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21A &amp; S21B" sheetId="1" r:id="rId3"/>
    <sheet state="visible" name="S17A &amp; S17B" sheetId="2" r:id="rId4"/>
    <sheet state="visible" name="S20A &amp; S31" sheetId="3" r:id="rId5"/>
    <sheet state="visible" name="S19A &amp; S19B" sheetId="4" r:id="rId6"/>
    <sheet state="visible" name="S11A &amp; S11B" sheetId="5" r:id="rId7"/>
    <sheet state="visible" name="Master Answer Key" sheetId="6" r:id="rId8"/>
    <sheet state="visible" name="ANSWERS" sheetId="7" r:id="rId9"/>
    <sheet state="visible" name="ALL" sheetId="8" r:id="rId10"/>
    <sheet state="visible" name="CORRECT" sheetId="9" r:id="rId11"/>
    <sheet state="visible" name="TALLY" sheetId="10" r:id="rId12"/>
    <sheet state="visible" name="TRANSPOSE" sheetId="11" r:id="rId13"/>
    <sheet state="visible" name="PERCENTAGES" sheetId="12" r:id="rId14"/>
    <sheet state="visible" name="DATASET" sheetId="13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perfect score is 80. Score covers only those target concepts (no recursion). 
Original FE score is 110.
	-Tessie Limoanco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Scores covered only to intended concepts in BN.   Perfect score is 80 (actual final exam score is 110)
	-Tessie Limoanco</t>
      </text>
    </comment>
  </commentList>
</comments>
</file>

<file path=xl/sharedStrings.xml><?xml version="1.0" encoding="utf-8"?>
<sst xmlns="http://schemas.openxmlformats.org/spreadsheetml/2006/main" count="9972" uniqueCount="450">
  <si>
    <t>COMPRO1 Fina Exam.  Term 1: May 2013 to Sept 2013</t>
  </si>
  <si>
    <t>Departmental Final Exam. 3 hours. 0800H to 1100H.  3 September 2013</t>
  </si>
  <si>
    <t>FE Score</t>
  </si>
  <si>
    <t>Male</t>
  </si>
  <si>
    <t>Female</t>
  </si>
  <si>
    <t>Exam-Items</t>
  </si>
  <si>
    <t>17A-1</t>
  </si>
  <si>
    <t>17A-2</t>
  </si>
  <si>
    <t>17A-3</t>
  </si>
  <si>
    <t>17A-4</t>
  </si>
  <si>
    <t>17A-5</t>
  </si>
  <si>
    <t>17A-6</t>
  </si>
  <si>
    <t>17A-7</t>
  </si>
  <si>
    <t>17A-8</t>
  </si>
  <si>
    <t>17A-9</t>
  </si>
  <si>
    <t>17A-10</t>
  </si>
  <si>
    <t>17A-11</t>
  </si>
  <si>
    <t>17A-12</t>
  </si>
  <si>
    <t>17A-13</t>
  </si>
  <si>
    <t>17A-14</t>
  </si>
  <si>
    <t>17A-15</t>
  </si>
  <si>
    <t>17A-16</t>
  </si>
  <si>
    <t>17A-17</t>
  </si>
  <si>
    <t>17A-18</t>
  </si>
  <si>
    <t>17A-19</t>
  </si>
  <si>
    <t>17A-20</t>
  </si>
  <si>
    <t>17A-21</t>
  </si>
  <si>
    <t>17B-1</t>
  </si>
  <si>
    <t>17B-2</t>
  </si>
  <si>
    <t>17B-3</t>
  </si>
  <si>
    <t>17B-4</t>
  </si>
  <si>
    <t>17B-5</t>
  </si>
  <si>
    <t>17B-6</t>
  </si>
  <si>
    <t>17B-7</t>
  </si>
  <si>
    <t>17B-8</t>
  </si>
  <si>
    <t>17B-9</t>
  </si>
  <si>
    <t>17B-10</t>
  </si>
  <si>
    <t>17B-11</t>
  </si>
  <si>
    <t>17B-12</t>
  </si>
  <si>
    <t>17B-13</t>
  </si>
  <si>
    <t>17B-14</t>
  </si>
  <si>
    <t>17B-15</t>
  </si>
  <si>
    <t>17B-16</t>
  </si>
  <si>
    <t>17B-17</t>
  </si>
  <si>
    <t>17B-18</t>
  </si>
  <si>
    <t>17B-19</t>
  </si>
  <si>
    <t>17B-20</t>
  </si>
  <si>
    <t>17B-21</t>
  </si>
  <si>
    <t>17B-22</t>
  </si>
  <si>
    <t>II. Analysis (A)</t>
  </si>
  <si>
    <t>b</t>
  </si>
  <si>
    <t>c</t>
  </si>
  <si>
    <t>e</t>
  </si>
  <si>
    <t>d</t>
  </si>
  <si>
    <t>20A-1</t>
  </si>
  <si>
    <t>20A-2</t>
  </si>
  <si>
    <t>20A-3</t>
  </si>
  <si>
    <t>20A-4</t>
  </si>
  <si>
    <t>20A-5</t>
  </si>
  <si>
    <t>20A-6</t>
  </si>
  <si>
    <t>20A-7</t>
  </si>
  <si>
    <t>20A-8</t>
  </si>
  <si>
    <t>20A-9</t>
  </si>
  <si>
    <t>20A-10</t>
  </si>
  <si>
    <t>20A-11</t>
  </si>
  <si>
    <t>20A-12</t>
  </si>
  <si>
    <t>20A-13</t>
  </si>
  <si>
    <t>20A-14</t>
  </si>
  <si>
    <t>20A-15</t>
  </si>
  <si>
    <t>20A-16</t>
  </si>
  <si>
    <t>20A-17</t>
  </si>
  <si>
    <t>20A-18</t>
  </si>
  <si>
    <t>20A-19</t>
  </si>
  <si>
    <t>20A-20</t>
  </si>
  <si>
    <t>20A-21</t>
  </si>
  <si>
    <t>20A-22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</si>
  <si>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</si>
  <si>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</si>
  <si>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</si>
  <si>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</si>
  <si>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</si>
  <si>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</si>
  <si>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</si>
  <si>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</si>
  <si>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</si>
  <si>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</si>
  <si>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</si>
  <si>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</si>
  <si>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</si>
  <si>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</si>
  <si>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</si>
  <si>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</si>
  <si>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</si>
  <si>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</si>
  <si>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</si>
  <si>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</si>
  <si>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</si>
  <si>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</si>
  <si>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</si>
  <si>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</si>
  <si>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</si>
  <si>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f</t>
  </si>
  <si>
    <t>a</t>
  </si>
  <si>
    <t>21A-1</t>
  </si>
  <si>
    <t>21A-2</t>
  </si>
  <si>
    <t>21A-3</t>
  </si>
  <si>
    <t>21A-4</t>
  </si>
  <si>
    <t>21A-5</t>
  </si>
  <si>
    <t>21A-6</t>
  </si>
  <si>
    <t>21A-7</t>
  </si>
  <si>
    <t>21A-8</t>
  </si>
  <si>
    <t>21A-9</t>
  </si>
  <si>
    <t>21A-10</t>
  </si>
  <si>
    <t>21A-11</t>
  </si>
  <si>
    <t>21A-12</t>
  </si>
  <si>
    <t>21A-13</t>
  </si>
  <si>
    <t>21A-14</t>
  </si>
  <si>
    <t>21A-15</t>
  </si>
  <si>
    <t>21A-16</t>
  </si>
  <si>
    <t>21A-17</t>
  </si>
  <si>
    <t>21A-18</t>
  </si>
  <si>
    <t>21A-19</t>
  </si>
  <si>
    <t>21A-20</t>
  </si>
  <si>
    <t>21A-21</t>
  </si>
  <si>
    <t>21B-1</t>
  </si>
  <si>
    <t>21B-2</t>
  </si>
  <si>
    <t>21B-3</t>
  </si>
  <si>
    <t>21B-4</t>
  </si>
  <si>
    <t>21B-5</t>
  </si>
  <si>
    <t>21B-6</t>
  </si>
  <si>
    <t>21B-7</t>
  </si>
  <si>
    <t>21B-8</t>
  </si>
  <si>
    <t>21B-9</t>
  </si>
  <si>
    <t>21B-10</t>
  </si>
  <si>
    <t>21B-11</t>
  </si>
  <si>
    <t>21B-12</t>
  </si>
  <si>
    <t>21B-13</t>
  </si>
  <si>
    <t>21B-14</t>
  </si>
  <si>
    <t>i</t>
  </si>
  <si>
    <t>21B-15</t>
  </si>
  <si>
    <t>21B-16</t>
  </si>
  <si>
    <t>21B-17</t>
  </si>
  <si>
    <t>21B-18</t>
  </si>
  <si>
    <t>21B-19</t>
  </si>
  <si>
    <t>21B-20</t>
  </si>
  <si>
    <t>21B-21</t>
  </si>
  <si>
    <t>21B-22</t>
  </si>
  <si>
    <t>lrvalue</t>
  </si>
  <si>
    <t>block</t>
  </si>
  <si>
    <t>exprn</t>
  </si>
  <si>
    <t>beflp</t>
  </si>
  <si>
    <t>itcpt</t>
  </si>
  <si>
    <t>eventit</t>
  </si>
  <si>
    <t>return</t>
  </si>
  <si>
    <t>fncpar</t>
  </si>
  <si>
    <t>sequen</t>
  </si>
  <si>
    <t>incdcr</t>
  </si>
  <si>
    <t>multi</t>
  </si>
  <si>
    <t>fncdef</t>
  </si>
  <si>
    <t>fnc</t>
  </si>
  <si>
    <t>dtype</t>
  </si>
  <si>
    <t>selcpt</t>
  </si>
  <si>
    <t>constr</t>
  </si>
  <si>
    <t>init</t>
  </si>
  <si>
    <t>opaspr</t>
  </si>
  <si>
    <t>logrel</t>
  </si>
  <si>
    <t>assgn</t>
  </si>
  <si>
    <t>countit</t>
  </si>
  <si>
    <t>B. Functions</t>
  </si>
  <si>
    <t>Prog A. 1st Part</t>
  </si>
  <si>
    <t>scanf</t>
  </si>
  <si>
    <t>stdio</t>
  </si>
  <si>
    <t>ampas</t>
  </si>
  <si>
    <t>pasaddr</t>
  </si>
  <si>
    <t>vars</t>
  </si>
  <si>
    <t>2nd Part (sumRange)</t>
  </si>
  <si>
    <t>decl</t>
  </si>
  <si>
    <t xml:space="preserve">return </t>
  </si>
  <si>
    <t>3rd Part (1stblank)</t>
  </si>
  <si>
    <t>callfnc</t>
  </si>
  <si>
    <t>(2ndblank)</t>
  </si>
  <si>
    <t>Prog B (1st Part)</t>
  </si>
  <si>
    <t>constl</t>
  </si>
  <si>
    <t>(2nd part)</t>
  </si>
  <si>
    <t>Programming C</t>
  </si>
  <si>
    <t>19A-1</t>
  </si>
  <si>
    <t>19A-2</t>
  </si>
  <si>
    <t>19A-3</t>
  </si>
  <si>
    <t>19A-4</t>
  </si>
  <si>
    <t>19A-5</t>
  </si>
  <si>
    <t>19A-6</t>
  </si>
  <si>
    <t>19A-7</t>
  </si>
  <si>
    <t>19A-8</t>
  </si>
  <si>
    <t>19A-9</t>
  </si>
  <si>
    <t>19A-10</t>
  </si>
  <si>
    <t>19A-11</t>
  </si>
  <si>
    <t>19A-12</t>
  </si>
  <si>
    <t>19A-13</t>
  </si>
  <si>
    <t>19A-14</t>
  </si>
  <si>
    <t>19A-15</t>
  </si>
  <si>
    <t>19A-16</t>
  </si>
  <si>
    <t>19A-17</t>
  </si>
  <si>
    <t>19A-18</t>
  </si>
  <si>
    <t>19A-19</t>
  </si>
  <si>
    <t>19A-20</t>
  </si>
  <si>
    <t>19A-21</t>
  </si>
  <si>
    <t>19B-1</t>
  </si>
  <si>
    <t>19B-2</t>
  </si>
  <si>
    <t>19B-3</t>
  </si>
  <si>
    <t>19B-4</t>
  </si>
  <si>
    <t>19B-5</t>
  </si>
  <si>
    <t>19B-6</t>
  </si>
  <si>
    <t>19B-7</t>
  </si>
  <si>
    <t>19B-8</t>
  </si>
  <si>
    <t>19B-9</t>
  </si>
  <si>
    <t>19B-10</t>
  </si>
  <si>
    <t>19B-11</t>
  </si>
  <si>
    <t>19B-12</t>
  </si>
  <si>
    <t>19B-13</t>
  </si>
  <si>
    <t>19B-14</t>
  </si>
  <si>
    <t>19B-15</t>
  </si>
  <si>
    <t>19B-16</t>
  </si>
  <si>
    <t>19B-17</t>
  </si>
  <si>
    <t>19B-18</t>
  </si>
  <si>
    <t>19B-19</t>
  </si>
  <si>
    <t>11A-1</t>
  </si>
  <si>
    <t>11A-2</t>
  </si>
  <si>
    <t>11A-3</t>
  </si>
  <si>
    <t>11A-4</t>
  </si>
  <si>
    <t>11A-5</t>
  </si>
  <si>
    <t>11A-6</t>
  </si>
  <si>
    <t>11A-7</t>
  </si>
  <si>
    <t>11A-8</t>
  </si>
  <si>
    <t>11A-9</t>
  </si>
  <si>
    <t>11A-10</t>
  </si>
  <si>
    <t>11A-11</t>
  </si>
  <si>
    <t>11A-12</t>
  </si>
  <si>
    <t>11A-13</t>
  </si>
  <si>
    <t>11A-14</t>
  </si>
  <si>
    <t>11A-15</t>
  </si>
  <si>
    <t>11A-16</t>
  </si>
  <si>
    <t>11A-17</t>
  </si>
  <si>
    <t>11A-18</t>
  </si>
  <si>
    <t>11A-19</t>
  </si>
  <si>
    <t>11A-20</t>
  </si>
  <si>
    <t>11A-21</t>
  </si>
  <si>
    <t>11A-22</t>
  </si>
  <si>
    <t>11A-23</t>
  </si>
  <si>
    <t>11A-24</t>
  </si>
  <si>
    <t>11B-1</t>
  </si>
  <si>
    <t>11B-2</t>
  </si>
  <si>
    <t>11B-3</t>
  </si>
  <si>
    <t>11B-4</t>
  </si>
  <si>
    <t>11B-5</t>
  </si>
  <si>
    <t>11B-6</t>
  </si>
  <si>
    <t>11B-7</t>
  </si>
  <si>
    <t>11B-8</t>
  </si>
  <si>
    <t>11B-9</t>
  </si>
  <si>
    <t>11B-10</t>
  </si>
  <si>
    <t>11B-11</t>
  </si>
  <si>
    <t>11B-12</t>
  </si>
  <si>
    <t>11B-13</t>
  </si>
  <si>
    <t>11B-14</t>
  </si>
  <si>
    <t>11B-15</t>
  </si>
  <si>
    <t>11B-16</t>
  </si>
  <si>
    <t>11B-17</t>
  </si>
  <si>
    <t>11B-18</t>
  </si>
  <si>
    <t>11B-19</t>
  </si>
  <si>
    <t>11B-20</t>
  </si>
  <si>
    <t>11B-21</t>
  </si>
  <si>
    <t>Index</t>
  </si>
  <si>
    <t>Total # of Items</t>
  </si>
  <si>
    <t>/25</t>
  </si>
  <si>
    <t>/14</t>
  </si>
  <si>
    <t>/24</t>
  </si>
  <si>
    <t>/50</t>
  </si>
  <si>
    <t>/39</t>
  </si>
  <si>
    <t>/4</t>
  </si>
  <si>
    <t>/27</t>
  </si>
  <si>
    <t>/35</t>
  </si>
  <si>
    <t>/31</t>
  </si>
  <si>
    <t>/83</t>
  </si>
  <si>
    <t>/12</t>
  </si>
  <si>
    <t>/10</t>
  </si>
  <si>
    <t>/5</t>
  </si>
  <si>
    <t>/11</t>
  </si>
  <si>
    <t>/30</t>
  </si>
  <si>
    <t>/20</t>
  </si>
  <si>
    <t>/16</t>
  </si>
  <si>
    <t>/7</t>
  </si>
  <si>
    <t>/34</t>
  </si>
  <si>
    <t>/6</t>
  </si>
  <si>
    <t>/28</t>
  </si>
  <si>
    <t>/1</t>
  </si>
  <si>
    <t>/23</t>
  </si>
  <si>
    <t>/8</t>
  </si>
  <si>
    <t>/9</t>
  </si>
  <si>
    <t>/13</t>
  </si>
  <si>
    <t>/53</t>
  </si>
  <si>
    <t>RIGHT_ANS</t>
  </si>
  <si>
    <t>keyid</t>
  </si>
  <si>
    <t>arith</t>
  </si>
  <si>
    <t>varscop</t>
  </si>
  <si>
    <t>fncpro</t>
  </si>
  <si>
    <t>nestit</t>
  </si>
  <si>
    <t>conti</t>
  </si>
  <si>
    <t>exitlp</t>
  </si>
  <si>
    <t>endlp</t>
  </si>
  <si>
    <t>ifelse</t>
  </si>
  <si>
    <t>ifseri</t>
  </si>
  <si>
    <t>switch</t>
  </si>
  <si>
    <t>printf</t>
  </si>
  <si>
    <t>break</t>
  </si>
  <si>
    <t>prepost</t>
  </si>
  <si>
    <t>elseif</t>
  </si>
  <si>
    <t>default</t>
  </si>
  <si>
    <t>fncs</t>
  </si>
  <si>
    <t>Tally Count Per Row</t>
  </si>
  <si>
    <t># of items per CPT</t>
  </si>
  <si>
    <t>--&gt;</t>
  </si>
  <si>
    <t>total # of items in this exam (based on the concepts being tapped)</t>
  </si>
  <si>
    <t>ID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</si>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</sst>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</font>
    <font>
      <b/>
    </font>
    <font/>
    <font>
      <b/>
      <color rgb="FF000000"/>
      <name val="Arial"/>
    </font>
    <font>
      <b/>
      <name val="Arial"/>
    </font>
    <font>
      <name val="Arial"/>
    </font>
    <font>
      <b/>
      <sz val="11.0"/>
      <color rgb="FF000000"/>
      <name val="Inconsolata"/>
    </font>
    <font>
      <sz val="11.0"/>
      <color rgb="FF000000"/>
      <name val="Inconsolata"/>
    </font>
  </fonts>
  <fills count="11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/>
    </xf>
    <xf borderId="1" fillId="3" fontId="1" numFmtId="0" xfId="0" applyAlignment="1" applyBorder="1" applyFill="1" applyFont="1">
      <alignment readingOrder="0"/>
    </xf>
    <xf borderId="1" fillId="3" fontId="1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3" fontId="1" numFmtId="0" xfId="0" applyBorder="1" applyFont="1"/>
    <xf borderId="1" fillId="4" fontId="1" numFmtId="0" xfId="0" applyAlignment="1" applyBorder="1" applyFill="1" applyFont="1">
      <alignment readingOrder="0"/>
    </xf>
    <xf borderId="1" fillId="4" fontId="1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1" fillId="4" fontId="1" numFmtId="0" xfId="0" applyBorder="1" applyFont="1"/>
    <xf borderId="1" fillId="5" fontId="1" numFmtId="0" xfId="0" applyAlignment="1" applyBorder="1" applyFill="1" applyFont="1">
      <alignment readingOrder="0"/>
    </xf>
    <xf borderId="1" fillId="5" fontId="1" numFmtId="0" xfId="0" applyAlignment="1" applyBorder="1" applyFont="1">
      <alignment horizontal="center" readingOrder="0"/>
    </xf>
    <xf borderId="1" fillId="5" fontId="2" numFmtId="0" xfId="0" applyAlignment="1" applyBorder="1" applyFont="1">
      <alignment horizontal="center" readingOrder="0"/>
    </xf>
    <xf borderId="1" fillId="5" fontId="1" numFmtId="0" xfId="0" applyBorder="1" applyFont="1"/>
    <xf borderId="1" fillId="3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1" fillId="6" fontId="1" numFmtId="0" xfId="0" applyAlignment="1" applyBorder="1" applyFill="1" applyFont="1">
      <alignment readingOrder="0"/>
    </xf>
    <xf borderId="1" fillId="6" fontId="1" numFmtId="0" xfId="0" applyAlignment="1" applyBorder="1" applyFont="1">
      <alignment horizontal="center" readingOrder="0"/>
    </xf>
    <xf borderId="1" fillId="6" fontId="2" numFmtId="0" xfId="0" applyAlignment="1" applyBorder="1" applyFont="1">
      <alignment horizontal="center" readingOrder="0"/>
    </xf>
    <xf borderId="1" fillId="6" fontId="1" numFmtId="0" xfId="0" applyBorder="1" applyFont="1"/>
    <xf borderId="1" fillId="7" fontId="1" numFmtId="0" xfId="0" applyAlignment="1" applyBorder="1" applyFill="1" applyFont="1">
      <alignment readingOrder="0"/>
    </xf>
    <xf borderId="1" fillId="7" fontId="1" numFmtId="0" xfId="0" applyAlignment="1" applyBorder="1" applyFont="1">
      <alignment horizontal="center" readingOrder="0"/>
    </xf>
    <xf borderId="1" fillId="7" fontId="2" numFmtId="0" xfId="0" applyAlignment="1" applyBorder="1" applyFont="1">
      <alignment horizontal="center" readingOrder="0"/>
    </xf>
    <xf borderId="1" fillId="7" fontId="1" numFmtId="0" xfId="0" applyBorder="1" applyFont="1"/>
    <xf borderId="1" fillId="8" fontId="2" numFmtId="0" xfId="0" applyAlignment="1" applyBorder="1" applyFill="1" applyFont="1">
      <alignment horizontal="center" readingOrder="0"/>
    </xf>
    <xf borderId="1" fillId="7" fontId="1" numFmtId="0" xfId="0" applyAlignment="1" applyBorder="1" applyFont="1">
      <alignment horizontal="center"/>
    </xf>
    <xf borderId="1" fillId="9" fontId="1" numFmtId="0" xfId="0" applyAlignment="1" applyBorder="1" applyFill="1" applyFont="1">
      <alignment readingOrder="0"/>
    </xf>
    <xf borderId="1" fillId="9" fontId="1" numFmtId="0" xfId="0" applyAlignment="1" applyBorder="1" applyFont="1">
      <alignment horizontal="center" readingOrder="0"/>
    </xf>
    <xf borderId="1" fillId="9" fontId="2" numFmtId="0" xfId="0" applyAlignment="1" applyBorder="1" applyFont="1">
      <alignment horizontal="center" readingOrder="0"/>
    </xf>
    <xf borderId="1" fillId="9" fontId="1" numFmtId="0" xfId="0" applyBorder="1" applyFont="1"/>
    <xf borderId="0" fillId="7" fontId="2" numFmtId="0" xfId="0" applyFont="1"/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9" fontId="1" numFmtId="0" xfId="0" applyAlignment="1" applyBorder="1" applyFont="1">
      <alignment horizontal="center"/>
    </xf>
    <xf borderId="0" fillId="7" fontId="2" numFmtId="0" xfId="0" applyAlignment="1" applyFont="1">
      <alignment horizontal="center"/>
    </xf>
    <xf borderId="1" fillId="0" fontId="2" numFmtId="164" xfId="0" applyBorder="1" applyFont="1" applyNumberForma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1" fillId="4" fontId="2" numFmtId="0" xfId="0" applyAlignment="1" applyBorder="1" applyFont="1">
      <alignment horizontal="center"/>
    </xf>
    <xf borderId="4" fillId="0" fontId="4" numFmtId="0" xfId="0" applyAlignment="1" applyBorder="1" applyFont="1">
      <alignment horizontal="center" vertical="bottom"/>
    </xf>
    <xf borderId="4" fillId="0" fontId="5" numFmtId="0" xfId="0" applyAlignment="1" applyBorder="1" applyFont="1">
      <alignment vertical="bottom"/>
    </xf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shrinkToFit="0" vertical="bottom" wrapText="1"/>
    </xf>
    <xf borderId="1" fillId="5" fontId="2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1" fillId="7" fontId="2" numFmtId="0" xfId="0" applyAlignment="1" applyBorder="1" applyFont="1">
      <alignment horizontal="center"/>
    </xf>
    <xf borderId="1" fillId="6" fontId="2" numFmtId="0" xfId="0" applyAlignment="1" applyBorder="1" applyFont="1">
      <alignment horizontal="center"/>
    </xf>
    <xf borderId="1" fillId="8" fontId="2" numFmtId="0" xfId="0" applyAlignment="1" applyBorder="1" applyFont="1">
      <alignment horizontal="center"/>
    </xf>
    <xf borderId="1" fillId="9" fontId="2" numFmtId="0" xfId="0" applyAlignment="1" applyBorder="1" applyFont="1">
      <alignment horizontal="center"/>
    </xf>
    <xf borderId="0" fillId="10" fontId="6" numFmtId="0" xfId="0" applyFill="1" applyFont="1"/>
    <xf borderId="0" fillId="2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10" fontId="7" numFmtId="0" xfId="0" applyAlignment="1" applyFont="1">
      <alignment readingOrder="0"/>
    </xf>
    <xf borderId="0" fillId="5" fontId="2" numFmtId="0" xfId="0" applyAlignment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7" fontId="2" numFmtId="0" xfId="0" applyAlignment="1" applyFont="1">
      <alignment horizontal="center" readingOrder="0"/>
    </xf>
    <xf borderId="0" fillId="8" fontId="2" numFmtId="0" xfId="0" applyAlignment="1" applyFont="1">
      <alignment horizontal="center" readingOrder="0"/>
    </xf>
    <xf borderId="0" fillId="9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4.43" defaultRowHeight="15.75"/>
  <cols>
    <col customWidth="1" min="1" max="1" width="17.57"/>
    <col customWidth="1" min="2" max="2" width="9.29"/>
    <col customWidth="1" min="3" max="45" width="7.29"/>
  </cols>
  <sheetData>
    <row r="1">
      <c r="A1" s="1"/>
      <c r="B1" s="3"/>
    </row>
    <row r="2">
      <c r="A2" s="1"/>
      <c r="B2" s="3"/>
    </row>
    <row r="3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>
      <c r="A4" s="7" t="s">
        <v>2</v>
      </c>
      <c r="B4" s="5"/>
      <c r="C4" s="6">
        <f>11+12+9</f>
        <v>32</v>
      </c>
      <c r="D4" s="6">
        <f>10+18</f>
        <v>28</v>
      </c>
      <c r="E4" s="6">
        <f>10+7+5</f>
        <v>22</v>
      </c>
      <c r="F4" s="6">
        <f>29+11+11+5</f>
        <v>56</v>
      </c>
      <c r="G4" s="6">
        <f>15+15</f>
        <v>30</v>
      </c>
      <c r="H4" s="6">
        <f>29+12+15+14</f>
        <v>70</v>
      </c>
      <c r="I4" s="6">
        <f>15+8+13+15+6</f>
        <v>57</v>
      </c>
      <c r="J4" s="6">
        <f>16+6+20+8</f>
        <v>50</v>
      </c>
      <c r="K4" s="6">
        <f>20+18</f>
        <v>38</v>
      </c>
      <c r="L4" s="6">
        <f>25+12+14+5</f>
        <v>56</v>
      </c>
      <c r="M4" s="6">
        <f>14+5</f>
        <v>19</v>
      </c>
      <c r="N4" s="6">
        <f>15+8+12+15+11</f>
        <v>61</v>
      </c>
      <c r="O4" s="6">
        <f>17+10</f>
        <v>27</v>
      </c>
      <c r="P4" s="6">
        <f>13</f>
        <v>13</v>
      </c>
      <c r="Q4" s="6">
        <f>33+13+30</f>
        <v>76</v>
      </c>
      <c r="R4" s="6">
        <f>28+45</f>
        <v>73</v>
      </c>
      <c r="S4" s="6">
        <f>16+9+5</f>
        <v>30</v>
      </c>
      <c r="T4" s="6">
        <f>20+9+14+5</f>
        <v>48</v>
      </c>
      <c r="U4" s="6">
        <f>21+12+30+11</f>
        <v>74</v>
      </c>
      <c r="V4" s="6">
        <f>17+12+45</f>
        <v>74</v>
      </c>
      <c r="W4" s="6">
        <f>15+8+9</f>
        <v>32</v>
      </c>
      <c r="X4" s="6">
        <f>20+12+11+14</f>
        <v>57</v>
      </c>
      <c r="Y4" s="6">
        <f>13+8+5+13+9</f>
        <v>48</v>
      </c>
      <c r="Z4" s="6">
        <f>19+12+13+14+15</f>
        <v>73</v>
      </c>
      <c r="AA4" s="6">
        <f>17+12+13+15+5</f>
        <v>62</v>
      </c>
      <c r="AB4" s="6">
        <f>17+8+11+13+11</f>
        <v>60</v>
      </c>
      <c r="AC4" s="6">
        <f>19+8+9+8+5</f>
        <v>49</v>
      </c>
      <c r="AD4" s="6">
        <f>20+24+10</f>
        <v>54</v>
      </c>
      <c r="AE4" s="6">
        <f>15+4+25+12</f>
        <v>56</v>
      </c>
      <c r="AF4" s="6">
        <f>19+10+13+8</f>
        <v>50</v>
      </c>
      <c r="AG4" s="6">
        <f>25+11+14+12</f>
        <v>62</v>
      </c>
      <c r="AH4" s="6">
        <f>20+8+14+10</f>
        <v>52</v>
      </c>
      <c r="AI4" s="6">
        <f>17+12+15+15+14</f>
        <v>73</v>
      </c>
      <c r="AJ4" s="6">
        <f>13+8</f>
        <v>21</v>
      </c>
      <c r="AK4" s="6">
        <f>17+11+12+15</f>
        <v>55</v>
      </c>
      <c r="AL4" s="6">
        <f>30+12+15+15</f>
        <v>72</v>
      </c>
      <c r="AM4" s="6">
        <f>18+6+12+14+15</f>
        <v>65</v>
      </c>
      <c r="AN4" s="6">
        <f>19+6+45</f>
        <v>70</v>
      </c>
      <c r="AO4" s="6">
        <f>17+8+7+12+15</f>
        <v>59</v>
      </c>
      <c r="AP4" s="6">
        <f>30+29+13</f>
        <v>72</v>
      </c>
      <c r="AQ4" s="6">
        <f>15+8+1</f>
        <v>24</v>
      </c>
      <c r="AR4" s="6">
        <f>22+12+45</f>
        <v>79</v>
      </c>
      <c r="AS4" s="6">
        <f>19+12+14+15+13</f>
        <v>73</v>
      </c>
    </row>
    <row r="5">
      <c r="A5" s="4"/>
      <c r="B5" s="5"/>
      <c r="C5" s="7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7" t="s">
        <v>3</v>
      </c>
      <c r="L5" s="7" t="s">
        <v>3</v>
      </c>
      <c r="M5" s="7" t="s">
        <v>3</v>
      </c>
      <c r="N5" s="7" t="s">
        <v>3</v>
      </c>
      <c r="O5" s="7" t="s">
        <v>3</v>
      </c>
      <c r="P5" s="7" t="s">
        <v>3</v>
      </c>
      <c r="Q5" s="7" t="s">
        <v>3</v>
      </c>
      <c r="R5" s="7" t="s">
        <v>3</v>
      </c>
      <c r="S5" s="7" t="s">
        <v>4</v>
      </c>
      <c r="T5" s="7" t="s">
        <v>4</v>
      </c>
      <c r="U5" s="7" t="s">
        <v>4</v>
      </c>
      <c r="V5" s="7" t="s">
        <v>4</v>
      </c>
      <c r="W5" s="7" t="s">
        <v>4</v>
      </c>
      <c r="X5" s="7" t="s">
        <v>3</v>
      </c>
      <c r="Y5" s="7" t="s">
        <v>3</v>
      </c>
      <c r="Z5" s="7" t="s">
        <v>3</v>
      </c>
      <c r="AA5" s="7" t="s">
        <v>3</v>
      </c>
      <c r="AB5" s="7" t="s">
        <v>3</v>
      </c>
      <c r="AC5" s="7" t="s">
        <v>3</v>
      </c>
      <c r="AD5" s="7" t="s">
        <v>3</v>
      </c>
      <c r="AE5" s="7" t="s">
        <v>3</v>
      </c>
      <c r="AF5" s="7" t="s">
        <v>3</v>
      </c>
      <c r="AG5" s="7" t="s">
        <v>3</v>
      </c>
      <c r="AH5" s="7" t="s">
        <v>3</v>
      </c>
      <c r="AI5" s="7" t="s">
        <v>3</v>
      </c>
      <c r="AJ5" s="7" t="s">
        <v>3</v>
      </c>
      <c r="AK5" s="7" t="s">
        <v>3</v>
      </c>
      <c r="AL5" s="7" t="s">
        <v>3</v>
      </c>
      <c r="AM5" s="7" t="s">
        <v>3</v>
      </c>
      <c r="AN5" s="7" t="s">
        <v>3</v>
      </c>
      <c r="AO5" s="7" t="s">
        <v>4</v>
      </c>
      <c r="AP5" s="7" t="s">
        <v>4</v>
      </c>
      <c r="AQ5" s="7" t="s">
        <v>4</v>
      </c>
      <c r="AR5" s="7" t="s">
        <v>4</v>
      </c>
      <c r="AS5" s="7" t="s">
        <v>4</v>
      </c>
      <c r="AT5" s="1"/>
      <c r="AU5" s="1"/>
      <c r="AV5" s="1"/>
    </row>
    <row r="6">
      <c r="A6" s="7" t="s">
        <v>5</v>
      </c>
      <c r="B6" s="8"/>
      <c r="C6" s="7" t="s">
        <v>103</v>
      </c>
      <c r="D6" s="7" t="s">
        <v>104</v>
      </c>
      <c r="E6" s="7" t="s">
        <v>105</v>
      </c>
      <c r="F6" s="7" t="s">
        <v>106</v>
      </c>
      <c r="G6" s="7" t="s">
        <v>107</v>
      </c>
      <c r="H6" s="7" t="s">
        <v>108</v>
      </c>
      <c r="I6" s="7" t="s">
        <v>109</v>
      </c>
      <c r="J6" s="7" t="s">
        <v>110</v>
      </c>
      <c r="K6" s="7" t="s">
        <v>111</v>
      </c>
      <c r="L6" s="7" t="s">
        <v>112</v>
      </c>
      <c r="M6" s="7" t="s">
        <v>113</v>
      </c>
      <c r="N6" s="7" t="s">
        <v>114</v>
      </c>
      <c r="O6" s="7" t="s">
        <v>115</v>
      </c>
      <c r="P6" s="7" t="s">
        <v>116</v>
      </c>
      <c r="Q6" s="7" t="s">
        <v>117</v>
      </c>
      <c r="R6" s="7" t="s">
        <v>118</v>
      </c>
      <c r="S6" s="7" t="s">
        <v>119</v>
      </c>
      <c r="T6" s="7" t="s">
        <v>120</v>
      </c>
      <c r="U6" s="7" t="s">
        <v>121</v>
      </c>
      <c r="V6" s="7" t="s">
        <v>122</v>
      </c>
      <c r="W6" s="7" t="s">
        <v>123</v>
      </c>
      <c r="X6" s="7" t="s">
        <v>124</v>
      </c>
      <c r="Y6" s="7" t="s">
        <v>125</v>
      </c>
      <c r="Z6" s="7" t="s">
        <v>126</v>
      </c>
      <c r="AA6" s="7" t="s">
        <v>127</v>
      </c>
      <c r="AB6" s="7" t="s">
        <v>128</v>
      </c>
      <c r="AC6" s="7" t="s">
        <v>129</v>
      </c>
      <c r="AD6" s="7" t="s">
        <v>130</v>
      </c>
      <c r="AE6" s="7" t="s">
        <v>131</v>
      </c>
      <c r="AF6" s="7" t="s">
        <v>132</v>
      </c>
      <c r="AG6" s="7" t="s">
        <v>133</v>
      </c>
      <c r="AH6" s="7" t="s">
        <v>134</v>
      </c>
      <c r="AI6" s="7" t="s">
        <v>135</v>
      </c>
      <c r="AJ6" s="7" t="s">
        <v>136</v>
      </c>
      <c r="AK6" s="7" t="s">
        <v>137</v>
      </c>
      <c r="AL6" s="7" t="s">
        <v>139</v>
      </c>
      <c r="AM6" s="7" t="s">
        <v>140</v>
      </c>
      <c r="AN6" s="7" t="s">
        <v>141</v>
      </c>
      <c r="AO6" s="7" t="s">
        <v>142</v>
      </c>
      <c r="AP6" s="7" t="s">
        <v>143</v>
      </c>
      <c r="AQ6" s="7" t="s">
        <v>144</v>
      </c>
      <c r="AR6" s="7" t="s">
        <v>145</v>
      </c>
      <c r="AS6" s="7" t="s">
        <v>146</v>
      </c>
      <c r="AT6" s="2"/>
      <c r="AU6" s="2"/>
      <c r="AV6" s="2"/>
    </row>
    <row r="7">
      <c r="A7" s="7" t="s">
        <v>49</v>
      </c>
      <c r="B7" s="9">
        <v>1.0</v>
      </c>
      <c r="C7" s="10"/>
      <c r="D7" s="10" t="s">
        <v>50</v>
      </c>
      <c r="E7" s="10" t="s">
        <v>50</v>
      </c>
      <c r="F7" s="10" t="s">
        <v>50</v>
      </c>
      <c r="G7" s="10" t="s">
        <v>50</v>
      </c>
      <c r="H7" s="10" t="s">
        <v>50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52</v>
      </c>
      <c r="N7" s="10" t="s">
        <v>50</v>
      </c>
      <c r="O7" s="10" t="s">
        <v>50</v>
      </c>
      <c r="P7" s="10" t="s">
        <v>53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0" t="s">
        <v>50</v>
      </c>
      <c r="AE7" s="10" t="s">
        <v>50</v>
      </c>
      <c r="AF7" s="10" t="s">
        <v>50</v>
      </c>
      <c r="AG7" s="10" t="s">
        <v>51</v>
      </c>
      <c r="AH7" s="10" t="s">
        <v>52</v>
      </c>
      <c r="AI7" s="10" t="s">
        <v>50</v>
      </c>
      <c r="AJ7" s="10" t="s">
        <v>53</v>
      </c>
      <c r="AK7" s="10" t="s">
        <v>50</v>
      </c>
      <c r="AL7" s="10" t="s">
        <v>50</v>
      </c>
      <c r="AM7" s="10" t="s">
        <v>50</v>
      </c>
      <c r="AN7" s="10" t="s">
        <v>50</v>
      </c>
      <c r="AO7" s="10" t="s">
        <v>50</v>
      </c>
      <c r="AP7" s="10" t="s">
        <v>50</v>
      </c>
      <c r="AQ7" s="10" t="s">
        <v>50</v>
      </c>
      <c r="AR7" s="10" t="s">
        <v>50</v>
      </c>
      <c r="AS7" s="10" t="s">
        <v>50</v>
      </c>
    </row>
    <row r="8">
      <c r="A8" s="4"/>
      <c r="B8" s="9">
        <v>2.0</v>
      </c>
      <c r="C8" s="10" t="s">
        <v>53</v>
      </c>
      <c r="D8" s="10" t="s">
        <v>52</v>
      </c>
      <c r="E8" s="10" t="s">
        <v>52</v>
      </c>
      <c r="F8" s="10" t="s">
        <v>52</v>
      </c>
      <c r="G8" s="10" t="s">
        <v>52</v>
      </c>
      <c r="H8" s="10" t="s">
        <v>52</v>
      </c>
      <c r="I8" s="10" t="s">
        <v>53</v>
      </c>
      <c r="J8" s="10" t="s">
        <v>52</v>
      </c>
      <c r="K8" s="10" t="s">
        <v>52</v>
      </c>
      <c r="L8" s="10" t="s">
        <v>52</v>
      </c>
      <c r="M8" s="10" t="s">
        <v>53</v>
      </c>
      <c r="N8" s="10" t="s">
        <v>52</v>
      </c>
      <c r="O8" s="10" t="s">
        <v>52</v>
      </c>
      <c r="P8" s="10" t="s">
        <v>50</v>
      </c>
      <c r="Q8" s="10" t="s">
        <v>52</v>
      </c>
      <c r="R8" s="10" t="s">
        <v>52</v>
      </c>
      <c r="S8" s="10" t="s">
        <v>52</v>
      </c>
      <c r="T8" s="10" t="s">
        <v>52</v>
      </c>
      <c r="U8" s="10" t="s">
        <v>52</v>
      </c>
      <c r="V8" s="10" t="s">
        <v>52</v>
      </c>
      <c r="W8" s="10" t="s">
        <v>52</v>
      </c>
      <c r="X8" s="10" t="s">
        <v>52</v>
      </c>
      <c r="Y8" s="10" t="s">
        <v>52</v>
      </c>
      <c r="Z8" s="10" t="s">
        <v>52</v>
      </c>
      <c r="AA8" s="10" t="s">
        <v>52</v>
      </c>
      <c r="AB8" s="10" t="s">
        <v>52</v>
      </c>
      <c r="AC8" s="10" t="s">
        <v>52</v>
      </c>
      <c r="AD8" s="10" t="s">
        <v>52</v>
      </c>
      <c r="AE8" s="10" t="s">
        <v>52</v>
      </c>
      <c r="AF8" s="10" t="s">
        <v>52</v>
      </c>
      <c r="AG8" s="10" t="s">
        <v>52</v>
      </c>
      <c r="AH8" s="10" t="s">
        <v>52</v>
      </c>
      <c r="AI8" s="10" t="s">
        <v>52</v>
      </c>
      <c r="AJ8" s="10" t="s">
        <v>53</v>
      </c>
      <c r="AK8" s="10" t="s">
        <v>51</v>
      </c>
      <c r="AL8" s="10" t="s">
        <v>52</v>
      </c>
      <c r="AM8" s="10" t="s">
        <v>52</v>
      </c>
      <c r="AN8" s="10" t="s">
        <v>52</v>
      </c>
      <c r="AO8" s="10" t="s">
        <v>52</v>
      </c>
      <c r="AP8" s="10" t="s">
        <v>52</v>
      </c>
      <c r="AQ8" s="10" t="s">
        <v>52</v>
      </c>
      <c r="AR8" s="10" t="s">
        <v>52</v>
      </c>
      <c r="AS8" s="10" t="s">
        <v>52</v>
      </c>
    </row>
    <row r="9">
      <c r="A9" s="4"/>
      <c r="B9" s="9">
        <v>3.0</v>
      </c>
      <c r="C9" s="10"/>
      <c r="D9" s="10" t="s">
        <v>51</v>
      </c>
      <c r="E9" s="10" t="s">
        <v>51</v>
      </c>
      <c r="F9" s="10" t="s">
        <v>52</v>
      </c>
      <c r="G9" s="10" t="s">
        <v>101</v>
      </c>
      <c r="H9" s="10" t="s">
        <v>101</v>
      </c>
      <c r="I9" s="10" t="s">
        <v>50</v>
      </c>
      <c r="J9" s="10" t="s">
        <v>51</v>
      </c>
      <c r="K9" s="10" t="s">
        <v>52</v>
      </c>
      <c r="L9" s="10" t="s">
        <v>52</v>
      </c>
      <c r="M9" s="10" t="s">
        <v>101</v>
      </c>
      <c r="N9" s="10" t="s">
        <v>101</v>
      </c>
      <c r="O9" s="10" t="s">
        <v>52</v>
      </c>
      <c r="P9" s="10" t="s">
        <v>102</v>
      </c>
      <c r="Q9" s="10" t="s">
        <v>52</v>
      </c>
      <c r="R9" s="10" t="s">
        <v>52</v>
      </c>
      <c r="S9" s="10" t="s">
        <v>101</v>
      </c>
      <c r="T9" s="10" t="s">
        <v>52</v>
      </c>
      <c r="U9" s="10" t="s">
        <v>52</v>
      </c>
      <c r="V9" s="10" t="s">
        <v>52</v>
      </c>
      <c r="W9" s="10" t="s">
        <v>52</v>
      </c>
      <c r="X9" s="10" t="s">
        <v>50</v>
      </c>
      <c r="Y9" s="10" t="s">
        <v>51</v>
      </c>
      <c r="Z9" s="10" t="s">
        <v>52</v>
      </c>
      <c r="AA9" s="10" t="s">
        <v>52</v>
      </c>
      <c r="AB9" s="10" t="s">
        <v>53</v>
      </c>
      <c r="AC9" s="10" t="s">
        <v>101</v>
      </c>
      <c r="AD9" s="10" t="s">
        <v>52</v>
      </c>
      <c r="AE9" s="10" t="s">
        <v>101</v>
      </c>
      <c r="AF9" s="10" t="s">
        <v>101</v>
      </c>
      <c r="AG9" s="10" t="s">
        <v>52</v>
      </c>
      <c r="AH9" s="10" t="s">
        <v>101</v>
      </c>
      <c r="AI9" s="10" t="s">
        <v>52</v>
      </c>
      <c r="AJ9" s="10" t="s">
        <v>101</v>
      </c>
      <c r="AK9" s="10" t="s">
        <v>52</v>
      </c>
      <c r="AL9" s="10" t="s">
        <v>52</v>
      </c>
      <c r="AM9" s="10" t="s">
        <v>52</v>
      </c>
      <c r="AN9" s="10" t="s">
        <v>52</v>
      </c>
      <c r="AO9" s="10" t="s">
        <v>52</v>
      </c>
      <c r="AP9" s="10" t="s">
        <v>52</v>
      </c>
      <c r="AQ9" s="10" t="s">
        <v>52</v>
      </c>
      <c r="AR9" s="10" t="s">
        <v>52</v>
      </c>
      <c r="AS9" s="10" t="s">
        <v>52</v>
      </c>
    </row>
    <row r="10">
      <c r="A10" s="4"/>
      <c r="B10" s="9">
        <v>4.0</v>
      </c>
      <c r="C10" s="10" t="s">
        <v>102</v>
      </c>
      <c r="D10" s="10" t="s">
        <v>50</v>
      </c>
      <c r="E10" s="10" t="s">
        <v>102</v>
      </c>
      <c r="F10" s="10" t="s">
        <v>51</v>
      </c>
      <c r="G10" s="10" t="s">
        <v>102</v>
      </c>
      <c r="H10" s="10" t="s">
        <v>51</v>
      </c>
      <c r="I10" s="10" t="s">
        <v>51</v>
      </c>
      <c r="J10" s="10" t="s">
        <v>51</v>
      </c>
      <c r="K10" s="10" t="s">
        <v>51</v>
      </c>
      <c r="L10" s="10" t="s">
        <v>51</v>
      </c>
      <c r="M10" s="10" t="s">
        <v>102</v>
      </c>
      <c r="N10" s="10" t="s">
        <v>51</v>
      </c>
      <c r="O10" s="10" t="s">
        <v>51</v>
      </c>
      <c r="P10" s="10" t="s">
        <v>102</v>
      </c>
      <c r="Q10" s="10" t="s">
        <v>51</v>
      </c>
      <c r="R10" s="10" t="s">
        <v>51</v>
      </c>
      <c r="S10" s="10" t="s">
        <v>51</v>
      </c>
      <c r="T10" s="10" t="s">
        <v>51</v>
      </c>
      <c r="U10" s="10" t="s">
        <v>51</v>
      </c>
      <c r="V10" s="10" t="s">
        <v>51</v>
      </c>
      <c r="W10" s="10" t="s">
        <v>102</v>
      </c>
      <c r="X10" s="10" t="s">
        <v>51</v>
      </c>
      <c r="Y10" s="10" t="s">
        <v>51</v>
      </c>
      <c r="Z10" s="10" t="s">
        <v>51</v>
      </c>
      <c r="AA10" s="10" t="s">
        <v>51</v>
      </c>
      <c r="AB10" s="10" t="s">
        <v>51</v>
      </c>
      <c r="AC10" s="10" t="s">
        <v>51</v>
      </c>
      <c r="AD10" s="10" t="s">
        <v>51</v>
      </c>
      <c r="AE10" s="10" t="s">
        <v>51</v>
      </c>
      <c r="AF10" s="10" t="s">
        <v>51</v>
      </c>
      <c r="AG10" s="10" t="s">
        <v>51</v>
      </c>
      <c r="AH10" s="10" t="s">
        <v>51</v>
      </c>
      <c r="AI10" s="10" t="s">
        <v>51</v>
      </c>
      <c r="AJ10" s="10" t="s">
        <v>51</v>
      </c>
      <c r="AK10" s="10" t="s">
        <v>50</v>
      </c>
      <c r="AL10" s="10" t="s">
        <v>51</v>
      </c>
      <c r="AM10" s="10" t="s">
        <v>51</v>
      </c>
      <c r="AN10" s="10" t="s">
        <v>51</v>
      </c>
      <c r="AO10" s="10" t="s">
        <v>51</v>
      </c>
      <c r="AP10" s="10" t="s">
        <v>51</v>
      </c>
      <c r="AQ10" s="10" t="s">
        <v>51</v>
      </c>
      <c r="AR10" s="10" t="s">
        <v>51</v>
      </c>
      <c r="AS10" s="10" t="s">
        <v>51</v>
      </c>
    </row>
    <row r="11">
      <c r="A11" s="4"/>
      <c r="B11" s="9">
        <v>5.0</v>
      </c>
      <c r="C11" s="10" t="s">
        <v>53</v>
      </c>
      <c r="D11" s="10" t="s">
        <v>53</v>
      </c>
      <c r="E11" s="10" t="s">
        <v>50</v>
      </c>
      <c r="F11" s="10" t="s">
        <v>53</v>
      </c>
      <c r="G11" s="10" t="s">
        <v>51</v>
      </c>
      <c r="H11" s="10" t="s">
        <v>51</v>
      </c>
      <c r="I11" s="10" t="s">
        <v>53</v>
      </c>
      <c r="J11" s="10" t="s">
        <v>53</v>
      </c>
      <c r="K11" s="10" t="s">
        <v>53</v>
      </c>
      <c r="L11" s="10" t="s">
        <v>53</v>
      </c>
      <c r="M11" s="10" t="s">
        <v>52</v>
      </c>
      <c r="N11" s="10" t="s">
        <v>53</v>
      </c>
      <c r="O11" s="10" t="s">
        <v>52</v>
      </c>
      <c r="P11" s="10" t="s">
        <v>51</v>
      </c>
      <c r="Q11" s="10" t="s">
        <v>51</v>
      </c>
      <c r="R11" s="10" t="s">
        <v>51</v>
      </c>
      <c r="S11" s="10" t="s">
        <v>51</v>
      </c>
      <c r="T11" s="10" t="s">
        <v>52</v>
      </c>
      <c r="U11" s="10" t="s">
        <v>53</v>
      </c>
      <c r="V11" s="10" t="s">
        <v>53</v>
      </c>
      <c r="W11" s="10" t="s">
        <v>51</v>
      </c>
      <c r="X11" s="10" t="s">
        <v>51</v>
      </c>
      <c r="Y11" s="10" t="s">
        <v>51</v>
      </c>
      <c r="Z11" s="10" t="s">
        <v>51</v>
      </c>
      <c r="AA11" s="10" t="s">
        <v>51</v>
      </c>
      <c r="AB11" s="10" t="s">
        <v>53</v>
      </c>
      <c r="AC11" s="10" t="s">
        <v>51</v>
      </c>
      <c r="AD11" s="10" t="s">
        <v>53</v>
      </c>
      <c r="AE11" s="10" t="s">
        <v>53</v>
      </c>
      <c r="AF11" s="10" t="s">
        <v>52</v>
      </c>
      <c r="AG11" s="10" t="s">
        <v>51</v>
      </c>
      <c r="AH11" s="10" t="s">
        <v>53</v>
      </c>
      <c r="AI11" s="10" t="s">
        <v>53</v>
      </c>
      <c r="AJ11" s="10" t="s">
        <v>50</v>
      </c>
      <c r="AK11" s="10" t="s">
        <v>52</v>
      </c>
      <c r="AL11" s="10" t="s">
        <v>51</v>
      </c>
      <c r="AM11" s="10" t="s">
        <v>52</v>
      </c>
      <c r="AN11" s="10" t="s">
        <v>51</v>
      </c>
      <c r="AO11" s="10" t="s">
        <v>52</v>
      </c>
      <c r="AP11" s="10" t="s">
        <v>52</v>
      </c>
      <c r="AQ11" s="10" t="s">
        <v>51</v>
      </c>
      <c r="AR11" s="10" t="s">
        <v>51</v>
      </c>
      <c r="AS11" s="10" t="s">
        <v>52</v>
      </c>
    </row>
    <row r="12">
      <c r="A12" s="4"/>
      <c r="B12" s="9">
        <v>6.0</v>
      </c>
      <c r="C12" s="10" t="s">
        <v>52</v>
      </c>
      <c r="D12" s="10" t="s">
        <v>52</v>
      </c>
      <c r="E12" s="10" t="s">
        <v>51</v>
      </c>
      <c r="F12" s="10" t="s">
        <v>52</v>
      </c>
      <c r="G12" s="10" t="s">
        <v>51</v>
      </c>
      <c r="H12" s="10" t="s">
        <v>52</v>
      </c>
      <c r="I12" s="10" t="s">
        <v>101</v>
      </c>
      <c r="J12" s="10" t="s">
        <v>52</v>
      </c>
      <c r="K12" s="10" t="s">
        <v>50</v>
      </c>
      <c r="L12" s="10" t="s">
        <v>52</v>
      </c>
      <c r="M12" s="10" t="s">
        <v>50</v>
      </c>
      <c r="N12" s="10" t="s">
        <v>53</v>
      </c>
      <c r="O12" s="10" t="s">
        <v>101</v>
      </c>
      <c r="P12" s="10" t="s">
        <v>51</v>
      </c>
      <c r="Q12" s="10" t="s">
        <v>52</v>
      </c>
      <c r="R12" s="10" t="s">
        <v>52</v>
      </c>
      <c r="S12" s="10" t="s">
        <v>52</v>
      </c>
      <c r="T12" s="10" t="s">
        <v>53</v>
      </c>
      <c r="U12" s="10" t="s">
        <v>51</v>
      </c>
      <c r="V12" s="10" t="s">
        <v>101</v>
      </c>
      <c r="W12" s="10" t="s">
        <v>102</v>
      </c>
      <c r="X12" s="10" t="s">
        <v>52</v>
      </c>
      <c r="Y12" s="10" t="s">
        <v>50</v>
      </c>
      <c r="Z12" s="10" t="s">
        <v>52</v>
      </c>
      <c r="AA12" s="10" t="s">
        <v>52</v>
      </c>
      <c r="AB12" s="10" t="s">
        <v>52</v>
      </c>
      <c r="AC12" s="10" t="s">
        <v>52</v>
      </c>
      <c r="AD12" s="10" t="s">
        <v>52</v>
      </c>
      <c r="AE12" s="10" t="s">
        <v>53</v>
      </c>
      <c r="AF12" s="10" t="s">
        <v>52</v>
      </c>
      <c r="AG12" s="10" t="s">
        <v>102</v>
      </c>
      <c r="AH12" s="10" t="s">
        <v>102</v>
      </c>
      <c r="AI12" s="10" t="s">
        <v>52</v>
      </c>
      <c r="AJ12" s="10" t="s">
        <v>51</v>
      </c>
      <c r="AK12" s="10" t="s">
        <v>102</v>
      </c>
      <c r="AL12" s="10" t="s">
        <v>52</v>
      </c>
      <c r="AM12" s="10" t="s">
        <v>52</v>
      </c>
      <c r="AN12" s="10" t="s">
        <v>52</v>
      </c>
      <c r="AO12" s="10" t="s">
        <v>52</v>
      </c>
      <c r="AP12" s="10" t="s">
        <v>52</v>
      </c>
      <c r="AQ12" s="10" t="s">
        <v>52</v>
      </c>
      <c r="AR12" s="10" t="s">
        <v>102</v>
      </c>
      <c r="AS12" s="10" t="s">
        <v>52</v>
      </c>
    </row>
    <row r="13">
      <c r="A13" s="4"/>
      <c r="B13" s="9">
        <v>7.0</v>
      </c>
      <c r="C13" s="10" t="s">
        <v>50</v>
      </c>
      <c r="D13" s="10" t="s">
        <v>102</v>
      </c>
      <c r="E13" s="10" t="s">
        <v>53</v>
      </c>
      <c r="F13" s="10" t="s">
        <v>53</v>
      </c>
      <c r="G13" s="10" t="s">
        <v>102</v>
      </c>
      <c r="H13" s="10" t="s">
        <v>53</v>
      </c>
      <c r="I13" s="10" t="s">
        <v>53</v>
      </c>
      <c r="J13" s="10" t="s">
        <v>53</v>
      </c>
      <c r="K13" s="10" t="s">
        <v>53</v>
      </c>
      <c r="L13" s="10" t="s">
        <v>53</v>
      </c>
      <c r="M13" s="10" t="s">
        <v>52</v>
      </c>
      <c r="N13" s="10" t="s">
        <v>53</v>
      </c>
      <c r="O13" s="10" t="s">
        <v>50</v>
      </c>
      <c r="P13" s="10" t="s">
        <v>102</v>
      </c>
      <c r="Q13" s="10" t="s">
        <v>53</v>
      </c>
      <c r="R13" s="10" t="s">
        <v>53</v>
      </c>
      <c r="S13" s="10" t="s">
        <v>50</v>
      </c>
      <c r="T13" s="10" t="s">
        <v>50</v>
      </c>
      <c r="U13" s="10" t="s">
        <v>53</v>
      </c>
      <c r="V13" s="10" t="s">
        <v>53</v>
      </c>
      <c r="W13" s="10" t="s">
        <v>53</v>
      </c>
      <c r="X13" s="10" t="s">
        <v>53</v>
      </c>
      <c r="Y13" s="10" t="s">
        <v>50</v>
      </c>
      <c r="Z13" s="10" t="s">
        <v>53</v>
      </c>
      <c r="AA13" s="10" t="s">
        <v>50</v>
      </c>
      <c r="AB13" s="10" t="s">
        <v>102</v>
      </c>
      <c r="AC13" s="10" t="s">
        <v>53</v>
      </c>
      <c r="AD13" s="10" t="s">
        <v>53</v>
      </c>
      <c r="AE13" s="10" t="s">
        <v>50</v>
      </c>
      <c r="AF13" s="10" t="s">
        <v>53</v>
      </c>
      <c r="AG13" s="10" t="s">
        <v>53</v>
      </c>
      <c r="AH13" s="10" t="s">
        <v>102</v>
      </c>
      <c r="AI13" s="10" t="s">
        <v>53</v>
      </c>
      <c r="AJ13" s="10" t="s">
        <v>53</v>
      </c>
      <c r="AK13" s="10" t="s">
        <v>53</v>
      </c>
      <c r="AL13" s="10" t="s">
        <v>50</v>
      </c>
      <c r="AM13" s="10" t="s">
        <v>52</v>
      </c>
      <c r="AN13" s="10" t="s">
        <v>53</v>
      </c>
      <c r="AO13" s="10" t="s">
        <v>53</v>
      </c>
      <c r="AP13" s="10" t="s">
        <v>53</v>
      </c>
      <c r="AQ13" s="10" t="s">
        <v>53</v>
      </c>
      <c r="AR13" s="10" t="s">
        <v>53</v>
      </c>
      <c r="AS13" s="10" t="s">
        <v>53</v>
      </c>
    </row>
    <row r="14">
      <c r="A14" s="4"/>
      <c r="B14" s="9">
        <v>8.0</v>
      </c>
      <c r="C14" s="10" t="s">
        <v>52</v>
      </c>
      <c r="D14" s="10" t="s">
        <v>102</v>
      </c>
      <c r="E14" s="10" t="s">
        <v>52</v>
      </c>
      <c r="F14" s="10" t="s">
        <v>51</v>
      </c>
      <c r="G14" s="10" t="s">
        <v>52</v>
      </c>
      <c r="H14" s="10" t="s">
        <v>51</v>
      </c>
      <c r="I14" s="10" t="s">
        <v>52</v>
      </c>
      <c r="J14" s="10" t="s">
        <v>51</v>
      </c>
      <c r="K14" s="10" t="s">
        <v>53</v>
      </c>
      <c r="L14" s="10" t="s">
        <v>53</v>
      </c>
      <c r="M14" s="10" t="s">
        <v>52</v>
      </c>
      <c r="N14" s="10" t="s">
        <v>51</v>
      </c>
      <c r="O14" s="10" t="s">
        <v>102</v>
      </c>
      <c r="P14" s="10" t="s">
        <v>52</v>
      </c>
      <c r="Q14" s="10" t="s">
        <v>51</v>
      </c>
      <c r="R14" s="10" t="s">
        <v>51</v>
      </c>
      <c r="S14" s="10" t="s">
        <v>102</v>
      </c>
      <c r="T14" s="10" t="s">
        <v>52</v>
      </c>
      <c r="U14" s="10" t="s">
        <v>51</v>
      </c>
      <c r="V14" s="10" t="s">
        <v>51</v>
      </c>
      <c r="W14" s="10" t="s">
        <v>53</v>
      </c>
      <c r="X14" s="10" t="s">
        <v>51</v>
      </c>
      <c r="Y14" s="10" t="s">
        <v>50</v>
      </c>
      <c r="Z14" s="10" t="s">
        <v>51</v>
      </c>
      <c r="AA14" s="10" t="s">
        <v>52</v>
      </c>
      <c r="AB14" s="10" t="s">
        <v>52</v>
      </c>
      <c r="AC14" s="10" t="s">
        <v>51</v>
      </c>
      <c r="AD14" s="10" t="s">
        <v>52</v>
      </c>
      <c r="AE14" s="10" t="s">
        <v>52</v>
      </c>
      <c r="AF14" s="10" t="s">
        <v>52</v>
      </c>
      <c r="AG14" s="10" t="s">
        <v>51</v>
      </c>
      <c r="AH14" s="10" t="s">
        <v>102</v>
      </c>
      <c r="AI14" s="10" t="s">
        <v>53</v>
      </c>
      <c r="AJ14" s="10" t="s">
        <v>51</v>
      </c>
      <c r="AK14" s="10" t="s">
        <v>51</v>
      </c>
      <c r="AL14" s="10" t="s">
        <v>102</v>
      </c>
      <c r="AM14" s="10" t="s">
        <v>51</v>
      </c>
      <c r="AN14" s="10" t="s">
        <v>51</v>
      </c>
      <c r="AO14" s="10" t="s">
        <v>53</v>
      </c>
      <c r="AP14" s="10" t="s">
        <v>51</v>
      </c>
      <c r="AQ14" s="10" t="s">
        <v>51</v>
      </c>
      <c r="AR14" s="10" t="s">
        <v>51</v>
      </c>
      <c r="AS14" s="10" t="s">
        <v>51</v>
      </c>
    </row>
    <row r="15">
      <c r="A15" s="4"/>
      <c r="B15" s="9">
        <v>9.0</v>
      </c>
      <c r="C15" s="10" t="s">
        <v>102</v>
      </c>
      <c r="D15" s="10" t="s">
        <v>102</v>
      </c>
      <c r="E15" s="10" t="s">
        <v>51</v>
      </c>
      <c r="F15" s="10" t="s">
        <v>50</v>
      </c>
      <c r="G15" s="10" t="s">
        <v>51</v>
      </c>
      <c r="H15" s="10" t="s">
        <v>50</v>
      </c>
      <c r="I15" s="10" t="s">
        <v>102</v>
      </c>
      <c r="J15" s="10" t="s">
        <v>50</v>
      </c>
      <c r="K15" s="10" t="s">
        <v>50</v>
      </c>
      <c r="L15" s="10" t="s">
        <v>102</v>
      </c>
      <c r="M15" s="10" t="s">
        <v>52</v>
      </c>
      <c r="N15" s="10" t="s">
        <v>50</v>
      </c>
      <c r="O15" s="10" t="s">
        <v>51</v>
      </c>
      <c r="P15" s="10" t="s">
        <v>52</v>
      </c>
      <c r="Q15" s="10" t="s">
        <v>50</v>
      </c>
      <c r="R15" s="10" t="s">
        <v>50</v>
      </c>
      <c r="S15" s="10" t="s">
        <v>50</v>
      </c>
      <c r="T15" s="10" t="s">
        <v>50</v>
      </c>
      <c r="U15" s="10" t="s">
        <v>50</v>
      </c>
      <c r="V15" s="10" t="s">
        <v>50</v>
      </c>
      <c r="W15" s="10" t="s">
        <v>50</v>
      </c>
      <c r="X15" s="10" t="s">
        <v>102</v>
      </c>
      <c r="Y15" s="10" t="s">
        <v>52</v>
      </c>
      <c r="Z15" s="10" t="s">
        <v>102</v>
      </c>
      <c r="AA15" s="10" t="s">
        <v>102</v>
      </c>
      <c r="AB15" s="10" t="s">
        <v>50</v>
      </c>
      <c r="AC15" s="10" t="s">
        <v>102</v>
      </c>
      <c r="AD15" s="10" t="s">
        <v>50</v>
      </c>
      <c r="AE15" s="10" t="s">
        <v>50</v>
      </c>
      <c r="AF15" s="10" t="s">
        <v>102</v>
      </c>
      <c r="AG15" s="10" t="s">
        <v>102</v>
      </c>
      <c r="AH15" s="10" t="s">
        <v>102</v>
      </c>
      <c r="AI15" s="10" t="s">
        <v>102</v>
      </c>
      <c r="AJ15" s="10" t="s">
        <v>102</v>
      </c>
      <c r="AK15" s="10" t="s">
        <v>50</v>
      </c>
      <c r="AL15" s="10" t="s">
        <v>50</v>
      </c>
      <c r="AM15" s="10" t="s">
        <v>50</v>
      </c>
      <c r="AN15" s="10" t="s">
        <v>52</v>
      </c>
      <c r="AO15" s="10" t="s">
        <v>50</v>
      </c>
      <c r="AP15" s="10" t="s">
        <v>50</v>
      </c>
      <c r="AQ15" s="10" t="s">
        <v>50</v>
      </c>
      <c r="AR15" s="10" t="s">
        <v>50</v>
      </c>
      <c r="AS15" s="10" t="s">
        <v>50</v>
      </c>
    </row>
    <row r="16">
      <c r="A16" s="4"/>
      <c r="B16" s="9">
        <v>10.0</v>
      </c>
      <c r="C16" s="10" t="s">
        <v>51</v>
      </c>
      <c r="D16" s="10" t="s">
        <v>50</v>
      </c>
      <c r="E16" s="10" t="s">
        <v>53</v>
      </c>
      <c r="F16" s="10" t="s">
        <v>51</v>
      </c>
      <c r="G16" s="10" t="s">
        <v>51</v>
      </c>
      <c r="H16" s="10" t="s">
        <v>51</v>
      </c>
      <c r="I16" s="10" t="s">
        <v>51</v>
      </c>
      <c r="J16" s="10" t="s">
        <v>51</v>
      </c>
      <c r="K16" s="10" t="s">
        <v>51</v>
      </c>
      <c r="L16" s="10" t="s">
        <v>51</v>
      </c>
      <c r="M16" s="10" t="s">
        <v>51</v>
      </c>
      <c r="N16" s="10" t="s">
        <v>51</v>
      </c>
      <c r="O16" s="10" t="s">
        <v>51</v>
      </c>
      <c r="P16" s="10" t="s">
        <v>51</v>
      </c>
      <c r="Q16" s="10" t="s">
        <v>51</v>
      </c>
      <c r="R16" s="10" t="s">
        <v>51</v>
      </c>
      <c r="S16" s="10" t="s">
        <v>51</v>
      </c>
      <c r="T16" s="10" t="s">
        <v>51</v>
      </c>
      <c r="U16" s="10" t="s">
        <v>51</v>
      </c>
      <c r="V16" s="10" t="s">
        <v>51</v>
      </c>
      <c r="W16" s="10" t="s">
        <v>51</v>
      </c>
      <c r="X16" s="10" t="s">
        <v>51</v>
      </c>
      <c r="Y16" s="10" t="s">
        <v>51</v>
      </c>
      <c r="Z16" s="10" t="s">
        <v>51</v>
      </c>
      <c r="AA16" s="10" t="s">
        <v>51</v>
      </c>
      <c r="AB16" s="10" t="s">
        <v>51</v>
      </c>
      <c r="AC16" s="10" t="s">
        <v>51</v>
      </c>
      <c r="AD16" s="10" t="s">
        <v>51</v>
      </c>
      <c r="AE16" s="10" t="s">
        <v>51</v>
      </c>
      <c r="AF16" s="10" t="s">
        <v>51</v>
      </c>
      <c r="AG16" s="10" t="s">
        <v>51</v>
      </c>
      <c r="AH16" s="10" t="s">
        <v>51</v>
      </c>
      <c r="AI16" s="10" t="s">
        <v>51</v>
      </c>
      <c r="AJ16" s="10" t="s">
        <v>53</v>
      </c>
      <c r="AK16" s="10" t="s">
        <v>51</v>
      </c>
      <c r="AL16" s="10" t="s">
        <v>51</v>
      </c>
      <c r="AM16" s="10" t="s">
        <v>51</v>
      </c>
      <c r="AN16" s="10" t="s">
        <v>51</v>
      </c>
      <c r="AO16" s="10" t="s">
        <v>50</v>
      </c>
      <c r="AP16" s="10" t="s">
        <v>51</v>
      </c>
      <c r="AQ16" s="10" t="s">
        <v>51</v>
      </c>
      <c r="AR16" s="10" t="s">
        <v>51</v>
      </c>
      <c r="AS16" s="10" t="s">
        <v>51</v>
      </c>
    </row>
    <row r="17">
      <c r="A17" s="13">
        <v>11.1</v>
      </c>
      <c r="B17" s="13" t="s">
        <v>147</v>
      </c>
      <c r="C17" s="14">
        <v>1.0</v>
      </c>
      <c r="D17" s="14">
        <v>0.0</v>
      </c>
      <c r="E17" s="14">
        <v>0.0</v>
      </c>
      <c r="F17" s="14">
        <v>1.0</v>
      </c>
      <c r="G17" s="14">
        <v>0.0</v>
      </c>
      <c r="H17" s="14">
        <v>1.0</v>
      </c>
      <c r="I17" s="14">
        <v>1.0</v>
      </c>
      <c r="J17" s="14">
        <v>1.0</v>
      </c>
      <c r="K17" s="14">
        <v>1.0</v>
      </c>
      <c r="L17" s="14">
        <v>1.0</v>
      </c>
      <c r="M17" s="14">
        <v>0.0</v>
      </c>
      <c r="N17" s="14">
        <v>1.0</v>
      </c>
      <c r="O17" s="14">
        <v>0.0</v>
      </c>
      <c r="P17" s="14">
        <v>0.0</v>
      </c>
      <c r="Q17" s="14">
        <v>1.0</v>
      </c>
      <c r="R17" s="14">
        <v>1.0</v>
      </c>
      <c r="S17" s="14">
        <v>0.0</v>
      </c>
      <c r="T17" s="14">
        <v>0.0</v>
      </c>
      <c r="U17" s="14">
        <v>1.0</v>
      </c>
      <c r="V17" s="14">
        <v>1.0</v>
      </c>
      <c r="W17" s="14">
        <v>1.0</v>
      </c>
      <c r="X17" s="14">
        <v>1.0</v>
      </c>
      <c r="Y17" s="14">
        <v>1.0</v>
      </c>
      <c r="Z17" s="14">
        <v>1.0</v>
      </c>
      <c r="AA17" s="14">
        <v>1.0</v>
      </c>
      <c r="AB17" s="14">
        <v>1.0</v>
      </c>
      <c r="AC17" s="14">
        <v>1.0</v>
      </c>
      <c r="AD17" s="14">
        <v>1.0</v>
      </c>
      <c r="AE17" s="14">
        <v>1.0</v>
      </c>
      <c r="AF17" s="14">
        <v>1.0</v>
      </c>
      <c r="AG17" s="14">
        <v>1.0</v>
      </c>
      <c r="AH17" s="14">
        <v>1.0</v>
      </c>
      <c r="AI17" s="14">
        <v>1.0</v>
      </c>
      <c r="AJ17" s="14">
        <v>0.0</v>
      </c>
      <c r="AK17" s="14">
        <v>1.0</v>
      </c>
      <c r="AL17" s="14">
        <v>1.0</v>
      </c>
      <c r="AM17" s="14">
        <v>1.0</v>
      </c>
      <c r="AN17" s="14">
        <v>1.0</v>
      </c>
      <c r="AO17" s="14">
        <v>1.0</v>
      </c>
      <c r="AP17" s="14">
        <v>1.0</v>
      </c>
      <c r="AQ17" s="14">
        <v>0.0</v>
      </c>
      <c r="AR17" s="14">
        <v>1.0</v>
      </c>
      <c r="AS17" s="14">
        <v>1.0</v>
      </c>
    </row>
    <row r="18">
      <c r="A18" s="13"/>
      <c r="B18" s="13" t="s">
        <v>148</v>
      </c>
      <c r="C18" s="14">
        <v>1.0</v>
      </c>
      <c r="D18" s="14">
        <v>0.0</v>
      </c>
      <c r="E18" s="14">
        <v>0.0</v>
      </c>
      <c r="F18" s="14">
        <v>1.0</v>
      </c>
      <c r="G18" s="14">
        <v>0.0</v>
      </c>
      <c r="H18" s="14">
        <v>1.0</v>
      </c>
      <c r="I18" s="14">
        <v>1.0</v>
      </c>
      <c r="J18" s="14">
        <v>1.0</v>
      </c>
      <c r="K18" s="14">
        <v>1.0</v>
      </c>
      <c r="L18" s="14">
        <v>1.0</v>
      </c>
      <c r="M18" s="14">
        <v>0.0</v>
      </c>
      <c r="N18" s="14">
        <v>1.0</v>
      </c>
      <c r="O18" s="14">
        <v>0.0</v>
      </c>
      <c r="P18" s="14">
        <v>0.0</v>
      </c>
      <c r="Q18" s="14">
        <v>1.0</v>
      </c>
      <c r="R18" s="14">
        <v>1.0</v>
      </c>
      <c r="S18" s="14">
        <v>0.0</v>
      </c>
      <c r="T18" s="14">
        <v>0.0</v>
      </c>
      <c r="U18" s="14">
        <v>1.0</v>
      </c>
      <c r="V18" s="14">
        <v>1.0</v>
      </c>
      <c r="W18" s="14">
        <v>1.0</v>
      </c>
      <c r="X18" s="14">
        <v>1.0</v>
      </c>
      <c r="Y18" s="14">
        <v>1.0</v>
      </c>
      <c r="Z18" s="14">
        <v>1.0</v>
      </c>
      <c r="AA18" s="14">
        <v>1.0</v>
      </c>
      <c r="AB18" s="14">
        <v>1.0</v>
      </c>
      <c r="AC18" s="14">
        <v>1.0</v>
      </c>
      <c r="AD18" s="14">
        <v>1.0</v>
      </c>
      <c r="AE18" s="14">
        <v>1.0</v>
      </c>
      <c r="AF18" s="14">
        <v>1.0</v>
      </c>
      <c r="AG18" s="14">
        <v>1.0</v>
      </c>
      <c r="AH18" s="14">
        <v>1.0</v>
      </c>
      <c r="AI18" s="14">
        <v>1.0</v>
      </c>
      <c r="AJ18" s="14">
        <v>0.0</v>
      </c>
      <c r="AK18" s="14">
        <v>1.0</v>
      </c>
      <c r="AL18" s="14">
        <v>1.0</v>
      </c>
      <c r="AM18" s="14">
        <v>1.0</v>
      </c>
      <c r="AN18" s="14">
        <v>1.0</v>
      </c>
      <c r="AO18" s="14">
        <v>1.0</v>
      </c>
      <c r="AP18" s="14">
        <v>1.0</v>
      </c>
      <c r="AQ18" s="14">
        <v>0.0</v>
      </c>
      <c r="AR18" s="14">
        <v>1.0</v>
      </c>
      <c r="AS18" s="14">
        <v>1.0</v>
      </c>
    </row>
    <row r="19">
      <c r="A19" s="13"/>
      <c r="B19" s="13" t="s">
        <v>149</v>
      </c>
      <c r="C19" s="14">
        <v>1.0</v>
      </c>
      <c r="D19" s="14">
        <v>0.0</v>
      </c>
      <c r="E19" s="14">
        <v>0.0</v>
      </c>
      <c r="F19" s="14">
        <v>1.0</v>
      </c>
      <c r="G19" s="14">
        <v>0.0</v>
      </c>
      <c r="H19" s="14">
        <v>1.0</v>
      </c>
      <c r="I19" s="14">
        <v>1.0</v>
      </c>
      <c r="J19" s="14">
        <v>1.0</v>
      </c>
      <c r="K19" s="14">
        <v>1.0</v>
      </c>
      <c r="L19" s="14">
        <v>1.0</v>
      </c>
      <c r="M19" s="14">
        <v>0.0</v>
      </c>
      <c r="N19" s="14">
        <v>1.0</v>
      </c>
      <c r="O19" s="14">
        <v>0.0</v>
      </c>
      <c r="P19" s="14">
        <v>0.0</v>
      </c>
      <c r="Q19" s="14">
        <v>1.0</v>
      </c>
      <c r="R19" s="14">
        <v>1.0</v>
      </c>
      <c r="S19" s="14">
        <v>0.0</v>
      </c>
      <c r="T19" s="14">
        <v>0.0</v>
      </c>
      <c r="U19" s="14">
        <v>1.0</v>
      </c>
      <c r="V19" s="14">
        <v>1.0</v>
      </c>
      <c r="W19" s="14">
        <v>1.0</v>
      </c>
      <c r="X19" s="14">
        <v>1.0</v>
      </c>
      <c r="Y19" s="14">
        <v>1.0</v>
      </c>
      <c r="Z19" s="14">
        <v>1.0</v>
      </c>
      <c r="AA19" s="14">
        <v>1.0</v>
      </c>
      <c r="AB19" s="14">
        <v>1.0</v>
      </c>
      <c r="AC19" s="14">
        <v>1.0</v>
      </c>
      <c r="AD19" s="14">
        <v>1.0</v>
      </c>
      <c r="AE19" s="14">
        <v>1.0</v>
      </c>
      <c r="AF19" s="14">
        <v>1.0</v>
      </c>
      <c r="AG19" s="14">
        <v>1.0</v>
      </c>
      <c r="AH19" s="14">
        <v>1.0</v>
      </c>
      <c r="AI19" s="14">
        <v>1.0</v>
      </c>
      <c r="AJ19" s="14">
        <v>0.0</v>
      </c>
      <c r="AK19" s="14">
        <v>1.0</v>
      </c>
      <c r="AL19" s="14">
        <v>1.0</v>
      </c>
      <c r="AM19" s="14">
        <v>1.0</v>
      </c>
      <c r="AN19" s="14">
        <v>1.0</v>
      </c>
      <c r="AO19" s="14">
        <v>1.0</v>
      </c>
      <c r="AP19" s="14">
        <v>1.0</v>
      </c>
      <c r="AQ19" s="14">
        <v>0.0</v>
      </c>
      <c r="AR19" s="14">
        <v>1.0</v>
      </c>
      <c r="AS19" s="14">
        <v>1.0</v>
      </c>
    </row>
    <row r="20">
      <c r="A20" s="13"/>
      <c r="B20" s="13" t="s">
        <v>150</v>
      </c>
      <c r="C20" s="14">
        <v>1.0</v>
      </c>
      <c r="D20" s="14">
        <v>0.0</v>
      </c>
      <c r="E20" s="14">
        <v>0.0</v>
      </c>
      <c r="F20" s="14">
        <v>1.0</v>
      </c>
      <c r="G20" s="14">
        <v>0.0</v>
      </c>
      <c r="H20" s="14">
        <v>1.0</v>
      </c>
      <c r="I20" s="14">
        <v>1.0</v>
      </c>
      <c r="J20" s="14">
        <v>1.0</v>
      </c>
      <c r="K20" s="14">
        <v>1.0</v>
      </c>
      <c r="L20" s="14">
        <v>1.0</v>
      </c>
      <c r="M20" s="14">
        <v>0.0</v>
      </c>
      <c r="N20" s="14">
        <v>1.0</v>
      </c>
      <c r="O20" s="14">
        <v>0.0</v>
      </c>
      <c r="P20" s="14">
        <v>0.0</v>
      </c>
      <c r="Q20" s="14">
        <v>1.0</v>
      </c>
      <c r="R20" s="14">
        <v>1.0</v>
      </c>
      <c r="S20" s="14">
        <v>0.0</v>
      </c>
      <c r="T20" s="14">
        <v>0.0</v>
      </c>
      <c r="U20" s="14">
        <v>1.0</v>
      </c>
      <c r="V20" s="14">
        <v>1.0</v>
      </c>
      <c r="W20" s="14">
        <v>1.0</v>
      </c>
      <c r="X20" s="14">
        <v>1.0</v>
      </c>
      <c r="Y20" s="14">
        <v>1.0</v>
      </c>
      <c r="Z20" s="14">
        <v>1.0</v>
      </c>
      <c r="AA20" s="14">
        <v>1.0</v>
      </c>
      <c r="AB20" s="14">
        <v>1.0</v>
      </c>
      <c r="AC20" s="14">
        <v>1.0</v>
      </c>
      <c r="AD20" s="14">
        <v>1.0</v>
      </c>
      <c r="AE20" s="14">
        <v>1.0</v>
      </c>
      <c r="AF20" s="14">
        <v>1.0</v>
      </c>
      <c r="AG20" s="14">
        <v>1.0</v>
      </c>
      <c r="AH20" s="14">
        <v>1.0</v>
      </c>
      <c r="AI20" s="14">
        <v>1.0</v>
      </c>
      <c r="AJ20" s="14">
        <v>0.0</v>
      </c>
      <c r="AK20" s="14">
        <v>1.0</v>
      </c>
      <c r="AL20" s="14">
        <v>1.0</v>
      </c>
      <c r="AM20" s="14">
        <v>1.0</v>
      </c>
      <c r="AN20" s="14">
        <v>1.0</v>
      </c>
      <c r="AO20" s="14">
        <v>1.0</v>
      </c>
      <c r="AP20" s="14">
        <v>1.0</v>
      </c>
      <c r="AQ20" s="14">
        <v>0.0</v>
      </c>
      <c r="AR20" s="14">
        <v>1.0</v>
      </c>
      <c r="AS20" s="14">
        <v>1.0</v>
      </c>
    </row>
    <row r="21">
      <c r="A21" s="13"/>
      <c r="B21" s="13" t="s">
        <v>151</v>
      </c>
      <c r="C21" s="14">
        <v>1.0</v>
      </c>
      <c r="D21" s="14">
        <v>0.0</v>
      </c>
      <c r="E21" s="14">
        <v>0.0</v>
      </c>
      <c r="F21" s="14">
        <v>1.0</v>
      </c>
      <c r="G21" s="14">
        <v>0.0</v>
      </c>
      <c r="H21" s="14">
        <v>1.0</v>
      </c>
      <c r="I21" s="14">
        <v>1.0</v>
      </c>
      <c r="J21" s="14">
        <v>1.0</v>
      </c>
      <c r="K21" s="14">
        <v>1.0</v>
      </c>
      <c r="L21" s="14">
        <v>1.0</v>
      </c>
      <c r="M21" s="14">
        <v>0.0</v>
      </c>
      <c r="N21" s="14">
        <v>1.0</v>
      </c>
      <c r="O21" s="14">
        <v>0.0</v>
      </c>
      <c r="P21" s="14">
        <v>0.0</v>
      </c>
      <c r="Q21" s="14">
        <v>1.0</v>
      </c>
      <c r="R21" s="14">
        <v>1.0</v>
      </c>
      <c r="S21" s="14">
        <v>0.0</v>
      </c>
      <c r="T21" s="14">
        <v>0.0</v>
      </c>
      <c r="U21" s="14">
        <v>1.0</v>
      </c>
      <c r="V21" s="14">
        <v>1.0</v>
      </c>
      <c r="W21" s="14">
        <v>1.0</v>
      </c>
      <c r="X21" s="14">
        <v>1.0</v>
      </c>
      <c r="Y21" s="14">
        <v>1.0</v>
      </c>
      <c r="Z21" s="14">
        <v>1.0</v>
      </c>
      <c r="AA21" s="14">
        <v>1.0</v>
      </c>
      <c r="AB21" s="14">
        <v>1.0</v>
      </c>
      <c r="AC21" s="14">
        <v>1.0</v>
      </c>
      <c r="AD21" s="14">
        <v>1.0</v>
      </c>
      <c r="AE21" s="14">
        <v>1.0</v>
      </c>
      <c r="AF21" s="14">
        <v>1.0</v>
      </c>
      <c r="AG21" s="14">
        <v>1.0</v>
      </c>
      <c r="AH21" s="14">
        <v>1.0</v>
      </c>
      <c r="AI21" s="14">
        <v>1.0</v>
      </c>
      <c r="AJ21" s="14">
        <v>0.0</v>
      </c>
      <c r="AK21" s="14">
        <v>1.0</v>
      </c>
      <c r="AL21" s="14">
        <v>1.0</v>
      </c>
      <c r="AM21" s="14">
        <v>1.0</v>
      </c>
      <c r="AN21" s="14">
        <v>1.0</v>
      </c>
      <c r="AO21" s="14">
        <v>1.0</v>
      </c>
      <c r="AP21" s="14">
        <v>1.0</v>
      </c>
      <c r="AQ21" s="14">
        <v>0.0</v>
      </c>
      <c r="AR21" s="14">
        <v>1.0</v>
      </c>
      <c r="AS21" s="14">
        <v>1.0</v>
      </c>
    </row>
    <row r="22">
      <c r="A22" s="13"/>
      <c r="B22" s="13" t="s">
        <v>152</v>
      </c>
      <c r="C22" s="14">
        <v>1.0</v>
      </c>
      <c r="D22" s="14">
        <v>0.0</v>
      </c>
      <c r="E22" s="14">
        <v>0.0</v>
      </c>
      <c r="F22" s="14">
        <v>1.0</v>
      </c>
      <c r="G22" s="14">
        <v>0.0</v>
      </c>
      <c r="H22" s="14">
        <v>1.0</v>
      </c>
      <c r="I22" s="14">
        <v>1.0</v>
      </c>
      <c r="J22" s="14">
        <v>1.0</v>
      </c>
      <c r="K22" s="14">
        <v>1.0</v>
      </c>
      <c r="L22" s="14">
        <v>1.0</v>
      </c>
      <c r="M22" s="14">
        <v>0.0</v>
      </c>
      <c r="N22" s="14">
        <v>1.0</v>
      </c>
      <c r="O22" s="14">
        <v>0.0</v>
      </c>
      <c r="P22" s="14">
        <v>0.0</v>
      </c>
      <c r="Q22" s="14">
        <v>1.0</v>
      </c>
      <c r="R22" s="14">
        <v>1.0</v>
      </c>
      <c r="S22" s="14">
        <v>0.0</v>
      </c>
      <c r="T22" s="14">
        <v>0.0</v>
      </c>
      <c r="U22" s="14">
        <v>1.0</v>
      </c>
      <c r="V22" s="14">
        <v>1.0</v>
      </c>
      <c r="W22" s="14">
        <v>1.0</v>
      </c>
      <c r="X22" s="14">
        <v>1.0</v>
      </c>
      <c r="Y22" s="14">
        <v>1.0</v>
      </c>
      <c r="Z22" s="14">
        <v>1.0</v>
      </c>
      <c r="AA22" s="14">
        <v>1.0</v>
      </c>
      <c r="AB22" s="14">
        <v>1.0</v>
      </c>
      <c r="AC22" s="14">
        <v>1.0</v>
      </c>
      <c r="AD22" s="14">
        <v>1.0</v>
      </c>
      <c r="AE22" s="14">
        <v>1.0</v>
      </c>
      <c r="AF22" s="14">
        <v>1.0</v>
      </c>
      <c r="AG22" s="14">
        <v>1.0</v>
      </c>
      <c r="AH22" s="14">
        <v>1.0</v>
      </c>
      <c r="AI22" s="14">
        <v>1.0</v>
      </c>
      <c r="AJ22" s="14">
        <v>0.0</v>
      </c>
      <c r="AK22" s="14">
        <v>1.0</v>
      </c>
      <c r="AL22" s="14">
        <v>1.0</v>
      </c>
      <c r="AM22" s="14">
        <v>1.0</v>
      </c>
      <c r="AN22" s="14">
        <v>1.0</v>
      </c>
      <c r="AO22" s="14">
        <v>1.0</v>
      </c>
      <c r="AP22" s="14">
        <v>1.0</v>
      </c>
      <c r="AQ22" s="14">
        <v>0.0</v>
      </c>
      <c r="AR22" s="14">
        <v>1.0</v>
      </c>
      <c r="AS22" s="14">
        <v>1.0</v>
      </c>
    </row>
    <row r="23">
      <c r="A23" s="24"/>
      <c r="B23" s="13" t="s">
        <v>153</v>
      </c>
      <c r="C23" s="14">
        <v>1.0</v>
      </c>
      <c r="D23" s="14">
        <v>0.0</v>
      </c>
      <c r="E23" s="14">
        <v>0.0</v>
      </c>
      <c r="F23" s="14">
        <v>1.0</v>
      </c>
      <c r="G23" s="14">
        <v>0.0</v>
      </c>
      <c r="H23" s="14">
        <v>1.0</v>
      </c>
      <c r="I23" s="14">
        <v>1.0</v>
      </c>
      <c r="J23" s="14">
        <v>1.0</v>
      </c>
      <c r="K23" s="14">
        <v>1.0</v>
      </c>
      <c r="L23" s="14">
        <v>1.0</v>
      </c>
      <c r="M23" s="14">
        <v>0.0</v>
      </c>
      <c r="N23" s="14">
        <v>1.0</v>
      </c>
      <c r="O23" s="14">
        <v>0.0</v>
      </c>
      <c r="P23" s="14">
        <v>0.0</v>
      </c>
      <c r="Q23" s="14">
        <v>1.0</v>
      </c>
      <c r="R23" s="14">
        <v>1.0</v>
      </c>
      <c r="S23" s="14">
        <v>0.0</v>
      </c>
      <c r="T23" s="14">
        <v>0.0</v>
      </c>
      <c r="U23" s="14">
        <v>1.0</v>
      </c>
      <c r="V23" s="14">
        <v>1.0</v>
      </c>
      <c r="W23" s="14">
        <v>1.0</v>
      </c>
      <c r="X23" s="14">
        <v>1.0</v>
      </c>
      <c r="Y23" s="14">
        <v>1.0</v>
      </c>
      <c r="Z23" s="14">
        <v>1.0</v>
      </c>
      <c r="AA23" s="14">
        <v>1.0</v>
      </c>
      <c r="AB23" s="14">
        <v>1.0</v>
      </c>
      <c r="AC23" s="14">
        <v>1.0</v>
      </c>
      <c r="AD23" s="14">
        <v>1.0</v>
      </c>
      <c r="AE23" s="14">
        <v>1.0</v>
      </c>
      <c r="AF23" s="14">
        <v>1.0</v>
      </c>
      <c r="AG23" s="14">
        <v>1.0</v>
      </c>
      <c r="AH23" s="14">
        <v>1.0</v>
      </c>
      <c r="AI23" s="14">
        <v>1.0</v>
      </c>
      <c r="AJ23" s="14">
        <v>0.0</v>
      </c>
      <c r="AK23" s="14">
        <v>1.0</v>
      </c>
      <c r="AL23" s="14">
        <v>1.0</v>
      </c>
      <c r="AM23" s="14">
        <v>1.0</v>
      </c>
      <c r="AN23" s="14">
        <v>1.0</v>
      </c>
      <c r="AO23" s="14">
        <v>1.0</v>
      </c>
      <c r="AP23" s="14">
        <v>1.0</v>
      </c>
      <c r="AQ23" s="14">
        <v>0.0</v>
      </c>
      <c r="AR23" s="14">
        <v>1.0</v>
      </c>
      <c r="AS23" s="14">
        <v>1.0</v>
      </c>
    </row>
    <row r="24">
      <c r="A24" s="24"/>
      <c r="B24" s="13" t="s">
        <v>154</v>
      </c>
      <c r="C24" s="14">
        <v>1.0</v>
      </c>
      <c r="D24" s="14">
        <v>0.0</v>
      </c>
      <c r="E24" s="14">
        <v>0.0</v>
      </c>
      <c r="F24" s="14">
        <v>1.0</v>
      </c>
      <c r="G24" s="14">
        <v>0.0</v>
      </c>
      <c r="H24" s="14">
        <v>1.0</v>
      </c>
      <c r="I24" s="14">
        <v>1.0</v>
      </c>
      <c r="J24" s="14">
        <v>1.0</v>
      </c>
      <c r="K24" s="14">
        <v>1.0</v>
      </c>
      <c r="L24" s="14">
        <v>1.0</v>
      </c>
      <c r="M24" s="14">
        <v>0.0</v>
      </c>
      <c r="N24" s="14">
        <v>1.0</v>
      </c>
      <c r="O24" s="14">
        <v>0.0</v>
      </c>
      <c r="P24" s="14">
        <v>0.0</v>
      </c>
      <c r="Q24" s="14">
        <v>1.0</v>
      </c>
      <c r="R24" s="14">
        <v>1.0</v>
      </c>
      <c r="S24" s="14">
        <v>0.0</v>
      </c>
      <c r="T24" s="14">
        <v>0.0</v>
      </c>
      <c r="U24" s="14">
        <v>1.0</v>
      </c>
      <c r="V24" s="14">
        <v>1.0</v>
      </c>
      <c r="W24" s="14">
        <v>1.0</v>
      </c>
      <c r="X24" s="14">
        <v>1.0</v>
      </c>
      <c r="Y24" s="14">
        <v>1.0</v>
      </c>
      <c r="Z24" s="14">
        <v>1.0</v>
      </c>
      <c r="AA24" s="14">
        <v>1.0</v>
      </c>
      <c r="AB24" s="14">
        <v>1.0</v>
      </c>
      <c r="AC24" s="14">
        <v>1.0</v>
      </c>
      <c r="AD24" s="14">
        <v>1.0</v>
      </c>
      <c r="AE24" s="14">
        <v>1.0</v>
      </c>
      <c r="AF24" s="14">
        <v>1.0</v>
      </c>
      <c r="AG24" s="14">
        <v>1.0</v>
      </c>
      <c r="AH24" s="14">
        <v>1.0</v>
      </c>
      <c r="AI24" s="14">
        <v>1.0</v>
      </c>
      <c r="AJ24" s="14">
        <v>0.0</v>
      </c>
      <c r="AK24" s="14">
        <v>1.0</v>
      </c>
      <c r="AL24" s="14">
        <v>1.0</v>
      </c>
      <c r="AM24" s="14">
        <v>1.0</v>
      </c>
      <c r="AN24" s="14">
        <v>1.0</v>
      </c>
      <c r="AO24" s="14">
        <v>1.0</v>
      </c>
      <c r="AP24" s="14">
        <v>1.0</v>
      </c>
      <c r="AQ24" s="14">
        <v>0.0</v>
      </c>
      <c r="AR24" s="14">
        <v>1.0</v>
      </c>
      <c r="AS24" s="14">
        <v>1.0</v>
      </c>
    </row>
    <row r="25">
      <c r="A25" s="24"/>
      <c r="B25" s="13" t="s">
        <v>155</v>
      </c>
      <c r="C25" s="14">
        <v>1.0</v>
      </c>
      <c r="D25" s="14">
        <v>0.0</v>
      </c>
      <c r="E25" s="14">
        <v>0.0</v>
      </c>
      <c r="F25" s="14">
        <v>1.0</v>
      </c>
      <c r="G25" s="14">
        <v>0.0</v>
      </c>
      <c r="H25" s="14">
        <v>1.0</v>
      </c>
      <c r="I25" s="14">
        <v>1.0</v>
      </c>
      <c r="J25" s="14">
        <v>1.0</v>
      </c>
      <c r="K25" s="14">
        <v>1.0</v>
      </c>
      <c r="L25" s="14">
        <v>1.0</v>
      </c>
      <c r="M25" s="14">
        <v>0.0</v>
      </c>
      <c r="N25" s="14">
        <v>1.0</v>
      </c>
      <c r="O25" s="14">
        <v>0.0</v>
      </c>
      <c r="P25" s="14">
        <v>0.0</v>
      </c>
      <c r="Q25" s="14">
        <v>1.0</v>
      </c>
      <c r="R25" s="14">
        <v>1.0</v>
      </c>
      <c r="S25" s="14">
        <v>0.0</v>
      </c>
      <c r="T25" s="14">
        <v>0.0</v>
      </c>
      <c r="U25" s="14">
        <v>1.0</v>
      </c>
      <c r="V25" s="14">
        <v>1.0</v>
      </c>
      <c r="W25" s="14">
        <v>1.0</v>
      </c>
      <c r="X25" s="14">
        <v>1.0</v>
      </c>
      <c r="Y25" s="14">
        <v>1.0</v>
      </c>
      <c r="Z25" s="14">
        <v>1.0</v>
      </c>
      <c r="AA25" s="14">
        <v>1.0</v>
      </c>
      <c r="AB25" s="14">
        <v>1.0</v>
      </c>
      <c r="AC25" s="14">
        <v>1.0</v>
      </c>
      <c r="AD25" s="14">
        <v>1.0</v>
      </c>
      <c r="AE25" s="14">
        <v>1.0</v>
      </c>
      <c r="AF25" s="14">
        <v>1.0</v>
      </c>
      <c r="AG25" s="14">
        <v>1.0</v>
      </c>
      <c r="AH25" s="14">
        <v>1.0</v>
      </c>
      <c r="AI25" s="14">
        <v>1.0</v>
      </c>
      <c r="AJ25" s="14">
        <v>0.0</v>
      </c>
      <c r="AK25" s="14">
        <v>1.0</v>
      </c>
      <c r="AL25" s="14">
        <v>1.0</v>
      </c>
      <c r="AM25" s="14">
        <v>1.0</v>
      </c>
      <c r="AN25" s="14">
        <v>1.0</v>
      </c>
      <c r="AO25" s="14">
        <v>1.0</v>
      </c>
      <c r="AP25" s="14">
        <v>1.0</v>
      </c>
      <c r="AQ25" s="14">
        <v>0.0</v>
      </c>
      <c r="AR25" s="14">
        <v>1.0</v>
      </c>
      <c r="AS25" s="14">
        <v>1.0</v>
      </c>
    </row>
    <row r="26">
      <c r="A26" s="24"/>
      <c r="B26" s="13" t="s">
        <v>156</v>
      </c>
      <c r="C26" s="14">
        <v>1.0</v>
      </c>
      <c r="D26" s="14">
        <v>0.0</v>
      </c>
      <c r="E26" s="14">
        <v>0.0</v>
      </c>
      <c r="F26" s="14">
        <v>1.0</v>
      </c>
      <c r="G26" s="14">
        <v>0.0</v>
      </c>
      <c r="H26" s="14">
        <v>1.0</v>
      </c>
      <c r="I26" s="14">
        <v>1.0</v>
      </c>
      <c r="J26" s="14">
        <v>1.0</v>
      </c>
      <c r="K26" s="14">
        <v>1.0</v>
      </c>
      <c r="L26" s="14">
        <v>1.0</v>
      </c>
      <c r="M26" s="14">
        <v>0.0</v>
      </c>
      <c r="N26" s="14">
        <v>1.0</v>
      </c>
      <c r="O26" s="14">
        <v>0.0</v>
      </c>
      <c r="P26" s="14">
        <v>0.0</v>
      </c>
      <c r="Q26" s="14">
        <v>1.0</v>
      </c>
      <c r="R26" s="14">
        <v>1.0</v>
      </c>
      <c r="S26" s="14">
        <v>0.0</v>
      </c>
      <c r="T26" s="14">
        <v>0.0</v>
      </c>
      <c r="U26" s="14">
        <v>1.0</v>
      </c>
      <c r="V26" s="14">
        <v>1.0</v>
      </c>
      <c r="W26" s="14">
        <v>1.0</v>
      </c>
      <c r="X26" s="14">
        <v>1.0</v>
      </c>
      <c r="Y26" s="14">
        <v>1.0</v>
      </c>
      <c r="Z26" s="14">
        <v>1.0</v>
      </c>
      <c r="AA26" s="14">
        <v>1.0</v>
      </c>
      <c r="AB26" s="14">
        <v>1.0</v>
      </c>
      <c r="AC26" s="14">
        <v>1.0</v>
      </c>
      <c r="AD26" s="14">
        <v>1.0</v>
      </c>
      <c r="AE26" s="14">
        <v>1.0</v>
      </c>
      <c r="AF26" s="14">
        <v>1.0</v>
      </c>
      <c r="AG26" s="14">
        <v>1.0</v>
      </c>
      <c r="AH26" s="14">
        <v>1.0</v>
      </c>
      <c r="AI26" s="14">
        <v>1.0</v>
      </c>
      <c r="AJ26" s="14">
        <v>0.0</v>
      </c>
      <c r="AK26" s="14">
        <v>1.0</v>
      </c>
      <c r="AL26" s="14">
        <v>1.0</v>
      </c>
      <c r="AM26" s="14">
        <v>1.0</v>
      </c>
      <c r="AN26" s="14">
        <v>1.0</v>
      </c>
      <c r="AO26" s="14">
        <v>1.0</v>
      </c>
      <c r="AP26" s="14">
        <v>1.0</v>
      </c>
      <c r="AQ26" s="14">
        <v>0.0</v>
      </c>
      <c r="AR26" s="14">
        <v>1.0</v>
      </c>
      <c r="AS26" s="14">
        <v>1.0</v>
      </c>
    </row>
    <row r="27">
      <c r="A27" s="24"/>
      <c r="B27" s="13" t="s">
        <v>157</v>
      </c>
      <c r="C27" s="14">
        <v>1.0</v>
      </c>
      <c r="D27" s="14">
        <v>0.0</v>
      </c>
      <c r="E27" s="14">
        <v>0.0</v>
      </c>
      <c r="F27" s="14">
        <v>1.0</v>
      </c>
      <c r="G27" s="14">
        <v>0.0</v>
      </c>
      <c r="H27" s="14">
        <v>1.0</v>
      </c>
      <c r="I27" s="14">
        <v>1.0</v>
      </c>
      <c r="J27" s="14">
        <v>1.0</v>
      </c>
      <c r="K27" s="14">
        <v>1.0</v>
      </c>
      <c r="L27" s="14">
        <v>1.0</v>
      </c>
      <c r="M27" s="14">
        <v>0.0</v>
      </c>
      <c r="N27" s="14">
        <v>1.0</v>
      </c>
      <c r="O27" s="14">
        <v>0.0</v>
      </c>
      <c r="P27" s="14">
        <v>0.0</v>
      </c>
      <c r="Q27" s="14">
        <v>1.0</v>
      </c>
      <c r="R27" s="14">
        <v>1.0</v>
      </c>
      <c r="S27" s="14">
        <v>0.0</v>
      </c>
      <c r="T27" s="14">
        <v>0.0</v>
      </c>
      <c r="U27" s="14">
        <v>1.0</v>
      </c>
      <c r="V27" s="14">
        <v>1.0</v>
      </c>
      <c r="W27" s="14">
        <v>1.0</v>
      </c>
      <c r="X27" s="14">
        <v>1.0</v>
      </c>
      <c r="Y27" s="14">
        <v>1.0</v>
      </c>
      <c r="Z27" s="14">
        <v>1.0</v>
      </c>
      <c r="AA27" s="14">
        <v>1.0</v>
      </c>
      <c r="AB27" s="14">
        <v>1.0</v>
      </c>
      <c r="AC27" s="14">
        <v>1.0</v>
      </c>
      <c r="AD27" s="14">
        <v>1.0</v>
      </c>
      <c r="AE27" s="14">
        <v>1.0</v>
      </c>
      <c r="AF27" s="14">
        <v>1.0</v>
      </c>
      <c r="AG27" s="14">
        <v>1.0</v>
      </c>
      <c r="AH27" s="14">
        <v>1.0</v>
      </c>
      <c r="AI27" s="14">
        <v>1.0</v>
      </c>
      <c r="AJ27" s="14">
        <v>0.0</v>
      </c>
      <c r="AK27" s="14">
        <v>1.0</v>
      </c>
      <c r="AL27" s="14">
        <v>1.0</v>
      </c>
      <c r="AM27" s="14">
        <v>1.0</v>
      </c>
      <c r="AN27" s="14">
        <v>1.0</v>
      </c>
      <c r="AO27" s="14">
        <v>1.0</v>
      </c>
      <c r="AP27" s="14">
        <v>1.0</v>
      </c>
      <c r="AQ27" s="14">
        <v>0.0</v>
      </c>
      <c r="AR27" s="14">
        <v>1.0</v>
      </c>
      <c r="AS27" s="14">
        <v>1.0</v>
      </c>
    </row>
    <row r="28">
      <c r="A28" s="17">
        <v>11.2</v>
      </c>
      <c r="B28" s="17" t="s">
        <v>149</v>
      </c>
      <c r="C28" s="18">
        <v>1.0</v>
      </c>
      <c r="D28" s="18">
        <v>0.0</v>
      </c>
      <c r="E28" s="18">
        <v>1.0</v>
      </c>
      <c r="F28" s="18">
        <v>1.0</v>
      </c>
      <c r="G28" s="18">
        <v>1.0</v>
      </c>
      <c r="H28" s="18">
        <v>1.0</v>
      </c>
      <c r="I28" s="18">
        <v>1.0</v>
      </c>
      <c r="J28" s="18">
        <v>1.0</v>
      </c>
      <c r="K28" s="18">
        <v>1.0</v>
      </c>
      <c r="L28" s="18">
        <v>1.0</v>
      </c>
      <c r="M28" s="18">
        <v>1.0</v>
      </c>
      <c r="N28" s="18">
        <v>1.0</v>
      </c>
      <c r="O28" s="18">
        <v>1.0</v>
      </c>
      <c r="P28" s="18">
        <v>0.0</v>
      </c>
      <c r="Q28" s="18">
        <v>1.0</v>
      </c>
      <c r="R28" s="18">
        <v>1.0</v>
      </c>
      <c r="S28" s="18">
        <v>1.0</v>
      </c>
      <c r="T28" s="18">
        <v>1.0</v>
      </c>
      <c r="U28" s="18">
        <v>1.0</v>
      </c>
      <c r="V28" s="18">
        <v>1.0</v>
      </c>
      <c r="W28" s="18">
        <v>0.0</v>
      </c>
      <c r="X28" s="18">
        <v>1.0</v>
      </c>
      <c r="Y28" s="18">
        <v>0.0</v>
      </c>
      <c r="Z28" s="18">
        <v>1.0</v>
      </c>
      <c r="AA28" s="18">
        <v>1.0</v>
      </c>
      <c r="AB28" s="18">
        <v>0.0</v>
      </c>
      <c r="AC28" s="18">
        <v>1.0</v>
      </c>
      <c r="AD28" s="18">
        <v>1.0</v>
      </c>
      <c r="AE28" s="18">
        <v>1.0</v>
      </c>
      <c r="AF28" s="18">
        <v>1.0</v>
      </c>
      <c r="AG28" s="18">
        <v>1.0</v>
      </c>
      <c r="AH28" s="18">
        <v>0.0</v>
      </c>
      <c r="AI28" s="18">
        <v>1.0</v>
      </c>
      <c r="AJ28" s="18">
        <v>1.0</v>
      </c>
      <c r="AK28" s="18">
        <v>1.0</v>
      </c>
      <c r="AL28" s="18">
        <v>1.0</v>
      </c>
      <c r="AM28" s="18">
        <v>1.0</v>
      </c>
      <c r="AN28" s="18">
        <v>1.0</v>
      </c>
      <c r="AO28" s="18">
        <v>1.0</v>
      </c>
      <c r="AP28" s="18">
        <v>1.0</v>
      </c>
      <c r="AQ28" s="18">
        <v>0.0</v>
      </c>
      <c r="AR28" s="18">
        <v>1.0</v>
      </c>
      <c r="AS28" s="18">
        <v>1.0</v>
      </c>
    </row>
    <row r="29">
      <c r="A29" s="25"/>
      <c r="B29" s="17" t="s">
        <v>158</v>
      </c>
      <c r="C29" s="18">
        <v>0.0</v>
      </c>
      <c r="D29" s="18">
        <v>0.0</v>
      </c>
      <c r="E29" s="18">
        <v>0.0</v>
      </c>
      <c r="F29" s="18">
        <v>1.0</v>
      </c>
      <c r="G29" s="18">
        <v>0.0</v>
      </c>
      <c r="H29" s="18">
        <v>1.0</v>
      </c>
      <c r="I29" s="18">
        <v>1.0</v>
      </c>
      <c r="J29" s="18">
        <v>0.0</v>
      </c>
      <c r="K29" s="18">
        <v>1.0</v>
      </c>
      <c r="L29" s="18">
        <v>0.0</v>
      </c>
      <c r="M29" s="18">
        <v>0.0</v>
      </c>
      <c r="N29" s="18">
        <v>0.0</v>
      </c>
      <c r="O29" s="18">
        <v>0.0</v>
      </c>
      <c r="P29" s="18">
        <v>0.0</v>
      </c>
      <c r="Q29" s="18">
        <v>1.0</v>
      </c>
      <c r="R29" s="18">
        <v>0.0</v>
      </c>
      <c r="S29" s="18">
        <v>0.0</v>
      </c>
      <c r="T29" s="18">
        <v>0.0</v>
      </c>
      <c r="U29" s="18">
        <v>1.0</v>
      </c>
      <c r="V29" s="18">
        <v>1.0</v>
      </c>
      <c r="W29" s="18">
        <v>0.0</v>
      </c>
      <c r="X29" s="18">
        <v>1.0</v>
      </c>
      <c r="Y29" s="18">
        <v>0.0</v>
      </c>
      <c r="Z29" s="18">
        <v>1.0</v>
      </c>
      <c r="AA29" s="18">
        <v>1.0</v>
      </c>
      <c r="AB29" s="18">
        <v>0.0</v>
      </c>
      <c r="AC29" s="18">
        <v>0.0</v>
      </c>
      <c r="AD29" s="18">
        <v>0.0</v>
      </c>
      <c r="AE29" s="18">
        <v>1.0</v>
      </c>
      <c r="AF29" s="18">
        <v>0.0</v>
      </c>
      <c r="AG29" s="18">
        <v>0.0</v>
      </c>
      <c r="AH29" s="18">
        <v>0.0</v>
      </c>
      <c r="AI29" s="18">
        <v>1.0</v>
      </c>
      <c r="AJ29" s="18">
        <v>0.0</v>
      </c>
      <c r="AK29" s="18">
        <v>0.0</v>
      </c>
      <c r="AL29" s="18">
        <v>1.0</v>
      </c>
      <c r="AM29" s="18">
        <v>1.0</v>
      </c>
      <c r="AN29" s="18">
        <v>1.0</v>
      </c>
      <c r="AO29" s="18">
        <v>1.0</v>
      </c>
      <c r="AP29" s="18">
        <v>1.0</v>
      </c>
      <c r="AQ29" s="18">
        <v>0.0</v>
      </c>
      <c r="AR29" s="18">
        <v>1.0</v>
      </c>
      <c r="AS29" s="18">
        <v>1.0</v>
      </c>
    </row>
    <row r="30">
      <c r="A30" s="25"/>
      <c r="B30" s="17" t="s">
        <v>154</v>
      </c>
      <c r="C30" s="18">
        <v>1.0</v>
      </c>
      <c r="D30" s="18">
        <v>0.0</v>
      </c>
      <c r="E30" s="18">
        <v>1.0</v>
      </c>
      <c r="F30" s="18">
        <v>1.0</v>
      </c>
      <c r="G30" s="18">
        <v>1.0</v>
      </c>
      <c r="H30" s="18">
        <v>1.0</v>
      </c>
      <c r="I30" s="18">
        <v>1.0</v>
      </c>
      <c r="J30" s="18">
        <v>1.0</v>
      </c>
      <c r="K30" s="18">
        <v>1.0</v>
      </c>
      <c r="L30" s="18">
        <v>1.0</v>
      </c>
      <c r="M30" s="18">
        <v>1.0</v>
      </c>
      <c r="N30" s="18">
        <v>1.0</v>
      </c>
      <c r="O30" s="18">
        <v>1.0</v>
      </c>
      <c r="P30" s="18">
        <v>0.0</v>
      </c>
      <c r="Q30" s="18">
        <v>1.0</v>
      </c>
      <c r="R30" s="18">
        <v>1.0</v>
      </c>
      <c r="S30" s="18">
        <v>1.0</v>
      </c>
      <c r="T30" s="18">
        <v>1.0</v>
      </c>
      <c r="U30" s="18">
        <v>1.0</v>
      </c>
      <c r="V30" s="18">
        <v>1.0</v>
      </c>
      <c r="W30" s="18">
        <v>0.0</v>
      </c>
      <c r="X30" s="18">
        <v>1.0</v>
      </c>
      <c r="Y30" s="18">
        <v>0.0</v>
      </c>
      <c r="Z30" s="18">
        <v>1.0</v>
      </c>
      <c r="AA30" s="18">
        <v>1.0</v>
      </c>
      <c r="AB30" s="18">
        <v>0.0</v>
      </c>
      <c r="AC30" s="18">
        <v>1.0</v>
      </c>
      <c r="AD30" s="18">
        <v>1.0</v>
      </c>
      <c r="AE30" s="18">
        <v>1.0</v>
      </c>
      <c r="AF30" s="18">
        <v>1.0</v>
      </c>
      <c r="AG30" s="18">
        <v>1.0</v>
      </c>
      <c r="AH30" s="18">
        <v>0.0</v>
      </c>
      <c r="AI30" s="18">
        <v>1.0</v>
      </c>
      <c r="AJ30" s="18">
        <v>1.0</v>
      </c>
      <c r="AK30" s="18">
        <v>1.0</v>
      </c>
      <c r="AL30" s="18">
        <v>1.0</v>
      </c>
      <c r="AM30" s="18">
        <v>1.0</v>
      </c>
      <c r="AN30" s="18">
        <v>1.0</v>
      </c>
      <c r="AO30" s="18">
        <v>1.0</v>
      </c>
      <c r="AP30" s="18">
        <v>1.0</v>
      </c>
      <c r="AQ30" s="18">
        <v>0.0</v>
      </c>
      <c r="AR30" s="18">
        <v>1.0</v>
      </c>
      <c r="AS30" s="18">
        <v>1.0</v>
      </c>
    </row>
    <row r="31">
      <c r="A31" s="25"/>
      <c r="B31" s="17" t="s">
        <v>159</v>
      </c>
      <c r="C31" s="18">
        <v>1.0</v>
      </c>
      <c r="D31" s="18">
        <v>0.0</v>
      </c>
      <c r="E31" s="18">
        <v>1.0</v>
      </c>
      <c r="F31" s="18">
        <v>1.0</v>
      </c>
      <c r="G31" s="18">
        <v>1.0</v>
      </c>
      <c r="H31" s="18">
        <v>1.0</v>
      </c>
      <c r="I31" s="18">
        <v>1.0</v>
      </c>
      <c r="J31" s="18">
        <v>1.0</v>
      </c>
      <c r="K31" s="18">
        <v>1.0</v>
      </c>
      <c r="L31" s="18">
        <v>1.0</v>
      </c>
      <c r="M31" s="18">
        <v>1.0</v>
      </c>
      <c r="N31" s="18">
        <v>1.0</v>
      </c>
      <c r="O31" s="18">
        <v>1.0</v>
      </c>
      <c r="P31" s="18">
        <v>0.0</v>
      </c>
      <c r="Q31" s="18">
        <v>1.0</v>
      </c>
      <c r="R31" s="18">
        <v>1.0</v>
      </c>
      <c r="S31" s="18">
        <v>1.0</v>
      </c>
      <c r="T31" s="18">
        <v>1.0</v>
      </c>
      <c r="U31" s="18">
        <v>1.0</v>
      </c>
      <c r="V31" s="18">
        <v>1.0</v>
      </c>
      <c r="W31" s="18">
        <v>0.0</v>
      </c>
      <c r="X31" s="18">
        <v>1.0</v>
      </c>
      <c r="Y31" s="18">
        <v>0.0</v>
      </c>
      <c r="Z31" s="18">
        <v>1.0</v>
      </c>
      <c r="AA31" s="18">
        <v>1.0</v>
      </c>
      <c r="AB31" s="18">
        <v>0.0</v>
      </c>
      <c r="AC31" s="18">
        <v>1.0</v>
      </c>
      <c r="AD31" s="18">
        <v>1.0</v>
      </c>
      <c r="AE31" s="18">
        <v>1.0</v>
      </c>
      <c r="AF31" s="18">
        <v>1.0</v>
      </c>
      <c r="AG31" s="18">
        <v>1.0</v>
      </c>
      <c r="AH31" s="18">
        <v>0.0</v>
      </c>
      <c r="AI31" s="18">
        <v>1.0</v>
      </c>
      <c r="AJ31" s="18">
        <v>1.0</v>
      </c>
      <c r="AK31" s="18">
        <v>1.0</v>
      </c>
      <c r="AL31" s="18">
        <v>1.0</v>
      </c>
      <c r="AM31" s="18">
        <v>1.0</v>
      </c>
      <c r="AN31" s="18">
        <v>1.0</v>
      </c>
      <c r="AO31" s="18">
        <v>1.0</v>
      </c>
      <c r="AP31" s="18">
        <v>1.0</v>
      </c>
      <c r="AQ31" s="18">
        <v>0.0</v>
      </c>
      <c r="AR31" s="18">
        <v>1.0</v>
      </c>
      <c r="AS31" s="18">
        <v>1.0</v>
      </c>
    </row>
    <row r="32">
      <c r="A32" s="25"/>
      <c r="B32" s="17" t="s">
        <v>155</v>
      </c>
      <c r="C32" s="18">
        <v>1.0</v>
      </c>
      <c r="D32" s="18">
        <v>0.0</v>
      </c>
      <c r="E32" s="18">
        <v>1.0</v>
      </c>
      <c r="F32" s="18">
        <v>1.0</v>
      </c>
      <c r="G32" s="18">
        <v>1.0</v>
      </c>
      <c r="H32" s="18">
        <v>1.0</v>
      </c>
      <c r="I32" s="18">
        <v>1.0</v>
      </c>
      <c r="J32" s="18">
        <v>1.0</v>
      </c>
      <c r="K32" s="18">
        <v>1.0</v>
      </c>
      <c r="L32" s="18">
        <v>1.0</v>
      </c>
      <c r="M32" s="18">
        <v>1.0</v>
      </c>
      <c r="N32" s="18">
        <v>1.0</v>
      </c>
      <c r="O32" s="18">
        <v>1.0</v>
      </c>
      <c r="P32" s="18">
        <v>0.0</v>
      </c>
      <c r="Q32" s="18">
        <v>1.0</v>
      </c>
      <c r="R32" s="18">
        <v>1.0</v>
      </c>
      <c r="S32" s="18">
        <v>1.0</v>
      </c>
      <c r="T32" s="18">
        <v>1.0</v>
      </c>
      <c r="U32" s="18">
        <v>1.0</v>
      </c>
      <c r="V32" s="18">
        <v>1.0</v>
      </c>
      <c r="W32" s="18">
        <v>0.0</v>
      </c>
      <c r="X32" s="18">
        <v>1.0</v>
      </c>
      <c r="Y32" s="18">
        <v>0.0</v>
      </c>
      <c r="Z32" s="18">
        <v>1.0</v>
      </c>
      <c r="AA32" s="18">
        <v>1.0</v>
      </c>
      <c r="AB32" s="18">
        <v>0.0</v>
      </c>
      <c r="AC32" s="18">
        <v>1.0</v>
      </c>
      <c r="AD32" s="18">
        <v>1.0</v>
      </c>
      <c r="AE32" s="18">
        <v>1.0</v>
      </c>
      <c r="AF32" s="18">
        <v>1.0</v>
      </c>
      <c r="AG32" s="18">
        <v>1.0</v>
      </c>
      <c r="AH32" s="18">
        <v>0.0</v>
      </c>
      <c r="AI32" s="18">
        <v>1.0</v>
      </c>
      <c r="AJ32" s="18">
        <v>1.0</v>
      </c>
      <c r="AK32" s="18">
        <v>1.0</v>
      </c>
      <c r="AL32" s="18">
        <v>1.0</v>
      </c>
      <c r="AM32" s="18">
        <v>1.0</v>
      </c>
      <c r="AN32" s="18">
        <v>1.0</v>
      </c>
      <c r="AO32" s="18">
        <v>1.0</v>
      </c>
      <c r="AP32" s="18">
        <v>1.0</v>
      </c>
      <c r="AQ32" s="18">
        <v>0.0</v>
      </c>
      <c r="AR32" s="18">
        <v>1.0</v>
      </c>
      <c r="AS32" s="18">
        <v>1.0</v>
      </c>
    </row>
    <row r="33">
      <c r="A33" s="25"/>
      <c r="B33" s="17" t="s">
        <v>160</v>
      </c>
      <c r="C33" s="18">
        <v>1.0</v>
      </c>
      <c r="D33" s="18">
        <v>0.0</v>
      </c>
      <c r="E33" s="18">
        <v>1.0</v>
      </c>
      <c r="F33" s="18">
        <v>1.0</v>
      </c>
      <c r="G33" s="18">
        <v>1.0</v>
      </c>
      <c r="H33" s="18">
        <v>1.0</v>
      </c>
      <c r="I33" s="18">
        <v>1.0</v>
      </c>
      <c r="J33" s="18">
        <v>1.0</v>
      </c>
      <c r="K33" s="18">
        <v>1.0</v>
      </c>
      <c r="L33" s="18">
        <v>1.0</v>
      </c>
      <c r="M33" s="18">
        <v>1.0</v>
      </c>
      <c r="N33" s="18">
        <v>1.0</v>
      </c>
      <c r="O33" s="18">
        <v>1.0</v>
      </c>
      <c r="P33" s="18">
        <v>0.0</v>
      </c>
      <c r="Q33" s="18">
        <v>1.0</v>
      </c>
      <c r="R33" s="18">
        <v>1.0</v>
      </c>
      <c r="S33" s="18">
        <v>1.0</v>
      </c>
      <c r="T33" s="18">
        <v>1.0</v>
      </c>
      <c r="U33" s="18">
        <v>1.0</v>
      </c>
      <c r="V33" s="18">
        <v>1.0</v>
      </c>
      <c r="W33" s="18">
        <v>0.0</v>
      </c>
      <c r="X33" s="18">
        <v>1.0</v>
      </c>
      <c r="Y33" s="18">
        <v>0.0</v>
      </c>
      <c r="Z33" s="18">
        <v>1.0</v>
      </c>
      <c r="AA33" s="18">
        <v>1.0</v>
      </c>
      <c r="AB33" s="18">
        <v>0.0</v>
      </c>
      <c r="AC33" s="18">
        <v>1.0</v>
      </c>
      <c r="AD33" s="18">
        <v>1.0</v>
      </c>
      <c r="AE33" s="18">
        <v>1.0</v>
      </c>
      <c r="AF33" s="18">
        <v>1.0</v>
      </c>
      <c r="AG33" s="18">
        <v>1.0</v>
      </c>
      <c r="AH33" s="18">
        <v>0.0</v>
      </c>
      <c r="AI33" s="18">
        <v>1.0</v>
      </c>
      <c r="AJ33" s="18">
        <v>1.0</v>
      </c>
      <c r="AK33" s="18">
        <v>1.0</v>
      </c>
      <c r="AL33" s="18">
        <v>1.0</v>
      </c>
      <c r="AM33" s="18">
        <v>1.0</v>
      </c>
      <c r="AN33" s="18">
        <v>1.0</v>
      </c>
      <c r="AO33" s="18">
        <v>1.0</v>
      </c>
      <c r="AP33" s="18">
        <v>1.0</v>
      </c>
      <c r="AQ33" s="18">
        <v>0.0</v>
      </c>
      <c r="AR33" s="18">
        <v>1.0</v>
      </c>
      <c r="AS33" s="18">
        <v>1.0</v>
      </c>
    </row>
    <row r="34">
      <c r="A34" s="25"/>
      <c r="B34" s="17" t="s">
        <v>161</v>
      </c>
      <c r="C34" s="18">
        <v>1.0</v>
      </c>
      <c r="D34" s="18">
        <v>0.0</v>
      </c>
      <c r="E34" s="18">
        <v>1.0</v>
      </c>
      <c r="F34" s="18">
        <v>1.0</v>
      </c>
      <c r="G34" s="18">
        <v>1.0</v>
      </c>
      <c r="H34" s="18">
        <v>1.0</v>
      </c>
      <c r="I34" s="18">
        <v>1.0</v>
      </c>
      <c r="J34" s="18">
        <v>1.0</v>
      </c>
      <c r="K34" s="18">
        <v>1.0</v>
      </c>
      <c r="L34" s="18">
        <v>1.0</v>
      </c>
      <c r="M34" s="18">
        <v>1.0</v>
      </c>
      <c r="N34" s="18">
        <v>1.0</v>
      </c>
      <c r="O34" s="18">
        <v>1.0</v>
      </c>
      <c r="P34" s="18">
        <v>0.0</v>
      </c>
      <c r="Q34" s="18">
        <v>1.0</v>
      </c>
      <c r="R34" s="18">
        <v>1.0</v>
      </c>
      <c r="S34" s="18">
        <v>1.0</v>
      </c>
      <c r="T34" s="18">
        <v>1.0</v>
      </c>
      <c r="U34" s="18">
        <v>1.0</v>
      </c>
      <c r="V34" s="18">
        <v>1.0</v>
      </c>
      <c r="W34" s="18">
        <v>0.0</v>
      </c>
      <c r="X34" s="18">
        <v>1.0</v>
      </c>
      <c r="Y34" s="18">
        <v>0.0</v>
      </c>
      <c r="Z34" s="18">
        <v>1.0</v>
      </c>
      <c r="AA34" s="18">
        <v>1.0</v>
      </c>
      <c r="AB34" s="18">
        <v>0.0</v>
      </c>
      <c r="AC34" s="18">
        <v>1.0</v>
      </c>
      <c r="AD34" s="18">
        <v>1.0</v>
      </c>
      <c r="AE34" s="18">
        <v>1.0</v>
      </c>
      <c r="AF34" s="18">
        <v>1.0</v>
      </c>
      <c r="AG34" s="18">
        <v>1.0</v>
      </c>
      <c r="AH34" s="18">
        <v>0.0</v>
      </c>
      <c r="AI34" s="18">
        <v>1.0</v>
      </c>
      <c r="AJ34" s="18">
        <v>1.0</v>
      </c>
      <c r="AK34" s="18">
        <v>1.0</v>
      </c>
      <c r="AL34" s="18">
        <v>1.0</v>
      </c>
      <c r="AM34" s="18">
        <v>1.0</v>
      </c>
      <c r="AN34" s="18">
        <v>1.0</v>
      </c>
      <c r="AO34" s="18">
        <v>1.0</v>
      </c>
      <c r="AP34" s="18">
        <v>1.0</v>
      </c>
      <c r="AQ34" s="18">
        <v>0.0</v>
      </c>
      <c r="AR34" s="18">
        <v>1.0</v>
      </c>
      <c r="AS34" s="18">
        <v>1.0</v>
      </c>
    </row>
    <row r="35">
      <c r="A35" s="25"/>
      <c r="B35" s="17" t="s">
        <v>153</v>
      </c>
      <c r="C35" s="18">
        <v>1.0</v>
      </c>
      <c r="D35" s="18">
        <v>0.0</v>
      </c>
      <c r="E35" s="18">
        <v>1.0</v>
      </c>
      <c r="F35" s="18">
        <v>1.0</v>
      </c>
      <c r="G35" s="18">
        <v>1.0</v>
      </c>
      <c r="H35" s="18">
        <v>1.0</v>
      </c>
      <c r="I35" s="18">
        <v>1.0</v>
      </c>
      <c r="J35" s="18">
        <v>1.0</v>
      </c>
      <c r="K35" s="18">
        <v>1.0</v>
      </c>
      <c r="L35" s="18">
        <v>1.0</v>
      </c>
      <c r="M35" s="18">
        <v>1.0</v>
      </c>
      <c r="N35" s="18">
        <v>1.0</v>
      </c>
      <c r="O35" s="18">
        <v>1.0</v>
      </c>
      <c r="P35" s="18">
        <v>0.0</v>
      </c>
      <c r="Q35" s="18">
        <v>1.0</v>
      </c>
      <c r="R35" s="18">
        <v>1.0</v>
      </c>
      <c r="S35" s="18">
        <v>1.0</v>
      </c>
      <c r="T35" s="18">
        <v>1.0</v>
      </c>
      <c r="U35" s="18">
        <v>1.0</v>
      </c>
      <c r="V35" s="18">
        <v>1.0</v>
      </c>
      <c r="W35" s="18">
        <v>0.0</v>
      </c>
      <c r="X35" s="18">
        <v>1.0</v>
      </c>
      <c r="Y35" s="18">
        <v>0.0</v>
      </c>
      <c r="Z35" s="18">
        <v>1.0</v>
      </c>
      <c r="AA35" s="18">
        <v>1.0</v>
      </c>
      <c r="AB35" s="18">
        <v>0.0</v>
      </c>
      <c r="AC35" s="18">
        <v>1.0</v>
      </c>
      <c r="AD35" s="18">
        <v>1.0</v>
      </c>
      <c r="AE35" s="18">
        <v>1.0</v>
      </c>
      <c r="AF35" s="18">
        <v>1.0</v>
      </c>
      <c r="AG35" s="18">
        <v>1.0</v>
      </c>
      <c r="AH35" s="18">
        <v>0.0</v>
      </c>
      <c r="AI35" s="18">
        <v>1.0</v>
      </c>
      <c r="AJ35" s="18">
        <v>1.0</v>
      </c>
      <c r="AK35" s="18">
        <v>1.0</v>
      </c>
      <c r="AL35" s="18">
        <v>1.0</v>
      </c>
      <c r="AM35" s="18">
        <v>1.0</v>
      </c>
      <c r="AN35" s="18">
        <v>1.0</v>
      </c>
      <c r="AO35" s="18">
        <v>1.0</v>
      </c>
      <c r="AP35" s="18">
        <v>1.0</v>
      </c>
      <c r="AQ35" s="18">
        <v>0.0</v>
      </c>
      <c r="AR35" s="18">
        <v>1.0</v>
      </c>
      <c r="AS35" s="18">
        <v>1.0</v>
      </c>
    </row>
    <row r="36">
      <c r="A36" s="25"/>
      <c r="B36" s="17" t="s">
        <v>162</v>
      </c>
      <c r="C36" s="18">
        <v>1.0</v>
      </c>
      <c r="D36" s="18">
        <v>0.0</v>
      </c>
      <c r="E36" s="18">
        <v>1.0</v>
      </c>
      <c r="F36" s="18">
        <v>1.0</v>
      </c>
      <c r="G36" s="18">
        <v>1.0</v>
      </c>
      <c r="H36" s="18">
        <v>1.0</v>
      </c>
      <c r="I36" s="18">
        <v>1.0</v>
      </c>
      <c r="J36" s="18">
        <v>1.0</v>
      </c>
      <c r="K36" s="18">
        <v>1.0</v>
      </c>
      <c r="L36" s="18">
        <v>1.0</v>
      </c>
      <c r="M36" s="18">
        <v>1.0</v>
      </c>
      <c r="N36" s="18">
        <v>1.0</v>
      </c>
      <c r="O36" s="18">
        <v>1.0</v>
      </c>
      <c r="P36" s="18">
        <v>0.0</v>
      </c>
      <c r="Q36" s="18">
        <v>1.0</v>
      </c>
      <c r="R36" s="18">
        <v>1.0</v>
      </c>
      <c r="S36" s="18">
        <v>1.0</v>
      </c>
      <c r="T36" s="18">
        <v>1.0</v>
      </c>
      <c r="U36" s="18">
        <v>1.0</v>
      </c>
      <c r="V36" s="18">
        <v>1.0</v>
      </c>
      <c r="W36" s="18">
        <v>0.0</v>
      </c>
      <c r="X36" s="18">
        <v>1.0</v>
      </c>
      <c r="Y36" s="18">
        <v>0.0</v>
      </c>
      <c r="Z36" s="18">
        <v>1.0</v>
      </c>
      <c r="AA36" s="18">
        <v>1.0</v>
      </c>
      <c r="AB36" s="18">
        <v>0.0</v>
      </c>
      <c r="AC36" s="18">
        <v>1.0</v>
      </c>
      <c r="AD36" s="18">
        <v>1.0</v>
      </c>
      <c r="AE36" s="18">
        <v>1.0</v>
      </c>
      <c r="AF36" s="18">
        <v>1.0</v>
      </c>
      <c r="AG36" s="18">
        <v>1.0</v>
      </c>
      <c r="AH36" s="18">
        <v>0.0</v>
      </c>
      <c r="AI36" s="18">
        <v>1.0</v>
      </c>
      <c r="AJ36" s="18">
        <v>1.0</v>
      </c>
      <c r="AK36" s="18">
        <v>1.0</v>
      </c>
      <c r="AL36" s="18">
        <v>1.0</v>
      </c>
      <c r="AM36" s="18">
        <v>1.0</v>
      </c>
      <c r="AN36" s="18">
        <v>1.0</v>
      </c>
      <c r="AO36" s="18">
        <v>1.0</v>
      </c>
      <c r="AP36" s="18">
        <v>1.0</v>
      </c>
      <c r="AQ36" s="18">
        <v>0.0</v>
      </c>
      <c r="AR36" s="18">
        <v>1.0</v>
      </c>
      <c r="AS36" s="18">
        <v>1.0</v>
      </c>
    </row>
    <row r="37">
      <c r="A37" s="9">
        <v>12.0</v>
      </c>
      <c r="B37" s="9" t="s">
        <v>155</v>
      </c>
      <c r="C37" s="10">
        <v>0.0</v>
      </c>
      <c r="D37" s="10">
        <v>0.0</v>
      </c>
      <c r="E37" s="10">
        <v>0.0</v>
      </c>
      <c r="F37" s="10">
        <v>0.0</v>
      </c>
      <c r="G37" s="10">
        <v>1.0</v>
      </c>
      <c r="H37" s="10">
        <v>0.0</v>
      </c>
      <c r="I37" s="10">
        <v>0.0</v>
      </c>
      <c r="J37" s="10">
        <v>0.0</v>
      </c>
      <c r="K37" s="10">
        <v>1.0</v>
      </c>
      <c r="L37" s="10">
        <v>0.0</v>
      </c>
      <c r="M37" s="10">
        <v>1.0</v>
      </c>
      <c r="N37" s="10">
        <v>0.0</v>
      </c>
      <c r="O37" s="10">
        <v>1.0</v>
      </c>
      <c r="P37" s="10">
        <v>1.0</v>
      </c>
      <c r="Q37" s="10">
        <v>1.0</v>
      </c>
      <c r="R37" s="10">
        <v>0.0</v>
      </c>
      <c r="S37" s="10">
        <v>1.0</v>
      </c>
      <c r="T37" s="10">
        <v>0.0</v>
      </c>
      <c r="U37" s="10">
        <v>1.0</v>
      </c>
      <c r="V37" s="10">
        <v>0.0</v>
      </c>
      <c r="W37" s="10">
        <v>0.0</v>
      </c>
      <c r="X37" s="10">
        <v>0.0</v>
      </c>
      <c r="Y37" s="10">
        <v>0.0</v>
      </c>
      <c r="Z37" s="10">
        <v>0.0</v>
      </c>
      <c r="AA37" s="10">
        <v>0.0</v>
      </c>
      <c r="AB37" s="10">
        <v>1.0</v>
      </c>
      <c r="AC37" s="10">
        <v>1.0</v>
      </c>
      <c r="AD37" s="10">
        <v>0.0</v>
      </c>
      <c r="AE37" s="10">
        <v>0.0</v>
      </c>
      <c r="AF37" s="10">
        <v>1.0</v>
      </c>
      <c r="AG37" s="10">
        <v>0.0</v>
      </c>
      <c r="AH37" s="10">
        <v>0.0</v>
      </c>
      <c r="AI37" s="10">
        <v>0.0</v>
      </c>
      <c r="AJ37" s="10">
        <v>1.0</v>
      </c>
      <c r="AK37" s="10">
        <v>0.0</v>
      </c>
      <c r="AL37" s="10">
        <v>1.0</v>
      </c>
      <c r="AM37" s="10">
        <v>0.0</v>
      </c>
      <c r="AN37" s="10">
        <v>0.0</v>
      </c>
      <c r="AO37" s="10">
        <v>0.0</v>
      </c>
      <c r="AP37" s="10">
        <v>1.0</v>
      </c>
      <c r="AQ37" s="10">
        <v>1.0</v>
      </c>
      <c r="AR37" s="10">
        <v>1.0</v>
      </c>
      <c r="AS37" s="10">
        <v>0.0</v>
      </c>
    </row>
    <row r="38">
      <c r="A38" s="26"/>
      <c r="B38" s="9" t="s">
        <v>163</v>
      </c>
      <c r="C38" s="10">
        <v>0.0</v>
      </c>
      <c r="D38" s="10">
        <v>0.0</v>
      </c>
      <c r="E38" s="10">
        <v>0.0</v>
      </c>
      <c r="F38" s="10">
        <v>0.0</v>
      </c>
      <c r="G38" s="10">
        <v>1.0</v>
      </c>
      <c r="H38" s="10">
        <v>0.0</v>
      </c>
      <c r="I38" s="10">
        <v>0.0</v>
      </c>
      <c r="J38" s="10">
        <v>0.0</v>
      </c>
      <c r="K38" s="10">
        <v>1.0</v>
      </c>
      <c r="L38" s="10">
        <v>0.0</v>
      </c>
      <c r="M38" s="10">
        <v>1.0</v>
      </c>
      <c r="N38" s="10">
        <v>0.0</v>
      </c>
      <c r="O38" s="10">
        <v>1.0</v>
      </c>
      <c r="P38" s="10">
        <v>1.0</v>
      </c>
      <c r="Q38" s="10">
        <v>1.0</v>
      </c>
      <c r="R38" s="10">
        <v>0.0</v>
      </c>
      <c r="S38" s="10">
        <v>1.0</v>
      </c>
      <c r="T38" s="10">
        <v>0.0</v>
      </c>
      <c r="U38" s="10">
        <v>1.0</v>
      </c>
      <c r="V38" s="10">
        <v>0.0</v>
      </c>
      <c r="W38" s="10">
        <v>0.0</v>
      </c>
      <c r="X38" s="10">
        <v>0.0</v>
      </c>
      <c r="Y38" s="10">
        <v>0.0</v>
      </c>
      <c r="Z38" s="10">
        <v>0.0</v>
      </c>
      <c r="AA38" s="10">
        <v>0.0</v>
      </c>
      <c r="AB38" s="10">
        <v>1.0</v>
      </c>
      <c r="AC38" s="10">
        <v>1.0</v>
      </c>
      <c r="AD38" s="10">
        <v>0.0</v>
      </c>
      <c r="AE38" s="10">
        <v>0.0</v>
      </c>
      <c r="AF38" s="10">
        <v>1.0</v>
      </c>
      <c r="AG38" s="10">
        <v>0.0</v>
      </c>
      <c r="AH38" s="10">
        <v>0.0</v>
      </c>
      <c r="AI38" s="10">
        <v>0.0</v>
      </c>
      <c r="AJ38" s="10">
        <v>1.0</v>
      </c>
      <c r="AK38" s="10">
        <v>0.0</v>
      </c>
      <c r="AL38" s="10">
        <v>1.0</v>
      </c>
      <c r="AM38" s="10">
        <v>0.0</v>
      </c>
      <c r="AN38" s="10">
        <v>0.0</v>
      </c>
      <c r="AO38" s="10">
        <v>0.0</v>
      </c>
      <c r="AP38" s="10">
        <v>1.0</v>
      </c>
      <c r="AQ38" s="10">
        <v>1.0</v>
      </c>
      <c r="AR38" s="10">
        <v>1.0</v>
      </c>
      <c r="AS38" s="10">
        <v>0.0</v>
      </c>
    </row>
    <row r="39">
      <c r="A39" s="26"/>
      <c r="B39" s="9" t="s">
        <v>150</v>
      </c>
      <c r="C39" s="10">
        <v>0.0</v>
      </c>
      <c r="D39" s="10">
        <v>0.0</v>
      </c>
      <c r="E39" s="10">
        <v>0.0</v>
      </c>
      <c r="F39" s="10">
        <v>0.0</v>
      </c>
      <c r="G39" s="10">
        <v>1.0</v>
      </c>
      <c r="H39" s="10">
        <v>0.0</v>
      </c>
      <c r="I39" s="10">
        <v>0.0</v>
      </c>
      <c r="J39" s="10">
        <v>0.0</v>
      </c>
      <c r="K39" s="10">
        <v>1.0</v>
      </c>
      <c r="L39" s="10">
        <v>0.0</v>
      </c>
      <c r="M39" s="10">
        <v>1.0</v>
      </c>
      <c r="N39" s="10">
        <v>0.0</v>
      </c>
      <c r="O39" s="10">
        <v>1.0</v>
      </c>
      <c r="P39" s="10">
        <v>1.0</v>
      </c>
      <c r="Q39" s="10">
        <v>1.0</v>
      </c>
      <c r="R39" s="10">
        <v>0.0</v>
      </c>
      <c r="S39" s="10">
        <v>1.0</v>
      </c>
      <c r="T39" s="10">
        <v>0.0</v>
      </c>
      <c r="U39" s="10">
        <v>1.0</v>
      </c>
      <c r="V39" s="10">
        <v>0.0</v>
      </c>
      <c r="W39" s="10">
        <v>0.0</v>
      </c>
      <c r="X39" s="10">
        <v>0.0</v>
      </c>
      <c r="Y39" s="10">
        <v>0.0</v>
      </c>
      <c r="Z39" s="10">
        <v>0.0</v>
      </c>
      <c r="AA39" s="10">
        <v>0.0</v>
      </c>
      <c r="AB39" s="10">
        <v>1.0</v>
      </c>
      <c r="AC39" s="10">
        <v>1.0</v>
      </c>
      <c r="AD39" s="10">
        <v>0.0</v>
      </c>
      <c r="AE39" s="10">
        <v>0.0</v>
      </c>
      <c r="AF39" s="10">
        <v>1.0</v>
      </c>
      <c r="AG39" s="10">
        <v>0.0</v>
      </c>
      <c r="AH39" s="10">
        <v>0.0</v>
      </c>
      <c r="AI39" s="10">
        <v>0.0</v>
      </c>
      <c r="AJ39" s="10">
        <v>1.0</v>
      </c>
      <c r="AK39" s="10">
        <v>0.0</v>
      </c>
      <c r="AL39" s="10">
        <v>1.0</v>
      </c>
      <c r="AM39" s="10">
        <v>0.0</v>
      </c>
      <c r="AN39" s="10">
        <v>0.0</v>
      </c>
      <c r="AO39" s="10">
        <v>0.0</v>
      </c>
      <c r="AP39" s="10">
        <v>1.0</v>
      </c>
      <c r="AQ39" s="10">
        <v>1.0</v>
      </c>
      <c r="AR39" s="10">
        <v>1.0</v>
      </c>
      <c r="AS39" s="10">
        <v>0.0</v>
      </c>
    </row>
    <row r="40">
      <c r="A40" s="26"/>
      <c r="B40" s="9" t="s">
        <v>152</v>
      </c>
      <c r="C40" s="10">
        <v>0.0</v>
      </c>
      <c r="D40" s="10">
        <v>0.0</v>
      </c>
      <c r="E40" s="10">
        <v>0.0</v>
      </c>
      <c r="F40" s="10">
        <v>0.0</v>
      </c>
      <c r="G40" s="10">
        <v>1.0</v>
      </c>
      <c r="H40" s="10">
        <v>0.0</v>
      </c>
      <c r="I40" s="10">
        <v>0.0</v>
      </c>
      <c r="J40" s="10">
        <v>0.0</v>
      </c>
      <c r="K40" s="10">
        <v>1.0</v>
      </c>
      <c r="L40" s="10">
        <v>0.0</v>
      </c>
      <c r="M40" s="10">
        <v>1.0</v>
      </c>
      <c r="N40" s="10">
        <v>0.0</v>
      </c>
      <c r="O40" s="10">
        <v>1.0</v>
      </c>
      <c r="P40" s="10">
        <v>1.0</v>
      </c>
      <c r="Q40" s="10">
        <v>1.0</v>
      </c>
      <c r="R40" s="10">
        <v>0.0</v>
      </c>
      <c r="S40" s="10">
        <v>1.0</v>
      </c>
      <c r="T40" s="10">
        <v>0.0</v>
      </c>
      <c r="U40" s="10">
        <v>1.0</v>
      </c>
      <c r="V40" s="10">
        <v>0.0</v>
      </c>
      <c r="W40" s="10">
        <v>0.0</v>
      </c>
      <c r="X40" s="10">
        <v>0.0</v>
      </c>
      <c r="Y40" s="10">
        <v>0.0</v>
      </c>
      <c r="Z40" s="10">
        <v>0.0</v>
      </c>
      <c r="AA40" s="10">
        <v>0.0</v>
      </c>
      <c r="AB40" s="10">
        <v>1.0</v>
      </c>
      <c r="AC40" s="10">
        <v>1.0</v>
      </c>
      <c r="AD40" s="10">
        <v>0.0</v>
      </c>
      <c r="AE40" s="10">
        <v>0.0</v>
      </c>
      <c r="AF40" s="10">
        <v>1.0</v>
      </c>
      <c r="AG40" s="10">
        <v>0.0</v>
      </c>
      <c r="AH40" s="10">
        <v>0.0</v>
      </c>
      <c r="AI40" s="10">
        <v>0.0</v>
      </c>
      <c r="AJ40" s="10">
        <v>1.0</v>
      </c>
      <c r="AK40" s="10">
        <v>0.0</v>
      </c>
      <c r="AL40" s="10">
        <v>1.0</v>
      </c>
      <c r="AM40" s="10">
        <v>0.0</v>
      </c>
      <c r="AN40" s="10">
        <v>0.0</v>
      </c>
      <c r="AO40" s="10">
        <v>0.0</v>
      </c>
      <c r="AP40" s="10">
        <v>1.0</v>
      </c>
      <c r="AQ40" s="10">
        <v>1.0</v>
      </c>
      <c r="AR40" s="10">
        <v>1.0</v>
      </c>
      <c r="AS40" s="10">
        <v>0.0</v>
      </c>
    </row>
    <row r="41">
      <c r="A41" s="26"/>
      <c r="B41" s="9" t="s">
        <v>151</v>
      </c>
      <c r="C41" s="10">
        <v>0.0</v>
      </c>
      <c r="D41" s="10">
        <v>0.0</v>
      </c>
      <c r="E41" s="10">
        <v>0.0</v>
      </c>
      <c r="F41" s="10">
        <v>0.0</v>
      </c>
      <c r="G41" s="10">
        <v>1.0</v>
      </c>
      <c r="H41" s="10">
        <v>0.0</v>
      </c>
      <c r="I41" s="10">
        <v>0.0</v>
      </c>
      <c r="J41" s="10">
        <v>0.0</v>
      </c>
      <c r="K41" s="10">
        <v>1.0</v>
      </c>
      <c r="L41" s="10">
        <v>0.0</v>
      </c>
      <c r="M41" s="10">
        <v>1.0</v>
      </c>
      <c r="N41" s="10">
        <v>0.0</v>
      </c>
      <c r="O41" s="10">
        <v>1.0</v>
      </c>
      <c r="P41" s="10">
        <v>1.0</v>
      </c>
      <c r="Q41" s="10">
        <v>1.0</v>
      </c>
      <c r="R41" s="10">
        <v>0.0</v>
      </c>
      <c r="S41" s="10">
        <v>1.0</v>
      </c>
      <c r="T41" s="10">
        <v>0.0</v>
      </c>
      <c r="U41" s="10">
        <v>1.0</v>
      </c>
      <c r="V41" s="10">
        <v>0.0</v>
      </c>
      <c r="W41" s="10">
        <v>0.0</v>
      </c>
      <c r="X41" s="10">
        <v>0.0</v>
      </c>
      <c r="Y41" s="10">
        <v>0.0</v>
      </c>
      <c r="Z41" s="10">
        <v>0.0</v>
      </c>
      <c r="AA41" s="10">
        <v>0.0</v>
      </c>
      <c r="AB41" s="10">
        <v>1.0</v>
      </c>
      <c r="AC41" s="10">
        <v>1.0</v>
      </c>
      <c r="AD41" s="10">
        <v>0.0</v>
      </c>
      <c r="AE41" s="10">
        <v>0.0</v>
      </c>
      <c r="AF41" s="10">
        <v>1.0</v>
      </c>
      <c r="AG41" s="10">
        <v>0.0</v>
      </c>
      <c r="AH41" s="10">
        <v>0.0</v>
      </c>
      <c r="AI41" s="10">
        <v>0.0</v>
      </c>
      <c r="AJ41" s="10">
        <v>1.0</v>
      </c>
      <c r="AK41" s="10">
        <v>0.0</v>
      </c>
      <c r="AL41" s="10">
        <v>1.0</v>
      </c>
      <c r="AM41" s="10">
        <v>0.0</v>
      </c>
      <c r="AN41" s="10">
        <v>0.0</v>
      </c>
      <c r="AO41" s="10">
        <v>0.0</v>
      </c>
      <c r="AP41" s="10">
        <v>1.0</v>
      </c>
      <c r="AQ41" s="10">
        <v>1.0</v>
      </c>
      <c r="AR41" s="10">
        <v>1.0</v>
      </c>
      <c r="AS41" s="10">
        <v>0.0</v>
      </c>
    </row>
    <row r="42">
      <c r="A42" s="26"/>
      <c r="B42" s="9" t="s">
        <v>156</v>
      </c>
      <c r="C42" s="10">
        <v>0.0</v>
      </c>
      <c r="D42" s="10">
        <v>0.0</v>
      </c>
      <c r="E42" s="10">
        <v>0.0</v>
      </c>
      <c r="F42" s="10">
        <v>0.0</v>
      </c>
      <c r="G42" s="10">
        <v>1.0</v>
      </c>
      <c r="H42" s="10">
        <v>0.0</v>
      </c>
      <c r="I42" s="10">
        <v>0.0</v>
      </c>
      <c r="J42" s="10">
        <v>0.0</v>
      </c>
      <c r="K42" s="10">
        <v>1.0</v>
      </c>
      <c r="L42" s="10">
        <v>0.0</v>
      </c>
      <c r="M42" s="10">
        <v>1.0</v>
      </c>
      <c r="N42" s="10">
        <v>0.0</v>
      </c>
      <c r="O42" s="10">
        <v>1.0</v>
      </c>
      <c r="P42" s="10">
        <v>1.0</v>
      </c>
      <c r="Q42" s="10">
        <v>1.0</v>
      </c>
      <c r="R42" s="10">
        <v>0.0</v>
      </c>
      <c r="S42" s="10">
        <v>1.0</v>
      </c>
      <c r="T42" s="10">
        <v>0.0</v>
      </c>
      <c r="U42" s="10">
        <v>1.0</v>
      </c>
      <c r="V42" s="10">
        <v>0.0</v>
      </c>
      <c r="W42" s="10">
        <v>0.0</v>
      </c>
      <c r="X42" s="10">
        <v>0.0</v>
      </c>
      <c r="Y42" s="10">
        <v>0.0</v>
      </c>
      <c r="Z42" s="10">
        <v>0.0</v>
      </c>
      <c r="AA42" s="10">
        <v>0.0</v>
      </c>
      <c r="AB42" s="10">
        <v>1.0</v>
      </c>
      <c r="AC42" s="10">
        <v>1.0</v>
      </c>
      <c r="AD42" s="10">
        <v>0.0</v>
      </c>
      <c r="AE42" s="10">
        <v>0.0</v>
      </c>
      <c r="AF42" s="10">
        <v>1.0</v>
      </c>
      <c r="AG42" s="10">
        <v>0.0</v>
      </c>
      <c r="AH42" s="10">
        <v>0.0</v>
      </c>
      <c r="AI42" s="10">
        <v>0.0</v>
      </c>
      <c r="AJ42" s="10">
        <v>1.0</v>
      </c>
      <c r="AK42" s="10">
        <v>0.0</v>
      </c>
      <c r="AL42" s="10">
        <v>1.0</v>
      </c>
      <c r="AM42" s="10">
        <v>0.0</v>
      </c>
      <c r="AN42" s="10">
        <v>0.0</v>
      </c>
      <c r="AO42" s="10">
        <v>0.0</v>
      </c>
      <c r="AP42" s="10">
        <v>1.0</v>
      </c>
      <c r="AQ42" s="10">
        <v>1.0</v>
      </c>
      <c r="AR42" s="10">
        <v>1.0</v>
      </c>
      <c r="AS42" s="10">
        <v>0.0</v>
      </c>
    </row>
    <row r="43">
      <c r="A43" s="26"/>
      <c r="B43" s="9" t="s">
        <v>147</v>
      </c>
      <c r="C43" s="10">
        <v>0.0</v>
      </c>
      <c r="D43" s="10">
        <v>0.0</v>
      </c>
      <c r="E43" s="10">
        <v>0.0</v>
      </c>
      <c r="F43" s="10">
        <v>0.0</v>
      </c>
      <c r="G43" s="10">
        <v>1.0</v>
      </c>
      <c r="H43" s="10">
        <v>0.0</v>
      </c>
      <c r="I43" s="10">
        <v>0.0</v>
      </c>
      <c r="J43" s="10">
        <v>0.0</v>
      </c>
      <c r="K43" s="10">
        <v>1.0</v>
      </c>
      <c r="L43" s="10">
        <v>0.0</v>
      </c>
      <c r="M43" s="10">
        <v>1.0</v>
      </c>
      <c r="N43" s="10">
        <v>0.0</v>
      </c>
      <c r="O43" s="10">
        <v>1.0</v>
      </c>
      <c r="P43" s="10">
        <v>1.0</v>
      </c>
      <c r="Q43" s="10">
        <v>1.0</v>
      </c>
      <c r="R43" s="10">
        <v>0.0</v>
      </c>
      <c r="S43" s="10">
        <v>1.0</v>
      </c>
      <c r="T43" s="10">
        <v>0.0</v>
      </c>
      <c r="U43" s="10">
        <v>1.0</v>
      </c>
      <c r="V43" s="10">
        <v>0.0</v>
      </c>
      <c r="W43" s="10">
        <v>0.0</v>
      </c>
      <c r="X43" s="10">
        <v>0.0</v>
      </c>
      <c r="Y43" s="10">
        <v>0.0</v>
      </c>
      <c r="Z43" s="10">
        <v>0.0</v>
      </c>
      <c r="AA43" s="10">
        <v>0.0</v>
      </c>
      <c r="AB43" s="10">
        <v>1.0</v>
      </c>
      <c r="AC43" s="10">
        <v>1.0</v>
      </c>
      <c r="AD43" s="10">
        <v>0.0</v>
      </c>
      <c r="AE43" s="10">
        <v>0.0</v>
      </c>
      <c r="AF43" s="10">
        <v>1.0</v>
      </c>
      <c r="AG43" s="10">
        <v>0.0</v>
      </c>
      <c r="AH43" s="10">
        <v>0.0</v>
      </c>
      <c r="AI43" s="10">
        <v>0.0</v>
      </c>
      <c r="AJ43" s="10">
        <v>1.0</v>
      </c>
      <c r="AK43" s="10">
        <v>0.0</v>
      </c>
      <c r="AL43" s="10">
        <v>1.0</v>
      </c>
      <c r="AM43" s="10">
        <v>0.0</v>
      </c>
      <c r="AN43" s="10">
        <v>0.0</v>
      </c>
      <c r="AO43" s="10">
        <v>0.0</v>
      </c>
      <c r="AP43" s="10">
        <v>1.0</v>
      </c>
      <c r="AQ43" s="10">
        <v>1.0</v>
      </c>
      <c r="AR43" s="10">
        <v>1.0</v>
      </c>
      <c r="AS43" s="10">
        <v>0.0</v>
      </c>
    </row>
    <row r="44">
      <c r="A44" s="26"/>
      <c r="B44" s="9" t="s">
        <v>164</v>
      </c>
      <c r="C44" s="10">
        <v>0.0</v>
      </c>
      <c r="D44" s="10">
        <v>0.0</v>
      </c>
      <c r="E44" s="10">
        <v>0.0</v>
      </c>
      <c r="F44" s="10">
        <v>0.0</v>
      </c>
      <c r="G44" s="10">
        <v>1.0</v>
      </c>
      <c r="H44" s="10">
        <v>0.0</v>
      </c>
      <c r="I44" s="10">
        <v>0.0</v>
      </c>
      <c r="J44" s="10">
        <v>0.0</v>
      </c>
      <c r="K44" s="10">
        <v>1.0</v>
      </c>
      <c r="L44" s="10">
        <v>0.0</v>
      </c>
      <c r="M44" s="10">
        <v>1.0</v>
      </c>
      <c r="N44" s="10">
        <v>0.0</v>
      </c>
      <c r="O44" s="10">
        <v>1.0</v>
      </c>
      <c r="P44" s="10">
        <v>1.0</v>
      </c>
      <c r="Q44" s="10">
        <v>1.0</v>
      </c>
      <c r="R44" s="10">
        <v>0.0</v>
      </c>
      <c r="S44" s="10">
        <v>1.0</v>
      </c>
      <c r="T44" s="10">
        <v>0.0</v>
      </c>
      <c r="U44" s="10">
        <v>1.0</v>
      </c>
      <c r="V44" s="10">
        <v>0.0</v>
      </c>
      <c r="W44" s="10">
        <v>0.0</v>
      </c>
      <c r="X44" s="10">
        <v>0.0</v>
      </c>
      <c r="Y44" s="10">
        <v>0.0</v>
      </c>
      <c r="Z44" s="10">
        <v>0.0</v>
      </c>
      <c r="AA44" s="10">
        <v>0.0</v>
      </c>
      <c r="AB44" s="10">
        <v>1.0</v>
      </c>
      <c r="AC44" s="10">
        <v>1.0</v>
      </c>
      <c r="AD44" s="10">
        <v>0.0</v>
      </c>
      <c r="AE44" s="10">
        <v>0.0</v>
      </c>
      <c r="AF44" s="10">
        <v>1.0</v>
      </c>
      <c r="AG44" s="10">
        <v>0.0</v>
      </c>
      <c r="AH44" s="10">
        <v>0.0</v>
      </c>
      <c r="AI44" s="10">
        <v>0.0</v>
      </c>
      <c r="AJ44" s="10">
        <v>1.0</v>
      </c>
      <c r="AK44" s="10">
        <v>0.0</v>
      </c>
      <c r="AL44" s="10">
        <v>1.0</v>
      </c>
      <c r="AM44" s="10">
        <v>0.0</v>
      </c>
      <c r="AN44" s="10">
        <v>0.0</v>
      </c>
      <c r="AO44" s="10">
        <v>0.0</v>
      </c>
      <c r="AP44" s="10">
        <v>1.0</v>
      </c>
      <c r="AQ44" s="10">
        <v>1.0</v>
      </c>
      <c r="AR44" s="10">
        <v>1.0</v>
      </c>
      <c r="AS44" s="10">
        <v>0.0</v>
      </c>
    </row>
    <row r="45">
      <c r="A45" s="26"/>
      <c r="B45" s="9" t="s">
        <v>165</v>
      </c>
      <c r="C45" s="10">
        <v>0.0</v>
      </c>
      <c r="D45" s="10">
        <v>0.0</v>
      </c>
      <c r="E45" s="10">
        <v>0.0</v>
      </c>
      <c r="F45" s="10">
        <v>0.0</v>
      </c>
      <c r="G45" s="10">
        <v>1.0</v>
      </c>
      <c r="H45" s="10">
        <v>0.0</v>
      </c>
      <c r="I45" s="10">
        <v>0.0</v>
      </c>
      <c r="J45" s="10">
        <v>0.0</v>
      </c>
      <c r="K45" s="10">
        <v>1.0</v>
      </c>
      <c r="L45" s="10">
        <v>0.0</v>
      </c>
      <c r="M45" s="10">
        <v>1.0</v>
      </c>
      <c r="N45" s="10">
        <v>0.0</v>
      </c>
      <c r="O45" s="10">
        <v>1.0</v>
      </c>
      <c r="P45" s="10">
        <v>1.0</v>
      </c>
      <c r="Q45" s="10">
        <v>1.0</v>
      </c>
      <c r="R45" s="10">
        <v>0.0</v>
      </c>
      <c r="S45" s="10">
        <v>1.0</v>
      </c>
      <c r="T45" s="10">
        <v>0.0</v>
      </c>
      <c r="U45" s="10">
        <v>1.0</v>
      </c>
      <c r="V45" s="10">
        <v>0.0</v>
      </c>
      <c r="W45" s="10">
        <v>0.0</v>
      </c>
      <c r="X45" s="10">
        <v>0.0</v>
      </c>
      <c r="Y45" s="10">
        <v>0.0</v>
      </c>
      <c r="Z45" s="10">
        <v>0.0</v>
      </c>
      <c r="AA45" s="10">
        <v>0.0</v>
      </c>
      <c r="AB45" s="10">
        <v>1.0</v>
      </c>
      <c r="AC45" s="10">
        <v>1.0</v>
      </c>
      <c r="AD45" s="10">
        <v>0.0</v>
      </c>
      <c r="AE45" s="10">
        <v>0.0</v>
      </c>
      <c r="AF45" s="10">
        <v>1.0</v>
      </c>
      <c r="AG45" s="10">
        <v>0.0</v>
      </c>
      <c r="AH45" s="10">
        <v>0.0</v>
      </c>
      <c r="AI45" s="10">
        <v>0.0</v>
      </c>
      <c r="AJ45" s="10">
        <v>1.0</v>
      </c>
      <c r="AK45" s="10">
        <v>0.0</v>
      </c>
      <c r="AL45" s="10">
        <v>1.0</v>
      </c>
      <c r="AM45" s="10">
        <v>0.0</v>
      </c>
      <c r="AN45" s="10">
        <v>0.0</v>
      </c>
      <c r="AO45" s="10">
        <v>0.0</v>
      </c>
      <c r="AP45" s="10">
        <v>1.0</v>
      </c>
      <c r="AQ45" s="10">
        <v>1.0</v>
      </c>
      <c r="AR45" s="10">
        <v>1.0</v>
      </c>
      <c r="AS45" s="10">
        <v>0.0</v>
      </c>
    </row>
    <row r="46">
      <c r="A46" s="26"/>
      <c r="B46" s="9" t="s">
        <v>166</v>
      </c>
      <c r="C46" s="10">
        <v>0.0</v>
      </c>
      <c r="D46" s="10">
        <v>0.0</v>
      </c>
      <c r="E46" s="10">
        <v>0.0</v>
      </c>
      <c r="F46" s="10">
        <v>0.0</v>
      </c>
      <c r="G46" s="10">
        <v>1.0</v>
      </c>
      <c r="H46" s="10">
        <v>0.0</v>
      </c>
      <c r="I46" s="10">
        <v>0.0</v>
      </c>
      <c r="J46" s="10">
        <v>0.0</v>
      </c>
      <c r="K46" s="10">
        <v>1.0</v>
      </c>
      <c r="L46" s="10">
        <v>0.0</v>
      </c>
      <c r="M46" s="10">
        <v>1.0</v>
      </c>
      <c r="N46" s="10">
        <v>0.0</v>
      </c>
      <c r="O46" s="10">
        <v>1.0</v>
      </c>
      <c r="P46" s="10">
        <v>1.0</v>
      </c>
      <c r="Q46" s="10">
        <v>1.0</v>
      </c>
      <c r="R46" s="10">
        <v>0.0</v>
      </c>
      <c r="S46" s="10">
        <v>1.0</v>
      </c>
      <c r="T46" s="10">
        <v>0.0</v>
      </c>
      <c r="U46" s="10">
        <v>1.0</v>
      </c>
      <c r="V46" s="10">
        <v>0.0</v>
      </c>
      <c r="W46" s="10">
        <v>0.0</v>
      </c>
      <c r="X46" s="10">
        <v>0.0</v>
      </c>
      <c r="Y46" s="10">
        <v>0.0</v>
      </c>
      <c r="Z46" s="10">
        <v>0.0</v>
      </c>
      <c r="AA46" s="10">
        <v>0.0</v>
      </c>
      <c r="AB46" s="10">
        <v>1.0</v>
      </c>
      <c r="AC46" s="10">
        <v>1.0</v>
      </c>
      <c r="AD46" s="10">
        <v>0.0</v>
      </c>
      <c r="AE46" s="10">
        <v>0.0</v>
      </c>
      <c r="AF46" s="10">
        <v>1.0</v>
      </c>
      <c r="AG46" s="10">
        <v>0.0</v>
      </c>
      <c r="AH46" s="10">
        <v>0.0</v>
      </c>
      <c r="AI46" s="10">
        <v>0.0</v>
      </c>
      <c r="AJ46" s="10">
        <v>1.0</v>
      </c>
      <c r="AK46" s="10">
        <v>0.0</v>
      </c>
      <c r="AL46" s="10">
        <v>1.0</v>
      </c>
      <c r="AM46" s="10">
        <v>0.0</v>
      </c>
      <c r="AN46" s="10">
        <v>0.0</v>
      </c>
      <c r="AO46" s="10">
        <v>0.0</v>
      </c>
      <c r="AP46" s="10">
        <v>1.0</v>
      </c>
      <c r="AQ46" s="10">
        <v>1.0</v>
      </c>
      <c r="AR46" s="10">
        <v>1.0</v>
      </c>
      <c r="AS46" s="10">
        <v>0.0</v>
      </c>
    </row>
    <row r="47">
      <c r="A47" s="17">
        <v>13.0</v>
      </c>
      <c r="B47" s="17" t="s">
        <v>155</v>
      </c>
      <c r="C47" s="18">
        <v>1.0</v>
      </c>
      <c r="D47" s="18">
        <v>1.0</v>
      </c>
      <c r="E47" s="18">
        <v>1.0</v>
      </c>
      <c r="F47" s="18">
        <v>1.0</v>
      </c>
      <c r="G47" s="18">
        <v>1.0</v>
      </c>
      <c r="H47" s="18">
        <v>1.0</v>
      </c>
      <c r="I47" s="18">
        <v>1.0</v>
      </c>
      <c r="J47" s="18">
        <v>1.0</v>
      </c>
      <c r="K47" s="18">
        <v>1.0</v>
      </c>
      <c r="L47" s="18">
        <v>1.0</v>
      </c>
      <c r="M47" s="18">
        <v>1.0</v>
      </c>
      <c r="N47" s="18">
        <v>1.0</v>
      </c>
      <c r="O47" s="18">
        <v>1.0</v>
      </c>
      <c r="P47" s="18">
        <v>1.0</v>
      </c>
      <c r="Q47" s="18">
        <v>1.0</v>
      </c>
      <c r="R47" s="18">
        <v>1.0</v>
      </c>
      <c r="S47" s="18">
        <v>0.0</v>
      </c>
      <c r="T47" s="18">
        <v>1.0</v>
      </c>
      <c r="U47" s="18">
        <v>1.0</v>
      </c>
      <c r="V47" s="18">
        <v>1.0</v>
      </c>
      <c r="W47" s="18">
        <v>1.0</v>
      </c>
      <c r="X47" s="18">
        <v>1.0</v>
      </c>
      <c r="Y47" s="18">
        <v>1.0</v>
      </c>
      <c r="Z47" s="18">
        <v>1.0</v>
      </c>
      <c r="AA47" s="18">
        <v>1.0</v>
      </c>
      <c r="AB47" s="18">
        <v>1.0</v>
      </c>
      <c r="AC47" s="18">
        <v>1.0</v>
      </c>
      <c r="AD47" s="18">
        <v>1.0</v>
      </c>
      <c r="AE47" s="18">
        <v>1.0</v>
      </c>
      <c r="AF47" s="18">
        <v>1.0</v>
      </c>
      <c r="AG47" s="18">
        <v>1.0</v>
      </c>
      <c r="AH47" s="18">
        <v>1.0</v>
      </c>
      <c r="AI47" s="18">
        <v>1.0</v>
      </c>
      <c r="AJ47" s="18">
        <v>1.0</v>
      </c>
      <c r="AK47" s="18">
        <v>1.0</v>
      </c>
      <c r="AL47" s="18">
        <v>1.0</v>
      </c>
      <c r="AM47" s="18">
        <v>1.0</v>
      </c>
      <c r="AN47" s="18">
        <v>1.0</v>
      </c>
      <c r="AO47" s="18">
        <v>1.0</v>
      </c>
      <c r="AP47" s="18">
        <v>1.0</v>
      </c>
      <c r="AQ47" s="18">
        <v>1.0</v>
      </c>
      <c r="AR47" s="18">
        <v>1.0</v>
      </c>
      <c r="AS47" s="18">
        <v>1.0</v>
      </c>
    </row>
    <row r="48">
      <c r="A48" s="17"/>
      <c r="B48" s="17" t="s">
        <v>163</v>
      </c>
      <c r="C48" s="18">
        <v>1.0</v>
      </c>
      <c r="D48" s="18">
        <v>1.0</v>
      </c>
      <c r="E48" s="18">
        <v>1.0</v>
      </c>
      <c r="F48" s="18">
        <v>1.0</v>
      </c>
      <c r="G48" s="18">
        <v>1.0</v>
      </c>
      <c r="H48" s="18">
        <v>1.0</v>
      </c>
      <c r="I48" s="18">
        <v>1.0</v>
      </c>
      <c r="J48" s="18">
        <v>1.0</v>
      </c>
      <c r="K48" s="18">
        <v>1.0</v>
      </c>
      <c r="L48" s="18">
        <v>1.0</v>
      </c>
      <c r="M48" s="18">
        <v>1.0</v>
      </c>
      <c r="N48" s="18">
        <v>1.0</v>
      </c>
      <c r="O48" s="18">
        <v>1.0</v>
      </c>
      <c r="P48" s="18">
        <v>1.0</v>
      </c>
      <c r="Q48" s="18">
        <v>1.0</v>
      </c>
      <c r="R48" s="18">
        <v>1.0</v>
      </c>
      <c r="S48" s="18">
        <v>1.0</v>
      </c>
      <c r="T48" s="18">
        <v>1.0</v>
      </c>
      <c r="U48" s="18">
        <v>1.0</v>
      </c>
      <c r="V48" s="18">
        <v>0.0</v>
      </c>
      <c r="W48" s="18">
        <v>1.0</v>
      </c>
      <c r="X48" s="18">
        <v>1.0</v>
      </c>
      <c r="Y48" s="18">
        <v>1.0</v>
      </c>
      <c r="Z48" s="18">
        <v>1.0</v>
      </c>
      <c r="AA48" s="18">
        <v>1.0</v>
      </c>
      <c r="AB48" s="18">
        <v>1.0</v>
      </c>
      <c r="AC48" s="18">
        <v>1.0</v>
      </c>
      <c r="AD48" s="18">
        <v>1.0</v>
      </c>
      <c r="AE48" s="18">
        <v>1.0</v>
      </c>
      <c r="AF48" s="18">
        <v>1.0</v>
      </c>
      <c r="AG48" s="18">
        <v>1.0</v>
      </c>
      <c r="AH48" s="18">
        <v>1.0</v>
      </c>
      <c r="AI48" s="18">
        <v>1.0</v>
      </c>
      <c r="AJ48" s="18">
        <v>1.0</v>
      </c>
      <c r="AK48" s="18">
        <v>1.0</v>
      </c>
      <c r="AL48" s="18">
        <v>1.0</v>
      </c>
      <c r="AM48" s="18">
        <v>1.0</v>
      </c>
      <c r="AN48" s="18">
        <v>1.0</v>
      </c>
      <c r="AO48" s="18">
        <v>1.0</v>
      </c>
      <c r="AP48" s="18">
        <v>1.0</v>
      </c>
      <c r="AQ48" s="18">
        <v>1.0</v>
      </c>
      <c r="AR48" s="18">
        <v>1.0</v>
      </c>
      <c r="AS48" s="18">
        <v>1.0</v>
      </c>
    </row>
    <row r="49">
      <c r="A49" s="17"/>
      <c r="B49" s="17" t="s">
        <v>156</v>
      </c>
      <c r="C49" s="18">
        <v>1.0</v>
      </c>
      <c r="D49" s="18">
        <v>1.0</v>
      </c>
      <c r="E49" s="18">
        <v>1.0</v>
      </c>
      <c r="F49" s="18">
        <v>1.0</v>
      </c>
      <c r="G49" s="18">
        <v>1.0</v>
      </c>
      <c r="H49" s="18">
        <v>1.0</v>
      </c>
      <c r="I49" s="18">
        <v>1.0</v>
      </c>
      <c r="J49" s="18">
        <v>1.0</v>
      </c>
      <c r="K49" s="18">
        <v>1.0</v>
      </c>
      <c r="L49" s="18">
        <v>1.0</v>
      </c>
      <c r="M49" s="18">
        <v>1.0</v>
      </c>
      <c r="N49" s="18">
        <v>1.0</v>
      </c>
      <c r="O49" s="18">
        <v>1.0</v>
      </c>
      <c r="P49" s="18">
        <v>1.0</v>
      </c>
      <c r="Q49" s="18">
        <v>1.0</v>
      </c>
      <c r="R49" s="18">
        <v>1.0</v>
      </c>
      <c r="S49" s="18">
        <v>1.0</v>
      </c>
      <c r="T49" s="18">
        <v>1.0</v>
      </c>
      <c r="U49" s="18">
        <v>1.0</v>
      </c>
      <c r="V49" s="18">
        <v>1.0</v>
      </c>
      <c r="W49" s="18">
        <v>1.0</v>
      </c>
      <c r="X49" s="18">
        <v>1.0</v>
      </c>
      <c r="Y49" s="18">
        <v>1.0</v>
      </c>
      <c r="Z49" s="18">
        <v>1.0</v>
      </c>
      <c r="AA49" s="18">
        <v>1.0</v>
      </c>
      <c r="AB49" s="18">
        <v>1.0</v>
      </c>
      <c r="AC49" s="18">
        <v>1.0</v>
      </c>
      <c r="AD49" s="18">
        <v>1.0</v>
      </c>
      <c r="AE49" s="18">
        <v>1.0</v>
      </c>
      <c r="AF49" s="18">
        <v>1.0</v>
      </c>
      <c r="AG49" s="18">
        <v>1.0</v>
      </c>
      <c r="AH49" s="18">
        <v>1.0</v>
      </c>
      <c r="AI49" s="18">
        <v>1.0</v>
      </c>
      <c r="AJ49" s="18">
        <v>1.0</v>
      </c>
      <c r="AK49" s="18">
        <v>1.0</v>
      </c>
      <c r="AL49" s="18">
        <v>1.0</v>
      </c>
      <c r="AM49" s="18">
        <v>1.0</v>
      </c>
      <c r="AN49" s="18">
        <v>1.0</v>
      </c>
      <c r="AO49" s="18">
        <v>1.0</v>
      </c>
      <c r="AP49" s="18">
        <v>1.0</v>
      </c>
      <c r="AQ49" s="18">
        <v>1.0</v>
      </c>
      <c r="AR49" s="18">
        <v>1.0</v>
      </c>
      <c r="AS49" s="18">
        <v>1.0</v>
      </c>
    </row>
    <row r="50">
      <c r="A50" s="17"/>
      <c r="B50" s="17" t="s">
        <v>151</v>
      </c>
      <c r="C50" s="18">
        <v>1.0</v>
      </c>
      <c r="D50" s="18">
        <v>1.0</v>
      </c>
      <c r="E50" s="18">
        <v>1.0</v>
      </c>
      <c r="F50" s="18">
        <v>1.0</v>
      </c>
      <c r="G50" s="18">
        <v>1.0</v>
      </c>
      <c r="H50" s="18">
        <v>1.0</v>
      </c>
      <c r="I50" s="18">
        <v>1.0</v>
      </c>
      <c r="J50" s="18">
        <v>1.0</v>
      </c>
      <c r="K50" s="18">
        <v>1.0</v>
      </c>
      <c r="L50" s="18">
        <v>1.0</v>
      </c>
      <c r="M50" s="18">
        <v>1.0</v>
      </c>
      <c r="N50" s="18">
        <v>1.0</v>
      </c>
      <c r="O50" s="18">
        <v>1.0</v>
      </c>
      <c r="P50" s="18">
        <v>1.0</v>
      </c>
      <c r="Q50" s="18">
        <v>1.0</v>
      </c>
      <c r="R50" s="18">
        <v>1.0</v>
      </c>
      <c r="S50" s="18">
        <v>1.0</v>
      </c>
      <c r="T50" s="18">
        <v>1.0</v>
      </c>
      <c r="U50" s="18">
        <v>1.0</v>
      </c>
      <c r="V50" s="18">
        <v>1.0</v>
      </c>
      <c r="W50" s="18">
        <v>1.0</v>
      </c>
      <c r="X50" s="18">
        <v>1.0</v>
      </c>
      <c r="Y50" s="18">
        <v>1.0</v>
      </c>
      <c r="Z50" s="18">
        <v>1.0</v>
      </c>
      <c r="AA50" s="18">
        <v>1.0</v>
      </c>
      <c r="AB50" s="18">
        <v>1.0</v>
      </c>
      <c r="AC50" s="18">
        <v>1.0</v>
      </c>
      <c r="AD50" s="18">
        <v>1.0</v>
      </c>
      <c r="AE50" s="18">
        <v>1.0</v>
      </c>
      <c r="AF50" s="18">
        <v>1.0</v>
      </c>
      <c r="AG50" s="18">
        <v>1.0</v>
      </c>
      <c r="AH50" s="18">
        <v>1.0</v>
      </c>
      <c r="AI50" s="18">
        <v>1.0</v>
      </c>
      <c r="AJ50" s="18">
        <v>1.0</v>
      </c>
      <c r="AK50" s="18">
        <v>1.0</v>
      </c>
      <c r="AL50" s="18">
        <v>1.0</v>
      </c>
      <c r="AM50" s="18">
        <v>1.0</v>
      </c>
      <c r="AN50" s="18">
        <v>1.0</v>
      </c>
      <c r="AO50" s="18">
        <v>1.0</v>
      </c>
      <c r="AP50" s="18">
        <v>1.0</v>
      </c>
      <c r="AQ50" s="18">
        <v>1.0</v>
      </c>
      <c r="AR50" s="18">
        <v>1.0</v>
      </c>
      <c r="AS50" s="18">
        <v>1.0</v>
      </c>
    </row>
    <row r="51">
      <c r="A51" s="17"/>
      <c r="B51" s="17" t="s">
        <v>152</v>
      </c>
      <c r="C51" s="18">
        <v>1.0</v>
      </c>
      <c r="D51" s="18">
        <v>1.0</v>
      </c>
      <c r="E51" s="18">
        <v>1.0</v>
      </c>
      <c r="F51" s="18">
        <v>1.0</v>
      </c>
      <c r="G51" s="18">
        <v>1.0</v>
      </c>
      <c r="H51" s="18">
        <v>1.0</v>
      </c>
      <c r="I51" s="18">
        <v>1.0</v>
      </c>
      <c r="J51" s="18">
        <v>1.0</v>
      </c>
      <c r="K51" s="18">
        <v>1.0</v>
      </c>
      <c r="L51" s="18">
        <v>1.0</v>
      </c>
      <c r="M51" s="18">
        <v>1.0</v>
      </c>
      <c r="N51" s="18">
        <v>1.0</v>
      </c>
      <c r="O51" s="18">
        <v>1.0</v>
      </c>
      <c r="P51" s="18">
        <v>1.0</v>
      </c>
      <c r="Q51" s="18">
        <v>1.0</v>
      </c>
      <c r="R51" s="18">
        <v>1.0</v>
      </c>
      <c r="S51" s="18">
        <v>1.0</v>
      </c>
      <c r="T51" s="18">
        <v>1.0</v>
      </c>
      <c r="U51" s="18">
        <v>1.0</v>
      </c>
      <c r="V51" s="18">
        <v>1.0</v>
      </c>
      <c r="W51" s="18">
        <v>1.0</v>
      </c>
      <c r="X51" s="18">
        <v>1.0</v>
      </c>
      <c r="Y51" s="18">
        <v>1.0</v>
      </c>
      <c r="Z51" s="18">
        <v>1.0</v>
      </c>
      <c r="AA51" s="18">
        <v>1.0</v>
      </c>
      <c r="AB51" s="18">
        <v>1.0</v>
      </c>
      <c r="AC51" s="18">
        <v>1.0</v>
      </c>
      <c r="AD51" s="18">
        <v>1.0</v>
      </c>
      <c r="AE51" s="18">
        <v>1.0</v>
      </c>
      <c r="AF51" s="18">
        <v>1.0</v>
      </c>
      <c r="AG51" s="18">
        <v>1.0</v>
      </c>
      <c r="AH51" s="18">
        <v>1.0</v>
      </c>
      <c r="AI51" s="18">
        <v>1.0</v>
      </c>
      <c r="AJ51" s="18">
        <v>1.0</v>
      </c>
      <c r="AK51" s="18">
        <v>1.0</v>
      </c>
      <c r="AL51" s="18">
        <v>1.0</v>
      </c>
      <c r="AM51" s="18">
        <v>1.0</v>
      </c>
      <c r="AN51" s="18">
        <v>1.0</v>
      </c>
      <c r="AO51" s="18">
        <v>1.0</v>
      </c>
      <c r="AP51" s="18">
        <v>1.0</v>
      </c>
      <c r="AQ51" s="18">
        <v>1.0</v>
      </c>
      <c r="AR51" s="18">
        <v>1.0</v>
      </c>
      <c r="AS51" s="18">
        <v>1.0</v>
      </c>
    </row>
    <row r="52">
      <c r="A52" s="17"/>
      <c r="B52" s="17" t="s">
        <v>167</v>
      </c>
      <c r="C52" s="18">
        <v>1.0</v>
      </c>
      <c r="D52" s="18">
        <v>1.0</v>
      </c>
      <c r="E52" s="18">
        <v>1.0</v>
      </c>
      <c r="F52" s="18">
        <v>1.0</v>
      </c>
      <c r="G52" s="18">
        <v>1.0</v>
      </c>
      <c r="H52" s="18">
        <v>1.0</v>
      </c>
      <c r="I52" s="18">
        <v>1.0</v>
      </c>
      <c r="J52" s="18">
        <v>1.0</v>
      </c>
      <c r="K52" s="18">
        <v>1.0</v>
      </c>
      <c r="L52" s="18">
        <v>1.0</v>
      </c>
      <c r="M52" s="18">
        <v>1.0</v>
      </c>
      <c r="N52" s="18">
        <v>1.0</v>
      </c>
      <c r="O52" s="18">
        <v>1.0</v>
      </c>
      <c r="P52" s="18">
        <v>1.0</v>
      </c>
      <c r="Q52" s="18">
        <v>1.0</v>
      </c>
      <c r="R52" s="18">
        <v>1.0</v>
      </c>
      <c r="S52" s="18">
        <v>1.0</v>
      </c>
      <c r="T52" s="18">
        <v>1.0</v>
      </c>
      <c r="U52" s="18">
        <v>1.0</v>
      </c>
      <c r="V52" s="18">
        <v>1.0</v>
      </c>
      <c r="W52" s="18">
        <v>1.0</v>
      </c>
      <c r="X52" s="18">
        <v>1.0</v>
      </c>
      <c r="Y52" s="18">
        <v>1.0</v>
      </c>
      <c r="Z52" s="18">
        <v>1.0</v>
      </c>
      <c r="AA52" s="18">
        <v>1.0</v>
      </c>
      <c r="AB52" s="18">
        <v>1.0</v>
      </c>
      <c r="AC52" s="18">
        <v>1.0</v>
      </c>
      <c r="AD52" s="18">
        <v>1.0</v>
      </c>
      <c r="AE52" s="18">
        <v>1.0</v>
      </c>
      <c r="AF52" s="18">
        <v>1.0</v>
      </c>
      <c r="AG52" s="18">
        <v>1.0</v>
      </c>
      <c r="AH52" s="18">
        <v>1.0</v>
      </c>
      <c r="AI52" s="18">
        <v>1.0</v>
      </c>
      <c r="AJ52" s="18">
        <v>1.0</v>
      </c>
      <c r="AK52" s="18">
        <v>1.0</v>
      </c>
      <c r="AL52" s="18">
        <v>1.0</v>
      </c>
      <c r="AM52" s="18">
        <v>1.0</v>
      </c>
      <c r="AN52" s="18">
        <v>1.0</v>
      </c>
      <c r="AO52" s="18">
        <v>1.0</v>
      </c>
      <c r="AP52" s="18">
        <v>1.0</v>
      </c>
      <c r="AQ52" s="18">
        <v>1.0</v>
      </c>
      <c r="AR52" s="18">
        <v>1.0</v>
      </c>
      <c r="AS52" s="18">
        <v>1.0</v>
      </c>
    </row>
    <row r="53">
      <c r="A53" s="17"/>
      <c r="B53" s="17" t="s">
        <v>150</v>
      </c>
      <c r="C53" s="18">
        <v>1.0</v>
      </c>
      <c r="D53" s="18">
        <v>1.0</v>
      </c>
      <c r="E53" s="18">
        <v>1.0</v>
      </c>
      <c r="F53" s="18">
        <v>1.0</v>
      </c>
      <c r="G53" s="18">
        <v>1.0</v>
      </c>
      <c r="H53" s="18">
        <v>1.0</v>
      </c>
      <c r="I53" s="18">
        <v>1.0</v>
      </c>
      <c r="J53" s="18">
        <v>1.0</v>
      </c>
      <c r="K53" s="18">
        <v>1.0</v>
      </c>
      <c r="L53" s="18">
        <v>1.0</v>
      </c>
      <c r="M53" s="18">
        <v>1.0</v>
      </c>
      <c r="N53" s="18">
        <v>1.0</v>
      </c>
      <c r="O53" s="18">
        <v>1.0</v>
      </c>
      <c r="P53" s="18">
        <v>1.0</v>
      </c>
      <c r="Q53" s="18">
        <v>1.0</v>
      </c>
      <c r="R53" s="18">
        <v>1.0</v>
      </c>
      <c r="S53" s="18">
        <v>1.0</v>
      </c>
      <c r="T53" s="18">
        <v>1.0</v>
      </c>
      <c r="U53" s="18">
        <v>1.0</v>
      </c>
      <c r="V53" s="18">
        <v>1.0</v>
      </c>
      <c r="W53" s="18">
        <v>1.0</v>
      </c>
      <c r="X53" s="18">
        <v>1.0</v>
      </c>
      <c r="Y53" s="18">
        <v>1.0</v>
      </c>
      <c r="Z53" s="18">
        <v>1.0</v>
      </c>
      <c r="AA53" s="18">
        <v>1.0</v>
      </c>
      <c r="AB53" s="18">
        <v>1.0</v>
      </c>
      <c r="AC53" s="18">
        <v>1.0</v>
      </c>
      <c r="AD53" s="18">
        <v>1.0</v>
      </c>
      <c r="AE53" s="18">
        <v>1.0</v>
      </c>
      <c r="AF53" s="18">
        <v>1.0</v>
      </c>
      <c r="AG53" s="18">
        <v>1.0</v>
      </c>
      <c r="AH53" s="18">
        <v>1.0</v>
      </c>
      <c r="AI53" s="18">
        <v>1.0</v>
      </c>
      <c r="AJ53" s="18">
        <v>1.0</v>
      </c>
      <c r="AK53" s="18">
        <v>1.0</v>
      </c>
      <c r="AL53" s="18">
        <v>1.0</v>
      </c>
      <c r="AM53" s="18">
        <v>1.0</v>
      </c>
      <c r="AN53" s="18">
        <v>1.0</v>
      </c>
      <c r="AO53" s="18">
        <v>1.0</v>
      </c>
      <c r="AP53" s="18">
        <v>1.0</v>
      </c>
      <c r="AQ53" s="18">
        <v>1.0</v>
      </c>
      <c r="AR53" s="18">
        <v>1.0</v>
      </c>
      <c r="AS53" s="18">
        <v>1.0</v>
      </c>
    </row>
    <row r="54">
      <c r="A54" s="17"/>
      <c r="B54" s="17" t="s">
        <v>149</v>
      </c>
      <c r="C54" s="18">
        <v>1.0</v>
      </c>
      <c r="D54" s="18">
        <v>1.0</v>
      </c>
      <c r="E54" s="18">
        <v>1.0</v>
      </c>
      <c r="F54" s="18">
        <v>1.0</v>
      </c>
      <c r="G54" s="18">
        <v>1.0</v>
      </c>
      <c r="H54" s="18">
        <v>1.0</v>
      </c>
      <c r="I54" s="18">
        <v>1.0</v>
      </c>
      <c r="J54" s="18">
        <v>1.0</v>
      </c>
      <c r="K54" s="18">
        <v>1.0</v>
      </c>
      <c r="L54" s="18">
        <v>1.0</v>
      </c>
      <c r="M54" s="18">
        <v>1.0</v>
      </c>
      <c r="N54" s="18">
        <v>1.0</v>
      </c>
      <c r="O54" s="18">
        <v>1.0</v>
      </c>
      <c r="P54" s="18">
        <v>1.0</v>
      </c>
      <c r="Q54" s="18">
        <v>1.0</v>
      </c>
      <c r="R54" s="18">
        <v>1.0</v>
      </c>
      <c r="S54" s="18">
        <v>1.0</v>
      </c>
      <c r="T54" s="18">
        <v>1.0</v>
      </c>
      <c r="U54" s="18">
        <v>1.0</v>
      </c>
      <c r="V54" s="18">
        <v>1.0</v>
      </c>
      <c r="W54" s="18">
        <v>1.0</v>
      </c>
      <c r="X54" s="18">
        <v>1.0</v>
      </c>
      <c r="Y54" s="18">
        <v>1.0</v>
      </c>
      <c r="Z54" s="18">
        <v>1.0</v>
      </c>
      <c r="AA54" s="18">
        <v>1.0</v>
      </c>
      <c r="AB54" s="18">
        <v>1.0</v>
      </c>
      <c r="AC54" s="18">
        <v>1.0</v>
      </c>
      <c r="AD54" s="18">
        <v>1.0</v>
      </c>
      <c r="AE54" s="18">
        <v>1.0</v>
      </c>
      <c r="AF54" s="18">
        <v>1.0</v>
      </c>
      <c r="AG54" s="18">
        <v>1.0</v>
      </c>
      <c r="AH54" s="18">
        <v>1.0</v>
      </c>
      <c r="AI54" s="18">
        <v>1.0</v>
      </c>
      <c r="AJ54" s="18">
        <v>1.0</v>
      </c>
      <c r="AK54" s="18">
        <v>1.0</v>
      </c>
      <c r="AL54" s="18">
        <v>1.0</v>
      </c>
      <c r="AM54" s="18">
        <v>1.0</v>
      </c>
      <c r="AN54" s="18">
        <v>1.0</v>
      </c>
      <c r="AO54" s="18">
        <v>1.0</v>
      </c>
      <c r="AP54" s="18">
        <v>1.0</v>
      </c>
      <c r="AQ54" s="18">
        <v>1.0</v>
      </c>
      <c r="AR54" s="18">
        <v>1.0</v>
      </c>
      <c r="AS54" s="18">
        <v>1.0</v>
      </c>
    </row>
    <row r="55">
      <c r="A55" s="7" t="s">
        <v>168</v>
      </c>
      <c r="B55" s="9">
        <v>1.0</v>
      </c>
      <c r="C55" s="10" t="s">
        <v>50</v>
      </c>
      <c r="D55" s="10" t="s">
        <v>50</v>
      </c>
      <c r="E55" s="10" t="s">
        <v>50</v>
      </c>
      <c r="F55" s="10" t="s">
        <v>102</v>
      </c>
      <c r="G55" s="10" t="s">
        <v>50</v>
      </c>
      <c r="H55" s="10" t="s">
        <v>102</v>
      </c>
      <c r="I55" s="10" t="s">
        <v>102</v>
      </c>
      <c r="J55" s="10" t="s">
        <v>102</v>
      </c>
      <c r="K55" s="10" t="s">
        <v>51</v>
      </c>
      <c r="L55" s="10" t="s">
        <v>102</v>
      </c>
      <c r="M55" s="10" t="s">
        <v>102</v>
      </c>
      <c r="N55" s="10" t="s">
        <v>102</v>
      </c>
      <c r="O55" s="10" t="s">
        <v>50</v>
      </c>
      <c r="P55" s="10" t="s">
        <v>50</v>
      </c>
      <c r="Q55" s="10" t="s">
        <v>102</v>
      </c>
      <c r="R55" s="10" t="s">
        <v>102</v>
      </c>
      <c r="S55" s="10" t="s">
        <v>50</v>
      </c>
      <c r="T55" s="10" t="s">
        <v>102</v>
      </c>
      <c r="U55" s="10" t="s">
        <v>102</v>
      </c>
      <c r="V55" s="10" t="s">
        <v>102</v>
      </c>
      <c r="W55" s="10" t="s">
        <v>50</v>
      </c>
      <c r="X55" s="10" t="s">
        <v>102</v>
      </c>
      <c r="Y55" s="10" t="s">
        <v>102</v>
      </c>
      <c r="Z55" s="10" t="s">
        <v>102</v>
      </c>
      <c r="AA55" s="10" t="s">
        <v>102</v>
      </c>
      <c r="AB55" s="10" t="s">
        <v>102</v>
      </c>
      <c r="AC55" s="10" t="s">
        <v>102</v>
      </c>
      <c r="AD55" s="10" t="s">
        <v>102</v>
      </c>
      <c r="AE55" s="10" t="s">
        <v>50</v>
      </c>
      <c r="AF55" s="10" t="s">
        <v>102</v>
      </c>
      <c r="AG55" s="10" t="s">
        <v>102</v>
      </c>
      <c r="AH55" s="10" t="s">
        <v>102</v>
      </c>
      <c r="AI55" s="10" t="s">
        <v>102</v>
      </c>
      <c r="AJ55" s="10" t="s">
        <v>50</v>
      </c>
      <c r="AK55" s="10" t="s">
        <v>102</v>
      </c>
      <c r="AL55" s="10" t="s">
        <v>102</v>
      </c>
      <c r="AM55" s="10" t="s">
        <v>102</v>
      </c>
      <c r="AN55" s="10" t="s">
        <v>50</v>
      </c>
      <c r="AO55" s="10" t="s">
        <v>102</v>
      </c>
      <c r="AP55" s="10" t="s">
        <v>102</v>
      </c>
      <c r="AQ55" s="10" t="s">
        <v>102</v>
      </c>
      <c r="AR55" s="10" t="s">
        <v>102</v>
      </c>
      <c r="AS55" s="10" t="s">
        <v>102</v>
      </c>
    </row>
    <row r="56">
      <c r="A56" s="4"/>
      <c r="B56" s="9">
        <v>2.0</v>
      </c>
      <c r="C56" s="10" t="s">
        <v>51</v>
      </c>
      <c r="D56" s="10" t="s">
        <v>50</v>
      </c>
      <c r="E56" s="10" t="s">
        <v>53</v>
      </c>
      <c r="F56" s="10" t="s">
        <v>50</v>
      </c>
      <c r="G56" s="10" t="s">
        <v>50</v>
      </c>
      <c r="H56" s="10" t="s">
        <v>50</v>
      </c>
      <c r="I56" s="10" t="s">
        <v>50</v>
      </c>
      <c r="J56" s="10" t="s">
        <v>51</v>
      </c>
      <c r="K56" s="10" t="s">
        <v>51</v>
      </c>
      <c r="L56" s="10" t="s">
        <v>51</v>
      </c>
      <c r="M56" s="10" t="s">
        <v>51</v>
      </c>
      <c r="N56" s="10" t="s">
        <v>50</v>
      </c>
      <c r="O56" s="10" t="s">
        <v>50</v>
      </c>
      <c r="P56" s="10" t="s">
        <v>53</v>
      </c>
      <c r="Q56" s="10" t="s">
        <v>50</v>
      </c>
      <c r="R56" s="10" t="s">
        <v>51</v>
      </c>
      <c r="S56" s="10" t="s">
        <v>53</v>
      </c>
      <c r="T56" s="10" t="s">
        <v>102</v>
      </c>
      <c r="U56" s="10" t="s">
        <v>50</v>
      </c>
      <c r="V56" s="10" t="s">
        <v>50</v>
      </c>
      <c r="W56" s="10" t="s">
        <v>53</v>
      </c>
      <c r="X56" s="10" t="s">
        <v>102</v>
      </c>
      <c r="Y56" s="10" t="s">
        <v>102</v>
      </c>
      <c r="Z56" s="10" t="s">
        <v>50</v>
      </c>
      <c r="AA56" s="10" t="s">
        <v>50</v>
      </c>
      <c r="AB56" s="10" t="s">
        <v>51</v>
      </c>
      <c r="AC56" s="10" t="s">
        <v>53</v>
      </c>
      <c r="AD56" s="10" t="s">
        <v>50</v>
      </c>
      <c r="AE56" s="10" t="s">
        <v>50</v>
      </c>
      <c r="AF56" s="10" t="s">
        <v>51</v>
      </c>
      <c r="AG56" s="10" t="s">
        <v>50</v>
      </c>
      <c r="AH56" s="10" t="s">
        <v>50</v>
      </c>
      <c r="AI56" s="10" t="s">
        <v>50</v>
      </c>
      <c r="AJ56" s="10" t="s">
        <v>53</v>
      </c>
      <c r="AK56" s="10" t="s">
        <v>102</v>
      </c>
      <c r="AL56" s="10" t="s">
        <v>50</v>
      </c>
      <c r="AM56" s="10" t="s">
        <v>50</v>
      </c>
      <c r="AN56" s="10" t="s">
        <v>53</v>
      </c>
      <c r="AO56" s="10" t="s">
        <v>50</v>
      </c>
      <c r="AP56" s="10" t="s">
        <v>50</v>
      </c>
      <c r="AQ56" s="10" t="s">
        <v>51</v>
      </c>
      <c r="AR56" s="10" t="s">
        <v>50</v>
      </c>
      <c r="AS56" s="10" t="s">
        <v>50</v>
      </c>
    </row>
    <row r="57">
      <c r="A57" s="4"/>
      <c r="B57" s="9">
        <v>3.0</v>
      </c>
      <c r="C57" s="10" t="s">
        <v>102</v>
      </c>
      <c r="D57" s="10" t="s">
        <v>50</v>
      </c>
      <c r="E57" s="10" t="s">
        <v>51</v>
      </c>
      <c r="F57" s="10" t="s">
        <v>51</v>
      </c>
      <c r="G57" s="10" t="s">
        <v>50</v>
      </c>
      <c r="H57" s="10" t="s">
        <v>51</v>
      </c>
      <c r="I57" s="10" t="s">
        <v>50</v>
      </c>
      <c r="J57" s="10" t="s">
        <v>50</v>
      </c>
      <c r="K57" s="10" t="s">
        <v>53</v>
      </c>
      <c r="L57" s="10" t="s">
        <v>51</v>
      </c>
      <c r="M57" s="10" t="s">
        <v>51</v>
      </c>
      <c r="N57" s="10" t="s">
        <v>52</v>
      </c>
      <c r="O57" s="10" t="s">
        <v>52</v>
      </c>
      <c r="P57" s="10" t="s">
        <v>52</v>
      </c>
      <c r="Q57" s="10" t="s">
        <v>51</v>
      </c>
      <c r="R57" s="10" t="s">
        <v>51</v>
      </c>
      <c r="S57" s="10" t="s">
        <v>53</v>
      </c>
      <c r="T57" s="10" t="s">
        <v>51</v>
      </c>
      <c r="U57" s="10" t="s">
        <v>51</v>
      </c>
      <c r="V57" s="10" t="s">
        <v>51</v>
      </c>
      <c r="W57" s="10" t="s">
        <v>50</v>
      </c>
      <c r="X57" s="10" t="s">
        <v>53</v>
      </c>
      <c r="Y57" s="10" t="s">
        <v>50</v>
      </c>
      <c r="Z57" s="10" t="s">
        <v>51</v>
      </c>
      <c r="AA57" s="10" t="s">
        <v>51</v>
      </c>
      <c r="AB57" s="10" t="s">
        <v>51</v>
      </c>
      <c r="AC57" s="10" t="s">
        <v>51</v>
      </c>
      <c r="AD57" s="10" t="s">
        <v>50</v>
      </c>
      <c r="AE57" s="10" t="s">
        <v>50</v>
      </c>
      <c r="AF57" s="10" t="s">
        <v>52</v>
      </c>
      <c r="AG57" s="10" t="s">
        <v>50</v>
      </c>
      <c r="AH57" s="10" t="s">
        <v>51</v>
      </c>
      <c r="AI57" s="10" t="s">
        <v>51</v>
      </c>
      <c r="AJ57" s="10" t="s">
        <v>102</v>
      </c>
      <c r="AK57" s="10" t="s">
        <v>50</v>
      </c>
      <c r="AL57" s="10" t="s">
        <v>50</v>
      </c>
      <c r="AM57" s="10" t="s">
        <v>50</v>
      </c>
      <c r="AN57" s="10" t="s">
        <v>51</v>
      </c>
      <c r="AO57" s="10" t="s">
        <v>52</v>
      </c>
      <c r="AP57" s="10" t="s">
        <v>50</v>
      </c>
      <c r="AQ57" s="10" t="s">
        <v>51</v>
      </c>
      <c r="AR57" s="10" t="s">
        <v>51</v>
      </c>
      <c r="AS57" s="10" t="s">
        <v>51</v>
      </c>
    </row>
    <row r="58">
      <c r="A58" s="4"/>
      <c r="B58" s="9">
        <v>4.0</v>
      </c>
      <c r="C58" s="10" t="s">
        <v>51</v>
      </c>
      <c r="D58" s="10" t="s">
        <v>53</v>
      </c>
      <c r="E58" s="10" t="s">
        <v>102</v>
      </c>
      <c r="F58" s="10" t="s">
        <v>50</v>
      </c>
      <c r="G58" s="10" t="s">
        <v>53</v>
      </c>
      <c r="H58" s="10" t="s">
        <v>53</v>
      </c>
      <c r="I58" s="10" t="s">
        <v>50</v>
      </c>
      <c r="J58" s="10" t="s">
        <v>53</v>
      </c>
      <c r="K58" s="10" t="s">
        <v>53</v>
      </c>
      <c r="L58" s="10" t="s">
        <v>50</v>
      </c>
      <c r="M58" s="10" t="s">
        <v>51</v>
      </c>
      <c r="N58" s="10" t="s">
        <v>53</v>
      </c>
      <c r="O58" s="10" t="s">
        <v>53</v>
      </c>
      <c r="P58" s="10" t="s">
        <v>51</v>
      </c>
      <c r="Q58" s="10" t="s">
        <v>50</v>
      </c>
      <c r="R58" s="10" t="s">
        <v>50</v>
      </c>
      <c r="S58" s="10" t="s">
        <v>50</v>
      </c>
      <c r="T58" s="10" t="s">
        <v>52</v>
      </c>
      <c r="U58" s="10" t="s">
        <v>50</v>
      </c>
      <c r="V58" s="10" t="s">
        <v>50</v>
      </c>
      <c r="W58" s="10" t="s">
        <v>53</v>
      </c>
      <c r="X58" s="10" t="s">
        <v>102</v>
      </c>
      <c r="Y58" s="10" t="s">
        <v>50</v>
      </c>
      <c r="Z58" s="10" t="s">
        <v>50</v>
      </c>
      <c r="AA58" s="10" t="s">
        <v>50</v>
      </c>
      <c r="AB58" s="10" t="s">
        <v>53</v>
      </c>
      <c r="AC58" s="10" t="s">
        <v>50</v>
      </c>
      <c r="AD58" s="10" t="s">
        <v>53</v>
      </c>
      <c r="AE58" s="10" t="s">
        <v>53</v>
      </c>
      <c r="AF58" s="10" t="s">
        <v>53</v>
      </c>
      <c r="AG58" s="10" t="s">
        <v>50</v>
      </c>
      <c r="AH58" s="10" t="s">
        <v>53</v>
      </c>
      <c r="AI58" s="10" t="s">
        <v>50</v>
      </c>
      <c r="AJ58" s="10" t="s">
        <v>51</v>
      </c>
      <c r="AK58" s="10" t="s">
        <v>53</v>
      </c>
      <c r="AL58" s="10" t="s">
        <v>53</v>
      </c>
      <c r="AM58" s="10" t="s">
        <v>53</v>
      </c>
      <c r="AN58" s="10" t="s">
        <v>50</v>
      </c>
      <c r="AO58" s="10" t="s">
        <v>53</v>
      </c>
      <c r="AP58" s="10" t="s">
        <v>53</v>
      </c>
      <c r="AQ58" s="10" t="s">
        <v>50</v>
      </c>
      <c r="AR58" s="10" t="s">
        <v>50</v>
      </c>
      <c r="AS58" s="10" t="s">
        <v>50</v>
      </c>
    </row>
    <row r="59">
      <c r="A59" s="4"/>
      <c r="B59" s="9">
        <v>5.0</v>
      </c>
      <c r="C59" s="10" t="s">
        <v>102</v>
      </c>
      <c r="D59" s="10" t="s">
        <v>102</v>
      </c>
      <c r="E59" s="10" t="s">
        <v>53</v>
      </c>
      <c r="F59" s="10" t="s">
        <v>102</v>
      </c>
      <c r="G59" s="10" t="s">
        <v>102</v>
      </c>
      <c r="H59" s="10" t="s">
        <v>51</v>
      </c>
      <c r="I59" s="10" t="s">
        <v>102</v>
      </c>
      <c r="J59" s="10" t="s">
        <v>51</v>
      </c>
      <c r="K59" s="10" t="s">
        <v>102</v>
      </c>
      <c r="L59" s="10" t="s">
        <v>51</v>
      </c>
      <c r="M59" s="10" t="s">
        <v>102</v>
      </c>
      <c r="N59" s="10" t="s">
        <v>51</v>
      </c>
      <c r="O59" s="10" t="s">
        <v>102</v>
      </c>
      <c r="P59" s="10" t="s">
        <v>51</v>
      </c>
      <c r="Q59" s="10" t="s">
        <v>50</v>
      </c>
      <c r="R59" s="10" t="s">
        <v>51</v>
      </c>
      <c r="S59" s="10" t="s">
        <v>52</v>
      </c>
      <c r="T59" s="10" t="s">
        <v>51</v>
      </c>
      <c r="U59" s="10" t="s">
        <v>51</v>
      </c>
      <c r="V59" s="10" t="s">
        <v>51</v>
      </c>
      <c r="W59" s="10" t="s">
        <v>51</v>
      </c>
      <c r="X59" s="10" t="s">
        <v>50</v>
      </c>
      <c r="Y59" s="10" t="s">
        <v>51</v>
      </c>
      <c r="Z59" s="10" t="s">
        <v>51</v>
      </c>
      <c r="AA59" s="10" t="s">
        <v>51</v>
      </c>
      <c r="AB59" s="10" t="s">
        <v>51</v>
      </c>
      <c r="AC59" s="10" t="s">
        <v>51</v>
      </c>
      <c r="AD59" s="10" t="s">
        <v>102</v>
      </c>
      <c r="AE59" s="10" t="s">
        <v>102</v>
      </c>
      <c r="AF59" s="10" t="s">
        <v>102</v>
      </c>
      <c r="AG59" s="10" t="s">
        <v>51</v>
      </c>
      <c r="AH59" s="10" t="s">
        <v>51</v>
      </c>
      <c r="AI59" s="10" t="s">
        <v>51</v>
      </c>
      <c r="AJ59" s="10" t="s">
        <v>102</v>
      </c>
      <c r="AK59" s="10" t="s">
        <v>50</v>
      </c>
      <c r="AL59" s="10" t="s">
        <v>51</v>
      </c>
      <c r="AM59" s="10" t="s">
        <v>51</v>
      </c>
      <c r="AN59" s="10" t="s">
        <v>51</v>
      </c>
      <c r="AO59" s="10" t="s">
        <v>51</v>
      </c>
      <c r="AP59" s="10" t="s">
        <v>51</v>
      </c>
      <c r="AQ59" s="10" t="s">
        <v>50</v>
      </c>
      <c r="AR59" s="10" t="s">
        <v>51</v>
      </c>
      <c r="AS59" s="10" t="s">
        <v>51</v>
      </c>
    </row>
    <row r="60">
      <c r="A60" s="4"/>
      <c r="B60" s="9">
        <v>6.0</v>
      </c>
      <c r="C60" s="10" t="s">
        <v>102</v>
      </c>
      <c r="D60" s="10" t="s">
        <v>102</v>
      </c>
      <c r="E60" s="10" t="s">
        <v>50</v>
      </c>
      <c r="F60" s="10" t="s">
        <v>102</v>
      </c>
      <c r="G60" s="10" t="s">
        <v>102</v>
      </c>
      <c r="H60" s="10" t="s">
        <v>102</v>
      </c>
      <c r="I60" s="10" t="s">
        <v>102</v>
      </c>
      <c r="J60" s="10" t="s">
        <v>102</v>
      </c>
      <c r="K60" s="10" t="s">
        <v>50</v>
      </c>
      <c r="L60" s="10" t="s">
        <v>102</v>
      </c>
      <c r="M60" s="10" t="s">
        <v>102</v>
      </c>
      <c r="N60" s="10" t="s">
        <v>102</v>
      </c>
      <c r="O60" s="10" t="s">
        <v>102</v>
      </c>
      <c r="P60" s="10" t="s">
        <v>102</v>
      </c>
      <c r="Q60" s="10" t="s">
        <v>102</v>
      </c>
      <c r="R60" s="10" t="s">
        <v>102</v>
      </c>
      <c r="S60" s="10" t="s">
        <v>50</v>
      </c>
      <c r="T60" s="10" t="s">
        <v>102</v>
      </c>
      <c r="U60" s="10" t="s">
        <v>102</v>
      </c>
      <c r="V60" s="10" t="s">
        <v>102</v>
      </c>
      <c r="W60" s="10" t="s">
        <v>50</v>
      </c>
      <c r="X60" s="10" t="s">
        <v>50</v>
      </c>
      <c r="Y60" s="10" t="s">
        <v>102</v>
      </c>
      <c r="Z60" s="10" t="s">
        <v>102</v>
      </c>
      <c r="AA60" s="10" t="s">
        <v>102</v>
      </c>
      <c r="AB60" s="10" t="s">
        <v>102</v>
      </c>
      <c r="AC60" s="10" t="s">
        <v>51</v>
      </c>
      <c r="AD60" s="10" t="s">
        <v>53</v>
      </c>
      <c r="AE60" s="10" t="s">
        <v>102</v>
      </c>
      <c r="AF60" s="10" t="s">
        <v>50</v>
      </c>
      <c r="AG60" s="10" t="s">
        <v>102</v>
      </c>
      <c r="AH60" s="10" t="s">
        <v>102</v>
      </c>
      <c r="AI60" s="10" t="s">
        <v>102</v>
      </c>
      <c r="AJ60" s="10" t="s">
        <v>102</v>
      </c>
      <c r="AK60" s="10" t="s">
        <v>102</v>
      </c>
      <c r="AL60" s="10" t="s">
        <v>102</v>
      </c>
      <c r="AM60" s="10" t="s">
        <v>51</v>
      </c>
      <c r="AN60" s="10" t="s">
        <v>50</v>
      </c>
      <c r="AO60" s="10" t="s">
        <v>102</v>
      </c>
      <c r="AP60" s="10" t="s">
        <v>102</v>
      </c>
      <c r="AQ60" s="10" t="s">
        <v>102</v>
      </c>
      <c r="AR60" s="10" t="s">
        <v>102</v>
      </c>
      <c r="AS60" s="10" t="s">
        <v>102</v>
      </c>
    </row>
    <row r="61">
      <c r="A61" s="32" t="s">
        <v>169</v>
      </c>
      <c r="B61" s="32" t="s">
        <v>163</v>
      </c>
      <c r="C61" s="33">
        <v>0.0</v>
      </c>
      <c r="D61" s="33">
        <v>0.0</v>
      </c>
      <c r="E61" s="33">
        <v>0.0</v>
      </c>
      <c r="F61" s="33">
        <v>0.0</v>
      </c>
      <c r="G61" s="33">
        <v>0.0</v>
      </c>
      <c r="H61" s="33">
        <v>0.0</v>
      </c>
      <c r="I61" s="33">
        <v>0.0</v>
      </c>
      <c r="J61" s="33">
        <v>0.0</v>
      </c>
      <c r="K61" s="33">
        <v>0.0</v>
      </c>
      <c r="L61" s="33">
        <v>0.0</v>
      </c>
      <c r="M61" s="33">
        <v>0.0</v>
      </c>
      <c r="N61" s="33">
        <v>0.0</v>
      </c>
      <c r="O61" s="33">
        <v>0.0</v>
      </c>
      <c r="P61" s="33">
        <v>0.0</v>
      </c>
      <c r="Q61" s="33">
        <v>1.0</v>
      </c>
      <c r="R61" s="33">
        <v>1.0</v>
      </c>
      <c r="S61" s="33">
        <v>0.0</v>
      </c>
      <c r="T61" s="33">
        <v>0.0</v>
      </c>
      <c r="U61" s="33">
        <v>1.0</v>
      </c>
      <c r="V61" s="33">
        <v>1.0</v>
      </c>
      <c r="W61" s="33">
        <v>0.0</v>
      </c>
      <c r="X61" s="33">
        <v>1.0</v>
      </c>
      <c r="Y61" s="33">
        <v>0.0</v>
      </c>
      <c r="Z61" s="33">
        <v>1.0</v>
      </c>
      <c r="AA61" s="33">
        <v>0.0</v>
      </c>
      <c r="AB61" s="33">
        <v>0.0</v>
      </c>
      <c r="AC61" s="33">
        <v>1.0</v>
      </c>
      <c r="AD61" s="33">
        <v>0.0</v>
      </c>
      <c r="AE61" s="33">
        <v>0.0</v>
      </c>
      <c r="AF61" s="33">
        <v>0.0</v>
      </c>
      <c r="AG61" s="33">
        <v>0.0</v>
      </c>
      <c r="AH61" s="33">
        <v>0.0</v>
      </c>
      <c r="AI61" s="33">
        <v>1.0</v>
      </c>
      <c r="AJ61" s="33">
        <v>0.0</v>
      </c>
      <c r="AK61" s="33">
        <v>0.0</v>
      </c>
      <c r="AL61" s="33">
        <v>0.0</v>
      </c>
      <c r="AM61" s="33">
        <v>0.0</v>
      </c>
      <c r="AN61" s="33">
        <v>1.0</v>
      </c>
      <c r="AO61" s="33">
        <v>0.0</v>
      </c>
      <c r="AP61" s="33">
        <v>1.0</v>
      </c>
      <c r="AQ61" s="33">
        <v>0.0</v>
      </c>
      <c r="AR61" s="33">
        <v>1.0</v>
      </c>
      <c r="AS61" s="33">
        <v>1.0</v>
      </c>
    </row>
    <row r="62">
      <c r="A62" s="36"/>
      <c r="B62" s="32" t="s">
        <v>170</v>
      </c>
      <c r="C62" s="33">
        <v>1.0</v>
      </c>
      <c r="D62" s="33">
        <v>1.0</v>
      </c>
      <c r="E62" s="33">
        <v>1.0</v>
      </c>
      <c r="F62" s="33">
        <v>1.0</v>
      </c>
      <c r="G62" s="33">
        <v>1.0</v>
      </c>
      <c r="H62" s="33">
        <v>1.0</v>
      </c>
      <c r="I62" s="33">
        <v>1.0</v>
      </c>
      <c r="J62" s="33">
        <v>1.0</v>
      </c>
      <c r="K62" s="33">
        <v>1.0</v>
      </c>
      <c r="L62" s="33">
        <v>1.0</v>
      </c>
      <c r="M62" s="33">
        <v>0.0</v>
      </c>
      <c r="N62" s="33">
        <v>1.0</v>
      </c>
      <c r="O62" s="33">
        <v>1.0</v>
      </c>
      <c r="P62" s="33">
        <v>0.0</v>
      </c>
      <c r="Q62" s="33">
        <v>1.0</v>
      </c>
      <c r="R62" s="33">
        <v>1.0</v>
      </c>
      <c r="S62" s="33">
        <v>0.0</v>
      </c>
      <c r="T62" s="33">
        <v>1.0</v>
      </c>
      <c r="U62" s="33">
        <v>1.0</v>
      </c>
      <c r="V62" s="33">
        <v>1.0</v>
      </c>
      <c r="W62" s="33">
        <v>1.0</v>
      </c>
      <c r="X62" s="33">
        <v>1.0</v>
      </c>
      <c r="Y62" s="33">
        <v>0.0</v>
      </c>
      <c r="Z62" s="33">
        <v>1.0</v>
      </c>
      <c r="AA62" s="33">
        <v>1.0</v>
      </c>
      <c r="AB62" s="33">
        <v>1.0</v>
      </c>
      <c r="AC62" s="33">
        <v>1.0</v>
      </c>
      <c r="AD62" s="33">
        <v>1.0</v>
      </c>
      <c r="AE62" s="33">
        <v>1.0</v>
      </c>
      <c r="AF62" s="33">
        <v>1.0</v>
      </c>
      <c r="AG62" s="33">
        <v>1.0</v>
      </c>
      <c r="AH62" s="33">
        <v>1.0</v>
      </c>
      <c r="AI62" s="33">
        <v>1.0</v>
      </c>
      <c r="AJ62" s="33">
        <v>0.0</v>
      </c>
      <c r="AK62" s="33">
        <v>0.0</v>
      </c>
      <c r="AL62" s="33">
        <v>1.0</v>
      </c>
      <c r="AM62" s="33">
        <v>1.0</v>
      </c>
      <c r="AN62" s="33">
        <v>1.0</v>
      </c>
      <c r="AO62" s="33">
        <v>1.0</v>
      </c>
      <c r="AP62" s="33">
        <v>1.0</v>
      </c>
      <c r="AQ62" s="33">
        <v>1.0</v>
      </c>
      <c r="AR62" s="33">
        <v>1.0</v>
      </c>
      <c r="AS62" s="33">
        <v>1.0</v>
      </c>
    </row>
    <row r="63">
      <c r="A63" s="36"/>
      <c r="B63" s="32" t="s">
        <v>171</v>
      </c>
      <c r="C63" s="33">
        <v>1.0</v>
      </c>
      <c r="D63" s="33">
        <v>1.0</v>
      </c>
      <c r="E63" s="33">
        <v>1.0</v>
      </c>
      <c r="F63" s="33">
        <v>1.0</v>
      </c>
      <c r="G63" s="33">
        <v>1.0</v>
      </c>
      <c r="H63" s="33">
        <v>1.0</v>
      </c>
      <c r="I63" s="33">
        <v>1.0</v>
      </c>
      <c r="J63" s="33">
        <v>1.0</v>
      </c>
      <c r="K63" s="33">
        <v>1.0</v>
      </c>
      <c r="L63" s="33">
        <v>1.0</v>
      </c>
      <c r="M63" s="33">
        <v>0.0</v>
      </c>
      <c r="N63" s="33">
        <v>1.0</v>
      </c>
      <c r="O63" s="33">
        <v>0.0</v>
      </c>
      <c r="P63" s="33">
        <v>0.0</v>
      </c>
      <c r="Q63" s="33">
        <v>1.0</v>
      </c>
      <c r="R63" s="33">
        <v>1.0</v>
      </c>
      <c r="S63" s="33">
        <v>0.0</v>
      </c>
      <c r="T63" s="33">
        <v>1.0</v>
      </c>
      <c r="U63" s="33">
        <v>1.0</v>
      </c>
      <c r="V63" s="33">
        <v>1.0</v>
      </c>
      <c r="W63" s="33">
        <v>1.0</v>
      </c>
      <c r="X63" s="33">
        <v>1.0</v>
      </c>
      <c r="Y63" s="33">
        <v>0.0</v>
      </c>
      <c r="Z63" s="33">
        <v>1.0</v>
      </c>
      <c r="AA63" s="33">
        <v>1.0</v>
      </c>
      <c r="AB63" s="33">
        <v>1.0</v>
      </c>
      <c r="AC63" s="33">
        <v>1.0</v>
      </c>
      <c r="AD63" s="33">
        <v>1.0</v>
      </c>
      <c r="AE63" s="33">
        <v>1.0</v>
      </c>
      <c r="AF63" s="33">
        <v>1.0</v>
      </c>
      <c r="AG63" s="33">
        <v>1.0</v>
      </c>
      <c r="AH63" s="33">
        <v>1.0</v>
      </c>
      <c r="AI63" s="33">
        <v>1.0</v>
      </c>
      <c r="AJ63" s="33">
        <v>0.0</v>
      </c>
      <c r="AK63" s="33">
        <v>0.0</v>
      </c>
      <c r="AL63" s="33">
        <v>1.0</v>
      </c>
      <c r="AM63" s="33">
        <v>1.0</v>
      </c>
      <c r="AN63" s="33">
        <v>1.0</v>
      </c>
      <c r="AO63" s="33">
        <v>1.0</v>
      </c>
      <c r="AP63" s="33">
        <v>1.0</v>
      </c>
      <c r="AQ63" s="33">
        <v>0.0</v>
      </c>
      <c r="AR63" s="33">
        <v>1.0</v>
      </c>
      <c r="AS63" s="33">
        <v>1.0</v>
      </c>
    </row>
    <row r="64">
      <c r="A64" s="36"/>
      <c r="B64" s="32" t="s">
        <v>172</v>
      </c>
      <c r="C64" s="33">
        <v>1.0</v>
      </c>
      <c r="D64" s="33">
        <v>1.0</v>
      </c>
      <c r="E64" s="33">
        <v>1.0</v>
      </c>
      <c r="F64" s="33">
        <v>1.0</v>
      </c>
      <c r="G64" s="33">
        <v>1.0</v>
      </c>
      <c r="H64" s="33">
        <v>1.0</v>
      </c>
      <c r="I64" s="33">
        <v>1.0</v>
      </c>
      <c r="J64" s="33">
        <v>1.0</v>
      </c>
      <c r="K64" s="33">
        <v>1.0</v>
      </c>
      <c r="L64" s="33">
        <v>0.0</v>
      </c>
      <c r="M64" s="33">
        <v>0.0</v>
      </c>
      <c r="N64" s="33">
        <v>1.0</v>
      </c>
      <c r="O64" s="33">
        <v>0.0</v>
      </c>
      <c r="P64" s="33">
        <v>0.0</v>
      </c>
      <c r="Q64" s="33">
        <v>1.0</v>
      </c>
      <c r="R64" s="33">
        <v>1.0</v>
      </c>
      <c r="S64" s="33">
        <v>1.0</v>
      </c>
      <c r="T64" s="33">
        <v>1.0</v>
      </c>
      <c r="U64" s="33">
        <v>1.0</v>
      </c>
      <c r="V64" s="33">
        <v>1.0</v>
      </c>
      <c r="W64" s="33">
        <v>0.0</v>
      </c>
      <c r="X64" s="33">
        <v>1.0</v>
      </c>
      <c r="Y64" s="33">
        <v>0.0</v>
      </c>
      <c r="Z64" s="33">
        <v>1.0</v>
      </c>
      <c r="AA64" s="33">
        <v>1.0</v>
      </c>
      <c r="AB64" s="33">
        <v>1.0</v>
      </c>
      <c r="AC64" s="33">
        <v>1.0</v>
      </c>
      <c r="AD64" s="33">
        <v>0.0</v>
      </c>
      <c r="AE64" s="33">
        <v>1.0</v>
      </c>
      <c r="AF64" s="33">
        <v>1.0</v>
      </c>
      <c r="AG64" s="33">
        <v>0.0</v>
      </c>
      <c r="AH64" s="33">
        <v>0.0</v>
      </c>
      <c r="AI64" s="33">
        <v>1.0</v>
      </c>
      <c r="AJ64" s="33">
        <v>0.0</v>
      </c>
      <c r="AK64" s="33">
        <v>1.0</v>
      </c>
      <c r="AL64" s="33">
        <v>1.0</v>
      </c>
      <c r="AM64" s="33">
        <v>1.0</v>
      </c>
      <c r="AN64" s="33">
        <v>1.0</v>
      </c>
      <c r="AO64" s="33">
        <v>1.0</v>
      </c>
      <c r="AP64" s="33">
        <v>1.0</v>
      </c>
      <c r="AQ64" s="33">
        <v>0.0</v>
      </c>
      <c r="AR64" s="33">
        <v>1.0</v>
      </c>
      <c r="AS64" s="33">
        <v>1.0</v>
      </c>
    </row>
    <row r="65">
      <c r="A65" s="36"/>
      <c r="B65" s="32" t="s">
        <v>173</v>
      </c>
      <c r="C65" s="33">
        <v>1.0</v>
      </c>
      <c r="D65" s="33">
        <v>1.0</v>
      </c>
      <c r="E65" s="33">
        <v>1.0</v>
      </c>
      <c r="F65" s="33">
        <v>1.0</v>
      </c>
      <c r="G65" s="33">
        <v>1.0</v>
      </c>
      <c r="H65" s="33">
        <v>1.0</v>
      </c>
      <c r="I65" s="33">
        <v>1.0</v>
      </c>
      <c r="J65" s="33">
        <v>1.0</v>
      </c>
      <c r="K65" s="33">
        <v>1.0</v>
      </c>
      <c r="L65" s="33">
        <v>1.0</v>
      </c>
      <c r="M65" s="33">
        <v>0.0</v>
      </c>
      <c r="N65" s="33">
        <v>1.0</v>
      </c>
      <c r="O65" s="33">
        <v>0.0</v>
      </c>
      <c r="P65" s="33">
        <v>0.0</v>
      </c>
      <c r="Q65" s="33">
        <v>1.0</v>
      </c>
      <c r="R65" s="33">
        <v>1.0</v>
      </c>
      <c r="S65" s="33">
        <v>1.0</v>
      </c>
      <c r="T65" s="33">
        <v>1.0</v>
      </c>
      <c r="U65" s="33">
        <v>1.0</v>
      </c>
      <c r="V65" s="33">
        <v>1.0</v>
      </c>
      <c r="W65" s="33">
        <v>1.0</v>
      </c>
      <c r="X65" s="33">
        <v>1.0</v>
      </c>
      <c r="Y65" s="33">
        <v>0.0</v>
      </c>
      <c r="Z65" s="33">
        <v>1.0</v>
      </c>
      <c r="AA65" s="33">
        <v>1.0</v>
      </c>
      <c r="AB65" s="33">
        <v>1.0</v>
      </c>
      <c r="AC65" s="33">
        <v>1.0</v>
      </c>
      <c r="AD65" s="33">
        <v>0.0</v>
      </c>
      <c r="AE65" s="33">
        <v>1.0</v>
      </c>
      <c r="AF65" s="33">
        <v>1.0</v>
      </c>
      <c r="AG65" s="33">
        <v>0.0</v>
      </c>
      <c r="AH65" s="33">
        <v>0.0</v>
      </c>
      <c r="AI65" s="33">
        <v>1.0</v>
      </c>
      <c r="AJ65" s="33">
        <v>0.0</v>
      </c>
      <c r="AK65" s="33">
        <v>1.0</v>
      </c>
      <c r="AL65" s="33">
        <v>1.0</v>
      </c>
      <c r="AM65" s="33">
        <v>1.0</v>
      </c>
      <c r="AN65" s="33">
        <v>1.0</v>
      </c>
      <c r="AO65" s="33">
        <v>1.0</v>
      </c>
      <c r="AP65" s="33">
        <v>1.0</v>
      </c>
      <c r="AQ65" s="33">
        <v>0.0</v>
      </c>
      <c r="AR65" s="33">
        <v>1.0</v>
      </c>
      <c r="AS65" s="33">
        <v>1.0</v>
      </c>
    </row>
    <row r="66">
      <c r="A66" s="36"/>
      <c r="B66" s="32" t="s">
        <v>152</v>
      </c>
      <c r="C66" s="33">
        <v>1.0</v>
      </c>
      <c r="D66" s="33">
        <v>0.0</v>
      </c>
      <c r="E66" s="33">
        <v>1.0</v>
      </c>
      <c r="F66" s="33">
        <v>1.0</v>
      </c>
      <c r="G66" s="33">
        <v>1.0</v>
      </c>
      <c r="H66" s="33">
        <v>1.0</v>
      </c>
      <c r="I66" s="33">
        <v>1.0</v>
      </c>
      <c r="J66" s="33">
        <v>1.0</v>
      </c>
      <c r="K66" s="33">
        <v>0.0</v>
      </c>
      <c r="L66" s="33">
        <v>1.0</v>
      </c>
      <c r="M66" s="33">
        <v>0.0</v>
      </c>
      <c r="N66" s="33">
        <v>1.0</v>
      </c>
      <c r="O66" s="33">
        <v>1.0</v>
      </c>
      <c r="P66" s="33">
        <v>0.0</v>
      </c>
      <c r="Q66" s="33">
        <v>1.0</v>
      </c>
      <c r="R66" s="33">
        <v>1.0</v>
      </c>
      <c r="S66" s="33">
        <v>1.0</v>
      </c>
      <c r="T66" s="33">
        <v>1.0</v>
      </c>
      <c r="U66" s="33">
        <v>1.0</v>
      </c>
      <c r="V66" s="33">
        <v>1.0</v>
      </c>
      <c r="W66" s="33">
        <v>1.0</v>
      </c>
      <c r="X66" s="33">
        <v>1.0</v>
      </c>
      <c r="Y66" s="33">
        <v>0.0</v>
      </c>
      <c r="Z66" s="33">
        <v>1.0</v>
      </c>
      <c r="AA66" s="33">
        <v>1.0</v>
      </c>
      <c r="AB66" s="33">
        <v>1.0</v>
      </c>
      <c r="AC66" s="33">
        <v>1.0</v>
      </c>
      <c r="AD66" s="33">
        <v>1.0</v>
      </c>
      <c r="AE66" s="33">
        <v>1.0</v>
      </c>
      <c r="AF66" s="33">
        <v>1.0</v>
      </c>
      <c r="AG66" s="33">
        <v>1.0</v>
      </c>
      <c r="AH66" s="33">
        <v>1.0</v>
      </c>
      <c r="AI66" s="33">
        <v>1.0</v>
      </c>
      <c r="AJ66" s="33">
        <v>0.0</v>
      </c>
      <c r="AK66" s="33">
        <v>1.0</v>
      </c>
      <c r="AL66" s="33">
        <v>1.0</v>
      </c>
      <c r="AM66" s="33">
        <v>1.0</v>
      </c>
      <c r="AN66" s="33">
        <v>1.0</v>
      </c>
      <c r="AO66" s="33">
        <v>1.0</v>
      </c>
      <c r="AP66" s="33">
        <v>1.0</v>
      </c>
      <c r="AQ66" s="33">
        <v>0.0</v>
      </c>
      <c r="AR66" s="33">
        <v>1.0</v>
      </c>
      <c r="AS66" s="33">
        <v>1.0</v>
      </c>
    </row>
    <row r="67">
      <c r="A67" s="36"/>
      <c r="B67" s="32" t="s">
        <v>151</v>
      </c>
      <c r="C67" s="33">
        <v>1.0</v>
      </c>
      <c r="D67" s="33">
        <v>0.0</v>
      </c>
      <c r="E67" s="33">
        <v>1.0</v>
      </c>
      <c r="F67" s="33">
        <v>1.0</v>
      </c>
      <c r="G67" s="33">
        <v>1.0</v>
      </c>
      <c r="H67" s="33">
        <v>1.0</v>
      </c>
      <c r="I67" s="33">
        <v>1.0</v>
      </c>
      <c r="J67" s="33">
        <v>1.0</v>
      </c>
      <c r="K67" s="33">
        <v>1.0</v>
      </c>
      <c r="L67" s="33">
        <v>1.0</v>
      </c>
      <c r="M67" s="33">
        <v>0.0</v>
      </c>
      <c r="N67" s="33">
        <v>1.0</v>
      </c>
      <c r="O67" s="33">
        <v>1.0</v>
      </c>
      <c r="P67" s="33">
        <v>0.0</v>
      </c>
      <c r="Q67" s="33">
        <v>1.0</v>
      </c>
      <c r="R67" s="33">
        <v>1.0</v>
      </c>
      <c r="S67" s="33">
        <v>1.0</v>
      </c>
      <c r="T67" s="33">
        <v>1.0</v>
      </c>
      <c r="U67" s="33">
        <v>1.0</v>
      </c>
      <c r="V67" s="33">
        <v>1.0</v>
      </c>
      <c r="W67" s="33">
        <v>1.0</v>
      </c>
      <c r="X67" s="33">
        <v>1.0</v>
      </c>
      <c r="Y67" s="33">
        <v>0.0</v>
      </c>
      <c r="Z67" s="33">
        <v>1.0</v>
      </c>
      <c r="AA67" s="33">
        <v>1.0</v>
      </c>
      <c r="AB67" s="33">
        <v>1.0</v>
      </c>
      <c r="AC67" s="33">
        <v>1.0</v>
      </c>
      <c r="AD67" s="33">
        <v>1.0</v>
      </c>
      <c r="AE67" s="33">
        <v>1.0</v>
      </c>
      <c r="AF67" s="33">
        <v>1.0</v>
      </c>
      <c r="AG67" s="33">
        <v>1.0</v>
      </c>
      <c r="AH67" s="33">
        <v>1.0</v>
      </c>
      <c r="AI67" s="33">
        <v>1.0</v>
      </c>
      <c r="AJ67" s="33">
        <v>0.0</v>
      </c>
      <c r="AK67" s="33">
        <v>1.0</v>
      </c>
      <c r="AL67" s="33">
        <v>1.0</v>
      </c>
      <c r="AM67" s="33">
        <v>1.0</v>
      </c>
      <c r="AN67" s="33">
        <v>1.0</v>
      </c>
      <c r="AO67" s="33">
        <v>1.0</v>
      </c>
      <c r="AP67" s="33">
        <v>1.0</v>
      </c>
      <c r="AQ67" s="33">
        <v>0.0</v>
      </c>
      <c r="AR67" s="33">
        <v>1.0</v>
      </c>
      <c r="AS67" s="33">
        <v>1.0</v>
      </c>
    </row>
    <row r="68">
      <c r="A68" s="36"/>
      <c r="B68" s="32" t="s">
        <v>157</v>
      </c>
      <c r="C68" s="33">
        <v>1.0</v>
      </c>
      <c r="D68" s="33">
        <v>1.0</v>
      </c>
      <c r="E68" s="33">
        <v>1.0</v>
      </c>
      <c r="F68" s="33">
        <v>1.0</v>
      </c>
      <c r="G68" s="33">
        <v>1.0</v>
      </c>
      <c r="H68" s="33">
        <v>1.0</v>
      </c>
      <c r="I68" s="33">
        <v>1.0</v>
      </c>
      <c r="J68" s="33">
        <v>1.0</v>
      </c>
      <c r="K68" s="33">
        <v>1.0</v>
      </c>
      <c r="L68" s="33">
        <v>1.0</v>
      </c>
      <c r="M68" s="33">
        <v>0.0</v>
      </c>
      <c r="N68" s="33">
        <v>1.0</v>
      </c>
      <c r="O68" s="33">
        <v>0.0</v>
      </c>
      <c r="P68" s="33">
        <v>0.0</v>
      </c>
      <c r="Q68" s="33">
        <v>1.0</v>
      </c>
      <c r="R68" s="33">
        <v>1.0</v>
      </c>
      <c r="S68" s="33">
        <v>0.0</v>
      </c>
      <c r="T68" s="33">
        <v>1.0</v>
      </c>
      <c r="U68" s="33">
        <v>1.0</v>
      </c>
      <c r="V68" s="33">
        <v>1.0</v>
      </c>
      <c r="W68" s="33">
        <v>1.0</v>
      </c>
      <c r="X68" s="33">
        <v>1.0</v>
      </c>
      <c r="Y68" s="33">
        <v>0.0</v>
      </c>
      <c r="Z68" s="33">
        <v>1.0</v>
      </c>
      <c r="AA68" s="33">
        <v>1.0</v>
      </c>
      <c r="AB68" s="33">
        <v>1.0</v>
      </c>
      <c r="AC68" s="33">
        <v>1.0</v>
      </c>
      <c r="AD68" s="33">
        <v>1.0</v>
      </c>
      <c r="AE68" s="33">
        <v>1.0</v>
      </c>
      <c r="AF68" s="33">
        <v>1.0</v>
      </c>
      <c r="AG68" s="33">
        <v>1.0</v>
      </c>
      <c r="AH68" s="33">
        <v>0.0</v>
      </c>
      <c r="AI68" s="33">
        <v>1.0</v>
      </c>
      <c r="AJ68" s="33">
        <v>0.0</v>
      </c>
      <c r="AK68" s="33">
        <v>1.0</v>
      </c>
      <c r="AL68" s="33">
        <v>1.0</v>
      </c>
      <c r="AM68" s="33">
        <v>1.0</v>
      </c>
      <c r="AN68" s="33">
        <v>1.0</v>
      </c>
      <c r="AO68" s="33">
        <v>0.0</v>
      </c>
      <c r="AP68" s="33">
        <v>1.0</v>
      </c>
      <c r="AQ68" s="33">
        <v>0.0</v>
      </c>
      <c r="AR68" s="33">
        <v>1.0</v>
      </c>
      <c r="AS68" s="33">
        <v>1.0</v>
      </c>
    </row>
    <row r="69">
      <c r="A69" s="36"/>
      <c r="B69" s="32" t="s">
        <v>149</v>
      </c>
      <c r="C69" s="33">
        <v>1.0</v>
      </c>
      <c r="D69" s="33">
        <v>0.0</v>
      </c>
      <c r="E69" s="33">
        <v>0.0</v>
      </c>
      <c r="F69" s="33">
        <v>1.0</v>
      </c>
      <c r="G69" s="33">
        <v>0.0</v>
      </c>
      <c r="H69" s="33">
        <v>0.0</v>
      </c>
      <c r="I69" s="33">
        <v>1.0</v>
      </c>
      <c r="J69" s="33">
        <v>0.0</v>
      </c>
      <c r="K69" s="33">
        <v>0.0</v>
      </c>
      <c r="L69" s="33">
        <v>0.0</v>
      </c>
      <c r="M69" s="33">
        <v>0.0</v>
      </c>
      <c r="N69" s="33">
        <v>1.0</v>
      </c>
      <c r="O69" s="33">
        <v>0.0</v>
      </c>
      <c r="P69" s="33">
        <v>0.0</v>
      </c>
      <c r="Q69" s="33">
        <v>1.0</v>
      </c>
      <c r="R69" s="33">
        <v>1.0</v>
      </c>
      <c r="S69" s="33">
        <v>0.0</v>
      </c>
      <c r="T69" s="33">
        <v>0.0</v>
      </c>
      <c r="U69" s="33">
        <v>1.0</v>
      </c>
      <c r="V69" s="33">
        <v>1.0</v>
      </c>
      <c r="W69" s="33">
        <v>0.0</v>
      </c>
      <c r="X69" s="33">
        <v>0.0</v>
      </c>
      <c r="Y69" s="33">
        <v>0.0</v>
      </c>
      <c r="Z69" s="33">
        <v>1.0</v>
      </c>
      <c r="AA69" s="33">
        <v>0.0</v>
      </c>
      <c r="AB69" s="33">
        <v>0.0</v>
      </c>
      <c r="AC69" s="33">
        <v>0.0</v>
      </c>
      <c r="AD69" s="33">
        <v>1.0</v>
      </c>
      <c r="AE69" s="33">
        <v>1.0</v>
      </c>
      <c r="AF69" s="33">
        <v>1.0</v>
      </c>
      <c r="AG69" s="33">
        <v>1.0</v>
      </c>
      <c r="AH69" s="33">
        <v>0.0</v>
      </c>
      <c r="AI69" s="33">
        <v>1.0</v>
      </c>
      <c r="AJ69" s="33">
        <v>0.0</v>
      </c>
      <c r="AK69" s="33">
        <v>1.0</v>
      </c>
      <c r="AL69" s="33">
        <v>0.0</v>
      </c>
      <c r="AM69" s="33">
        <v>1.0</v>
      </c>
      <c r="AN69" s="33">
        <v>1.0</v>
      </c>
      <c r="AO69" s="33">
        <v>0.0</v>
      </c>
      <c r="AP69" s="33">
        <v>1.0</v>
      </c>
      <c r="AQ69" s="33">
        <v>0.0</v>
      </c>
      <c r="AR69" s="33">
        <v>1.0</v>
      </c>
      <c r="AS69" s="33">
        <v>0.0</v>
      </c>
    </row>
    <row r="70">
      <c r="A70" s="32"/>
      <c r="B70" s="32" t="s">
        <v>161</v>
      </c>
      <c r="C70" s="33">
        <v>1.0</v>
      </c>
      <c r="D70" s="33">
        <v>1.0</v>
      </c>
      <c r="E70" s="33">
        <v>0.0</v>
      </c>
      <c r="F70" s="33">
        <v>0.0</v>
      </c>
      <c r="G70" s="33">
        <v>0.0</v>
      </c>
      <c r="H70" s="33">
        <v>0.0</v>
      </c>
      <c r="I70" s="33">
        <v>1.0</v>
      </c>
      <c r="J70" s="33">
        <v>0.0</v>
      </c>
      <c r="K70" s="33">
        <v>0.0</v>
      </c>
      <c r="L70" s="33">
        <v>0.0</v>
      </c>
      <c r="M70" s="33">
        <v>0.0</v>
      </c>
      <c r="N70" s="33">
        <v>1.0</v>
      </c>
      <c r="O70" s="33">
        <v>1.0</v>
      </c>
      <c r="P70" s="33">
        <v>0.0</v>
      </c>
      <c r="Q70" s="33">
        <v>1.0</v>
      </c>
      <c r="R70" s="33">
        <v>1.0</v>
      </c>
      <c r="S70" s="33">
        <v>0.0</v>
      </c>
      <c r="T70" s="33">
        <v>0.0</v>
      </c>
      <c r="U70" s="33">
        <v>1.0</v>
      </c>
      <c r="V70" s="33">
        <v>1.0</v>
      </c>
      <c r="W70" s="33">
        <v>0.0</v>
      </c>
      <c r="X70" s="33">
        <v>0.0</v>
      </c>
      <c r="Y70" s="33">
        <v>0.0</v>
      </c>
      <c r="Z70" s="33">
        <v>1.0</v>
      </c>
      <c r="AA70" s="33">
        <v>0.0</v>
      </c>
      <c r="AB70" s="33">
        <v>0.0</v>
      </c>
      <c r="AC70" s="33">
        <v>0.0</v>
      </c>
      <c r="AD70" s="33">
        <v>1.0</v>
      </c>
      <c r="AE70" s="33">
        <v>1.0</v>
      </c>
      <c r="AF70" s="33">
        <v>1.0</v>
      </c>
      <c r="AG70" s="33">
        <v>1.0</v>
      </c>
      <c r="AH70" s="33">
        <v>0.0</v>
      </c>
      <c r="AI70" s="33">
        <v>1.0</v>
      </c>
      <c r="AJ70" s="33">
        <v>0.0</v>
      </c>
      <c r="AK70" s="33">
        <v>1.0</v>
      </c>
      <c r="AL70" s="33">
        <v>0.0</v>
      </c>
      <c r="AM70" s="33">
        <v>1.0</v>
      </c>
      <c r="AN70" s="33">
        <v>1.0</v>
      </c>
      <c r="AO70" s="33">
        <v>0.0</v>
      </c>
      <c r="AP70" s="33">
        <v>1.0</v>
      </c>
      <c r="AQ70" s="33">
        <v>0.0</v>
      </c>
      <c r="AR70" s="33">
        <v>1.0</v>
      </c>
      <c r="AS70" s="33">
        <v>0.0</v>
      </c>
    </row>
    <row r="71">
      <c r="A71" s="36"/>
      <c r="B71" s="32" t="s">
        <v>174</v>
      </c>
      <c r="C71" s="33">
        <v>1.0</v>
      </c>
      <c r="D71" s="33">
        <v>1.0</v>
      </c>
      <c r="E71" s="33">
        <v>1.0</v>
      </c>
      <c r="F71" s="33">
        <v>1.0</v>
      </c>
      <c r="G71" s="33">
        <v>1.0</v>
      </c>
      <c r="H71" s="33">
        <v>1.0</v>
      </c>
      <c r="I71" s="33">
        <v>1.0</v>
      </c>
      <c r="J71" s="33">
        <v>1.0</v>
      </c>
      <c r="K71" s="33">
        <v>1.0</v>
      </c>
      <c r="L71" s="33">
        <v>1.0</v>
      </c>
      <c r="M71" s="33">
        <v>0.0</v>
      </c>
      <c r="N71" s="33">
        <v>1.0</v>
      </c>
      <c r="O71" s="33">
        <v>1.0</v>
      </c>
      <c r="P71" s="33">
        <v>0.0</v>
      </c>
      <c r="Q71" s="33">
        <v>1.0</v>
      </c>
      <c r="R71" s="33">
        <v>1.0</v>
      </c>
      <c r="S71" s="33">
        <v>0.0</v>
      </c>
      <c r="T71" s="33">
        <v>1.0</v>
      </c>
      <c r="U71" s="33">
        <v>1.0</v>
      </c>
      <c r="V71" s="33">
        <v>1.0</v>
      </c>
      <c r="W71" s="33">
        <v>1.0</v>
      </c>
      <c r="X71" s="33">
        <v>1.0</v>
      </c>
      <c r="Y71" s="33">
        <v>0.0</v>
      </c>
      <c r="Z71" s="33">
        <v>1.0</v>
      </c>
      <c r="AA71" s="33">
        <v>1.0</v>
      </c>
      <c r="AB71" s="33">
        <v>1.0</v>
      </c>
      <c r="AC71" s="33">
        <v>1.0</v>
      </c>
      <c r="AD71" s="33">
        <v>1.0</v>
      </c>
      <c r="AE71" s="33">
        <v>1.0</v>
      </c>
      <c r="AF71" s="33">
        <v>1.0</v>
      </c>
      <c r="AG71" s="33">
        <v>1.0</v>
      </c>
      <c r="AH71" s="33">
        <v>1.0</v>
      </c>
      <c r="AI71" s="33">
        <v>1.0</v>
      </c>
      <c r="AJ71" s="33">
        <v>0.0</v>
      </c>
      <c r="AK71" s="33">
        <v>1.0</v>
      </c>
      <c r="AL71" s="33">
        <v>1.0</v>
      </c>
      <c r="AM71" s="33">
        <v>1.0</v>
      </c>
      <c r="AN71" s="33">
        <v>1.0</v>
      </c>
      <c r="AO71" s="33">
        <v>1.0</v>
      </c>
      <c r="AP71" s="33">
        <v>1.0</v>
      </c>
      <c r="AQ71" s="33">
        <v>0.0</v>
      </c>
      <c r="AR71" s="33">
        <v>1.0</v>
      </c>
      <c r="AS71" s="33">
        <v>1.0</v>
      </c>
    </row>
    <row r="72">
      <c r="A72" s="36"/>
      <c r="B72" s="32" t="s">
        <v>158</v>
      </c>
      <c r="C72" s="33">
        <v>1.0</v>
      </c>
      <c r="D72" s="33">
        <v>0.0</v>
      </c>
      <c r="E72" s="33">
        <v>1.0</v>
      </c>
      <c r="F72" s="33">
        <v>1.0</v>
      </c>
      <c r="G72" s="33">
        <v>0.0</v>
      </c>
      <c r="H72" s="33">
        <v>1.0</v>
      </c>
      <c r="I72" s="33">
        <v>1.0</v>
      </c>
      <c r="J72" s="33">
        <v>1.0</v>
      </c>
      <c r="K72" s="33">
        <v>0.0</v>
      </c>
      <c r="L72" s="33">
        <v>1.0</v>
      </c>
      <c r="M72" s="33">
        <v>0.0</v>
      </c>
      <c r="N72" s="33">
        <v>1.0</v>
      </c>
      <c r="O72" s="33">
        <v>0.0</v>
      </c>
      <c r="P72" s="33">
        <v>0.0</v>
      </c>
      <c r="Q72" s="33">
        <v>1.0</v>
      </c>
      <c r="R72" s="33">
        <v>1.0</v>
      </c>
      <c r="S72" s="33">
        <v>0.0</v>
      </c>
      <c r="T72" s="33">
        <v>1.0</v>
      </c>
      <c r="U72" s="33">
        <v>1.0</v>
      </c>
      <c r="V72" s="33">
        <v>1.0</v>
      </c>
      <c r="W72" s="33">
        <v>1.0</v>
      </c>
      <c r="X72" s="33">
        <v>1.0</v>
      </c>
      <c r="Y72" s="33">
        <v>0.0</v>
      </c>
      <c r="Z72" s="33">
        <v>1.0</v>
      </c>
      <c r="AA72" s="33">
        <v>1.0</v>
      </c>
      <c r="AB72" s="33">
        <v>1.0</v>
      </c>
      <c r="AC72" s="33">
        <v>1.0</v>
      </c>
      <c r="AD72" s="33">
        <v>1.0</v>
      </c>
      <c r="AE72" s="33">
        <v>0.0</v>
      </c>
      <c r="AF72" s="33">
        <v>0.0</v>
      </c>
      <c r="AG72" s="33">
        <v>1.0</v>
      </c>
      <c r="AH72" s="33">
        <v>0.0</v>
      </c>
      <c r="AI72" s="33">
        <v>1.0</v>
      </c>
      <c r="AJ72" s="33">
        <v>0.0</v>
      </c>
      <c r="AK72" s="33">
        <v>1.0</v>
      </c>
      <c r="AL72" s="33">
        <v>1.0</v>
      </c>
      <c r="AM72" s="33">
        <v>1.0</v>
      </c>
      <c r="AN72" s="33">
        <v>1.0</v>
      </c>
      <c r="AO72" s="33">
        <v>0.0</v>
      </c>
      <c r="AP72" s="33">
        <v>1.0</v>
      </c>
      <c r="AQ72" s="33">
        <v>0.0</v>
      </c>
      <c r="AR72" s="33">
        <v>1.0</v>
      </c>
      <c r="AS72" s="33">
        <v>1.0</v>
      </c>
    </row>
    <row r="73">
      <c r="A73" s="36"/>
      <c r="B73" s="32" t="s">
        <v>148</v>
      </c>
      <c r="C73" s="33">
        <v>1.0</v>
      </c>
      <c r="D73" s="33">
        <v>0.0</v>
      </c>
      <c r="E73" s="33">
        <v>1.0</v>
      </c>
      <c r="F73" s="33">
        <v>1.0</v>
      </c>
      <c r="G73" s="33">
        <v>1.0</v>
      </c>
      <c r="H73" s="33">
        <v>1.0</v>
      </c>
      <c r="I73" s="33">
        <v>1.0</v>
      </c>
      <c r="J73" s="33">
        <v>1.0</v>
      </c>
      <c r="K73" s="33">
        <v>1.0</v>
      </c>
      <c r="L73" s="33">
        <v>1.0</v>
      </c>
      <c r="M73" s="33">
        <v>0.0</v>
      </c>
      <c r="N73" s="33">
        <v>1.0</v>
      </c>
      <c r="O73" s="33">
        <v>0.0</v>
      </c>
      <c r="P73" s="33">
        <v>0.0</v>
      </c>
      <c r="Q73" s="33">
        <v>1.0</v>
      </c>
      <c r="R73" s="33">
        <v>1.0</v>
      </c>
      <c r="S73" s="33">
        <v>1.0</v>
      </c>
      <c r="T73" s="33">
        <v>1.0</v>
      </c>
      <c r="U73" s="33">
        <v>1.0</v>
      </c>
      <c r="V73" s="33">
        <v>1.0</v>
      </c>
      <c r="W73" s="33">
        <v>1.0</v>
      </c>
      <c r="X73" s="33">
        <v>1.0</v>
      </c>
      <c r="Y73" s="33">
        <v>0.0</v>
      </c>
      <c r="Z73" s="33">
        <v>1.0</v>
      </c>
      <c r="AA73" s="33">
        <v>1.0</v>
      </c>
      <c r="AB73" s="33">
        <v>1.0</v>
      </c>
      <c r="AC73" s="33">
        <v>1.0</v>
      </c>
      <c r="AD73" s="33">
        <v>1.0</v>
      </c>
      <c r="AE73" s="33">
        <v>1.0</v>
      </c>
      <c r="AF73" s="33">
        <v>1.0</v>
      </c>
      <c r="AG73" s="33">
        <v>1.0</v>
      </c>
      <c r="AH73" s="33">
        <v>0.0</v>
      </c>
      <c r="AI73" s="33">
        <v>1.0</v>
      </c>
      <c r="AJ73" s="33">
        <v>0.0</v>
      </c>
      <c r="AK73" s="33">
        <v>1.0</v>
      </c>
      <c r="AL73" s="33">
        <v>1.0</v>
      </c>
      <c r="AM73" s="33">
        <v>1.0</v>
      </c>
      <c r="AN73" s="33">
        <v>1.0</v>
      </c>
      <c r="AO73" s="33">
        <v>1.0</v>
      </c>
      <c r="AP73" s="33">
        <v>1.0</v>
      </c>
      <c r="AQ73" s="33">
        <v>0.0</v>
      </c>
      <c r="AR73" s="33">
        <v>1.0</v>
      </c>
      <c r="AS73" s="33">
        <v>1.0</v>
      </c>
    </row>
    <row r="74">
      <c r="A74" s="36"/>
      <c r="B74" s="32" t="s">
        <v>166</v>
      </c>
      <c r="C74" s="33">
        <v>1.0</v>
      </c>
      <c r="D74" s="33">
        <v>1.0</v>
      </c>
      <c r="E74" s="33">
        <v>1.0</v>
      </c>
      <c r="F74" s="33">
        <v>1.0</v>
      </c>
      <c r="G74" s="33">
        <v>1.0</v>
      </c>
      <c r="H74" s="33">
        <v>1.0</v>
      </c>
      <c r="I74" s="33">
        <v>1.0</v>
      </c>
      <c r="J74" s="33">
        <v>1.0</v>
      </c>
      <c r="K74" s="33">
        <v>1.0</v>
      </c>
      <c r="L74" s="33">
        <v>1.0</v>
      </c>
      <c r="M74" s="33">
        <v>0.0</v>
      </c>
      <c r="N74" s="33">
        <v>1.0</v>
      </c>
      <c r="O74" s="33">
        <v>0.0</v>
      </c>
      <c r="P74" s="33">
        <v>0.0</v>
      </c>
      <c r="Q74" s="33">
        <v>1.0</v>
      </c>
      <c r="R74" s="33">
        <v>1.0</v>
      </c>
      <c r="S74" s="33">
        <v>0.0</v>
      </c>
      <c r="T74" s="33">
        <v>1.0</v>
      </c>
      <c r="U74" s="33">
        <v>1.0</v>
      </c>
      <c r="V74" s="33">
        <v>1.0</v>
      </c>
      <c r="W74" s="33">
        <v>1.0</v>
      </c>
      <c r="X74" s="33">
        <v>1.0</v>
      </c>
      <c r="Y74" s="33">
        <v>0.0</v>
      </c>
      <c r="Z74" s="33">
        <v>1.0</v>
      </c>
      <c r="AA74" s="33">
        <v>1.0</v>
      </c>
      <c r="AB74" s="33">
        <v>1.0</v>
      </c>
      <c r="AC74" s="33">
        <v>1.0</v>
      </c>
      <c r="AD74" s="33">
        <v>1.0</v>
      </c>
      <c r="AE74" s="33">
        <v>1.0</v>
      </c>
      <c r="AF74" s="33">
        <v>1.0</v>
      </c>
      <c r="AG74" s="33">
        <v>1.0</v>
      </c>
      <c r="AH74" s="33">
        <v>0.0</v>
      </c>
      <c r="AI74" s="33">
        <v>1.0</v>
      </c>
      <c r="AJ74" s="33">
        <v>0.0</v>
      </c>
      <c r="AK74" s="33">
        <v>1.0</v>
      </c>
      <c r="AL74" s="33">
        <v>1.0</v>
      </c>
      <c r="AM74" s="33">
        <v>1.0</v>
      </c>
      <c r="AN74" s="33">
        <v>1.0</v>
      </c>
      <c r="AO74" s="33">
        <v>1.0</v>
      </c>
      <c r="AP74" s="33">
        <v>1.0</v>
      </c>
      <c r="AQ74" s="33">
        <v>0.0</v>
      </c>
      <c r="AR74" s="33">
        <v>1.0</v>
      </c>
      <c r="AS74" s="33">
        <v>1.0</v>
      </c>
    </row>
    <row r="75">
      <c r="A75" s="32"/>
      <c r="B75" s="32" t="s">
        <v>165</v>
      </c>
      <c r="C75" s="33">
        <v>1.0</v>
      </c>
      <c r="D75" s="33">
        <v>1.0</v>
      </c>
      <c r="E75" s="33">
        <v>1.0</v>
      </c>
      <c r="F75" s="33">
        <v>0.0</v>
      </c>
      <c r="G75" s="33">
        <v>1.0</v>
      </c>
      <c r="H75" s="33">
        <v>1.0</v>
      </c>
      <c r="I75" s="33">
        <v>1.0</v>
      </c>
      <c r="J75" s="33">
        <v>1.0</v>
      </c>
      <c r="K75" s="33">
        <v>1.0</v>
      </c>
      <c r="L75" s="33">
        <v>1.0</v>
      </c>
      <c r="M75" s="33">
        <v>0.0</v>
      </c>
      <c r="N75" s="33">
        <v>0.0</v>
      </c>
      <c r="O75" s="33">
        <v>1.0</v>
      </c>
      <c r="P75" s="33">
        <v>0.0</v>
      </c>
      <c r="Q75" s="33">
        <v>1.0</v>
      </c>
      <c r="R75" s="33">
        <v>1.0</v>
      </c>
      <c r="S75" s="33">
        <v>1.0</v>
      </c>
      <c r="T75" s="33">
        <v>1.0</v>
      </c>
      <c r="U75" s="33">
        <v>1.0</v>
      </c>
      <c r="V75" s="33">
        <v>1.0</v>
      </c>
      <c r="W75" s="33">
        <v>1.0</v>
      </c>
      <c r="X75" s="33">
        <v>1.0</v>
      </c>
      <c r="Y75" s="33">
        <v>0.0</v>
      </c>
      <c r="Z75" s="33">
        <v>1.0</v>
      </c>
      <c r="AA75" s="33">
        <v>1.0</v>
      </c>
      <c r="AB75" s="33">
        <v>1.0</v>
      </c>
      <c r="AC75" s="33">
        <v>0.0</v>
      </c>
      <c r="AD75" s="33">
        <v>0.0</v>
      </c>
      <c r="AE75" s="33">
        <v>0.0</v>
      </c>
      <c r="AF75" s="33">
        <v>1.0</v>
      </c>
      <c r="AG75" s="33">
        <v>1.0</v>
      </c>
      <c r="AH75" s="33">
        <v>0.0</v>
      </c>
      <c r="AI75" s="33">
        <v>1.0</v>
      </c>
      <c r="AJ75" s="33">
        <v>0.0</v>
      </c>
      <c r="AK75" s="33">
        <v>1.0</v>
      </c>
      <c r="AL75" s="33">
        <v>0.0</v>
      </c>
      <c r="AM75" s="33">
        <v>1.0</v>
      </c>
      <c r="AN75" s="33">
        <v>1.0</v>
      </c>
      <c r="AO75" s="33">
        <v>0.0</v>
      </c>
      <c r="AP75" s="33">
        <v>1.0</v>
      </c>
      <c r="AQ75" s="33">
        <v>0.0</v>
      </c>
      <c r="AR75" s="33">
        <v>1.0</v>
      </c>
      <c r="AS75" s="33">
        <v>1.0</v>
      </c>
    </row>
    <row r="76">
      <c r="A76" s="36"/>
      <c r="B76" s="32" t="s">
        <v>162</v>
      </c>
      <c r="C76" s="33">
        <v>1.0</v>
      </c>
      <c r="D76" s="33">
        <v>1.0</v>
      </c>
      <c r="E76" s="33">
        <v>1.0</v>
      </c>
      <c r="F76" s="33">
        <v>1.0</v>
      </c>
      <c r="G76" s="33">
        <v>1.0</v>
      </c>
      <c r="H76" s="33">
        <v>1.0</v>
      </c>
      <c r="I76" s="33">
        <v>1.0</v>
      </c>
      <c r="J76" s="33">
        <v>1.0</v>
      </c>
      <c r="K76" s="33">
        <v>1.0</v>
      </c>
      <c r="L76" s="33">
        <v>1.0</v>
      </c>
      <c r="M76" s="33">
        <v>0.0</v>
      </c>
      <c r="N76" s="33">
        <v>1.0</v>
      </c>
      <c r="O76" s="33">
        <v>1.0</v>
      </c>
      <c r="P76" s="33">
        <v>0.0</v>
      </c>
      <c r="Q76" s="33">
        <v>1.0</v>
      </c>
      <c r="R76" s="33">
        <v>1.0</v>
      </c>
      <c r="S76" s="33">
        <v>1.0</v>
      </c>
      <c r="T76" s="33">
        <v>1.0</v>
      </c>
      <c r="U76" s="33">
        <v>1.0</v>
      </c>
      <c r="V76" s="33">
        <v>1.0</v>
      </c>
      <c r="W76" s="33">
        <v>1.0</v>
      </c>
      <c r="X76" s="33">
        <v>1.0</v>
      </c>
      <c r="Y76" s="33">
        <v>0.0</v>
      </c>
      <c r="Z76" s="33">
        <v>1.0</v>
      </c>
      <c r="AA76" s="33">
        <v>1.0</v>
      </c>
      <c r="AB76" s="33">
        <v>1.0</v>
      </c>
      <c r="AC76" s="33">
        <v>1.0</v>
      </c>
      <c r="AD76" s="33">
        <v>1.0</v>
      </c>
      <c r="AE76" s="33">
        <v>1.0</v>
      </c>
      <c r="AF76" s="33">
        <v>1.0</v>
      </c>
      <c r="AG76" s="33">
        <v>1.0</v>
      </c>
      <c r="AH76" s="33">
        <v>0.0</v>
      </c>
      <c r="AI76" s="33">
        <v>1.0</v>
      </c>
      <c r="AJ76" s="33">
        <v>0.0</v>
      </c>
      <c r="AK76" s="33">
        <v>1.0</v>
      </c>
      <c r="AL76" s="33">
        <v>1.0</v>
      </c>
      <c r="AM76" s="33">
        <v>1.0</v>
      </c>
      <c r="AN76" s="33">
        <v>1.0</v>
      </c>
      <c r="AO76" s="33">
        <v>1.0</v>
      </c>
      <c r="AP76" s="33">
        <v>1.0</v>
      </c>
      <c r="AQ76" s="33">
        <v>0.0</v>
      </c>
      <c r="AR76" s="33">
        <v>1.0</v>
      </c>
      <c r="AS76" s="33">
        <v>1.0</v>
      </c>
    </row>
    <row r="77">
      <c r="A77" s="13" t="s">
        <v>175</v>
      </c>
      <c r="B77" s="13" t="s">
        <v>176</v>
      </c>
      <c r="C77" s="14">
        <v>1.0</v>
      </c>
      <c r="D77" s="14">
        <v>0.0</v>
      </c>
      <c r="E77" s="14">
        <v>1.0</v>
      </c>
      <c r="F77" s="14">
        <v>1.0</v>
      </c>
      <c r="G77" s="14">
        <v>1.0</v>
      </c>
      <c r="H77" s="14">
        <v>1.0</v>
      </c>
      <c r="I77" s="14">
        <v>1.0</v>
      </c>
      <c r="J77" s="14">
        <v>1.0</v>
      </c>
      <c r="K77" s="14">
        <v>1.0</v>
      </c>
      <c r="L77" s="14">
        <v>1.0</v>
      </c>
      <c r="M77" s="14">
        <v>0.0</v>
      </c>
      <c r="N77" s="14">
        <v>1.0</v>
      </c>
      <c r="O77" s="14">
        <v>1.0</v>
      </c>
      <c r="P77" s="14">
        <v>0.0</v>
      </c>
      <c r="Q77" s="14">
        <v>1.0</v>
      </c>
      <c r="R77" s="14">
        <v>1.0</v>
      </c>
      <c r="S77" s="14">
        <v>1.0</v>
      </c>
      <c r="T77" s="14">
        <v>1.0</v>
      </c>
      <c r="U77" s="14">
        <v>1.0</v>
      </c>
      <c r="V77" s="14">
        <v>1.0</v>
      </c>
      <c r="W77" s="14">
        <v>1.0</v>
      </c>
      <c r="X77" s="14">
        <v>1.0</v>
      </c>
      <c r="Y77" s="14">
        <v>1.0</v>
      </c>
      <c r="Z77" s="14">
        <v>1.0</v>
      </c>
      <c r="AA77" s="14">
        <v>1.0</v>
      </c>
      <c r="AB77" s="14">
        <v>1.0</v>
      </c>
      <c r="AC77" s="14">
        <v>1.0</v>
      </c>
      <c r="AD77" s="14">
        <v>1.0</v>
      </c>
      <c r="AE77" s="14">
        <v>1.0</v>
      </c>
      <c r="AF77" s="14">
        <v>1.0</v>
      </c>
      <c r="AG77" s="14">
        <v>1.0</v>
      </c>
      <c r="AH77" s="14">
        <v>1.0</v>
      </c>
      <c r="AI77" s="14">
        <v>1.0</v>
      </c>
      <c r="AJ77" s="14">
        <v>1.0</v>
      </c>
      <c r="AK77" s="14">
        <v>1.0</v>
      </c>
      <c r="AL77" s="14">
        <v>1.0</v>
      </c>
      <c r="AM77" s="14">
        <v>1.0</v>
      </c>
      <c r="AN77" s="14">
        <v>1.0</v>
      </c>
      <c r="AO77" s="14">
        <v>1.0</v>
      </c>
      <c r="AP77" s="14">
        <v>1.0</v>
      </c>
      <c r="AQ77" s="14">
        <v>1.0</v>
      </c>
      <c r="AR77" s="14">
        <v>1.0</v>
      </c>
      <c r="AS77" s="14">
        <v>1.0</v>
      </c>
    </row>
    <row r="78">
      <c r="A78" s="13"/>
      <c r="B78" s="13" t="s">
        <v>163</v>
      </c>
      <c r="C78" s="14">
        <v>1.0</v>
      </c>
      <c r="D78" s="14">
        <v>0.0</v>
      </c>
      <c r="E78" s="14">
        <v>1.0</v>
      </c>
      <c r="F78" s="14">
        <v>1.0</v>
      </c>
      <c r="G78" s="14">
        <v>1.0</v>
      </c>
      <c r="H78" s="14">
        <v>1.0</v>
      </c>
      <c r="I78" s="14">
        <v>1.0</v>
      </c>
      <c r="J78" s="14">
        <v>1.0</v>
      </c>
      <c r="K78" s="14">
        <v>1.0</v>
      </c>
      <c r="L78" s="14">
        <v>1.0</v>
      </c>
      <c r="M78" s="14">
        <v>0.0</v>
      </c>
      <c r="N78" s="14">
        <v>1.0</v>
      </c>
      <c r="O78" s="14">
        <v>0.0</v>
      </c>
      <c r="P78" s="14">
        <v>0.0</v>
      </c>
      <c r="Q78" s="14">
        <v>1.0</v>
      </c>
      <c r="R78" s="14">
        <v>1.0</v>
      </c>
      <c r="S78" s="14">
        <v>0.0</v>
      </c>
      <c r="T78" s="14">
        <v>1.0</v>
      </c>
      <c r="U78" s="14">
        <v>1.0</v>
      </c>
      <c r="V78" s="14">
        <v>1.0</v>
      </c>
      <c r="W78" s="14">
        <v>1.0</v>
      </c>
      <c r="X78" s="14">
        <v>1.0</v>
      </c>
      <c r="Y78" s="14">
        <v>1.0</v>
      </c>
      <c r="Z78" s="14">
        <v>1.0</v>
      </c>
      <c r="AA78" s="14">
        <v>1.0</v>
      </c>
      <c r="AB78" s="14">
        <v>0.0</v>
      </c>
      <c r="AC78" s="14">
        <v>1.0</v>
      </c>
      <c r="AD78" s="14">
        <v>0.0</v>
      </c>
      <c r="AE78" s="14">
        <v>1.0</v>
      </c>
      <c r="AF78" s="14">
        <v>1.0</v>
      </c>
      <c r="AG78" s="14">
        <v>1.0</v>
      </c>
      <c r="AH78" s="14">
        <v>1.0</v>
      </c>
      <c r="AI78" s="14">
        <v>1.0</v>
      </c>
      <c r="AJ78" s="14">
        <v>1.0</v>
      </c>
      <c r="AK78" s="14">
        <v>1.0</v>
      </c>
      <c r="AL78" s="14">
        <v>1.0</v>
      </c>
      <c r="AM78" s="14">
        <v>1.0</v>
      </c>
      <c r="AN78" s="14">
        <v>1.0</v>
      </c>
      <c r="AO78" s="14">
        <v>1.0</v>
      </c>
      <c r="AP78" s="14">
        <v>1.0</v>
      </c>
      <c r="AQ78" s="14">
        <v>1.0</v>
      </c>
      <c r="AR78" s="14">
        <v>1.0</v>
      </c>
      <c r="AS78" s="14">
        <v>1.0</v>
      </c>
    </row>
    <row r="79">
      <c r="A79" s="13"/>
      <c r="B79" s="13" t="s">
        <v>151</v>
      </c>
      <c r="C79" s="14">
        <v>1.0</v>
      </c>
      <c r="D79" s="14">
        <v>0.0</v>
      </c>
      <c r="E79" s="14">
        <v>1.0</v>
      </c>
      <c r="F79" s="14">
        <v>1.0</v>
      </c>
      <c r="G79" s="14">
        <v>1.0</v>
      </c>
      <c r="H79" s="14">
        <v>1.0</v>
      </c>
      <c r="I79" s="14">
        <v>1.0</v>
      </c>
      <c r="J79" s="14">
        <v>1.0</v>
      </c>
      <c r="K79" s="14">
        <v>1.0</v>
      </c>
      <c r="L79" s="14">
        <v>1.0</v>
      </c>
      <c r="M79" s="14">
        <v>0.0</v>
      </c>
      <c r="N79" s="14">
        <v>1.0</v>
      </c>
      <c r="O79" s="14">
        <v>1.0</v>
      </c>
      <c r="P79" s="14">
        <v>0.0</v>
      </c>
      <c r="Q79" s="14">
        <v>1.0</v>
      </c>
      <c r="R79" s="14">
        <v>1.0</v>
      </c>
      <c r="S79" s="14">
        <v>1.0</v>
      </c>
      <c r="T79" s="14">
        <v>1.0</v>
      </c>
      <c r="U79" s="14">
        <v>1.0</v>
      </c>
      <c r="V79" s="14">
        <v>1.0</v>
      </c>
      <c r="W79" s="14">
        <v>1.0</v>
      </c>
      <c r="X79" s="14">
        <v>1.0</v>
      </c>
      <c r="Y79" s="14">
        <v>1.0</v>
      </c>
      <c r="Z79" s="14">
        <v>1.0</v>
      </c>
      <c r="AA79" s="14">
        <v>1.0</v>
      </c>
      <c r="AB79" s="14">
        <v>1.0</v>
      </c>
      <c r="AC79" s="14">
        <v>1.0</v>
      </c>
      <c r="AD79" s="14">
        <v>1.0</v>
      </c>
      <c r="AE79" s="14">
        <v>1.0</v>
      </c>
      <c r="AF79" s="14">
        <v>1.0</v>
      </c>
      <c r="AG79" s="14">
        <v>1.0</v>
      </c>
      <c r="AH79" s="14">
        <v>1.0</v>
      </c>
      <c r="AI79" s="14">
        <v>1.0</v>
      </c>
      <c r="AJ79" s="14">
        <v>1.0</v>
      </c>
      <c r="AK79" s="14">
        <v>1.0</v>
      </c>
      <c r="AL79" s="14">
        <v>1.0</v>
      </c>
      <c r="AM79" s="14">
        <v>1.0</v>
      </c>
      <c r="AN79" s="14">
        <v>1.0</v>
      </c>
      <c r="AO79" s="14">
        <v>1.0</v>
      </c>
      <c r="AP79" s="14">
        <v>1.0</v>
      </c>
      <c r="AQ79" s="14">
        <v>0.0</v>
      </c>
      <c r="AR79" s="14">
        <v>1.0</v>
      </c>
      <c r="AS79" s="14">
        <v>1.0</v>
      </c>
    </row>
    <row r="80">
      <c r="A80" s="13"/>
      <c r="B80" s="13" t="s">
        <v>150</v>
      </c>
      <c r="C80" s="14">
        <v>0.0</v>
      </c>
      <c r="D80" s="14">
        <v>0.0</v>
      </c>
      <c r="E80" s="14">
        <v>0.0</v>
      </c>
      <c r="F80" s="14">
        <v>1.0</v>
      </c>
      <c r="G80" s="14">
        <v>1.0</v>
      </c>
      <c r="H80" s="14">
        <v>1.0</v>
      </c>
      <c r="I80" s="14">
        <v>1.0</v>
      </c>
      <c r="J80" s="14">
        <v>1.0</v>
      </c>
      <c r="K80" s="14">
        <v>1.0</v>
      </c>
      <c r="L80" s="14">
        <v>1.0</v>
      </c>
      <c r="M80" s="14">
        <v>0.0</v>
      </c>
      <c r="N80" s="14">
        <v>1.0</v>
      </c>
      <c r="O80" s="14">
        <v>1.0</v>
      </c>
      <c r="P80" s="14">
        <v>0.0</v>
      </c>
      <c r="Q80" s="14">
        <v>1.0</v>
      </c>
      <c r="R80" s="14">
        <v>1.0</v>
      </c>
      <c r="S80" s="14">
        <v>1.0</v>
      </c>
      <c r="T80" s="14">
        <v>0.0</v>
      </c>
      <c r="U80" s="14">
        <v>1.0</v>
      </c>
      <c r="V80" s="14">
        <v>1.0</v>
      </c>
      <c r="W80" s="14">
        <v>1.0</v>
      </c>
      <c r="X80" s="14">
        <v>1.0</v>
      </c>
      <c r="Y80" s="14">
        <v>1.0</v>
      </c>
      <c r="Z80" s="14">
        <v>1.0</v>
      </c>
      <c r="AA80" s="14">
        <v>1.0</v>
      </c>
      <c r="AB80" s="14">
        <v>1.0</v>
      </c>
      <c r="AC80" s="14">
        <v>1.0</v>
      </c>
      <c r="AD80" s="14">
        <v>1.0</v>
      </c>
      <c r="AE80" s="14">
        <v>1.0</v>
      </c>
      <c r="AF80" s="14">
        <v>1.0</v>
      </c>
      <c r="AG80" s="14">
        <v>1.0</v>
      </c>
      <c r="AH80" s="14">
        <v>1.0</v>
      </c>
      <c r="AI80" s="14">
        <v>1.0</v>
      </c>
      <c r="AJ80" s="14">
        <v>1.0</v>
      </c>
      <c r="AK80" s="14">
        <v>1.0</v>
      </c>
      <c r="AL80" s="14">
        <v>1.0</v>
      </c>
      <c r="AM80" s="14">
        <v>1.0</v>
      </c>
      <c r="AN80" s="14">
        <v>1.0</v>
      </c>
      <c r="AO80" s="14">
        <v>1.0</v>
      </c>
      <c r="AP80" s="14">
        <v>1.0</v>
      </c>
      <c r="AQ80" s="14">
        <v>0.0</v>
      </c>
      <c r="AR80" s="14">
        <v>1.0</v>
      </c>
      <c r="AS80" s="14">
        <v>1.0</v>
      </c>
    </row>
    <row r="81">
      <c r="A81" s="13"/>
      <c r="B81" s="13" t="s">
        <v>167</v>
      </c>
      <c r="C81" s="14">
        <v>0.0</v>
      </c>
      <c r="D81" s="14">
        <v>0.0</v>
      </c>
      <c r="E81" s="14">
        <v>0.0</v>
      </c>
      <c r="F81" s="14">
        <v>1.0</v>
      </c>
      <c r="G81" s="14">
        <v>1.0</v>
      </c>
      <c r="H81" s="14">
        <v>1.0</v>
      </c>
      <c r="I81" s="14">
        <v>1.0</v>
      </c>
      <c r="J81" s="14">
        <v>1.0</v>
      </c>
      <c r="K81" s="14">
        <v>1.0</v>
      </c>
      <c r="L81" s="14">
        <v>1.0</v>
      </c>
      <c r="M81" s="14">
        <v>0.0</v>
      </c>
      <c r="N81" s="14">
        <v>1.0</v>
      </c>
      <c r="O81" s="14">
        <v>1.0</v>
      </c>
      <c r="P81" s="14">
        <v>0.0</v>
      </c>
      <c r="Q81" s="14">
        <v>1.0</v>
      </c>
      <c r="R81" s="14">
        <v>1.0</v>
      </c>
      <c r="S81" s="14">
        <v>1.0</v>
      </c>
      <c r="T81" s="14">
        <v>0.0</v>
      </c>
      <c r="U81" s="14">
        <v>1.0</v>
      </c>
      <c r="V81" s="14">
        <v>1.0</v>
      </c>
      <c r="W81" s="14">
        <v>1.0</v>
      </c>
      <c r="X81" s="14">
        <v>1.0</v>
      </c>
      <c r="Y81" s="14">
        <v>1.0</v>
      </c>
      <c r="Z81" s="14">
        <v>1.0</v>
      </c>
      <c r="AA81" s="14">
        <v>1.0</v>
      </c>
      <c r="AB81" s="14">
        <v>1.0</v>
      </c>
      <c r="AC81" s="14">
        <v>1.0</v>
      </c>
      <c r="AD81" s="14">
        <v>1.0</v>
      </c>
      <c r="AE81" s="14">
        <v>1.0</v>
      </c>
      <c r="AF81" s="14">
        <v>1.0</v>
      </c>
      <c r="AG81" s="14">
        <v>1.0</v>
      </c>
      <c r="AH81" s="14">
        <v>1.0</v>
      </c>
      <c r="AI81" s="14">
        <v>1.0</v>
      </c>
      <c r="AJ81" s="14">
        <v>1.0</v>
      </c>
      <c r="AK81" s="14">
        <v>1.0</v>
      </c>
      <c r="AL81" s="14">
        <v>1.0</v>
      </c>
      <c r="AM81" s="14">
        <v>1.0</v>
      </c>
      <c r="AN81" s="14">
        <v>1.0</v>
      </c>
      <c r="AO81" s="14">
        <v>1.0</v>
      </c>
      <c r="AP81" s="14">
        <v>1.0</v>
      </c>
      <c r="AQ81" s="14">
        <v>0.0</v>
      </c>
      <c r="AR81" s="14">
        <v>1.0</v>
      </c>
      <c r="AS81" s="14">
        <v>1.0</v>
      </c>
    </row>
    <row r="82">
      <c r="A82" s="13"/>
      <c r="B82" s="13" t="s">
        <v>148</v>
      </c>
      <c r="C82" s="14">
        <v>1.0</v>
      </c>
      <c r="D82" s="14">
        <v>0.0</v>
      </c>
      <c r="E82" s="14">
        <v>1.0</v>
      </c>
      <c r="F82" s="14">
        <v>1.0</v>
      </c>
      <c r="G82" s="14">
        <v>1.0</v>
      </c>
      <c r="H82" s="14">
        <v>1.0</v>
      </c>
      <c r="I82" s="14">
        <v>1.0</v>
      </c>
      <c r="J82" s="14">
        <v>1.0</v>
      </c>
      <c r="K82" s="14">
        <v>1.0</v>
      </c>
      <c r="L82" s="14">
        <v>1.0</v>
      </c>
      <c r="M82" s="14">
        <v>0.0</v>
      </c>
      <c r="N82" s="14">
        <v>1.0</v>
      </c>
      <c r="O82" s="14">
        <v>1.0</v>
      </c>
      <c r="P82" s="14">
        <v>0.0</v>
      </c>
      <c r="Q82" s="14">
        <v>1.0</v>
      </c>
      <c r="R82" s="14">
        <v>1.0</v>
      </c>
      <c r="S82" s="14">
        <v>0.0</v>
      </c>
      <c r="T82" s="14">
        <v>0.0</v>
      </c>
      <c r="U82" s="14">
        <v>1.0</v>
      </c>
      <c r="V82" s="14">
        <v>1.0</v>
      </c>
      <c r="W82" s="14">
        <v>1.0</v>
      </c>
      <c r="X82" s="14">
        <v>1.0</v>
      </c>
      <c r="Y82" s="14">
        <v>1.0</v>
      </c>
      <c r="Z82" s="14">
        <v>1.0</v>
      </c>
      <c r="AA82" s="14">
        <v>1.0</v>
      </c>
      <c r="AB82" s="14">
        <v>1.0</v>
      </c>
      <c r="AC82" s="14">
        <v>1.0</v>
      </c>
      <c r="AD82" s="14">
        <v>1.0</v>
      </c>
      <c r="AE82" s="14">
        <v>1.0</v>
      </c>
      <c r="AF82" s="14">
        <v>1.0</v>
      </c>
      <c r="AG82" s="14">
        <v>1.0</v>
      </c>
      <c r="AH82" s="14">
        <v>1.0</v>
      </c>
      <c r="AI82" s="14">
        <v>1.0</v>
      </c>
      <c r="AJ82" s="14">
        <v>0.0</v>
      </c>
      <c r="AK82" s="14">
        <v>1.0</v>
      </c>
      <c r="AL82" s="14">
        <v>1.0</v>
      </c>
      <c r="AM82" s="14">
        <v>1.0</v>
      </c>
      <c r="AN82" s="14">
        <v>1.0</v>
      </c>
      <c r="AO82" s="14">
        <v>1.0</v>
      </c>
      <c r="AP82" s="14">
        <v>1.0</v>
      </c>
      <c r="AQ82" s="14">
        <v>0.0</v>
      </c>
      <c r="AR82" s="14">
        <v>1.0</v>
      </c>
      <c r="AS82" s="14">
        <v>1.0</v>
      </c>
    </row>
    <row r="83">
      <c r="A83" s="13"/>
      <c r="B83" s="13" t="s">
        <v>177</v>
      </c>
      <c r="C83" s="14">
        <v>1.0</v>
      </c>
      <c r="D83" s="14">
        <v>0.0</v>
      </c>
      <c r="E83" s="14">
        <v>0.0</v>
      </c>
      <c r="F83" s="14">
        <v>0.0</v>
      </c>
      <c r="G83" s="14">
        <v>1.0</v>
      </c>
      <c r="H83" s="14">
        <v>1.0</v>
      </c>
      <c r="I83" s="14">
        <v>1.0</v>
      </c>
      <c r="J83" s="14">
        <v>1.0</v>
      </c>
      <c r="K83" s="14">
        <v>0.0</v>
      </c>
      <c r="L83" s="14">
        <v>1.0</v>
      </c>
      <c r="M83" s="14">
        <v>0.0</v>
      </c>
      <c r="N83" s="14">
        <v>1.0</v>
      </c>
      <c r="O83" s="14">
        <v>1.0</v>
      </c>
      <c r="P83" s="14">
        <v>0.0</v>
      </c>
      <c r="Q83" s="14">
        <v>1.0</v>
      </c>
      <c r="R83" s="14">
        <v>1.0</v>
      </c>
      <c r="S83" s="14">
        <v>1.0</v>
      </c>
      <c r="T83" s="14">
        <v>0.0</v>
      </c>
      <c r="U83" s="14">
        <v>1.0</v>
      </c>
      <c r="V83" s="14">
        <v>1.0</v>
      </c>
      <c r="W83" s="14">
        <v>1.0</v>
      </c>
      <c r="X83" s="14">
        <v>1.0</v>
      </c>
      <c r="Y83" s="14">
        <v>1.0</v>
      </c>
      <c r="Z83" s="14">
        <v>1.0</v>
      </c>
      <c r="AA83" s="14">
        <v>1.0</v>
      </c>
      <c r="AB83" s="14">
        <v>1.0</v>
      </c>
      <c r="AC83" s="14">
        <v>1.0</v>
      </c>
      <c r="AD83" s="14">
        <v>1.0</v>
      </c>
      <c r="AE83" s="14">
        <v>1.0</v>
      </c>
      <c r="AF83" s="14">
        <v>0.0</v>
      </c>
      <c r="AG83" s="14">
        <v>1.0</v>
      </c>
      <c r="AH83" s="14">
        <v>1.0</v>
      </c>
      <c r="AI83" s="14">
        <v>1.0</v>
      </c>
      <c r="AJ83" s="14">
        <v>0.0</v>
      </c>
      <c r="AK83" s="14">
        <v>1.0</v>
      </c>
      <c r="AL83" s="14">
        <v>1.0</v>
      </c>
      <c r="AM83" s="14">
        <v>1.0</v>
      </c>
      <c r="AN83" s="14">
        <v>1.0</v>
      </c>
      <c r="AO83" s="14">
        <v>1.0</v>
      </c>
      <c r="AP83" s="14">
        <v>1.0</v>
      </c>
      <c r="AQ83" s="14">
        <v>0.0</v>
      </c>
      <c r="AR83" s="14">
        <v>1.0</v>
      </c>
      <c r="AS83" s="14">
        <v>1.0</v>
      </c>
    </row>
    <row r="84">
      <c r="A84" s="13"/>
      <c r="B84" s="13" t="s">
        <v>160</v>
      </c>
      <c r="C84" s="14">
        <v>1.0</v>
      </c>
      <c r="D84" s="14">
        <v>0.0</v>
      </c>
      <c r="E84" s="14">
        <v>1.0</v>
      </c>
      <c r="F84" s="14">
        <v>1.0</v>
      </c>
      <c r="G84" s="14">
        <v>1.0</v>
      </c>
      <c r="H84" s="14">
        <v>1.0</v>
      </c>
      <c r="I84" s="14">
        <v>1.0</v>
      </c>
      <c r="J84" s="14">
        <v>1.0</v>
      </c>
      <c r="K84" s="14">
        <v>1.0</v>
      </c>
      <c r="L84" s="14">
        <v>1.0</v>
      </c>
      <c r="M84" s="14">
        <v>0.0</v>
      </c>
      <c r="N84" s="14">
        <v>1.0</v>
      </c>
      <c r="O84" s="14">
        <v>1.0</v>
      </c>
      <c r="P84" s="14">
        <v>0.0</v>
      </c>
      <c r="Q84" s="14">
        <v>1.0</v>
      </c>
      <c r="R84" s="14">
        <v>1.0</v>
      </c>
      <c r="S84" s="14">
        <v>1.0</v>
      </c>
      <c r="T84" s="14">
        <v>0.0</v>
      </c>
      <c r="U84" s="14">
        <v>1.0</v>
      </c>
      <c r="V84" s="14">
        <v>1.0</v>
      </c>
      <c r="W84" s="14">
        <v>1.0</v>
      </c>
      <c r="X84" s="14">
        <v>1.0</v>
      </c>
      <c r="Y84" s="14">
        <v>1.0</v>
      </c>
      <c r="Z84" s="14">
        <v>1.0</v>
      </c>
      <c r="AA84" s="14">
        <v>1.0</v>
      </c>
      <c r="AB84" s="14">
        <v>1.0</v>
      </c>
      <c r="AC84" s="14">
        <v>1.0</v>
      </c>
      <c r="AD84" s="14">
        <v>1.0</v>
      </c>
      <c r="AE84" s="14">
        <v>1.0</v>
      </c>
      <c r="AF84" s="14">
        <v>1.0</v>
      </c>
      <c r="AG84" s="14">
        <v>1.0</v>
      </c>
      <c r="AH84" s="14">
        <v>1.0</v>
      </c>
      <c r="AI84" s="14">
        <v>1.0</v>
      </c>
      <c r="AJ84" s="14">
        <v>0.0</v>
      </c>
      <c r="AK84" s="14">
        <v>1.0</v>
      </c>
      <c r="AL84" s="14">
        <v>1.0</v>
      </c>
      <c r="AM84" s="14">
        <v>1.0</v>
      </c>
      <c r="AN84" s="14">
        <v>1.0</v>
      </c>
      <c r="AO84" s="14">
        <v>1.0</v>
      </c>
      <c r="AP84" s="14">
        <v>1.0</v>
      </c>
      <c r="AQ84" s="14">
        <v>0.0</v>
      </c>
      <c r="AR84" s="14">
        <v>1.0</v>
      </c>
      <c r="AS84" s="14">
        <v>1.0</v>
      </c>
    </row>
    <row r="85">
      <c r="A85" s="13"/>
      <c r="B85" s="13" t="s">
        <v>156</v>
      </c>
      <c r="C85" s="14">
        <v>1.0</v>
      </c>
      <c r="D85" s="14">
        <v>0.0</v>
      </c>
      <c r="E85" s="14">
        <v>1.0</v>
      </c>
      <c r="F85" s="14">
        <v>1.0</v>
      </c>
      <c r="G85" s="14">
        <v>1.0</v>
      </c>
      <c r="H85" s="14">
        <v>1.0</v>
      </c>
      <c r="I85" s="14">
        <v>1.0</v>
      </c>
      <c r="J85" s="14">
        <v>1.0</v>
      </c>
      <c r="K85" s="14">
        <v>1.0</v>
      </c>
      <c r="L85" s="14">
        <v>1.0</v>
      </c>
      <c r="M85" s="14">
        <v>0.0</v>
      </c>
      <c r="N85" s="14">
        <v>1.0</v>
      </c>
      <c r="O85" s="14">
        <v>1.0</v>
      </c>
      <c r="P85" s="14">
        <v>0.0</v>
      </c>
      <c r="Q85" s="14">
        <v>1.0</v>
      </c>
      <c r="R85" s="14">
        <v>1.0</v>
      </c>
      <c r="S85" s="14">
        <v>1.0</v>
      </c>
      <c r="T85" s="14">
        <v>0.0</v>
      </c>
      <c r="U85" s="14">
        <v>1.0</v>
      </c>
      <c r="V85" s="14">
        <v>1.0</v>
      </c>
      <c r="W85" s="14">
        <v>1.0</v>
      </c>
      <c r="X85" s="14">
        <v>1.0</v>
      </c>
      <c r="Y85" s="14">
        <v>1.0</v>
      </c>
      <c r="Z85" s="14">
        <v>1.0</v>
      </c>
      <c r="AA85" s="14">
        <v>1.0</v>
      </c>
      <c r="AB85" s="14">
        <v>1.0</v>
      </c>
      <c r="AC85" s="14">
        <v>1.0</v>
      </c>
      <c r="AD85" s="14">
        <v>1.0</v>
      </c>
      <c r="AE85" s="14">
        <v>1.0</v>
      </c>
      <c r="AF85" s="14">
        <v>1.0</v>
      </c>
      <c r="AG85" s="14">
        <v>1.0</v>
      </c>
      <c r="AH85" s="14">
        <v>1.0</v>
      </c>
      <c r="AI85" s="14">
        <v>1.0</v>
      </c>
      <c r="AJ85" s="14">
        <v>1.0</v>
      </c>
      <c r="AK85" s="14">
        <v>1.0</v>
      </c>
      <c r="AL85" s="14">
        <v>1.0</v>
      </c>
      <c r="AM85" s="14">
        <v>1.0</v>
      </c>
      <c r="AN85" s="14">
        <v>1.0</v>
      </c>
      <c r="AO85" s="14">
        <v>1.0</v>
      </c>
      <c r="AP85" s="14">
        <v>1.0</v>
      </c>
      <c r="AQ85" s="14">
        <v>0.0</v>
      </c>
      <c r="AR85" s="14">
        <v>1.0</v>
      </c>
      <c r="AS85" s="14">
        <v>1.0</v>
      </c>
    </row>
    <row r="86">
      <c r="A86" s="13"/>
      <c r="B86" s="13" t="s">
        <v>165</v>
      </c>
      <c r="C86" s="14">
        <v>1.0</v>
      </c>
      <c r="D86" s="14">
        <v>0.0</v>
      </c>
      <c r="E86" s="14">
        <v>1.0</v>
      </c>
      <c r="F86" s="14">
        <v>1.0</v>
      </c>
      <c r="G86" s="14">
        <v>1.0</v>
      </c>
      <c r="H86" s="14">
        <v>1.0</v>
      </c>
      <c r="I86" s="14">
        <v>1.0</v>
      </c>
      <c r="J86" s="14">
        <v>1.0</v>
      </c>
      <c r="K86" s="14">
        <v>1.0</v>
      </c>
      <c r="L86" s="14">
        <v>1.0</v>
      </c>
      <c r="M86" s="14">
        <v>0.0</v>
      </c>
      <c r="N86" s="14">
        <v>1.0</v>
      </c>
      <c r="O86" s="14">
        <v>1.0</v>
      </c>
      <c r="P86" s="14">
        <v>0.0</v>
      </c>
      <c r="Q86" s="14">
        <v>1.0</v>
      </c>
      <c r="R86" s="14">
        <v>1.0</v>
      </c>
      <c r="S86" s="14">
        <v>1.0</v>
      </c>
      <c r="T86" s="14">
        <v>0.0</v>
      </c>
      <c r="U86" s="14">
        <v>1.0</v>
      </c>
      <c r="V86" s="14">
        <v>1.0</v>
      </c>
      <c r="W86" s="14">
        <v>1.0</v>
      </c>
      <c r="X86" s="14">
        <v>1.0</v>
      </c>
      <c r="Y86" s="14">
        <v>1.0</v>
      </c>
      <c r="Z86" s="14">
        <v>1.0</v>
      </c>
      <c r="AA86" s="14">
        <v>1.0</v>
      </c>
      <c r="AB86" s="14">
        <v>1.0</v>
      </c>
      <c r="AC86" s="14">
        <v>0.0</v>
      </c>
      <c r="AD86" s="14">
        <v>1.0</v>
      </c>
      <c r="AE86" s="14">
        <v>0.0</v>
      </c>
      <c r="AF86" s="14">
        <v>1.0</v>
      </c>
      <c r="AG86" s="14">
        <v>0.0</v>
      </c>
      <c r="AH86" s="14">
        <v>0.0</v>
      </c>
      <c r="AI86" s="14">
        <v>1.0</v>
      </c>
      <c r="AJ86" s="14">
        <v>0.0</v>
      </c>
      <c r="AK86" s="14">
        <v>0.0</v>
      </c>
      <c r="AL86" s="14">
        <v>1.0</v>
      </c>
      <c r="AM86" s="14">
        <v>1.0</v>
      </c>
      <c r="AN86" s="14">
        <v>1.0</v>
      </c>
      <c r="AO86" s="14">
        <v>1.0</v>
      </c>
      <c r="AP86" s="14">
        <v>1.0</v>
      </c>
      <c r="AQ86" s="14">
        <v>0.0</v>
      </c>
      <c r="AR86" s="14">
        <v>1.0</v>
      </c>
      <c r="AS86" s="14">
        <v>1.0</v>
      </c>
    </row>
    <row r="87">
      <c r="A87" s="13"/>
      <c r="B87" s="13" t="s">
        <v>166</v>
      </c>
      <c r="C87" s="14">
        <v>1.0</v>
      </c>
      <c r="D87" s="14">
        <v>0.0</v>
      </c>
      <c r="E87" s="14">
        <v>1.0</v>
      </c>
      <c r="F87" s="14">
        <v>1.0</v>
      </c>
      <c r="G87" s="14">
        <v>1.0</v>
      </c>
      <c r="H87" s="14">
        <v>1.0</v>
      </c>
      <c r="I87" s="14">
        <v>1.0</v>
      </c>
      <c r="J87" s="14">
        <v>1.0</v>
      </c>
      <c r="K87" s="14">
        <v>1.0</v>
      </c>
      <c r="L87" s="14">
        <v>1.0</v>
      </c>
      <c r="M87" s="14">
        <v>0.0</v>
      </c>
      <c r="N87" s="14">
        <v>1.0</v>
      </c>
      <c r="O87" s="14">
        <v>1.0</v>
      </c>
      <c r="P87" s="14">
        <v>0.0</v>
      </c>
      <c r="Q87" s="14">
        <v>1.0</v>
      </c>
      <c r="R87" s="14">
        <v>1.0</v>
      </c>
      <c r="S87" s="14">
        <v>1.0</v>
      </c>
      <c r="T87" s="14">
        <v>0.0</v>
      </c>
      <c r="U87" s="14">
        <v>1.0</v>
      </c>
      <c r="V87" s="14">
        <v>1.0</v>
      </c>
      <c r="W87" s="14">
        <v>1.0</v>
      </c>
      <c r="X87" s="14">
        <v>1.0</v>
      </c>
      <c r="Y87" s="14">
        <v>1.0</v>
      </c>
      <c r="Z87" s="14">
        <v>1.0</v>
      </c>
      <c r="AA87" s="14">
        <v>1.0</v>
      </c>
      <c r="AB87" s="14">
        <v>1.0</v>
      </c>
      <c r="AC87" s="14">
        <v>1.0</v>
      </c>
      <c r="AD87" s="14">
        <v>1.0</v>
      </c>
      <c r="AE87" s="14">
        <v>1.0</v>
      </c>
      <c r="AF87" s="14">
        <v>1.0</v>
      </c>
      <c r="AG87" s="14">
        <v>1.0</v>
      </c>
      <c r="AH87" s="14">
        <v>1.0</v>
      </c>
      <c r="AI87" s="14">
        <v>1.0</v>
      </c>
      <c r="AJ87" s="14">
        <v>0.0</v>
      </c>
      <c r="AK87" s="14">
        <v>1.0</v>
      </c>
      <c r="AL87" s="14">
        <v>1.0</v>
      </c>
      <c r="AM87" s="14">
        <v>0.0</v>
      </c>
      <c r="AN87" s="14">
        <v>1.0</v>
      </c>
      <c r="AO87" s="14">
        <v>1.0</v>
      </c>
      <c r="AP87" s="14">
        <v>1.0</v>
      </c>
      <c r="AQ87" s="14">
        <v>0.0</v>
      </c>
      <c r="AR87" s="14">
        <v>1.0</v>
      </c>
      <c r="AS87" s="14">
        <v>1.0</v>
      </c>
    </row>
    <row r="88">
      <c r="A88" s="13"/>
      <c r="B88" s="13" t="s">
        <v>149</v>
      </c>
      <c r="C88" s="14">
        <v>1.0</v>
      </c>
      <c r="D88" s="14">
        <v>0.0</v>
      </c>
      <c r="E88" s="14">
        <v>1.0</v>
      </c>
      <c r="F88" s="14">
        <v>1.0</v>
      </c>
      <c r="G88" s="14">
        <v>1.0</v>
      </c>
      <c r="H88" s="14">
        <v>1.0</v>
      </c>
      <c r="I88" s="14">
        <v>1.0</v>
      </c>
      <c r="J88" s="14">
        <v>0.0</v>
      </c>
      <c r="K88" s="14">
        <v>1.0</v>
      </c>
      <c r="L88" s="14">
        <v>1.0</v>
      </c>
      <c r="M88" s="14">
        <v>0.0</v>
      </c>
      <c r="N88" s="14">
        <v>1.0</v>
      </c>
      <c r="O88" s="14">
        <v>1.0</v>
      </c>
      <c r="P88" s="14">
        <v>0.0</v>
      </c>
      <c r="Q88" s="14">
        <v>1.0</v>
      </c>
      <c r="R88" s="14">
        <v>1.0</v>
      </c>
      <c r="S88" s="14">
        <v>1.0</v>
      </c>
      <c r="T88" s="14">
        <v>0.0</v>
      </c>
      <c r="U88" s="14">
        <v>1.0</v>
      </c>
      <c r="V88" s="14">
        <v>1.0</v>
      </c>
      <c r="W88" s="14">
        <v>1.0</v>
      </c>
      <c r="X88" s="14">
        <v>1.0</v>
      </c>
      <c r="Y88" s="14">
        <v>1.0</v>
      </c>
      <c r="Z88" s="14">
        <v>1.0</v>
      </c>
      <c r="AA88" s="14">
        <v>1.0</v>
      </c>
      <c r="AB88" s="14">
        <v>1.0</v>
      </c>
      <c r="AC88" s="14">
        <v>1.0</v>
      </c>
      <c r="AD88" s="14">
        <v>1.0</v>
      </c>
      <c r="AE88" s="14">
        <v>1.0</v>
      </c>
      <c r="AF88" s="14">
        <v>1.0</v>
      </c>
      <c r="AG88" s="14">
        <v>1.0</v>
      </c>
      <c r="AH88" s="14">
        <v>1.0</v>
      </c>
      <c r="AI88" s="14">
        <v>1.0</v>
      </c>
      <c r="AJ88" s="14">
        <v>0.0</v>
      </c>
      <c r="AK88" s="14">
        <v>1.0</v>
      </c>
      <c r="AL88" s="14">
        <v>1.0</v>
      </c>
      <c r="AM88" s="14">
        <v>0.0</v>
      </c>
      <c r="AN88" s="14">
        <v>1.0</v>
      </c>
      <c r="AO88" s="14">
        <v>1.0</v>
      </c>
      <c r="AP88" s="14">
        <v>1.0</v>
      </c>
      <c r="AQ88" s="14">
        <v>0.0</v>
      </c>
      <c r="AR88" s="14">
        <v>1.0</v>
      </c>
      <c r="AS88" s="14">
        <v>1.0</v>
      </c>
    </row>
    <row r="89">
      <c r="A89" s="13"/>
      <c r="B89" s="13" t="s">
        <v>158</v>
      </c>
      <c r="C89" s="14">
        <v>1.0</v>
      </c>
      <c r="D89" s="14">
        <v>0.0</v>
      </c>
      <c r="E89" s="14">
        <v>1.0</v>
      </c>
      <c r="F89" s="14">
        <v>1.0</v>
      </c>
      <c r="G89" s="14">
        <v>1.0</v>
      </c>
      <c r="H89" s="14">
        <v>1.0</v>
      </c>
      <c r="I89" s="14">
        <v>1.0</v>
      </c>
      <c r="J89" s="14">
        <v>1.0</v>
      </c>
      <c r="K89" s="14">
        <v>1.0</v>
      </c>
      <c r="L89" s="14">
        <v>1.0</v>
      </c>
      <c r="M89" s="14">
        <v>0.0</v>
      </c>
      <c r="N89" s="14">
        <v>1.0</v>
      </c>
      <c r="O89" s="14">
        <v>1.0</v>
      </c>
      <c r="P89" s="14">
        <v>0.0</v>
      </c>
      <c r="Q89" s="14">
        <v>1.0</v>
      </c>
      <c r="R89" s="14">
        <v>1.0</v>
      </c>
      <c r="S89" s="14">
        <v>1.0</v>
      </c>
      <c r="T89" s="14">
        <v>0.0</v>
      </c>
      <c r="U89" s="14">
        <v>1.0</v>
      </c>
      <c r="V89" s="14">
        <v>1.0</v>
      </c>
      <c r="W89" s="14">
        <v>1.0</v>
      </c>
      <c r="X89" s="14">
        <v>1.0</v>
      </c>
      <c r="Y89" s="14">
        <v>1.0</v>
      </c>
      <c r="Z89" s="14">
        <v>1.0</v>
      </c>
      <c r="AA89" s="14">
        <v>1.0</v>
      </c>
      <c r="AB89" s="14">
        <v>1.0</v>
      </c>
      <c r="AC89" s="14">
        <v>1.0</v>
      </c>
      <c r="AD89" s="14">
        <v>1.0</v>
      </c>
      <c r="AE89" s="14">
        <v>1.0</v>
      </c>
      <c r="AF89" s="14">
        <v>1.0</v>
      </c>
      <c r="AG89" s="14">
        <v>1.0</v>
      </c>
      <c r="AH89" s="14">
        <v>1.0</v>
      </c>
      <c r="AI89" s="14">
        <v>1.0</v>
      </c>
      <c r="AJ89" s="14">
        <v>0.0</v>
      </c>
      <c r="AK89" s="14">
        <v>1.0</v>
      </c>
      <c r="AL89" s="14">
        <v>1.0</v>
      </c>
      <c r="AM89" s="14">
        <v>1.0</v>
      </c>
      <c r="AN89" s="14">
        <v>1.0</v>
      </c>
      <c r="AO89" s="14">
        <v>1.0</v>
      </c>
      <c r="AP89" s="14">
        <v>1.0</v>
      </c>
      <c r="AQ89" s="14">
        <v>0.0</v>
      </c>
      <c r="AR89" s="14">
        <v>1.0</v>
      </c>
      <c r="AS89" s="14">
        <v>1.0</v>
      </c>
    </row>
    <row r="90">
      <c r="A90" s="13"/>
      <c r="B90" s="13" t="s">
        <v>162</v>
      </c>
      <c r="C90" s="14">
        <v>1.0</v>
      </c>
      <c r="D90" s="14">
        <v>0.0</v>
      </c>
      <c r="E90" s="14">
        <v>1.0</v>
      </c>
      <c r="F90" s="14">
        <v>1.0</v>
      </c>
      <c r="G90" s="14">
        <v>1.0</v>
      </c>
      <c r="H90" s="14">
        <v>1.0</v>
      </c>
      <c r="I90" s="14">
        <v>1.0</v>
      </c>
      <c r="J90" s="14">
        <v>1.0</v>
      </c>
      <c r="K90" s="14">
        <v>1.0</v>
      </c>
      <c r="L90" s="14">
        <v>1.0</v>
      </c>
      <c r="M90" s="14">
        <v>0.0</v>
      </c>
      <c r="N90" s="14">
        <v>1.0</v>
      </c>
      <c r="O90" s="14">
        <v>1.0</v>
      </c>
      <c r="P90" s="14">
        <v>0.0</v>
      </c>
      <c r="Q90" s="14">
        <v>1.0</v>
      </c>
      <c r="R90" s="14">
        <v>1.0</v>
      </c>
      <c r="S90" s="14">
        <v>1.0</v>
      </c>
      <c r="T90" s="14">
        <v>0.0</v>
      </c>
      <c r="U90" s="14">
        <v>1.0</v>
      </c>
      <c r="V90" s="14">
        <v>1.0</v>
      </c>
      <c r="W90" s="14">
        <v>1.0</v>
      </c>
      <c r="X90" s="14">
        <v>1.0</v>
      </c>
      <c r="Y90" s="14">
        <v>1.0</v>
      </c>
      <c r="Z90" s="14">
        <v>1.0</v>
      </c>
      <c r="AA90" s="14">
        <v>1.0</v>
      </c>
      <c r="AB90" s="14">
        <v>1.0</v>
      </c>
      <c r="AC90" s="14">
        <v>1.0</v>
      </c>
      <c r="AD90" s="14">
        <v>1.0</v>
      </c>
      <c r="AE90" s="14">
        <v>1.0</v>
      </c>
      <c r="AF90" s="14">
        <v>1.0</v>
      </c>
      <c r="AG90" s="14">
        <v>1.0</v>
      </c>
      <c r="AH90" s="14">
        <v>1.0</v>
      </c>
      <c r="AI90" s="14">
        <v>1.0</v>
      </c>
      <c r="AJ90" s="14">
        <v>0.0</v>
      </c>
      <c r="AK90" s="14">
        <v>1.0</v>
      </c>
      <c r="AL90" s="14">
        <v>1.0</v>
      </c>
      <c r="AM90" s="14">
        <v>1.0</v>
      </c>
      <c r="AN90" s="14">
        <v>1.0</v>
      </c>
      <c r="AO90" s="14">
        <v>1.0</v>
      </c>
      <c r="AP90" s="14">
        <v>1.0</v>
      </c>
      <c r="AQ90" s="14">
        <v>0.0</v>
      </c>
      <c r="AR90" s="14">
        <v>1.0</v>
      </c>
      <c r="AS90" s="14">
        <v>1.0</v>
      </c>
    </row>
    <row r="91">
      <c r="A91" s="13"/>
      <c r="B91" s="13" t="s">
        <v>174</v>
      </c>
      <c r="C91" s="14">
        <v>1.0</v>
      </c>
      <c r="D91" s="14">
        <v>0.0</v>
      </c>
      <c r="E91" s="14">
        <v>1.0</v>
      </c>
      <c r="F91" s="14">
        <v>1.0</v>
      </c>
      <c r="G91" s="14">
        <v>1.0</v>
      </c>
      <c r="H91" s="14">
        <v>1.0</v>
      </c>
      <c r="I91" s="14">
        <v>1.0</v>
      </c>
      <c r="J91" s="14">
        <v>1.0</v>
      </c>
      <c r="K91" s="14">
        <v>1.0</v>
      </c>
      <c r="L91" s="14">
        <v>1.0</v>
      </c>
      <c r="M91" s="14">
        <v>0.0</v>
      </c>
      <c r="N91" s="14">
        <v>1.0</v>
      </c>
      <c r="O91" s="14">
        <v>1.0</v>
      </c>
      <c r="P91" s="14">
        <v>0.0</v>
      </c>
      <c r="Q91" s="14">
        <v>1.0</v>
      </c>
      <c r="R91" s="14">
        <v>1.0</v>
      </c>
      <c r="S91" s="14">
        <v>1.0</v>
      </c>
      <c r="T91" s="14">
        <v>0.0</v>
      </c>
      <c r="U91" s="14">
        <v>1.0</v>
      </c>
      <c r="V91" s="14">
        <v>1.0</v>
      </c>
      <c r="W91" s="14">
        <v>1.0</v>
      </c>
      <c r="X91" s="14">
        <v>1.0</v>
      </c>
      <c r="Y91" s="14">
        <v>1.0</v>
      </c>
      <c r="Z91" s="14">
        <v>1.0</v>
      </c>
      <c r="AA91" s="14">
        <v>1.0</v>
      </c>
      <c r="AB91" s="14">
        <v>1.0</v>
      </c>
      <c r="AC91" s="14">
        <v>1.0</v>
      </c>
      <c r="AD91" s="14">
        <v>1.0</v>
      </c>
      <c r="AE91" s="14">
        <v>1.0</v>
      </c>
      <c r="AF91" s="14">
        <v>1.0</v>
      </c>
      <c r="AG91" s="14">
        <v>1.0</v>
      </c>
      <c r="AH91" s="14">
        <v>1.0</v>
      </c>
      <c r="AI91" s="14">
        <v>1.0</v>
      </c>
      <c r="AJ91" s="14">
        <v>0.0</v>
      </c>
      <c r="AK91" s="14">
        <v>1.0</v>
      </c>
      <c r="AL91" s="14">
        <v>1.0</v>
      </c>
      <c r="AM91" s="14">
        <v>1.0</v>
      </c>
      <c r="AN91" s="14">
        <v>1.0</v>
      </c>
      <c r="AO91" s="14">
        <v>1.0</v>
      </c>
      <c r="AP91" s="14">
        <v>1.0</v>
      </c>
      <c r="AQ91" s="14">
        <v>0.0</v>
      </c>
      <c r="AR91" s="14">
        <v>1.0</v>
      </c>
      <c r="AS91" s="14">
        <v>1.0</v>
      </c>
    </row>
    <row r="92">
      <c r="A92" s="32" t="s">
        <v>178</v>
      </c>
      <c r="B92" s="32" t="s">
        <v>179</v>
      </c>
      <c r="C92" s="33">
        <v>1.0</v>
      </c>
      <c r="D92" s="33">
        <v>1.0</v>
      </c>
      <c r="E92" s="33">
        <v>1.0</v>
      </c>
      <c r="F92" s="33">
        <v>1.0</v>
      </c>
      <c r="G92" s="33">
        <v>1.0</v>
      </c>
      <c r="H92" s="33">
        <v>1.0</v>
      </c>
      <c r="I92" s="33">
        <v>1.0</v>
      </c>
      <c r="J92" s="33">
        <v>1.0</v>
      </c>
      <c r="K92" s="33">
        <v>1.0</v>
      </c>
      <c r="L92" s="33">
        <v>1.0</v>
      </c>
      <c r="M92" s="33">
        <v>0.0</v>
      </c>
      <c r="N92" s="33">
        <v>1.0</v>
      </c>
      <c r="O92" s="33">
        <v>1.0</v>
      </c>
      <c r="P92" s="33">
        <v>0.0</v>
      </c>
      <c r="Q92" s="33">
        <v>1.0</v>
      </c>
      <c r="R92" s="33">
        <v>1.0</v>
      </c>
      <c r="S92" s="33">
        <v>1.0</v>
      </c>
      <c r="T92" s="33">
        <v>1.0</v>
      </c>
      <c r="U92" s="33">
        <v>1.0</v>
      </c>
      <c r="V92" s="33">
        <v>1.0</v>
      </c>
      <c r="W92" s="33">
        <v>1.0</v>
      </c>
      <c r="X92" s="33">
        <v>1.0</v>
      </c>
      <c r="Y92" s="33">
        <v>1.0</v>
      </c>
      <c r="Z92" s="33">
        <v>1.0</v>
      </c>
      <c r="AA92" s="33">
        <v>1.0</v>
      </c>
      <c r="AB92" s="33">
        <v>1.0</v>
      </c>
      <c r="AC92" s="33">
        <v>1.0</v>
      </c>
      <c r="AD92" s="33">
        <v>1.0</v>
      </c>
      <c r="AE92" s="33">
        <v>1.0</v>
      </c>
      <c r="AF92" s="33">
        <v>1.0</v>
      </c>
      <c r="AG92" s="33">
        <v>1.0</v>
      </c>
      <c r="AH92" s="33">
        <v>1.0</v>
      </c>
      <c r="AI92" s="33">
        <v>1.0</v>
      </c>
      <c r="AJ92" s="33">
        <v>1.0</v>
      </c>
      <c r="AK92" s="33">
        <v>1.0</v>
      </c>
      <c r="AL92" s="33">
        <v>1.0</v>
      </c>
      <c r="AM92" s="33">
        <v>1.0</v>
      </c>
      <c r="AN92" s="33">
        <v>1.0</v>
      </c>
      <c r="AO92" s="33">
        <v>1.0</v>
      </c>
      <c r="AP92" s="33">
        <v>1.0</v>
      </c>
      <c r="AQ92" s="33">
        <v>1.0</v>
      </c>
      <c r="AR92" s="33">
        <v>1.0</v>
      </c>
      <c r="AS92" s="33">
        <v>1.0</v>
      </c>
    </row>
    <row r="93">
      <c r="A93" s="32"/>
      <c r="B93" s="32" t="s">
        <v>173</v>
      </c>
      <c r="C93" s="33">
        <v>1.0</v>
      </c>
      <c r="D93" s="33">
        <v>1.0</v>
      </c>
      <c r="E93" s="33">
        <v>1.0</v>
      </c>
      <c r="F93" s="33">
        <v>1.0</v>
      </c>
      <c r="G93" s="33">
        <v>1.0</v>
      </c>
      <c r="H93" s="33">
        <v>1.0</v>
      </c>
      <c r="I93" s="33">
        <v>1.0</v>
      </c>
      <c r="J93" s="33">
        <v>0.0</v>
      </c>
      <c r="K93" s="33">
        <v>1.0</v>
      </c>
      <c r="L93" s="33">
        <v>1.0</v>
      </c>
      <c r="M93" s="33">
        <v>0.0</v>
      </c>
      <c r="N93" s="33">
        <v>1.0</v>
      </c>
      <c r="O93" s="33">
        <v>1.0</v>
      </c>
      <c r="P93" s="33">
        <v>0.0</v>
      </c>
      <c r="Q93" s="33">
        <v>1.0</v>
      </c>
      <c r="R93" s="33">
        <v>1.0</v>
      </c>
      <c r="S93" s="33">
        <v>1.0</v>
      </c>
      <c r="T93" s="33">
        <v>1.0</v>
      </c>
      <c r="U93" s="33">
        <v>1.0</v>
      </c>
      <c r="V93" s="33">
        <v>1.0</v>
      </c>
      <c r="W93" s="33">
        <v>1.0</v>
      </c>
      <c r="X93" s="33">
        <v>1.0</v>
      </c>
      <c r="Y93" s="33">
        <v>0.0</v>
      </c>
      <c r="Z93" s="33">
        <v>1.0</v>
      </c>
      <c r="AA93" s="33">
        <v>1.0</v>
      </c>
      <c r="AB93" s="33">
        <v>1.0</v>
      </c>
      <c r="AC93" s="33">
        <v>1.0</v>
      </c>
      <c r="AD93" s="33">
        <v>1.0</v>
      </c>
      <c r="AE93" s="33">
        <v>1.0</v>
      </c>
      <c r="AF93" s="33">
        <v>1.0</v>
      </c>
      <c r="AG93" s="33">
        <v>1.0</v>
      </c>
      <c r="AH93" s="33">
        <v>1.0</v>
      </c>
      <c r="AI93" s="33">
        <v>1.0</v>
      </c>
      <c r="AJ93" s="33">
        <v>1.0</v>
      </c>
      <c r="AK93" s="33">
        <v>1.0</v>
      </c>
      <c r="AL93" s="33">
        <v>1.0</v>
      </c>
      <c r="AM93" s="33">
        <v>1.0</v>
      </c>
      <c r="AN93" s="33">
        <v>1.0</v>
      </c>
      <c r="AO93" s="33">
        <v>0.0</v>
      </c>
      <c r="AP93" s="33">
        <v>1.0</v>
      </c>
      <c r="AQ93" s="33">
        <v>0.0</v>
      </c>
      <c r="AR93" s="33">
        <v>1.0</v>
      </c>
      <c r="AS93" s="33">
        <v>1.0</v>
      </c>
    </row>
    <row r="94">
      <c r="A94" s="32"/>
      <c r="B94" s="32" t="s">
        <v>172</v>
      </c>
      <c r="C94" s="33">
        <v>1.0</v>
      </c>
      <c r="D94" s="33">
        <v>1.0</v>
      </c>
      <c r="E94" s="33">
        <v>1.0</v>
      </c>
      <c r="F94" s="33">
        <v>1.0</v>
      </c>
      <c r="G94" s="33">
        <v>1.0</v>
      </c>
      <c r="H94" s="33">
        <v>1.0</v>
      </c>
      <c r="I94" s="33">
        <v>1.0</v>
      </c>
      <c r="J94" s="33">
        <v>1.0</v>
      </c>
      <c r="K94" s="33">
        <v>1.0</v>
      </c>
      <c r="L94" s="33">
        <v>1.0</v>
      </c>
      <c r="M94" s="33">
        <v>0.0</v>
      </c>
      <c r="N94" s="33">
        <v>1.0</v>
      </c>
      <c r="O94" s="33">
        <v>1.0</v>
      </c>
      <c r="P94" s="33">
        <v>0.0</v>
      </c>
      <c r="Q94" s="33">
        <v>1.0</v>
      </c>
      <c r="R94" s="33">
        <v>1.0</v>
      </c>
      <c r="S94" s="33">
        <v>1.0</v>
      </c>
      <c r="T94" s="33">
        <v>1.0</v>
      </c>
      <c r="U94" s="33">
        <v>1.0</v>
      </c>
      <c r="V94" s="33">
        <v>1.0</v>
      </c>
      <c r="W94" s="33">
        <v>1.0</v>
      </c>
      <c r="X94" s="33">
        <v>1.0</v>
      </c>
      <c r="Y94" s="33">
        <v>0.0</v>
      </c>
      <c r="Z94" s="33">
        <v>1.0</v>
      </c>
      <c r="AA94" s="33">
        <v>1.0</v>
      </c>
      <c r="AB94" s="33">
        <v>1.0</v>
      </c>
      <c r="AC94" s="33">
        <v>1.0</v>
      </c>
      <c r="AD94" s="33">
        <v>1.0</v>
      </c>
      <c r="AE94" s="33">
        <v>1.0</v>
      </c>
      <c r="AF94" s="33">
        <v>1.0</v>
      </c>
      <c r="AG94" s="33">
        <v>1.0</v>
      </c>
      <c r="AH94" s="33">
        <v>1.0</v>
      </c>
      <c r="AI94" s="33">
        <v>1.0</v>
      </c>
      <c r="AJ94" s="33">
        <v>0.0</v>
      </c>
      <c r="AK94" s="33">
        <v>1.0</v>
      </c>
      <c r="AL94" s="33">
        <v>1.0</v>
      </c>
      <c r="AM94" s="33">
        <v>1.0</v>
      </c>
      <c r="AN94" s="33">
        <v>1.0</v>
      </c>
      <c r="AO94" s="33">
        <v>0.0</v>
      </c>
      <c r="AP94" s="33">
        <v>1.0</v>
      </c>
      <c r="AQ94" s="33">
        <v>0.0</v>
      </c>
      <c r="AR94" s="33">
        <v>1.0</v>
      </c>
      <c r="AS94" s="33">
        <v>1.0</v>
      </c>
    </row>
    <row r="95">
      <c r="A95" s="32"/>
      <c r="B95" s="32" t="s">
        <v>154</v>
      </c>
      <c r="C95" s="33">
        <v>0.0</v>
      </c>
      <c r="D95" s="33">
        <v>1.0</v>
      </c>
      <c r="E95" s="33">
        <v>0.0</v>
      </c>
      <c r="F95" s="33">
        <v>1.0</v>
      </c>
      <c r="G95" s="33">
        <v>1.0</v>
      </c>
      <c r="H95" s="33">
        <v>1.0</v>
      </c>
      <c r="I95" s="33">
        <v>1.0</v>
      </c>
      <c r="J95" s="33">
        <v>1.0</v>
      </c>
      <c r="K95" s="33">
        <v>1.0</v>
      </c>
      <c r="L95" s="33">
        <v>1.0</v>
      </c>
      <c r="M95" s="33">
        <v>0.0</v>
      </c>
      <c r="N95" s="33">
        <v>1.0</v>
      </c>
      <c r="O95" s="33">
        <v>1.0</v>
      </c>
      <c r="P95" s="33">
        <v>0.0</v>
      </c>
      <c r="Q95" s="33">
        <v>0.0</v>
      </c>
      <c r="R95" s="33">
        <v>1.0</v>
      </c>
      <c r="S95" s="33">
        <v>1.0</v>
      </c>
      <c r="T95" s="33">
        <v>1.0</v>
      </c>
      <c r="U95" s="33">
        <v>1.0</v>
      </c>
      <c r="V95" s="33">
        <v>1.0</v>
      </c>
      <c r="W95" s="33">
        <v>0.0</v>
      </c>
      <c r="X95" s="33">
        <v>0.0</v>
      </c>
      <c r="Y95" s="33">
        <v>1.0</v>
      </c>
      <c r="Z95" s="33">
        <v>0.0</v>
      </c>
      <c r="AA95" s="33">
        <v>1.0</v>
      </c>
      <c r="AB95" s="33">
        <v>1.0</v>
      </c>
      <c r="AC95" s="33">
        <v>0.0</v>
      </c>
      <c r="AD95" s="33">
        <v>1.0</v>
      </c>
      <c r="AE95" s="33">
        <v>1.0</v>
      </c>
      <c r="AF95" s="33">
        <v>1.0</v>
      </c>
      <c r="AG95" s="33">
        <v>1.0</v>
      </c>
      <c r="AH95" s="33">
        <v>1.0</v>
      </c>
      <c r="AI95" s="33">
        <v>1.0</v>
      </c>
      <c r="AJ95" s="33">
        <v>1.0</v>
      </c>
      <c r="AK95" s="33">
        <v>1.0</v>
      </c>
      <c r="AL95" s="33">
        <v>1.0</v>
      </c>
      <c r="AM95" s="33">
        <v>1.0</v>
      </c>
      <c r="AN95" s="33">
        <v>1.0</v>
      </c>
      <c r="AO95" s="33">
        <v>0.0</v>
      </c>
      <c r="AP95" s="33">
        <v>1.0</v>
      </c>
      <c r="AQ95" s="33">
        <v>0.0</v>
      </c>
      <c r="AR95" s="33">
        <v>1.0</v>
      </c>
      <c r="AS95" s="33">
        <v>1.0</v>
      </c>
    </row>
    <row r="96">
      <c r="A96" s="21" t="s">
        <v>180</v>
      </c>
      <c r="B96" s="21" t="s">
        <v>154</v>
      </c>
      <c r="C96" s="22">
        <v>1.0</v>
      </c>
      <c r="D96" s="22">
        <v>1.0</v>
      </c>
      <c r="E96" s="22">
        <v>1.0</v>
      </c>
      <c r="F96" s="22">
        <v>1.0</v>
      </c>
      <c r="G96" s="22">
        <v>1.0</v>
      </c>
      <c r="H96" s="22">
        <v>1.0</v>
      </c>
      <c r="I96" s="22">
        <v>1.0</v>
      </c>
      <c r="J96" s="22">
        <v>1.0</v>
      </c>
      <c r="K96" s="22">
        <v>0.0</v>
      </c>
      <c r="L96" s="22">
        <v>1.0</v>
      </c>
      <c r="M96" s="22">
        <v>0.0</v>
      </c>
      <c r="N96" s="22">
        <v>1.0</v>
      </c>
      <c r="O96" s="22">
        <v>0.0</v>
      </c>
      <c r="P96" s="22">
        <v>0.0</v>
      </c>
      <c r="Q96" s="22">
        <v>1.0</v>
      </c>
      <c r="R96" s="22">
        <v>1.0</v>
      </c>
      <c r="S96" s="22">
        <v>1.0</v>
      </c>
      <c r="T96" s="22">
        <v>1.0</v>
      </c>
      <c r="U96" s="22">
        <v>1.0</v>
      </c>
      <c r="V96" s="22">
        <v>1.0</v>
      </c>
      <c r="W96" s="22">
        <v>1.0</v>
      </c>
      <c r="X96" s="22">
        <v>1.0</v>
      </c>
      <c r="Y96" s="22">
        <v>1.0</v>
      </c>
      <c r="Z96" s="22">
        <v>1.0</v>
      </c>
      <c r="AA96" s="22">
        <v>1.0</v>
      </c>
      <c r="AB96" s="22">
        <v>1.0</v>
      </c>
      <c r="AC96" s="22">
        <v>1.0</v>
      </c>
      <c r="AD96" s="22">
        <v>1.0</v>
      </c>
      <c r="AE96" s="22">
        <v>1.0</v>
      </c>
      <c r="AF96" s="22">
        <v>1.0</v>
      </c>
      <c r="AG96" s="22">
        <v>1.0</v>
      </c>
      <c r="AH96" s="22">
        <v>1.0</v>
      </c>
      <c r="AI96" s="22">
        <v>1.0</v>
      </c>
      <c r="AJ96" s="22">
        <v>1.0</v>
      </c>
      <c r="AK96" s="22">
        <v>1.0</v>
      </c>
      <c r="AL96" s="22">
        <v>1.0</v>
      </c>
      <c r="AM96" s="22">
        <v>1.0</v>
      </c>
      <c r="AN96" s="22">
        <v>1.0</v>
      </c>
      <c r="AO96" s="22">
        <v>1.0</v>
      </c>
      <c r="AP96" s="22">
        <v>1.0</v>
      </c>
      <c r="AQ96" s="22">
        <v>0.0</v>
      </c>
      <c r="AR96" s="22">
        <v>1.0</v>
      </c>
      <c r="AS96" s="22">
        <v>1.0</v>
      </c>
    </row>
    <row r="97">
      <c r="A97" s="21"/>
      <c r="B97" s="21" t="s">
        <v>179</v>
      </c>
      <c r="C97" s="22">
        <v>1.0</v>
      </c>
      <c r="D97" s="22">
        <v>1.0</v>
      </c>
      <c r="E97" s="22">
        <v>1.0</v>
      </c>
      <c r="F97" s="22">
        <v>1.0</v>
      </c>
      <c r="G97" s="22">
        <v>1.0</v>
      </c>
      <c r="H97" s="22">
        <v>1.0</v>
      </c>
      <c r="I97" s="22">
        <v>1.0</v>
      </c>
      <c r="J97" s="22">
        <v>1.0</v>
      </c>
      <c r="K97" s="22">
        <v>1.0</v>
      </c>
      <c r="L97" s="22">
        <v>1.0</v>
      </c>
      <c r="M97" s="22">
        <v>0.0</v>
      </c>
      <c r="N97" s="22">
        <v>1.0</v>
      </c>
      <c r="O97" s="22">
        <v>1.0</v>
      </c>
      <c r="P97" s="22">
        <v>0.0</v>
      </c>
      <c r="Q97" s="22">
        <v>1.0</v>
      </c>
      <c r="R97" s="22">
        <v>1.0</v>
      </c>
      <c r="S97" s="22">
        <v>1.0</v>
      </c>
      <c r="T97" s="22">
        <v>1.0</v>
      </c>
      <c r="U97" s="22">
        <v>1.0</v>
      </c>
      <c r="V97" s="22">
        <v>1.0</v>
      </c>
      <c r="W97" s="22">
        <v>1.0</v>
      </c>
      <c r="X97" s="22">
        <v>1.0</v>
      </c>
      <c r="Y97" s="22">
        <v>1.0</v>
      </c>
      <c r="Z97" s="22">
        <v>1.0</v>
      </c>
      <c r="AA97" s="22">
        <v>1.0</v>
      </c>
      <c r="AB97" s="22">
        <v>1.0</v>
      </c>
      <c r="AC97" s="22">
        <v>1.0</v>
      </c>
      <c r="AD97" s="22">
        <v>1.0</v>
      </c>
      <c r="AE97" s="22">
        <v>1.0</v>
      </c>
      <c r="AF97" s="22">
        <v>1.0</v>
      </c>
      <c r="AG97" s="22">
        <v>1.0</v>
      </c>
      <c r="AH97" s="22">
        <v>1.0</v>
      </c>
      <c r="AI97" s="22">
        <v>1.0</v>
      </c>
      <c r="AJ97" s="22">
        <v>1.0</v>
      </c>
      <c r="AK97" s="22">
        <v>1.0</v>
      </c>
      <c r="AL97" s="22">
        <v>1.0</v>
      </c>
      <c r="AM97" s="22">
        <v>1.0</v>
      </c>
      <c r="AN97" s="22">
        <v>1.0</v>
      </c>
      <c r="AO97" s="22">
        <v>1.0</v>
      </c>
      <c r="AP97" s="22">
        <v>1.0</v>
      </c>
      <c r="AQ97" s="22">
        <v>1.0</v>
      </c>
      <c r="AR97" s="22">
        <v>1.0</v>
      </c>
      <c r="AS97" s="22">
        <v>1.0</v>
      </c>
    </row>
    <row r="98">
      <c r="A98" s="38" t="s">
        <v>181</v>
      </c>
      <c r="B98" s="38" t="s">
        <v>158</v>
      </c>
      <c r="C98" s="39">
        <v>0.0</v>
      </c>
      <c r="D98" s="39">
        <v>0.0</v>
      </c>
      <c r="E98" s="39">
        <v>0.0</v>
      </c>
      <c r="F98" s="39">
        <v>0.0</v>
      </c>
      <c r="G98" s="39">
        <v>0.0</v>
      </c>
      <c r="H98" s="39">
        <v>1.0</v>
      </c>
      <c r="I98" s="39">
        <v>1.0</v>
      </c>
      <c r="J98" s="39">
        <v>1.0</v>
      </c>
      <c r="K98" s="39">
        <v>0.0</v>
      </c>
      <c r="L98" s="39">
        <v>1.0</v>
      </c>
      <c r="M98" s="39">
        <v>0.0</v>
      </c>
      <c r="N98" s="39">
        <v>1.0</v>
      </c>
      <c r="O98" s="39">
        <v>0.0</v>
      </c>
      <c r="P98" s="39">
        <v>0.0</v>
      </c>
      <c r="Q98" s="39">
        <v>1.0</v>
      </c>
      <c r="R98" s="39">
        <v>1.0</v>
      </c>
      <c r="S98" s="39">
        <v>0.0</v>
      </c>
      <c r="T98" s="39">
        <v>1.0</v>
      </c>
      <c r="U98" s="39">
        <v>1.0</v>
      </c>
      <c r="V98" s="39">
        <v>1.0</v>
      </c>
      <c r="W98" s="39">
        <v>0.0</v>
      </c>
      <c r="X98" s="39">
        <v>0.0</v>
      </c>
      <c r="Y98" s="39">
        <v>1.0</v>
      </c>
      <c r="Z98" s="39">
        <v>1.0</v>
      </c>
      <c r="AA98" s="39">
        <v>1.0</v>
      </c>
      <c r="AB98" s="39">
        <v>1.0</v>
      </c>
      <c r="AC98" s="39">
        <v>0.0</v>
      </c>
      <c r="AD98" s="39">
        <v>1.0</v>
      </c>
      <c r="AE98" s="39">
        <v>1.0</v>
      </c>
      <c r="AF98" s="39">
        <v>1.0</v>
      </c>
      <c r="AG98" s="39">
        <v>1.0</v>
      </c>
      <c r="AH98" s="39">
        <v>1.0</v>
      </c>
      <c r="AI98" s="39">
        <v>1.0</v>
      </c>
      <c r="AJ98" s="39">
        <v>0.0</v>
      </c>
      <c r="AK98" s="39">
        <v>0.0</v>
      </c>
      <c r="AL98" s="39">
        <v>1.0</v>
      </c>
      <c r="AM98" s="39">
        <v>1.0</v>
      </c>
      <c r="AN98" s="39">
        <v>1.0</v>
      </c>
      <c r="AO98" s="39">
        <v>1.0</v>
      </c>
      <c r="AP98" s="39">
        <v>1.0</v>
      </c>
      <c r="AQ98" s="39">
        <v>0.0</v>
      </c>
      <c r="AR98" s="39">
        <v>1.0</v>
      </c>
      <c r="AS98" s="39">
        <v>1.0</v>
      </c>
    </row>
    <row r="99">
      <c r="A99" s="44"/>
      <c r="B99" s="38" t="s">
        <v>148</v>
      </c>
      <c r="C99" s="39">
        <v>0.0</v>
      </c>
      <c r="D99" s="39">
        <v>0.0</v>
      </c>
      <c r="E99" s="39">
        <v>0.0</v>
      </c>
      <c r="F99" s="39">
        <v>1.0</v>
      </c>
      <c r="G99" s="39">
        <v>0.0</v>
      </c>
      <c r="H99" s="39">
        <v>1.0</v>
      </c>
      <c r="I99" s="39">
        <v>1.0</v>
      </c>
      <c r="J99" s="39">
        <v>1.0</v>
      </c>
      <c r="K99" s="39">
        <v>0.0</v>
      </c>
      <c r="L99" s="39">
        <v>1.0</v>
      </c>
      <c r="M99" s="39">
        <v>0.0</v>
      </c>
      <c r="N99" s="39">
        <v>1.0</v>
      </c>
      <c r="O99" s="39">
        <v>0.0</v>
      </c>
      <c r="P99" s="39">
        <v>0.0</v>
      </c>
      <c r="Q99" s="39">
        <v>1.0</v>
      </c>
      <c r="R99" s="39">
        <v>1.0</v>
      </c>
      <c r="S99" s="39">
        <v>1.0</v>
      </c>
      <c r="T99" s="39">
        <v>1.0</v>
      </c>
      <c r="U99" s="39">
        <v>1.0</v>
      </c>
      <c r="V99" s="39">
        <v>1.0</v>
      </c>
      <c r="W99" s="39">
        <v>0.0</v>
      </c>
      <c r="X99" s="39">
        <v>1.0</v>
      </c>
      <c r="Y99" s="39">
        <v>1.0</v>
      </c>
      <c r="Z99" s="39">
        <v>1.0</v>
      </c>
      <c r="AA99" s="39">
        <v>1.0</v>
      </c>
      <c r="AB99" s="39">
        <v>1.0</v>
      </c>
      <c r="AC99" s="39">
        <v>1.0</v>
      </c>
      <c r="AD99" s="39">
        <v>1.0</v>
      </c>
      <c r="AE99" s="39">
        <v>1.0</v>
      </c>
      <c r="AF99" s="39">
        <v>1.0</v>
      </c>
      <c r="AG99" s="39">
        <v>1.0</v>
      </c>
      <c r="AH99" s="39">
        <v>1.0</v>
      </c>
      <c r="AI99" s="39">
        <v>1.0</v>
      </c>
      <c r="AJ99" s="39">
        <v>0.0</v>
      </c>
      <c r="AK99" s="39">
        <v>0.0</v>
      </c>
      <c r="AL99" s="39">
        <v>1.0</v>
      </c>
      <c r="AM99" s="39">
        <v>1.0</v>
      </c>
      <c r="AN99" s="39">
        <v>1.0</v>
      </c>
      <c r="AO99" s="39">
        <v>1.0</v>
      </c>
      <c r="AP99" s="39">
        <v>1.0</v>
      </c>
      <c r="AQ99" s="39">
        <v>0.0</v>
      </c>
      <c r="AR99" s="39">
        <v>1.0</v>
      </c>
      <c r="AS99" s="39">
        <v>1.0</v>
      </c>
    </row>
    <row r="100">
      <c r="A100" s="44"/>
      <c r="B100" s="38" t="s">
        <v>163</v>
      </c>
      <c r="C100" s="39">
        <v>0.0</v>
      </c>
      <c r="D100" s="39">
        <v>0.0</v>
      </c>
      <c r="E100" s="39">
        <v>0.0</v>
      </c>
      <c r="F100" s="39">
        <v>1.0</v>
      </c>
      <c r="G100" s="39">
        <v>0.0</v>
      </c>
      <c r="H100" s="39">
        <v>1.0</v>
      </c>
      <c r="I100" s="39">
        <v>1.0</v>
      </c>
      <c r="J100" s="39">
        <v>1.0</v>
      </c>
      <c r="K100" s="39">
        <v>1.0</v>
      </c>
      <c r="L100" s="39">
        <v>1.0</v>
      </c>
      <c r="M100" s="39">
        <v>0.0</v>
      </c>
      <c r="N100" s="39">
        <v>1.0</v>
      </c>
      <c r="O100" s="39">
        <v>0.0</v>
      </c>
      <c r="P100" s="39">
        <v>0.0</v>
      </c>
      <c r="Q100" s="39">
        <v>1.0</v>
      </c>
      <c r="R100" s="39">
        <v>1.0</v>
      </c>
      <c r="S100" s="39">
        <v>0.0</v>
      </c>
      <c r="T100" s="39">
        <v>1.0</v>
      </c>
      <c r="U100" s="39">
        <v>1.0</v>
      </c>
      <c r="V100" s="39">
        <v>1.0</v>
      </c>
      <c r="W100" s="39">
        <v>0.0</v>
      </c>
      <c r="X100" s="39">
        <v>0.0</v>
      </c>
      <c r="Y100" s="39">
        <v>1.0</v>
      </c>
      <c r="Z100" s="39">
        <v>1.0</v>
      </c>
      <c r="AA100" s="39">
        <v>1.0</v>
      </c>
      <c r="AB100" s="39">
        <v>1.0</v>
      </c>
      <c r="AC100" s="39">
        <v>1.0</v>
      </c>
      <c r="AD100" s="39">
        <v>1.0</v>
      </c>
      <c r="AE100" s="39">
        <v>1.0</v>
      </c>
      <c r="AF100" s="39">
        <v>1.0</v>
      </c>
      <c r="AG100" s="39">
        <v>1.0</v>
      </c>
      <c r="AH100" s="39">
        <v>1.0</v>
      </c>
      <c r="AI100" s="39">
        <v>1.0</v>
      </c>
      <c r="AJ100" s="39">
        <v>0.0</v>
      </c>
      <c r="AK100" s="39">
        <v>0.0</v>
      </c>
      <c r="AL100" s="39">
        <v>1.0</v>
      </c>
      <c r="AM100" s="39">
        <v>1.0</v>
      </c>
      <c r="AN100" s="39">
        <v>1.0</v>
      </c>
      <c r="AO100" s="39">
        <v>1.0</v>
      </c>
      <c r="AP100" s="39">
        <v>1.0</v>
      </c>
      <c r="AQ100" s="39">
        <v>0.0</v>
      </c>
      <c r="AR100" s="39">
        <v>1.0</v>
      </c>
      <c r="AS100" s="39">
        <v>1.0</v>
      </c>
    </row>
    <row r="101">
      <c r="A101" s="44"/>
      <c r="B101" s="38" t="s">
        <v>152</v>
      </c>
      <c r="C101" s="39">
        <v>0.0</v>
      </c>
      <c r="D101" s="39">
        <v>0.0</v>
      </c>
      <c r="E101" s="39">
        <v>0.0</v>
      </c>
      <c r="F101" s="39">
        <v>1.0</v>
      </c>
      <c r="G101" s="39">
        <v>0.0</v>
      </c>
      <c r="H101" s="39">
        <v>1.0</v>
      </c>
      <c r="I101" s="39">
        <v>1.0</v>
      </c>
      <c r="J101" s="39">
        <v>1.0</v>
      </c>
      <c r="K101" s="39">
        <v>1.0</v>
      </c>
      <c r="L101" s="39">
        <v>1.0</v>
      </c>
      <c r="M101" s="39">
        <v>0.0</v>
      </c>
      <c r="N101" s="39">
        <v>1.0</v>
      </c>
      <c r="O101" s="39">
        <v>0.0</v>
      </c>
      <c r="P101" s="39">
        <v>0.0</v>
      </c>
      <c r="Q101" s="39">
        <v>1.0</v>
      </c>
      <c r="R101" s="39">
        <v>1.0</v>
      </c>
      <c r="S101" s="39">
        <v>1.0</v>
      </c>
      <c r="T101" s="39">
        <v>1.0</v>
      </c>
      <c r="U101" s="39">
        <v>1.0</v>
      </c>
      <c r="V101" s="39">
        <v>1.0</v>
      </c>
      <c r="W101" s="39">
        <v>0.0</v>
      </c>
      <c r="X101" s="39">
        <v>1.0</v>
      </c>
      <c r="Y101" s="39">
        <v>1.0</v>
      </c>
      <c r="Z101" s="39">
        <v>1.0</v>
      </c>
      <c r="AA101" s="39">
        <v>1.0</v>
      </c>
      <c r="AB101" s="39">
        <v>1.0</v>
      </c>
      <c r="AC101" s="39">
        <v>1.0</v>
      </c>
      <c r="AD101" s="39">
        <v>1.0</v>
      </c>
      <c r="AE101" s="39">
        <v>1.0</v>
      </c>
      <c r="AF101" s="39">
        <v>1.0</v>
      </c>
      <c r="AG101" s="39">
        <v>1.0</v>
      </c>
      <c r="AH101" s="39">
        <v>1.0</v>
      </c>
      <c r="AI101" s="39">
        <v>1.0</v>
      </c>
      <c r="AJ101" s="39">
        <v>0.0</v>
      </c>
      <c r="AK101" s="39">
        <v>1.0</v>
      </c>
      <c r="AL101" s="39">
        <v>1.0</v>
      </c>
      <c r="AM101" s="39">
        <v>1.0</v>
      </c>
      <c r="AN101" s="39">
        <v>1.0</v>
      </c>
      <c r="AO101" s="39">
        <v>1.0</v>
      </c>
      <c r="AP101" s="39">
        <v>1.0</v>
      </c>
      <c r="AQ101" s="39">
        <v>0.0</v>
      </c>
      <c r="AR101" s="39">
        <v>1.0</v>
      </c>
      <c r="AS101" s="39">
        <v>1.0</v>
      </c>
    </row>
    <row r="102">
      <c r="A102" s="44"/>
      <c r="B102" s="38" t="s">
        <v>151</v>
      </c>
      <c r="C102" s="39">
        <v>0.0</v>
      </c>
      <c r="D102" s="39">
        <v>0.0</v>
      </c>
      <c r="E102" s="39">
        <v>0.0</v>
      </c>
      <c r="F102" s="39">
        <v>1.0</v>
      </c>
      <c r="G102" s="39">
        <v>0.0</v>
      </c>
      <c r="H102" s="39">
        <v>1.0</v>
      </c>
      <c r="I102" s="39">
        <v>1.0</v>
      </c>
      <c r="J102" s="39">
        <v>1.0</v>
      </c>
      <c r="K102" s="39">
        <v>1.0</v>
      </c>
      <c r="L102" s="39">
        <v>1.0</v>
      </c>
      <c r="M102" s="39">
        <v>0.0</v>
      </c>
      <c r="N102" s="39">
        <v>1.0</v>
      </c>
      <c r="O102" s="39">
        <v>0.0</v>
      </c>
      <c r="P102" s="39">
        <v>0.0</v>
      </c>
      <c r="Q102" s="39">
        <v>1.0</v>
      </c>
      <c r="R102" s="39">
        <v>1.0</v>
      </c>
      <c r="S102" s="39">
        <v>1.0</v>
      </c>
      <c r="T102" s="39">
        <v>1.0</v>
      </c>
      <c r="U102" s="39">
        <v>1.0</v>
      </c>
      <c r="V102" s="39">
        <v>1.0</v>
      </c>
      <c r="W102" s="39">
        <v>0.0</v>
      </c>
      <c r="X102" s="39">
        <v>1.0</v>
      </c>
      <c r="Y102" s="39">
        <v>1.0</v>
      </c>
      <c r="Z102" s="39">
        <v>1.0</v>
      </c>
      <c r="AA102" s="39">
        <v>1.0</v>
      </c>
      <c r="AB102" s="39">
        <v>1.0</v>
      </c>
      <c r="AC102" s="39">
        <v>1.0</v>
      </c>
      <c r="AD102" s="39">
        <v>1.0</v>
      </c>
      <c r="AE102" s="39">
        <v>1.0</v>
      </c>
      <c r="AF102" s="39">
        <v>1.0</v>
      </c>
      <c r="AG102" s="39">
        <v>1.0</v>
      </c>
      <c r="AH102" s="39">
        <v>1.0</v>
      </c>
      <c r="AI102" s="39">
        <v>1.0</v>
      </c>
      <c r="AJ102" s="39">
        <v>0.0</v>
      </c>
      <c r="AK102" s="39">
        <v>1.0</v>
      </c>
      <c r="AL102" s="39">
        <v>1.0</v>
      </c>
      <c r="AM102" s="39">
        <v>1.0</v>
      </c>
      <c r="AN102" s="39">
        <v>1.0</v>
      </c>
      <c r="AO102" s="39">
        <v>1.0</v>
      </c>
      <c r="AP102" s="39">
        <v>1.0</v>
      </c>
      <c r="AQ102" s="39">
        <v>0.0</v>
      </c>
      <c r="AR102" s="39">
        <v>1.0</v>
      </c>
      <c r="AS102" s="39">
        <v>1.0</v>
      </c>
    </row>
    <row r="103">
      <c r="A103" s="44"/>
      <c r="B103" s="38" t="s">
        <v>150</v>
      </c>
      <c r="C103" s="39">
        <v>0.0</v>
      </c>
      <c r="D103" s="39">
        <v>0.0</v>
      </c>
      <c r="E103" s="39">
        <v>0.0</v>
      </c>
      <c r="F103" s="39">
        <v>1.0</v>
      </c>
      <c r="G103" s="39">
        <v>0.0</v>
      </c>
      <c r="H103" s="39">
        <v>1.0</v>
      </c>
      <c r="I103" s="39">
        <v>1.0</v>
      </c>
      <c r="J103" s="39">
        <v>1.0</v>
      </c>
      <c r="K103" s="39">
        <v>1.0</v>
      </c>
      <c r="L103" s="39">
        <v>1.0</v>
      </c>
      <c r="M103" s="39">
        <v>0.0</v>
      </c>
      <c r="N103" s="39">
        <v>1.0</v>
      </c>
      <c r="O103" s="39">
        <v>0.0</v>
      </c>
      <c r="P103" s="39">
        <v>0.0</v>
      </c>
      <c r="Q103" s="39">
        <v>1.0</v>
      </c>
      <c r="R103" s="39">
        <v>1.0</v>
      </c>
      <c r="S103" s="39">
        <v>1.0</v>
      </c>
      <c r="T103" s="39">
        <v>1.0</v>
      </c>
      <c r="U103" s="39">
        <v>1.0</v>
      </c>
      <c r="V103" s="39">
        <v>1.0</v>
      </c>
      <c r="W103" s="39">
        <v>0.0</v>
      </c>
      <c r="X103" s="39">
        <v>1.0</v>
      </c>
      <c r="Y103" s="39">
        <v>1.0</v>
      </c>
      <c r="Z103" s="39">
        <v>1.0</v>
      </c>
      <c r="AA103" s="39">
        <v>1.0</v>
      </c>
      <c r="AB103" s="39">
        <v>1.0</v>
      </c>
      <c r="AC103" s="39">
        <v>1.0</v>
      </c>
      <c r="AD103" s="39">
        <v>1.0</v>
      </c>
      <c r="AE103" s="39">
        <v>1.0</v>
      </c>
      <c r="AF103" s="39">
        <v>1.0</v>
      </c>
      <c r="AG103" s="39">
        <v>1.0</v>
      </c>
      <c r="AH103" s="39">
        <v>1.0</v>
      </c>
      <c r="AI103" s="39">
        <v>1.0</v>
      </c>
      <c r="AJ103" s="39">
        <v>0.0</v>
      </c>
      <c r="AK103" s="39">
        <v>0.0</v>
      </c>
      <c r="AL103" s="39">
        <v>1.0</v>
      </c>
      <c r="AM103" s="39">
        <v>1.0</v>
      </c>
      <c r="AN103" s="39">
        <v>1.0</v>
      </c>
      <c r="AO103" s="39">
        <v>1.0</v>
      </c>
      <c r="AP103" s="39">
        <v>1.0</v>
      </c>
      <c r="AQ103" s="39">
        <v>0.0</v>
      </c>
      <c r="AR103" s="39">
        <v>1.0</v>
      </c>
      <c r="AS103" s="39">
        <v>1.0</v>
      </c>
    </row>
    <row r="104">
      <c r="A104" s="44"/>
      <c r="B104" s="38" t="s">
        <v>179</v>
      </c>
      <c r="C104" s="39">
        <v>0.0</v>
      </c>
      <c r="D104" s="39">
        <v>0.0</v>
      </c>
      <c r="E104" s="39">
        <v>0.0</v>
      </c>
      <c r="F104" s="39">
        <v>1.0</v>
      </c>
      <c r="G104" s="39">
        <v>1.0</v>
      </c>
      <c r="H104" s="39">
        <v>1.0</v>
      </c>
      <c r="I104" s="39">
        <v>1.0</v>
      </c>
      <c r="J104" s="39">
        <v>1.0</v>
      </c>
      <c r="K104" s="39">
        <v>1.0</v>
      </c>
      <c r="L104" s="39">
        <v>1.0</v>
      </c>
      <c r="M104" s="39">
        <v>0.0</v>
      </c>
      <c r="N104" s="39">
        <v>1.0</v>
      </c>
      <c r="O104" s="39">
        <v>0.0</v>
      </c>
      <c r="P104" s="39">
        <v>0.0</v>
      </c>
      <c r="Q104" s="39">
        <v>1.0</v>
      </c>
      <c r="R104" s="39">
        <v>1.0</v>
      </c>
      <c r="S104" s="39">
        <v>0.0</v>
      </c>
      <c r="T104" s="39">
        <v>1.0</v>
      </c>
      <c r="U104" s="39">
        <v>1.0</v>
      </c>
      <c r="V104" s="39">
        <v>1.0</v>
      </c>
      <c r="W104" s="39">
        <v>0.0</v>
      </c>
      <c r="X104" s="39">
        <v>1.0</v>
      </c>
      <c r="Y104" s="39">
        <v>1.0</v>
      </c>
      <c r="Z104" s="39">
        <v>1.0</v>
      </c>
      <c r="AA104" s="39">
        <v>1.0</v>
      </c>
      <c r="AB104" s="39">
        <v>1.0</v>
      </c>
      <c r="AC104" s="39">
        <v>1.0</v>
      </c>
      <c r="AD104" s="39">
        <v>1.0</v>
      </c>
      <c r="AE104" s="39">
        <v>1.0</v>
      </c>
      <c r="AF104" s="39">
        <v>1.0</v>
      </c>
      <c r="AG104" s="39">
        <v>1.0</v>
      </c>
      <c r="AH104" s="39">
        <v>1.0</v>
      </c>
      <c r="AI104" s="39">
        <v>1.0</v>
      </c>
      <c r="AJ104" s="39">
        <v>0.0</v>
      </c>
      <c r="AK104" s="39">
        <v>1.0</v>
      </c>
      <c r="AL104" s="39">
        <v>1.0</v>
      </c>
      <c r="AM104" s="39">
        <v>1.0</v>
      </c>
      <c r="AN104" s="39">
        <v>1.0</v>
      </c>
      <c r="AO104" s="39">
        <v>1.0</v>
      </c>
      <c r="AP104" s="39">
        <v>1.0</v>
      </c>
      <c r="AQ104" s="39">
        <v>0.0</v>
      </c>
      <c r="AR104" s="39">
        <v>1.0</v>
      </c>
      <c r="AS104" s="39">
        <v>1.0</v>
      </c>
    </row>
    <row r="105">
      <c r="A105" s="44"/>
      <c r="B105" s="38" t="s">
        <v>149</v>
      </c>
      <c r="C105" s="39">
        <v>0.0</v>
      </c>
      <c r="D105" s="39">
        <v>0.0</v>
      </c>
      <c r="E105" s="39">
        <v>0.0</v>
      </c>
      <c r="F105" s="39">
        <v>0.0</v>
      </c>
      <c r="G105" s="39">
        <v>0.0</v>
      </c>
      <c r="H105" s="39">
        <v>1.0</v>
      </c>
      <c r="I105" s="39">
        <v>1.0</v>
      </c>
      <c r="J105" s="39">
        <v>1.0</v>
      </c>
      <c r="K105" s="39">
        <v>0.0</v>
      </c>
      <c r="L105" s="39">
        <v>1.0</v>
      </c>
      <c r="M105" s="39">
        <v>0.0</v>
      </c>
      <c r="N105" s="39">
        <v>1.0</v>
      </c>
      <c r="O105" s="39">
        <v>0.0</v>
      </c>
      <c r="P105" s="39">
        <v>0.0</v>
      </c>
      <c r="Q105" s="39">
        <v>1.0</v>
      </c>
      <c r="R105" s="39">
        <v>1.0</v>
      </c>
      <c r="S105" s="39">
        <v>0.0</v>
      </c>
      <c r="T105" s="39">
        <v>1.0</v>
      </c>
      <c r="U105" s="39">
        <v>1.0</v>
      </c>
      <c r="V105" s="39">
        <v>1.0</v>
      </c>
      <c r="W105" s="39">
        <v>0.0</v>
      </c>
      <c r="X105" s="39">
        <v>0.0</v>
      </c>
      <c r="Y105" s="39">
        <v>0.0</v>
      </c>
      <c r="Z105" s="39">
        <v>0.0</v>
      </c>
      <c r="AA105" s="39">
        <v>1.0</v>
      </c>
      <c r="AB105" s="39">
        <v>0.0</v>
      </c>
      <c r="AC105" s="39">
        <v>0.0</v>
      </c>
      <c r="AD105" s="39">
        <v>0.0</v>
      </c>
      <c r="AE105" s="39">
        <v>1.0</v>
      </c>
      <c r="AF105" s="39">
        <v>0.0</v>
      </c>
      <c r="AG105" s="39">
        <v>1.0</v>
      </c>
      <c r="AH105" s="39">
        <v>0.0</v>
      </c>
      <c r="AI105" s="39">
        <v>0.0</v>
      </c>
      <c r="AJ105" s="39">
        <v>0.0</v>
      </c>
      <c r="AK105" s="39">
        <v>0.0</v>
      </c>
      <c r="AL105" s="39">
        <v>1.0</v>
      </c>
      <c r="AM105" s="39">
        <v>1.0</v>
      </c>
      <c r="AN105" s="39">
        <v>1.0</v>
      </c>
      <c r="AO105" s="39">
        <v>1.0</v>
      </c>
      <c r="AP105" s="39">
        <v>1.0</v>
      </c>
      <c r="AQ105" s="39">
        <v>0.0</v>
      </c>
      <c r="AR105" s="39">
        <v>1.0</v>
      </c>
      <c r="AS105" s="39">
        <v>1.0</v>
      </c>
    </row>
    <row r="106">
      <c r="A106" s="44"/>
      <c r="B106" s="38" t="s">
        <v>166</v>
      </c>
      <c r="C106" s="39">
        <v>0.0</v>
      </c>
      <c r="D106" s="39">
        <v>0.0</v>
      </c>
      <c r="E106" s="39">
        <v>0.0</v>
      </c>
      <c r="F106" s="39">
        <v>0.0</v>
      </c>
      <c r="G106" s="39">
        <v>0.0</v>
      </c>
      <c r="H106" s="39">
        <v>1.0</v>
      </c>
      <c r="I106" s="39">
        <v>1.0</v>
      </c>
      <c r="J106" s="39">
        <v>1.0</v>
      </c>
      <c r="K106" s="39">
        <v>0.0</v>
      </c>
      <c r="L106" s="39">
        <v>1.0</v>
      </c>
      <c r="M106" s="39">
        <v>0.0</v>
      </c>
      <c r="N106" s="39">
        <v>1.0</v>
      </c>
      <c r="O106" s="39">
        <v>0.0</v>
      </c>
      <c r="P106" s="39">
        <v>0.0</v>
      </c>
      <c r="Q106" s="39">
        <v>1.0</v>
      </c>
      <c r="R106" s="39">
        <v>1.0</v>
      </c>
      <c r="S106" s="39">
        <v>1.0</v>
      </c>
      <c r="T106" s="39">
        <v>1.0</v>
      </c>
      <c r="U106" s="39">
        <v>1.0</v>
      </c>
      <c r="V106" s="39">
        <v>1.0</v>
      </c>
      <c r="W106" s="39">
        <v>0.0</v>
      </c>
      <c r="X106" s="39">
        <v>1.0</v>
      </c>
      <c r="Y106" s="39">
        <v>0.0</v>
      </c>
      <c r="Z106" s="39">
        <v>1.0</v>
      </c>
      <c r="AA106" s="39">
        <v>1.0</v>
      </c>
      <c r="AB106" s="39">
        <v>0.0</v>
      </c>
      <c r="AC106" s="39">
        <v>0.0</v>
      </c>
      <c r="AD106" s="39">
        <v>0.0</v>
      </c>
      <c r="AE106" s="39">
        <v>1.0</v>
      </c>
      <c r="AF106" s="39">
        <v>1.0</v>
      </c>
      <c r="AG106" s="39">
        <v>1.0</v>
      </c>
      <c r="AH106" s="39">
        <v>1.0</v>
      </c>
      <c r="AI106" s="39">
        <v>1.0</v>
      </c>
      <c r="AJ106" s="39">
        <v>0.0</v>
      </c>
      <c r="AK106" s="39">
        <v>0.0</v>
      </c>
      <c r="AL106" s="39">
        <v>1.0</v>
      </c>
      <c r="AM106" s="39">
        <v>1.0</v>
      </c>
      <c r="AN106" s="39">
        <v>1.0</v>
      </c>
      <c r="AO106" s="39">
        <v>1.0</v>
      </c>
      <c r="AP106" s="39">
        <v>1.0</v>
      </c>
      <c r="AQ106" s="39">
        <v>0.0</v>
      </c>
      <c r="AR106" s="39">
        <v>1.0</v>
      </c>
      <c r="AS106" s="39">
        <v>1.0</v>
      </c>
    </row>
    <row r="107">
      <c r="A107" s="44"/>
      <c r="B107" s="38" t="s">
        <v>161</v>
      </c>
      <c r="C107" s="39">
        <v>0.0</v>
      </c>
      <c r="D107" s="39">
        <v>0.0</v>
      </c>
      <c r="E107" s="39">
        <v>0.0</v>
      </c>
      <c r="F107" s="39">
        <v>1.0</v>
      </c>
      <c r="G107" s="39">
        <v>1.0</v>
      </c>
      <c r="H107" s="39">
        <v>1.0</v>
      </c>
      <c r="I107" s="39">
        <v>1.0</v>
      </c>
      <c r="J107" s="39">
        <v>1.0</v>
      </c>
      <c r="K107" s="39">
        <v>1.0</v>
      </c>
      <c r="L107" s="39">
        <v>1.0</v>
      </c>
      <c r="M107" s="39">
        <v>0.0</v>
      </c>
      <c r="N107" s="39">
        <v>1.0</v>
      </c>
      <c r="O107" s="39">
        <v>0.0</v>
      </c>
      <c r="P107" s="39">
        <v>0.0</v>
      </c>
      <c r="Q107" s="39">
        <v>1.0</v>
      </c>
      <c r="R107" s="39">
        <v>1.0</v>
      </c>
      <c r="S107" s="39">
        <v>1.0</v>
      </c>
      <c r="T107" s="39">
        <v>1.0</v>
      </c>
      <c r="U107" s="39">
        <v>1.0</v>
      </c>
      <c r="V107" s="39">
        <v>1.0</v>
      </c>
      <c r="W107" s="39">
        <v>0.0</v>
      </c>
      <c r="X107" s="39">
        <v>1.0</v>
      </c>
      <c r="Y107" s="39">
        <v>1.0</v>
      </c>
      <c r="Z107" s="39">
        <v>1.0</v>
      </c>
      <c r="AA107" s="39">
        <v>1.0</v>
      </c>
      <c r="AB107" s="39">
        <v>1.0</v>
      </c>
      <c r="AC107" s="39">
        <v>1.0</v>
      </c>
      <c r="AD107" s="39">
        <v>1.0</v>
      </c>
      <c r="AE107" s="39">
        <v>1.0</v>
      </c>
      <c r="AF107" s="39">
        <v>1.0</v>
      </c>
      <c r="AG107" s="39">
        <v>1.0</v>
      </c>
      <c r="AH107" s="39">
        <v>1.0</v>
      </c>
      <c r="AI107" s="39">
        <v>1.0</v>
      </c>
      <c r="AJ107" s="39">
        <v>0.0</v>
      </c>
      <c r="AK107" s="39">
        <v>1.0</v>
      </c>
      <c r="AL107" s="39">
        <v>1.0</v>
      </c>
      <c r="AM107" s="39">
        <v>1.0</v>
      </c>
      <c r="AN107" s="39">
        <v>1.0</v>
      </c>
      <c r="AO107" s="39">
        <v>1.0</v>
      </c>
      <c r="AP107" s="39">
        <v>1.0</v>
      </c>
      <c r="AQ107" s="39">
        <v>0.0</v>
      </c>
      <c r="AR107" s="39">
        <v>1.0</v>
      </c>
      <c r="AS107" s="39">
        <v>1.0</v>
      </c>
    </row>
    <row r="108">
      <c r="A108" s="44"/>
      <c r="B108" s="38" t="s">
        <v>182</v>
      </c>
      <c r="C108" s="39">
        <v>0.0</v>
      </c>
      <c r="D108" s="39">
        <v>0.0</v>
      </c>
      <c r="E108" s="39">
        <v>1.0</v>
      </c>
      <c r="F108" s="39">
        <v>1.0</v>
      </c>
      <c r="G108" s="39">
        <v>1.0</v>
      </c>
      <c r="H108" s="39">
        <v>1.0</v>
      </c>
      <c r="I108" s="39">
        <v>1.0</v>
      </c>
      <c r="J108" s="39">
        <v>1.0</v>
      </c>
      <c r="K108" s="39">
        <v>0.0</v>
      </c>
      <c r="L108" s="39">
        <v>1.0</v>
      </c>
      <c r="M108" s="39">
        <v>0.0</v>
      </c>
      <c r="N108" s="39">
        <v>1.0</v>
      </c>
      <c r="O108" s="39">
        <v>0.0</v>
      </c>
      <c r="P108" s="39">
        <v>0.0</v>
      </c>
      <c r="Q108" s="39">
        <v>1.0</v>
      </c>
      <c r="R108" s="39">
        <v>1.0</v>
      </c>
      <c r="S108" s="39">
        <v>0.0</v>
      </c>
      <c r="T108" s="39">
        <v>1.0</v>
      </c>
      <c r="U108" s="39">
        <v>1.0</v>
      </c>
      <c r="V108" s="39">
        <v>1.0</v>
      </c>
      <c r="W108" s="39">
        <v>0.0</v>
      </c>
      <c r="X108" s="39">
        <v>0.0</v>
      </c>
      <c r="Y108" s="39">
        <v>1.0</v>
      </c>
      <c r="Z108" s="39">
        <v>1.0</v>
      </c>
      <c r="AA108" s="39">
        <v>1.0</v>
      </c>
      <c r="AB108" s="39">
        <v>0.0</v>
      </c>
      <c r="AC108" s="39">
        <v>0.0</v>
      </c>
      <c r="AD108" s="39">
        <v>1.0</v>
      </c>
      <c r="AE108" s="39">
        <v>1.0</v>
      </c>
      <c r="AF108" s="39">
        <v>1.0</v>
      </c>
      <c r="AG108" s="39">
        <v>1.0</v>
      </c>
      <c r="AH108" s="39">
        <v>1.0</v>
      </c>
      <c r="AI108" s="39">
        <v>1.0</v>
      </c>
      <c r="AJ108" s="39">
        <v>0.0</v>
      </c>
      <c r="AK108" s="39">
        <v>0.0</v>
      </c>
      <c r="AL108" s="39">
        <v>1.0</v>
      </c>
      <c r="AM108" s="39">
        <v>1.0</v>
      </c>
      <c r="AN108" s="39">
        <v>1.0</v>
      </c>
      <c r="AO108" s="39">
        <v>1.0</v>
      </c>
      <c r="AP108" s="39">
        <v>1.0</v>
      </c>
      <c r="AQ108" s="39">
        <v>0.0</v>
      </c>
      <c r="AR108" s="39">
        <v>1.0</v>
      </c>
      <c r="AS108" s="39">
        <v>1.0</v>
      </c>
    </row>
    <row r="109">
      <c r="A109" s="44"/>
      <c r="B109" s="38" t="s">
        <v>154</v>
      </c>
      <c r="C109" s="39">
        <v>0.0</v>
      </c>
      <c r="D109" s="39">
        <v>0.0</v>
      </c>
      <c r="E109" s="39">
        <v>0.0</v>
      </c>
      <c r="F109" s="39">
        <v>0.0</v>
      </c>
      <c r="G109" s="39">
        <v>0.0</v>
      </c>
      <c r="H109" s="39">
        <v>1.0</v>
      </c>
      <c r="I109" s="39">
        <v>1.0</v>
      </c>
      <c r="J109" s="39">
        <v>1.0</v>
      </c>
      <c r="K109" s="39">
        <v>1.0</v>
      </c>
      <c r="L109" s="39">
        <v>1.0</v>
      </c>
      <c r="M109" s="39">
        <v>0.0</v>
      </c>
      <c r="N109" s="39">
        <v>1.0</v>
      </c>
      <c r="O109" s="39">
        <v>0.0</v>
      </c>
      <c r="P109" s="39">
        <v>0.0</v>
      </c>
      <c r="Q109" s="39">
        <v>1.0</v>
      </c>
      <c r="R109" s="39">
        <v>1.0</v>
      </c>
      <c r="S109" s="39">
        <v>0.0</v>
      </c>
      <c r="T109" s="39">
        <v>1.0</v>
      </c>
      <c r="U109" s="39">
        <v>1.0</v>
      </c>
      <c r="V109" s="39">
        <v>1.0</v>
      </c>
      <c r="W109" s="39">
        <v>0.0</v>
      </c>
      <c r="X109" s="39">
        <v>1.0</v>
      </c>
      <c r="Y109" s="39">
        <v>1.0</v>
      </c>
      <c r="Z109" s="39">
        <v>0.0</v>
      </c>
      <c r="AA109" s="39">
        <v>1.0</v>
      </c>
      <c r="AB109" s="39">
        <v>1.0</v>
      </c>
      <c r="AC109" s="39">
        <v>1.0</v>
      </c>
      <c r="AD109" s="39">
        <v>1.0</v>
      </c>
      <c r="AE109" s="39">
        <v>1.0</v>
      </c>
      <c r="AF109" s="39">
        <v>0.0</v>
      </c>
      <c r="AG109" s="39">
        <v>1.0</v>
      </c>
      <c r="AH109" s="39">
        <v>1.0</v>
      </c>
      <c r="AI109" s="39">
        <v>1.0</v>
      </c>
      <c r="AJ109" s="39">
        <v>0.0</v>
      </c>
      <c r="AK109" s="39">
        <v>0.0</v>
      </c>
      <c r="AL109" s="39">
        <v>1.0</v>
      </c>
      <c r="AM109" s="39">
        <v>1.0</v>
      </c>
      <c r="AN109" s="39">
        <v>1.0</v>
      </c>
      <c r="AO109" s="39">
        <v>1.0</v>
      </c>
      <c r="AP109" s="39">
        <v>1.0</v>
      </c>
      <c r="AQ109" s="39">
        <v>0.0</v>
      </c>
      <c r="AR109" s="39">
        <v>1.0</v>
      </c>
      <c r="AS109" s="39">
        <v>1.0</v>
      </c>
    </row>
    <row r="110">
      <c r="A110" s="44"/>
      <c r="B110" s="38" t="s">
        <v>174</v>
      </c>
      <c r="C110" s="39">
        <v>0.0</v>
      </c>
      <c r="D110" s="39">
        <v>0.0</v>
      </c>
      <c r="E110" s="39">
        <v>0.0</v>
      </c>
      <c r="F110" s="39">
        <v>1.0</v>
      </c>
      <c r="G110" s="39">
        <v>0.0</v>
      </c>
      <c r="H110" s="39">
        <v>1.0</v>
      </c>
      <c r="I110" s="39">
        <v>1.0</v>
      </c>
      <c r="J110" s="39">
        <v>0.0</v>
      </c>
      <c r="K110" s="39">
        <v>1.0</v>
      </c>
      <c r="L110" s="39">
        <v>1.0</v>
      </c>
      <c r="M110" s="39">
        <v>0.0</v>
      </c>
      <c r="N110" s="39">
        <v>1.0</v>
      </c>
      <c r="O110" s="39">
        <v>0.0</v>
      </c>
      <c r="P110" s="39">
        <v>0.0</v>
      </c>
      <c r="Q110" s="39">
        <v>1.0</v>
      </c>
      <c r="R110" s="39">
        <v>1.0</v>
      </c>
      <c r="S110" s="39">
        <v>0.0</v>
      </c>
      <c r="T110" s="39">
        <v>1.0</v>
      </c>
      <c r="U110" s="39">
        <v>1.0</v>
      </c>
      <c r="V110" s="39">
        <v>1.0</v>
      </c>
      <c r="W110" s="39">
        <v>0.0</v>
      </c>
      <c r="X110" s="39">
        <v>0.0</v>
      </c>
      <c r="Y110" s="39">
        <v>1.0</v>
      </c>
      <c r="Z110" s="39">
        <v>1.0</v>
      </c>
      <c r="AA110" s="39">
        <v>1.0</v>
      </c>
      <c r="AB110" s="39">
        <v>0.0</v>
      </c>
      <c r="AC110" s="39">
        <v>1.0</v>
      </c>
      <c r="AD110" s="39">
        <v>1.0</v>
      </c>
      <c r="AE110" s="39">
        <v>1.0</v>
      </c>
      <c r="AF110" s="39">
        <v>1.0</v>
      </c>
      <c r="AG110" s="39">
        <v>1.0</v>
      </c>
      <c r="AH110" s="39">
        <v>1.0</v>
      </c>
      <c r="AI110" s="39">
        <v>1.0</v>
      </c>
      <c r="AJ110" s="39">
        <v>0.0</v>
      </c>
      <c r="AK110" s="39">
        <v>0.0</v>
      </c>
      <c r="AL110" s="39">
        <v>1.0</v>
      </c>
      <c r="AM110" s="39">
        <v>1.0</v>
      </c>
      <c r="AN110" s="39">
        <v>1.0</v>
      </c>
      <c r="AO110" s="39">
        <v>1.0</v>
      </c>
      <c r="AP110" s="39">
        <v>1.0</v>
      </c>
      <c r="AQ110" s="39">
        <v>0.0</v>
      </c>
      <c r="AR110" s="39">
        <v>1.0</v>
      </c>
      <c r="AS110" s="39">
        <v>1.0</v>
      </c>
    </row>
    <row r="111">
      <c r="A111" s="44"/>
      <c r="B111" s="38" t="s">
        <v>162</v>
      </c>
      <c r="C111" s="39">
        <v>0.0</v>
      </c>
      <c r="D111" s="39">
        <v>0.0</v>
      </c>
      <c r="E111" s="39">
        <v>0.0</v>
      </c>
      <c r="F111" s="39">
        <v>1.0</v>
      </c>
      <c r="G111" s="39">
        <v>0.0</v>
      </c>
      <c r="H111" s="39">
        <v>1.0</v>
      </c>
      <c r="I111" s="39">
        <v>1.0</v>
      </c>
      <c r="J111" s="39">
        <v>1.0</v>
      </c>
      <c r="K111" s="39">
        <v>1.0</v>
      </c>
      <c r="L111" s="39">
        <v>1.0</v>
      </c>
      <c r="M111" s="39">
        <v>0.0</v>
      </c>
      <c r="N111" s="39">
        <v>1.0</v>
      </c>
      <c r="O111" s="39">
        <v>0.0</v>
      </c>
      <c r="P111" s="39">
        <v>0.0</v>
      </c>
      <c r="Q111" s="39">
        <v>1.0</v>
      </c>
      <c r="R111" s="39">
        <v>1.0</v>
      </c>
      <c r="S111" s="39">
        <v>1.0</v>
      </c>
      <c r="T111" s="39">
        <v>1.0</v>
      </c>
      <c r="U111" s="39">
        <v>1.0</v>
      </c>
      <c r="V111" s="39">
        <v>1.0</v>
      </c>
      <c r="W111" s="39">
        <v>0.0</v>
      </c>
      <c r="X111" s="39">
        <v>1.0</v>
      </c>
      <c r="Y111" s="39">
        <v>1.0</v>
      </c>
      <c r="Z111" s="39">
        <v>1.0</v>
      </c>
      <c r="AA111" s="39">
        <v>1.0</v>
      </c>
      <c r="AB111" s="39">
        <v>1.0</v>
      </c>
      <c r="AC111" s="39">
        <v>1.0</v>
      </c>
      <c r="AD111" s="39">
        <v>1.0</v>
      </c>
      <c r="AE111" s="39">
        <v>1.0</v>
      </c>
      <c r="AF111" s="39">
        <v>1.0</v>
      </c>
      <c r="AG111" s="39">
        <v>1.0</v>
      </c>
      <c r="AH111" s="39">
        <v>1.0</v>
      </c>
      <c r="AI111" s="39">
        <v>1.0</v>
      </c>
      <c r="AJ111" s="39">
        <v>0.0</v>
      </c>
      <c r="AK111" s="39">
        <v>0.0</v>
      </c>
      <c r="AL111" s="39">
        <v>1.0</v>
      </c>
      <c r="AM111" s="39">
        <v>1.0</v>
      </c>
      <c r="AN111" s="39">
        <v>1.0</v>
      </c>
      <c r="AO111" s="39">
        <v>1.0</v>
      </c>
      <c r="AP111" s="39">
        <v>1.0</v>
      </c>
      <c r="AQ111" s="39">
        <v>0.0</v>
      </c>
      <c r="AR111" s="39">
        <v>1.0</v>
      </c>
      <c r="AS111" s="39">
        <v>1.0</v>
      </c>
    </row>
    <row r="112">
      <c r="A112" s="32" t="s">
        <v>183</v>
      </c>
      <c r="B112" s="32" t="s">
        <v>151</v>
      </c>
      <c r="C112" s="33">
        <v>0.0</v>
      </c>
      <c r="D112" s="33">
        <v>0.0</v>
      </c>
      <c r="E112" s="33">
        <v>0.0</v>
      </c>
      <c r="F112" s="33">
        <v>1.0</v>
      </c>
      <c r="G112" s="33">
        <v>1.0</v>
      </c>
      <c r="H112" s="33">
        <v>1.0</v>
      </c>
      <c r="I112" s="33">
        <v>1.0</v>
      </c>
      <c r="J112" s="33">
        <v>1.0</v>
      </c>
      <c r="K112" s="33">
        <v>1.0</v>
      </c>
      <c r="L112" s="33">
        <v>1.0</v>
      </c>
      <c r="M112" s="33">
        <v>0.0</v>
      </c>
      <c r="N112" s="33">
        <v>1.0</v>
      </c>
      <c r="O112" s="33">
        <v>0.0</v>
      </c>
      <c r="P112" s="33">
        <v>0.0</v>
      </c>
      <c r="Q112" s="33">
        <v>1.0</v>
      </c>
      <c r="R112" s="33">
        <v>1.0</v>
      </c>
      <c r="S112" s="33">
        <v>1.0</v>
      </c>
      <c r="T112" s="33">
        <v>1.0</v>
      </c>
      <c r="U112" s="33">
        <v>1.0</v>
      </c>
      <c r="V112" s="33">
        <v>1.0</v>
      </c>
      <c r="W112" s="33">
        <v>0.0</v>
      </c>
      <c r="X112" s="33">
        <v>1.0</v>
      </c>
      <c r="Y112" s="33">
        <v>1.0</v>
      </c>
      <c r="Z112" s="33">
        <v>1.0</v>
      </c>
      <c r="AA112" s="33">
        <v>1.0</v>
      </c>
      <c r="AB112" s="33">
        <v>1.0</v>
      </c>
      <c r="AC112" s="33">
        <v>1.0</v>
      </c>
      <c r="AD112" s="33">
        <v>1.0</v>
      </c>
      <c r="AE112" s="33">
        <v>1.0</v>
      </c>
      <c r="AF112" s="33">
        <v>1.0</v>
      </c>
      <c r="AG112" s="33">
        <v>1.0</v>
      </c>
      <c r="AH112" s="33">
        <v>1.0</v>
      </c>
      <c r="AI112" s="33">
        <v>1.0</v>
      </c>
      <c r="AJ112" s="33">
        <v>0.0</v>
      </c>
      <c r="AK112" s="33">
        <v>1.0</v>
      </c>
      <c r="AL112" s="33">
        <v>1.0</v>
      </c>
      <c r="AM112" s="33">
        <v>1.0</v>
      </c>
      <c r="AN112" s="33">
        <v>1.0</v>
      </c>
      <c r="AO112" s="33">
        <v>1.0</v>
      </c>
      <c r="AP112" s="33">
        <v>1.0</v>
      </c>
      <c r="AQ112" s="33">
        <v>0.0</v>
      </c>
      <c r="AR112" s="33">
        <v>1.0</v>
      </c>
      <c r="AS112" s="33">
        <v>1.0</v>
      </c>
    </row>
    <row r="113">
      <c r="A113" s="45"/>
      <c r="B113" s="32" t="s">
        <v>167</v>
      </c>
      <c r="C113" s="33">
        <v>0.0</v>
      </c>
      <c r="D113" s="33">
        <v>0.0</v>
      </c>
      <c r="E113" s="33">
        <v>0.0</v>
      </c>
      <c r="F113" s="33">
        <v>1.0</v>
      </c>
      <c r="G113" s="33">
        <v>0.0</v>
      </c>
      <c r="H113" s="33">
        <v>1.0</v>
      </c>
      <c r="I113" s="33">
        <v>1.0</v>
      </c>
      <c r="J113" s="33">
        <v>1.0</v>
      </c>
      <c r="K113" s="33">
        <v>1.0</v>
      </c>
      <c r="L113" s="33">
        <v>1.0</v>
      </c>
      <c r="M113" s="33">
        <v>0.0</v>
      </c>
      <c r="N113" s="33">
        <v>1.0</v>
      </c>
      <c r="O113" s="33">
        <v>0.0</v>
      </c>
      <c r="P113" s="33">
        <v>0.0</v>
      </c>
      <c r="Q113" s="33">
        <v>1.0</v>
      </c>
      <c r="R113" s="33">
        <v>1.0</v>
      </c>
      <c r="S113" s="33">
        <v>1.0</v>
      </c>
      <c r="T113" s="33">
        <v>1.0</v>
      </c>
      <c r="U113" s="33">
        <v>1.0</v>
      </c>
      <c r="V113" s="33">
        <v>1.0</v>
      </c>
      <c r="W113" s="33">
        <v>0.0</v>
      </c>
      <c r="X113" s="33">
        <v>1.0</v>
      </c>
      <c r="Y113" s="33">
        <v>1.0</v>
      </c>
      <c r="Z113" s="33">
        <v>1.0</v>
      </c>
      <c r="AA113" s="33">
        <v>1.0</v>
      </c>
      <c r="AB113" s="33">
        <v>1.0</v>
      </c>
      <c r="AC113" s="33">
        <v>1.0</v>
      </c>
      <c r="AD113" s="33">
        <v>1.0</v>
      </c>
      <c r="AE113" s="33">
        <v>1.0</v>
      </c>
      <c r="AF113" s="33">
        <v>1.0</v>
      </c>
      <c r="AG113" s="33">
        <v>1.0</v>
      </c>
      <c r="AH113" s="33">
        <v>1.0</v>
      </c>
      <c r="AI113" s="33">
        <v>1.0</v>
      </c>
      <c r="AJ113" s="33">
        <v>0.0</v>
      </c>
      <c r="AK113" s="33">
        <v>1.0</v>
      </c>
      <c r="AL113" s="33">
        <v>1.0</v>
      </c>
      <c r="AM113" s="33">
        <v>1.0</v>
      </c>
      <c r="AN113" s="33">
        <v>1.0</v>
      </c>
      <c r="AO113" s="33">
        <v>1.0</v>
      </c>
      <c r="AP113" s="33">
        <v>1.0</v>
      </c>
      <c r="AQ113" s="33">
        <v>0.0</v>
      </c>
      <c r="AR113" s="33">
        <v>1.0</v>
      </c>
      <c r="AS113" s="33">
        <v>1.0</v>
      </c>
    </row>
    <row r="114">
      <c r="A114" s="32"/>
      <c r="B114" s="32" t="s">
        <v>163</v>
      </c>
      <c r="C114" s="33">
        <v>0.0</v>
      </c>
      <c r="D114" s="33">
        <v>0.0</v>
      </c>
      <c r="E114" s="33">
        <v>0.0</v>
      </c>
      <c r="F114" s="33">
        <v>1.0</v>
      </c>
      <c r="G114" s="33">
        <v>0.0</v>
      </c>
      <c r="H114" s="33">
        <v>1.0</v>
      </c>
      <c r="I114" s="33">
        <v>1.0</v>
      </c>
      <c r="J114" s="33">
        <v>1.0</v>
      </c>
      <c r="K114" s="33">
        <v>1.0</v>
      </c>
      <c r="L114" s="33">
        <v>1.0</v>
      </c>
      <c r="M114" s="33">
        <v>0.0</v>
      </c>
      <c r="N114" s="33">
        <v>1.0</v>
      </c>
      <c r="O114" s="33">
        <v>0.0</v>
      </c>
      <c r="P114" s="33">
        <v>0.0</v>
      </c>
      <c r="Q114" s="33">
        <v>1.0</v>
      </c>
      <c r="R114" s="33">
        <v>1.0</v>
      </c>
      <c r="S114" s="33">
        <v>0.0</v>
      </c>
      <c r="T114" s="33">
        <v>0.0</v>
      </c>
      <c r="U114" s="33">
        <v>1.0</v>
      </c>
      <c r="V114" s="33">
        <v>1.0</v>
      </c>
      <c r="W114" s="33">
        <v>0.0</v>
      </c>
      <c r="X114" s="33">
        <v>1.0</v>
      </c>
      <c r="Y114" s="33">
        <v>1.0</v>
      </c>
      <c r="Z114" s="33">
        <v>1.0</v>
      </c>
      <c r="AA114" s="33">
        <v>1.0</v>
      </c>
      <c r="AB114" s="33">
        <v>1.0</v>
      </c>
      <c r="AC114" s="33">
        <v>0.0</v>
      </c>
      <c r="AD114" s="33">
        <v>1.0</v>
      </c>
      <c r="AE114" s="33">
        <v>1.0</v>
      </c>
      <c r="AF114" s="33">
        <v>1.0</v>
      </c>
      <c r="AG114" s="33">
        <v>1.0</v>
      </c>
      <c r="AH114" s="33">
        <v>1.0</v>
      </c>
      <c r="AI114" s="33">
        <v>1.0</v>
      </c>
      <c r="AJ114" s="33">
        <v>0.0</v>
      </c>
      <c r="AK114" s="33">
        <v>1.0</v>
      </c>
      <c r="AL114" s="33">
        <v>1.0</v>
      </c>
      <c r="AM114" s="33">
        <v>1.0</v>
      </c>
      <c r="AN114" s="33">
        <v>1.0</v>
      </c>
      <c r="AO114" s="33">
        <v>1.0</v>
      </c>
      <c r="AP114" s="33">
        <v>1.0</v>
      </c>
      <c r="AQ114" s="33">
        <v>0.0</v>
      </c>
      <c r="AR114" s="33">
        <v>1.0</v>
      </c>
      <c r="AS114" s="33">
        <v>1.0</v>
      </c>
    </row>
    <row r="115">
      <c r="A115" s="32"/>
      <c r="B115" s="32" t="s">
        <v>149</v>
      </c>
      <c r="C115" s="33">
        <v>0.0</v>
      </c>
      <c r="D115" s="33">
        <v>0.0</v>
      </c>
      <c r="E115" s="33">
        <v>0.0</v>
      </c>
      <c r="F115" s="33">
        <v>1.0</v>
      </c>
      <c r="G115" s="33">
        <v>1.0</v>
      </c>
      <c r="H115" s="33">
        <v>1.0</v>
      </c>
      <c r="I115" s="33">
        <v>1.0</v>
      </c>
      <c r="J115" s="33">
        <v>1.0</v>
      </c>
      <c r="K115" s="33">
        <v>0.0</v>
      </c>
      <c r="L115" s="33">
        <v>1.0</v>
      </c>
      <c r="M115" s="33">
        <v>0.0</v>
      </c>
      <c r="N115" s="33">
        <v>1.0</v>
      </c>
      <c r="O115" s="33">
        <v>0.0</v>
      </c>
      <c r="P115" s="33">
        <v>0.0</v>
      </c>
      <c r="Q115" s="33">
        <v>1.0</v>
      </c>
      <c r="R115" s="33">
        <v>1.0</v>
      </c>
      <c r="S115" s="33">
        <v>0.0</v>
      </c>
      <c r="T115" s="33">
        <v>1.0</v>
      </c>
      <c r="U115" s="33">
        <v>1.0</v>
      </c>
      <c r="V115" s="33">
        <v>1.0</v>
      </c>
      <c r="W115" s="33">
        <v>0.0</v>
      </c>
      <c r="X115" s="33">
        <v>1.0</v>
      </c>
      <c r="Y115" s="33">
        <v>1.0</v>
      </c>
      <c r="Z115" s="33">
        <v>1.0</v>
      </c>
      <c r="AA115" s="33">
        <v>1.0</v>
      </c>
      <c r="AB115" s="33">
        <v>1.0</v>
      </c>
      <c r="AC115" s="33">
        <v>1.0</v>
      </c>
      <c r="AD115" s="33">
        <v>1.0</v>
      </c>
      <c r="AE115" s="33">
        <v>1.0</v>
      </c>
      <c r="AF115" s="33">
        <v>1.0</v>
      </c>
      <c r="AG115" s="33">
        <v>1.0</v>
      </c>
      <c r="AH115" s="33">
        <v>1.0</v>
      </c>
      <c r="AI115" s="33">
        <v>1.0</v>
      </c>
      <c r="AJ115" s="33">
        <v>0.0</v>
      </c>
      <c r="AK115" s="33">
        <v>1.0</v>
      </c>
      <c r="AL115" s="33">
        <v>1.0</v>
      </c>
      <c r="AM115" s="33">
        <v>1.0</v>
      </c>
      <c r="AN115" s="33">
        <v>1.0</v>
      </c>
      <c r="AO115" s="33">
        <v>1.0</v>
      </c>
      <c r="AP115" s="33">
        <v>0.0</v>
      </c>
      <c r="AQ115" s="33">
        <v>0.0</v>
      </c>
      <c r="AR115" s="33">
        <v>1.0</v>
      </c>
      <c r="AS115" s="33">
        <v>1.0</v>
      </c>
    </row>
    <row r="116">
      <c r="A116" s="32"/>
      <c r="B116" s="32" t="s">
        <v>179</v>
      </c>
      <c r="C116" s="33">
        <v>0.0</v>
      </c>
      <c r="D116" s="33">
        <v>0.0</v>
      </c>
      <c r="E116" s="33">
        <v>0.0</v>
      </c>
      <c r="F116" s="33">
        <v>1.0</v>
      </c>
      <c r="G116" s="33">
        <v>1.0</v>
      </c>
      <c r="H116" s="33">
        <v>1.0</v>
      </c>
      <c r="I116" s="33">
        <v>1.0</v>
      </c>
      <c r="J116" s="33">
        <v>1.0</v>
      </c>
      <c r="K116" s="33">
        <v>0.0</v>
      </c>
      <c r="L116" s="33">
        <v>1.0</v>
      </c>
      <c r="M116" s="33">
        <v>0.0</v>
      </c>
      <c r="N116" s="33">
        <v>1.0</v>
      </c>
      <c r="O116" s="33">
        <v>0.0</v>
      </c>
      <c r="P116" s="33">
        <v>0.0</v>
      </c>
      <c r="Q116" s="33">
        <v>1.0</v>
      </c>
      <c r="R116" s="33">
        <v>1.0</v>
      </c>
      <c r="S116" s="33">
        <v>0.0</v>
      </c>
      <c r="T116" s="33">
        <v>1.0</v>
      </c>
      <c r="U116" s="33">
        <v>1.0</v>
      </c>
      <c r="V116" s="33">
        <v>1.0</v>
      </c>
      <c r="W116" s="33">
        <v>0.0</v>
      </c>
      <c r="X116" s="33">
        <v>1.0</v>
      </c>
      <c r="Y116" s="33">
        <v>1.0</v>
      </c>
      <c r="Z116" s="33">
        <v>1.0</v>
      </c>
      <c r="AA116" s="33">
        <v>1.0</v>
      </c>
      <c r="AB116" s="33">
        <v>1.0</v>
      </c>
      <c r="AC116" s="33">
        <v>1.0</v>
      </c>
      <c r="AD116" s="33">
        <v>1.0</v>
      </c>
      <c r="AE116" s="33">
        <v>1.0</v>
      </c>
      <c r="AF116" s="33">
        <v>1.0</v>
      </c>
      <c r="AG116" s="33">
        <v>1.0</v>
      </c>
      <c r="AH116" s="33">
        <v>1.0</v>
      </c>
      <c r="AI116" s="33">
        <v>1.0</v>
      </c>
      <c r="AJ116" s="33">
        <v>0.0</v>
      </c>
      <c r="AK116" s="33">
        <v>1.0</v>
      </c>
      <c r="AL116" s="33">
        <v>1.0</v>
      </c>
      <c r="AM116" s="33">
        <v>1.0</v>
      </c>
      <c r="AN116" s="33">
        <v>1.0</v>
      </c>
      <c r="AO116" s="33">
        <v>0.0</v>
      </c>
      <c r="AP116" s="33">
        <v>1.0</v>
      </c>
      <c r="AQ116" s="33">
        <v>0.0</v>
      </c>
      <c r="AR116" s="33">
        <v>1.0</v>
      </c>
      <c r="AS116" s="33">
        <v>1.0</v>
      </c>
    </row>
    <row r="117">
      <c r="A117" s="36"/>
      <c r="B117" s="32" t="s">
        <v>154</v>
      </c>
      <c r="C117" s="33">
        <v>0.0</v>
      </c>
      <c r="D117" s="33">
        <v>0.0</v>
      </c>
      <c r="E117" s="33">
        <v>0.0</v>
      </c>
      <c r="F117" s="33">
        <v>1.0</v>
      </c>
      <c r="G117" s="33">
        <v>1.0</v>
      </c>
      <c r="H117" s="33">
        <v>1.0</v>
      </c>
      <c r="I117" s="33">
        <v>1.0</v>
      </c>
      <c r="J117" s="33">
        <v>1.0</v>
      </c>
      <c r="K117" s="33">
        <v>0.0</v>
      </c>
      <c r="L117" s="33">
        <v>1.0</v>
      </c>
      <c r="M117" s="33">
        <v>0.0</v>
      </c>
      <c r="N117" s="33">
        <v>1.0</v>
      </c>
      <c r="O117" s="33">
        <v>0.0</v>
      </c>
      <c r="P117" s="33">
        <v>0.0</v>
      </c>
      <c r="Q117" s="33">
        <v>1.0</v>
      </c>
      <c r="R117" s="33">
        <v>1.0</v>
      </c>
      <c r="S117" s="33">
        <v>1.0</v>
      </c>
      <c r="T117" s="33">
        <v>1.0</v>
      </c>
      <c r="U117" s="33">
        <v>1.0</v>
      </c>
      <c r="V117" s="33">
        <v>1.0</v>
      </c>
      <c r="W117" s="33">
        <v>0.0</v>
      </c>
      <c r="X117" s="33">
        <v>1.0</v>
      </c>
      <c r="Y117" s="33">
        <v>1.0</v>
      </c>
      <c r="Z117" s="33">
        <v>1.0</v>
      </c>
      <c r="AA117" s="33">
        <v>1.0</v>
      </c>
      <c r="AB117" s="33">
        <v>1.0</v>
      </c>
      <c r="AC117" s="33">
        <v>1.0</v>
      </c>
      <c r="AD117" s="33">
        <v>1.0</v>
      </c>
      <c r="AE117" s="33">
        <v>1.0</v>
      </c>
      <c r="AF117" s="33">
        <v>1.0</v>
      </c>
      <c r="AG117" s="33">
        <v>1.0</v>
      </c>
      <c r="AH117" s="33">
        <v>1.0</v>
      </c>
      <c r="AI117" s="33">
        <v>1.0</v>
      </c>
      <c r="AJ117" s="33">
        <v>0.0</v>
      </c>
      <c r="AK117" s="33">
        <v>1.0</v>
      </c>
      <c r="AL117" s="33">
        <v>1.0</v>
      </c>
      <c r="AM117" s="33">
        <v>1.0</v>
      </c>
      <c r="AN117" s="33">
        <v>1.0</v>
      </c>
      <c r="AO117" s="33">
        <v>0.0</v>
      </c>
      <c r="AP117" s="33">
        <v>1.0</v>
      </c>
      <c r="AQ117" s="33">
        <v>0.0</v>
      </c>
      <c r="AR117" s="33">
        <v>1.0</v>
      </c>
      <c r="AS117" s="33">
        <v>1.0</v>
      </c>
    </row>
    <row r="118">
      <c r="A118" s="36"/>
      <c r="B118" s="32" t="s">
        <v>156</v>
      </c>
      <c r="C118" s="33">
        <v>0.0</v>
      </c>
      <c r="D118" s="33">
        <v>0.0</v>
      </c>
      <c r="E118" s="33">
        <v>0.0</v>
      </c>
      <c r="F118" s="33">
        <v>1.0</v>
      </c>
      <c r="G118" s="33">
        <v>1.0</v>
      </c>
      <c r="H118" s="33">
        <v>1.0</v>
      </c>
      <c r="I118" s="33">
        <v>1.0</v>
      </c>
      <c r="J118" s="33">
        <v>1.0</v>
      </c>
      <c r="K118" s="33">
        <v>1.0</v>
      </c>
      <c r="L118" s="33">
        <v>1.0</v>
      </c>
      <c r="M118" s="33">
        <v>0.0</v>
      </c>
      <c r="N118" s="33">
        <v>1.0</v>
      </c>
      <c r="O118" s="33">
        <v>0.0</v>
      </c>
      <c r="P118" s="33">
        <v>0.0</v>
      </c>
      <c r="Q118" s="33">
        <v>1.0</v>
      </c>
      <c r="R118" s="33">
        <v>1.0</v>
      </c>
      <c r="S118" s="33">
        <v>1.0</v>
      </c>
      <c r="T118" s="33">
        <v>1.0</v>
      </c>
      <c r="U118" s="33">
        <v>1.0</v>
      </c>
      <c r="V118" s="33">
        <v>1.0</v>
      </c>
      <c r="W118" s="33">
        <v>0.0</v>
      </c>
      <c r="X118" s="33">
        <v>1.0</v>
      </c>
      <c r="Y118" s="33">
        <v>1.0</v>
      </c>
      <c r="Z118" s="33">
        <v>1.0</v>
      </c>
      <c r="AA118" s="33">
        <v>1.0</v>
      </c>
      <c r="AB118" s="33">
        <v>1.0</v>
      </c>
      <c r="AC118" s="33">
        <v>1.0</v>
      </c>
      <c r="AD118" s="33">
        <v>1.0</v>
      </c>
      <c r="AE118" s="33">
        <v>1.0</v>
      </c>
      <c r="AF118" s="33">
        <v>1.0</v>
      </c>
      <c r="AG118" s="33">
        <v>1.0</v>
      </c>
      <c r="AH118" s="33">
        <v>1.0</v>
      </c>
      <c r="AI118" s="33">
        <v>1.0</v>
      </c>
      <c r="AJ118" s="33">
        <v>0.0</v>
      </c>
      <c r="AK118" s="33">
        <v>1.0</v>
      </c>
      <c r="AL118" s="33">
        <v>1.0</v>
      </c>
      <c r="AM118" s="33">
        <v>1.0</v>
      </c>
      <c r="AN118" s="33">
        <v>1.0</v>
      </c>
      <c r="AO118" s="33">
        <v>1.0</v>
      </c>
      <c r="AP118" s="33">
        <v>1.0</v>
      </c>
      <c r="AQ118" s="33">
        <v>0.0</v>
      </c>
      <c r="AR118" s="33">
        <v>1.0</v>
      </c>
      <c r="AS118" s="33">
        <v>1.0</v>
      </c>
    </row>
    <row r="119">
      <c r="A119" s="36"/>
      <c r="B119" s="32" t="s">
        <v>161</v>
      </c>
      <c r="C119" s="33">
        <v>0.0</v>
      </c>
      <c r="D119" s="33">
        <v>0.0</v>
      </c>
      <c r="E119" s="33">
        <v>0.0</v>
      </c>
      <c r="F119" s="33">
        <v>1.0</v>
      </c>
      <c r="G119" s="33">
        <v>0.0</v>
      </c>
      <c r="H119" s="33">
        <v>1.0</v>
      </c>
      <c r="I119" s="33">
        <v>1.0</v>
      </c>
      <c r="J119" s="33">
        <v>1.0</v>
      </c>
      <c r="K119" s="33">
        <v>0.0</v>
      </c>
      <c r="L119" s="33">
        <v>1.0</v>
      </c>
      <c r="M119" s="33">
        <v>0.0</v>
      </c>
      <c r="N119" s="33">
        <v>1.0</v>
      </c>
      <c r="O119" s="33">
        <v>0.0</v>
      </c>
      <c r="P119" s="33">
        <v>0.0</v>
      </c>
      <c r="Q119" s="33">
        <v>1.0</v>
      </c>
      <c r="R119" s="33">
        <v>1.0</v>
      </c>
      <c r="S119" s="33">
        <v>1.0</v>
      </c>
      <c r="T119" s="33">
        <v>1.0</v>
      </c>
      <c r="U119" s="33">
        <v>1.0</v>
      </c>
      <c r="V119" s="33">
        <v>1.0</v>
      </c>
      <c r="W119" s="33">
        <v>0.0</v>
      </c>
      <c r="X119" s="33">
        <v>1.0</v>
      </c>
      <c r="Y119" s="33">
        <v>1.0</v>
      </c>
      <c r="Z119" s="33">
        <v>1.0</v>
      </c>
      <c r="AA119" s="33">
        <v>1.0</v>
      </c>
      <c r="AB119" s="33">
        <v>1.0</v>
      </c>
      <c r="AC119" s="33">
        <v>1.0</v>
      </c>
      <c r="AD119" s="33">
        <v>1.0</v>
      </c>
      <c r="AE119" s="33">
        <v>1.0</v>
      </c>
      <c r="AF119" s="33">
        <v>1.0</v>
      </c>
      <c r="AG119" s="33">
        <v>1.0</v>
      </c>
      <c r="AH119" s="33">
        <v>1.0</v>
      </c>
      <c r="AI119" s="33">
        <v>1.0</v>
      </c>
      <c r="AJ119" s="33">
        <v>0.0</v>
      </c>
      <c r="AK119" s="33">
        <v>1.0</v>
      </c>
      <c r="AL119" s="33">
        <v>1.0</v>
      </c>
      <c r="AM119" s="33">
        <v>1.0</v>
      </c>
      <c r="AN119" s="33">
        <v>1.0</v>
      </c>
      <c r="AO119" s="33">
        <v>0.0</v>
      </c>
      <c r="AP119" s="33">
        <v>1.0</v>
      </c>
      <c r="AQ119" s="33">
        <v>0.0</v>
      </c>
      <c r="AR119" s="33">
        <v>1.0</v>
      </c>
      <c r="AS119" s="33">
        <v>1.0</v>
      </c>
    </row>
    <row r="120">
      <c r="A120" s="36"/>
      <c r="B120" s="32" t="s">
        <v>165</v>
      </c>
      <c r="C120" s="33">
        <v>0.0</v>
      </c>
      <c r="D120" s="33">
        <v>0.0</v>
      </c>
      <c r="E120" s="33">
        <v>0.0</v>
      </c>
      <c r="F120" s="33">
        <v>1.0</v>
      </c>
      <c r="G120" s="33">
        <v>1.0</v>
      </c>
      <c r="H120" s="33">
        <v>1.0</v>
      </c>
      <c r="I120" s="33">
        <v>1.0</v>
      </c>
      <c r="J120" s="33">
        <v>0.0</v>
      </c>
      <c r="K120" s="33">
        <v>0.0</v>
      </c>
      <c r="L120" s="33">
        <v>1.0</v>
      </c>
      <c r="M120" s="33">
        <v>0.0</v>
      </c>
      <c r="N120" s="33">
        <v>1.0</v>
      </c>
      <c r="O120" s="33">
        <v>0.0</v>
      </c>
      <c r="P120" s="33">
        <v>0.0</v>
      </c>
      <c r="Q120" s="33">
        <v>1.0</v>
      </c>
      <c r="R120" s="33">
        <v>1.0</v>
      </c>
      <c r="S120" s="33">
        <v>1.0</v>
      </c>
      <c r="T120" s="33">
        <v>1.0</v>
      </c>
      <c r="U120" s="33">
        <v>1.0</v>
      </c>
      <c r="V120" s="33">
        <v>1.0</v>
      </c>
      <c r="W120" s="33">
        <v>0.0</v>
      </c>
      <c r="X120" s="33">
        <v>1.0</v>
      </c>
      <c r="Y120" s="33">
        <v>1.0</v>
      </c>
      <c r="Z120" s="33">
        <v>1.0</v>
      </c>
      <c r="AA120" s="33">
        <v>1.0</v>
      </c>
      <c r="AB120" s="33">
        <v>1.0</v>
      </c>
      <c r="AC120" s="33">
        <v>1.0</v>
      </c>
      <c r="AD120" s="33">
        <v>1.0</v>
      </c>
      <c r="AE120" s="33">
        <v>1.0</v>
      </c>
      <c r="AF120" s="33">
        <v>1.0</v>
      </c>
      <c r="AG120" s="33">
        <v>1.0</v>
      </c>
      <c r="AH120" s="33">
        <v>1.0</v>
      </c>
      <c r="AI120" s="33">
        <v>1.0</v>
      </c>
      <c r="AJ120" s="33">
        <v>0.0</v>
      </c>
      <c r="AK120" s="33">
        <v>1.0</v>
      </c>
      <c r="AL120" s="33">
        <v>1.0</v>
      </c>
      <c r="AM120" s="33">
        <v>0.0</v>
      </c>
      <c r="AN120" s="33">
        <v>1.0</v>
      </c>
      <c r="AO120" s="33">
        <v>1.0</v>
      </c>
      <c r="AP120" s="33">
        <v>1.0</v>
      </c>
      <c r="AQ120" s="33">
        <v>0.0</v>
      </c>
      <c r="AR120" s="33">
        <v>1.0</v>
      </c>
      <c r="AS120" s="33">
        <v>1.0</v>
      </c>
    </row>
    <row r="121">
      <c r="A121" s="36"/>
      <c r="B121" s="32" t="s">
        <v>166</v>
      </c>
      <c r="C121" s="33">
        <v>0.0</v>
      </c>
      <c r="D121" s="33">
        <v>0.0</v>
      </c>
      <c r="E121" s="33">
        <v>0.0</v>
      </c>
      <c r="F121" s="33">
        <v>1.0</v>
      </c>
      <c r="G121" s="33">
        <v>0.0</v>
      </c>
      <c r="H121" s="33">
        <v>1.0</v>
      </c>
      <c r="I121" s="33">
        <v>1.0</v>
      </c>
      <c r="J121" s="33">
        <v>1.0</v>
      </c>
      <c r="K121" s="33">
        <v>0.0</v>
      </c>
      <c r="L121" s="33">
        <v>1.0</v>
      </c>
      <c r="M121" s="33">
        <v>0.0</v>
      </c>
      <c r="N121" s="33">
        <v>1.0</v>
      </c>
      <c r="O121" s="33">
        <v>0.0</v>
      </c>
      <c r="P121" s="33">
        <v>0.0</v>
      </c>
      <c r="Q121" s="33">
        <v>1.0</v>
      </c>
      <c r="R121" s="33">
        <v>1.0</v>
      </c>
      <c r="S121" s="33">
        <v>1.0</v>
      </c>
      <c r="T121" s="33">
        <v>1.0</v>
      </c>
      <c r="U121" s="33">
        <v>1.0</v>
      </c>
      <c r="V121" s="33">
        <v>1.0</v>
      </c>
      <c r="W121" s="33">
        <v>0.0</v>
      </c>
      <c r="X121" s="33">
        <v>1.0</v>
      </c>
      <c r="Y121" s="33">
        <v>1.0</v>
      </c>
      <c r="Z121" s="33">
        <v>1.0</v>
      </c>
      <c r="AA121" s="33">
        <v>1.0</v>
      </c>
      <c r="AB121" s="33">
        <v>1.0</v>
      </c>
      <c r="AC121" s="33">
        <v>1.0</v>
      </c>
      <c r="AD121" s="33">
        <v>1.0</v>
      </c>
      <c r="AE121" s="33">
        <v>1.0</v>
      </c>
      <c r="AF121" s="33">
        <v>1.0</v>
      </c>
      <c r="AG121" s="33">
        <v>1.0</v>
      </c>
      <c r="AH121" s="33">
        <v>1.0</v>
      </c>
      <c r="AI121" s="33">
        <v>1.0</v>
      </c>
      <c r="AJ121" s="33">
        <v>0.0</v>
      </c>
      <c r="AK121" s="33">
        <v>1.0</v>
      </c>
      <c r="AL121" s="33">
        <v>1.0</v>
      </c>
      <c r="AM121" s="33">
        <v>1.0</v>
      </c>
      <c r="AN121" s="33">
        <v>1.0</v>
      </c>
      <c r="AO121" s="33">
        <v>1.0</v>
      </c>
      <c r="AP121" s="33">
        <v>1.0</v>
      </c>
      <c r="AQ121" s="33">
        <v>0.0</v>
      </c>
      <c r="AR121" s="33">
        <v>1.0</v>
      </c>
      <c r="AS121" s="33">
        <v>1.0</v>
      </c>
    </row>
    <row r="122">
      <c r="A122" s="36"/>
      <c r="B122" s="32" t="s">
        <v>162</v>
      </c>
      <c r="C122" s="33">
        <v>0.0</v>
      </c>
      <c r="D122" s="33">
        <v>0.0</v>
      </c>
      <c r="E122" s="33">
        <v>0.0</v>
      </c>
      <c r="F122" s="33">
        <v>1.0</v>
      </c>
      <c r="G122" s="33">
        <v>1.0</v>
      </c>
      <c r="H122" s="33">
        <v>1.0</v>
      </c>
      <c r="I122" s="33">
        <v>1.0</v>
      </c>
      <c r="J122" s="33">
        <v>1.0</v>
      </c>
      <c r="K122" s="33">
        <v>1.0</v>
      </c>
      <c r="L122" s="33">
        <v>1.0</v>
      </c>
      <c r="M122" s="33">
        <v>0.0</v>
      </c>
      <c r="N122" s="33">
        <v>1.0</v>
      </c>
      <c r="O122" s="33">
        <v>0.0</v>
      </c>
      <c r="P122" s="33">
        <v>0.0</v>
      </c>
      <c r="Q122" s="33">
        <v>1.0</v>
      </c>
      <c r="R122" s="33">
        <v>1.0</v>
      </c>
      <c r="S122" s="33">
        <v>1.0</v>
      </c>
      <c r="T122" s="33">
        <v>1.0</v>
      </c>
      <c r="U122" s="33">
        <v>1.0</v>
      </c>
      <c r="V122" s="33">
        <v>1.0</v>
      </c>
      <c r="W122" s="33">
        <v>0.0</v>
      </c>
      <c r="X122" s="33">
        <v>1.0</v>
      </c>
      <c r="Y122" s="33">
        <v>1.0</v>
      </c>
      <c r="Z122" s="33">
        <v>1.0</v>
      </c>
      <c r="AA122" s="33">
        <v>1.0</v>
      </c>
      <c r="AB122" s="33">
        <v>1.0</v>
      </c>
      <c r="AC122" s="33">
        <v>1.0</v>
      </c>
      <c r="AD122" s="33">
        <v>1.0</v>
      </c>
      <c r="AE122" s="33">
        <v>1.0</v>
      </c>
      <c r="AF122" s="33">
        <v>1.0</v>
      </c>
      <c r="AG122" s="33">
        <v>1.0</v>
      </c>
      <c r="AH122" s="33">
        <v>1.0</v>
      </c>
      <c r="AI122" s="33">
        <v>1.0</v>
      </c>
      <c r="AJ122" s="33">
        <v>0.0</v>
      </c>
      <c r="AK122" s="33">
        <v>1.0</v>
      </c>
      <c r="AL122" s="33">
        <v>1.0</v>
      </c>
      <c r="AM122" s="33">
        <v>1.0</v>
      </c>
      <c r="AN122" s="33">
        <v>1.0</v>
      </c>
      <c r="AO122" s="33">
        <v>1.0</v>
      </c>
      <c r="AP122" s="33">
        <v>1.0</v>
      </c>
      <c r="AQ122" s="33">
        <v>0.0</v>
      </c>
      <c r="AR122" s="33">
        <v>1.0</v>
      </c>
      <c r="AS122" s="33">
        <v>1.0</v>
      </c>
    </row>
    <row r="123">
      <c r="A123" s="9" t="s">
        <v>184</v>
      </c>
      <c r="B123" s="9" t="s">
        <v>149</v>
      </c>
      <c r="C123" s="10">
        <v>0.0</v>
      </c>
      <c r="D123" s="10">
        <v>0.0</v>
      </c>
      <c r="E123" s="10">
        <v>0.0</v>
      </c>
      <c r="F123" s="10">
        <v>0.0</v>
      </c>
      <c r="G123" s="10">
        <v>0.0</v>
      </c>
      <c r="H123" s="10">
        <v>1.0</v>
      </c>
      <c r="I123" s="10">
        <v>0.0</v>
      </c>
      <c r="J123" s="10">
        <v>0.0</v>
      </c>
      <c r="K123" s="10">
        <v>0.0</v>
      </c>
      <c r="L123" s="10">
        <v>0.0</v>
      </c>
      <c r="M123" s="10">
        <v>0.0</v>
      </c>
      <c r="N123" s="10">
        <v>0.0</v>
      </c>
      <c r="O123" s="10">
        <v>0.0</v>
      </c>
      <c r="P123" s="10">
        <v>0.0</v>
      </c>
      <c r="Q123" s="10">
        <v>1.0</v>
      </c>
      <c r="R123" s="10">
        <v>1.0</v>
      </c>
      <c r="S123" s="10">
        <v>0.0</v>
      </c>
      <c r="T123" s="10">
        <v>0.0</v>
      </c>
      <c r="U123" s="10">
        <v>0.0</v>
      </c>
      <c r="V123" s="10">
        <v>1.0</v>
      </c>
      <c r="W123" s="10">
        <v>0.0</v>
      </c>
      <c r="X123" s="10">
        <v>1.0</v>
      </c>
      <c r="Y123" s="10">
        <v>0.0</v>
      </c>
      <c r="Z123" s="10">
        <v>1.0</v>
      </c>
      <c r="AA123" s="10">
        <v>0.0</v>
      </c>
      <c r="AB123" s="10">
        <v>0.0</v>
      </c>
      <c r="AC123" s="10">
        <v>0.0</v>
      </c>
      <c r="AD123" s="10">
        <v>0.0</v>
      </c>
      <c r="AE123" s="10">
        <v>1.0</v>
      </c>
      <c r="AF123" s="10">
        <v>0.0</v>
      </c>
      <c r="AG123" s="10">
        <v>1.0</v>
      </c>
      <c r="AH123" s="10">
        <v>0.0</v>
      </c>
      <c r="AI123" s="10">
        <v>1.0</v>
      </c>
      <c r="AJ123" s="10">
        <v>0.0</v>
      </c>
      <c r="AK123" s="10">
        <v>1.0</v>
      </c>
      <c r="AL123" s="10">
        <v>1.0</v>
      </c>
      <c r="AM123" s="10">
        <v>1.0</v>
      </c>
      <c r="AN123" s="10">
        <v>1.0</v>
      </c>
      <c r="AO123" s="10">
        <v>1.0</v>
      </c>
      <c r="AP123" s="10">
        <v>1.0</v>
      </c>
      <c r="AQ123" s="10">
        <v>0.0</v>
      </c>
      <c r="AR123" s="10">
        <v>1.0</v>
      </c>
      <c r="AS123" s="10">
        <v>0.0</v>
      </c>
    </row>
    <row r="124">
      <c r="A124" s="26"/>
      <c r="B124" s="9" t="s">
        <v>152</v>
      </c>
      <c r="C124" s="10">
        <v>1.0</v>
      </c>
      <c r="D124" s="10">
        <v>1.0</v>
      </c>
      <c r="E124" s="10">
        <v>1.0</v>
      </c>
      <c r="F124" s="10">
        <v>0.0</v>
      </c>
      <c r="G124" s="10">
        <v>0.0</v>
      </c>
      <c r="H124" s="10">
        <v>1.0</v>
      </c>
      <c r="I124" s="10">
        <v>1.0</v>
      </c>
      <c r="J124" s="10">
        <v>0.0</v>
      </c>
      <c r="K124" s="10">
        <v>1.0</v>
      </c>
      <c r="L124" s="10">
        <v>1.0</v>
      </c>
      <c r="M124" s="10">
        <v>0.0</v>
      </c>
      <c r="N124" s="10">
        <v>1.0</v>
      </c>
      <c r="O124" s="10">
        <v>1.0</v>
      </c>
      <c r="P124" s="10">
        <v>0.0</v>
      </c>
      <c r="Q124" s="10">
        <v>1.0</v>
      </c>
      <c r="R124" s="10">
        <v>1.0</v>
      </c>
      <c r="S124" s="10">
        <v>1.0</v>
      </c>
      <c r="T124" s="10">
        <v>1.0</v>
      </c>
      <c r="U124" s="10">
        <v>1.0</v>
      </c>
      <c r="V124" s="10">
        <v>1.0</v>
      </c>
      <c r="W124" s="10">
        <v>1.0</v>
      </c>
      <c r="X124" s="10">
        <v>1.0</v>
      </c>
      <c r="Y124" s="10">
        <v>1.0</v>
      </c>
      <c r="Z124" s="10">
        <v>1.0</v>
      </c>
      <c r="AA124" s="10">
        <v>1.0</v>
      </c>
      <c r="AB124" s="10">
        <v>1.0</v>
      </c>
      <c r="AC124" s="10">
        <v>1.0</v>
      </c>
      <c r="AD124" s="10">
        <v>1.0</v>
      </c>
      <c r="AE124" s="10">
        <v>1.0</v>
      </c>
      <c r="AF124" s="10">
        <v>0.0</v>
      </c>
      <c r="AG124" s="10">
        <v>1.0</v>
      </c>
      <c r="AH124" s="10">
        <v>1.0</v>
      </c>
      <c r="AI124" s="10">
        <v>1.0</v>
      </c>
      <c r="AJ124" s="10">
        <v>1.0</v>
      </c>
      <c r="AK124" s="10">
        <v>1.0</v>
      </c>
      <c r="AL124" s="10">
        <v>1.0</v>
      </c>
      <c r="AM124" s="10">
        <v>1.0</v>
      </c>
      <c r="AN124" s="10">
        <v>1.0</v>
      </c>
      <c r="AO124" s="10">
        <v>1.0</v>
      </c>
      <c r="AP124" s="10">
        <v>1.0</v>
      </c>
      <c r="AQ124" s="10">
        <v>0.0</v>
      </c>
      <c r="AR124" s="10">
        <v>1.0</v>
      </c>
      <c r="AS124" s="10">
        <v>1.0</v>
      </c>
    </row>
    <row r="125">
      <c r="A125" s="26"/>
      <c r="B125" s="9" t="s">
        <v>151</v>
      </c>
      <c r="C125" s="10">
        <v>1.0</v>
      </c>
      <c r="D125" s="10">
        <v>1.0</v>
      </c>
      <c r="E125" s="10">
        <v>1.0</v>
      </c>
      <c r="F125" s="10">
        <v>0.0</v>
      </c>
      <c r="G125" s="10">
        <v>0.0</v>
      </c>
      <c r="H125" s="10">
        <v>1.0</v>
      </c>
      <c r="I125" s="10">
        <v>1.0</v>
      </c>
      <c r="J125" s="10">
        <v>1.0</v>
      </c>
      <c r="K125" s="10">
        <v>1.0</v>
      </c>
      <c r="L125" s="10">
        <v>1.0</v>
      </c>
      <c r="M125" s="10">
        <v>1.0</v>
      </c>
      <c r="N125" s="10">
        <v>1.0</v>
      </c>
      <c r="O125" s="10">
        <v>1.0</v>
      </c>
      <c r="P125" s="10">
        <v>0.0</v>
      </c>
      <c r="Q125" s="10">
        <v>1.0</v>
      </c>
      <c r="R125" s="10">
        <v>1.0</v>
      </c>
      <c r="S125" s="10">
        <v>1.0</v>
      </c>
      <c r="T125" s="10">
        <v>1.0</v>
      </c>
      <c r="U125" s="10">
        <v>1.0</v>
      </c>
      <c r="V125" s="10">
        <v>1.0</v>
      </c>
      <c r="W125" s="10">
        <v>1.0</v>
      </c>
      <c r="X125" s="10">
        <v>1.0</v>
      </c>
      <c r="Y125" s="10">
        <v>1.0</v>
      </c>
      <c r="Z125" s="10">
        <v>1.0</v>
      </c>
      <c r="AA125" s="10">
        <v>1.0</v>
      </c>
      <c r="AB125" s="10">
        <v>1.0</v>
      </c>
      <c r="AC125" s="10">
        <v>1.0</v>
      </c>
      <c r="AD125" s="10">
        <v>1.0</v>
      </c>
      <c r="AE125" s="10">
        <v>1.0</v>
      </c>
      <c r="AF125" s="10">
        <v>1.0</v>
      </c>
      <c r="AG125" s="10">
        <v>1.0</v>
      </c>
      <c r="AH125" s="10">
        <v>1.0</v>
      </c>
      <c r="AI125" s="10">
        <v>1.0</v>
      </c>
      <c r="AJ125" s="10">
        <v>1.0</v>
      </c>
      <c r="AK125" s="10">
        <v>1.0</v>
      </c>
      <c r="AL125" s="10">
        <v>1.0</v>
      </c>
      <c r="AM125" s="10">
        <v>1.0</v>
      </c>
      <c r="AN125" s="10">
        <v>1.0</v>
      </c>
      <c r="AO125" s="10">
        <v>1.0</v>
      </c>
      <c r="AP125" s="10">
        <v>1.0</v>
      </c>
      <c r="AQ125" s="10">
        <v>0.0</v>
      </c>
      <c r="AR125" s="10">
        <v>1.0</v>
      </c>
      <c r="AS125" s="10">
        <v>1.0</v>
      </c>
    </row>
    <row r="126">
      <c r="A126" s="26"/>
      <c r="B126" s="9" t="s">
        <v>179</v>
      </c>
      <c r="C126" s="10">
        <v>0.0</v>
      </c>
      <c r="D126" s="10">
        <v>0.0</v>
      </c>
      <c r="E126" s="10">
        <v>0.0</v>
      </c>
      <c r="F126" s="10">
        <v>1.0</v>
      </c>
      <c r="G126" s="10">
        <v>0.0</v>
      </c>
      <c r="H126" s="10">
        <v>1.0</v>
      </c>
      <c r="I126" s="10">
        <v>1.0</v>
      </c>
      <c r="J126" s="10">
        <v>1.0</v>
      </c>
      <c r="K126" s="10">
        <v>1.0</v>
      </c>
      <c r="L126" s="10">
        <v>1.0</v>
      </c>
      <c r="M126" s="10">
        <v>0.0</v>
      </c>
      <c r="N126" s="10">
        <v>1.0</v>
      </c>
      <c r="O126" s="10">
        <v>1.0</v>
      </c>
      <c r="P126" s="10">
        <v>0.0</v>
      </c>
      <c r="Q126" s="10">
        <v>1.0</v>
      </c>
      <c r="R126" s="10">
        <v>1.0</v>
      </c>
      <c r="S126" s="10">
        <v>1.0</v>
      </c>
      <c r="T126" s="10">
        <v>1.0</v>
      </c>
      <c r="U126" s="10">
        <v>1.0</v>
      </c>
      <c r="V126" s="10">
        <v>1.0</v>
      </c>
      <c r="W126" s="10">
        <v>1.0</v>
      </c>
      <c r="X126" s="10">
        <v>1.0</v>
      </c>
      <c r="Y126" s="10">
        <v>1.0</v>
      </c>
      <c r="Z126" s="10">
        <v>1.0</v>
      </c>
      <c r="AA126" s="10">
        <v>1.0</v>
      </c>
      <c r="AB126" s="10">
        <v>1.0</v>
      </c>
      <c r="AC126" s="10">
        <v>1.0</v>
      </c>
      <c r="AD126" s="10">
        <v>1.0</v>
      </c>
      <c r="AE126" s="10">
        <v>1.0</v>
      </c>
      <c r="AF126" s="10">
        <v>0.0</v>
      </c>
      <c r="AG126" s="10">
        <v>0.0</v>
      </c>
      <c r="AH126" s="10">
        <v>0.0</v>
      </c>
      <c r="AI126" s="10">
        <v>1.0</v>
      </c>
      <c r="AJ126" s="10">
        <v>0.0</v>
      </c>
      <c r="AK126" s="10">
        <v>1.0</v>
      </c>
      <c r="AL126" s="10">
        <v>1.0</v>
      </c>
      <c r="AM126" s="10">
        <v>1.0</v>
      </c>
      <c r="AN126" s="10">
        <v>1.0</v>
      </c>
      <c r="AO126" s="10">
        <v>1.0</v>
      </c>
      <c r="AP126" s="10">
        <v>1.0</v>
      </c>
      <c r="AQ126" s="10">
        <v>0.0</v>
      </c>
      <c r="AR126" s="10">
        <v>1.0</v>
      </c>
      <c r="AS126" s="10">
        <v>1.0</v>
      </c>
    </row>
    <row r="127">
      <c r="A127" s="26"/>
      <c r="B127" s="9" t="s">
        <v>166</v>
      </c>
      <c r="C127" s="10">
        <v>0.0</v>
      </c>
      <c r="D127" s="10">
        <v>0.0</v>
      </c>
      <c r="E127" s="10">
        <v>0.0</v>
      </c>
      <c r="F127" s="10">
        <v>0.0</v>
      </c>
      <c r="G127" s="10">
        <v>1.0</v>
      </c>
      <c r="H127" s="10">
        <v>1.0</v>
      </c>
      <c r="I127" s="10">
        <v>1.0</v>
      </c>
      <c r="J127" s="10">
        <v>1.0</v>
      </c>
      <c r="K127" s="10">
        <v>0.0</v>
      </c>
      <c r="L127" s="10">
        <v>0.0</v>
      </c>
      <c r="M127" s="10">
        <v>0.0</v>
      </c>
      <c r="N127" s="10">
        <v>0.0</v>
      </c>
      <c r="O127" s="10">
        <v>0.0</v>
      </c>
      <c r="P127" s="10">
        <v>0.0</v>
      </c>
      <c r="Q127" s="10">
        <v>1.0</v>
      </c>
      <c r="R127" s="10">
        <v>1.0</v>
      </c>
      <c r="S127" s="10">
        <v>1.0</v>
      </c>
      <c r="T127" s="10">
        <v>0.0</v>
      </c>
      <c r="U127" s="10">
        <v>0.0</v>
      </c>
      <c r="V127" s="10">
        <v>1.0</v>
      </c>
      <c r="W127" s="10">
        <v>0.0</v>
      </c>
      <c r="X127" s="10">
        <v>1.0</v>
      </c>
      <c r="Y127" s="10">
        <v>0.0</v>
      </c>
      <c r="Z127" s="10">
        <v>1.0</v>
      </c>
      <c r="AA127" s="10">
        <v>0.0</v>
      </c>
      <c r="AB127" s="10">
        <v>0.0</v>
      </c>
      <c r="AC127" s="10">
        <v>0.0</v>
      </c>
      <c r="AD127" s="10">
        <v>0.0</v>
      </c>
      <c r="AE127" s="10">
        <v>1.0</v>
      </c>
      <c r="AF127" s="10">
        <v>0.0</v>
      </c>
      <c r="AG127" s="10">
        <v>1.0</v>
      </c>
      <c r="AH127" s="10">
        <v>1.0</v>
      </c>
      <c r="AI127" s="10">
        <v>1.0</v>
      </c>
      <c r="AJ127" s="10">
        <v>0.0</v>
      </c>
      <c r="AK127" s="10">
        <v>1.0</v>
      </c>
      <c r="AL127" s="10">
        <v>1.0</v>
      </c>
      <c r="AM127" s="10">
        <v>1.0</v>
      </c>
      <c r="AN127" s="10">
        <v>1.0</v>
      </c>
      <c r="AO127" s="10">
        <v>1.0</v>
      </c>
      <c r="AP127" s="10">
        <v>1.0</v>
      </c>
      <c r="AQ127" s="10">
        <v>0.0</v>
      </c>
      <c r="AR127" s="10">
        <v>1.0</v>
      </c>
      <c r="AS127" s="10">
        <v>1.0</v>
      </c>
    </row>
    <row r="128">
      <c r="A128" s="26"/>
      <c r="B128" s="9" t="s">
        <v>147</v>
      </c>
      <c r="C128" s="10">
        <v>0.0</v>
      </c>
      <c r="D128" s="10">
        <v>0.0</v>
      </c>
      <c r="E128" s="10">
        <v>0.0</v>
      </c>
      <c r="F128" s="10">
        <v>0.0</v>
      </c>
      <c r="G128" s="10">
        <v>0.0</v>
      </c>
      <c r="H128" s="10">
        <v>1.0</v>
      </c>
      <c r="I128" s="10">
        <v>1.0</v>
      </c>
      <c r="J128" s="10">
        <v>1.0</v>
      </c>
      <c r="K128" s="10">
        <v>0.0</v>
      </c>
      <c r="L128" s="10">
        <v>0.0</v>
      </c>
      <c r="M128" s="10">
        <v>0.0</v>
      </c>
      <c r="N128" s="10">
        <v>0.0</v>
      </c>
      <c r="O128" s="10">
        <v>0.0</v>
      </c>
      <c r="P128" s="10">
        <v>0.0</v>
      </c>
      <c r="Q128" s="10">
        <v>1.0</v>
      </c>
      <c r="R128" s="10">
        <v>1.0</v>
      </c>
      <c r="S128" s="10">
        <v>1.0</v>
      </c>
      <c r="T128" s="10">
        <v>0.0</v>
      </c>
      <c r="U128" s="10">
        <v>0.0</v>
      </c>
      <c r="V128" s="10">
        <v>1.0</v>
      </c>
      <c r="W128" s="10">
        <v>0.0</v>
      </c>
      <c r="X128" s="10">
        <v>1.0</v>
      </c>
      <c r="Y128" s="10">
        <v>0.0</v>
      </c>
      <c r="Z128" s="10">
        <v>1.0</v>
      </c>
      <c r="AA128" s="10">
        <v>0.0</v>
      </c>
      <c r="AB128" s="10">
        <v>0.0</v>
      </c>
      <c r="AC128" s="10">
        <v>0.0</v>
      </c>
      <c r="AD128" s="10">
        <v>0.0</v>
      </c>
      <c r="AE128" s="10">
        <v>1.0</v>
      </c>
      <c r="AF128" s="10">
        <v>0.0</v>
      </c>
      <c r="AG128" s="10">
        <v>1.0</v>
      </c>
      <c r="AH128" s="10">
        <v>1.0</v>
      </c>
      <c r="AI128" s="10">
        <v>1.0</v>
      </c>
      <c r="AJ128" s="10">
        <v>0.0</v>
      </c>
      <c r="AK128" s="10">
        <v>1.0</v>
      </c>
      <c r="AL128" s="10">
        <v>1.0</v>
      </c>
      <c r="AM128" s="10">
        <v>1.0</v>
      </c>
      <c r="AN128" s="10">
        <v>1.0</v>
      </c>
      <c r="AO128" s="10">
        <v>1.0</v>
      </c>
      <c r="AP128" s="10">
        <v>1.0</v>
      </c>
      <c r="AQ128" s="10">
        <v>0.0</v>
      </c>
      <c r="AR128" s="10">
        <v>1.0</v>
      </c>
      <c r="AS128" s="10">
        <v>1.0</v>
      </c>
    </row>
    <row r="129">
      <c r="A129" s="26"/>
      <c r="B129" s="9" t="s">
        <v>177</v>
      </c>
      <c r="C129" s="10">
        <v>0.0</v>
      </c>
      <c r="D129" s="10">
        <v>0.0</v>
      </c>
      <c r="E129" s="10">
        <v>0.0</v>
      </c>
      <c r="F129" s="10">
        <v>0.0</v>
      </c>
      <c r="G129" s="10">
        <v>1.0</v>
      </c>
      <c r="H129" s="10">
        <v>1.0</v>
      </c>
      <c r="I129" s="10">
        <v>1.0</v>
      </c>
      <c r="J129" s="10">
        <v>1.0</v>
      </c>
      <c r="K129" s="10">
        <v>0.0</v>
      </c>
      <c r="L129" s="10">
        <v>0.0</v>
      </c>
      <c r="M129" s="10">
        <v>0.0</v>
      </c>
      <c r="N129" s="10">
        <v>0.0</v>
      </c>
      <c r="O129" s="10">
        <v>0.0</v>
      </c>
      <c r="P129" s="10">
        <v>0.0</v>
      </c>
      <c r="Q129" s="10">
        <v>1.0</v>
      </c>
      <c r="R129" s="10">
        <v>1.0</v>
      </c>
      <c r="S129" s="10">
        <v>0.0</v>
      </c>
      <c r="T129" s="10">
        <v>0.0</v>
      </c>
      <c r="U129" s="10">
        <v>0.0</v>
      </c>
      <c r="V129" s="10">
        <v>1.0</v>
      </c>
      <c r="W129" s="10">
        <v>0.0</v>
      </c>
      <c r="X129" s="10">
        <v>1.0</v>
      </c>
      <c r="Y129" s="10">
        <v>0.0</v>
      </c>
      <c r="Z129" s="10">
        <v>1.0</v>
      </c>
      <c r="AA129" s="10">
        <v>0.0</v>
      </c>
      <c r="AB129" s="10">
        <v>0.0</v>
      </c>
      <c r="AC129" s="10">
        <v>0.0</v>
      </c>
      <c r="AD129" s="10">
        <v>0.0</v>
      </c>
      <c r="AE129" s="10">
        <v>1.0</v>
      </c>
      <c r="AF129" s="10">
        <v>0.0</v>
      </c>
      <c r="AG129" s="10">
        <v>0.0</v>
      </c>
      <c r="AH129" s="10">
        <v>0.0</v>
      </c>
      <c r="AI129" s="10">
        <v>1.0</v>
      </c>
      <c r="AJ129" s="10">
        <v>0.0</v>
      </c>
      <c r="AK129" s="10">
        <v>1.0</v>
      </c>
      <c r="AL129" s="10">
        <v>1.0</v>
      </c>
      <c r="AM129" s="10">
        <v>1.0</v>
      </c>
      <c r="AN129" s="10">
        <v>1.0</v>
      </c>
      <c r="AO129" s="10">
        <v>1.0</v>
      </c>
      <c r="AP129" s="10">
        <v>0.0</v>
      </c>
      <c r="AQ129" s="10">
        <v>0.0</v>
      </c>
      <c r="AR129" s="10">
        <v>1.0</v>
      </c>
      <c r="AS129" s="10">
        <v>1.0</v>
      </c>
    </row>
    <row r="130">
      <c r="A130" s="26"/>
      <c r="B130" s="9" t="s">
        <v>163</v>
      </c>
      <c r="C130" s="10">
        <v>0.0</v>
      </c>
      <c r="D130" s="10">
        <v>0.0</v>
      </c>
      <c r="E130" s="10">
        <v>0.0</v>
      </c>
      <c r="F130" s="10">
        <v>1.0</v>
      </c>
      <c r="G130" s="10">
        <v>0.0</v>
      </c>
      <c r="H130" s="10">
        <v>1.0</v>
      </c>
      <c r="I130" s="10">
        <v>1.0</v>
      </c>
      <c r="J130" s="10">
        <v>0.0</v>
      </c>
      <c r="K130" s="10">
        <v>0.0</v>
      </c>
      <c r="L130" s="10">
        <v>0.0</v>
      </c>
      <c r="M130" s="10">
        <v>0.0</v>
      </c>
      <c r="N130" s="10">
        <v>0.0</v>
      </c>
      <c r="O130" s="10">
        <v>0.0</v>
      </c>
      <c r="P130" s="10">
        <v>0.0</v>
      </c>
      <c r="Q130" s="10">
        <v>1.0</v>
      </c>
      <c r="R130" s="10">
        <v>1.0</v>
      </c>
      <c r="S130" s="10">
        <v>1.0</v>
      </c>
      <c r="T130" s="10">
        <v>0.0</v>
      </c>
      <c r="U130" s="10">
        <v>1.0</v>
      </c>
      <c r="V130" s="10">
        <v>1.0</v>
      </c>
      <c r="W130" s="10">
        <v>1.0</v>
      </c>
      <c r="X130" s="10">
        <v>1.0</v>
      </c>
      <c r="Y130" s="10">
        <v>0.0</v>
      </c>
      <c r="Z130" s="10">
        <v>1.0</v>
      </c>
      <c r="AA130" s="10">
        <v>0.0</v>
      </c>
      <c r="AB130" s="10">
        <v>1.0</v>
      </c>
      <c r="AC130" s="10">
        <v>1.0</v>
      </c>
      <c r="AD130" s="10">
        <v>0.0</v>
      </c>
      <c r="AE130" s="10">
        <v>0.0</v>
      </c>
      <c r="AF130" s="10">
        <v>0.0</v>
      </c>
      <c r="AG130" s="10">
        <v>1.0</v>
      </c>
      <c r="AH130" s="10">
        <v>0.0</v>
      </c>
      <c r="AI130" s="10">
        <v>1.0</v>
      </c>
      <c r="AJ130" s="10">
        <v>0.0</v>
      </c>
      <c r="AK130" s="10">
        <v>1.0</v>
      </c>
      <c r="AL130" s="10">
        <v>1.0</v>
      </c>
      <c r="AM130" s="10">
        <v>1.0</v>
      </c>
      <c r="AN130" s="10">
        <v>1.0</v>
      </c>
      <c r="AO130" s="10">
        <v>1.0</v>
      </c>
      <c r="AP130" s="10">
        <v>1.0</v>
      </c>
      <c r="AQ130" s="10">
        <v>0.0</v>
      </c>
      <c r="AR130" s="10">
        <v>1.0</v>
      </c>
      <c r="AS130" s="10">
        <v>1.0</v>
      </c>
    </row>
    <row r="131">
      <c r="A131" s="26"/>
      <c r="B131" s="9" t="s">
        <v>165</v>
      </c>
      <c r="C131" s="10">
        <v>0.0</v>
      </c>
      <c r="D131" s="10">
        <v>1.0</v>
      </c>
      <c r="E131" s="10">
        <v>1.0</v>
      </c>
      <c r="F131" s="10">
        <v>1.0</v>
      </c>
      <c r="G131" s="10">
        <v>0.0</v>
      </c>
      <c r="H131" s="10">
        <v>0.0</v>
      </c>
      <c r="I131" s="10">
        <v>1.0</v>
      </c>
      <c r="J131" s="10">
        <v>1.0</v>
      </c>
      <c r="K131" s="10">
        <v>0.0</v>
      </c>
      <c r="L131" s="10">
        <v>0.0</v>
      </c>
      <c r="M131" s="10">
        <v>0.0</v>
      </c>
      <c r="N131" s="10">
        <v>1.0</v>
      </c>
      <c r="O131" s="10">
        <v>0.0</v>
      </c>
      <c r="P131" s="10">
        <v>0.0</v>
      </c>
      <c r="Q131" s="10">
        <v>1.0</v>
      </c>
      <c r="R131" s="10">
        <v>1.0</v>
      </c>
      <c r="S131" s="10">
        <v>1.0</v>
      </c>
      <c r="T131" s="10">
        <v>1.0</v>
      </c>
      <c r="U131" s="10">
        <v>1.0</v>
      </c>
      <c r="V131" s="10">
        <v>1.0</v>
      </c>
      <c r="W131" s="10">
        <v>0.0</v>
      </c>
      <c r="X131" s="10">
        <v>0.0</v>
      </c>
      <c r="Y131" s="10">
        <v>1.0</v>
      </c>
      <c r="Z131" s="10">
        <v>1.0</v>
      </c>
      <c r="AA131" s="10">
        <v>0.0</v>
      </c>
      <c r="AB131" s="10">
        <v>1.0</v>
      </c>
      <c r="AC131" s="10">
        <v>1.0</v>
      </c>
      <c r="AD131" s="10">
        <v>0.0</v>
      </c>
      <c r="AE131" s="10">
        <v>0.0</v>
      </c>
      <c r="AF131" s="10">
        <v>1.0</v>
      </c>
      <c r="AG131" s="10">
        <v>1.0</v>
      </c>
      <c r="AH131" s="10">
        <v>1.0</v>
      </c>
      <c r="AI131" s="10">
        <v>1.0</v>
      </c>
      <c r="AJ131" s="10">
        <v>0.0</v>
      </c>
      <c r="AK131" s="10">
        <v>1.0</v>
      </c>
      <c r="AL131" s="10">
        <v>1.0</v>
      </c>
      <c r="AM131" s="10">
        <v>1.0</v>
      </c>
      <c r="AN131" s="10">
        <v>1.0</v>
      </c>
      <c r="AO131" s="10">
        <v>1.0</v>
      </c>
      <c r="AP131" s="10">
        <v>1.0</v>
      </c>
      <c r="AQ131" s="10">
        <v>0.0</v>
      </c>
      <c r="AR131" s="10">
        <v>1.0</v>
      </c>
      <c r="AS131" s="10">
        <v>1.0</v>
      </c>
    </row>
    <row r="132">
      <c r="A132" s="26"/>
      <c r="B132" s="9" t="s">
        <v>150</v>
      </c>
      <c r="C132" s="10">
        <v>1.0</v>
      </c>
      <c r="D132" s="10">
        <v>1.0</v>
      </c>
      <c r="E132" s="10">
        <v>0.0</v>
      </c>
      <c r="F132" s="10">
        <v>0.0</v>
      </c>
      <c r="G132" s="10">
        <v>0.0</v>
      </c>
      <c r="H132" s="10">
        <v>1.0</v>
      </c>
      <c r="I132" s="10">
        <v>1.0</v>
      </c>
      <c r="J132" s="10">
        <v>1.0</v>
      </c>
      <c r="K132" s="10">
        <v>1.0</v>
      </c>
      <c r="L132" s="10">
        <v>0.0</v>
      </c>
      <c r="M132" s="10">
        <v>0.0</v>
      </c>
      <c r="N132" s="10">
        <v>1.0</v>
      </c>
      <c r="O132" s="10">
        <v>0.0</v>
      </c>
      <c r="P132" s="10">
        <v>0.0</v>
      </c>
      <c r="Q132" s="10">
        <v>1.0</v>
      </c>
      <c r="R132" s="10">
        <v>1.0</v>
      </c>
      <c r="S132" s="10">
        <v>0.0</v>
      </c>
      <c r="T132" s="10">
        <v>0.0</v>
      </c>
      <c r="U132" s="10">
        <v>1.0</v>
      </c>
      <c r="V132" s="10">
        <v>1.0</v>
      </c>
      <c r="W132" s="10">
        <v>0.0</v>
      </c>
      <c r="X132" s="10">
        <v>1.0</v>
      </c>
      <c r="Y132" s="10">
        <v>1.0</v>
      </c>
      <c r="Z132" s="10">
        <v>1.0</v>
      </c>
      <c r="AA132" s="10">
        <v>0.0</v>
      </c>
      <c r="AB132" s="10">
        <v>1.0</v>
      </c>
      <c r="AC132" s="10">
        <v>1.0</v>
      </c>
      <c r="AD132" s="10">
        <v>1.0</v>
      </c>
      <c r="AE132" s="10">
        <v>1.0</v>
      </c>
      <c r="AF132" s="10">
        <v>0.0</v>
      </c>
      <c r="AG132" s="10">
        <v>0.0</v>
      </c>
      <c r="AH132" s="10">
        <v>0.0</v>
      </c>
      <c r="AI132" s="10">
        <v>1.0</v>
      </c>
      <c r="AJ132" s="10">
        <v>0.0</v>
      </c>
      <c r="AK132" s="10">
        <v>1.0</v>
      </c>
      <c r="AL132" s="10">
        <v>1.0</v>
      </c>
      <c r="AM132" s="10">
        <v>1.0</v>
      </c>
      <c r="AN132" s="10">
        <v>1.0</v>
      </c>
      <c r="AO132" s="10">
        <v>1.0</v>
      </c>
      <c r="AP132" s="10">
        <v>1.0</v>
      </c>
      <c r="AQ132" s="10">
        <v>0.0</v>
      </c>
      <c r="AR132" s="10">
        <v>1.0</v>
      </c>
      <c r="AS132" s="10">
        <v>1.0</v>
      </c>
    </row>
    <row r="133">
      <c r="A133" s="26"/>
      <c r="B133" s="9" t="s">
        <v>162</v>
      </c>
      <c r="C133" s="10">
        <v>1.0</v>
      </c>
      <c r="D133" s="10">
        <v>1.0</v>
      </c>
      <c r="E133" s="10">
        <v>1.0</v>
      </c>
      <c r="F133" s="10">
        <v>1.0</v>
      </c>
      <c r="G133" s="10">
        <v>0.0</v>
      </c>
      <c r="H133" s="10">
        <v>1.0</v>
      </c>
      <c r="I133" s="10">
        <v>0.0</v>
      </c>
      <c r="J133" s="10">
        <v>1.0</v>
      </c>
      <c r="K133" s="10">
        <v>1.0</v>
      </c>
      <c r="L133" s="10">
        <v>0.0</v>
      </c>
      <c r="M133" s="10">
        <v>0.0</v>
      </c>
      <c r="N133" s="10">
        <v>1.0</v>
      </c>
      <c r="O133" s="10">
        <v>0.0</v>
      </c>
      <c r="P133" s="10">
        <v>0.0</v>
      </c>
      <c r="Q133" s="10">
        <v>1.0</v>
      </c>
      <c r="R133" s="10">
        <v>1.0</v>
      </c>
      <c r="S133" s="10">
        <v>1.0</v>
      </c>
      <c r="T133" s="10">
        <v>0.0</v>
      </c>
      <c r="U133" s="10">
        <v>1.0</v>
      </c>
      <c r="V133" s="10">
        <v>1.0</v>
      </c>
      <c r="W133" s="10">
        <v>1.0</v>
      </c>
      <c r="X133" s="10">
        <v>1.0</v>
      </c>
      <c r="Y133" s="10">
        <v>1.0</v>
      </c>
      <c r="Z133" s="10">
        <v>1.0</v>
      </c>
      <c r="AA133" s="10">
        <v>0.0</v>
      </c>
      <c r="AB133" s="10">
        <v>1.0</v>
      </c>
      <c r="AC133" s="10">
        <v>1.0</v>
      </c>
      <c r="AD133" s="10">
        <v>1.0</v>
      </c>
      <c r="AE133" s="10">
        <v>1.0</v>
      </c>
      <c r="AF133" s="10">
        <v>1.0</v>
      </c>
      <c r="AG133" s="10">
        <v>1.0</v>
      </c>
      <c r="AH133" s="10">
        <v>1.0</v>
      </c>
      <c r="AI133" s="10">
        <v>1.0</v>
      </c>
      <c r="AJ133" s="10">
        <v>0.0</v>
      </c>
      <c r="AK133" s="10">
        <v>1.0</v>
      </c>
      <c r="AL133" s="10">
        <v>1.0</v>
      </c>
      <c r="AM133" s="10">
        <v>1.0</v>
      </c>
      <c r="AN133" s="10">
        <v>1.0</v>
      </c>
      <c r="AO133" s="10">
        <v>1.0</v>
      </c>
      <c r="AP133" s="10">
        <v>1.0</v>
      </c>
      <c r="AQ133" s="10">
        <v>0.0</v>
      </c>
      <c r="AR133" s="10">
        <v>1.0</v>
      </c>
      <c r="AS133" s="10">
        <v>1.0</v>
      </c>
    </row>
    <row r="134">
      <c r="A134" s="26"/>
      <c r="B134" s="9" t="s">
        <v>154</v>
      </c>
      <c r="C134" s="10">
        <v>1.0</v>
      </c>
      <c r="D134" s="10">
        <v>0.0</v>
      </c>
      <c r="E134" s="10">
        <v>0.0</v>
      </c>
      <c r="F134" s="10">
        <v>0.0</v>
      </c>
      <c r="G134" s="10">
        <v>0.0</v>
      </c>
      <c r="H134" s="10">
        <v>1.0</v>
      </c>
      <c r="I134" s="10">
        <v>1.0</v>
      </c>
      <c r="J134" s="10">
        <v>1.0</v>
      </c>
      <c r="K134" s="10">
        <v>1.0</v>
      </c>
      <c r="L134" s="10">
        <v>0.0</v>
      </c>
      <c r="M134" s="10">
        <v>0.0</v>
      </c>
      <c r="N134" s="10">
        <v>1.0</v>
      </c>
      <c r="O134" s="10">
        <v>0.0</v>
      </c>
      <c r="P134" s="10">
        <v>0.0</v>
      </c>
      <c r="Q134" s="10">
        <v>1.0</v>
      </c>
      <c r="R134" s="10">
        <v>1.0</v>
      </c>
      <c r="S134" s="10">
        <v>1.0</v>
      </c>
      <c r="T134" s="10">
        <v>1.0</v>
      </c>
      <c r="U134" s="10">
        <v>1.0</v>
      </c>
      <c r="V134" s="10">
        <v>1.0</v>
      </c>
      <c r="W134" s="10">
        <v>1.0</v>
      </c>
      <c r="X134" s="10">
        <v>1.0</v>
      </c>
      <c r="Y134" s="10">
        <v>1.0</v>
      </c>
      <c r="Z134" s="10">
        <v>1.0</v>
      </c>
      <c r="AA134" s="10">
        <v>0.0</v>
      </c>
      <c r="AB134" s="10">
        <v>1.0</v>
      </c>
      <c r="AC134" s="10">
        <v>1.0</v>
      </c>
      <c r="AD134" s="10">
        <v>1.0</v>
      </c>
      <c r="AE134" s="10">
        <v>1.0</v>
      </c>
      <c r="AF134" s="10">
        <v>1.0</v>
      </c>
      <c r="AG134" s="10">
        <v>0.0</v>
      </c>
      <c r="AH134" s="10">
        <v>0.0</v>
      </c>
      <c r="AI134" s="10">
        <v>1.0</v>
      </c>
      <c r="AJ134" s="10">
        <v>0.0</v>
      </c>
      <c r="AK134" s="10">
        <v>1.0</v>
      </c>
      <c r="AL134" s="10">
        <v>1.0</v>
      </c>
      <c r="AM134" s="10">
        <v>1.0</v>
      </c>
      <c r="AN134" s="10">
        <v>1.0</v>
      </c>
      <c r="AO134" s="10">
        <v>1.0</v>
      </c>
      <c r="AP134" s="10">
        <v>1.0</v>
      </c>
      <c r="AQ134" s="10">
        <v>0.0</v>
      </c>
      <c r="AR134" s="10">
        <v>1.0</v>
      </c>
      <c r="AS134" s="10">
        <v>1.0</v>
      </c>
    </row>
    <row r="135">
      <c r="A135" s="1"/>
      <c r="B135" s="3"/>
      <c r="AI135" s="47"/>
    </row>
    <row r="136">
      <c r="A136" s="1"/>
      <c r="B136" s="3"/>
    </row>
    <row r="137">
      <c r="A137" s="1"/>
      <c r="B137" s="3"/>
    </row>
    <row r="138">
      <c r="A138" s="1"/>
      <c r="B138" s="3"/>
    </row>
    <row r="139">
      <c r="A139" s="1"/>
      <c r="B139" s="3"/>
    </row>
    <row r="140">
      <c r="A140" s="1"/>
      <c r="B140" s="3"/>
    </row>
    <row r="141">
      <c r="A141" s="1"/>
      <c r="B141" s="3"/>
    </row>
    <row r="142">
      <c r="A142" s="1"/>
      <c r="B142" s="3"/>
    </row>
    <row r="143">
      <c r="A143" s="1"/>
      <c r="B143" s="3"/>
    </row>
    <row r="144">
      <c r="A144" s="1"/>
      <c r="B144" s="3"/>
    </row>
    <row r="145">
      <c r="A145" s="1"/>
      <c r="B145" s="3"/>
    </row>
    <row r="146">
      <c r="A146" s="1"/>
      <c r="B146" s="3"/>
    </row>
    <row r="147">
      <c r="A147" s="1"/>
      <c r="B147" s="3"/>
    </row>
    <row r="148">
      <c r="A148" s="1"/>
      <c r="B148" s="3"/>
    </row>
    <row r="149">
      <c r="A149" s="1"/>
      <c r="B149" s="3"/>
    </row>
    <row r="150">
      <c r="A150" s="1"/>
      <c r="B150" s="3"/>
    </row>
    <row r="151">
      <c r="A151" s="1"/>
      <c r="B151" s="3"/>
    </row>
    <row r="152">
      <c r="A152" s="1"/>
      <c r="B152" s="3"/>
    </row>
    <row r="153">
      <c r="A153" s="1"/>
      <c r="B153" s="3"/>
    </row>
    <row r="154">
      <c r="A154" s="1"/>
      <c r="B154" s="3"/>
    </row>
    <row r="155">
      <c r="A155" s="1"/>
      <c r="B155" s="3"/>
    </row>
    <row r="156">
      <c r="A156" s="1"/>
      <c r="B156" s="3"/>
    </row>
    <row r="157">
      <c r="A157" s="1"/>
      <c r="B157" s="3"/>
    </row>
    <row r="158">
      <c r="A158" s="1"/>
      <c r="B158" s="3"/>
    </row>
    <row r="159">
      <c r="A159" s="1"/>
      <c r="B159" s="3"/>
    </row>
    <row r="160">
      <c r="A160" s="1"/>
      <c r="B160" s="3"/>
    </row>
    <row r="161">
      <c r="A161" s="1"/>
      <c r="B161" s="3"/>
    </row>
    <row r="162">
      <c r="A162" s="1"/>
      <c r="B162" s="3"/>
    </row>
    <row r="163">
      <c r="A163" s="1"/>
      <c r="B163" s="3"/>
    </row>
    <row r="164">
      <c r="A164" s="1"/>
      <c r="B164" s="3"/>
    </row>
    <row r="165">
      <c r="A165" s="1"/>
      <c r="B165" s="3"/>
    </row>
    <row r="166">
      <c r="A166" s="1"/>
      <c r="B166" s="3"/>
    </row>
    <row r="167">
      <c r="A167" s="1"/>
      <c r="B167" s="3"/>
    </row>
    <row r="168">
      <c r="A168" s="1"/>
      <c r="B168" s="3"/>
    </row>
    <row r="169">
      <c r="A169" s="1"/>
      <c r="B169" s="3"/>
    </row>
    <row r="170">
      <c r="A170" s="1"/>
      <c r="B170" s="3"/>
    </row>
    <row r="171">
      <c r="A171" s="1"/>
      <c r="B171" s="3"/>
    </row>
    <row r="172">
      <c r="A172" s="1"/>
      <c r="B172" s="3"/>
    </row>
    <row r="173">
      <c r="A173" s="1"/>
      <c r="B173" s="3"/>
    </row>
    <row r="174">
      <c r="A174" s="1"/>
      <c r="B174" s="3"/>
    </row>
    <row r="175">
      <c r="A175" s="1"/>
      <c r="B175" s="3"/>
    </row>
    <row r="176">
      <c r="A176" s="1"/>
      <c r="B176" s="3"/>
    </row>
    <row r="177">
      <c r="A177" s="1"/>
      <c r="B177" s="3"/>
    </row>
    <row r="178">
      <c r="A178" s="1"/>
      <c r="B178" s="3"/>
    </row>
    <row r="179">
      <c r="A179" s="1"/>
      <c r="B179" s="3"/>
    </row>
    <row r="180">
      <c r="A180" s="1"/>
      <c r="B180" s="3"/>
    </row>
    <row r="181">
      <c r="A181" s="1"/>
      <c r="B181" s="3"/>
    </row>
    <row r="182">
      <c r="A182" s="1"/>
      <c r="B182" s="3"/>
    </row>
    <row r="183">
      <c r="A183" s="1"/>
      <c r="B183" s="3"/>
    </row>
    <row r="184">
      <c r="A184" s="1"/>
      <c r="B184" s="3"/>
    </row>
    <row r="185">
      <c r="A185" s="1"/>
      <c r="B185" s="3"/>
    </row>
    <row r="186">
      <c r="A186" s="1"/>
      <c r="B186" s="3"/>
    </row>
    <row r="187">
      <c r="A187" s="1"/>
      <c r="B187" s="3"/>
    </row>
    <row r="188">
      <c r="A188" s="1"/>
      <c r="B188" s="3"/>
    </row>
    <row r="189">
      <c r="A189" s="1"/>
      <c r="B189" s="3"/>
    </row>
    <row r="190">
      <c r="A190" s="1"/>
      <c r="B190" s="3"/>
    </row>
    <row r="191">
      <c r="A191" s="1"/>
      <c r="B191" s="3"/>
    </row>
    <row r="192">
      <c r="A192" s="1"/>
      <c r="B192" s="3"/>
    </row>
    <row r="193">
      <c r="A193" s="1"/>
      <c r="B193" s="3"/>
    </row>
    <row r="194">
      <c r="A194" s="1"/>
      <c r="B194" s="3"/>
    </row>
    <row r="195">
      <c r="A195" s="1"/>
      <c r="B195" s="3"/>
    </row>
    <row r="196">
      <c r="A196" s="1"/>
      <c r="B196" s="3"/>
    </row>
    <row r="197">
      <c r="A197" s="1"/>
      <c r="B197" s="3"/>
    </row>
    <row r="198">
      <c r="A198" s="1"/>
      <c r="B198" s="3"/>
    </row>
    <row r="199">
      <c r="A199" s="1"/>
      <c r="B199" s="3"/>
    </row>
    <row r="200">
      <c r="A200" s="1"/>
      <c r="B200" s="3"/>
    </row>
    <row r="201">
      <c r="A201" s="1"/>
      <c r="B201" s="3"/>
    </row>
    <row r="202">
      <c r="A202" s="1"/>
      <c r="B202" s="3"/>
    </row>
    <row r="203">
      <c r="A203" s="1"/>
      <c r="B203" s="3"/>
    </row>
    <row r="204">
      <c r="A204" s="1"/>
      <c r="B204" s="3"/>
    </row>
    <row r="205">
      <c r="A205" s="1"/>
      <c r="B205" s="3"/>
    </row>
    <row r="206">
      <c r="A206" s="1"/>
      <c r="B206" s="3"/>
    </row>
    <row r="207">
      <c r="A207" s="1"/>
      <c r="B207" s="3"/>
    </row>
    <row r="208">
      <c r="A208" s="1"/>
      <c r="B208" s="3"/>
    </row>
    <row r="209">
      <c r="A209" s="1"/>
      <c r="B209" s="3"/>
    </row>
    <row r="210">
      <c r="A210" s="1"/>
      <c r="B210" s="3"/>
    </row>
    <row r="211">
      <c r="A211" s="1"/>
      <c r="B211" s="3"/>
    </row>
    <row r="212">
      <c r="A212" s="1"/>
      <c r="B212" s="3"/>
    </row>
    <row r="213">
      <c r="A213" s="1"/>
      <c r="B213" s="3"/>
    </row>
    <row r="214">
      <c r="A214" s="1"/>
      <c r="B214" s="3"/>
    </row>
    <row r="215">
      <c r="A215" s="1"/>
      <c r="B215" s="3"/>
    </row>
    <row r="216">
      <c r="A216" s="1"/>
      <c r="B216" s="3"/>
    </row>
    <row r="217">
      <c r="A217" s="1"/>
      <c r="B217" s="3"/>
    </row>
    <row r="218">
      <c r="A218" s="1"/>
      <c r="B218" s="3"/>
    </row>
    <row r="219">
      <c r="A219" s="1"/>
      <c r="B219" s="3"/>
    </row>
    <row r="220">
      <c r="A220" s="1"/>
      <c r="B220" s="3"/>
    </row>
    <row r="221">
      <c r="A221" s="1"/>
      <c r="B221" s="3"/>
    </row>
    <row r="222">
      <c r="A222" s="1"/>
      <c r="B222" s="3"/>
    </row>
    <row r="223">
      <c r="A223" s="1"/>
      <c r="B223" s="3"/>
    </row>
    <row r="224">
      <c r="A224" s="1"/>
      <c r="B224" s="3"/>
    </row>
    <row r="225">
      <c r="A225" s="1"/>
      <c r="B225" s="3"/>
    </row>
    <row r="226">
      <c r="A226" s="1"/>
      <c r="B226" s="3"/>
    </row>
    <row r="227">
      <c r="A227" s="1"/>
      <c r="B227" s="3"/>
    </row>
    <row r="228">
      <c r="A228" s="1"/>
      <c r="B228" s="3"/>
    </row>
    <row r="229">
      <c r="A229" s="1"/>
      <c r="B229" s="3"/>
    </row>
    <row r="230">
      <c r="A230" s="1"/>
      <c r="B230" s="3"/>
    </row>
    <row r="231">
      <c r="A231" s="1"/>
      <c r="B231" s="3"/>
    </row>
    <row r="232">
      <c r="A232" s="1"/>
      <c r="B232" s="3"/>
    </row>
    <row r="233">
      <c r="A233" s="1"/>
      <c r="B233" s="3"/>
    </row>
    <row r="234">
      <c r="A234" s="1"/>
      <c r="B234" s="3"/>
    </row>
    <row r="235">
      <c r="A235" s="1"/>
      <c r="B235" s="3"/>
    </row>
    <row r="236">
      <c r="A236" s="1"/>
      <c r="B236" s="3"/>
    </row>
    <row r="237">
      <c r="A237" s="1"/>
      <c r="B237" s="3"/>
    </row>
    <row r="238">
      <c r="A238" s="1"/>
      <c r="B238" s="3"/>
    </row>
    <row r="239">
      <c r="A239" s="1"/>
      <c r="B239" s="3"/>
    </row>
    <row r="240">
      <c r="A240" s="1"/>
      <c r="B240" s="3"/>
    </row>
    <row r="241">
      <c r="A241" s="1"/>
      <c r="B241" s="3"/>
    </row>
    <row r="242">
      <c r="A242" s="1"/>
      <c r="B242" s="3"/>
    </row>
    <row r="243">
      <c r="A243" s="1"/>
      <c r="B243" s="3"/>
    </row>
    <row r="244">
      <c r="A244" s="1"/>
      <c r="B244" s="3"/>
    </row>
    <row r="245">
      <c r="A245" s="1"/>
      <c r="B245" s="3"/>
    </row>
    <row r="246">
      <c r="A246" s="1"/>
      <c r="B246" s="3"/>
    </row>
    <row r="247">
      <c r="A247" s="1"/>
      <c r="B247" s="3"/>
    </row>
    <row r="248">
      <c r="A248" s="1"/>
      <c r="B248" s="3"/>
    </row>
    <row r="249">
      <c r="A249" s="1"/>
      <c r="B249" s="3"/>
    </row>
    <row r="250">
      <c r="A250" s="1"/>
      <c r="B250" s="3"/>
    </row>
    <row r="251">
      <c r="A251" s="1"/>
      <c r="B251" s="3"/>
    </row>
    <row r="252">
      <c r="A252" s="1"/>
      <c r="B252" s="3"/>
    </row>
    <row r="253">
      <c r="A253" s="1"/>
      <c r="B253" s="3"/>
    </row>
    <row r="254">
      <c r="A254" s="1"/>
      <c r="B254" s="3"/>
    </row>
    <row r="255">
      <c r="A255" s="1"/>
      <c r="B255" s="3"/>
    </row>
    <row r="256">
      <c r="A256" s="1"/>
      <c r="B256" s="3"/>
    </row>
    <row r="257">
      <c r="A257" s="1"/>
      <c r="B257" s="3"/>
    </row>
    <row r="258">
      <c r="A258" s="1"/>
      <c r="B258" s="3"/>
    </row>
    <row r="259">
      <c r="A259" s="1"/>
      <c r="B259" s="3"/>
    </row>
    <row r="260">
      <c r="A260" s="1"/>
      <c r="B260" s="3"/>
    </row>
    <row r="261">
      <c r="A261" s="1"/>
      <c r="B261" s="3"/>
    </row>
    <row r="262">
      <c r="A262" s="1"/>
      <c r="B262" s="3"/>
    </row>
    <row r="263">
      <c r="A263" s="1"/>
      <c r="B263" s="3"/>
    </row>
    <row r="264">
      <c r="A264" s="1"/>
      <c r="B264" s="3"/>
    </row>
    <row r="265">
      <c r="A265" s="1"/>
      <c r="B265" s="3"/>
    </row>
    <row r="266">
      <c r="A266" s="1"/>
      <c r="B266" s="3"/>
    </row>
    <row r="267">
      <c r="A267" s="1"/>
      <c r="B267" s="3"/>
    </row>
    <row r="268">
      <c r="A268" s="1"/>
      <c r="B268" s="3"/>
    </row>
    <row r="269">
      <c r="A269" s="1"/>
      <c r="B269" s="3"/>
    </row>
    <row r="270">
      <c r="A270" s="1"/>
      <c r="B270" s="3"/>
    </row>
    <row r="271">
      <c r="A271" s="1"/>
      <c r="B271" s="3"/>
    </row>
    <row r="272">
      <c r="A272" s="1"/>
      <c r="B272" s="3"/>
    </row>
    <row r="273">
      <c r="A273" s="1"/>
      <c r="B273" s="3"/>
    </row>
    <row r="274">
      <c r="A274" s="1"/>
      <c r="B274" s="3"/>
    </row>
    <row r="275">
      <c r="A275" s="1"/>
      <c r="B275" s="3"/>
    </row>
    <row r="276">
      <c r="A276" s="1"/>
      <c r="B276" s="3"/>
    </row>
    <row r="277">
      <c r="A277" s="1"/>
      <c r="B277" s="3"/>
    </row>
    <row r="278">
      <c r="A278" s="1"/>
      <c r="B278" s="3"/>
    </row>
    <row r="279">
      <c r="A279" s="1"/>
      <c r="B279" s="3"/>
    </row>
    <row r="280">
      <c r="A280" s="1"/>
      <c r="B280" s="3"/>
    </row>
    <row r="281">
      <c r="A281" s="1"/>
      <c r="B281" s="3"/>
    </row>
    <row r="282">
      <c r="A282" s="1"/>
      <c r="B282" s="3"/>
    </row>
    <row r="283">
      <c r="A283" s="1"/>
      <c r="B283" s="3"/>
    </row>
    <row r="284">
      <c r="A284" s="1"/>
      <c r="B284" s="3"/>
    </row>
    <row r="285">
      <c r="A285" s="1"/>
      <c r="B285" s="3"/>
    </row>
    <row r="286">
      <c r="A286" s="1"/>
      <c r="B286" s="3"/>
    </row>
    <row r="287">
      <c r="A287" s="1"/>
      <c r="B287" s="3"/>
    </row>
    <row r="288">
      <c r="A288" s="1"/>
      <c r="B288" s="3"/>
    </row>
    <row r="289">
      <c r="A289" s="1"/>
      <c r="B289" s="3"/>
    </row>
    <row r="290">
      <c r="A290" s="1"/>
      <c r="B290" s="3"/>
    </row>
    <row r="291">
      <c r="A291" s="1"/>
      <c r="B291" s="3"/>
    </row>
    <row r="292">
      <c r="A292" s="1"/>
      <c r="B292" s="3"/>
    </row>
    <row r="293">
      <c r="A293" s="1"/>
      <c r="B293" s="3"/>
    </row>
    <row r="294">
      <c r="A294" s="1"/>
      <c r="B294" s="3"/>
    </row>
    <row r="295">
      <c r="A295" s="1"/>
      <c r="B295" s="3"/>
    </row>
    <row r="296">
      <c r="A296" s="1"/>
      <c r="B296" s="3"/>
    </row>
    <row r="297">
      <c r="A297" s="1"/>
      <c r="B297" s="3"/>
    </row>
    <row r="298">
      <c r="A298" s="1"/>
      <c r="B298" s="3"/>
    </row>
    <row r="299">
      <c r="A299" s="1"/>
      <c r="B299" s="3"/>
    </row>
    <row r="300">
      <c r="A300" s="1"/>
      <c r="B300" s="3"/>
    </row>
    <row r="301">
      <c r="A301" s="1"/>
      <c r="B301" s="3"/>
    </row>
    <row r="302">
      <c r="A302" s="1"/>
      <c r="B302" s="3"/>
    </row>
    <row r="303">
      <c r="A303" s="1"/>
      <c r="B303" s="3"/>
    </row>
    <row r="304">
      <c r="A304" s="1"/>
      <c r="B304" s="3"/>
    </row>
    <row r="305">
      <c r="A305" s="1"/>
      <c r="B305" s="3"/>
    </row>
    <row r="306">
      <c r="A306" s="1"/>
      <c r="B306" s="3"/>
    </row>
    <row r="307">
      <c r="A307" s="1"/>
      <c r="B307" s="3"/>
    </row>
    <row r="308">
      <c r="A308" s="1"/>
      <c r="B308" s="3"/>
    </row>
    <row r="309">
      <c r="A309" s="1"/>
      <c r="B309" s="3"/>
    </row>
    <row r="310">
      <c r="A310" s="1"/>
      <c r="B310" s="3"/>
    </row>
    <row r="311">
      <c r="A311" s="1"/>
      <c r="B311" s="3"/>
    </row>
    <row r="312">
      <c r="A312" s="1"/>
      <c r="B312" s="3"/>
    </row>
    <row r="313">
      <c r="A313" s="1"/>
      <c r="B313" s="3"/>
    </row>
    <row r="314">
      <c r="A314" s="1"/>
      <c r="B314" s="3"/>
    </row>
    <row r="315">
      <c r="A315" s="1"/>
      <c r="B315" s="3"/>
    </row>
    <row r="316">
      <c r="A316" s="1"/>
      <c r="B316" s="3"/>
    </row>
    <row r="317">
      <c r="A317" s="1"/>
      <c r="B317" s="3"/>
    </row>
    <row r="318">
      <c r="A318" s="1"/>
      <c r="B318" s="3"/>
    </row>
    <row r="319">
      <c r="A319" s="1"/>
      <c r="B319" s="3"/>
    </row>
    <row r="320">
      <c r="A320" s="1"/>
      <c r="B320" s="3"/>
    </row>
    <row r="321">
      <c r="A321" s="1"/>
      <c r="B321" s="3"/>
    </row>
    <row r="322">
      <c r="A322" s="1"/>
      <c r="B322" s="3"/>
    </row>
    <row r="323">
      <c r="A323" s="1"/>
      <c r="B323" s="3"/>
    </row>
    <row r="324">
      <c r="A324" s="1"/>
      <c r="B324" s="3"/>
    </row>
    <row r="325">
      <c r="A325" s="1"/>
      <c r="B325" s="3"/>
    </row>
    <row r="326">
      <c r="A326" s="1"/>
      <c r="B326" s="3"/>
    </row>
    <row r="327">
      <c r="A327" s="1"/>
      <c r="B327" s="3"/>
    </row>
    <row r="328">
      <c r="A328" s="1"/>
      <c r="B328" s="3"/>
    </row>
    <row r="329">
      <c r="A329" s="1"/>
      <c r="B329" s="3"/>
    </row>
    <row r="330">
      <c r="A330" s="1"/>
      <c r="B330" s="3"/>
    </row>
    <row r="331">
      <c r="A331" s="1"/>
      <c r="B331" s="3"/>
    </row>
    <row r="332">
      <c r="A332" s="1"/>
      <c r="B332" s="3"/>
    </row>
    <row r="333">
      <c r="A333" s="1"/>
      <c r="B333" s="3"/>
    </row>
    <row r="334">
      <c r="A334" s="1"/>
      <c r="B334" s="3"/>
    </row>
    <row r="335">
      <c r="A335" s="1"/>
      <c r="B335" s="3"/>
    </row>
    <row r="336">
      <c r="A336" s="1"/>
      <c r="B336" s="3"/>
    </row>
    <row r="337">
      <c r="A337" s="1"/>
      <c r="B337" s="3"/>
    </row>
    <row r="338">
      <c r="A338" s="1"/>
      <c r="B338" s="3"/>
    </row>
    <row r="339">
      <c r="A339" s="1"/>
      <c r="B339" s="3"/>
    </row>
    <row r="340">
      <c r="A340" s="1"/>
      <c r="B340" s="3"/>
    </row>
    <row r="341">
      <c r="A341" s="1"/>
      <c r="B341" s="3"/>
    </row>
    <row r="342">
      <c r="A342" s="1"/>
      <c r="B342" s="3"/>
    </row>
    <row r="343">
      <c r="A343" s="1"/>
      <c r="B343" s="3"/>
    </row>
    <row r="344">
      <c r="A344" s="1"/>
      <c r="B344" s="3"/>
    </row>
    <row r="345">
      <c r="A345" s="1"/>
      <c r="B345" s="3"/>
    </row>
    <row r="346">
      <c r="A346" s="1"/>
      <c r="B346" s="3"/>
    </row>
    <row r="347">
      <c r="A347" s="1"/>
      <c r="B347" s="3"/>
    </row>
    <row r="348">
      <c r="A348" s="1"/>
      <c r="B348" s="3"/>
    </row>
    <row r="349">
      <c r="A349" s="1"/>
      <c r="B349" s="3"/>
    </row>
    <row r="350">
      <c r="A350" s="1"/>
      <c r="B350" s="3"/>
    </row>
    <row r="351">
      <c r="A351" s="1"/>
      <c r="B351" s="3"/>
    </row>
    <row r="352">
      <c r="A352" s="1"/>
      <c r="B352" s="3"/>
    </row>
    <row r="353">
      <c r="A353" s="1"/>
      <c r="B353" s="3"/>
    </row>
    <row r="354">
      <c r="A354" s="1"/>
      <c r="B354" s="3"/>
    </row>
    <row r="355">
      <c r="A355" s="1"/>
      <c r="B355" s="3"/>
    </row>
    <row r="356">
      <c r="A356" s="1"/>
      <c r="B356" s="3"/>
    </row>
    <row r="357">
      <c r="A357" s="1"/>
      <c r="B357" s="3"/>
    </row>
    <row r="358">
      <c r="A358" s="1"/>
      <c r="B358" s="3"/>
    </row>
    <row r="359">
      <c r="A359" s="1"/>
      <c r="B359" s="3"/>
    </row>
    <row r="360">
      <c r="A360" s="1"/>
      <c r="B360" s="3"/>
    </row>
    <row r="361">
      <c r="A361" s="1"/>
      <c r="B361" s="3"/>
    </row>
    <row r="362">
      <c r="A362" s="1"/>
      <c r="B362" s="3"/>
    </row>
    <row r="363">
      <c r="A363" s="1"/>
      <c r="B363" s="3"/>
    </row>
    <row r="364">
      <c r="A364" s="1"/>
      <c r="B364" s="3"/>
    </row>
    <row r="365">
      <c r="A365" s="1"/>
      <c r="B365" s="3"/>
    </row>
    <row r="366">
      <c r="A366" s="1"/>
      <c r="B366" s="3"/>
    </row>
    <row r="367">
      <c r="A367" s="1"/>
      <c r="B367" s="3"/>
    </row>
    <row r="368">
      <c r="A368" s="1"/>
      <c r="B368" s="3"/>
    </row>
    <row r="369">
      <c r="A369" s="1"/>
      <c r="B369" s="3"/>
    </row>
    <row r="370">
      <c r="A370" s="1"/>
      <c r="B370" s="3"/>
    </row>
    <row r="371">
      <c r="A371" s="1"/>
      <c r="B371" s="3"/>
    </row>
    <row r="372">
      <c r="A372" s="1"/>
      <c r="B372" s="3"/>
    </row>
    <row r="373">
      <c r="A373" s="1"/>
      <c r="B373" s="3"/>
    </row>
    <row r="374">
      <c r="A374" s="1"/>
      <c r="B374" s="3"/>
    </row>
    <row r="375">
      <c r="A375" s="1"/>
      <c r="B375" s="3"/>
    </row>
    <row r="376">
      <c r="A376" s="1"/>
      <c r="B376" s="3"/>
    </row>
    <row r="377">
      <c r="A377" s="1"/>
      <c r="B377" s="3"/>
    </row>
    <row r="378">
      <c r="A378" s="1"/>
      <c r="B378" s="3"/>
    </row>
    <row r="379">
      <c r="A379" s="1"/>
      <c r="B379" s="3"/>
    </row>
    <row r="380">
      <c r="A380" s="1"/>
      <c r="B380" s="3"/>
    </row>
    <row r="381">
      <c r="A381" s="1"/>
      <c r="B381" s="3"/>
    </row>
    <row r="382">
      <c r="A382" s="1"/>
      <c r="B382" s="3"/>
    </row>
    <row r="383">
      <c r="A383" s="1"/>
      <c r="B383" s="3"/>
    </row>
    <row r="384">
      <c r="A384" s="1"/>
      <c r="B384" s="3"/>
    </row>
    <row r="385">
      <c r="A385" s="1"/>
      <c r="B385" s="3"/>
    </row>
    <row r="386">
      <c r="A386" s="1"/>
      <c r="B386" s="3"/>
    </row>
    <row r="387">
      <c r="A387" s="1"/>
      <c r="B387" s="3"/>
    </row>
    <row r="388">
      <c r="A388" s="1"/>
      <c r="B388" s="3"/>
    </row>
    <row r="389">
      <c r="A389" s="1"/>
      <c r="B389" s="3"/>
    </row>
    <row r="390">
      <c r="A390" s="1"/>
      <c r="B390" s="3"/>
    </row>
    <row r="391">
      <c r="A391" s="1"/>
      <c r="B391" s="3"/>
    </row>
    <row r="392">
      <c r="A392" s="1"/>
      <c r="B392" s="3"/>
    </row>
    <row r="393">
      <c r="A393" s="1"/>
      <c r="B393" s="3"/>
    </row>
    <row r="394">
      <c r="A394" s="1"/>
      <c r="B394" s="3"/>
    </row>
    <row r="395">
      <c r="A395" s="1"/>
      <c r="B395" s="3"/>
    </row>
    <row r="396">
      <c r="A396" s="1"/>
      <c r="B396" s="3"/>
    </row>
    <row r="397">
      <c r="A397" s="1"/>
      <c r="B397" s="3"/>
    </row>
    <row r="398">
      <c r="A398" s="1"/>
      <c r="B398" s="3"/>
    </row>
    <row r="399">
      <c r="A399" s="1"/>
      <c r="B399" s="3"/>
    </row>
    <row r="400">
      <c r="A400" s="1"/>
      <c r="B400" s="3"/>
    </row>
    <row r="401">
      <c r="A401" s="1"/>
      <c r="B401" s="3"/>
    </row>
    <row r="402">
      <c r="A402" s="1"/>
      <c r="B402" s="3"/>
    </row>
    <row r="403">
      <c r="A403" s="1"/>
      <c r="B403" s="3"/>
    </row>
    <row r="404">
      <c r="A404" s="1"/>
      <c r="B404" s="3"/>
    </row>
    <row r="405">
      <c r="A405" s="1"/>
      <c r="B405" s="3"/>
    </row>
    <row r="406">
      <c r="A406" s="1"/>
      <c r="B406" s="3"/>
    </row>
    <row r="407">
      <c r="A407" s="1"/>
      <c r="B407" s="3"/>
    </row>
    <row r="408">
      <c r="A408" s="1"/>
      <c r="B408" s="3"/>
    </row>
    <row r="409">
      <c r="A409" s="1"/>
      <c r="B409" s="3"/>
    </row>
    <row r="410">
      <c r="A410" s="1"/>
      <c r="B410" s="3"/>
    </row>
    <row r="411">
      <c r="A411" s="1"/>
      <c r="B411" s="3"/>
    </row>
    <row r="412">
      <c r="A412" s="1"/>
      <c r="B412" s="3"/>
    </row>
    <row r="413">
      <c r="A413" s="1"/>
      <c r="B413" s="3"/>
    </row>
    <row r="414">
      <c r="A414" s="1"/>
      <c r="B414" s="3"/>
    </row>
    <row r="415">
      <c r="A415" s="1"/>
      <c r="B415" s="3"/>
    </row>
    <row r="416">
      <c r="A416" s="1"/>
      <c r="B416" s="3"/>
    </row>
    <row r="417">
      <c r="A417" s="1"/>
      <c r="B417" s="3"/>
    </row>
    <row r="418">
      <c r="A418" s="1"/>
      <c r="B418" s="3"/>
    </row>
    <row r="419">
      <c r="A419" s="1"/>
      <c r="B419" s="3"/>
    </row>
    <row r="420">
      <c r="A420" s="1"/>
      <c r="B420" s="3"/>
    </row>
    <row r="421">
      <c r="A421" s="1"/>
      <c r="B421" s="3"/>
    </row>
    <row r="422">
      <c r="A422" s="1"/>
      <c r="B422" s="3"/>
    </row>
    <row r="423">
      <c r="A423" s="1"/>
      <c r="B423" s="3"/>
    </row>
    <row r="424">
      <c r="A424" s="1"/>
      <c r="B424" s="3"/>
    </row>
    <row r="425">
      <c r="A425" s="1"/>
      <c r="B425" s="3"/>
    </row>
    <row r="426">
      <c r="A426" s="1"/>
      <c r="B426" s="3"/>
    </row>
    <row r="427">
      <c r="A427" s="1"/>
      <c r="B427" s="3"/>
    </row>
    <row r="428">
      <c r="A428" s="1"/>
      <c r="B428" s="3"/>
    </row>
    <row r="429">
      <c r="A429" s="1"/>
      <c r="B429" s="3"/>
    </row>
    <row r="430">
      <c r="A430" s="1"/>
      <c r="B430" s="3"/>
    </row>
    <row r="431">
      <c r="A431" s="1"/>
      <c r="B431" s="3"/>
    </row>
    <row r="432">
      <c r="A432" s="1"/>
      <c r="B432" s="3"/>
    </row>
    <row r="433">
      <c r="A433" s="1"/>
      <c r="B433" s="3"/>
    </row>
    <row r="434">
      <c r="A434" s="1"/>
      <c r="B434" s="3"/>
    </row>
    <row r="435">
      <c r="A435" s="1"/>
      <c r="B435" s="3"/>
    </row>
    <row r="436">
      <c r="A436" s="1"/>
      <c r="B436" s="3"/>
    </row>
    <row r="437">
      <c r="A437" s="1"/>
      <c r="B437" s="3"/>
    </row>
    <row r="438">
      <c r="A438" s="1"/>
      <c r="B438" s="3"/>
    </row>
    <row r="439">
      <c r="A439" s="1"/>
      <c r="B439" s="3"/>
    </row>
    <row r="440">
      <c r="A440" s="1"/>
      <c r="B440" s="3"/>
    </row>
    <row r="441">
      <c r="A441" s="1"/>
      <c r="B441" s="3"/>
    </row>
    <row r="442">
      <c r="A442" s="1"/>
      <c r="B442" s="3"/>
    </row>
    <row r="443">
      <c r="A443" s="1"/>
      <c r="B443" s="3"/>
    </row>
    <row r="444">
      <c r="A444" s="1"/>
      <c r="B444" s="3"/>
    </row>
    <row r="445">
      <c r="A445" s="1"/>
      <c r="B445" s="3"/>
    </row>
    <row r="446">
      <c r="A446" s="1"/>
      <c r="B446" s="3"/>
    </row>
    <row r="447">
      <c r="A447" s="1"/>
      <c r="B447" s="3"/>
    </row>
    <row r="448">
      <c r="A448" s="1"/>
      <c r="B448" s="3"/>
    </row>
    <row r="449">
      <c r="A449" s="1"/>
      <c r="B449" s="3"/>
    </row>
    <row r="450">
      <c r="A450" s="1"/>
      <c r="B450" s="3"/>
    </row>
    <row r="451">
      <c r="A451" s="1"/>
      <c r="B451" s="3"/>
    </row>
    <row r="452">
      <c r="A452" s="1"/>
      <c r="B452" s="3"/>
    </row>
    <row r="453">
      <c r="A453" s="1"/>
      <c r="B453" s="3"/>
    </row>
    <row r="454">
      <c r="A454" s="1"/>
      <c r="B454" s="3"/>
    </row>
    <row r="455">
      <c r="A455" s="1"/>
      <c r="B455" s="3"/>
    </row>
    <row r="456">
      <c r="A456" s="1"/>
      <c r="B456" s="3"/>
    </row>
    <row r="457">
      <c r="A457" s="1"/>
      <c r="B457" s="3"/>
    </row>
    <row r="458">
      <c r="A458" s="1"/>
      <c r="B458" s="3"/>
    </row>
    <row r="459">
      <c r="A459" s="1"/>
      <c r="B459" s="3"/>
    </row>
    <row r="460">
      <c r="A460" s="1"/>
      <c r="B460" s="3"/>
    </row>
    <row r="461">
      <c r="A461" s="1"/>
      <c r="B461" s="3"/>
    </row>
    <row r="462">
      <c r="A462" s="1"/>
      <c r="B462" s="3"/>
    </row>
    <row r="463">
      <c r="A463" s="1"/>
      <c r="B463" s="3"/>
    </row>
    <row r="464">
      <c r="A464" s="1"/>
      <c r="B464" s="3"/>
    </row>
    <row r="465">
      <c r="A465" s="1"/>
      <c r="B465" s="3"/>
    </row>
    <row r="466">
      <c r="A466" s="1"/>
      <c r="B466" s="3"/>
    </row>
    <row r="467">
      <c r="A467" s="1"/>
      <c r="B467" s="3"/>
    </row>
    <row r="468">
      <c r="A468" s="1"/>
      <c r="B468" s="3"/>
    </row>
    <row r="469">
      <c r="A469" s="1"/>
      <c r="B469" s="3"/>
    </row>
    <row r="470">
      <c r="A470" s="1"/>
      <c r="B470" s="3"/>
    </row>
    <row r="471">
      <c r="A471" s="1"/>
      <c r="B471" s="3"/>
    </row>
    <row r="472">
      <c r="A472" s="1"/>
      <c r="B472" s="3"/>
    </row>
    <row r="473">
      <c r="A473" s="1"/>
      <c r="B473" s="3"/>
    </row>
    <row r="474">
      <c r="A474" s="1"/>
      <c r="B474" s="3"/>
    </row>
    <row r="475">
      <c r="A475" s="1"/>
      <c r="B475" s="3"/>
    </row>
    <row r="476">
      <c r="A476" s="1"/>
      <c r="B476" s="3"/>
    </row>
    <row r="477">
      <c r="A477" s="1"/>
      <c r="B477" s="3"/>
    </row>
    <row r="478">
      <c r="A478" s="1"/>
      <c r="B478" s="3"/>
    </row>
    <row r="479">
      <c r="A479" s="1"/>
      <c r="B479" s="3"/>
    </row>
    <row r="480">
      <c r="A480" s="1"/>
      <c r="B480" s="3"/>
    </row>
    <row r="481">
      <c r="A481" s="1"/>
      <c r="B481" s="3"/>
    </row>
    <row r="482">
      <c r="A482" s="1"/>
      <c r="B482" s="3"/>
    </row>
    <row r="483">
      <c r="A483" s="1"/>
      <c r="B483" s="3"/>
    </row>
    <row r="484">
      <c r="A484" s="1"/>
      <c r="B484" s="3"/>
    </row>
    <row r="485">
      <c r="A485" s="1"/>
      <c r="B485" s="3"/>
    </row>
    <row r="486">
      <c r="A486" s="1"/>
      <c r="B486" s="3"/>
    </row>
    <row r="487">
      <c r="A487" s="1"/>
      <c r="B487" s="3"/>
    </row>
    <row r="488">
      <c r="A488" s="1"/>
      <c r="B488" s="3"/>
    </row>
    <row r="489">
      <c r="A489" s="1"/>
      <c r="B489" s="3"/>
    </row>
    <row r="490">
      <c r="A490" s="1"/>
      <c r="B490" s="3"/>
    </row>
    <row r="491">
      <c r="A491" s="1"/>
      <c r="B491" s="3"/>
    </row>
    <row r="492">
      <c r="A492" s="1"/>
      <c r="B492" s="3"/>
    </row>
    <row r="493">
      <c r="A493" s="1"/>
      <c r="B493" s="3"/>
    </row>
    <row r="494">
      <c r="A494" s="1"/>
      <c r="B494" s="3"/>
    </row>
    <row r="495">
      <c r="A495" s="1"/>
      <c r="B495" s="3"/>
    </row>
    <row r="496">
      <c r="A496" s="1"/>
      <c r="B496" s="3"/>
    </row>
    <row r="497">
      <c r="A497" s="1"/>
      <c r="B497" s="3"/>
    </row>
    <row r="498">
      <c r="A498" s="1"/>
      <c r="B498" s="3"/>
    </row>
    <row r="499">
      <c r="A499" s="1"/>
      <c r="B499" s="3"/>
    </row>
    <row r="500">
      <c r="A500" s="1"/>
      <c r="B500" s="3"/>
    </row>
    <row r="501">
      <c r="A501" s="1"/>
      <c r="B501" s="3"/>
    </row>
    <row r="502">
      <c r="A502" s="1"/>
      <c r="B502" s="3"/>
    </row>
    <row r="503">
      <c r="A503" s="1"/>
      <c r="B503" s="3"/>
    </row>
    <row r="504">
      <c r="A504" s="1"/>
      <c r="B504" s="3"/>
    </row>
    <row r="505">
      <c r="A505" s="1"/>
      <c r="B505" s="3"/>
    </row>
    <row r="506">
      <c r="A506" s="1"/>
      <c r="B506" s="3"/>
    </row>
    <row r="507">
      <c r="A507" s="1"/>
      <c r="B507" s="3"/>
    </row>
    <row r="508">
      <c r="A508" s="1"/>
      <c r="B508" s="3"/>
    </row>
    <row r="509">
      <c r="A509" s="1"/>
      <c r="B509" s="3"/>
    </row>
    <row r="510">
      <c r="A510" s="1"/>
      <c r="B510" s="3"/>
    </row>
    <row r="511">
      <c r="A511" s="1"/>
      <c r="B511" s="3"/>
    </row>
    <row r="512">
      <c r="A512" s="1"/>
      <c r="B512" s="3"/>
    </row>
    <row r="513">
      <c r="A513" s="1"/>
      <c r="B513" s="3"/>
    </row>
    <row r="514">
      <c r="A514" s="1"/>
      <c r="B514" s="3"/>
    </row>
    <row r="515">
      <c r="A515" s="1"/>
      <c r="B515" s="3"/>
    </row>
    <row r="516">
      <c r="A516" s="1"/>
      <c r="B516" s="3"/>
    </row>
    <row r="517">
      <c r="A517" s="1"/>
      <c r="B517" s="3"/>
    </row>
    <row r="518">
      <c r="A518" s="1"/>
      <c r="B518" s="3"/>
    </row>
    <row r="519">
      <c r="A519" s="1"/>
      <c r="B519" s="3"/>
    </row>
    <row r="520">
      <c r="A520" s="1"/>
      <c r="B520" s="3"/>
    </row>
    <row r="521">
      <c r="A521" s="1"/>
      <c r="B521" s="3"/>
    </row>
    <row r="522">
      <c r="A522" s="1"/>
      <c r="B522" s="3"/>
    </row>
    <row r="523">
      <c r="A523" s="1"/>
      <c r="B523" s="3"/>
    </row>
    <row r="524">
      <c r="A524" s="1"/>
      <c r="B524" s="3"/>
    </row>
    <row r="525">
      <c r="A525" s="1"/>
      <c r="B525" s="3"/>
    </row>
    <row r="526">
      <c r="A526" s="1"/>
      <c r="B526" s="3"/>
    </row>
    <row r="527">
      <c r="A527" s="1"/>
      <c r="B527" s="3"/>
    </row>
    <row r="528">
      <c r="A528" s="1"/>
      <c r="B528" s="3"/>
    </row>
    <row r="529">
      <c r="A529" s="1"/>
      <c r="B529" s="3"/>
    </row>
    <row r="530">
      <c r="A530" s="1"/>
      <c r="B530" s="3"/>
    </row>
    <row r="531">
      <c r="A531" s="1"/>
      <c r="B531" s="3"/>
    </row>
    <row r="532">
      <c r="A532" s="1"/>
      <c r="B532" s="3"/>
    </row>
    <row r="533">
      <c r="A533" s="1"/>
      <c r="B533" s="3"/>
    </row>
    <row r="534">
      <c r="A534" s="1"/>
      <c r="B534" s="3"/>
    </row>
    <row r="535">
      <c r="A535" s="1"/>
      <c r="B535" s="3"/>
    </row>
    <row r="536">
      <c r="A536" s="1"/>
      <c r="B536" s="3"/>
    </row>
    <row r="537">
      <c r="A537" s="1"/>
      <c r="B537" s="3"/>
    </row>
    <row r="538">
      <c r="A538" s="1"/>
      <c r="B538" s="3"/>
    </row>
    <row r="539">
      <c r="A539" s="1"/>
      <c r="B539" s="3"/>
    </row>
    <row r="540">
      <c r="A540" s="1"/>
      <c r="B540" s="3"/>
    </row>
    <row r="541">
      <c r="A541" s="1"/>
      <c r="B541" s="3"/>
    </row>
    <row r="542">
      <c r="A542" s="1"/>
      <c r="B542" s="3"/>
    </row>
    <row r="543">
      <c r="A543" s="1"/>
      <c r="B543" s="3"/>
    </row>
    <row r="544">
      <c r="A544" s="1"/>
      <c r="B544" s="3"/>
    </row>
    <row r="545">
      <c r="A545" s="1"/>
      <c r="B545" s="3"/>
    </row>
    <row r="546">
      <c r="A546" s="1"/>
      <c r="B546" s="3"/>
    </row>
    <row r="547">
      <c r="A547" s="1"/>
      <c r="B547" s="3"/>
    </row>
    <row r="548">
      <c r="A548" s="1"/>
      <c r="B548" s="3"/>
    </row>
    <row r="549">
      <c r="A549" s="1"/>
      <c r="B549" s="3"/>
    </row>
    <row r="550">
      <c r="A550" s="1"/>
      <c r="B550" s="3"/>
    </row>
    <row r="551">
      <c r="A551" s="1"/>
      <c r="B551" s="3"/>
    </row>
    <row r="552">
      <c r="A552" s="1"/>
      <c r="B552" s="3"/>
    </row>
    <row r="553">
      <c r="A553" s="1"/>
      <c r="B553" s="3"/>
    </row>
    <row r="554">
      <c r="A554" s="1"/>
      <c r="B554" s="3"/>
    </row>
    <row r="555">
      <c r="A555" s="1"/>
      <c r="B555" s="3"/>
    </row>
    <row r="556">
      <c r="A556" s="1"/>
      <c r="B556" s="3"/>
    </row>
    <row r="557">
      <c r="A557" s="1"/>
      <c r="B557" s="3"/>
    </row>
    <row r="558">
      <c r="A558" s="1"/>
      <c r="B558" s="3"/>
    </row>
    <row r="559">
      <c r="A559" s="1"/>
      <c r="B559" s="3"/>
    </row>
    <row r="560">
      <c r="A560" s="1"/>
      <c r="B560" s="3"/>
    </row>
    <row r="561">
      <c r="A561" s="1"/>
      <c r="B561" s="3"/>
    </row>
    <row r="562">
      <c r="A562" s="1"/>
      <c r="B562" s="3"/>
    </row>
    <row r="563">
      <c r="A563" s="1"/>
      <c r="B563" s="3"/>
    </row>
    <row r="564">
      <c r="A564" s="1"/>
      <c r="B564" s="3"/>
    </row>
    <row r="565">
      <c r="A565" s="1"/>
      <c r="B565" s="3"/>
    </row>
    <row r="566">
      <c r="A566" s="1"/>
      <c r="B566" s="3"/>
    </row>
    <row r="567">
      <c r="A567" s="1"/>
      <c r="B567" s="3"/>
    </row>
    <row r="568">
      <c r="A568" s="1"/>
      <c r="B568" s="3"/>
    </row>
    <row r="569">
      <c r="A569" s="1"/>
      <c r="B569" s="3"/>
    </row>
    <row r="570">
      <c r="A570" s="1"/>
      <c r="B570" s="3"/>
    </row>
    <row r="571">
      <c r="A571" s="1"/>
      <c r="B571" s="3"/>
    </row>
    <row r="572">
      <c r="A572" s="1"/>
      <c r="B572" s="3"/>
    </row>
    <row r="573">
      <c r="A573" s="1"/>
      <c r="B573" s="3"/>
    </row>
    <row r="574">
      <c r="A574" s="1"/>
      <c r="B574" s="3"/>
    </row>
    <row r="575">
      <c r="A575" s="1"/>
      <c r="B575" s="3"/>
    </row>
    <row r="576">
      <c r="A576" s="1"/>
      <c r="B576" s="3"/>
    </row>
    <row r="577">
      <c r="A577" s="1"/>
      <c r="B577" s="3"/>
    </row>
    <row r="578">
      <c r="A578" s="1"/>
      <c r="B578" s="3"/>
    </row>
    <row r="579">
      <c r="A579" s="1"/>
      <c r="B579" s="3"/>
    </row>
    <row r="580">
      <c r="A580" s="1"/>
      <c r="B580" s="3"/>
    </row>
    <row r="581">
      <c r="A581" s="1"/>
      <c r="B581" s="3"/>
    </row>
    <row r="582">
      <c r="A582" s="1"/>
      <c r="B582" s="3"/>
    </row>
    <row r="583">
      <c r="A583" s="1"/>
      <c r="B583" s="3"/>
    </row>
    <row r="584">
      <c r="A584" s="1"/>
      <c r="B584" s="3"/>
    </row>
    <row r="585">
      <c r="A585" s="1"/>
      <c r="B585" s="3"/>
    </row>
    <row r="586">
      <c r="A586" s="1"/>
      <c r="B586" s="3"/>
    </row>
    <row r="587">
      <c r="A587" s="1"/>
      <c r="B587" s="3"/>
    </row>
    <row r="588">
      <c r="A588" s="1"/>
      <c r="B588" s="3"/>
    </row>
    <row r="589">
      <c r="A589" s="1"/>
      <c r="B589" s="3"/>
    </row>
    <row r="590">
      <c r="A590" s="1"/>
      <c r="B590" s="3"/>
    </row>
    <row r="591">
      <c r="A591" s="1"/>
      <c r="B591" s="3"/>
    </row>
    <row r="592">
      <c r="A592" s="1"/>
      <c r="B592" s="3"/>
    </row>
    <row r="593">
      <c r="A593" s="1"/>
      <c r="B593" s="3"/>
    </row>
    <row r="594">
      <c r="A594" s="1"/>
      <c r="B594" s="3"/>
    </row>
    <row r="595">
      <c r="A595" s="1"/>
      <c r="B595" s="3"/>
    </row>
    <row r="596">
      <c r="A596" s="1"/>
      <c r="B596" s="3"/>
    </row>
    <row r="597">
      <c r="A597" s="1"/>
      <c r="B597" s="3"/>
    </row>
    <row r="598">
      <c r="A598" s="1"/>
      <c r="B598" s="3"/>
    </row>
    <row r="599">
      <c r="A599" s="1"/>
      <c r="B599" s="3"/>
    </row>
    <row r="600">
      <c r="A600" s="1"/>
      <c r="B600" s="3"/>
    </row>
    <row r="601">
      <c r="A601" s="1"/>
      <c r="B601" s="3"/>
    </row>
    <row r="602">
      <c r="A602" s="1"/>
      <c r="B602" s="3"/>
    </row>
    <row r="603">
      <c r="A603" s="1"/>
      <c r="B603" s="3"/>
    </row>
    <row r="604">
      <c r="A604" s="1"/>
      <c r="B604" s="3"/>
    </row>
    <row r="605">
      <c r="A605" s="1"/>
      <c r="B605" s="3"/>
    </row>
    <row r="606">
      <c r="A606" s="1"/>
      <c r="B606" s="3"/>
    </row>
    <row r="607">
      <c r="A607" s="1"/>
      <c r="B607" s="3"/>
    </row>
    <row r="608">
      <c r="A608" s="1"/>
      <c r="B608" s="3"/>
    </row>
    <row r="609">
      <c r="A609" s="1"/>
      <c r="B609" s="3"/>
    </row>
    <row r="610">
      <c r="A610" s="1"/>
      <c r="B610" s="3"/>
    </row>
    <row r="611">
      <c r="A611" s="1"/>
      <c r="B611" s="3"/>
    </row>
    <row r="612">
      <c r="A612" s="1"/>
      <c r="B612" s="3"/>
    </row>
    <row r="613">
      <c r="A613" s="1"/>
      <c r="B613" s="3"/>
    </row>
    <row r="614">
      <c r="A614" s="1"/>
      <c r="B614" s="3"/>
    </row>
    <row r="615">
      <c r="A615" s="1"/>
      <c r="B615" s="3"/>
    </row>
    <row r="616">
      <c r="A616" s="1"/>
      <c r="B616" s="3"/>
    </row>
    <row r="617">
      <c r="A617" s="1"/>
      <c r="B617" s="3"/>
    </row>
    <row r="618">
      <c r="A618" s="1"/>
      <c r="B618" s="3"/>
    </row>
    <row r="619">
      <c r="A619" s="1"/>
      <c r="B619" s="3"/>
    </row>
    <row r="620">
      <c r="A620" s="1"/>
      <c r="B620" s="3"/>
    </row>
    <row r="621">
      <c r="A621" s="1"/>
      <c r="B621" s="3"/>
    </row>
    <row r="622">
      <c r="A622" s="1"/>
      <c r="B622" s="3"/>
    </row>
    <row r="623">
      <c r="A623" s="1"/>
      <c r="B623" s="3"/>
    </row>
    <row r="624">
      <c r="A624" s="1"/>
      <c r="B624" s="3"/>
    </row>
    <row r="625">
      <c r="A625" s="1"/>
      <c r="B625" s="3"/>
    </row>
    <row r="626">
      <c r="A626" s="1"/>
      <c r="B626" s="3"/>
    </row>
    <row r="627">
      <c r="A627" s="1"/>
      <c r="B627" s="3"/>
    </row>
    <row r="628">
      <c r="A628" s="1"/>
      <c r="B628" s="3"/>
    </row>
    <row r="629">
      <c r="A629" s="1"/>
      <c r="B629" s="3"/>
    </row>
    <row r="630">
      <c r="A630" s="1"/>
      <c r="B630" s="3"/>
    </row>
    <row r="631">
      <c r="A631" s="1"/>
      <c r="B631" s="3"/>
    </row>
    <row r="632">
      <c r="A632" s="1"/>
      <c r="B632" s="3"/>
    </row>
    <row r="633">
      <c r="A633" s="1"/>
      <c r="B633" s="3"/>
    </row>
    <row r="634">
      <c r="A634" s="1"/>
      <c r="B634" s="3"/>
    </row>
    <row r="635">
      <c r="A635" s="1"/>
      <c r="B635" s="3"/>
    </row>
    <row r="636">
      <c r="A636" s="1"/>
      <c r="B636" s="3"/>
    </row>
    <row r="637">
      <c r="A637" s="1"/>
      <c r="B637" s="3"/>
    </row>
    <row r="638">
      <c r="A638" s="1"/>
      <c r="B638" s="3"/>
    </row>
    <row r="639">
      <c r="A639" s="1"/>
      <c r="B639" s="3"/>
    </row>
    <row r="640">
      <c r="A640" s="1"/>
      <c r="B640" s="3"/>
    </row>
    <row r="641">
      <c r="A641" s="1"/>
      <c r="B641" s="3"/>
    </row>
    <row r="642">
      <c r="A642" s="1"/>
      <c r="B642" s="3"/>
    </row>
    <row r="643">
      <c r="A643" s="1"/>
      <c r="B643" s="3"/>
    </row>
    <row r="644">
      <c r="A644" s="1"/>
      <c r="B644" s="3"/>
    </row>
    <row r="645">
      <c r="A645" s="1"/>
      <c r="B645" s="3"/>
    </row>
    <row r="646">
      <c r="A646" s="1"/>
      <c r="B646" s="3"/>
    </row>
    <row r="647">
      <c r="A647" s="1"/>
      <c r="B647" s="3"/>
    </row>
    <row r="648">
      <c r="A648" s="1"/>
      <c r="B648" s="3"/>
    </row>
    <row r="649">
      <c r="A649" s="1"/>
      <c r="B649" s="3"/>
    </row>
    <row r="650">
      <c r="A650" s="1"/>
      <c r="B650" s="3"/>
    </row>
    <row r="651">
      <c r="A651" s="1"/>
      <c r="B651" s="3"/>
    </row>
    <row r="652">
      <c r="A652" s="1"/>
      <c r="B652" s="3"/>
    </row>
    <row r="653">
      <c r="A653" s="1"/>
      <c r="B653" s="3"/>
    </row>
    <row r="654">
      <c r="A654" s="1"/>
      <c r="B654" s="3"/>
    </row>
    <row r="655">
      <c r="A655" s="1"/>
      <c r="B655" s="3"/>
    </row>
    <row r="656">
      <c r="A656" s="1"/>
      <c r="B656" s="3"/>
    </row>
    <row r="657">
      <c r="A657" s="1"/>
      <c r="B657" s="3"/>
    </row>
    <row r="658">
      <c r="A658" s="1"/>
      <c r="B658" s="3"/>
    </row>
    <row r="659">
      <c r="A659" s="1"/>
      <c r="B659" s="3"/>
    </row>
    <row r="660">
      <c r="A660" s="1"/>
      <c r="B660" s="3"/>
    </row>
    <row r="661">
      <c r="A661" s="1"/>
      <c r="B661" s="3"/>
    </row>
    <row r="662">
      <c r="A662" s="1"/>
      <c r="B662" s="3"/>
    </row>
    <row r="663">
      <c r="A663" s="1"/>
      <c r="B663" s="3"/>
    </row>
    <row r="664">
      <c r="A664" s="1"/>
      <c r="B664" s="3"/>
    </row>
    <row r="665">
      <c r="A665" s="1"/>
      <c r="B665" s="3"/>
    </row>
    <row r="666">
      <c r="A666" s="1"/>
      <c r="B666" s="3"/>
    </row>
    <row r="667">
      <c r="A667" s="1"/>
      <c r="B667" s="3"/>
    </row>
    <row r="668">
      <c r="A668" s="1"/>
      <c r="B668" s="3"/>
    </row>
    <row r="669">
      <c r="A669" s="1"/>
      <c r="B669" s="3"/>
    </row>
    <row r="670">
      <c r="A670" s="1"/>
      <c r="B670" s="3"/>
    </row>
    <row r="671">
      <c r="A671" s="1"/>
      <c r="B671" s="3"/>
    </row>
    <row r="672">
      <c r="A672" s="1"/>
      <c r="B672" s="3"/>
    </row>
    <row r="673">
      <c r="A673" s="1"/>
      <c r="B673" s="3"/>
    </row>
    <row r="674">
      <c r="A674" s="1"/>
      <c r="B674" s="3"/>
    </row>
    <row r="675">
      <c r="A675" s="1"/>
      <c r="B675" s="3"/>
    </row>
    <row r="676">
      <c r="A676" s="1"/>
      <c r="B676" s="3"/>
    </row>
    <row r="677">
      <c r="A677" s="1"/>
      <c r="B677" s="3"/>
    </row>
    <row r="678">
      <c r="A678" s="1"/>
      <c r="B678" s="3"/>
    </row>
    <row r="679">
      <c r="A679" s="1"/>
      <c r="B679" s="3"/>
    </row>
    <row r="680">
      <c r="A680" s="1"/>
      <c r="B680" s="3"/>
    </row>
    <row r="681">
      <c r="A681" s="1"/>
      <c r="B681" s="3"/>
    </row>
    <row r="682">
      <c r="A682" s="1"/>
      <c r="B682" s="3"/>
    </row>
    <row r="683">
      <c r="A683" s="1"/>
      <c r="B683" s="3"/>
    </row>
    <row r="684">
      <c r="A684" s="1"/>
      <c r="B684" s="3"/>
    </row>
    <row r="685">
      <c r="A685" s="1"/>
      <c r="B685" s="3"/>
    </row>
    <row r="686">
      <c r="A686" s="1"/>
      <c r="B686" s="3"/>
    </row>
    <row r="687">
      <c r="A687" s="1"/>
      <c r="B687" s="3"/>
    </row>
    <row r="688">
      <c r="A688" s="1"/>
      <c r="B688" s="3"/>
    </row>
    <row r="689">
      <c r="A689" s="1"/>
      <c r="B689" s="3"/>
    </row>
    <row r="690">
      <c r="A690" s="1"/>
      <c r="B690" s="3"/>
    </row>
    <row r="691">
      <c r="A691" s="1"/>
      <c r="B691" s="3"/>
    </row>
    <row r="692">
      <c r="A692" s="1"/>
      <c r="B692" s="3"/>
    </row>
    <row r="693">
      <c r="A693" s="1"/>
      <c r="B693" s="3"/>
    </row>
    <row r="694">
      <c r="A694" s="1"/>
      <c r="B694" s="3"/>
    </row>
    <row r="695">
      <c r="A695" s="1"/>
      <c r="B695" s="3"/>
    </row>
    <row r="696">
      <c r="A696" s="1"/>
      <c r="B696" s="3"/>
    </row>
    <row r="697">
      <c r="A697" s="1"/>
      <c r="B697" s="3"/>
    </row>
    <row r="698">
      <c r="A698" s="1"/>
      <c r="B698" s="3"/>
    </row>
    <row r="699">
      <c r="A699" s="1"/>
      <c r="B699" s="3"/>
    </row>
    <row r="700">
      <c r="A700" s="1"/>
      <c r="B700" s="3"/>
    </row>
    <row r="701">
      <c r="A701" s="1"/>
      <c r="B701" s="3"/>
    </row>
    <row r="702">
      <c r="A702" s="1"/>
      <c r="B702" s="3"/>
    </row>
    <row r="703">
      <c r="A703" s="1"/>
      <c r="B703" s="3"/>
    </row>
    <row r="704">
      <c r="A704" s="1"/>
      <c r="B704" s="3"/>
    </row>
    <row r="705">
      <c r="A705" s="1"/>
      <c r="B705" s="3"/>
    </row>
    <row r="706">
      <c r="A706" s="1"/>
      <c r="B706" s="3"/>
    </row>
    <row r="707">
      <c r="A707" s="1"/>
      <c r="B707" s="3"/>
    </row>
    <row r="708">
      <c r="A708" s="1"/>
      <c r="B708" s="3"/>
    </row>
    <row r="709">
      <c r="A709" s="1"/>
      <c r="B709" s="3"/>
    </row>
    <row r="710">
      <c r="A710" s="1"/>
      <c r="B710" s="3"/>
    </row>
    <row r="711">
      <c r="A711" s="1"/>
      <c r="B711" s="3"/>
    </row>
    <row r="712">
      <c r="A712" s="1"/>
      <c r="B712" s="3"/>
    </row>
    <row r="713">
      <c r="A713" s="1"/>
      <c r="B713" s="3"/>
    </row>
    <row r="714">
      <c r="A714" s="1"/>
      <c r="B714" s="3"/>
    </row>
    <row r="715">
      <c r="A715" s="1"/>
      <c r="B715" s="3"/>
    </row>
    <row r="716">
      <c r="A716" s="1"/>
      <c r="B716" s="3"/>
    </row>
    <row r="717">
      <c r="A717" s="1"/>
      <c r="B717" s="3"/>
    </row>
    <row r="718">
      <c r="A718" s="1"/>
      <c r="B718" s="3"/>
    </row>
    <row r="719">
      <c r="A719" s="1"/>
      <c r="B719" s="3"/>
    </row>
    <row r="720">
      <c r="A720" s="1"/>
      <c r="B720" s="3"/>
    </row>
    <row r="721">
      <c r="A721" s="1"/>
      <c r="B721" s="3"/>
    </row>
    <row r="722">
      <c r="A722" s="1"/>
      <c r="B722" s="3"/>
    </row>
    <row r="723">
      <c r="A723" s="1"/>
      <c r="B723" s="3"/>
    </row>
    <row r="724">
      <c r="A724" s="1"/>
      <c r="B724" s="3"/>
    </row>
    <row r="725">
      <c r="A725" s="1"/>
      <c r="B725" s="3"/>
    </row>
    <row r="726">
      <c r="A726" s="1"/>
      <c r="B726" s="3"/>
    </row>
    <row r="727">
      <c r="A727" s="1"/>
      <c r="B727" s="3"/>
    </row>
    <row r="728">
      <c r="A728" s="1"/>
      <c r="B728" s="3"/>
    </row>
    <row r="729">
      <c r="A729" s="1"/>
      <c r="B729" s="3"/>
    </row>
    <row r="730">
      <c r="A730" s="1"/>
      <c r="B730" s="3"/>
    </row>
    <row r="731">
      <c r="A731" s="1"/>
      <c r="B731" s="3"/>
    </row>
    <row r="732">
      <c r="A732" s="1"/>
      <c r="B732" s="3"/>
    </row>
    <row r="733">
      <c r="A733" s="1"/>
      <c r="B733" s="3"/>
    </row>
    <row r="734">
      <c r="A734" s="1"/>
      <c r="B734" s="3"/>
    </row>
    <row r="735">
      <c r="A735" s="1"/>
      <c r="B735" s="3"/>
    </row>
    <row r="736">
      <c r="A736" s="1"/>
      <c r="B736" s="3"/>
    </row>
    <row r="737">
      <c r="A737" s="1"/>
      <c r="B737" s="3"/>
    </row>
    <row r="738">
      <c r="A738" s="1"/>
      <c r="B738" s="3"/>
    </row>
    <row r="739">
      <c r="A739" s="1"/>
      <c r="B739" s="3"/>
    </row>
    <row r="740">
      <c r="A740" s="1"/>
      <c r="B740" s="3"/>
    </row>
    <row r="741">
      <c r="A741" s="1"/>
      <c r="B741" s="3"/>
    </row>
    <row r="742">
      <c r="A742" s="1"/>
      <c r="B742" s="3"/>
    </row>
    <row r="743">
      <c r="A743" s="1"/>
      <c r="B743" s="3"/>
    </row>
    <row r="744">
      <c r="A744" s="1"/>
      <c r="B744" s="3"/>
    </row>
    <row r="745">
      <c r="A745" s="1"/>
      <c r="B745" s="3"/>
    </row>
    <row r="746">
      <c r="A746" s="1"/>
      <c r="B746" s="3"/>
    </row>
    <row r="747">
      <c r="A747" s="1"/>
      <c r="B747" s="3"/>
    </row>
    <row r="748">
      <c r="A748" s="1"/>
      <c r="B748" s="3"/>
    </row>
    <row r="749">
      <c r="A749" s="1"/>
      <c r="B749" s="3"/>
    </row>
    <row r="750">
      <c r="A750" s="1"/>
      <c r="B750" s="3"/>
    </row>
    <row r="751">
      <c r="A751" s="1"/>
      <c r="B751" s="3"/>
    </row>
    <row r="752">
      <c r="A752" s="1"/>
      <c r="B752" s="3"/>
    </row>
    <row r="753">
      <c r="A753" s="1"/>
      <c r="B753" s="3"/>
    </row>
    <row r="754">
      <c r="A754" s="1"/>
      <c r="B754" s="3"/>
    </row>
    <row r="755">
      <c r="A755" s="1"/>
      <c r="B755" s="3"/>
    </row>
    <row r="756">
      <c r="A756" s="1"/>
      <c r="B756" s="3"/>
    </row>
    <row r="757">
      <c r="A757" s="1"/>
      <c r="B757" s="3"/>
    </row>
    <row r="758">
      <c r="A758" s="1"/>
      <c r="B758" s="3"/>
    </row>
    <row r="759">
      <c r="A759" s="1"/>
      <c r="B759" s="3"/>
    </row>
    <row r="760">
      <c r="A760" s="1"/>
      <c r="B760" s="3"/>
    </row>
    <row r="761">
      <c r="A761" s="1"/>
      <c r="B761" s="3"/>
    </row>
    <row r="762">
      <c r="A762" s="1"/>
      <c r="B762" s="3"/>
    </row>
    <row r="763">
      <c r="A763" s="1"/>
      <c r="B763" s="3"/>
    </row>
    <row r="764">
      <c r="A764" s="1"/>
      <c r="B764" s="3"/>
    </row>
    <row r="765">
      <c r="A765" s="1"/>
      <c r="B765" s="3"/>
    </row>
    <row r="766">
      <c r="A766" s="1"/>
      <c r="B766" s="3"/>
    </row>
    <row r="767">
      <c r="A767" s="1"/>
      <c r="B767" s="3"/>
    </row>
    <row r="768">
      <c r="A768" s="1"/>
      <c r="B768" s="3"/>
    </row>
    <row r="769">
      <c r="A769" s="1"/>
      <c r="B769" s="3"/>
    </row>
    <row r="770">
      <c r="A770" s="1"/>
      <c r="B770" s="3"/>
    </row>
    <row r="771">
      <c r="A771" s="1"/>
      <c r="B771" s="3"/>
    </row>
    <row r="772">
      <c r="A772" s="1"/>
      <c r="B772" s="3"/>
    </row>
    <row r="773">
      <c r="A773" s="1"/>
      <c r="B773" s="3"/>
    </row>
    <row r="774">
      <c r="A774" s="1"/>
      <c r="B774" s="3"/>
    </row>
    <row r="775">
      <c r="A775" s="1"/>
      <c r="B775" s="3"/>
    </row>
    <row r="776">
      <c r="A776" s="1"/>
      <c r="B776" s="3"/>
    </row>
    <row r="777">
      <c r="A777" s="1"/>
      <c r="B777" s="3"/>
    </row>
    <row r="778">
      <c r="A778" s="1"/>
      <c r="B778" s="3"/>
    </row>
    <row r="779">
      <c r="A779" s="1"/>
      <c r="B779" s="3"/>
    </row>
    <row r="780">
      <c r="A780" s="1"/>
      <c r="B780" s="3"/>
    </row>
    <row r="781">
      <c r="A781" s="1"/>
      <c r="B781" s="3"/>
    </row>
    <row r="782">
      <c r="A782" s="1"/>
      <c r="B782" s="3"/>
    </row>
    <row r="783">
      <c r="A783" s="1"/>
      <c r="B783" s="3"/>
    </row>
    <row r="784">
      <c r="A784" s="1"/>
      <c r="B784" s="3"/>
    </row>
    <row r="785">
      <c r="A785" s="1"/>
      <c r="B785" s="3"/>
    </row>
    <row r="786">
      <c r="A786" s="1"/>
      <c r="B786" s="3"/>
    </row>
    <row r="787">
      <c r="A787" s="1"/>
      <c r="B787" s="3"/>
    </row>
    <row r="788">
      <c r="A788" s="1"/>
      <c r="B788" s="3"/>
    </row>
    <row r="789">
      <c r="A789" s="1"/>
      <c r="B789" s="3"/>
    </row>
    <row r="790">
      <c r="A790" s="1"/>
      <c r="B790" s="3"/>
    </row>
    <row r="791">
      <c r="A791" s="1"/>
      <c r="B791" s="3"/>
    </row>
    <row r="792">
      <c r="A792" s="1"/>
      <c r="B792" s="3"/>
    </row>
    <row r="793">
      <c r="A793" s="1"/>
      <c r="B793" s="3"/>
    </row>
    <row r="794">
      <c r="A794" s="1"/>
      <c r="B794" s="3"/>
    </row>
    <row r="795">
      <c r="A795" s="1"/>
      <c r="B795" s="3"/>
    </row>
    <row r="796">
      <c r="A796" s="1"/>
      <c r="B796" s="3"/>
    </row>
    <row r="797">
      <c r="A797" s="1"/>
      <c r="B797" s="3"/>
    </row>
    <row r="798">
      <c r="A798" s="1"/>
      <c r="B798" s="3"/>
    </row>
    <row r="799">
      <c r="A799" s="1"/>
      <c r="B799" s="3"/>
    </row>
    <row r="800">
      <c r="A800" s="1"/>
      <c r="B800" s="3"/>
    </row>
    <row r="801">
      <c r="A801" s="1"/>
      <c r="B801" s="3"/>
    </row>
    <row r="802">
      <c r="A802" s="1"/>
      <c r="B802" s="3"/>
    </row>
    <row r="803">
      <c r="A803" s="1"/>
      <c r="B803" s="3"/>
    </row>
    <row r="804">
      <c r="A804" s="1"/>
      <c r="B804" s="3"/>
    </row>
    <row r="805">
      <c r="A805" s="1"/>
      <c r="B805" s="3"/>
    </row>
    <row r="806">
      <c r="A806" s="1"/>
      <c r="B806" s="3"/>
    </row>
    <row r="807">
      <c r="A807" s="1"/>
      <c r="B807" s="3"/>
    </row>
    <row r="808">
      <c r="A808" s="1"/>
      <c r="B808" s="3"/>
    </row>
    <row r="809">
      <c r="A809" s="1"/>
      <c r="B809" s="3"/>
    </row>
    <row r="810">
      <c r="A810" s="1"/>
      <c r="B810" s="3"/>
    </row>
    <row r="811">
      <c r="A811" s="1"/>
      <c r="B811" s="3"/>
    </row>
    <row r="812">
      <c r="A812" s="1"/>
      <c r="B812" s="3"/>
    </row>
    <row r="813">
      <c r="A813" s="1"/>
      <c r="B813" s="3"/>
    </row>
    <row r="814">
      <c r="A814" s="1"/>
      <c r="B814" s="3"/>
    </row>
    <row r="815">
      <c r="A815" s="1"/>
      <c r="B815" s="3"/>
    </row>
    <row r="816">
      <c r="A816" s="1"/>
      <c r="B816" s="3"/>
    </row>
    <row r="817">
      <c r="A817" s="1"/>
      <c r="B817" s="3"/>
    </row>
    <row r="818">
      <c r="A818" s="1"/>
      <c r="B818" s="3"/>
    </row>
    <row r="819">
      <c r="A819" s="1"/>
      <c r="B819" s="3"/>
    </row>
    <row r="820">
      <c r="A820" s="1"/>
      <c r="B820" s="3"/>
    </row>
    <row r="821">
      <c r="A821" s="1"/>
      <c r="B821" s="3"/>
    </row>
    <row r="822">
      <c r="A822" s="1"/>
      <c r="B822" s="3"/>
    </row>
    <row r="823">
      <c r="A823" s="1"/>
      <c r="B823" s="3"/>
    </row>
    <row r="824">
      <c r="A824" s="1"/>
      <c r="B824" s="3"/>
    </row>
    <row r="825">
      <c r="A825" s="1"/>
      <c r="B825" s="3"/>
    </row>
    <row r="826">
      <c r="A826" s="1"/>
      <c r="B826" s="3"/>
    </row>
    <row r="827">
      <c r="A827" s="1"/>
      <c r="B827" s="3"/>
    </row>
    <row r="828">
      <c r="A828" s="1"/>
      <c r="B828" s="3"/>
    </row>
    <row r="829">
      <c r="A829" s="1"/>
      <c r="B829" s="3"/>
    </row>
    <row r="830">
      <c r="A830" s="1"/>
      <c r="B830" s="3"/>
    </row>
    <row r="831">
      <c r="A831" s="1"/>
      <c r="B831" s="3"/>
    </row>
    <row r="832">
      <c r="A832" s="1"/>
      <c r="B832" s="3"/>
    </row>
    <row r="833">
      <c r="A833" s="1"/>
      <c r="B833" s="3"/>
    </row>
    <row r="834">
      <c r="A834" s="1"/>
      <c r="B834" s="3"/>
    </row>
    <row r="835">
      <c r="A835" s="1"/>
      <c r="B835" s="3"/>
    </row>
    <row r="836">
      <c r="A836" s="1"/>
      <c r="B836" s="3"/>
    </row>
    <row r="837">
      <c r="A837" s="1"/>
      <c r="B837" s="3"/>
    </row>
    <row r="838">
      <c r="A838" s="1"/>
      <c r="B838" s="3"/>
    </row>
    <row r="839">
      <c r="A839" s="1"/>
      <c r="B839" s="3"/>
    </row>
    <row r="840">
      <c r="A840" s="1"/>
      <c r="B840" s="3"/>
    </row>
    <row r="841">
      <c r="A841" s="1"/>
      <c r="B841" s="3"/>
    </row>
    <row r="842">
      <c r="A842" s="1"/>
      <c r="B842" s="3"/>
    </row>
    <row r="843">
      <c r="A843" s="1"/>
      <c r="B843" s="3"/>
    </row>
    <row r="844">
      <c r="A844" s="1"/>
      <c r="B844" s="3"/>
    </row>
    <row r="845">
      <c r="A845" s="1"/>
      <c r="B845" s="3"/>
    </row>
    <row r="846">
      <c r="A846" s="1"/>
      <c r="B846" s="3"/>
    </row>
    <row r="847">
      <c r="A847" s="1"/>
      <c r="B847" s="3"/>
    </row>
    <row r="848">
      <c r="A848" s="1"/>
      <c r="B848" s="3"/>
    </row>
    <row r="849">
      <c r="A849" s="1"/>
      <c r="B849" s="3"/>
    </row>
    <row r="850">
      <c r="A850" s="1"/>
      <c r="B850" s="3"/>
    </row>
    <row r="851">
      <c r="A851" s="1"/>
      <c r="B851" s="3"/>
    </row>
    <row r="852">
      <c r="A852" s="1"/>
      <c r="B852" s="3"/>
    </row>
    <row r="853">
      <c r="A853" s="1"/>
      <c r="B853" s="3"/>
    </row>
    <row r="854">
      <c r="A854" s="1"/>
      <c r="B854" s="3"/>
    </row>
    <row r="855">
      <c r="A855" s="1"/>
      <c r="B855" s="3"/>
    </row>
    <row r="856">
      <c r="A856" s="1"/>
      <c r="B856" s="3"/>
    </row>
    <row r="857">
      <c r="A857" s="1"/>
      <c r="B857" s="3"/>
    </row>
    <row r="858">
      <c r="A858" s="1"/>
      <c r="B858" s="3"/>
    </row>
    <row r="859">
      <c r="A859" s="1"/>
      <c r="B859" s="3"/>
    </row>
    <row r="860">
      <c r="A860" s="1"/>
      <c r="B860" s="3"/>
    </row>
    <row r="861">
      <c r="A861" s="1"/>
      <c r="B861" s="3"/>
    </row>
    <row r="862">
      <c r="A862" s="1"/>
      <c r="B862" s="3"/>
    </row>
    <row r="863">
      <c r="A863" s="1"/>
      <c r="B863" s="3"/>
    </row>
    <row r="864">
      <c r="A864" s="1"/>
      <c r="B864" s="3"/>
    </row>
    <row r="865">
      <c r="A865" s="1"/>
      <c r="B865" s="3"/>
    </row>
    <row r="866">
      <c r="A866" s="1"/>
      <c r="B866" s="3"/>
    </row>
    <row r="867">
      <c r="A867" s="1"/>
      <c r="B867" s="3"/>
    </row>
    <row r="868">
      <c r="A868" s="1"/>
      <c r="B868" s="3"/>
    </row>
    <row r="869">
      <c r="A869" s="1"/>
      <c r="B869" s="3"/>
    </row>
    <row r="870">
      <c r="A870" s="1"/>
      <c r="B870" s="3"/>
    </row>
    <row r="871">
      <c r="A871" s="1"/>
      <c r="B871" s="3"/>
    </row>
    <row r="872">
      <c r="A872" s="1"/>
      <c r="B872" s="3"/>
    </row>
    <row r="873">
      <c r="A873" s="1"/>
      <c r="B873" s="3"/>
    </row>
    <row r="874">
      <c r="A874" s="1"/>
      <c r="B874" s="3"/>
    </row>
    <row r="875">
      <c r="A875" s="1"/>
      <c r="B875" s="3"/>
    </row>
    <row r="876">
      <c r="A876" s="1"/>
      <c r="B876" s="3"/>
    </row>
    <row r="877">
      <c r="A877" s="1"/>
      <c r="B877" s="3"/>
    </row>
    <row r="878">
      <c r="A878" s="1"/>
      <c r="B878" s="3"/>
    </row>
    <row r="879">
      <c r="A879" s="1"/>
      <c r="B879" s="3"/>
    </row>
    <row r="880">
      <c r="A880" s="1"/>
      <c r="B880" s="3"/>
    </row>
    <row r="881">
      <c r="A881" s="1"/>
      <c r="B881" s="3"/>
    </row>
    <row r="882">
      <c r="A882" s="1"/>
      <c r="B882" s="3"/>
    </row>
    <row r="883">
      <c r="A883" s="1"/>
      <c r="B883" s="3"/>
    </row>
    <row r="884">
      <c r="A884" s="1"/>
      <c r="B884" s="3"/>
    </row>
    <row r="885">
      <c r="A885" s="1"/>
      <c r="B885" s="3"/>
    </row>
    <row r="886">
      <c r="A886" s="1"/>
      <c r="B886" s="3"/>
    </row>
    <row r="887">
      <c r="A887" s="1"/>
      <c r="B887" s="3"/>
    </row>
    <row r="888">
      <c r="A888" s="1"/>
      <c r="B888" s="3"/>
    </row>
    <row r="889">
      <c r="A889" s="1"/>
      <c r="B889" s="3"/>
    </row>
    <row r="890">
      <c r="A890" s="1"/>
      <c r="B890" s="3"/>
    </row>
    <row r="891">
      <c r="A891" s="1"/>
      <c r="B891" s="3"/>
    </row>
    <row r="892">
      <c r="A892" s="1"/>
      <c r="B892" s="3"/>
    </row>
    <row r="893">
      <c r="A893" s="1"/>
      <c r="B893" s="3"/>
    </row>
    <row r="894">
      <c r="A894" s="1"/>
      <c r="B894" s="3"/>
    </row>
    <row r="895">
      <c r="A895" s="1"/>
      <c r="B895" s="3"/>
    </row>
    <row r="896">
      <c r="A896" s="1"/>
      <c r="B896" s="3"/>
    </row>
    <row r="897">
      <c r="A897" s="1"/>
      <c r="B897" s="3"/>
    </row>
    <row r="898">
      <c r="A898" s="1"/>
      <c r="B898" s="3"/>
    </row>
    <row r="899">
      <c r="A899" s="1"/>
      <c r="B899" s="3"/>
    </row>
    <row r="900">
      <c r="A900" s="1"/>
      <c r="B900" s="3"/>
    </row>
    <row r="901">
      <c r="A901" s="1"/>
      <c r="B901" s="3"/>
    </row>
    <row r="902">
      <c r="A902" s="1"/>
      <c r="B902" s="3"/>
    </row>
    <row r="903">
      <c r="A903" s="1"/>
      <c r="B903" s="3"/>
    </row>
    <row r="904">
      <c r="A904" s="1"/>
      <c r="B904" s="3"/>
    </row>
    <row r="905">
      <c r="A905" s="1"/>
      <c r="B905" s="3"/>
    </row>
    <row r="906">
      <c r="A906" s="1"/>
      <c r="B906" s="3"/>
    </row>
    <row r="907">
      <c r="A907" s="1"/>
      <c r="B907" s="3"/>
    </row>
    <row r="908">
      <c r="A908" s="1"/>
      <c r="B908" s="3"/>
    </row>
    <row r="909">
      <c r="A909" s="1"/>
      <c r="B909" s="3"/>
    </row>
    <row r="910">
      <c r="A910" s="1"/>
      <c r="B910" s="3"/>
    </row>
    <row r="911">
      <c r="A911" s="1"/>
      <c r="B911" s="3"/>
    </row>
    <row r="912">
      <c r="A912" s="1"/>
      <c r="B912" s="3"/>
    </row>
    <row r="913">
      <c r="A913" s="1"/>
      <c r="B913" s="3"/>
    </row>
    <row r="914">
      <c r="A914" s="1"/>
      <c r="B914" s="3"/>
    </row>
    <row r="915">
      <c r="A915" s="1"/>
      <c r="B915" s="3"/>
    </row>
    <row r="916">
      <c r="A916" s="1"/>
      <c r="B916" s="3"/>
    </row>
    <row r="917">
      <c r="A917" s="1"/>
      <c r="B917" s="3"/>
    </row>
    <row r="918">
      <c r="A918" s="1"/>
      <c r="B918" s="3"/>
    </row>
    <row r="919">
      <c r="A919" s="1"/>
      <c r="B919" s="3"/>
    </row>
    <row r="920">
      <c r="A920" s="1"/>
      <c r="B920" s="3"/>
    </row>
    <row r="921">
      <c r="A921" s="1"/>
      <c r="B921" s="3"/>
    </row>
    <row r="922">
      <c r="A922" s="1"/>
      <c r="B922" s="3"/>
    </row>
    <row r="923">
      <c r="A923" s="1"/>
      <c r="B923" s="3"/>
    </row>
    <row r="924">
      <c r="A924" s="1"/>
      <c r="B924" s="3"/>
    </row>
    <row r="925">
      <c r="A925" s="1"/>
      <c r="B925" s="3"/>
    </row>
    <row r="926">
      <c r="A926" s="1"/>
      <c r="B926" s="3"/>
    </row>
    <row r="927">
      <c r="A927" s="1"/>
      <c r="B927" s="3"/>
    </row>
    <row r="928">
      <c r="A928" s="1"/>
      <c r="B928" s="3"/>
    </row>
    <row r="929">
      <c r="A929" s="1"/>
      <c r="B929" s="3"/>
    </row>
    <row r="930">
      <c r="A930" s="1"/>
      <c r="B930" s="3"/>
    </row>
    <row r="931">
      <c r="A931" s="1"/>
      <c r="B931" s="3"/>
    </row>
    <row r="932">
      <c r="A932" s="1"/>
      <c r="B932" s="3"/>
    </row>
    <row r="933">
      <c r="A933" s="1"/>
      <c r="B933" s="3"/>
    </row>
    <row r="934">
      <c r="A934" s="1"/>
      <c r="B934" s="3"/>
    </row>
    <row r="935">
      <c r="A935" s="1"/>
      <c r="B935" s="3"/>
    </row>
    <row r="936">
      <c r="A936" s="1"/>
      <c r="B936" s="3"/>
    </row>
    <row r="937">
      <c r="A937" s="1"/>
      <c r="B937" s="3"/>
    </row>
    <row r="938">
      <c r="A938" s="1"/>
      <c r="B938" s="3"/>
    </row>
    <row r="939">
      <c r="A939" s="1"/>
      <c r="B939" s="3"/>
    </row>
    <row r="940">
      <c r="A940" s="1"/>
      <c r="B940" s="3"/>
    </row>
    <row r="941">
      <c r="A941" s="1"/>
      <c r="B941" s="3"/>
    </row>
    <row r="942">
      <c r="A942" s="1"/>
      <c r="B942" s="3"/>
    </row>
    <row r="943">
      <c r="A943" s="1"/>
      <c r="B943" s="3"/>
    </row>
    <row r="944">
      <c r="A944" s="1"/>
      <c r="B944" s="3"/>
    </row>
    <row r="945">
      <c r="A945" s="1"/>
      <c r="B945" s="3"/>
    </row>
    <row r="946">
      <c r="A946" s="1"/>
      <c r="B946" s="3"/>
    </row>
    <row r="947">
      <c r="A947" s="1"/>
      <c r="B947" s="3"/>
    </row>
    <row r="948">
      <c r="A948" s="1"/>
      <c r="B948" s="3"/>
    </row>
    <row r="949">
      <c r="A949" s="1"/>
      <c r="B949" s="3"/>
    </row>
    <row r="950">
      <c r="A950" s="1"/>
      <c r="B950" s="3"/>
    </row>
    <row r="951">
      <c r="A951" s="1"/>
      <c r="B951" s="3"/>
    </row>
    <row r="952">
      <c r="A952" s="1"/>
      <c r="B952" s="3"/>
    </row>
    <row r="953">
      <c r="A953" s="1"/>
      <c r="B953" s="3"/>
    </row>
    <row r="954">
      <c r="A954" s="1"/>
      <c r="B954" s="3"/>
    </row>
    <row r="955">
      <c r="A955" s="1"/>
      <c r="B955" s="3"/>
    </row>
    <row r="956">
      <c r="A956" s="1"/>
      <c r="B956" s="3"/>
    </row>
    <row r="957">
      <c r="A957" s="1"/>
      <c r="B957" s="3"/>
    </row>
    <row r="958">
      <c r="A958" s="1"/>
      <c r="B958" s="3"/>
    </row>
    <row r="959">
      <c r="A959" s="1"/>
      <c r="B959" s="3"/>
    </row>
    <row r="960">
      <c r="A960" s="1"/>
      <c r="B960" s="3"/>
    </row>
    <row r="961">
      <c r="A961" s="1"/>
      <c r="B961" s="3"/>
    </row>
    <row r="962">
      <c r="A962" s="1"/>
      <c r="B962" s="3"/>
    </row>
    <row r="963">
      <c r="A963" s="1"/>
      <c r="B963" s="3"/>
    </row>
    <row r="964">
      <c r="A964" s="1"/>
      <c r="B964" s="3"/>
    </row>
    <row r="965">
      <c r="A965" s="1"/>
      <c r="B965" s="3"/>
    </row>
    <row r="966">
      <c r="A966" s="1"/>
      <c r="B966" s="3"/>
    </row>
    <row r="967">
      <c r="A967" s="1"/>
      <c r="B967" s="3"/>
    </row>
    <row r="968">
      <c r="A968" s="1"/>
      <c r="B968" s="3"/>
    </row>
    <row r="969">
      <c r="A969" s="1"/>
      <c r="B969" s="3"/>
    </row>
    <row r="970">
      <c r="A970" s="1"/>
      <c r="B970" s="3"/>
    </row>
    <row r="971">
      <c r="A971" s="1"/>
      <c r="B971" s="3"/>
    </row>
    <row r="972">
      <c r="A972" s="1"/>
      <c r="B972" s="3"/>
    </row>
    <row r="973">
      <c r="A973" s="1"/>
      <c r="B973" s="3"/>
    </row>
    <row r="974">
      <c r="A974" s="1"/>
      <c r="B974" s="3"/>
    </row>
    <row r="975">
      <c r="A975" s="1"/>
      <c r="B975" s="3"/>
    </row>
    <row r="976">
      <c r="A976" s="1"/>
      <c r="B976" s="3"/>
    </row>
    <row r="977">
      <c r="A977" s="1"/>
      <c r="B977" s="3"/>
    </row>
    <row r="978">
      <c r="A978" s="1"/>
      <c r="B978" s="3"/>
    </row>
    <row r="979">
      <c r="A979" s="1"/>
      <c r="B979" s="3"/>
    </row>
    <row r="980">
      <c r="A980" s="1"/>
      <c r="B980" s="3"/>
    </row>
    <row r="981">
      <c r="A981" s="1"/>
      <c r="B981" s="3"/>
    </row>
    <row r="982">
      <c r="A982" s="1"/>
      <c r="B982" s="3"/>
    </row>
    <row r="983">
      <c r="A983" s="1"/>
      <c r="B983" s="3"/>
    </row>
    <row r="984">
      <c r="A984" s="1"/>
      <c r="B984" s="3"/>
    </row>
    <row r="985">
      <c r="A985" s="1"/>
      <c r="B985" s="3"/>
    </row>
    <row r="986">
      <c r="A986" s="1"/>
      <c r="B986" s="3"/>
    </row>
    <row r="987">
      <c r="A987" s="1"/>
      <c r="B987" s="3"/>
    </row>
    <row r="988">
      <c r="A988" s="1"/>
      <c r="B988" s="3"/>
    </row>
    <row r="989">
      <c r="A989" s="1"/>
      <c r="B989" s="3"/>
    </row>
    <row r="990">
      <c r="A990" s="1"/>
      <c r="B990" s="3"/>
    </row>
    <row r="991">
      <c r="A991" s="1"/>
      <c r="B991" s="3"/>
    </row>
    <row r="992">
      <c r="A992" s="1"/>
      <c r="B992" s="3"/>
    </row>
    <row r="993">
      <c r="A993" s="1"/>
      <c r="B993" s="3"/>
    </row>
    <row r="994">
      <c r="A994" s="1"/>
      <c r="B994" s="3"/>
    </row>
    <row r="995">
      <c r="A995" s="1"/>
      <c r="B995" s="3"/>
    </row>
    <row r="996">
      <c r="A996" s="1"/>
      <c r="B996" s="3"/>
    </row>
    <row r="997">
      <c r="A997" s="1"/>
      <c r="B997" s="3"/>
    </row>
    <row r="998">
      <c r="A998" s="1"/>
      <c r="B998" s="3"/>
    </row>
    <row r="999">
      <c r="A999" s="1"/>
      <c r="B999" s="3"/>
    </row>
    <row r="1000">
      <c r="A1000" s="1"/>
      <c r="B1000" s="3"/>
    </row>
    <row r="1001">
      <c r="A1001" s="1"/>
      <c r="B1001" s="3"/>
    </row>
    <row r="1002">
      <c r="A1002" s="1"/>
      <c r="B1002" s="3"/>
    </row>
    <row r="1003">
      <c r="A1003" s="1"/>
      <c r="B1003" s="3"/>
    </row>
    <row r="1004">
      <c r="A1004" s="1"/>
      <c r="B1004" s="3"/>
    </row>
    <row r="1005">
      <c r="A1005" s="1"/>
      <c r="B1005" s="3"/>
    </row>
    <row r="1006">
      <c r="A1006" s="1"/>
      <c r="B1006" s="3"/>
    </row>
    <row r="1007">
      <c r="A1007" s="1"/>
      <c r="B1007" s="3"/>
    </row>
    <row r="1008">
      <c r="A1008" s="1"/>
      <c r="B1008" s="3"/>
    </row>
    <row r="1009">
      <c r="A1009" s="1"/>
      <c r="B1009" s="3"/>
    </row>
    <row r="1010">
      <c r="A1010" s="1"/>
      <c r="B1010" s="3"/>
    </row>
    <row r="1011">
      <c r="A1011" s="1"/>
      <c r="B1011" s="3"/>
    </row>
    <row r="1012">
      <c r="A1012" s="1"/>
      <c r="B1012" s="3"/>
    </row>
    <row r="1013">
      <c r="A1013" s="1"/>
      <c r="B1013" s="3"/>
    </row>
    <row r="1014">
      <c r="A1014" s="1"/>
      <c r="B1014" s="3"/>
    </row>
    <row r="1015">
      <c r="A1015" s="1"/>
      <c r="B1015" s="3"/>
    </row>
    <row r="1016">
      <c r="A1016" s="1"/>
      <c r="B1016" s="3"/>
    </row>
    <row r="1017">
      <c r="A1017" s="1"/>
      <c r="B1017" s="3"/>
    </row>
    <row r="1018">
      <c r="A1018" s="1"/>
      <c r="B1018" s="3"/>
    </row>
    <row r="1019">
      <c r="A1019" s="1"/>
      <c r="B1019" s="3"/>
    </row>
    <row r="1020">
      <c r="A1020" s="1"/>
      <c r="B1020" s="3"/>
    </row>
    <row r="1021">
      <c r="A1021" s="1"/>
      <c r="B1021" s="3"/>
    </row>
    <row r="1022">
      <c r="A1022" s="1"/>
      <c r="B1022" s="3"/>
    </row>
    <row r="1023">
      <c r="A1023" s="1"/>
      <c r="B1023" s="3"/>
    </row>
    <row r="1024">
      <c r="A1024" s="1"/>
      <c r="B1024" s="3"/>
    </row>
    <row r="1025">
      <c r="A1025" s="1"/>
      <c r="B1025" s="3"/>
    </row>
    <row r="1026">
      <c r="A1026" s="1"/>
      <c r="B1026" s="3"/>
    </row>
    <row r="1027">
      <c r="A1027" s="1"/>
      <c r="B1027" s="3"/>
    </row>
    <row r="1028">
      <c r="A1028" s="1"/>
      <c r="B1028" s="3"/>
    </row>
    <row r="1029">
      <c r="A1029" s="1"/>
      <c r="B1029" s="3"/>
    </row>
    <row r="1030">
      <c r="A1030" s="1"/>
      <c r="B1030" s="3"/>
    </row>
    <row r="1031">
      <c r="A1031" s="1"/>
      <c r="B1031" s="3"/>
    </row>
    <row r="1032">
      <c r="A1032" s="1"/>
      <c r="B1032" s="3"/>
    </row>
    <row r="1033">
      <c r="A1033" s="1"/>
      <c r="B1033" s="3"/>
    </row>
    <row r="1034">
      <c r="A1034" s="1"/>
      <c r="B1034" s="3"/>
    </row>
    <row r="1035">
      <c r="A1035" s="1"/>
      <c r="B103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4.43" defaultRowHeight="15.75"/>
  <cols>
    <col customWidth="1" min="1" max="1" width="17.57"/>
    <col customWidth="1" min="2" max="2" width="9.29"/>
    <col customWidth="1" min="3" max="45" width="7.29"/>
  </cols>
  <sheetData>
    <row r="1">
      <c r="A1" s="2" t="s">
        <v>0</v>
      </c>
      <c r="B1" s="3"/>
    </row>
    <row r="2">
      <c r="A2" s="2" t="s">
        <v>1</v>
      </c>
      <c r="B2" s="3"/>
    </row>
    <row r="3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>
      <c r="A4" s="7" t="s">
        <v>2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>
      <c r="A5" s="4"/>
      <c r="B5" s="5"/>
      <c r="C5" s="7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4</v>
      </c>
      <c r="I5" s="7" t="s">
        <v>4</v>
      </c>
      <c r="J5" s="7" t="s">
        <v>3</v>
      </c>
      <c r="K5" s="7" t="s">
        <v>3</v>
      </c>
      <c r="L5" s="7" t="s">
        <v>3</v>
      </c>
      <c r="M5" s="7" t="s">
        <v>3</v>
      </c>
      <c r="N5" s="7" t="s">
        <v>3</v>
      </c>
      <c r="O5" s="7" t="s">
        <v>3</v>
      </c>
      <c r="P5" s="7" t="s">
        <v>4</v>
      </c>
      <c r="Q5" s="7" t="s">
        <v>4</v>
      </c>
      <c r="R5" s="7" t="s">
        <v>4</v>
      </c>
      <c r="S5" s="7" t="s">
        <v>4</v>
      </c>
      <c r="T5" s="7" t="s">
        <v>3</v>
      </c>
      <c r="U5" s="7" t="s">
        <v>3</v>
      </c>
      <c r="V5" s="7" t="s">
        <v>4</v>
      </c>
      <c r="W5" s="7" t="s">
        <v>3</v>
      </c>
      <c r="X5" s="7" t="s">
        <v>3</v>
      </c>
      <c r="Y5" s="7" t="s">
        <v>3</v>
      </c>
      <c r="Z5" s="7" t="s">
        <v>3</v>
      </c>
      <c r="AA5" s="7" t="s">
        <v>3</v>
      </c>
      <c r="AB5" s="7" t="s">
        <v>3</v>
      </c>
      <c r="AC5" s="7" t="s">
        <v>3</v>
      </c>
      <c r="AD5" s="7" t="s">
        <v>3</v>
      </c>
      <c r="AE5" s="7" t="s">
        <v>3</v>
      </c>
      <c r="AF5" s="7" t="s">
        <v>3</v>
      </c>
      <c r="AG5" s="7" t="s">
        <v>3</v>
      </c>
      <c r="AH5" s="7" t="s">
        <v>3</v>
      </c>
      <c r="AI5" s="7" t="s">
        <v>3</v>
      </c>
      <c r="AJ5" s="7" t="s">
        <v>3</v>
      </c>
      <c r="AK5" s="7" t="s">
        <v>3</v>
      </c>
      <c r="AL5" s="7" t="s">
        <v>3</v>
      </c>
      <c r="AM5" s="7" t="s">
        <v>3</v>
      </c>
      <c r="AN5" s="7" t="s">
        <v>4</v>
      </c>
      <c r="AO5" s="7" t="s">
        <v>4</v>
      </c>
      <c r="AP5" s="7" t="s">
        <v>4</v>
      </c>
      <c r="AQ5" s="7" t="s">
        <v>4</v>
      </c>
      <c r="AR5" s="7" t="s">
        <v>4</v>
      </c>
      <c r="AS5" s="7" t="s">
        <v>4</v>
      </c>
      <c r="AT5" s="1"/>
      <c r="AU5" s="1"/>
      <c r="AV5" s="1"/>
    </row>
    <row r="6">
      <c r="A6" s="7" t="s">
        <v>5</v>
      </c>
      <c r="B6" s="8"/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29</v>
      </c>
      <c r="AA6" s="7" t="s">
        <v>30</v>
      </c>
      <c r="AB6" s="7" t="s">
        <v>31</v>
      </c>
      <c r="AC6" s="7" t="s">
        <v>32</v>
      </c>
      <c r="AD6" s="7" t="s">
        <v>33</v>
      </c>
      <c r="AE6" s="7" t="s">
        <v>34</v>
      </c>
      <c r="AF6" s="7" t="s">
        <v>35</v>
      </c>
      <c r="AG6" s="7" t="s">
        <v>36</v>
      </c>
      <c r="AH6" s="7" t="s">
        <v>37</v>
      </c>
      <c r="AI6" s="7" t="s">
        <v>38</v>
      </c>
      <c r="AJ6" s="7" t="s">
        <v>39</v>
      </c>
      <c r="AK6" s="7" t="s">
        <v>40</v>
      </c>
      <c r="AL6" s="7" t="s">
        <v>41</v>
      </c>
      <c r="AM6" s="7" t="s">
        <v>42</v>
      </c>
      <c r="AN6" s="7" t="s">
        <v>43</v>
      </c>
      <c r="AO6" s="7" t="s">
        <v>44</v>
      </c>
      <c r="AP6" s="7" t="s">
        <v>45</v>
      </c>
      <c r="AQ6" s="7" t="s">
        <v>46</v>
      </c>
      <c r="AR6" s="7" t="s">
        <v>47</v>
      </c>
      <c r="AS6" s="7" t="s">
        <v>48</v>
      </c>
      <c r="AT6" s="2"/>
      <c r="AU6" s="2"/>
      <c r="AV6" s="2"/>
    </row>
    <row r="7">
      <c r="A7" s="7" t="s">
        <v>49</v>
      </c>
      <c r="B7" s="9">
        <v>1.0</v>
      </c>
      <c r="C7" s="10" t="s">
        <v>50</v>
      </c>
      <c r="D7" s="10" t="s">
        <v>50</v>
      </c>
      <c r="E7" s="10" t="s">
        <v>51</v>
      </c>
      <c r="F7" s="10" t="s">
        <v>50</v>
      </c>
      <c r="G7" s="10" t="s">
        <v>50</v>
      </c>
      <c r="H7" s="10" t="s">
        <v>52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53</v>
      </c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52</v>
      </c>
      <c r="AB7" s="10" t="s">
        <v>50</v>
      </c>
      <c r="AC7" s="10" t="s">
        <v>50</v>
      </c>
      <c r="AD7" s="10" t="s">
        <v>53</v>
      </c>
      <c r="AE7" s="10" t="s">
        <v>50</v>
      </c>
      <c r="AF7" s="10" t="s">
        <v>50</v>
      </c>
      <c r="AG7" s="10" t="s">
        <v>50</v>
      </c>
      <c r="AH7" s="10" t="s">
        <v>50</v>
      </c>
      <c r="AI7" s="10" t="s">
        <v>50</v>
      </c>
      <c r="AJ7" s="10" t="s">
        <v>50</v>
      </c>
      <c r="AK7" s="10" t="s">
        <v>50</v>
      </c>
      <c r="AL7" s="10" t="s">
        <v>50</v>
      </c>
      <c r="AM7" s="10" t="s">
        <v>50</v>
      </c>
      <c r="AN7" s="10" t="s">
        <v>50</v>
      </c>
      <c r="AO7" s="10" t="s">
        <v>50</v>
      </c>
      <c r="AP7" s="10" t="s">
        <v>50</v>
      </c>
      <c r="AQ7" s="10" t="s">
        <v>51</v>
      </c>
      <c r="AR7" s="10" t="s">
        <v>50</v>
      </c>
      <c r="AS7" s="10" t="s">
        <v>50</v>
      </c>
    </row>
    <row r="8">
      <c r="A8" s="4"/>
      <c r="B8" s="9">
        <v>2.0</v>
      </c>
      <c r="C8" s="10" t="s">
        <v>52</v>
      </c>
      <c r="D8" s="10" t="s">
        <v>52</v>
      </c>
      <c r="E8" s="10" t="s">
        <v>50</v>
      </c>
      <c r="F8" s="10" t="s">
        <v>52</v>
      </c>
      <c r="G8" s="10" t="s">
        <v>51</v>
      </c>
      <c r="H8" s="10" t="s">
        <v>52</v>
      </c>
      <c r="I8" s="10" t="s">
        <v>52</v>
      </c>
      <c r="J8" s="10" t="s">
        <v>52</v>
      </c>
      <c r="K8" s="10" t="s">
        <v>52</v>
      </c>
      <c r="L8" s="10" t="s">
        <v>52</v>
      </c>
      <c r="M8" s="10" t="s">
        <v>53</v>
      </c>
      <c r="N8" s="10" t="s">
        <v>52</v>
      </c>
      <c r="O8" s="10" t="s">
        <v>52</v>
      </c>
      <c r="P8" s="10" t="s">
        <v>52</v>
      </c>
      <c r="Q8" s="10" t="s">
        <v>52</v>
      </c>
      <c r="R8" s="10" t="s">
        <v>52</v>
      </c>
      <c r="S8" s="10" t="s">
        <v>51</v>
      </c>
      <c r="T8" s="10" t="s">
        <v>52</v>
      </c>
      <c r="U8" s="10" t="s">
        <v>52</v>
      </c>
      <c r="V8" s="10" t="s">
        <v>52</v>
      </c>
      <c r="W8" s="10" t="s">
        <v>52</v>
      </c>
      <c r="X8" s="10" t="s">
        <v>52</v>
      </c>
      <c r="Y8" s="10" t="s">
        <v>52</v>
      </c>
      <c r="Z8" s="10" t="s">
        <v>52</v>
      </c>
      <c r="AA8" s="10" t="s">
        <v>52</v>
      </c>
      <c r="AB8" s="10" t="s">
        <v>52</v>
      </c>
      <c r="AC8" s="10" t="s">
        <v>52</v>
      </c>
      <c r="AD8" s="10" t="s">
        <v>52</v>
      </c>
      <c r="AE8" s="10" t="s">
        <v>52</v>
      </c>
      <c r="AF8" s="10" t="s">
        <v>52</v>
      </c>
      <c r="AG8" s="10" t="s">
        <v>52</v>
      </c>
      <c r="AH8" s="10" t="s">
        <v>52</v>
      </c>
      <c r="AI8" s="10" t="s">
        <v>52</v>
      </c>
      <c r="AJ8" s="10" t="s">
        <v>101</v>
      </c>
      <c r="AK8" s="10" t="s">
        <v>52</v>
      </c>
      <c r="AL8" s="10" t="s">
        <v>52</v>
      </c>
      <c r="AM8" s="10" t="s">
        <v>52</v>
      </c>
      <c r="AN8" s="10" t="s">
        <v>52</v>
      </c>
      <c r="AO8" s="10" t="s">
        <v>52</v>
      </c>
      <c r="AP8" s="10" t="s">
        <v>51</v>
      </c>
      <c r="AQ8" s="10" t="s">
        <v>52</v>
      </c>
      <c r="AR8" s="10" t="s">
        <v>52</v>
      </c>
      <c r="AS8" s="10" t="s">
        <v>101</v>
      </c>
    </row>
    <row r="9">
      <c r="A9" s="4"/>
      <c r="B9" s="9">
        <v>3.0</v>
      </c>
      <c r="C9" s="10" t="s">
        <v>52</v>
      </c>
      <c r="D9" s="10" t="s">
        <v>53</v>
      </c>
      <c r="E9" s="10" t="s">
        <v>101</v>
      </c>
      <c r="F9" s="10" t="s">
        <v>101</v>
      </c>
      <c r="G9" s="10" t="s">
        <v>52</v>
      </c>
      <c r="H9" s="10" t="s">
        <v>102</v>
      </c>
      <c r="I9" s="10" t="s">
        <v>101</v>
      </c>
      <c r="J9" s="10" t="s">
        <v>53</v>
      </c>
      <c r="K9" s="10" t="s">
        <v>52</v>
      </c>
      <c r="L9" s="10" t="s">
        <v>52</v>
      </c>
      <c r="M9" s="10" t="s">
        <v>102</v>
      </c>
      <c r="N9" s="10" t="s">
        <v>51</v>
      </c>
      <c r="O9" s="10" t="s">
        <v>52</v>
      </c>
      <c r="P9" s="10" t="s">
        <v>53</v>
      </c>
      <c r="Q9" s="10" t="s">
        <v>52</v>
      </c>
      <c r="R9" s="10" t="s">
        <v>52</v>
      </c>
      <c r="S9" s="10" t="s">
        <v>52</v>
      </c>
      <c r="T9" s="10" t="s">
        <v>101</v>
      </c>
      <c r="U9" s="10" t="s">
        <v>52</v>
      </c>
      <c r="V9" s="10" t="s">
        <v>52</v>
      </c>
      <c r="W9" s="10" t="s">
        <v>52</v>
      </c>
      <c r="X9" s="10" t="s">
        <v>52</v>
      </c>
      <c r="Y9" s="10" t="s">
        <v>52</v>
      </c>
      <c r="Z9" s="10" t="s">
        <v>52</v>
      </c>
      <c r="AA9" s="10" t="s">
        <v>101</v>
      </c>
      <c r="AB9" s="10" t="s">
        <v>52</v>
      </c>
      <c r="AC9" s="10" t="s">
        <v>52</v>
      </c>
      <c r="AD9" s="10" t="s">
        <v>101</v>
      </c>
      <c r="AE9" s="10" t="s">
        <v>52</v>
      </c>
      <c r="AF9" s="10" t="s">
        <v>52</v>
      </c>
      <c r="AG9" s="10" t="s">
        <v>52</v>
      </c>
      <c r="AH9" s="10" t="s">
        <v>101</v>
      </c>
      <c r="AI9" s="10" t="s">
        <v>51</v>
      </c>
      <c r="AJ9" s="10" t="s">
        <v>53</v>
      </c>
      <c r="AK9" s="10" t="s">
        <v>52</v>
      </c>
      <c r="AL9" s="10" t="s">
        <v>53</v>
      </c>
      <c r="AM9" s="10" t="s">
        <v>52</v>
      </c>
      <c r="AN9" s="10" t="s">
        <v>52</v>
      </c>
      <c r="AO9" s="10" t="s">
        <v>53</v>
      </c>
      <c r="AP9" s="10" t="s">
        <v>52</v>
      </c>
      <c r="AQ9" s="10" t="s">
        <v>52</v>
      </c>
      <c r="AR9" s="10" t="s">
        <v>52</v>
      </c>
      <c r="AS9" s="10" t="s">
        <v>52</v>
      </c>
    </row>
    <row r="10">
      <c r="A10" s="4"/>
      <c r="B10" s="9">
        <v>4.0</v>
      </c>
      <c r="C10" s="10" t="s">
        <v>50</v>
      </c>
      <c r="D10" s="10" t="s">
        <v>50</v>
      </c>
      <c r="E10" s="10" t="s">
        <v>51</v>
      </c>
      <c r="F10" s="10" t="s">
        <v>51</v>
      </c>
      <c r="G10" s="10" t="s">
        <v>102</v>
      </c>
      <c r="H10" s="10" t="s">
        <v>51</v>
      </c>
      <c r="I10" s="10" t="s">
        <v>51</v>
      </c>
      <c r="J10" s="10" t="s">
        <v>51</v>
      </c>
      <c r="K10" s="10" t="s">
        <v>51</v>
      </c>
      <c r="L10" s="10" t="s">
        <v>51</v>
      </c>
      <c r="M10" s="10" t="s">
        <v>53</v>
      </c>
      <c r="N10" s="10" t="s">
        <v>102</v>
      </c>
      <c r="O10" s="10" t="s">
        <v>51</v>
      </c>
      <c r="P10" s="10" t="s">
        <v>51</v>
      </c>
      <c r="Q10" s="10" t="s">
        <v>51</v>
      </c>
      <c r="R10" s="10" t="s">
        <v>51</v>
      </c>
      <c r="S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 t="s">
        <v>51</v>
      </c>
      <c r="Z10" s="10" t="s">
        <v>51</v>
      </c>
      <c r="AA10" s="10" t="s">
        <v>52</v>
      </c>
      <c r="AB10" s="10" t="s">
        <v>102</v>
      </c>
      <c r="AC10" s="10" t="s">
        <v>51</v>
      </c>
      <c r="AD10" s="10" t="s">
        <v>51</v>
      </c>
      <c r="AE10" s="10" t="s">
        <v>51</v>
      </c>
      <c r="AF10" s="10" t="s">
        <v>51</v>
      </c>
      <c r="AG10" s="10" t="s">
        <v>51</v>
      </c>
      <c r="AH10" s="10" t="s">
        <v>51</v>
      </c>
      <c r="AI10" s="10" t="s">
        <v>51</v>
      </c>
      <c r="AJ10" s="10" t="s">
        <v>51</v>
      </c>
      <c r="AK10" s="10" t="s">
        <v>51</v>
      </c>
      <c r="AL10" s="10" t="s">
        <v>51</v>
      </c>
      <c r="AM10" s="10" t="s">
        <v>51</v>
      </c>
      <c r="AN10" s="10" t="s">
        <v>51</v>
      </c>
      <c r="AO10" s="10" t="s">
        <v>51</v>
      </c>
      <c r="AP10" s="10" t="s">
        <v>51</v>
      </c>
      <c r="AQ10" s="10" t="s">
        <v>51</v>
      </c>
      <c r="AR10" s="10" t="s">
        <v>51</v>
      </c>
      <c r="AS10" s="10" t="s">
        <v>51</v>
      </c>
    </row>
    <row r="11">
      <c r="A11" s="4"/>
      <c r="B11" s="9">
        <v>5.0</v>
      </c>
      <c r="C11" s="10" t="s">
        <v>51</v>
      </c>
      <c r="D11" s="10" t="s">
        <v>51</v>
      </c>
      <c r="E11" s="10" t="s">
        <v>51</v>
      </c>
      <c r="F11" s="10" t="s">
        <v>51</v>
      </c>
      <c r="G11" s="10" t="s">
        <v>53</v>
      </c>
      <c r="H11" s="10" t="s">
        <v>53</v>
      </c>
      <c r="I11" s="10" t="s">
        <v>53</v>
      </c>
      <c r="J11" s="10" t="s">
        <v>53</v>
      </c>
      <c r="K11" s="10" t="s">
        <v>52</v>
      </c>
      <c r="L11" s="10" t="s">
        <v>52</v>
      </c>
      <c r="M11" s="10" t="s">
        <v>51</v>
      </c>
      <c r="N11" s="10" t="s">
        <v>53</v>
      </c>
      <c r="O11" s="10" t="s">
        <v>51</v>
      </c>
      <c r="P11" s="10" t="s">
        <v>51</v>
      </c>
      <c r="Q11" s="10" t="s">
        <v>53</v>
      </c>
      <c r="R11" s="10" t="s">
        <v>53</v>
      </c>
      <c r="S11" s="10" t="s">
        <v>52</v>
      </c>
      <c r="T11" s="10" t="s">
        <v>52</v>
      </c>
      <c r="U11" s="10" t="s">
        <v>52</v>
      </c>
      <c r="V11" s="10" t="s">
        <v>53</v>
      </c>
      <c r="W11" s="10" t="s">
        <v>52</v>
      </c>
      <c r="X11" s="10" t="s">
        <v>51</v>
      </c>
      <c r="Y11" s="10" t="s">
        <v>53</v>
      </c>
      <c r="Z11" s="10" t="s">
        <v>51</v>
      </c>
      <c r="AA11" s="10" t="s">
        <v>51</v>
      </c>
      <c r="AB11" s="10" t="s">
        <v>102</v>
      </c>
      <c r="AC11" s="10" t="s">
        <v>51</v>
      </c>
      <c r="AD11" s="10" t="s">
        <v>50</v>
      </c>
      <c r="AE11" s="10" t="s">
        <v>51</v>
      </c>
      <c r="AF11" s="10" t="s">
        <v>53</v>
      </c>
      <c r="AG11" s="10" t="s">
        <v>52</v>
      </c>
      <c r="AH11" s="10" t="s">
        <v>53</v>
      </c>
      <c r="AI11" s="10" t="s">
        <v>52</v>
      </c>
      <c r="AJ11" s="10" t="s">
        <v>52</v>
      </c>
      <c r="AK11" s="10" t="s">
        <v>53</v>
      </c>
      <c r="AL11" s="10" t="s">
        <v>51</v>
      </c>
      <c r="AM11" s="10" t="s">
        <v>51</v>
      </c>
      <c r="AN11" s="10" t="s">
        <v>52</v>
      </c>
      <c r="AO11" s="10" t="s">
        <v>101</v>
      </c>
      <c r="AP11" s="10" t="s">
        <v>53</v>
      </c>
      <c r="AQ11" s="10" t="s">
        <v>51</v>
      </c>
      <c r="AR11" s="10" t="s">
        <v>52</v>
      </c>
      <c r="AS11" s="10" t="s">
        <v>52</v>
      </c>
    </row>
    <row r="12">
      <c r="A12" s="4"/>
      <c r="B12" s="9">
        <v>6.0</v>
      </c>
      <c r="C12" s="10" t="s">
        <v>52</v>
      </c>
      <c r="D12" s="10" t="s">
        <v>101</v>
      </c>
      <c r="E12" s="10" t="s">
        <v>53</v>
      </c>
      <c r="F12" s="10" t="s">
        <v>101</v>
      </c>
      <c r="G12" s="10" t="s">
        <v>51</v>
      </c>
      <c r="H12" s="10" t="s">
        <v>52</v>
      </c>
      <c r="I12" s="10" t="s">
        <v>52</v>
      </c>
      <c r="J12" s="10" t="s">
        <v>102</v>
      </c>
      <c r="K12" s="10" t="s">
        <v>52</v>
      </c>
      <c r="L12" s="10" t="s">
        <v>102</v>
      </c>
      <c r="M12" s="10" t="s">
        <v>101</v>
      </c>
      <c r="N12" s="10" t="s">
        <v>102</v>
      </c>
      <c r="O12" s="10" t="s">
        <v>52</v>
      </c>
      <c r="P12" s="10" t="s">
        <v>52</v>
      </c>
      <c r="Q12" s="10" t="s">
        <v>102</v>
      </c>
      <c r="R12" s="10" t="s">
        <v>52</v>
      </c>
      <c r="S12" s="10" t="s">
        <v>52</v>
      </c>
      <c r="T12" s="10" t="s">
        <v>53</v>
      </c>
      <c r="U12" s="10" t="s">
        <v>102</v>
      </c>
      <c r="V12" s="10" t="s">
        <v>53</v>
      </c>
      <c r="W12" s="10" t="s">
        <v>52</v>
      </c>
      <c r="X12" s="10" t="s">
        <v>52</v>
      </c>
      <c r="Y12" s="10" t="s">
        <v>52</v>
      </c>
      <c r="Z12" s="10" t="s">
        <v>52</v>
      </c>
      <c r="AA12" s="10" t="s">
        <v>52</v>
      </c>
      <c r="AB12" s="10" t="s">
        <v>52</v>
      </c>
      <c r="AC12" s="10" t="s">
        <v>101</v>
      </c>
      <c r="AD12" s="10" t="s">
        <v>52</v>
      </c>
      <c r="AE12" s="10" t="s">
        <v>52</v>
      </c>
      <c r="AF12" s="10" t="s">
        <v>102</v>
      </c>
      <c r="AG12" s="10" t="s">
        <v>52</v>
      </c>
      <c r="AH12" s="10" t="s">
        <v>52</v>
      </c>
      <c r="AI12" s="10" t="s">
        <v>52</v>
      </c>
      <c r="AJ12" s="10" t="s">
        <v>52</v>
      </c>
      <c r="AK12" s="10" t="s">
        <v>52</v>
      </c>
      <c r="AL12" s="10" t="s">
        <v>52</v>
      </c>
      <c r="AM12" s="10" t="s">
        <v>102</v>
      </c>
      <c r="AN12" s="10" t="s">
        <v>51</v>
      </c>
      <c r="AO12" s="10" t="s">
        <v>52</v>
      </c>
      <c r="AP12" s="10" t="s">
        <v>52</v>
      </c>
      <c r="AQ12" s="10" t="s">
        <v>51</v>
      </c>
      <c r="AR12" s="10" t="s">
        <v>52</v>
      </c>
      <c r="AS12" s="10" t="s">
        <v>52</v>
      </c>
    </row>
    <row r="13">
      <c r="A13" s="4"/>
      <c r="B13" s="9">
        <v>7.0</v>
      </c>
      <c r="C13" s="10" t="s">
        <v>102</v>
      </c>
      <c r="D13" s="10" t="s">
        <v>53</v>
      </c>
      <c r="E13" s="10" t="s">
        <v>102</v>
      </c>
      <c r="F13" s="10" t="s">
        <v>53</v>
      </c>
      <c r="G13" s="10" t="s">
        <v>53</v>
      </c>
      <c r="H13" s="10" t="s">
        <v>50</v>
      </c>
      <c r="I13" s="10" t="s">
        <v>53</v>
      </c>
      <c r="J13" s="10" t="s">
        <v>50</v>
      </c>
      <c r="K13" s="10" t="s">
        <v>50</v>
      </c>
      <c r="L13" s="10" t="s">
        <v>50</v>
      </c>
      <c r="M13" s="10" t="s">
        <v>52</v>
      </c>
      <c r="N13" s="10" t="s">
        <v>53</v>
      </c>
      <c r="O13" s="10" t="s">
        <v>50</v>
      </c>
      <c r="P13" s="10" t="s">
        <v>53</v>
      </c>
      <c r="Q13" s="10" t="s">
        <v>53</v>
      </c>
      <c r="R13" s="10" t="s">
        <v>50</v>
      </c>
      <c r="S13" s="10" t="s">
        <v>50</v>
      </c>
      <c r="T13" s="10" t="s">
        <v>50</v>
      </c>
      <c r="U13" s="10" t="s">
        <v>53</v>
      </c>
      <c r="V13" s="10" t="s">
        <v>53</v>
      </c>
      <c r="W13" s="10" t="s">
        <v>53</v>
      </c>
      <c r="X13" s="10" t="s">
        <v>53</v>
      </c>
      <c r="Y13" s="10" t="s">
        <v>53</v>
      </c>
      <c r="Z13" s="10" t="s">
        <v>53</v>
      </c>
      <c r="AA13" s="10" t="s">
        <v>102</v>
      </c>
      <c r="AB13" s="10" t="s">
        <v>53</v>
      </c>
      <c r="AC13" s="10" t="s">
        <v>53</v>
      </c>
      <c r="AD13" s="10" t="s">
        <v>50</v>
      </c>
      <c r="AE13" s="10" t="s">
        <v>53</v>
      </c>
      <c r="AF13" s="10" t="s">
        <v>53</v>
      </c>
      <c r="AG13" s="10" t="s">
        <v>53</v>
      </c>
      <c r="AH13" s="10" t="s">
        <v>50</v>
      </c>
      <c r="AI13" s="10" t="s">
        <v>53</v>
      </c>
      <c r="AJ13" s="10" t="s">
        <v>50</v>
      </c>
      <c r="AK13" s="10" t="s">
        <v>53</v>
      </c>
      <c r="AL13" s="10" t="s">
        <v>53</v>
      </c>
      <c r="AM13" s="10" t="s">
        <v>53</v>
      </c>
      <c r="AN13" s="10" t="s">
        <v>53</v>
      </c>
      <c r="AO13" s="10" t="s">
        <v>53</v>
      </c>
      <c r="AP13" s="10" t="s">
        <v>102</v>
      </c>
      <c r="AQ13" s="10" t="s">
        <v>53</v>
      </c>
      <c r="AR13" s="10" t="s">
        <v>50</v>
      </c>
      <c r="AS13" s="10" t="s">
        <v>53</v>
      </c>
    </row>
    <row r="14">
      <c r="A14" s="4"/>
      <c r="B14" s="9">
        <v>8.0</v>
      </c>
      <c r="C14" s="10" t="s">
        <v>102</v>
      </c>
      <c r="D14" s="10" t="s">
        <v>52</v>
      </c>
      <c r="E14" s="10" t="s">
        <v>52</v>
      </c>
      <c r="F14" s="10" t="s">
        <v>52</v>
      </c>
      <c r="G14" s="10" t="s">
        <v>53</v>
      </c>
      <c r="H14" s="10" t="s">
        <v>52</v>
      </c>
      <c r="I14" s="10" t="s">
        <v>51</v>
      </c>
      <c r="J14" s="10" t="s">
        <v>52</v>
      </c>
      <c r="K14" s="10" t="s">
        <v>52</v>
      </c>
      <c r="L14" s="10" t="s">
        <v>52</v>
      </c>
      <c r="M14" s="10" t="s">
        <v>52</v>
      </c>
      <c r="N14" s="10" t="s">
        <v>51</v>
      </c>
      <c r="O14" s="10" t="s">
        <v>52</v>
      </c>
      <c r="P14" s="10" t="s">
        <v>51</v>
      </c>
      <c r="Q14" s="10" t="s">
        <v>102</v>
      </c>
      <c r="R14" s="10" t="s">
        <v>52</v>
      </c>
      <c r="S14" s="10" t="s">
        <v>52</v>
      </c>
      <c r="T14" s="10" t="s">
        <v>102</v>
      </c>
      <c r="U14" s="10" t="s">
        <v>52</v>
      </c>
      <c r="V14" s="10" t="s">
        <v>51</v>
      </c>
      <c r="W14" s="10" t="s">
        <v>51</v>
      </c>
      <c r="X14" s="10" t="s">
        <v>51</v>
      </c>
      <c r="Y14" s="10" t="s">
        <v>52</v>
      </c>
      <c r="Z14" s="10" t="s">
        <v>51</v>
      </c>
      <c r="AA14" s="10" t="s">
        <v>102</v>
      </c>
      <c r="AB14" s="10" t="s">
        <v>51</v>
      </c>
      <c r="AC14" s="10" t="s">
        <v>51</v>
      </c>
      <c r="AD14" s="10" t="s">
        <v>52</v>
      </c>
      <c r="AE14" s="10" t="s">
        <v>51</v>
      </c>
      <c r="AF14" s="10" t="s">
        <v>51</v>
      </c>
      <c r="AG14" s="10" t="s">
        <v>51</v>
      </c>
      <c r="AH14" s="10" t="s">
        <v>51</v>
      </c>
      <c r="AI14" s="10" t="s">
        <v>51</v>
      </c>
      <c r="AJ14" s="10" t="s">
        <v>52</v>
      </c>
      <c r="AK14" s="10" t="s">
        <v>51</v>
      </c>
      <c r="AL14" s="10" t="s">
        <v>51</v>
      </c>
      <c r="AM14" s="10" t="s">
        <v>51</v>
      </c>
      <c r="AN14" s="10" t="s">
        <v>51</v>
      </c>
      <c r="AO14" s="10" t="s">
        <v>51</v>
      </c>
      <c r="AP14" s="10" t="s">
        <v>102</v>
      </c>
      <c r="AQ14" s="10" t="s">
        <v>51</v>
      </c>
      <c r="AR14" s="10" t="s">
        <v>52</v>
      </c>
      <c r="AS14" s="10" t="s">
        <v>52</v>
      </c>
    </row>
    <row r="15">
      <c r="A15" s="4"/>
      <c r="B15" s="9">
        <v>9.0</v>
      </c>
      <c r="C15" s="10" t="s">
        <v>50</v>
      </c>
      <c r="D15" s="10" t="s">
        <v>50</v>
      </c>
      <c r="E15" s="10" t="s">
        <v>102</v>
      </c>
      <c r="F15" s="10" t="s">
        <v>102</v>
      </c>
      <c r="G15" s="10" t="s">
        <v>51</v>
      </c>
      <c r="H15" s="10" t="s">
        <v>53</v>
      </c>
      <c r="I15" s="10" t="s">
        <v>138</v>
      </c>
      <c r="J15" s="10" t="s">
        <v>50</v>
      </c>
      <c r="K15" s="10" t="s">
        <v>52</v>
      </c>
      <c r="L15" s="10" t="s">
        <v>51</v>
      </c>
      <c r="M15" s="10" t="s">
        <v>51</v>
      </c>
      <c r="N15" s="10" t="s">
        <v>102</v>
      </c>
      <c r="O15" s="10" t="s">
        <v>50</v>
      </c>
      <c r="P15" s="10" t="s">
        <v>50</v>
      </c>
      <c r="Q15" s="10" t="s">
        <v>50</v>
      </c>
      <c r="R15" s="10" t="s">
        <v>50</v>
      </c>
      <c r="S15" s="10" t="s">
        <v>50</v>
      </c>
      <c r="T15" s="10" t="s">
        <v>102</v>
      </c>
      <c r="U15" s="10" t="s">
        <v>51</v>
      </c>
      <c r="V15" s="10" t="s">
        <v>50</v>
      </c>
      <c r="W15" s="10" t="s">
        <v>50</v>
      </c>
      <c r="X15" s="10" t="s">
        <v>102</v>
      </c>
      <c r="Y15" s="10" t="s">
        <v>50</v>
      </c>
      <c r="Z15" s="10" t="s">
        <v>52</v>
      </c>
      <c r="AA15" s="10" t="s">
        <v>51</v>
      </c>
      <c r="AB15" s="10" t="s">
        <v>52</v>
      </c>
      <c r="AC15" s="10" t="s">
        <v>50</v>
      </c>
      <c r="AD15" s="10" t="s">
        <v>102</v>
      </c>
      <c r="AE15" s="10" t="s">
        <v>50</v>
      </c>
      <c r="AF15" s="10" t="s">
        <v>50</v>
      </c>
      <c r="AG15" s="10" t="s">
        <v>50</v>
      </c>
      <c r="AH15" s="10" t="s">
        <v>53</v>
      </c>
      <c r="AI15" s="10" t="s">
        <v>50</v>
      </c>
      <c r="AJ15" s="10" t="s">
        <v>102</v>
      </c>
      <c r="AK15" s="10" t="s">
        <v>50</v>
      </c>
      <c r="AL15" s="10" t="s">
        <v>51</v>
      </c>
      <c r="AM15" s="10" t="s">
        <v>50</v>
      </c>
      <c r="AN15" s="10" t="s">
        <v>50</v>
      </c>
      <c r="AO15" s="10" t="s">
        <v>50</v>
      </c>
      <c r="AP15" s="10" t="s">
        <v>50</v>
      </c>
      <c r="AQ15" s="10" t="s">
        <v>51</v>
      </c>
      <c r="AR15" s="10" t="s">
        <v>50</v>
      </c>
      <c r="AS15" s="10" t="s">
        <v>50</v>
      </c>
    </row>
    <row r="16">
      <c r="A16" s="4"/>
      <c r="B16" s="9">
        <v>10.0</v>
      </c>
      <c r="C16" s="10" t="s">
        <v>51</v>
      </c>
      <c r="D16" s="10" t="s">
        <v>51</v>
      </c>
      <c r="E16" s="10" t="s">
        <v>51</v>
      </c>
      <c r="F16" s="11"/>
      <c r="G16" s="10" t="s">
        <v>51</v>
      </c>
      <c r="H16" s="10" t="s">
        <v>51</v>
      </c>
      <c r="I16" s="10" t="s">
        <v>53</v>
      </c>
      <c r="J16" s="10" t="s">
        <v>51</v>
      </c>
      <c r="K16" s="10" t="s">
        <v>51</v>
      </c>
      <c r="L16" s="10" t="s">
        <v>53</v>
      </c>
      <c r="M16" s="10" t="s">
        <v>51</v>
      </c>
      <c r="N16" s="10" t="s">
        <v>51</v>
      </c>
      <c r="O16" s="10" t="s">
        <v>51</v>
      </c>
      <c r="P16" s="10" t="s">
        <v>51</v>
      </c>
      <c r="Q16" s="10" t="s">
        <v>53</v>
      </c>
      <c r="R16" s="10" t="s">
        <v>51</v>
      </c>
      <c r="S16" s="10" t="s">
        <v>51</v>
      </c>
      <c r="T16" s="10" t="s">
        <v>51</v>
      </c>
      <c r="U16" s="10" t="s">
        <v>51</v>
      </c>
      <c r="V16" s="10" t="s">
        <v>53</v>
      </c>
      <c r="W16" s="10" t="s">
        <v>51</v>
      </c>
      <c r="X16" s="10" t="s">
        <v>51</v>
      </c>
      <c r="Y16" s="10" t="s">
        <v>51</v>
      </c>
      <c r="Z16" s="10" t="s">
        <v>51</v>
      </c>
      <c r="AA16" s="10" t="s">
        <v>53</v>
      </c>
      <c r="AB16" s="10" t="s">
        <v>51</v>
      </c>
      <c r="AC16" s="10" t="s">
        <v>53</v>
      </c>
      <c r="AD16" s="10" t="s">
        <v>51</v>
      </c>
      <c r="AE16" s="10" t="s">
        <v>51</v>
      </c>
      <c r="AF16" s="10" t="s">
        <v>51</v>
      </c>
      <c r="AG16" s="10" t="s">
        <v>51</v>
      </c>
      <c r="AH16" s="10" t="s">
        <v>53</v>
      </c>
      <c r="AI16" s="10" t="s">
        <v>51</v>
      </c>
      <c r="AJ16" s="10" t="s">
        <v>51</v>
      </c>
      <c r="AK16" s="10" t="s">
        <v>51</v>
      </c>
      <c r="AL16" s="10" t="s">
        <v>51</v>
      </c>
      <c r="AM16" s="10" t="s">
        <v>51</v>
      </c>
      <c r="AN16" s="10" t="s">
        <v>51</v>
      </c>
      <c r="AO16" s="10" t="s">
        <v>51</v>
      </c>
      <c r="AP16" s="10" t="s">
        <v>51</v>
      </c>
      <c r="AQ16" s="10" t="s">
        <v>51</v>
      </c>
      <c r="AR16" s="10" t="s">
        <v>51</v>
      </c>
      <c r="AS16" s="10" t="s">
        <v>51</v>
      </c>
    </row>
    <row r="17">
      <c r="A17" s="12">
        <v>11.1</v>
      </c>
      <c r="B17" s="13" t="s">
        <v>147</v>
      </c>
      <c r="C17" s="14">
        <v>1.0</v>
      </c>
      <c r="D17" s="14">
        <v>1.0</v>
      </c>
      <c r="E17" s="14">
        <v>0.0</v>
      </c>
      <c r="F17" s="14">
        <v>1.0</v>
      </c>
      <c r="G17" s="14">
        <v>0.0</v>
      </c>
      <c r="H17" s="14">
        <v>0.0</v>
      </c>
      <c r="I17" s="14">
        <v>1.0</v>
      </c>
      <c r="J17" s="14">
        <v>1.0</v>
      </c>
      <c r="K17" s="14">
        <v>1.0</v>
      </c>
      <c r="L17" s="14">
        <v>0.0</v>
      </c>
      <c r="M17" s="14">
        <v>0.0</v>
      </c>
      <c r="N17" s="14">
        <v>1.0</v>
      </c>
      <c r="O17" s="14">
        <v>1.0</v>
      </c>
      <c r="P17" s="14">
        <v>1.0</v>
      </c>
      <c r="Q17" s="14">
        <v>1.0</v>
      </c>
      <c r="R17" s="14">
        <v>0.0</v>
      </c>
      <c r="S17" s="14">
        <v>1.0</v>
      </c>
      <c r="T17" s="14">
        <v>1.0</v>
      </c>
      <c r="U17" s="14">
        <v>1.0</v>
      </c>
      <c r="V17" s="14">
        <v>1.0</v>
      </c>
      <c r="W17" s="14">
        <v>1.0</v>
      </c>
      <c r="X17" s="14">
        <v>1.0</v>
      </c>
      <c r="Y17" s="14">
        <v>1.0</v>
      </c>
      <c r="Z17" s="14">
        <v>1.0</v>
      </c>
      <c r="AA17" s="14">
        <v>0.0</v>
      </c>
      <c r="AB17" s="14">
        <v>0.0</v>
      </c>
      <c r="AC17" s="14">
        <v>1.0</v>
      </c>
      <c r="AD17" s="14">
        <v>1.0</v>
      </c>
      <c r="AE17" s="14">
        <v>1.0</v>
      </c>
      <c r="AF17" s="14">
        <v>1.0</v>
      </c>
      <c r="AG17" s="14">
        <v>1.0</v>
      </c>
      <c r="AH17" s="14">
        <v>1.0</v>
      </c>
      <c r="AI17" s="14">
        <v>1.0</v>
      </c>
      <c r="AJ17" s="14">
        <v>1.0</v>
      </c>
      <c r="AK17" s="14">
        <v>1.0</v>
      </c>
      <c r="AL17" s="14">
        <v>1.0</v>
      </c>
      <c r="AM17" s="14">
        <v>1.0</v>
      </c>
      <c r="AN17" s="14">
        <v>1.0</v>
      </c>
      <c r="AO17" s="14">
        <v>0.0</v>
      </c>
      <c r="AP17" s="14">
        <v>1.0</v>
      </c>
      <c r="AQ17" s="14">
        <v>1.0</v>
      </c>
      <c r="AR17" s="14">
        <v>1.0</v>
      </c>
      <c r="AS17" s="14">
        <v>1.0</v>
      </c>
    </row>
    <row r="18">
      <c r="A18" s="12"/>
      <c r="B18" s="13" t="s">
        <v>148</v>
      </c>
      <c r="C18" s="14">
        <v>1.0</v>
      </c>
      <c r="D18" s="14">
        <v>1.0</v>
      </c>
      <c r="E18" s="14">
        <v>0.0</v>
      </c>
      <c r="F18" s="14">
        <v>1.0</v>
      </c>
      <c r="G18" s="14">
        <v>0.0</v>
      </c>
      <c r="H18" s="14">
        <v>0.0</v>
      </c>
      <c r="I18" s="14">
        <v>1.0</v>
      </c>
      <c r="J18" s="14">
        <v>1.0</v>
      </c>
      <c r="K18" s="14">
        <v>1.0</v>
      </c>
      <c r="L18" s="14">
        <v>0.0</v>
      </c>
      <c r="M18" s="14">
        <v>0.0</v>
      </c>
      <c r="N18" s="14">
        <v>1.0</v>
      </c>
      <c r="O18" s="14">
        <v>1.0</v>
      </c>
      <c r="P18" s="14">
        <v>1.0</v>
      </c>
      <c r="Q18" s="14">
        <v>1.0</v>
      </c>
      <c r="R18" s="14">
        <v>0.0</v>
      </c>
      <c r="S18" s="14">
        <v>1.0</v>
      </c>
      <c r="T18" s="14">
        <v>1.0</v>
      </c>
      <c r="U18" s="14">
        <v>1.0</v>
      </c>
      <c r="V18" s="14">
        <v>1.0</v>
      </c>
      <c r="W18" s="14">
        <v>1.0</v>
      </c>
      <c r="X18" s="14">
        <v>1.0</v>
      </c>
      <c r="Y18" s="14">
        <v>1.0</v>
      </c>
      <c r="Z18" s="14">
        <v>1.0</v>
      </c>
      <c r="AA18" s="14">
        <v>0.0</v>
      </c>
      <c r="AB18" s="14">
        <v>0.0</v>
      </c>
      <c r="AC18" s="14">
        <v>1.0</v>
      </c>
      <c r="AD18" s="14">
        <v>1.0</v>
      </c>
      <c r="AE18" s="14">
        <v>1.0</v>
      </c>
      <c r="AF18" s="14">
        <v>1.0</v>
      </c>
      <c r="AG18" s="14">
        <v>1.0</v>
      </c>
      <c r="AH18" s="14">
        <v>1.0</v>
      </c>
      <c r="AI18" s="14">
        <v>1.0</v>
      </c>
      <c r="AJ18" s="14">
        <v>1.0</v>
      </c>
      <c r="AK18" s="14">
        <v>1.0</v>
      </c>
      <c r="AL18" s="14">
        <v>1.0</v>
      </c>
      <c r="AM18" s="14">
        <v>1.0</v>
      </c>
      <c r="AN18" s="14">
        <v>1.0</v>
      </c>
      <c r="AO18" s="14">
        <v>0.0</v>
      </c>
      <c r="AP18" s="14">
        <v>1.0</v>
      </c>
      <c r="AQ18" s="14">
        <v>1.0</v>
      </c>
      <c r="AR18" s="14">
        <v>1.0</v>
      </c>
      <c r="AS18" s="14">
        <v>1.0</v>
      </c>
    </row>
    <row r="19">
      <c r="A19" s="12"/>
      <c r="B19" s="13" t="s">
        <v>149</v>
      </c>
      <c r="C19" s="14">
        <v>1.0</v>
      </c>
      <c r="D19" s="14">
        <v>1.0</v>
      </c>
      <c r="E19" s="14">
        <v>0.0</v>
      </c>
      <c r="F19" s="14">
        <v>1.0</v>
      </c>
      <c r="G19" s="14">
        <v>0.0</v>
      </c>
      <c r="H19" s="14">
        <v>0.0</v>
      </c>
      <c r="I19" s="14">
        <v>1.0</v>
      </c>
      <c r="J19" s="14">
        <v>1.0</v>
      </c>
      <c r="K19" s="14">
        <v>1.0</v>
      </c>
      <c r="L19" s="14">
        <v>0.0</v>
      </c>
      <c r="M19" s="14">
        <v>0.0</v>
      </c>
      <c r="N19" s="14">
        <v>1.0</v>
      </c>
      <c r="O19" s="14">
        <v>1.0</v>
      </c>
      <c r="P19" s="14">
        <v>1.0</v>
      </c>
      <c r="Q19" s="14">
        <v>1.0</v>
      </c>
      <c r="R19" s="14">
        <v>0.0</v>
      </c>
      <c r="S19" s="14">
        <v>1.0</v>
      </c>
      <c r="T19" s="14">
        <v>1.0</v>
      </c>
      <c r="U19" s="14">
        <v>1.0</v>
      </c>
      <c r="V19" s="14">
        <v>1.0</v>
      </c>
      <c r="W19" s="14">
        <v>1.0</v>
      </c>
      <c r="X19" s="14">
        <v>1.0</v>
      </c>
      <c r="Y19" s="14">
        <v>1.0</v>
      </c>
      <c r="Z19" s="14">
        <v>1.0</v>
      </c>
      <c r="AA19" s="14">
        <v>0.0</v>
      </c>
      <c r="AB19" s="14">
        <v>0.0</v>
      </c>
      <c r="AC19" s="14">
        <v>1.0</v>
      </c>
      <c r="AD19" s="14">
        <v>1.0</v>
      </c>
      <c r="AE19" s="14">
        <v>1.0</v>
      </c>
      <c r="AF19" s="14">
        <v>1.0</v>
      </c>
      <c r="AG19" s="14">
        <v>1.0</v>
      </c>
      <c r="AH19" s="14">
        <v>1.0</v>
      </c>
      <c r="AI19" s="14">
        <v>1.0</v>
      </c>
      <c r="AJ19" s="14">
        <v>1.0</v>
      </c>
      <c r="AK19" s="14">
        <v>1.0</v>
      </c>
      <c r="AL19" s="14">
        <v>1.0</v>
      </c>
      <c r="AM19" s="14">
        <v>1.0</v>
      </c>
      <c r="AN19" s="14">
        <v>1.0</v>
      </c>
      <c r="AO19" s="14">
        <v>0.0</v>
      </c>
      <c r="AP19" s="14">
        <v>1.0</v>
      </c>
      <c r="AQ19" s="14">
        <v>1.0</v>
      </c>
      <c r="AR19" s="14">
        <v>1.0</v>
      </c>
      <c r="AS19" s="14">
        <v>1.0</v>
      </c>
    </row>
    <row r="20">
      <c r="A20" s="12"/>
      <c r="B20" s="13" t="s">
        <v>150</v>
      </c>
      <c r="C20" s="14">
        <v>1.0</v>
      </c>
      <c r="D20" s="14">
        <v>1.0</v>
      </c>
      <c r="E20" s="14">
        <v>0.0</v>
      </c>
      <c r="F20" s="14">
        <v>1.0</v>
      </c>
      <c r="G20" s="14">
        <v>0.0</v>
      </c>
      <c r="H20" s="14">
        <v>0.0</v>
      </c>
      <c r="I20" s="14">
        <v>1.0</v>
      </c>
      <c r="J20" s="14">
        <v>1.0</v>
      </c>
      <c r="K20" s="14">
        <v>1.0</v>
      </c>
      <c r="L20" s="14">
        <v>0.0</v>
      </c>
      <c r="M20" s="14">
        <v>0.0</v>
      </c>
      <c r="N20" s="14">
        <v>1.0</v>
      </c>
      <c r="O20" s="14">
        <v>1.0</v>
      </c>
      <c r="P20" s="14">
        <v>1.0</v>
      </c>
      <c r="Q20" s="14">
        <v>1.0</v>
      </c>
      <c r="R20" s="14">
        <v>0.0</v>
      </c>
      <c r="S20" s="14">
        <v>1.0</v>
      </c>
      <c r="T20" s="14">
        <v>1.0</v>
      </c>
      <c r="U20" s="14">
        <v>1.0</v>
      </c>
      <c r="V20" s="14">
        <v>1.0</v>
      </c>
      <c r="W20" s="14">
        <v>1.0</v>
      </c>
      <c r="X20" s="14">
        <v>1.0</v>
      </c>
      <c r="Y20" s="14">
        <v>1.0</v>
      </c>
      <c r="Z20" s="14">
        <v>1.0</v>
      </c>
      <c r="AA20" s="14">
        <v>0.0</v>
      </c>
      <c r="AB20" s="14">
        <v>0.0</v>
      </c>
      <c r="AC20" s="14">
        <v>1.0</v>
      </c>
      <c r="AD20" s="14">
        <v>1.0</v>
      </c>
      <c r="AE20" s="14">
        <v>1.0</v>
      </c>
      <c r="AF20" s="14">
        <v>1.0</v>
      </c>
      <c r="AG20" s="14">
        <v>1.0</v>
      </c>
      <c r="AH20" s="14">
        <v>1.0</v>
      </c>
      <c r="AI20" s="14">
        <v>1.0</v>
      </c>
      <c r="AJ20" s="14">
        <v>1.0</v>
      </c>
      <c r="AK20" s="14">
        <v>1.0</v>
      </c>
      <c r="AL20" s="14">
        <v>1.0</v>
      </c>
      <c r="AM20" s="14">
        <v>1.0</v>
      </c>
      <c r="AN20" s="14">
        <v>1.0</v>
      </c>
      <c r="AO20" s="14">
        <v>0.0</v>
      </c>
      <c r="AP20" s="14">
        <v>1.0</v>
      </c>
      <c r="AQ20" s="14">
        <v>1.0</v>
      </c>
      <c r="AR20" s="14">
        <v>1.0</v>
      </c>
      <c r="AS20" s="14">
        <v>1.0</v>
      </c>
    </row>
    <row r="21">
      <c r="A21" s="12"/>
      <c r="B21" s="13" t="s">
        <v>151</v>
      </c>
      <c r="C21" s="14">
        <v>1.0</v>
      </c>
      <c r="D21" s="14">
        <v>1.0</v>
      </c>
      <c r="E21" s="14">
        <v>0.0</v>
      </c>
      <c r="F21" s="14">
        <v>1.0</v>
      </c>
      <c r="G21" s="14">
        <v>0.0</v>
      </c>
      <c r="H21" s="14">
        <v>0.0</v>
      </c>
      <c r="I21" s="14">
        <v>1.0</v>
      </c>
      <c r="J21" s="14">
        <v>1.0</v>
      </c>
      <c r="K21" s="14">
        <v>1.0</v>
      </c>
      <c r="L21" s="14">
        <v>0.0</v>
      </c>
      <c r="M21" s="14">
        <v>0.0</v>
      </c>
      <c r="N21" s="14">
        <v>1.0</v>
      </c>
      <c r="O21" s="14">
        <v>1.0</v>
      </c>
      <c r="P21" s="14">
        <v>1.0</v>
      </c>
      <c r="Q21" s="14">
        <v>1.0</v>
      </c>
      <c r="R21" s="14">
        <v>0.0</v>
      </c>
      <c r="S21" s="14">
        <v>1.0</v>
      </c>
      <c r="T21" s="14">
        <v>1.0</v>
      </c>
      <c r="U21" s="14">
        <v>1.0</v>
      </c>
      <c r="V21" s="14">
        <v>1.0</v>
      </c>
      <c r="W21" s="14">
        <v>1.0</v>
      </c>
      <c r="X21" s="14">
        <v>1.0</v>
      </c>
      <c r="Y21" s="14">
        <v>1.0</v>
      </c>
      <c r="Z21" s="14">
        <v>1.0</v>
      </c>
      <c r="AA21" s="14">
        <v>0.0</v>
      </c>
      <c r="AB21" s="14">
        <v>0.0</v>
      </c>
      <c r="AC21" s="14">
        <v>1.0</v>
      </c>
      <c r="AD21" s="14">
        <v>1.0</v>
      </c>
      <c r="AE21" s="14">
        <v>1.0</v>
      </c>
      <c r="AF21" s="14">
        <v>1.0</v>
      </c>
      <c r="AG21" s="14">
        <v>1.0</v>
      </c>
      <c r="AH21" s="14">
        <v>1.0</v>
      </c>
      <c r="AI21" s="14">
        <v>1.0</v>
      </c>
      <c r="AJ21" s="14">
        <v>1.0</v>
      </c>
      <c r="AK21" s="14">
        <v>1.0</v>
      </c>
      <c r="AL21" s="14">
        <v>1.0</v>
      </c>
      <c r="AM21" s="14">
        <v>1.0</v>
      </c>
      <c r="AN21" s="14">
        <v>1.0</v>
      </c>
      <c r="AO21" s="14">
        <v>0.0</v>
      </c>
      <c r="AP21" s="14">
        <v>1.0</v>
      </c>
      <c r="AQ21" s="14">
        <v>1.0</v>
      </c>
      <c r="AR21" s="14">
        <v>1.0</v>
      </c>
      <c r="AS21" s="14">
        <v>1.0</v>
      </c>
    </row>
    <row r="22">
      <c r="A22" s="12"/>
      <c r="B22" s="13" t="s">
        <v>152</v>
      </c>
      <c r="C22" s="14">
        <v>1.0</v>
      </c>
      <c r="D22" s="14">
        <v>1.0</v>
      </c>
      <c r="E22" s="14">
        <v>0.0</v>
      </c>
      <c r="F22" s="14">
        <v>1.0</v>
      </c>
      <c r="G22" s="14">
        <v>0.0</v>
      </c>
      <c r="H22" s="14">
        <v>0.0</v>
      </c>
      <c r="I22" s="14">
        <v>1.0</v>
      </c>
      <c r="J22" s="14">
        <v>1.0</v>
      </c>
      <c r="K22" s="14">
        <v>1.0</v>
      </c>
      <c r="L22" s="14">
        <v>0.0</v>
      </c>
      <c r="M22" s="14">
        <v>0.0</v>
      </c>
      <c r="N22" s="14">
        <v>1.0</v>
      </c>
      <c r="O22" s="14">
        <v>1.0</v>
      </c>
      <c r="P22" s="14">
        <v>1.0</v>
      </c>
      <c r="Q22" s="14">
        <v>1.0</v>
      </c>
      <c r="R22" s="14">
        <v>0.0</v>
      </c>
      <c r="S22" s="14">
        <v>1.0</v>
      </c>
      <c r="T22" s="14">
        <v>1.0</v>
      </c>
      <c r="U22" s="14">
        <v>1.0</v>
      </c>
      <c r="V22" s="14">
        <v>1.0</v>
      </c>
      <c r="W22" s="14">
        <v>1.0</v>
      </c>
      <c r="X22" s="14">
        <v>1.0</v>
      </c>
      <c r="Y22" s="14">
        <v>1.0</v>
      </c>
      <c r="Z22" s="14">
        <v>1.0</v>
      </c>
      <c r="AA22" s="14">
        <v>0.0</v>
      </c>
      <c r="AB22" s="14">
        <v>0.0</v>
      </c>
      <c r="AC22" s="14">
        <v>1.0</v>
      </c>
      <c r="AD22" s="14">
        <v>1.0</v>
      </c>
      <c r="AE22" s="14">
        <v>1.0</v>
      </c>
      <c r="AF22" s="14">
        <v>1.0</v>
      </c>
      <c r="AG22" s="14">
        <v>1.0</v>
      </c>
      <c r="AH22" s="14">
        <v>1.0</v>
      </c>
      <c r="AI22" s="14">
        <v>1.0</v>
      </c>
      <c r="AJ22" s="14">
        <v>1.0</v>
      </c>
      <c r="AK22" s="14">
        <v>1.0</v>
      </c>
      <c r="AL22" s="14">
        <v>1.0</v>
      </c>
      <c r="AM22" s="14">
        <v>1.0</v>
      </c>
      <c r="AN22" s="14">
        <v>1.0</v>
      </c>
      <c r="AO22" s="14">
        <v>0.0</v>
      </c>
      <c r="AP22" s="14">
        <v>1.0</v>
      </c>
      <c r="AQ22" s="14">
        <v>1.0</v>
      </c>
      <c r="AR22" s="14">
        <v>1.0</v>
      </c>
      <c r="AS22" s="14">
        <v>1.0</v>
      </c>
    </row>
    <row r="23">
      <c r="A23" s="15"/>
      <c r="B23" s="13" t="s">
        <v>153</v>
      </c>
      <c r="C23" s="14">
        <v>1.0</v>
      </c>
      <c r="D23" s="14">
        <v>1.0</v>
      </c>
      <c r="E23" s="14">
        <v>0.0</v>
      </c>
      <c r="F23" s="14">
        <v>1.0</v>
      </c>
      <c r="G23" s="14">
        <v>0.0</v>
      </c>
      <c r="H23" s="14">
        <v>0.0</v>
      </c>
      <c r="I23" s="14">
        <v>1.0</v>
      </c>
      <c r="J23" s="14">
        <v>1.0</v>
      </c>
      <c r="K23" s="14">
        <v>1.0</v>
      </c>
      <c r="L23" s="14">
        <v>0.0</v>
      </c>
      <c r="M23" s="14">
        <v>0.0</v>
      </c>
      <c r="N23" s="14">
        <v>1.0</v>
      </c>
      <c r="O23" s="14">
        <v>1.0</v>
      </c>
      <c r="P23" s="14">
        <v>1.0</v>
      </c>
      <c r="Q23" s="14">
        <v>1.0</v>
      </c>
      <c r="R23" s="14">
        <v>0.0</v>
      </c>
      <c r="S23" s="14">
        <v>1.0</v>
      </c>
      <c r="T23" s="14">
        <v>1.0</v>
      </c>
      <c r="U23" s="14">
        <v>1.0</v>
      </c>
      <c r="V23" s="14">
        <v>1.0</v>
      </c>
      <c r="W23" s="14">
        <v>1.0</v>
      </c>
      <c r="X23" s="14">
        <v>1.0</v>
      </c>
      <c r="Y23" s="14">
        <v>1.0</v>
      </c>
      <c r="Z23" s="14">
        <v>1.0</v>
      </c>
      <c r="AA23" s="14">
        <v>0.0</v>
      </c>
      <c r="AB23" s="14">
        <v>0.0</v>
      </c>
      <c r="AC23" s="14">
        <v>1.0</v>
      </c>
      <c r="AD23" s="14">
        <v>1.0</v>
      </c>
      <c r="AE23" s="14">
        <v>1.0</v>
      </c>
      <c r="AF23" s="14">
        <v>1.0</v>
      </c>
      <c r="AG23" s="14">
        <v>1.0</v>
      </c>
      <c r="AH23" s="14">
        <v>1.0</v>
      </c>
      <c r="AI23" s="14">
        <v>1.0</v>
      </c>
      <c r="AJ23" s="14">
        <v>1.0</v>
      </c>
      <c r="AK23" s="14">
        <v>1.0</v>
      </c>
      <c r="AL23" s="14">
        <v>1.0</v>
      </c>
      <c r="AM23" s="14">
        <v>1.0</v>
      </c>
      <c r="AN23" s="14">
        <v>1.0</v>
      </c>
      <c r="AO23" s="14">
        <v>0.0</v>
      </c>
      <c r="AP23" s="14">
        <v>1.0</v>
      </c>
      <c r="AQ23" s="14">
        <v>1.0</v>
      </c>
      <c r="AR23" s="14">
        <v>1.0</v>
      </c>
      <c r="AS23" s="14">
        <v>1.0</v>
      </c>
    </row>
    <row r="24">
      <c r="A24" s="15"/>
      <c r="B24" s="13" t="s">
        <v>154</v>
      </c>
      <c r="C24" s="14">
        <v>1.0</v>
      </c>
      <c r="D24" s="14">
        <v>1.0</v>
      </c>
      <c r="E24" s="14">
        <v>0.0</v>
      </c>
      <c r="F24" s="14">
        <v>1.0</v>
      </c>
      <c r="G24" s="14">
        <v>0.0</v>
      </c>
      <c r="H24" s="14">
        <v>0.0</v>
      </c>
      <c r="I24" s="14">
        <v>1.0</v>
      </c>
      <c r="J24" s="14">
        <v>1.0</v>
      </c>
      <c r="K24" s="14">
        <v>1.0</v>
      </c>
      <c r="L24" s="14">
        <v>0.0</v>
      </c>
      <c r="M24" s="14">
        <v>0.0</v>
      </c>
      <c r="N24" s="14">
        <v>1.0</v>
      </c>
      <c r="O24" s="14">
        <v>1.0</v>
      </c>
      <c r="P24" s="14">
        <v>1.0</v>
      </c>
      <c r="Q24" s="14">
        <v>1.0</v>
      </c>
      <c r="R24" s="14">
        <v>0.0</v>
      </c>
      <c r="S24" s="14">
        <v>1.0</v>
      </c>
      <c r="T24" s="14">
        <v>1.0</v>
      </c>
      <c r="U24" s="14">
        <v>1.0</v>
      </c>
      <c r="V24" s="14">
        <v>1.0</v>
      </c>
      <c r="W24" s="14">
        <v>1.0</v>
      </c>
      <c r="X24" s="14">
        <v>1.0</v>
      </c>
      <c r="Y24" s="14">
        <v>1.0</v>
      </c>
      <c r="Z24" s="14">
        <v>1.0</v>
      </c>
      <c r="AA24" s="14">
        <v>0.0</v>
      </c>
      <c r="AB24" s="14">
        <v>0.0</v>
      </c>
      <c r="AC24" s="14">
        <v>1.0</v>
      </c>
      <c r="AD24" s="14">
        <v>1.0</v>
      </c>
      <c r="AE24" s="14">
        <v>1.0</v>
      </c>
      <c r="AF24" s="14">
        <v>1.0</v>
      </c>
      <c r="AG24" s="14">
        <v>1.0</v>
      </c>
      <c r="AH24" s="14">
        <v>1.0</v>
      </c>
      <c r="AI24" s="14">
        <v>1.0</v>
      </c>
      <c r="AJ24" s="14">
        <v>1.0</v>
      </c>
      <c r="AK24" s="14">
        <v>1.0</v>
      </c>
      <c r="AL24" s="14">
        <v>1.0</v>
      </c>
      <c r="AM24" s="14">
        <v>1.0</v>
      </c>
      <c r="AN24" s="14">
        <v>1.0</v>
      </c>
      <c r="AO24" s="14">
        <v>0.0</v>
      </c>
      <c r="AP24" s="14">
        <v>1.0</v>
      </c>
      <c r="AQ24" s="14">
        <v>1.0</v>
      </c>
      <c r="AR24" s="14">
        <v>1.0</v>
      </c>
      <c r="AS24" s="14">
        <v>1.0</v>
      </c>
    </row>
    <row r="25">
      <c r="A25" s="15"/>
      <c r="B25" s="13" t="s">
        <v>155</v>
      </c>
      <c r="C25" s="14">
        <v>1.0</v>
      </c>
      <c r="D25" s="14">
        <v>1.0</v>
      </c>
      <c r="E25" s="14">
        <v>0.0</v>
      </c>
      <c r="F25" s="14">
        <v>1.0</v>
      </c>
      <c r="G25" s="14">
        <v>0.0</v>
      </c>
      <c r="H25" s="14">
        <v>0.0</v>
      </c>
      <c r="I25" s="14">
        <v>1.0</v>
      </c>
      <c r="J25" s="14">
        <v>1.0</v>
      </c>
      <c r="K25" s="14">
        <v>1.0</v>
      </c>
      <c r="L25" s="14">
        <v>0.0</v>
      </c>
      <c r="M25" s="14">
        <v>0.0</v>
      </c>
      <c r="N25" s="14">
        <v>1.0</v>
      </c>
      <c r="O25" s="14">
        <v>1.0</v>
      </c>
      <c r="P25" s="14">
        <v>1.0</v>
      </c>
      <c r="Q25" s="14">
        <v>1.0</v>
      </c>
      <c r="R25" s="14">
        <v>0.0</v>
      </c>
      <c r="S25" s="14">
        <v>1.0</v>
      </c>
      <c r="T25" s="14">
        <v>1.0</v>
      </c>
      <c r="U25" s="14">
        <v>1.0</v>
      </c>
      <c r="V25" s="14">
        <v>1.0</v>
      </c>
      <c r="W25" s="14">
        <v>1.0</v>
      </c>
      <c r="X25" s="14">
        <v>1.0</v>
      </c>
      <c r="Y25" s="14">
        <v>1.0</v>
      </c>
      <c r="Z25" s="14">
        <v>1.0</v>
      </c>
      <c r="AA25" s="14">
        <v>0.0</v>
      </c>
      <c r="AB25" s="14">
        <v>0.0</v>
      </c>
      <c r="AC25" s="14">
        <v>1.0</v>
      </c>
      <c r="AD25" s="14">
        <v>1.0</v>
      </c>
      <c r="AE25" s="14">
        <v>1.0</v>
      </c>
      <c r="AF25" s="14">
        <v>1.0</v>
      </c>
      <c r="AG25" s="14">
        <v>1.0</v>
      </c>
      <c r="AH25" s="14">
        <v>1.0</v>
      </c>
      <c r="AI25" s="14">
        <v>1.0</v>
      </c>
      <c r="AJ25" s="14">
        <v>1.0</v>
      </c>
      <c r="AK25" s="14">
        <v>1.0</v>
      </c>
      <c r="AL25" s="14">
        <v>1.0</v>
      </c>
      <c r="AM25" s="14">
        <v>1.0</v>
      </c>
      <c r="AN25" s="14">
        <v>1.0</v>
      </c>
      <c r="AO25" s="14">
        <v>0.0</v>
      </c>
      <c r="AP25" s="14">
        <v>1.0</v>
      </c>
      <c r="AQ25" s="14">
        <v>1.0</v>
      </c>
      <c r="AR25" s="14">
        <v>1.0</v>
      </c>
      <c r="AS25" s="14">
        <v>1.0</v>
      </c>
    </row>
    <row r="26">
      <c r="A26" s="15"/>
      <c r="B26" s="13" t="s">
        <v>156</v>
      </c>
      <c r="C26" s="14">
        <v>1.0</v>
      </c>
      <c r="D26" s="14">
        <v>1.0</v>
      </c>
      <c r="E26" s="14">
        <v>0.0</v>
      </c>
      <c r="F26" s="14">
        <v>1.0</v>
      </c>
      <c r="G26" s="14">
        <v>0.0</v>
      </c>
      <c r="H26" s="14">
        <v>0.0</v>
      </c>
      <c r="I26" s="14">
        <v>1.0</v>
      </c>
      <c r="J26" s="14">
        <v>1.0</v>
      </c>
      <c r="K26" s="14">
        <v>1.0</v>
      </c>
      <c r="L26" s="14">
        <v>0.0</v>
      </c>
      <c r="M26" s="14">
        <v>0.0</v>
      </c>
      <c r="N26" s="14">
        <v>1.0</v>
      </c>
      <c r="O26" s="14">
        <v>1.0</v>
      </c>
      <c r="P26" s="14">
        <v>1.0</v>
      </c>
      <c r="Q26" s="14">
        <v>1.0</v>
      </c>
      <c r="R26" s="14">
        <v>0.0</v>
      </c>
      <c r="S26" s="14">
        <v>1.0</v>
      </c>
      <c r="T26" s="14">
        <v>1.0</v>
      </c>
      <c r="U26" s="14">
        <v>1.0</v>
      </c>
      <c r="V26" s="14">
        <v>1.0</v>
      </c>
      <c r="W26" s="14">
        <v>1.0</v>
      </c>
      <c r="X26" s="14">
        <v>1.0</v>
      </c>
      <c r="Y26" s="14">
        <v>1.0</v>
      </c>
      <c r="Z26" s="14">
        <v>1.0</v>
      </c>
      <c r="AA26" s="14">
        <v>0.0</v>
      </c>
      <c r="AB26" s="14">
        <v>0.0</v>
      </c>
      <c r="AC26" s="14">
        <v>1.0</v>
      </c>
      <c r="AD26" s="14">
        <v>1.0</v>
      </c>
      <c r="AE26" s="14">
        <v>1.0</v>
      </c>
      <c r="AF26" s="14">
        <v>1.0</v>
      </c>
      <c r="AG26" s="14">
        <v>1.0</v>
      </c>
      <c r="AH26" s="14">
        <v>1.0</v>
      </c>
      <c r="AI26" s="14">
        <v>1.0</v>
      </c>
      <c r="AJ26" s="14">
        <v>1.0</v>
      </c>
      <c r="AK26" s="14">
        <v>1.0</v>
      </c>
      <c r="AL26" s="14">
        <v>1.0</v>
      </c>
      <c r="AM26" s="14">
        <v>1.0</v>
      </c>
      <c r="AN26" s="14">
        <v>1.0</v>
      </c>
      <c r="AO26" s="14">
        <v>0.0</v>
      </c>
      <c r="AP26" s="14">
        <v>1.0</v>
      </c>
      <c r="AQ26" s="14">
        <v>1.0</v>
      </c>
      <c r="AR26" s="14">
        <v>1.0</v>
      </c>
      <c r="AS26" s="14">
        <v>1.0</v>
      </c>
    </row>
    <row r="27">
      <c r="A27" s="15"/>
      <c r="B27" s="13" t="s">
        <v>157</v>
      </c>
      <c r="C27" s="14">
        <v>1.0</v>
      </c>
      <c r="D27" s="14">
        <v>1.0</v>
      </c>
      <c r="E27" s="14">
        <v>0.0</v>
      </c>
      <c r="F27" s="14">
        <v>1.0</v>
      </c>
      <c r="G27" s="14">
        <v>0.0</v>
      </c>
      <c r="H27" s="14">
        <v>0.0</v>
      </c>
      <c r="I27" s="14">
        <v>1.0</v>
      </c>
      <c r="J27" s="14">
        <v>1.0</v>
      </c>
      <c r="K27" s="14">
        <v>1.0</v>
      </c>
      <c r="L27" s="14">
        <v>0.0</v>
      </c>
      <c r="M27" s="14">
        <v>0.0</v>
      </c>
      <c r="N27" s="14">
        <v>1.0</v>
      </c>
      <c r="O27" s="14">
        <v>1.0</v>
      </c>
      <c r="P27" s="14">
        <v>1.0</v>
      </c>
      <c r="Q27" s="14">
        <v>1.0</v>
      </c>
      <c r="R27" s="14">
        <v>0.0</v>
      </c>
      <c r="S27" s="14">
        <v>1.0</v>
      </c>
      <c r="T27" s="14">
        <v>1.0</v>
      </c>
      <c r="U27" s="14">
        <v>1.0</v>
      </c>
      <c r="V27" s="14">
        <v>1.0</v>
      </c>
      <c r="W27" s="14">
        <v>1.0</v>
      </c>
      <c r="X27" s="14">
        <v>1.0</v>
      </c>
      <c r="Y27" s="14">
        <v>1.0</v>
      </c>
      <c r="Z27" s="14">
        <v>1.0</v>
      </c>
      <c r="AA27" s="14">
        <v>0.0</v>
      </c>
      <c r="AB27" s="14">
        <v>0.0</v>
      </c>
      <c r="AC27" s="14">
        <v>1.0</v>
      </c>
      <c r="AD27" s="14">
        <v>1.0</v>
      </c>
      <c r="AE27" s="14">
        <v>1.0</v>
      </c>
      <c r="AF27" s="14">
        <v>1.0</v>
      </c>
      <c r="AG27" s="14">
        <v>1.0</v>
      </c>
      <c r="AH27" s="14">
        <v>1.0</v>
      </c>
      <c r="AI27" s="14">
        <v>1.0</v>
      </c>
      <c r="AJ27" s="14">
        <v>1.0</v>
      </c>
      <c r="AK27" s="14">
        <v>1.0</v>
      </c>
      <c r="AL27" s="14">
        <v>1.0</v>
      </c>
      <c r="AM27" s="14">
        <v>1.0</v>
      </c>
      <c r="AN27" s="14">
        <v>1.0</v>
      </c>
      <c r="AO27" s="14">
        <v>0.0</v>
      </c>
      <c r="AP27" s="14">
        <v>1.0</v>
      </c>
      <c r="AQ27" s="14">
        <v>1.0</v>
      </c>
      <c r="AR27" s="14">
        <v>1.0</v>
      </c>
      <c r="AS27" s="14">
        <v>1.0</v>
      </c>
    </row>
    <row r="28">
      <c r="A28" s="16">
        <v>11.2</v>
      </c>
      <c r="B28" s="17" t="s">
        <v>149</v>
      </c>
      <c r="C28" s="18">
        <v>1.0</v>
      </c>
      <c r="D28" s="18">
        <v>1.0</v>
      </c>
      <c r="E28" s="18">
        <v>1.0</v>
      </c>
      <c r="F28" s="18">
        <v>1.0</v>
      </c>
      <c r="G28" s="18">
        <v>0.0</v>
      </c>
      <c r="H28" s="18">
        <v>0.0</v>
      </c>
      <c r="I28" s="18">
        <v>1.0</v>
      </c>
      <c r="J28" s="18">
        <v>1.0</v>
      </c>
      <c r="K28" s="18">
        <v>1.0</v>
      </c>
      <c r="L28" s="18">
        <v>1.0</v>
      </c>
      <c r="M28" s="18">
        <v>1.0</v>
      </c>
      <c r="N28" s="18">
        <v>1.0</v>
      </c>
      <c r="O28" s="18">
        <v>1.0</v>
      </c>
      <c r="P28" s="18">
        <v>1.0</v>
      </c>
      <c r="Q28" s="18">
        <v>1.0</v>
      </c>
      <c r="R28" s="18">
        <v>1.0</v>
      </c>
      <c r="S28" s="18">
        <v>1.0</v>
      </c>
      <c r="T28" s="18">
        <v>1.0</v>
      </c>
      <c r="U28" s="18">
        <v>1.0</v>
      </c>
      <c r="V28" s="18">
        <v>1.0</v>
      </c>
      <c r="W28" s="18">
        <v>1.0</v>
      </c>
      <c r="X28" s="18">
        <v>1.0</v>
      </c>
      <c r="Y28" s="18">
        <v>1.0</v>
      </c>
      <c r="Z28" s="18">
        <v>1.0</v>
      </c>
      <c r="AA28" s="18">
        <v>0.0</v>
      </c>
      <c r="AB28" s="18">
        <v>0.0</v>
      </c>
      <c r="AC28" s="18">
        <v>0.0</v>
      </c>
      <c r="AD28" s="18">
        <v>1.0</v>
      </c>
      <c r="AE28" s="18">
        <v>1.0</v>
      </c>
      <c r="AF28" s="18">
        <v>1.0</v>
      </c>
      <c r="AG28" s="18">
        <v>1.0</v>
      </c>
      <c r="AH28" s="18">
        <v>0.0</v>
      </c>
      <c r="AI28" s="18">
        <v>1.0</v>
      </c>
      <c r="AJ28" s="18">
        <v>1.0</v>
      </c>
      <c r="AK28" s="18">
        <v>1.0</v>
      </c>
      <c r="AL28" s="18">
        <v>1.0</v>
      </c>
      <c r="AM28" s="18">
        <v>1.0</v>
      </c>
      <c r="AN28" s="18">
        <v>1.0</v>
      </c>
      <c r="AO28" s="18">
        <v>1.0</v>
      </c>
      <c r="AP28" s="18">
        <v>1.0</v>
      </c>
      <c r="AQ28" s="18">
        <v>1.0</v>
      </c>
      <c r="AR28" s="18">
        <v>1.0</v>
      </c>
      <c r="AS28" s="18">
        <v>1.0</v>
      </c>
    </row>
    <row r="29">
      <c r="A29" s="19"/>
      <c r="B29" s="17" t="s">
        <v>158</v>
      </c>
      <c r="C29" s="18">
        <v>1.0</v>
      </c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8">
        <v>1.0</v>
      </c>
      <c r="J29" s="18">
        <v>1.0</v>
      </c>
      <c r="K29" s="18">
        <v>1.0</v>
      </c>
      <c r="L29" s="18">
        <v>0.0</v>
      </c>
      <c r="M29" s="18">
        <v>0.0</v>
      </c>
      <c r="N29" s="18">
        <v>1.0</v>
      </c>
      <c r="O29" s="18">
        <v>1.0</v>
      </c>
      <c r="P29" s="18">
        <v>1.0</v>
      </c>
      <c r="Q29" s="18">
        <v>1.0</v>
      </c>
      <c r="R29" s="18">
        <v>0.0</v>
      </c>
      <c r="S29" s="18">
        <v>1.0</v>
      </c>
      <c r="T29" s="18">
        <v>1.0</v>
      </c>
      <c r="U29" s="18">
        <v>1.0</v>
      </c>
      <c r="V29" s="18">
        <v>0.0</v>
      </c>
      <c r="W29" s="18">
        <v>1.0</v>
      </c>
      <c r="X29" s="18">
        <v>1.0</v>
      </c>
      <c r="Y29" s="18">
        <v>1.0</v>
      </c>
      <c r="Z29" s="18">
        <v>1.0</v>
      </c>
      <c r="AA29" s="18">
        <v>0.0</v>
      </c>
      <c r="AB29" s="18">
        <v>0.0</v>
      </c>
      <c r="AC29" s="18">
        <v>0.0</v>
      </c>
      <c r="AD29" s="18">
        <v>1.0</v>
      </c>
      <c r="AE29" s="18">
        <v>1.0</v>
      </c>
      <c r="AF29" s="18">
        <v>1.0</v>
      </c>
      <c r="AG29" s="18">
        <v>1.0</v>
      </c>
      <c r="AH29" s="18">
        <v>0.0</v>
      </c>
      <c r="AI29" s="18">
        <v>0.0</v>
      </c>
      <c r="AJ29" s="18">
        <v>1.0</v>
      </c>
      <c r="AK29" s="18">
        <v>0.0</v>
      </c>
      <c r="AL29" s="18">
        <v>1.0</v>
      </c>
      <c r="AM29" s="18">
        <v>1.0</v>
      </c>
      <c r="AN29" s="18">
        <v>1.0</v>
      </c>
      <c r="AO29" s="18">
        <v>0.0</v>
      </c>
      <c r="AP29" s="18">
        <v>1.0</v>
      </c>
      <c r="AQ29" s="18">
        <v>1.0</v>
      </c>
      <c r="AR29" s="18">
        <v>1.0</v>
      </c>
      <c r="AS29" s="18">
        <v>1.0</v>
      </c>
    </row>
    <row r="30">
      <c r="A30" s="19"/>
      <c r="B30" s="17" t="s">
        <v>154</v>
      </c>
      <c r="C30" s="18">
        <v>1.0</v>
      </c>
      <c r="D30" s="18">
        <v>1.0</v>
      </c>
      <c r="E30" s="18">
        <v>1.0</v>
      </c>
      <c r="F30" s="18">
        <v>1.0</v>
      </c>
      <c r="G30" s="18">
        <v>0.0</v>
      </c>
      <c r="H30" s="18">
        <v>0.0</v>
      </c>
      <c r="I30" s="18">
        <v>1.0</v>
      </c>
      <c r="J30" s="18">
        <v>1.0</v>
      </c>
      <c r="K30" s="18">
        <v>1.0</v>
      </c>
      <c r="L30" s="18">
        <v>1.0</v>
      </c>
      <c r="M30" s="18">
        <v>1.0</v>
      </c>
      <c r="N30" s="18">
        <v>1.0</v>
      </c>
      <c r="O30" s="18">
        <v>1.0</v>
      </c>
      <c r="P30" s="18">
        <v>1.0</v>
      </c>
      <c r="Q30" s="18">
        <v>1.0</v>
      </c>
      <c r="R30" s="18">
        <v>1.0</v>
      </c>
      <c r="S30" s="18">
        <v>1.0</v>
      </c>
      <c r="T30" s="18">
        <v>1.0</v>
      </c>
      <c r="U30" s="18">
        <v>1.0</v>
      </c>
      <c r="V30" s="18">
        <v>1.0</v>
      </c>
      <c r="W30" s="18">
        <v>1.0</v>
      </c>
      <c r="X30" s="18">
        <v>1.0</v>
      </c>
      <c r="Y30" s="18">
        <v>1.0</v>
      </c>
      <c r="Z30" s="18">
        <v>1.0</v>
      </c>
      <c r="AA30" s="18">
        <v>0.0</v>
      </c>
      <c r="AB30" s="18">
        <v>0.0</v>
      </c>
      <c r="AC30" s="18">
        <v>1.0</v>
      </c>
      <c r="AD30" s="18">
        <v>1.0</v>
      </c>
      <c r="AE30" s="18">
        <v>1.0</v>
      </c>
      <c r="AF30" s="18">
        <v>1.0</v>
      </c>
      <c r="AG30" s="18">
        <v>1.0</v>
      </c>
      <c r="AH30" s="18">
        <v>0.0</v>
      </c>
      <c r="AI30" s="18">
        <v>1.0</v>
      </c>
      <c r="AJ30" s="18">
        <v>1.0</v>
      </c>
      <c r="AK30" s="18">
        <v>1.0</v>
      </c>
      <c r="AL30" s="18">
        <v>1.0</v>
      </c>
      <c r="AM30" s="18">
        <v>1.0</v>
      </c>
      <c r="AN30" s="18">
        <v>1.0</v>
      </c>
      <c r="AO30" s="18">
        <v>1.0</v>
      </c>
      <c r="AP30" s="18">
        <v>1.0</v>
      </c>
      <c r="AQ30" s="18">
        <v>1.0</v>
      </c>
      <c r="AR30" s="18">
        <v>1.0</v>
      </c>
      <c r="AS30" s="18">
        <v>1.0</v>
      </c>
    </row>
    <row r="31">
      <c r="A31" s="19"/>
      <c r="B31" s="17" t="s">
        <v>159</v>
      </c>
      <c r="C31" s="18">
        <v>1.0</v>
      </c>
      <c r="D31" s="18">
        <v>1.0</v>
      </c>
      <c r="E31" s="18">
        <v>1.0</v>
      </c>
      <c r="F31" s="18">
        <v>1.0</v>
      </c>
      <c r="G31" s="18">
        <v>0.0</v>
      </c>
      <c r="H31" s="18">
        <v>0.0</v>
      </c>
      <c r="I31" s="18">
        <v>1.0</v>
      </c>
      <c r="J31" s="18">
        <v>1.0</v>
      </c>
      <c r="K31" s="18">
        <v>1.0</v>
      </c>
      <c r="L31" s="18">
        <v>1.0</v>
      </c>
      <c r="M31" s="18">
        <v>1.0</v>
      </c>
      <c r="N31" s="18">
        <v>1.0</v>
      </c>
      <c r="O31" s="18">
        <v>1.0</v>
      </c>
      <c r="P31" s="18">
        <v>1.0</v>
      </c>
      <c r="Q31" s="18">
        <v>1.0</v>
      </c>
      <c r="R31" s="18">
        <v>1.0</v>
      </c>
      <c r="S31" s="18">
        <v>1.0</v>
      </c>
      <c r="T31" s="18">
        <v>1.0</v>
      </c>
      <c r="U31" s="18">
        <v>1.0</v>
      </c>
      <c r="V31" s="18">
        <v>1.0</v>
      </c>
      <c r="W31" s="18">
        <v>1.0</v>
      </c>
      <c r="X31" s="18">
        <v>1.0</v>
      </c>
      <c r="Y31" s="18">
        <v>1.0</v>
      </c>
      <c r="Z31" s="18">
        <v>1.0</v>
      </c>
      <c r="AA31" s="18">
        <v>0.0</v>
      </c>
      <c r="AB31" s="18">
        <v>0.0</v>
      </c>
      <c r="AC31" s="18">
        <v>1.0</v>
      </c>
      <c r="AD31" s="18">
        <v>1.0</v>
      </c>
      <c r="AE31" s="18">
        <v>1.0</v>
      </c>
      <c r="AF31" s="18">
        <v>1.0</v>
      </c>
      <c r="AG31" s="18">
        <v>1.0</v>
      </c>
      <c r="AH31" s="18">
        <v>0.0</v>
      </c>
      <c r="AI31" s="18">
        <v>1.0</v>
      </c>
      <c r="AJ31" s="18">
        <v>1.0</v>
      </c>
      <c r="AK31" s="18">
        <v>1.0</v>
      </c>
      <c r="AL31" s="18">
        <v>1.0</v>
      </c>
      <c r="AM31" s="18">
        <v>1.0</v>
      </c>
      <c r="AN31" s="18">
        <v>1.0</v>
      </c>
      <c r="AO31" s="18">
        <v>1.0</v>
      </c>
      <c r="AP31" s="18">
        <v>1.0</v>
      </c>
      <c r="AQ31" s="18">
        <v>1.0</v>
      </c>
      <c r="AR31" s="18">
        <v>1.0</v>
      </c>
      <c r="AS31" s="18">
        <v>1.0</v>
      </c>
    </row>
    <row r="32">
      <c r="A32" s="19"/>
      <c r="B32" s="17" t="s">
        <v>155</v>
      </c>
      <c r="C32" s="18">
        <v>1.0</v>
      </c>
      <c r="D32" s="18">
        <v>1.0</v>
      </c>
      <c r="E32" s="18">
        <v>1.0</v>
      </c>
      <c r="F32" s="18">
        <v>1.0</v>
      </c>
      <c r="G32" s="18">
        <v>0.0</v>
      </c>
      <c r="H32" s="18">
        <v>0.0</v>
      </c>
      <c r="I32" s="18">
        <v>1.0</v>
      </c>
      <c r="J32" s="18">
        <v>1.0</v>
      </c>
      <c r="K32" s="18">
        <v>1.0</v>
      </c>
      <c r="L32" s="18">
        <v>1.0</v>
      </c>
      <c r="M32" s="18">
        <v>1.0</v>
      </c>
      <c r="N32" s="18">
        <v>1.0</v>
      </c>
      <c r="O32" s="18">
        <v>1.0</v>
      </c>
      <c r="P32" s="18">
        <v>1.0</v>
      </c>
      <c r="Q32" s="18">
        <v>1.0</v>
      </c>
      <c r="R32" s="18">
        <v>1.0</v>
      </c>
      <c r="S32" s="18">
        <v>1.0</v>
      </c>
      <c r="T32" s="18">
        <v>1.0</v>
      </c>
      <c r="U32" s="18">
        <v>1.0</v>
      </c>
      <c r="V32" s="18">
        <v>1.0</v>
      </c>
      <c r="W32" s="18">
        <v>1.0</v>
      </c>
      <c r="X32" s="18">
        <v>1.0</v>
      </c>
      <c r="Y32" s="18">
        <v>1.0</v>
      </c>
      <c r="Z32" s="18">
        <v>1.0</v>
      </c>
      <c r="AA32" s="18">
        <v>0.0</v>
      </c>
      <c r="AB32" s="18">
        <v>0.0</v>
      </c>
      <c r="AC32" s="18">
        <v>1.0</v>
      </c>
      <c r="AD32" s="18">
        <v>1.0</v>
      </c>
      <c r="AE32" s="18">
        <v>1.0</v>
      </c>
      <c r="AF32" s="18">
        <v>1.0</v>
      </c>
      <c r="AG32" s="18">
        <v>1.0</v>
      </c>
      <c r="AH32" s="18">
        <v>0.0</v>
      </c>
      <c r="AI32" s="18">
        <v>1.0</v>
      </c>
      <c r="AJ32" s="18">
        <v>1.0</v>
      </c>
      <c r="AK32" s="18">
        <v>1.0</v>
      </c>
      <c r="AL32" s="18">
        <v>1.0</v>
      </c>
      <c r="AM32" s="18">
        <v>1.0</v>
      </c>
      <c r="AN32" s="18">
        <v>1.0</v>
      </c>
      <c r="AO32" s="18">
        <v>1.0</v>
      </c>
      <c r="AP32" s="18">
        <v>1.0</v>
      </c>
      <c r="AQ32" s="18">
        <v>1.0</v>
      </c>
      <c r="AR32" s="18">
        <v>1.0</v>
      </c>
      <c r="AS32" s="18">
        <v>1.0</v>
      </c>
    </row>
    <row r="33">
      <c r="A33" s="19"/>
      <c r="B33" s="17" t="s">
        <v>160</v>
      </c>
      <c r="C33" s="18">
        <v>1.0</v>
      </c>
      <c r="D33" s="18">
        <v>1.0</v>
      </c>
      <c r="E33" s="18">
        <v>1.0</v>
      </c>
      <c r="F33" s="18">
        <v>1.0</v>
      </c>
      <c r="G33" s="18">
        <v>0.0</v>
      </c>
      <c r="H33" s="18">
        <v>0.0</v>
      </c>
      <c r="I33" s="18">
        <v>1.0</v>
      </c>
      <c r="J33" s="18">
        <v>1.0</v>
      </c>
      <c r="K33" s="18">
        <v>1.0</v>
      </c>
      <c r="L33" s="18">
        <v>1.0</v>
      </c>
      <c r="M33" s="18">
        <v>1.0</v>
      </c>
      <c r="N33" s="18">
        <v>1.0</v>
      </c>
      <c r="O33" s="18">
        <v>1.0</v>
      </c>
      <c r="P33" s="18">
        <v>1.0</v>
      </c>
      <c r="Q33" s="18">
        <v>1.0</v>
      </c>
      <c r="R33" s="18">
        <v>1.0</v>
      </c>
      <c r="S33" s="18">
        <v>1.0</v>
      </c>
      <c r="T33" s="18">
        <v>1.0</v>
      </c>
      <c r="U33" s="18">
        <v>1.0</v>
      </c>
      <c r="V33" s="18">
        <v>1.0</v>
      </c>
      <c r="W33" s="18">
        <v>1.0</v>
      </c>
      <c r="X33" s="18">
        <v>1.0</v>
      </c>
      <c r="Y33" s="18">
        <v>1.0</v>
      </c>
      <c r="Z33" s="18">
        <v>1.0</v>
      </c>
      <c r="AA33" s="18">
        <v>0.0</v>
      </c>
      <c r="AB33" s="18">
        <v>0.0</v>
      </c>
      <c r="AC33" s="18">
        <v>1.0</v>
      </c>
      <c r="AD33" s="18">
        <v>1.0</v>
      </c>
      <c r="AE33" s="18">
        <v>1.0</v>
      </c>
      <c r="AF33" s="18">
        <v>1.0</v>
      </c>
      <c r="AG33" s="18">
        <v>1.0</v>
      </c>
      <c r="AH33" s="18">
        <v>0.0</v>
      </c>
      <c r="AI33" s="18">
        <v>1.0</v>
      </c>
      <c r="AJ33" s="18">
        <v>1.0</v>
      </c>
      <c r="AK33" s="18">
        <v>1.0</v>
      </c>
      <c r="AL33" s="18">
        <v>1.0</v>
      </c>
      <c r="AM33" s="18">
        <v>1.0</v>
      </c>
      <c r="AN33" s="18">
        <v>1.0</v>
      </c>
      <c r="AO33" s="18">
        <v>1.0</v>
      </c>
      <c r="AP33" s="18">
        <v>1.0</v>
      </c>
      <c r="AQ33" s="18">
        <v>1.0</v>
      </c>
      <c r="AR33" s="18">
        <v>1.0</v>
      </c>
      <c r="AS33" s="18">
        <v>1.0</v>
      </c>
    </row>
    <row r="34">
      <c r="A34" s="19"/>
      <c r="B34" s="17" t="s">
        <v>161</v>
      </c>
      <c r="C34" s="18">
        <v>1.0</v>
      </c>
      <c r="D34" s="18">
        <v>1.0</v>
      </c>
      <c r="E34" s="18">
        <v>1.0</v>
      </c>
      <c r="F34" s="18">
        <v>0.0</v>
      </c>
      <c r="G34" s="18">
        <v>0.0</v>
      </c>
      <c r="H34" s="18">
        <v>0.0</v>
      </c>
      <c r="I34" s="18">
        <v>1.0</v>
      </c>
      <c r="J34" s="18">
        <v>1.0</v>
      </c>
      <c r="K34" s="18">
        <v>1.0</v>
      </c>
      <c r="L34" s="18">
        <v>1.0</v>
      </c>
      <c r="M34" s="18">
        <v>1.0</v>
      </c>
      <c r="N34" s="18">
        <v>1.0</v>
      </c>
      <c r="O34" s="18">
        <v>1.0</v>
      </c>
      <c r="P34" s="18">
        <v>1.0</v>
      </c>
      <c r="Q34" s="18">
        <v>1.0</v>
      </c>
      <c r="R34" s="18">
        <v>1.0</v>
      </c>
      <c r="S34" s="18">
        <v>1.0</v>
      </c>
      <c r="T34" s="18">
        <v>1.0</v>
      </c>
      <c r="U34" s="18">
        <v>1.0</v>
      </c>
      <c r="V34" s="18">
        <v>1.0</v>
      </c>
      <c r="W34" s="18">
        <v>1.0</v>
      </c>
      <c r="X34" s="18">
        <v>1.0</v>
      </c>
      <c r="Y34" s="18">
        <v>1.0</v>
      </c>
      <c r="Z34" s="18">
        <v>1.0</v>
      </c>
      <c r="AA34" s="18">
        <v>0.0</v>
      </c>
      <c r="AB34" s="18">
        <v>0.0</v>
      </c>
      <c r="AC34" s="18">
        <v>1.0</v>
      </c>
      <c r="AD34" s="18">
        <v>1.0</v>
      </c>
      <c r="AE34" s="18">
        <v>1.0</v>
      </c>
      <c r="AF34" s="18">
        <v>1.0</v>
      </c>
      <c r="AG34" s="18">
        <v>1.0</v>
      </c>
      <c r="AH34" s="18">
        <v>0.0</v>
      </c>
      <c r="AI34" s="18">
        <v>1.0</v>
      </c>
      <c r="AJ34" s="18">
        <v>1.0</v>
      </c>
      <c r="AK34" s="18">
        <v>1.0</v>
      </c>
      <c r="AL34" s="18">
        <v>1.0</v>
      </c>
      <c r="AM34" s="18">
        <v>1.0</v>
      </c>
      <c r="AN34" s="18">
        <v>1.0</v>
      </c>
      <c r="AO34" s="18">
        <v>1.0</v>
      </c>
      <c r="AP34" s="18">
        <v>1.0</v>
      </c>
      <c r="AQ34" s="18">
        <v>1.0</v>
      </c>
      <c r="AR34" s="18">
        <v>1.0</v>
      </c>
      <c r="AS34" s="18">
        <v>1.0</v>
      </c>
    </row>
    <row r="35">
      <c r="A35" s="19"/>
      <c r="B35" s="17" t="s">
        <v>153</v>
      </c>
      <c r="C35" s="18">
        <v>1.0</v>
      </c>
      <c r="D35" s="18">
        <v>1.0</v>
      </c>
      <c r="E35" s="18">
        <v>1.0</v>
      </c>
      <c r="F35" s="18">
        <v>0.0</v>
      </c>
      <c r="G35" s="18">
        <v>0.0</v>
      </c>
      <c r="H35" s="18">
        <v>0.0</v>
      </c>
      <c r="I35" s="18">
        <v>1.0</v>
      </c>
      <c r="J35" s="18">
        <v>1.0</v>
      </c>
      <c r="K35" s="18">
        <v>1.0</v>
      </c>
      <c r="L35" s="18">
        <v>1.0</v>
      </c>
      <c r="M35" s="18">
        <v>1.0</v>
      </c>
      <c r="N35" s="18">
        <v>1.0</v>
      </c>
      <c r="O35" s="18">
        <v>1.0</v>
      </c>
      <c r="P35" s="18">
        <v>1.0</v>
      </c>
      <c r="Q35" s="18">
        <v>1.0</v>
      </c>
      <c r="R35" s="18">
        <v>1.0</v>
      </c>
      <c r="S35" s="18">
        <v>1.0</v>
      </c>
      <c r="T35" s="18">
        <v>1.0</v>
      </c>
      <c r="U35" s="18">
        <v>1.0</v>
      </c>
      <c r="V35" s="18">
        <v>1.0</v>
      </c>
      <c r="W35" s="18">
        <v>1.0</v>
      </c>
      <c r="X35" s="18">
        <v>1.0</v>
      </c>
      <c r="Y35" s="18">
        <v>1.0</v>
      </c>
      <c r="Z35" s="18">
        <v>1.0</v>
      </c>
      <c r="AA35" s="18">
        <v>0.0</v>
      </c>
      <c r="AB35" s="18">
        <v>0.0</v>
      </c>
      <c r="AC35" s="18">
        <v>1.0</v>
      </c>
      <c r="AD35" s="18">
        <v>1.0</v>
      </c>
      <c r="AE35" s="18">
        <v>1.0</v>
      </c>
      <c r="AF35" s="18">
        <v>1.0</v>
      </c>
      <c r="AG35" s="18">
        <v>1.0</v>
      </c>
      <c r="AH35" s="18">
        <v>0.0</v>
      </c>
      <c r="AI35" s="18">
        <v>1.0</v>
      </c>
      <c r="AJ35" s="18">
        <v>1.0</v>
      </c>
      <c r="AK35" s="18">
        <v>1.0</v>
      </c>
      <c r="AL35" s="18">
        <v>1.0</v>
      </c>
      <c r="AM35" s="18">
        <v>1.0</v>
      </c>
      <c r="AN35" s="18">
        <v>1.0</v>
      </c>
      <c r="AO35" s="18">
        <v>1.0</v>
      </c>
      <c r="AP35" s="18">
        <v>1.0</v>
      </c>
      <c r="AQ35" s="18">
        <v>0.0</v>
      </c>
      <c r="AR35" s="18">
        <v>1.0</v>
      </c>
      <c r="AS35" s="18">
        <v>1.0</v>
      </c>
    </row>
    <row r="36">
      <c r="A36" s="19"/>
      <c r="B36" s="17" t="s">
        <v>162</v>
      </c>
      <c r="C36" s="18">
        <v>1.0</v>
      </c>
      <c r="D36" s="18">
        <v>1.0</v>
      </c>
      <c r="E36" s="18">
        <v>1.0</v>
      </c>
      <c r="F36" s="18">
        <v>1.0</v>
      </c>
      <c r="G36" s="18">
        <v>0.0</v>
      </c>
      <c r="H36" s="18">
        <v>0.0</v>
      </c>
      <c r="I36" s="18">
        <v>1.0</v>
      </c>
      <c r="J36" s="18">
        <v>1.0</v>
      </c>
      <c r="K36" s="18">
        <v>1.0</v>
      </c>
      <c r="L36" s="18">
        <v>1.0</v>
      </c>
      <c r="M36" s="18">
        <v>1.0</v>
      </c>
      <c r="N36" s="18">
        <v>1.0</v>
      </c>
      <c r="O36" s="18">
        <v>1.0</v>
      </c>
      <c r="P36" s="18">
        <v>1.0</v>
      </c>
      <c r="Q36" s="18">
        <v>1.0</v>
      </c>
      <c r="R36" s="18">
        <v>1.0</v>
      </c>
      <c r="S36" s="18">
        <v>1.0</v>
      </c>
      <c r="T36" s="18">
        <v>1.0</v>
      </c>
      <c r="U36" s="18">
        <v>1.0</v>
      </c>
      <c r="V36" s="18">
        <v>1.0</v>
      </c>
      <c r="W36" s="18">
        <v>1.0</v>
      </c>
      <c r="X36" s="18">
        <v>1.0</v>
      </c>
      <c r="Y36" s="18">
        <v>1.0</v>
      </c>
      <c r="Z36" s="18">
        <v>1.0</v>
      </c>
      <c r="AA36" s="18">
        <v>0.0</v>
      </c>
      <c r="AB36" s="18">
        <v>0.0</v>
      </c>
      <c r="AC36" s="18">
        <v>1.0</v>
      </c>
      <c r="AD36" s="18">
        <v>1.0</v>
      </c>
      <c r="AE36" s="18">
        <v>1.0</v>
      </c>
      <c r="AF36" s="18">
        <v>1.0</v>
      </c>
      <c r="AG36" s="18">
        <v>1.0</v>
      </c>
      <c r="AH36" s="18">
        <v>0.0</v>
      </c>
      <c r="AI36" s="18">
        <v>1.0</v>
      </c>
      <c r="AJ36" s="18">
        <v>1.0</v>
      </c>
      <c r="AK36" s="18">
        <v>1.0</v>
      </c>
      <c r="AL36" s="18">
        <v>1.0</v>
      </c>
      <c r="AM36" s="18">
        <v>1.0</v>
      </c>
      <c r="AN36" s="18">
        <v>1.0</v>
      </c>
      <c r="AO36" s="18">
        <v>1.0</v>
      </c>
      <c r="AP36" s="18">
        <v>1.0</v>
      </c>
      <c r="AQ36" s="18">
        <v>1.0</v>
      </c>
      <c r="AR36" s="18">
        <v>1.0</v>
      </c>
      <c r="AS36" s="18">
        <v>1.0</v>
      </c>
    </row>
    <row r="37">
      <c r="A37" s="20">
        <v>12.0</v>
      </c>
      <c r="B37" s="21" t="s">
        <v>155</v>
      </c>
      <c r="C37" s="22">
        <v>0.0</v>
      </c>
      <c r="D37" s="22">
        <v>0.0</v>
      </c>
      <c r="E37" s="22">
        <v>0.0</v>
      </c>
      <c r="F37" s="22">
        <v>0.0</v>
      </c>
      <c r="G37" s="22">
        <v>0.0</v>
      </c>
      <c r="H37" s="22">
        <v>1.0</v>
      </c>
      <c r="I37" s="22">
        <v>0.0</v>
      </c>
      <c r="J37" s="22">
        <v>1.0</v>
      </c>
      <c r="K37" s="22">
        <v>0.0</v>
      </c>
      <c r="L37" s="22">
        <v>0.0</v>
      </c>
      <c r="M37" s="22">
        <v>0.0</v>
      </c>
      <c r="N37" s="22">
        <v>0.0</v>
      </c>
      <c r="O37" s="22">
        <v>1.0</v>
      </c>
      <c r="P37" s="22">
        <v>0.0</v>
      </c>
      <c r="Q37" s="22">
        <v>0.0</v>
      </c>
      <c r="R37" s="22">
        <v>0.0</v>
      </c>
      <c r="S37" s="22">
        <v>0.0</v>
      </c>
      <c r="T37" s="22">
        <v>0.0</v>
      </c>
      <c r="U37" s="22">
        <v>0.0</v>
      </c>
      <c r="V37" s="22">
        <v>0.0</v>
      </c>
      <c r="W37" s="22">
        <v>1.0</v>
      </c>
      <c r="X37" s="22">
        <v>0.0</v>
      </c>
      <c r="Y37" s="22">
        <v>1.0</v>
      </c>
      <c r="Z37" s="22">
        <v>1.0</v>
      </c>
      <c r="AA37" s="22">
        <v>0.0</v>
      </c>
      <c r="AB37" s="22">
        <v>1.0</v>
      </c>
      <c r="AC37" s="22">
        <v>1.0</v>
      </c>
      <c r="AD37" s="22">
        <v>0.0</v>
      </c>
      <c r="AE37" s="22">
        <v>0.0</v>
      </c>
      <c r="AF37" s="22">
        <v>1.0</v>
      </c>
      <c r="AG37" s="22">
        <v>1.0</v>
      </c>
      <c r="AH37" s="22">
        <v>1.0</v>
      </c>
      <c r="AI37" s="22">
        <v>1.0</v>
      </c>
      <c r="AJ37" s="22">
        <v>0.0</v>
      </c>
      <c r="AK37" s="22">
        <v>1.0</v>
      </c>
      <c r="AL37" s="22">
        <v>0.0</v>
      </c>
      <c r="AM37" s="22">
        <v>1.0</v>
      </c>
      <c r="AN37" s="22">
        <v>1.0</v>
      </c>
      <c r="AO37" s="22">
        <v>1.0</v>
      </c>
      <c r="AP37" s="22">
        <v>0.0</v>
      </c>
      <c r="AQ37" s="22">
        <v>0.0</v>
      </c>
      <c r="AR37" s="22">
        <v>0.0</v>
      </c>
      <c r="AS37" s="22">
        <v>0.0</v>
      </c>
    </row>
    <row r="38">
      <c r="A38" s="23"/>
      <c r="B38" s="21" t="s">
        <v>163</v>
      </c>
      <c r="C38" s="22">
        <v>0.0</v>
      </c>
      <c r="D38" s="22">
        <v>0.0</v>
      </c>
      <c r="E38" s="22">
        <v>0.0</v>
      </c>
      <c r="F38" s="22">
        <v>0.0</v>
      </c>
      <c r="G38" s="22">
        <v>0.0</v>
      </c>
      <c r="H38" s="22">
        <v>1.0</v>
      </c>
      <c r="I38" s="22">
        <v>0.0</v>
      </c>
      <c r="J38" s="22">
        <v>1.0</v>
      </c>
      <c r="K38" s="22">
        <v>0.0</v>
      </c>
      <c r="L38" s="22">
        <v>0.0</v>
      </c>
      <c r="M38" s="22">
        <v>0.0</v>
      </c>
      <c r="N38" s="22">
        <v>0.0</v>
      </c>
      <c r="O38" s="22">
        <v>1.0</v>
      </c>
      <c r="P38" s="22">
        <v>0.0</v>
      </c>
      <c r="Q38" s="22">
        <v>0.0</v>
      </c>
      <c r="R38" s="22">
        <v>0.0</v>
      </c>
      <c r="S38" s="22">
        <v>0.0</v>
      </c>
      <c r="T38" s="22">
        <v>0.0</v>
      </c>
      <c r="U38" s="22">
        <v>0.0</v>
      </c>
      <c r="V38" s="22">
        <v>0.0</v>
      </c>
      <c r="W38" s="22">
        <v>1.0</v>
      </c>
      <c r="X38" s="22">
        <v>0.0</v>
      </c>
      <c r="Y38" s="22">
        <v>1.0</v>
      </c>
      <c r="Z38" s="22">
        <v>1.0</v>
      </c>
      <c r="AA38" s="22">
        <v>0.0</v>
      </c>
      <c r="AB38" s="22">
        <v>1.0</v>
      </c>
      <c r="AC38" s="22">
        <v>1.0</v>
      </c>
      <c r="AD38" s="22">
        <v>0.0</v>
      </c>
      <c r="AE38" s="22">
        <v>0.0</v>
      </c>
      <c r="AF38" s="22">
        <v>1.0</v>
      </c>
      <c r="AG38" s="22">
        <v>1.0</v>
      </c>
      <c r="AH38" s="22">
        <v>1.0</v>
      </c>
      <c r="AI38" s="22">
        <v>1.0</v>
      </c>
      <c r="AJ38" s="22">
        <v>0.0</v>
      </c>
      <c r="AK38" s="22">
        <v>1.0</v>
      </c>
      <c r="AL38" s="22">
        <v>0.0</v>
      </c>
      <c r="AM38" s="22">
        <v>1.0</v>
      </c>
      <c r="AN38" s="22">
        <v>1.0</v>
      </c>
      <c r="AO38" s="22">
        <v>1.0</v>
      </c>
      <c r="AP38" s="22">
        <v>0.0</v>
      </c>
      <c r="AQ38" s="22">
        <v>0.0</v>
      </c>
      <c r="AR38" s="22">
        <v>0.0</v>
      </c>
      <c r="AS38" s="22">
        <v>0.0</v>
      </c>
    </row>
    <row r="39">
      <c r="A39" s="23"/>
      <c r="B39" s="21" t="s">
        <v>150</v>
      </c>
      <c r="C39" s="22">
        <v>0.0</v>
      </c>
      <c r="D39" s="22">
        <v>0.0</v>
      </c>
      <c r="E39" s="22">
        <v>0.0</v>
      </c>
      <c r="F39" s="22">
        <v>0.0</v>
      </c>
      <c r="G39" s="22">
        <v>0.0</v>
      </c>
      <c r="H39" s="22">
        <v>1.0</v>
      </c>
      <c r="I39" s="22">
        <v>0.0</v>
      </c>
      <c r="J39" s="22">
        <v>1.0</v>
      </c>
      <c r="K39" s="22">
        <v>0.0</v>
      </c>
      <c r="L39" s="22">
        <v>0.0</v>
      </c>
      <c r="M39" s="22">
        <v>0.0</v>
      </c>
      <c r="N39" s="22">
        <v>0.0</v>
      </c>
      <c r="O39" s="22">
        <v>1.0</v>
      </c>
      <c r="P39" s="22">
        <v>0.0</v>
      </c>
      <c r="Q39" s="22">
        <v>0.0</v>
      </c>
      <c r="R39" s="22">
        <v>0.0</v>
      </c>
      <c r="S39" s="22">
        <v>0.0</v>
      </c>
      <c r="T39" s="22">
        <v>0.0</v>
      </c>
      <c r="U39" s="22">
        <v>0.0</v>
      </c>
      <c r="V39" s="22">
        <v>0.0</v>
      </c>
      <c r="W39" s="22">
        <v>1.0</v>
      </c>
      <c r="X39" s="22">
        <v>0.0</v>
      </c>
      <c r="Y39" s="22">
        <v>1.0</v>
      </c>
      <c r="Z39" s="22">
        <v>1.0</v>
      </c>
      <c r="AA39" s="22">
        <v>0.0</v>
      </c>
      <c r="AB39" s="22">
        <v>1.0</v>
      </c>
      <c r="AC39" s="22">
        <v>1.0</v>
      </c>
      <c r="AD39" s="22">
        <v>0.0</v>
      </c>
      <c r="AE39" s="22">
        <v>0.0</v>
      </c>
      <c r="AF39" s="22">
        <v>1.0</v>
      </c>
      <c r="AG39" s="22">
        <v>1.0</v>
      </c>
      <c r="AH39" s="22">
        <v>1.0</v>
      </c>
      <c r="AI39" s="22">
        <v>1.0</v>
      </c>
      <c r="AJ39" s="22">
        <v>0.0</v>
      </c>
      <c r="AK39" s="22">
        <v>1.0</v>
      </c>
      <c r="AL39" s="22">
        <v>0.0</v>
      </c>
      <c r="AM39" s="22">
        <v>1.0</v>
      </c>
      <c r="AN39" s="22">
        <v>1.0</v>
      </c>
      <c r="AO39" s="22">
        <v>1.0</v>
      </c>
      <c r="AP39" s="22">
        <v>0.0</v>
      </c>
      <c r="AQ39" s="22">
        <v>0.0</v>
      </c>
      <c r="AR39" s="22">
        <v>0.0</v>
      </c>
      <c r="AS39" s="22">
        <v>0.0</v>
      </c>
    </row>
    <row r="40">
      <c r="A40" s="23"/>
      <c r="B40" s="21" t="s">
        <v>152</v>
      </c>
      <c r="C40" s="22">
        <v>0.0</v>
      </c>
      <c r="D40" s="22">
        <v>0.0</v>
      </c>
      <c r="E40" s="22">
        <v>0.0</v>
      </c>
      <c r="F40" s="22">
        <v>0.0</v>
      </c>
      <c r="G40" s="22">
        <v>0.0</v>
      </c>
      <c r="H40" s="22">
        <v>1.0</v>
      </c>
      <c r="I40" s="22">
        <v>0.0</v>
      </c>
      <c r="J40" s="22">
        <v>1.0</v>
      </c>
      <c r="K40" s="22">
        <v>0.0</v>
      </c>
      <c r="L40" s="22">
        <v>0.0</v>
      </c>
      <c r="M40" s="22">
        <v>0.0</v>
      </c>
      <c r="N40" s="22">
        <v>0.0</v>
      </c>
      <c r="O40" s="22">
        <v>1.0</v>
      </c>
      <c r="P40" s="22">
        <v>0.0</v>
      </c>
      <c r="Q40" s="22">
        <v>0.0</v>
      </c>
      <c r="R40" s="22">
        <v>0.0</v>
      </c>
      <c r="S40" s="22">
        <v>0.0</v>
      </c>
      <c r="T40" s="22">
        <v>0.0</v>
      </c>
      <c r="U40" s="22">
        <v>0.0</v>
      </c>
      <c r="V40" s="22">
        <v>0.0</v>
      </c>
      <c r="W40" s="22">
        <v>1.0</v>
      </c>
      <c r="X40" s="22">
        <v>0.0</v>
      </c>
      <c r="Y40" s="22">
        <v>1.0</v>
      </c>
      <c r="Z40" s="22">
        <v>1.0</v>
      </c>
      <c r="AA40" s="22">
        <v>0.0</v>
      </c>
      <c r="AB40" s="22">
        <v>1.0</v>
      </c>
      <c r="AC40" s="22">
        <v>1.0</v>
      </c>
      <c r="AD40" s="22">
        <v>0.0</v>
      </c>
      <c r="AE40" s="22">
        <v>0.0</v>
      </c>
      <c r="AF40" s="22">
        <v>1.0</v>
      </c>
      <c r="AG40" s="22">
        <v>1.0</v>
      </c>
      <c r="AH40" s="22">
        <v>1.0</v>
      </c>
      <c r="AI40" s="22">
        <v>1.0</v>
      </c>
      <c r="AJ40" s="22">
        <v>0.0</v>
      </c>
      <c r="AK40" s="22">
        <v>1.0</v>
      </c>
      <c r="AL40" s="22">
        <v>0.0</v>
      </c>
      <c r="AM40" s="22">
        <v>1.0</v>
      </c>
      <c r="AN40" s="22">
        <v>1.0</v>
      </c>
      <c r="AO40" s="22">
        <v>1.0</v>
      </c>
      <c r="AP40" s="22">
        <v>0.0</v>
      </c>
      <c r="AQ40" s="22">
        <v>0.0</v>
      </c>
      <c r="AR40" s="22">
        <v>0.0</v>
      </c>
      <c r="AS40" s="22">
        <v>0.0</v>
      </c>
    </row>
    <row r="41">
      <c r="A41" s="23"/>
      <c r="B41" s="21" t="s">
        <v>151</v>
      </c>
      <c r="C41" s="22">
        <v>0.0</v>
      </c>
      <c r="D41" s="22">
        <v>0.0</v>
      </c>
      <c r="E41" s="22">
        <v>0.0</v>
      </c>
      <c r="F41" s="22">
        <v>0.0</v>
      </c>
      <c r="G41" s="22">
        <v>0.0</v>
      </c>
      <c r="H41" s="22">
        <v>1.0</v>
      </c>
      <c r="I41" s="22">
        <v>0.0</v>
      </c>
      <c r="J41" s="22">
        <v>1.0</v>
      </c>
      <c r="K41" s="22">
        <v>0.0</v>
      </c>
      <c r="L41" s="22">
        <v>0.0</v>
      </c>
      <c r="M41" s="22">
        <v>0.0</v>
      </c>
      <c r="N41" s="22">
        <v>0.0</v>
      </c>
      <c r="O41" s="22">
        <v>1.0</v>
      </c>
      <c r="P41" s="22">
        <v>0.0</v>
      </c>
      <c r="Q41" s="22">
        <v>0.0</v>
      </c>
      <c r="R41" s="22">
        <v>0.0</v>
      </c>
      <c r="S41" s="22">
        <v>0.0</v>
      </c>
      <c r="T41" s="22">
        <v>0.0</v>
      </c>
      <c r="U41" s="22">
        <v>0.0</v>
      </c>
      <c r="V41" s="22">
        <v>0.0</v>
      </c>
      <c r="W41" s="22">
        <v>1.0</v>
      </c>
      <c r="X41" s="22">
        <v>0.0</v>
      </c>
      <c r="Y41" s="22">
        <v>1.0</v>
      </c>
      <c r="Z41" s="22">
        <v>1.0</v>
      </c>
      <c r="AA41" s="22">
        <v>0.0</v>
      </c>
      <c r="AB41" s="22">
        <v>1.0</v>
      </c>
      <c r="AC41" s="22">
        <v>1.0</v>
      </c>
      <c r="AD41" s="22">
        <v>0.0</v>
      </c>
      <c r="AE41" s="22">
        <v>0.0</v>
      </c>
      <c r="AF41" s="22">
        <v>1.0</v>
      </c>
      <c r="AG41" s="22">
        <v>1.0</v>
      </c>
      <c r="AH41" s="22">
        <v>1.0</v>
      </c>
      <c r="AI41" s="22">
        <v>1.0</v>
      </c>
      <c r="AJ41" s="22">
        <v>0.0</v>
      </c>
      <c r="AK41" s="22">
        <v>1.0</v>
      </c>
      <c r="AL41" s="22">
        <v>0.0</v>
      </c>
      <c r="AM41" s="22">
        <v>1.0</v>
      </c>
      <c r="AN41" s="22">
        <v>1.0</v>
      </c>
      <c r="AO41" s="22">
        <v>1.0</v>
      </c>
      <c r="AP41" s="22">
        <v>0.0</v>
      </c>
      <c r="AQ41" s="22">
        <v>0.0</v>
      </c>
      <c r="AR41" s="22">
        <v>0.0</v>
      </c>
      <c r="AS41" s="22">
        <v>0.0</v>
      </c>
    </row>
    <row r="42">
      <c r="A42" s="23"/>
      <c r="B42" s="21" t="s">
        <v>156</v>
      </c>
      <c r="C42" s="22">
        <v>0.0</v>
      </c>
      <c r="D42" s="22">
        <v>0.0</v>
      </c>
      <c r="E42" s="22">
        <v>0.0</v>
      </c>
      <c r="F42" s="22">
        <v>0.0</v>
      </c>
      <c r="G42" s="22">
        <v>0.0</v>
      </c>
      <c r="H42" s="22">
        <v>1.0</v>
      </c>
      <c r="I42" s="22">
        <v>0.0</v>
      </c>
      <c r="J42" s="22">
        <v>1.0</v>
      </c>
      <c r="K42" s="22">
        <v>0.0</v>
      </c>
      <c r="L42" s="22">
        <v>0.0</v>
      </c>
      <c r="M42" s="22">
        <v>0.0</v>
      </c>
      <c r="N42" s="22">
        <v>0.0</v>
      </c>
      <c r="O42" s="22">
        <v>1.0</v>
      </c>
      <c r="P42" s="22">
        <v>0.0</v>
      </c>
      <c r="Q42" s="22">
        <v>0.0</v>
      </c>
      <c r="R42" s="22">
        <v>0.0</v>
      </c>
      <c r="S42" s="22">
        <v>0.0</v>
      </c>
      <c r="T42" s="22">
        <v>0.0</v>
      </c>
      <c r="U42" s="22">
        <v>0.0</v>
      </c>
      <c r="V42" s="22">
        <v>0.0</v>
      </c>
      <c r="W42" s="22">
        <v>1.0</v>
      </c>
      <c r="X42" s="22">
        <v>0.0</v>
      </c>
      <c r="Y42" s="22">
        <v>1.0</v>
      </c>
      <c r="Z42" s="22">
        <v>1.0</v>
      </c>
      <c r="AA42" s="22">
        <v>0.0</v>
      </c>
      <c r="AB42" s="22">
        <v>1.0</v>
      </c>
      <c r="AC42" s="22">
        <v>1.0</v>
      </c>
      <c r="AD42" s="22">
        <v>0.0</v>
      </c>
      <c r="AE42" s="22">
        <v>0.0</v>
      </c>
      <c r="AF42" s="22">
        <v>1.0</v>
      </c>
      <c r="AG42" s="22">
        <v>1.0</v>
      </c>
      <c r="AH42" s="22">
        <v>1.0</v>
      </c>
      <c r="AI42" s="22">
        <v>1.0</v>
      </c>
      <c r="AJ42" s="22">
        <v>0.0</v>
      </c>
      <c r="AK42" s="22">
        <v>1.0</v>
      </c>
      <c r="AL42" s="22">
        <v>0.0</v>
      </c>
      <c r="AM42" s="22">
        <v>1.0</v>
      </c>
      <c r="AN42" s="22">
        <v>1.0</v>
      </c>
      <c r="AO42" s="22">
        <v>1.0</v>
      </c>
      <c r="AP42" s="22">
        <v>0.0</v>
      </c>
      <c r="AQ42" s="22">
        <v>0.0</v>
      </c>
      <c r="AR42" s="22">
        <v>0.0</v>
      </c>
      <c r="AS42" s="22">
        <v>0.0</v>
      </c>
    </row>
    <row r="43">
      <c r="A43" s="23"/>
      <c r="B43" s="21" t="s">
        <v>147</v>
      </c>
      <c r="C43" s="22">
        <v>0.0</v>
      </c>
      <c r="D43" s="22">
        <v>0.0</v>
      </c>
      <c r="E43" s="22">
        <v>0.0</v>
      </c>
      <c r="F43" s="22">
        <v>0.0</v>
      </c>
      <c r="G43" s="22">
        <v>0.0</v>
      </c>
      <c r="H43" s="22">
        <v>1.0</v>
      </c>
      <c r="I43" s="22">
        <v>0.0</v>
      </c>
      <c r="J43" s="22">
        <v>1.0</v>
      </c>
      <c r="K43" s="22">
        <v>0.0</v>
      </c>
      <c r="L43" s="22">
        <v>0.0</v>
      </c>
      <c r="M43" s="22">
        <v>0.0</v>
      </c>
      <c r="N43" s="22">
        <v>0.0</v>
      </c>
      <c r="O43" s="22">
        <v>1.0</v>
      </c>
      <c r="P43" s="22">
        <v>0.0</v>
      </c>
      <c r="Q43" s="22">
        <v>0.0</v>
      </c>
      <c r="R43" s="22">
        <v>0.0</v>
      </c>
      <c r="S43" s="22">
        <v>0.0</v>
      </c>
      <c r="T43" s="22">
        <v>0.0</v>
      </c>
      <c r="U43" s="22">
        <v>0.0</v>
      </c>
      <c r="V43" s="22">
        <v>0.0</v>
      </c>
      <c r="W43" s="22">
        <v>1.0</v>
      </c>
      <c r="X43" s="22">
        <v>0.0</v>
      </c>
      <c r="Y43" s="22">
        <v>1.0</v>
      </c>
      <c r="Z43" s="22">
        <v>1.0</v>
      </c>
      <c r="AA43" s="22">
        <v>0.0</v>
      </c>
      <c r="AB43" s="22">
        <v>1.0</v>
      </c>
      <c r="AC43" s="22">
        <v>1.0</v>
      </c>
      <c r="AD43" s="22">
        <v>0.0</v>
      </c>
      <c r="AE43" s="22">
        <v>0.0</v>
      </c>
      <c r="AF43" s="22">
        <v>1.0</v>
      </c>
      <c r="AG43" s="22">
        <v>1.0</v>
      </c>
      <c r="AH43" s="22">
        <v>1.0</v>
      </c>
      <c r="AI43" s="22">
        <v>1.0</v>
      </c>
      <c r="AJ43" s="22">
        <v>0.0</v>
      </c>
      <c r="AK43" s="22">
        <v>1.0</v>
      </c>
      <c r="AL43" s="22">
        <v>0.0</v>
      </c>
      <c r="AM43" s="22">
        <v>1.0</v>
      </c>
      <c r="AN43" s="22">
        <v>1.0</v>
      </c>
      <c r="AO43" s="22">
        <v>1.0</v>
      </c>
      <c r="AP43" s="22">
        <v>0.0</v>
      </c>
      <c r="AQ43" s="22">
        <v>0.0</v>
      </c>
      <c r="AR43" s="22">
        <v>0.0</v>
      </c>
      <c r="AS43" s="22">
        <v>0.0</v>
      </c>
    </row>
    <row r="44">
      <c r="A44" s="23"/>
      <c r="B44" s="21" t="s">
        <v>164</v>
      </c>
      <c r="C44" s="22">
        <v>0.0</v>
      </c>
      <c r="D44" s="22">
        <v>0.0</v>
      </c>
      <c r="E44" s="22">
        <v>0.0</v>
      </c>
      <c r="F44" s="22">
        <v>0.0</v>
      </c>
      <c r="G44" s="22">
        <v>0.0</v>
      </c>
      <c r="H44" s="22">
        <v>1.0</v>
      </c>
      <c r="I44" s="22">
        <v>0.0</v>
      </c>
      <c r="J44" s="22">
        <v>1.0</v>
      </c>
      <c r="K44" s="22">
        <v>0.0</v>
      </c>
      <c r="L44" s="22">
        <v>0.0</v>
      </c>
      <c r="M44" s="22">
        <v>0.0</v>
      </c>
      <c r="N44" s="22">
        <v>0.0</v>
      </c>
      <c r="O44" s="22">
        <v>1.0</v>
      </c>
      <c r="P44" s="22">
        <v>0.0</v>
      </c>
      <c r="Q44" s="22">
        <v>0.0</v>
      </c>
      <c r="R44" s="22">
        <v>0.0</v>
      </c>
      <c r="S44" s="22">
        <v>0.0</v>
      </c>
      <c r="T44" s="22">
        <v>0.0</v>
      </c>
      <c r="U44" s="22">
        <v>0.0</v>
      </c>
      <c r="V44" s="22">
        <v>0.0</v>
      </c>
      <c r="W44" s="22">
        <v>1.0</v>
      </c>
      <c r="X44" s="22">
        <v>0.0</v>
      </c>
      <c r="Y44" s="22">
        <v>1.0</v>
      </c>
      <c r="Z44" s="22">
        <v>1.0</v>
      </c>
      <c r="AA44" s="22">
        <v>0.0</v>
      </c>
      <c r="AB44" s="22">
        <v>1.0</v>
      </c>
      <c r="AC44" s="22">
        <v>1.0</v>
      </c>
      <c r="AD44" s="22">
        <v>0.0</v>
      </c>
      <c r="AE44" s="22">
        <v>0.0</v>
      </c>
      <c r="AF44" s="22">
        <v>1.0</v>
      </c>
      <c r="AG44" s="22">
        <v>1.0</v>
      </c>
      <c r="AH44" s="22">
        <v>1.0</v>
      </c>
      <c r="AI44" s="22">
        <v>1.0</v>
      </c>
      <c r="AJ44" s="22">
        <v>0.0</v>
      </c>
      <c r="AK44" s="22">
        <v>1.0</v>
      </c>
      <c r="AL44" s="22">
        <v>0.0</v>
      </c>
      <c r="AM44" s="22">
        <v>1.0</v>
      </c>
      <c r="AN44" s="22">
        <v>1.0</v>
      </c>
      <c r="AO44" s="22">
        <v>1.0</v>
      </c>
      <c r="AP44" s="22">
        <v>0.0</v>
      </c>
      <c r="AQ44" s="22">
        <v>0.0</v>
      </c>
      <c r="AR44" s="22">
        <v>0.0</v>
      </c>
      <c r="AS44" s="22">
        <v>0.0</v>
      </c>
    </row>
    <row r="45">
      <c r="A45" s="23"/>
      <c r="B45" s="21" t="s">
        <v>165</v>
      </c>
      <c r="C45" s="22">
        <v>0.0</v>
      </c>
      <c r="D45" s="22">
        <v>0.0</v>
      </c>
      <c r="E45" s="22">
        <v>0.0</v>
      </c>
      <c r="F45" s="22">
        <v>0.0</v>
      </c>
      <c r="G45" s="22">
        <v>0.0</v>
      </c>
      <c r="H45" s="22">
        <v>1.0</v>
      </c>
      <c r="I45" s="22">
        <v>0.0</v>
      </c>
      <c r="J45" s="22">
        <v>1.0</v>
      </c>
      <c r="K45" s="22">
        <v>0.0</v>
      </c>
      <c r="L45" s="22">
        <v>0.0</v>
      </c>
      <c r="M45" s="22">
        <v>0.0</v>
      </c>
      <c r="N45" s="22">
        <v>0.0</v>
      </c>
      <c r="O45" s="22">
        <v>1.0</v>
      </c>
      <c r="P45" s="22">
        <v>0.0</v>
      </c>
      <c r="Q45" s="22">
        <v>0.0</v>
      </c>
      <c r="R45" s="22">
        <v>0.0</v>
      </c>
      <c r="S45" s="22">
        <v>0.0</v>
      </c>
      <c r="T45" s="22">
        <v>0.0</v>
      </c>
      <c r="U45" s="22">
        <v>0.0</v>
      </c>
      <c r="V45" s="22">
        <v>0.0</v>
      </c>
      <c r="W45" s="22">
        <v>1.0</v>
      </c>
      <c r="X45" s="22">
        <v>0.0</v>
      </c>
      <c r="Y45" s="22">
        <v>1.0</v>
      </c>
      <c r="Z45" s="22">
        <v>1.0</v>
      </c>
      <c r="AA45" s="22">
        <v>0.0</v>
      </c>
      <c r="AB45" s="22">
        <v>1.0</v>
      </c>
      <c r="AC45" s="22">
        <v>1.0</v>
      </c>
      <c r="AD45" s="22">
        <v>0.0</v>
      </c>
      <c r="AE45" s="22">
        <v>0.0</v>
      </c>
      <c r="AF45" s="22">
        <v>1.0</v>
      </c>
      <c r="AG45" s="22">
        <v>1.0</v>
      </c>
      <c r="AH45" s="22">
        <v>1.0</v>
      </c>
      <c r="AI45" s="22">
        <v>1.0</v>
      </c>
      <c r="AJ45" s="22">
        <v>0.0</v>
      </c>
      <c r="AK45" s="22">
        <v>1.0</v>
      </c>
      <c r="AL45" s="22">
        <v>0.0</v>
      </c>
      <c r="AM45" s="22">
        <v>1.0</v>
      </c>
      <c r="AN45" s="22">
        <v>1.0</v>
      </c>
      <c r="AO45" s="22">
        <v>1.0</v>
      </c>
      <c r="AP45" s="22">
        <v>0.0</v>
      </c>
      <c r="AQ45" s="22">
        <v>0.0</v>
      </c>
      <c r="AR45" s="22">
        <v>0.0</v>
      </c>
      <c r="AS45" s="22">
        <v>0.0</v>
      </c>
    </row>
    <row r="46">
      <c r="A46" s="23"/>
      <c r="B46" s="21" t="s">
        <v>166</v>
      </c>
      <c r="C46" s="22">
        <v>0.0</v>
      </c>
      <c r="D46" s="22">
        <v>0.0</v>
      </c>
      <c r="E46" s="22">
        <v>0.0</v>
      </c>
      <c r="F46" s="22">
        <v>0.0</v>
      </c>
      <c r="G46" s="22">
        <v>0.0</v>
      </c>
      <c r="H46" s="22">
        <v>1.0</v>
      </c>
      <c r="I46" s="22">
        <v>0.0</v>
      </c>
      <c r="J46" s="22">
        <v>1.0</v>
      </c>
      <c r="K46" s="22">
        <v>0.0</v>
      </c>
      <c r="L46" s="22">
        <v>0.0</v>
      </c>
      <c r="M46" s="22">
        <v>0.0</v>
      </c>
      <c r="N46" s="22">
        <v>0.0</v>
      </c>
      <c r="O46" s="22">
        <v>1.0</v>
      </c>
      <c r="P46" s="22">
        <v>0.0</v>
      </c>
      <c r="Q46" s="22">
        <v>0.0</v>
      </c>
      <c r="R46" s="22">
        <v>0.0</v>
      </c>
      <c r="S46" s="22">
        <v>0.0</v>
      </c>
      <c r="T46" s="22">
        <v>0.0</v>
      </c>
      <c r="U46" s="22">
        <v>0.0</v>
      </c>
      <c r="V46" s="22">
        <v>0.0</v>
      </c>
      <c r="W46" s="22">
        <v>1.0</v>
      </c>
      <c r="X46" s="22">
        <v>0.0</v>
      </c>
      <c r="Y46" s="22">
        <v>1.0</v>
      </c>
      <c r="Z46" s="22">
        <v>1.0</v>
      </c>
      <c r="AA46" s="22">
        <v>0.0</v>
      </c>
      <c r="AB46" s="22">
        <v>1.0</v>
      </c>
      <c r="AC46" s="22">
        <v>1.0</v>
      </c>
      <c r="AD46" s="22">
        <v>0.0</v>
      </c>
      <c r="AE46" s="22">
        <v>0.0</v>
      </c>
      <c r="AF46" s="22">
        <v>1.0</v>
      </c>
      <c r="AG46" s="22">
        <v>1.0</v>
      </c>
      <c r="AH46" s="22">
        <v>1.0</v>
      </c>
      <c r="AI46" s="22">
        <v>1.0</v>
      </c>
      <c r="AJ46" s="22">
        <v>0.0</v>
      </c>
      <c r="AK46" s="22">
        <v>1.0</v>
      </c>
      <c r="AL46" s="22">
        <v>0.0</v>
      </c>
      <c r="AM46" s="22">
        <v>1.0</v>
      </c>
      <c r="AN46" s="22">
        <v>1.0</v>
      </c>
      <c r="AO46" s="22">
        <v>1.0</v>
      </c>
      <c r="AP46" s="22">
        <v>0.0</v>
      </c>
      <c r="AQ46" s="22">
        <v>0.0</v>
      </c>
      <c r="AR46" s="22">
        <v>0.0</v>
      </c>
      <c r="AS46" s="22">
        <v>0.0</v>
      </c>
    </row>
    <row r="47">
      <c r="A47" s="12">
        <v>13.0</v>
      </c>
      <c r="B47" s="13" t="s">
        <v>155</v>
      </c>
      <c r="C47" s="14">
        <v>1.0</v>
      </c>
      <c r="D47" s="14">
        <v>1.0</v>
      </c>
      <c r="E47" s="14">
        <v>1.0</v>
      </c>
      <c r="F47" s="14">
        <v>1.0</v>
      </c>
      <c r="G47" s="14">
        <v>1.0</v>
      </c>
      <c r="H47" s="14">
        <v>1.0</v>
      </c>
      <c r="I47" s="14">
        <v>1.0</v>
      </c>
      <c r="J47" s="14">
        <v>1.0</v>
      </c>
      <c r="K47" s="14">
        <v>1.0</v>
      </c>
      <c r="L47" s="14">
        <v>1.0</v>
      </c>
      <c r="M47" s="14">
        <v>1.0</v>
      </c>
      <c r="N47" s="14">
        <v>1.0</v>
      </c>
      <c r="O47" s="14">
        <v>1.0</v>
      </c>
      <c r="P47" s="14">
        <v>1.0</v>
      </c>
      <c r="Q47" s="14">
        <v>1.0</v>
      </c>
      <c r="R47" s="14">
        <v>1.0</v>
      </c>
      <c r="S47" s="14">
        <v>1.0</v>
      </c>
      <c r="T47" s="14">
        <v>1.0</v>
      </c>
      <c r="U47" s="14">
        <v>1.0</v>
      </c>
      <c r="V47" s="14">
        <v>1.0</v>
      </c>
      <c r="W47" s="14">
        <v>1.0</v>
      </c>
      <c r="X47" s="14">
        <v>1.0</v>
      </c>
      <c r="Y47" s="14">
        <v>1.0</v>
      </c>
      <c r="Z47" s="14">
        <v>1.0</v>
      </c>
      <c r="AA47" s="14">
        <v>1.0</v>
      </c>
      <c r="AB47" s="14">
        <v>1.0</v>
      </c>
      <c r="AC47" s="14">
        <v>1.0</v>
      </c>
      <c r="AD47" s="14">
        <v>1.0</v>
      </c>
      <c r="AE47" s="14">
        <v>1.0</v>
      </c>
      <c r="AF47" s="14">
        <v>1.0</v>
      </c>
      <c r="AG47" s="14">
        <v>1.0</v>
      </c>
      <c r="AH47" s="14">
        <v>1.0</v>
      </c>
      <c r="AI47" s="14">
        <v>1.0</v>
      </c>
      <c r="AJ47" s="14">
        <v>1.0</v>
      </c>
      <c r="AK47" s="14">
        <v>1.0</v>
      </c>
      <c r="AL47" s="14">
        <v>1.0</v>
      </c>
      <c r="AM47" s="14">
        <v>1.0</v>
      </c>
      <c r="AN47" s="14">
        <v>1.0</v>
      </c>
      <c r="AO47" s="14">
        <v>1.0</v>
      </c>
      <c r="AP47" s="14">
        <v>1.0</v>
      </c>
      <c r="AQ47" s="14">
        <v>1.0</v>
      </c>
      <c r="AR47" s="14">
        <v>1.0</v>
      </c>
      <c r="AS47" s="14">
        <v>1.0</v>
      </c>
    </row>
    <row r="48">
      <c r="A48" s="12"/>
      <c r="B48" s="13" t="s">
        <v>163</v>
      </c>
      <c r="C48" s="14">
        <v>1.0</v>
      </c>
      <c r="D48" s="14">
        <v>1.0</v>
      </c>
      <c r="E48" s="14">
        <v>1.0</v>
      </c>
      <c r="F48" s="14">
        <v>1.0</v>
      </c>
      <c r="G48" s="14">
        <v>1.0</v>
      </c>
      <c r="H48" s="14">
        <v>1.0</v>
      </c>
      <c r="I48" s="14">
        <v>1.0</v>
      </c>
      <c r="J48" s="14">
        <v>1.0</v>
      </c>
      <c r="K48" s="14">
        <v>1.0</v>
      </c>
      <c r="L48" s="14">
        <v>1.0</v>
      </c>
      <c r="M48" s="14">
        <v>1.0</v>
      </c>
      <c r="N48" s="14">
        <v>1.0</v>
      </c>
      <c r="O48" s="14">
        <v>1.0</v>
      </c>
      <c r="P48" s="14">
        <v>1.0</v>
      </c>
      <c r="Q48" s="14">
        <v>1.0</v>
      </c>
      <c r="R48" s="14">
        <v>1.0</v>
      </c>
      <c r="S48" s="14">
        <v>1.0</v>
      </c>
      <c r="T48" s="14">
        <v>1.0</v>
      </c>
      <c r="U48" s="14">
        <v>1.0</v>
      </c>
      <c r="V48" s="14">
        <v>1.0</v>
      </c>
      <c r="W48" s="14">
        <v>1.0</v>
      </c>
      <c r="X48" s="14">
        <v>1.0</v>
      </c>
      <c r="Y48" s="14">
        <v>1.0</v>
      </c>
      <c r="Z48" s="14">
        <v>1.0</v>
      </c>
      <c r="AA48" s="14">
        <v>1.0</v>
      </c>
      <c r="AB48" s="14">
        <v>1.0</v>
      </c>
      <c r="AC48" s="14">
        <v>1.0</v>
      </c>
      <c r="AD48" s="14">
        <v>1.0</v>
      </c>
      <c r="AE48" s="14">
        <v>1.0</v>
      </c>
      <c r="AF48" s="14">
        <v>1.0</v>
      </c>
      <c r="AG48" s="14">
        <v>1.0</v>
      </c>
      <c r="AH48" s="14">
        <v>1.0</v>
      </c>
      <c r="AI48" s="14">
        <v>1.0</v>
      </c>
      <c r="AJ48" s="14">
        <v>1.0</v>
      </c>
      <c r="AK48" s="14">
        <v>1.0</v>
      </c>
      <c r="AL48" s="14">
        <v>1.0</v>
      </c>
      <c r="AM48" s="14">
        <v>1.0</v>
      </c>
      <c r="AN48" s="14">
        <v>1.0</v>
      </c>
      <c r="AO48" s="14">
        <v>1.0</v>
      </c>
      <c r="AP48" s="14">
        <v>1.0</v>
      </c>
      <c r="AQ48" s="14">
        <v>1.0</v>
      </c>
      <c r="AR48" s="14">
        <v>1.0</v>
      </c>
      <c r="AS48" s="14">
        <v>1.0</v>
      </c>
    </row>
    <row r="49">
      <c r="A49" s="12"/>
      <c r="B49" s="13" t="s">
        <v>156</v>
      </c>
      <c r="C49" s="14">
        <v>1.0</v>
      </c>
      <c r="D49" s="14">
        <v>1.0</v>
      </c>
      <c r="E49" s="14">
        <v>1.0</v>
      </c>
      <c r="F49" s="14">
        <v>1.0</v>
      </c>
      <c r="G49" s="14">
        <v>1.0</v>
      </c>
      <c r="H49" s="14">
        <v>1.0</v>
      </c>
      <c r="I49" s="14">
        <v>1.0</v>
      </c>
      <c r="J49" s="14">
        <v>1.0</v>
      </c>
      <c r="K49" s="14">
        <v>1.0</v>
      </c>
      <c r="L49" s="14">
        <v>1.0</v>
      </c>
      <c r="M49" s="14">
        <v>1.0</v>
      </c>
      <c r="N49" s="14">
        <v>1.0</v>
      </c>
      <c r="O49" s="14">
        <v>1.0</v>
      </c>
      <c r="P49" s="14">
        <v>1.0</v>
      </c>
      <c r="Q49" s="14">
        <v>1.0</v>
      </c>
      <c r="R49" s="14">
        <v>1.0</v>
      </c>
      <c r="S49" s="14">
        <v>1.0</v>
      </c>
      <c r="T49" s="14">
        <v>1.0</v>
      </c>
      <c r="U49" s="14">
        <v>1.0</v>
      </c>
      <c r="V49" s="14">
        <v>1.0</v>
      </c>
      <c r="W49" s="14">
        <v>1.0</v>
      </c>
      <c r="X49" s="14">
        <v>1.0</v>
      </c>
      <c r="Y49" s="14">
        <v>1.0</v>
      </c>
      <c r="Z49" s="14">
        <v>1.0</v>
      </c>
      <c r="AA49" s="14">
        <v>1.0</v>
      </c>
      <c r="AB49" s="14">
        <v>1.0</v>
      </c>
      <c r="AC49" s="14">
        <v>1.0</v>
      </c>
      <c r="AD49" s="14">
        <v>1.0</v>
      </c>
      <c r="AE49" s="14">
        <v>1.0</v>
      </c>
      <c r="AF49" s="14">
        <v>1.0</v>
      </c>
      <c r="AG49" s="14">
        <v>1.0</v>
      </c>
      <c r="AH49" s="14">
        <v>1.0</v>
      </c>
      <c r="AI49" s="14">
        <v>1.0</v>
      </c>
      <c r="AJ49" s="14">
        <v>1.0</v>
      </c>
      <c r="AK49" s="14">
        <v>1.0</v>
      </c>
      <c r="AL49" s="14">
        <v>1.0</v>
      </c>
      <c r="AM49" s="14">
        <v>1.0</v>
      </c>
      <c r="AN49" s="14">
        <v>1.0</v>
      </c>
      <c r="AO49" s="14">
        <v>1.0</v>
      </c>
      <c r="AP49" s="14">
        <v>1.0</v>
      </c>
      <c r="AQ49" s="14">
        <v>1.0</v>
      </c>
      <c r="AR49" s="14">
        <v>1.0</v>
      </c>
      <c r="AS49" s="14">
        <v>1.0</v>
      </c>
    </row>
    <row r="50">
      <c r="A50" s="12"/>
      <c r="B50" s="13" t="s">
        <v>151</v>
      </c>
      <c r="C50" s="14">
        <v>1.0</v>
      </c>
      <c r="D50" s="14">
        <v>1.0</v>
      </c>
      <c r="E50" s="14">
        <v>1.0</v>
      </c>
      <c r="F50" s="14">
        <v>1.0</v>
      </c>
      <c r="G50" s="14">
        <v>1.0</v>
      </c>
      <c r="H50" s="14">
        <v>1.0</v>
      </c>
      <c r="I50" s="14">
        <v>1.0</v>
      </c>
      <c r="J50" s="14">
        <v>1.0</v>
      </c>
      <c r="K50" s="14">
        <v>1.0</v>
      </c>
      <c r="L50" s="14">
        <v>1.0</v>
      </c>
      <c r="M50" s="14">
        <v>1.0</v>
      </c>
      <c r="N50" s="14">
        <v>1.0</v>
      </c>
      <c r="O50" s="14">
        <v>1.0</v>
      </c>
      <c r="P50" s="14">
        <v>1.0</v>
      </c>
      <c r="Q50" s="14">
        <v>1.0</v>
      </c>
      <c r="R50" s="14">
        <v>1.0</v>
      </c>
      <c r="S50" s="14">
        <v>1.0</v>
      </c>
      <c r="T50" s="14">
        <v>1.0</v>
      </c>
      <c r="U50" s="14">
        <v>1.0</v>
      </c>
      <c r="V50" s="14">
        <v>1.0</v>
      </c>
      <c r="W50" s="14">
        <v>1.0</v>
      </c>
      <c r="X50" s="14">
        <v>1.0</v>
      </c>
      <c r="Y50" s="14">
        <v>1.0</v>
      </c>
      <c r="Z50" s="14">
        <v>1.0</v>
      </c>
      <c r="AA50" s="14">
        <v>1.0</v>
      </c>
      <c r="AB50" s="14">
        <v>1.0</v>
      </c>
      <c r="AC50" s="14">
        <v>1.0</v>
      </c>
      <c r="AD50" s="14">
        <v>1.0</v>
      </c>
      <c r="AE50" s="14">
        <v>1.0</v>
      </c>
      <c r="AF50" s="14">
        <v>1.0</v>
      </c>
      <c r="AG50" s="14">
        <v>1.0</v>
      </c>
      <c r="AH50" s="14">
        <v>1.0</v>
      </c>
      <c r="AI50" s="14">
        <v>1.0</v>
      </c>
      <c r="AJ50" s="14">
        <v>1.0</v>
      </c>
      <c r="AK50" s="14">
        <v>1.0</v>
      </c>
      <c r="AL50" s="14">
        <v>1.0</v>
      </c>
      <c r="AM50" s="14">
        <v>1.0</v>
      </c>
      <c r="AN50" s="14">
        <v>1.0</v>
      </c>
      <c r="AO50" s="14">
        <v>1.0</v>
      </c>
      <c r="AP50" s="14">
        <v>1.0</v>
      </c>
      <c r="AQ50" s="14">
        <v>1.0</v>
      </c>
      <c r="AR50" s="14">
        <v>1.0</v>
      </c>
      <c r="AS50" s="14">
        <v>1.0</v>
      </c>
    </row>
    <row r="51">
      <c r="A51" s="12"/>
      <c r="B51" s="13" t="s">
        <v>152</v>
      </c>
      <c r="C51" s="14">
        <v>1.0</v>
      </c>
      <c r="D51" s="14">
        <v>1.0</v>
      </c>
      <c r="E51" s="14">
        <v>1.0</v>
      </c>
      <c r="F51" s="14">
        <v>1.0</v>
      </c>
      <c r="G51" s="14">
        <v>1.0</v>
      </c>
      <c r="H51" s="14">
        <v>1.0</v>
      </c>
      <c r="I51" s="14">
        <v>1.0</v>
      </c>
      <c r="J51" s="14">
        <v>1.0</v>
      </c>
      <c r="K51" s="14">
        <v>1.0</v>
      </c>
      <c r="L51" s="14">
        <v>1.0</v>
      </c>
      <c r="M51" s="14">
        <v>1.0</v>
      </c>
      <c r="N51" s="14">
        <v>1.0</v>
      </c>
      <c r="O51" s="14">
        <v>1.0</v>
      </c>
      <c r="P51" s="14">
        <v>1.0</v>
      </c>
      <c r="Q51" s="14">
        <v>1.0</v>
      </c>
      <c r="R51" s="14">
        <v>1.0</v>
      </c>
      <c r="S51" s="14">
        <v>1.0</v>
      </c>
      <c r="T51" s="14">
        <v>1.0</v>
      </c>
      <c r="U51" s="14">
        <v>1.0</v>
      </c>
      <c r="V51" s="14">
        <v>1.0</v>
      </c>
      <c r="W51" s="14">
        <v>1.0</v>
      </c>
      <c r="X51" s="14">
        <v>1.0</v>
      </c>
      <c r="Y51" s="14">
        <v>1.0</v>
      </c>
      <c r="Z51" s="14">
        <v>1.0</v>
      </c>
      <c r="AA51" s="14">
        <v>1.0</v>
      </c>
      <c r="AB51" s="14">
        <v>1.0</v>
      </c>
      <c r="AC51" s="14">
        <v>1.0</v>
      </c>
      <c r="AD51" s="14">
        <v>1.0</v>
      </c>
      <c r="AE51" s="14">
        <v>1.0</v>
      </c>
      <c r="AF51" s="14">
        <v>1.0</v>
      </c>
      <c r="AG51" s="14">
        <v>1.0</v>
      </c>
      <c r="AH51" s="14">
        <v>1.0</v>
      </c>
      <c r="AI51" s="14">
        <v>1.0</v>
      </c>
      <c r="AJ51" s="14">
        <v>1.0</v>
      </c>
      <c r="AK51" s="14">
        <v>1.0</v>
      </c>
      <c r="AL51" s="14">
        <v>1.0</v>
      </c>
      <c r="AM51" s="14">
        <v>1.0</v>
      </c>
      <c r="AN51" s="14">
        <v>1.0</v>
      </c>
      <c r="AO51" s="14">
        <v>1.0</v>
      </c>
      <c r="AP51" s="14">
        <v>1.0</v>
      </c>
      <c r="AQ51" s="14">
        <v>1.0</v>
      </c>
      <c r="AR51" s="14">
        <v>1.0</v>
      </c>
      <c r="AS51" s="14">
        <v>1.0</v>
      </c>
    </row>
    <row r="52">
      <c r="A52" s="12"/>
      <c r="B52" s="13" t="s">
        <v>167</v>
      </c>
      <c r="C52" s="14">
        <v>1.0</v>
      </c>
      <c r="D52" s="14">
        <v>1.0</v>
      </c>
      <c r="E52" s="14">
        <v>1.0</v>
      </c>
      <c r="F52" s="14">
        <v>1.0</v>
      </c>
      <c r="G52" s="14">
        <v>1.0</v>
      </c>
      <c r="H52" s="14">
        <v>1.0</v>
      </c>
      <c r="I52" s="14">
        <v>1.0</v>
      </c>
      <c r="J52" s="14">
        <v>1.0</v>
      </c>
      <c r="K52" s="14">
        <v>1.0</v>
      </c>
      <c r="L52" s="14">
        <v>1.0</v>
      </c>
      <c r="M52" s="14">
        <v>1.0</v>
      </c>
      <c r="N52" s="14">
        <v>1.0</v>
      </c>
      <c r="O52" s="14">
        <v>1.0</v>
      </c>
      <c r="P52" s="14">
        <v>1.0</v>
      </c>
      <c r="Q52" s="14">
        <v>1.0</v>
      </c>
      <c r="R52" s="14">
        <v>1.0</v>
      </c>
      <c r="S52" s="14">
        <v>1.0</v>
      </c>
      <c r="T52" s="14">
        <v>1.0</v>
      </c>
      <c r="U52" s="14">
        <v>1.0</v>
      </c>
      <c r="V52" s="14">
        <v>1.0</v>
      </c>
      <c r="W52" s="14">
        <v>1.0</v>
      </c>
      <c r="X52" s="14">
        <v>1.0</v>
      </c>
      <c r="Y52" s="14">
        <v>1.0</v>
      </c>
      <c r="Z52" s="14">
        <v>1.0</v>
      </c>
      <c r="AA52" s="14">
        <v>1.0</v>
      </c>
      <c r="AB52" s="14">
        <v>1.0</v>
      </c>
      <c r="AC52" s="14">
        <v>1.0</v>
      </c>
      <c r="AD52" s="14">
        <v>1.0</v>
      </c>
      <c r="AE52" s="14">
        <v>1.0</v>
      </c>
      <c r="AF52" s="14">
        <v>1.0</v>
      </c>
      <c r="AG52" s="14">
        <v>1.0</v>
      </c>
      <c r="AH52" s="14">
        <v>1.0</v>
      </c>
      <c r="AI52" s="14">
        <v>1.0</v>
      </c>
      <c r="AJ52" s="14">
        <v>1.0</v>
      </c>
      <c r="AK52" s="14">
        <v>1.0</v>
      </c>
      <c r="AL52" s="14">
        <v>1.0</v>
      </c>
      <c r="AM52" s="14">
        <v>1.0</v>
      </c>
      <c r="AN52" s="14">
        <v>1.0</v>
      </c>
      <c r="AO52" s="14">
        <v>1.0</v>
      </c>
      <c r="AP52" s="14">
        <v>1.0</v>
      </c>
      <c r="AQ52" s="14">
        <v>1.0</v>
      </c>
      <c r="AR52" s="14">
        <v>1.0</v>
      </c>
      <c r="AS52" s="14">
        <v>1.0</v>
      </c>
    </row>
    <row r="53">
      <c r="A53" s="12"/>
      <c r="B53" s="13" t="s">
        <v>150</v>
      </c>
      <c r="C53" s="14">
        <v>1.0</v>
      </c>
      <c r="D53" s="14">
        <v>1.0</v>
      </c>
      <c r="E53" s="14">
        <v>1.0</v>
      </c>
      <c r="F53" s="14">
        <v>1.0</v>
      </c>
      <c r="G53" s="14">
        <v>1.0</v>
      </c>
      <c r="H53" s="14">
        <v>1.0</v>
      </c>
      <c r="I53" s="14">
        <v>1.0</v>
      </c>
      <c r="J53" s="14">
        <v>1.0</v>
      </c>
      <c r="K53" s="14">
        <v>1.0</v>
      </c>
      <c r="L53" s="14">
        <v>1.0</v>
      </c>
      <c r="M53" s="14">
        <v>1.0</v>
      </c>
      <c r="N53" s="14">
        <v>1.0</v>
      </c>
      <c r="O53" s="14">
        <v>1.0</v>
      </c>
      <c r="P53" s="14">
        <v>1.0</v>
      </c>
      <c r="Q53" s="14">
        <v>1.0</v>
      </c>
      <c r="R53" s="14">
        <v>1.0</v>
      </c>
      <c r="S53" s="14">
        <v>1.0</v>
      </c>
      <c r="T53" s="14">
        <v>1.0</v>
      </c>
      <c r="U53" s="14">
        <v>1.0</v>
      </c>
      <c r="V53" s="14">
        <v>1.0</v>
      </c>
      <c r="W53" s="14">
        <v>1.0</v>
      </c>
      <c r="X53" s="14">
        <v>1.0</v>
      </c>
      <c r="Y53" s="14">
        <v>1.0</v>
      </c>
      <c r="Z53" s="14">
        <v>1.0</v>
      </c>
      <c r="AA53" s="14">
        <v>1.0</v>
      </c>
      <c r="AB53" s="14">
        <v>1.0</v>
      </c>
      <c r="AC53" s="14">
        <v>1.0</v>
      </c>
      <c r="AD53" s="14">
        <v>1.0</v>
      </c>
      <c r="AE53" s="14">
        <v>1.0</v>
      </c>
      <c r="AF53" s="14">
        <v>1.0</v>
      </c>
      <c r="AG53" s="14">
        <v>1.0</v>
      </c>
      <c r="AH53" s="14">
        <v>1.0</v>
      </c>
      <c r="AI53" s="14">
        <v>1.0</v>
      </c>
      <c r="AJ53" s="14">
        <v>1.0</v>
      </c>
      <c r="AK53" s="14">
        <v>1.0</v>
      </c>
      <c r="AL53" s="14">
        <v>1.0</v>
      </c>
      <c r="AM53" s="14">
        <v>1.0</v>
      </c>
      <c r="AN53" s="14">
        <v>1.0</v>
      </c>
      <c r="AO53" s="14">
        <v>1.0</v>
      </c>
      <c r="AP53" s="14">
        <v>1.0</v>
      </c>
      <c r="AQ53" s="14">
        <v>1.0</v>
      </c>
      <c r="AR53" s="14">
        <v>1.0</v>
      </c>
      <c r="AS53" s="14">
        <v>1.0</v>
      </c>
    </row>
    <row r="54">
      <c r="A54" s="12"/>
      <c r="B54" s="13" t="s">
        <v>149</v>
      </c>
      <c r="C54" s="14">
        <v>1.0</v>
      </c>
      <c r="D54" s="14">
        <v>1.0</v>
      </c>
      <c r="E54" s="14">
        <v>1.0</v>
      </c>
      <c r="F54" s="14">
        <v>1.0</v>
      </c>
      <c r="G54" s="14">
        <v>1.0</v>
      </c>
      <c r="H54" s="14">
        <v>1.0</v>
      </c>
      <c r="I54" s="14">
        <v>1.0</v>
      </c>
      <c r="J54" s="14">
        <v>1.0</v>
      </c>
      <c r="K54" s="14">
        <v>1.0</v>
      </c>
      <c r="L54" s="14">
        <v>1.0</v>
      </c>
      <c r="M54" s="14">
        <v>1.0</v>
      </c>
      <c r="N54" s="14">
        <v>1.0</v>
      </c>
      <c r="O54" s="14">
        <v>1.0</v>
      </c>
      <c r="P54" s="14">
        <v>1.0</v>
      </c>
      <c r="Q54" s="14">
        <v>1.0</v>
      </c>
      <c r="R54" s="14">
        <v>1.0</v>
      </c>
      <c r="S54" s="14">
        <v>1.0</v>
      </c>
      <c r="T54" s="14">
        <v>1.0</v>
      </c>
      <c r="U54" s="14">
        <v>1.0</v>
      </c>
      <c r="V54" s="14">
        <v>1.0</v>
      </c>
      <c r="W54" s="14">
        <v>1.0</v>
      </c>
      <c r="X54" s="14">
        <v>1.0</v>
      </c>
      <c r="Y54" s="14">
        <v>1.0</v>
      </c>
      <c r="Z54" s="14">
        <v>1.0</v>
      </c>
      <c r="AA54" s="14">
        <v>1.0</v>
      </c>
      <c r="AB54" s="14">
        <v>1.0</v>
      </c>
      <c r="AC54" s="14">
        <v>1.0</v>
      </c>
      <c r="AD54" s="14">
        <v>1.0</v>
      </c>
      <c r="AE54" s="14">
        <v>1.0</v>
      </c>
      <c r="AF54" s="14">
        <v>1.0</v>
      </c>
      <c r="AG54" s="14">
        <v>1.0</v>
      </c>
      <c r="AH54" s="14">
        <v>0.0</v>
      </c>
      <c r="AI54" s="14">
        <v>1.0</v>
      </c>
      <c r="AJ54" s="14">
        <v>1.0</v>
      </c>
      <c r="AK54" s="14">
        <v>1.0</v>
      </c>
      <c r="AL54" s="14">
        <v>1.0</v>
      </c>
      <c r="AM54" s="14">
        <v>1.0</v>
      </c>
      <c r="AN54" s="14">
        <v>1.0</v>
      </c>
      <c r="AO54" s="14">
        <v>1.0</v>
      </c>
      <c r="AP54" s="14">
        <v>1.0</v>
      </c>
      <c r="AQ54" s="14">
        <v>1.0</v>
      </c>
      <c r="AR54" s="14">
        <v>1.0</v>
      </c>
      <c r="AS54" s="14">
        <v>1.0</v>
      </c>
    </row>
    <row r="55">
      <c r="A55" s="27" t="s">
        <v>168</v>
      </c>
      <c r="B55" s="28">
        <v>1.0</v>
      </c>
      <c r="C55" s="29" t="s">
        <v>50</v>
      </c>
      <c r="D55" s="29" t="s">
        <v>50</v>
      </c>
      <c r="E55" s="29" t="s">
        <v>50</v>
      </c>
      <c r="F55" s="29" t="s">
        <v>102</v>
      </c>
      <c r="G55" s="29" t="s">
        <v>102</v>
      </c>
      <c r="H55" s="29" t="s">
        <v>50</v>
      </c>
      <c r="I55" s="29" t="s">
        <v>102</v>
      </c>
      <c r="J55" s="29" t="s">
        <v>50</v>
      </c>
      <c r="K55" s="29" t="s">
        <v>53</v>
      </c>
      <c r="L55" s="29" t="s">
        <v>102</v>
      </c>
      <c r="M55" s="29" t="s">
        <v>102</v>
      </c>
      <c r="N55" s="29" t="s">
        <v>50</v>
      </c>
      <c r="O55" s="29" t="s">
        <v>102</v>
      </c>
      <c r="P55" s="29" t="s">
        <v>102</v>
      </c>
      <c r="Q55" s="29" t="s">
        <v>50</v>
      </c>
      <c r="R55" s="29" t="s">
        <v>50</v>
      </c>
      <c r="S55" s="29" t="s">
        <v>50</v>
      </c>
      <c r="T55" s="29" t="s">
        <v>51</v>
      </c>
      <c r="U55" s="29" t="s">
        <v>102</v>
      </c>
      <c r="V55" s="29" t="s">
        <v>50</v>
      </c>
      <c r="W55" s="29" t="s">
        <v>102</v>
      </c>
      <c r="X55" s="29" t="s">
        <v>102</v>
      </c>
      <c r="Y55" s="29" t="s">
        <v>52</v>
      </c>
      <c r="Z55" s="29" t="s">
        <v>102</v>
      </c>
      <c r="AA55" s="29" t="s">
        <v>102</v>
      </c>
      <c r="AB55" s="29" t="s">
        <v>102</v>
      </c>
      <c r="AC55" s="29" t="s">
        <v>50</v>
      </c>
      <c r="AD55" s="29" t="s">
        <v>102</v>
      </c>
      <c r="AE55" s="29" t="s">
        <v>102</v>
      </c>
      <c r="AF55" s="29" t="s">
        <v>50</v>
      </c>
      <c r="AG55" s="29" t="s">
        <v>102</v>
      </c>
      <c r="AH55" s="29" t="s">
        <v>51</v>
      </c>
      <c r="AI55" s="29" t="s">
        <v>102</v>
      </c>
      <c r="AJ55" s="29" t="s">
        <v>50</v>
      </c>
      <c r="AK55" s="29" t="s">
        <v>102</v>
      </c>
      <c r="AL55" s="29" t="s">
        <v>102</v>
      </c>
      <c r="AM55" s="29" t="s">
        <v>102</v>
      </c>
      <c r="AN55" s="29" t="s">
        <v>102</v>
      </c>
      <c r="AO55" s="29" t="s">
        <v>102</v>
      </c>
      <c r="AP55" s="29" t="s">
        <v>102</v>
      </c>
      <c r="AQ55" s="29" t="s">
        <v>102</v>
      </c>
      <c r="AR55" s="29" t="s">
        <v>102</v>
      </c>
      <c r="AS55" s="29" t="s">
        <v>102</v>
      </c>
    </row>
    <row r="56">
      <c r="A56" s="30"/>
      <c r="B56" s="28">
        <v>2.0</v>
      </c>
      <c r="C56" s="29" t="s">
        <v>50</v>
      </c>
      <c r="D56" s="29" t="s">
        <v>53</v>
      </c>
      <c r="E56" s="29" t="s">
        <v>53</v>
      </c>
      <c r="F56" s="29" t="s">
        <v>102</v>
      </c>
      <c r="G56" s="29" t="s">
        <v>51</v>
      </c>
      <c r="H56" s="29" t="s">
        <v>53</v>
      </c>
      <c r="I56" s="29" t="s">
        <v>102</v>
      </c>
      <c r="J56" s="29" t="s">
        <v>50</v>
      </c>
      <c r="K56" s="29" t="s">
        <v>50</v>
      </c>
      <c r="L56" s="29" t="s">
        <v>51</v>
      </c>
      <c r="M56" s="29" t="s">
        <v>51</v>
      </c>
      <c r="N56" s="29" t="s">
        <v>53</v>
      </c>
      <c r="O56" s="29" t="s">
        <v>50</v>
      </c>
      <c r="P56" s="29" t="s">
        <v>50</v>
      </c>
      <c r="Q56" s="29" t="s">
        <v>50</v>
      </c>
      <c r="R56" s="29" t="s">
        <v>53</v>
      </c>
      <c r="S56" s="29" t="s">
        <v>53</v>
      </c>
      <c r="T56" s="29" t="s">
        <v>53</v>
      </c>
      <c r="U56" s="29" t="s">
        <v>50</v>
      </c>
      <c r="V56" s="29" t="s">
        <v>102</v>
      </c>
      <c r="W56" s="29" t="s">
        <v>50</v>
      </c>
      <c r="X56" s="29" t="s">
        <v>50</v>
      </c>
      <c r="Y56" s="29" t="s">
        <v>50</v>
      </c>
      <c r="Z56" s="29" t="s">
        <v>50</v>
      </c>
      <c r="AA56" s="29" t="s">
        <v>102</v>
      </c>
      <c r="AB56" s="29" t="s">
        <v>50</v>
      </c>
      <c r="AC56" s="29" t="s">
        <v>53</v>
      </c>
      <c r="AD56" s="29" t="s">
        <v>50</v>
      </c>
      <c r="AE56" s="29" t="s">
        <v>50</v>
      </c>
      <c r="AF56" s="29" t="s">
        <v>50</v>
      </c>
      <c r="AG56" s="29" t="s">
        <v>50</v>
      </c>
      <c r="AH56" s="29" t="s">
        <v>50</v>
      </c>
      <c r="AI56" s="29" t="s">
        <v>50</v>
      </c>
      <c r="AJ56" s="29" t="s">
        <v>50</v>
      </c>
      <c r="AK56" s="29" t="s">
        <v>50</v>
      </c>
      <c r="AL56" s="29" t="s">
        <v>50</v>
      </c>
      <c r="AM56" s="29" t="s">
        <v>50</v>
      </c>
      <c r="AN56" s="29" t="s">
        <v>50</v>
      </c>
      <c r="AO56" s="29" t="s">
        <v>50</v>
      </c>
      <c r="AP56" s="29" t="s">
        <v>50</v>
      </c>
      <c r="AQ56" s="29" t="s">
        <v>50</v>
      </c>
      <c r="AR56" s="29" t="s">
        <v>50</v>
      </c>
      <c r="AS56" s="29" t="s">
        <v>50</v>
      </c>
    </row>
    <row r="57">
      <c r="A57" s="30"/>
      <c r="B57" s="28">
        <v>3.0</v>
      </c>
      <c r="C57" s="29" t="s">
        <v>51</v>
      </c>
      <c r="D57" s="29" t="s">
        <v>50</v>
      </c>
      <c r="E57" s="29" t="s">
        <v>51</v>
      </c>
      <c r="F57" s="29" t="s">
        <v>50</v>
      </c>
      <c r="G57" s="29" t="s">
        <v>53</v>
      </c>
      <c r="H57" s="29" t="s">
        <v>102</v>
      </c>
      <c r="I57" s="29" t="s">
        <v>51</v>
      </c>
      <c r="J57" s="29" t="s">
        <v>51</v>
      </c>
      <c r="K57" s="29" t="s">
        <v>102</v>
      </c>
      <c r="L57" s="29" t="s">
        <v>52</v>
      </c>
      <c r="M57" s="29" t="s">
        <v>50</v>
      </c>
      <c r="N57" s="29" t="s">
        <v>50</v>
      </c>
      <c r="O57" s="29" t="s">
        <v>51</v>
      </c>
      <c r="P57" s="29" t="s">
        <v>51</v>
      </c>
      <c r="Q57" s="29" t="s">
        <v>102</v>
      </c>
      <c r="R57" s="29" t="s">
        <v>50</v>
      </c>
      <c r="S57" s="29" t="s">
        <v>50</v>
      </c>
      <c r="T57" s="29" t="s">
        <v>52</v>
      </c>
      <c r="U57" s="29" t="s">
        <v>51</v>
      </c>
      <c r="V57" s="29" t="s">
        <v>51</v>
      </c>
      <c r="W57" s="29" t="s">
        <v>51</v>
      </c>
      <c r="X57" s="29" t="s">
        <v>51</v>
      </c>
      <c r="Y57" s="29" t="s">
        <v>50</v>
      </c>
      <c r="Z57" s="29" t="s">
        <v>53</v>
      </c>
      <c r="AA57" s="29" t="s">
        <v>52</v>
      </c>
      <c r="AB57" s="29" t="s">
        <v>50</v>
      </c>
      <c r="AC57" s="29" t="s">
        <v>102</v>
      </c>
      <c r="AD57" s="29" t="s">
        <v>51</v>
      </c>
      <c r="AE57" s="29" t="s">
        <v>51</v>
      </c>
      <c r="AF57" s="29" t="s">
        <v>102</v>
      </c>
      <c r="AG57" s="29" t="s">
        <v>51</v>
      </c>
      <c r="AH57" s="29" t="s">
        <v>53</v>
      </c>
      <c r="AI57" s="29" t="s">
        <v>51</v>
      </c>
      <c r="AJ57" s="29" t="s">
        <v>50</v>
      </c>
      <c r="AK57" s="29" t="s">
        <v>51</v>
      </c>
      <c r="AL57" s="29" t="s">
        <v>102</v>
      </c>
      <c r="AM57" s="29" t="s">
        <v>51</v>
      </c>
      <c r="AN57" s="29" t="s">
        <v>51</v>
      </c>
      <c r="AO57" s="29" t="s">
        <v>51</v>
      </c>
      <c r="AP57" s="29" t="s">
        <v>53</v>
      </c>
      <c r="AQ57" s="29" t="s">
        <v>102</v>
      </c>
      <c r="AR57" s="29" t="s">
        <v>51</v>
      </c>
      <c r="AS57" s="29" t="s">
        <v>51</v>
      </c>
    </row>
    <row r="58">
      <c r="A58" s="30"/>
      <c r="B58" s="28">
        <v>4.0</v>
      </c>
      <c r="C58" s="29" t="s">
        <v>51</v>
      </c>
      <c r="D58" s="29" t="s">
        <v>51</v>
      </c>
      <c r="E58" s="29" t="s">
        <v>51</v>
      </c>
      <c r="F58" s="29" t="s">
        <v>50</v>
      </c>
      <c r="G58" s="29" t="s">
        <v>50</v>
      </c>
      <c r="H58" s="29" t="s">
        <v>102</v>
      </c>
      <c r="I58" s="29" t="s">
        <v>51</v>
      </c>
      <c r="J58" s="29" t="s">
        <v>50</v>
      </c>
      <c r="K58" s="29" t="s">
        <v>53</v>
      </c>
      <c r="L58" s="29" t="s">
        <v>53</v>
      </c>
      <c r="M58" s="29" t="s">
        <v>53</v>
      </c>
      <c r="N58" s="29" t="s">
        <v>53</v>
      </c>
      <c r="O58" s="29" t="s">
        <v>50</v>
      </c>
      <c r="P58" s="29" t="s">
        <v>50</v>
      </c>
      <c r="Q58" s="29" t="s">
        <v>51</v>
      </c>
      <c r="R58" s="29" t="s">
        <v>53</v>
      </c>
      <c r="S58" s="29" t="s">
        <v>53</v>
      </c>
      <c r="T58" s="29" t="s">
        <v>53</v>
      </c>
      <c r="U58" s="29" t="s">
        <v>53</v>
      </c>
      <c r="V58" s="29" t="s">
        <v>50</v>
      </c>
      <c r="W58" s="29" t="s">
        <v>50</v>
      </c>
      <c r="X58" s="29" t="s">
        <v>52</v>
      </c>
      <c r="Y58" s="29" t="s">
        <v>52</v>
      </c>
      <c r="Z58" s="29" t="s">
        <v>50</v>
      </c>
      <c r="AA58" s="29" t="s">
        <v>51</v>
      </c>
      <c r="AB58" s="29" t="s">
        <v>102</v>
      </c>
      <c r="AC58" s="29" t="s">
        <v>102</v>
      </c>
      <c r="AD58" s="29" t="s">
        <v>53</v>
      </c>
      <c r="AE58" s="29" t="s">
        <v>50</v>
      </c>
      <c r="AF58" s="29" t="s">
        <v>50</v>
      </c>
      <c r="AG58" s="29" t="s">
        <v>51</v>
      </c>
      <c r="AH58" s="29" t="s">
        <v>50</v>
      </c>
      <c r="AI58" s="29" t="s">
        <v>50</v>
      </c>
      <c r="AJ58" s="29" t="s">
        <v>51</v>
      </c>
      <c r="AK58" s="29" t="s">
        <v>50</v>
      </c>
      <c r="AL58" s="29" t="s">
        <v>53</v>
      </c>
      <c r="AM58" s="29" t="s">
        <v>50</v>
      </c>
      <c r="AN58" s="29" t="s">
        <v>52</v>
      </c>
      <c r="AO58" s="29" t="s">
        <v>50</v>
      </c>
      <c r="AP58" s="29" t="s">
        <v>53</v>
      </c>
      <c r="AQ58" s="29" t="s">
        <v>53</v>
      </c>
      <c r="AR58" s="29" t="s">
        <v>50</v>
      </c>
      <c r="AS58" s="29" t="s">
        <v>50</v>
      </c>
    </row>
    <row r="59">
      <c r="A59" s="30"/>
      <c r="B59" s="28">
        <v>5.0</v>
      </c>
      <c r="C59" s="29" t="s">
        <v>102</v>
      </c>
      <c r="D59" s="29" t="s">
        <v>102</v>
      </c>
      <c r="E59" s="29" t="s">
        <v>102</v>
      </c>
      <c r="F59" s="29" t="s">
        <v>50</v>
      </c>
      <c r="G59" s="29" t="s">
        <v>50</v>
      </c>
      <c r="H59" s="29" t="s">
        <v>50</v>
      </c>
      <c r="I59" s="29" t="s">
        <v>51</v>
      </c>
      <c r="J59" s="29" t="s">
        <v>51</v>
      </c>
      <c r="K59" s="29" t="s">
        <v>51</v>
      </c>
      <c r="L59" s="29" t="s">
        <v>51</v>
      </c>
      <c r="M59" s="29" t="s">
        <v>102</v>
      </c>
      <c r="N59" s="29" t="s">
        <v>50</v>
      </c>
      <c r="O59" s="29" t="s">
        <v>51</v>
      </c>
      <c r="P59" s="29" t="s">
        <v>51</v>
      </c>
      <c r="Q59" s="29" t="s">
        <v>102</v>
      </c>
      <c r="R59" s="29" t="s">
        <v>53</v>
      </c>
      <c r="S59" s="29" t="s">
        <v>51</v>
      </c>
      <c r="T59" s="29" t="s">
        <v>102</v>
      </c>
      <c r="U59" s="29" t="s">
        <v>51</v>
      </c>
      <c r="V59" s="29" t="s">
        <v>51</v>
      </c>
      <c r="W59" s="29" t="s">
        <v>51</v>
      </c>
      <c r="X59" s="29" t="s">
        <v>51</v>
      </c>
      <c r="Y59" s="29" t="s">
        <v>52</v>
      </c>
      <c r="Z59" s="29" t="s">
        <v>51</v>
      </c>
      <c r="AA59" s="29" t="s">
        <v>102</v>
      </c>
      <c r="AB59" s="29" t="s">
        <v>51</v>
      </c>
      <c r="AC59" s="29" t="s">
        <v>51</v>
      </c>
      <c r="AD59" s="29" t="s">
        <v>51</v>
      </c>
      <c r="AE59" s="29" t="s">
        <v>51</v>
      </c>
      <c r="AF59" s="29" t="s">
        <v>51</v>
      </c>
      <c r="AG59" s="29" t="s">
        <v>51</v>
      </c>
      <c r="AH59" s="29" t="s">
        <v>51</v>
      </c>
      <c r="AI59" s="29" t="s">
        <v>51</v>
      </c>
      <c r="AJ59" s="29" t="s">
        <v>52</v>
      </c>
      <c r="AK59" s="29" t="s">
        <v>51</v>
      </c>
      <c r="AL59" s="29" t="s">
        <v>50</v>
      </c>
      <c r="AM59" s="29" t="s">
        <v>51</v>
      </c>
      <c r="AN59" s="29" t="s">
        <v>51</v>
      </c>
      <c r="AO59" s="29" t="s">
        <v>51</v>
      </c>
      <c r="AP59" s="29" t="s">
        <v>50</v>
      </c>
      <c r="AQ59" s="29" t="s">
        <v>50</v>
      </c>
      <c r="AR59" s="29" t="s">
        <v>52</v>
      </c>
      <c r="AS59" s="29" t="s">
        <v>51</v>
      </c>
    </row>
    <row r="60">
      <c r="A60" s="30"/>
      <c r="B60" s="28">
        <v>6.0</v>
      </c>
      <c r="C60" s="29" t="s">
        <v>102</v>
      </c>
      <c r="D60" s="29" t="s">
        <v>102</v>
      </c>
      <c r="E60" s="29" t="s">
        <v>50</v>
      </c>
      <c r="F60" s="29" t="s">
        <v>102</v>
      </c>
      <c r="G60" s="29" t="s">
        <v>102</v>
      </c>
      <c r="H60" s="29" t="s">
        <v>52</v>
      </c>
      <c r="I60" s="29" t="s">
        <v>102</v>
      </c>
      <c r="J60" s="29" t="s">
        <v>102</v>
      </c>
      <c r="K60" s="29" t="s">
        <v>102</v>
      </c>
      <c r="L60" s="29" t="s">
        <v>102</v>
      </c>
      <c r="M60" s="29" t="s">
        <v>50</v>
      </c>
      <c r="N60" s="29" t="s">
        <v>50</v>
      </c>
      <c r="O60" s="29" t="s">
        <v>102</v>
      </c>
      <c r="P60" s="29" t="s">
        <v>102</v>
      </c>
      <c r="Q60" s="29" t="s">
        <v>102</v>
      </c>
      <c r="R60" s="29" t="s">
        <v>50</v>
      </c>
      <c r="S60" s="29" t="s">
        <v>102</v>
      </c>
      <c r="T60" s="29" t="s">
        <v>102</v>
      </c>
      <c r="U60" s="29" t="s">
        <v>102</v>
      </c>
      <c r="V60" s="29" t="s">
        <v>102</v>
      </c>
      <c r="W60" s="29" t="s">
        <v>102</v>
      </c>
      <c r="X60" s="29" t="s">
        <v>102</v>
      </c>
      <c r="Y60" s="29" t="s">
        <v>53</v>
      </c>
      <c r="Z60" s="29" t="s">
        <v>50</v>
      </c>
      <c r="AA60" s="29" t="s">
        <v>50</v>
      </c>
      <c r="AB60" s="29" t="s">
        <v>102</v>
      </c>
      <c r="AC60" s="29" t="s">
        <v>53</v>
      </c>
      <c r="AD60" s="29" t="s">
        <v>53</v>
      </c>
      <c r="AE60" s="29" t="s">
        <v>102</v>
      </c>
      <c r="AF60" s="29" t="s">
        <v>102</v>
      </c>
      <c r="AG60" s="29" t="s">
        <v>102</v>
      </c>
      <c r="AH60" s="29" t="s">
        <v>53</v>
      </c>
      <c r="AI60" s="29" t="s">
        <v>50</v>
      </c>
      <c r="AJ60" s="29" t="s">
        <v>50</v>
      </c>
      <c r="AK60" s="29" t="s">
        <v>102</v>
      </c>
      <c r="AL60" s="29" t="s">
        <v>102</v>
      </c>
      <c r="AM60" s="29" t="s">
        <v>102</v>
      </c>
      <c r="AN60" s="29" t="s">
        <v>102</v>
      </c>
      <c r="AO60" s="29" t="s">
        <v>51</v>
      </c>
      <c r="AP60" s="29" t="s">
        <v>50</v>
      </c>
      <c r="AQ60" s="29" t="s">
        <v>50</v>
      </c>
      <c r="AR60" s="29" t="s">
        <v>102</v>
      </c>
      <c r="AS60" s="29" t="s">
        <v>102</v>
      </c>
    </row>
    <row r="61">
      <c r="A61" s="31" t="s">
        <v>169</v>
      </c>
      <c r="B61" s="32" t="s">
        <v>163</v>
      </c>
      <c r="C61" s="33">
        <v>0.0</v>
      </c>
      <c r="D61" s="33">
        <v>0.0</v>
      </c>
      <c r="E61" s="33">
        <v>0.0</v>
      </c>
      <c r="F61" s="33">
        <v>0.0</v>
      </c>
      <c r="G61" s="33">
        <v>0.0</v>
      </c>
      <c r="H61" s="33">
        <v>0.0</v>
      </c>
      <c r="I61" s="33">
        <v>0.0</v>
      </c>
      <c r="J61" s="33">
        <v>0.0</v>
      </c>
      <c r="K61" s="33">
        <v>1.0</v>
      </c>
      <c r="L61" s="33">
        <v>0.0</v>
      </c>
      <c r="M61" s="33">
        <v>0.0</v>
      </c>
      <c r="N61" s="33">
        <v>0.0</v>
      </c>
      <c r="O61" s="33">
        <v>1.0</v>
      </c>
      <c r="P61" s="33">
        <v>1.0</v>
      </c>
      <c r="Q61" s="33">
        <v>0.0</v>
      </c>
      <c r="R61" s="33">
        <v>0.0</v>
      </c>
      <c r="S61" s="33">
        <v>0.0</v>
      </c>
      <c r="T61" s="33">
        <v>1.0</v>
      </c>
      <c r="U61" s="33">
        <v>0.0</v>
      </c>
      <c r="V61" s="33">
        <v>0.0</v>
      </c>
      <c r="W61" s="33">
        <v>1.0</v>
      </c>
      <c r="X61" s="33">
        <v>1.0</v>
      </c>
      <c r="Y61" s="33">
        <v>1.0</v>
      </c>
      <c r="Z61" s="33">
        <v>0.0</v>
      </c>
      <c r="AA61" s="33">
        <v>0.0</v>
      </c>
      <c r="AB61" s="33">
        <v>0.0</v>
      </c>
      <c r="AC61" s="33">
        <v>0.0</v>
      </c>
      <c r="AD61" s="33">
        <v>0.0</v>
      </c>
      <c r="AE61" s="33">
        <v>0.0</v>
      </c>
      <c r="AF61" s="33">
        <v>0.0</v>
      </c>
      <c r="AG61" s="33">
        <v>1.0</v>
      </c>
      <c r="AH61" s="33">
        <v>0.0</v>
      </c>
      <c r="AI61" s="33">
        <v>0.0</v>
      </c>
      <c r="AJ61" s="33">
        <v>0.0</v>
      </c>
      <c r="AK61" s="33">
        <v>0.0</v>
      </c>
      <c r="AL61" s="33">
        <v>1.0</v>
      </c>
      <c r="AM61" s="33">
        <v>1.0</v>
      </c>
      <c r="AN61" s="33">
        <v>0.0</v>
      </c>
      <c r="AO61" s="33">
        <v>1.0</v>
      </c>
      <c r="AP61" s="33">
        <v>0.0</v>
      </c>
      <c r="AQ61" s="33">
        <v>0.0</v>
      </c>
      <c r="AR61" s="33">
        <v>1.0</v>
      </c>
      <c r="AS61" s="33">
        <v>0.0</v>
      </c>
    </row>
    <row r="62">
      <c r="A62" s="34"/>
      <c r="B62" s="32" t="s">
        <v>170</v>
      </c>
      <c r="C62" s="33">
        <v>1.0</v>
      </c>
      <c r="D62" s="33">
        <v>1.0</v>
      </c>
      <c r="E62" s="33">
        <v>0.0</v>
      </c>
      <c r="F62" s="33">
        <v>1.0</v>
      </c>
      <c r="G62" s="33">
        <v>0.0</v>
      </c>
      <c r="H62" s="33">
        <v>0.0</v>
      </c>
      <c r="I62" s="33">
        <v>0.0</v>
      </c>
      <c r="J62" s="33">
        <v>1.0</v>
      </c>
      <c r="K62" s="33">
        <v>1.0</v>
      </c>
      <c r="L62" s="33">
        <v>1.0</v>
      </c>
      <c r="M62" s="33">
        <v>1.0</v>
      </c>
      <c r="N62" s="33">
        <v>1.0</v>
      </c>
      <c r="O62" s="33">
        <v>1.0</v>
      </c>
      <c r="P62" s="33">
        <v>1.0</v>
      </c>
      <c r="Q62" s="33">
        <v>1.0</v>
      </c>
      <c r="R62" s="33">
        <v>1.0</v>
      </c>
      <c r="S62" s="33">
        <v>1.0</v>
      </c>
      <c r="T62" s="33">
        <v>1.0</v>
      </c>
      <c r="U62" s="33">
        <v>1.0</v>
      </c>
      <c r="V62" s="33">
        <v>1.0</v>
      </c>
      <c r="W62" s="33">
        <v>1.0</v>
      </c>
      <c r="X62" s="33">
        <v>1.0</v>
      </c>
      <c r="Y62" s="33">
        <v>1.0</v>
      </c>
      <c r="Z62" s="33">
        <v>1.0</v>
      </c>
      <c r="AA62" s="33">
        <v>1.0</v>
      </c>
      <c r="AB62" s="33">
        <v>1.0</v>
      </c>
      <c r="AC62" s="33">
        <v>0.0</v>
      </c>
      <c r="AD62" s="33">
        <v>1.0</v>
      </c>
      <c r="AE62" s="33">
        <v>1.0</v>
      </c>
      <c r="AF62" s="33">
        <v>1.0</v>
      </c>
      <c r="AG62" s="33">
        <v>1.0</v>
      </c>
      <c r="AH62" s="33">
        <v>1.0</v>
      </c>
      <c r="AI62" s="33">
        <v>1.0</v>
      </c>
      <c r="AJ62" s="33">
        <v>1.0</v>
      </c>
      <c r="AK62" s="33">
        <v>1.0</v>
      </c>
      <c r="AL62" s="33">
        <v>1.0</v>
      </c>
      <c r="AM62" s="33">
        <v>1.0</v>
      </c>
      <c r="AN62" s="33">
        <v>1.0</v>
      </c>
      <c r="AO62" s="33">
        <v>1.0</v>
      </c>
      <c r="AP62" s="33">
        <v>1.0</v>
      </c>
      <c r="AQ62" s="33">
        <v>1.0</v>
      </c>
      <c r="AR62" s="33">
        <v>0.0</v>
      </c>
      <c r="AS62" s="33">
        <v>1.0</v>
      </c>
    </row>
    <row r="63">
      <c r="A63" s="34"/>
      <c r="B63" s="32" t="s">
        <v>171</v>
      </c>
      <c r="C63" s="33">
        <v>1.0</v>
      </c>
      <c r="D63" s="33">
        <v>1.0</v>
      </c>
      <c r="E63" s="33">
        <v>0.0</v>
      </c>
      <c r="F63" s="33">
        <v>1.0</v>
      </c>
      <c r="G63" s="33">
        <v>0.0</v>
      </c>
      <c r="H63" s="33">
        <v>0.0</v>
      </c>
      <c r="I63" s="33">
        <v>1.0</v>
      </c>
      <c r="J63" s="33">
        <v>1.0</v>
      </c>
      <c r="K63" s="33">
        <v>1.0</v>
      </c>
      <c r="L63" s="33">
        <v>1.0</v>
      </c>
      <c r="M63" s="33">
        <v>1.0</v>
      </c>
      <c r="N63" s="33">
        <v>1.0</v>
      </c>
      <c r="O63" s="33">
        <v>1.0</v>
      </c>
      <c r="P63" s="33">
        <v>1.0</v>
      </c>
      <c r="Q63" s="33">
        <v>1.0</v>
      </c>
      <c r="R63" s="33">
        <v>1.0</v>
      </c>
      <c r="S63" s="33">
        <v>1.0</v>
      </c>
      <c r="T63" s="33">
        <v>1.0</v>
      </c>
      <c r="U63" s="33">
        <v>1.0</v>
      </c>
      <c r="V63" s="33">
        <v>1.0</v>
      </c>
      <c r="W63" s="33">
        <v>1.0</v>
      </c>
      <c r="X63" s="33">
        <v>1.0</v>
      </c>
      <c r="Y63" s="33">
        <v>1.0</v>
      </c>
      <c r="Z63" s="33">
        <v>1.0</v>
      </c>
      <c r="AA63" s="33">
        <v>1.0</v>
      </c>
      <c r="AB63" s="33">
        <v>1.0</v>
      </c>
      <c r="AC63" s="33">
        <v>0.0</v>
      </c>
      <c r="AD63" s="33">
        <v>1.0</v>
      </c>
      <c r="AE63" s="33">
        <v>1.0</v>
      </c>
      <c r="AF63" s="33">
        <v>1.0</v>
      </c>
      <c r="AG63" s="33">
        <v>1.0</v>
      </c>
      <c r="AH63" s="33">
        <v>1.0</v>
      </c>
      <c r="AI63" s="33">
        <v>1.0</v>
      </c>
      <c r="AJ63" s="33">
        <v>1.0</v>
      </c>
      <c r="AK63" s="33">
        <v>1.0</v>
      </c>
      <c r="AL63" s="33">
        <v>1.0</v>
      </c>
      <c r="AM63" s="33">
        <v>1.0</v>
      </c>
      <c r="AN63" s="33">
        <v>1.0</v>
      </c>
      <c r="AO63" s="33">
        <v>1.0</v>
      </c>
      <c r="AP63" s="33">
        <v>1.0</v>
      </c>
      <c r="AQ63" s="33">
        <v>1.0</v>
      </c>
      <c r="AR63" s="33">
        <v>1.0</v>
      </c>
      <c r="AS63" s="33">
        <v>1.0</v>
      </c>
    </row>
    <row r="64">
      <c r="A64" s="34"/>
      <c r="B64" s="32" t="s">
        <v>172</v>
      </c>
      <c r="C64" s="33">
        <v>1.0</v>
      </c>
      <c r="D64" s="33">
        <v>1.0</v>
      </c>
      <c r="E64" s="33">
        <v>0.0</v>
      </c>
      <c r="F64" s="33">
        <v>0.0</v>
      </c>
      <c r="G64" s="33">
        <v>0.0</v>
      </c>
      <c r="H64" s="33">
        <v>0.0</v>
      </c>
      <c r="I64" s="33">
        <v>1.0</v>
      </c>
      <c r="J64" s="33">
        <v>1.0</v>
      </c>
      <c r="K64" s="33">
        <v>1.0</v>
      </c>
      <c r="L64" s="33">
        <v>1.0</v>
      </c>
      <c r="M64" s="33">
        <v>0.0</v>
      </c>
      <c r="N64" s="33">
        <v>0.0</v>
      </c>
      <c r="O64" s="33">
        <v>1.0</v>
      </c>
      <c r="P64" s="33">
        <v>1.0</v>
      </c>
      <c r="Q64" s="33">
        <v>1.0</v>
      </c>
      <c r="R64" s="33">
        <v>1.0</v>
      </c>
      <c r="S64" s="33">
        <v>1.0</v>
      </c>
      <c r="T64" s="33">
        <v>1.0</v>
      </c>
      <c r="U64" s="33">
        <v>1.0</v>
      </c>
      <c r="V64" s="33">
        <v>0.0</v>
      </c>
      <c r="W64" s="33">
        <v>1.0</v>
      </c>
      <c r="X64" s="33">
        <v>1.0</v>
      </c>
      <c r="Y64" s="33">
        <v>0.0</v>
      </c>
      <c r="Z64" s="33">
        <v>1.0</v>
      </c>
      <c r="AA64" s="33">
        <v>0.0</v>
      </c>
      <c r="AB64" s="33">
        <v>1.0</v>
      </c>
      <c r="AC64" s="33">
        <v>1.0</v>
      </c>
      <c r="AD64" s="33">
        <v>1.0</v>
      </c>
      <c r="AE64" s="33">
        <v>1.0</v>
      </c>
      <c r="AF64" s="33">
        <v>1.0</v>
      </c>
      <c r="AG64" s="33">
        <v>1.0</v>
      </c>
      <c r="AH64" s="33">
        <v>0.0</v>
      </c>
      <c r="AI64" s="33">
        <v>1.0</v>
      </c>
      <c r="AJ64" s="33">
        <v>1.0</v>
      </c>
      <c r="AK64" s="33">
        <v>1.0</v>
      </c>
      <c r="AL64" s="33">
        <v>1.0</v>
      </c>
      <c r="AM64" s="33">
        <v>1.0</v>
      </c>
      <c r="AN64" s="33">
        <v>1.0</v>
      </c>
      <c r="AO64" s="33">
        <v>1.0</v>
      </c>
      <c r="AP64" s="33">
        <v>1.0</v>
      </c>
      <c r="AQ64" s="33">
        <v>0.0</v>
      </c>
      <c r="AR64" s="33">
        <v>0.0</v>
      </c>
      <c r="AS64" s="33">
        <v>1.0</v>
      </c>
    </row>
    <row r="65">
      <c r="A65" s="34"/>
      <c r="B65" s="32" t="s">
        <v>173</v>
      </c>
      <c r="C65" s="33">
        <v>1.0</v>
      </c>
      <c r="D65" s="33">
        <v>1.0</v>
      </c>
      <c r="E65" s="33">
        <v>0.0</v>
      </c>
      <c r="F65" s="33">
        <v>0.0</v>
      </c>
      <c r="G65" s="33">
        <v>0.0</v>
      </c>
      <c r="H65" s="33">
        <v>0.0</v>
      </c>
      <c r="I65" s="33">
        <v>1.0</v>
      </c>
      <c r="J65" s="33">
        <v>1.0</v>
      </c>
      <c r="K65" s="33">
        <v>1.0</v>
      </c>
      <c r="L65" s="33">
        <v>1.0</v>
      </c>
      <c r="M65" s="33">
        <v>0.0</v>
      </c>
      <c r="N65" s="33">
        <v>0.0</v>
      </c>
      <c r="O65" s="33">
        <v>1.0</v>
      </c>
      <c r="P65" s="33">
        <v>1.0</v>
      </c>
      <c r="Q65" s="33">
        <v>1.0</v>
      </c>
      <c r="R65" s="33">
        <v>1.0</v>
      </c>
      <c r="S65" s="33">
        <v>1.0</v>
      </c>
      <c r="T65" s="33">
        <v>1.0</v>
      </c>
      <c r="U65" s="33">
        <v>1.0</v>
      </c>
      <c r="V65" s="33">
        <v>1.0</v>
      </c>
      <c r="W65" s="33">
        <v>1.0</v>
      </c>
      <c r="X65" s="33">
        <v>1.0</v>
      </c>
      <c r="Y65" s="33">
        <v>0.0</v>
      </c>
      <c r="Z65" s="33">
        <v>1.0</v>
      </c>
      <c r="AA65" s="33">
        <v>0.0</v>
      </c>
      <c r="AB65" s="33">
        <v>1.0</v>
      </c>
      <c r="AC65" s="33">
        <v>1.0</v>
      </c>
      <c r="AD65" s="33">
        <v>1.0</v>
      </c>
      <c r="AE65" s="33">
        <v>1.0</v>
      </c>
      <c r="AF65" s="33">
        <v>1.0</v>
      </c>
      <c r="AG65" s="33">
        <v>1.0</v>
      </c>
      <c r="AH65" s="33">
        <v>0.0</v>
      </c>
      <c r="AI65" s="33">
        <v>1.0</v>
      </c>
      <c r="AJ65" s="33">
        <v>0.0</v>
      </c>
      <c r="AK65" s="33">
        <v>1.0</v>
      </c>
      <c r="AL65" s="33">
        <v>1.0</v>
      </c>
      <c r="AM65" s="33">
        <v>1.0</v>
      </c>
      <c r="AN65" s="33">
        <v>1.0</v>
      </c>
      <c r="AO65" s="33">
        <v>1.0</v>
      </c>
      <c r="AP65" s="33">
        <v>1.0</v>
      </c>
      <c r="AQ65" s="33">
        <v>0.0</v>
      </c>
      <c r="AR65" s="33">
        <v>1.0</v>
      </c>
      <c r="AS65" s="33">
        <v>1.0</v>
      </c>
    </row>
    <row r="66">
      <c r="A66" s="34"/>
      <c r="B66" s="32" t="s">
        <v>152</v>
      </c>
      <c r="C66" s="33">
        <v>1.0</v>
      </c>
      <c r="D66" s="33">
        <v>0.0</v>
      </c>
      <c r="E66" s="33">
        <v>0.0</v>
      </c>
      <c r="F66" s="33">
        <v>1.0</v>
      </c>
      <c r="G66" s="33">
        <v>0.0</v>
      </c>
      <c r="H66" s="33">
        <v>0.0</v>
      </c>
      <c r="I66" s="33">
        <v>1.0</v>
      </c>
      <c r="J66" s="33">
        <v>1.0</v>
      </c>
      <c r="K66" s="33">
        <v>1.0</v>
      </c>
      <c r="L66" s="33">
        <v>0.0</v>
      </c>
      <c r="M66" s="33">
        <v>0.0</v>
      </c>
      <c r="N66" s="33">
        <v>1.0</v>
      </c>
      <c r="O66" s="33">
        <v>1.0</v>
      </c>
      <c r="P66" s="33">
        <v>1.0</v>
      </c>
      <c r="Q66" s="33">
        <v>1.0</v>
      </c>
      <c r="R66" s="33">
        <v>1.0</v>
      </c>
      <c r="S66" s="33">
        <v>1.0</v>
      </c>
      <c r="T66" s="33">
        <v>1.0</v>
      </c>
      <c r="U66" s="33">
        <v>1.0</v>
      </c>
      <c r="V66" s="33">
        <v>1.0</v>
      </c>
      <c r="W66" s="33">
        <v>1.0</v>
      </c>
      <c r="X66" s="33">
        <v>1.0</v>
      </c>
      <c r="Y66" s="33">
        <v>1.0</v>
      </c>
      <c r="Z66" s="33">
        <v>1.0</v>
      </c>
      <c r="AA66" s="33">
        <v>0.0</v>
      </c>
      <c r="AB66" s="33">
        <v>1.0</v>
      </c>
      <c r="AC66" s="33">
        <v>1.0</v>
      </c>
      <c r="AD66" s="33">
        <v>1.0</v>
      </c>
      <c r="AE66" s="33">
        <v>1.0</v>
      </c>
      <c r="AF66" s="33">
        <v>1.0</v>
      </c>
      <c r="AG66" s="33">
        <v>1.0</v>
      </c>
      <c r="AH66" s="33">
        <v>1.0</v>
      </c>
      <c r="AI66" s="33">
        <v>1.0</v>
      </c>
      <c r="AJ66" s="33">
        <v>1.0</v>
      </c>
      <c r="AK66" s="33">
        <v>1.0</v>
      </c>
      <c r="AL66" s="33">
        <v>1.0</v>
      </c>
      <c r="AM66" s="33">
        <v>1.0</v>
      </c>
      <c r="AN66" s="33">
        <v>1.0</v>
      </c>
      <c r="AO66" s="33">
        <v>1.0</v>
      </c>
      <c r="AP66" s="33">
        <v>1.0</v>
      </c>
      <c r="AQ66" s="33">
        <v>1.0</v>
      </c>
      <c r="AR66" s="33">
        <v>1.0</v>
      </c>
      <c r="AS66" s="33">
        <v>1.0</v>
      </c>
    </row>
    <row r="67">
      <c r="A67" s="34"/>
      <c r="B67" s="32" t="s">
        <v>151</v>
      </c>
      <c r="C67" s="33">
        <v>1.0</v>
      </c>
      <c r="D67" s="33">
        <v>0.0</v>
      </c>
      <c r="E67" s="33">
        <v>0.0</v>
      </c>
      <c r="F67" s="33">
        <v>1.0</v>
      </c>
      <c r="G67" s="33">
        <v>0.0</v>
      </c>
      <c r="H67" s="33">
        <v>0.0</v>
      </c>
      <c r="I67" s="33">
        <v>1.0</v>
      </c>
      <c r="J67" s="33">
        <v>1.0</v>
      </c>
      <c r="K67" s="33">
        <v>1.0</v>
      </c>
      <c r="L67" s="33">
        <v>0.0</v>
      </c>
      <c r="M67" s="33">
        <v>0.0</v>
      </c>
      <c r="N67" s="33">
        <v>1.0</v>
      </c>
      <c r="O67" s="33">
        <v>1.0</v>
      </c>
      <c r="P67" s="33">
        <v>1.0</v>
      </c>
      <c r="Q67" s="33">
        <v>1.0</v>
      </c>
      <c r="R67" s="33">
        <v>1.0</v>
      </c>
      <c r="S67" s="33">
        <v>1.0</v>
      </c>
      <c r="T67" s="33">
        <v>1.0</v>
      </c>
      <c r="U67" s="33">
        <v>1.0</v>
      </c>
      <c r="V67" s="33">
        <v>1.0</v>
      </c>
      <c r="W67" s="33">
        <v>1.0</v>
      </c>
      <c r="X67" s="33">
        <v>1.0</v>
      </c>
      <c r="Y67" s="33">
        <v>1.0</v>
      </c>
      <c r="Z67" s="33">
        <v>1.0</v>
      </c>
      <c r="AA67" s="33">
        <v>0.0</v>
      </c>
      <c r="AB67" s="33">
        <v>1.0</v>
      </c>
      <c r="AC67" s="33">
        <v>1.0</v>
      </c>
      <c r="AD67" s="33">
        <v>1.0</v>
      </c>
      <c r="AE67" s="33">
        <v>1.0</v>
      </c>
      <c r="AF67" s="33">
        <v>1.0</v>
      </c>
      <c r="AG67" s="33">
        <v>1.0</v>
      </c>
      <c r="AH67" s="33">
        <v>1.0</v>
      </c>
      <c r="AI67" s="33">
        <v>1.0</v>
      </c>
      <c r="AJ67" s="33">
        <v>1.0</v>
      </c>
      <c r="AK67" s="33">
        <v>1.0</v>
      </c>
      <c r="AL67" s="33">
        <v>1.0</v>
      </c>
      <c r="AM67" s="33">
        <v>1.0</v>
      </c>
      <c r="AN67" s="33">
        <v>1.0</v>
      </c>
      <c r="AO67" s="33">
        <v>1.0</v>
      </c>
      <c r="AP67" s="33">
        <v>1.0</v>
      </c>
      <c r="AQ67" s="33">
        <v>1.0</v>
      </c>
      <c r="AR67" s="33">
        <v>1.0</v>
      </c>
      <c r="AS67" s="33">
        <v>1.0</v>
      </c>
    </row>
    <row r="68">
      <c r="A68" s="34"/>
      <c r="B68" s="32" t="s">
        <v>157</v>
      </c>
      <c r="C68" s="33">
        <v>1.0</v>
      </c>
      <c r="D68" s="33">
        <v>1.0</v>
      </c>
      <c r="E68" s="33">
        <v>0.0</v>
      </c>
      <c r="F68" s="33">
        <v>1.0</v>
      </c>
      <c r="G68" s="33">
        <v>0.0</v>
      </c>
      <c r="H68" s="33">
        <v>0.0</v>
      </c>
      <c r="I68" s="33">
        <v>1.0</v>
      </c>
      <c r="J68" s="33">
        <v>1.0</v>
      </c>
      <c r="K68" s="33">
        <v>1.0</v>
      </c>
      <c r="L68" s="33">
        <v>0.0</v>
      </c>
      <c r="M68" s="33">
        <v>0.0</v>
      </c>
      <c r="N68" s="33">
        <v>1.0</v>
      </c>
      <c r="O68" s="33">
        <v>1.0</v>
      </c>
      <c r="P68" s="33">
        <v>1.0</v>
      </c>
      <c r="Q68" s="33">
        <v>1.0</v>
      </c>
      <c r="R68" s="33">
        <v>0.0</v>
      </c>
      <c r="S68" s="33">
        <v>1.0</v>
      </c>
      <c r="T68" s="33">
        <v>1.0</v>
      </c>
      <c r="U68" s="33">
        <v>1.0</v>
      </c>
      <c r="V68" s="33">
        <v>1.0</v>
      </c>
      <c r="W68" s="33">
        <v>1.0</v>
      </c>
      <c r="X68" s="33">
        <v>1.0</v>
      </c>
      <c r="Y68" s="33">
        <v>1.0</v>
      </c>
      <c r="Z68" s="33">
        <v>1.0</v>
      </c>
      <c r="AA68" s="33">
        <v>1.0</v>
      </c>
      <c r="AB68" s="33">
        <v>1.0</v>
      </c>
      <c r="AC68" s="33">
        <v>1.0</v>
      </c>
      <c r="AD68" s="33">
        <v>1.0</v>
      </c>
      <c r="AE68" s="33">
        <v>1.0</v>
      </c>
      <c r="AF68" s="33">
        <v>0.0</v>
      </c>
      <c r="AG68" s="33">
        <v>1.0</v>
      </c>
      <c r="AH68" s="33">
        <v>1.0</v>
      </c>
      <c r="AI68" s="33">
        <v>1.0</v>
      </c>
      <c r="AJ68" s="33">
        <v>1.0</v>
      </c>
      <c r="AK68" s="33">
        <v>1.0</v>
      </c>
      <c r="AL68" s="33">
        <v>1.0</v>
      </c>
      <c r="AM68" s="33">
        <v>1.0</v>
      </c>
      <c r="AN68" s="33">
        <v>1.0</v>
      </c>
      <c r="AO68" s="33">
        <v>1.0</v>
      </c>
      <c r="AP68" s="33">
        <v>1.0</v>
      </c>
      <c r="AQ68" s="33">
        <v>1.0</v>
      </c>
      <c r="AR68" s="33">
        <v>1.0</v>
      </c>
      <c r="AS68" s="33">
        <v>1.0</v>
      </c>
    </row>
    <row r="69">
      <c r="A69" s="34"/>
      <c r="B69" s="32" t="s">
        <v>149</v>
      </c>
      <c r="C69" s="33">
        <v>0.0</v>
      </c>
      <c r="D69" s="33">
        <v>0.0</v>
      </c>
      <c r="E69" s="33">
        <v>0.0</v>
      </c>
      <c r="F69" s="33">
        <v>0.0</v>
      </c>
      <c r="G69" s="33">
        <v>0.0</v>
      </c>
      <c r="H69" s="33">
        <v>0.0</v>
      </c>
      <c r="I69" s="33">
        <v>0.0</v>
      </c>
      <c r="J69" s="33">
        <v>0.0</v>
      </c>
      <c r="K69" s="33">
        <v>1.0</v>
      </c>
      <c r="L69" s="33">
        <v>0.0</v>
      </c>
      <c r="M69" s="33">
        <v>0.0</v>
      </c>
      <c r="N69" s="33">
        <v>0.0</v>
      </c>
      <c r="O69" s="33">
        <v>1.0</v>
      </c>
      <c r="P69" s="33">
        <v>1.0</v>
      </c>
      <c r="Q69" s="33">
        <v>0.0</v>
      </c>
      <c r="R69" s="33">
        <v>0.0</v>
      </c>
      <c r="S69" s="33">
        <v>0.0</v>
      </c>
      <c r="T69" s="33">
        <v>1.0</v>
      </c>
      <c r="U69" s="33">
        <v>1.0</v>
      </c>
      <c r="V69" s="33">
        <v>0.0</v>
      </c>
      <c r="W69" s="33">
        <v>1.0</v>
      </c>
      <c r="X69" s="33">
        <v>0.0</v>
      </c>
      <c r="Y69" s="33">
        <v>0.0</v>
      </c>
      <c r="Z69" s="33">
        <v>1.0</v>
      </c>
      <c r="AA69" s="33">
        <v>0.0</v>
      </c>
      <c r="AB69" s="33">
        <v>1.0</v>
      </c>
      <c r="AC69" s="33">
        <v>1.0</v>
      </c>
      <c r="AD69" s="33">
        <v>0.0</v>
      </c>
      <c r="AE69" s="33">
        <v>0.0</v>
      </c>
      <c r="AF69" s="33">
        <v>0.0</v>
      </c>
      <c r="AG69" s="33">
        <v>1.0</v>
      </c>
      <c r="AH69" s="33">
        <v>0.0</v>
      </c>
      <c r="AI69" s="33">
        <v>1.0</v>
      </c>
      <c r="AJ69" s="33">
        <v>0.0</v>
      </c>
      <c r="AK69" s="33">
        <v>1.0</v>
      </c>
      <c r="AL69" s="33">
        <v>1.0</v>
      </c>
      <c r="AM69" s="33">
        <v>0.0</v>
      </c>
      <c r="AN69" s="33">
        <v>0.0</v>
      </c>
      <c r="AO69" s="33">
        <v>0.0</v>
      </c>
      <c r="AP69" s="33">
        <v>0.0</v>
      </c>
      <c r="AQ69" s="33">
        <v>0.0</v>
      </c>
      <c r="AR69" s="33">
        <v>1.0</v>
      </c>
      <c r="AS69" s="33">
        <v>1.0</v>
      </c>
    </row>
    <row r="70">
      <c r="A70" s="31"/>
      <c r="B70" s="32" t="s">
        <v>161</v>
      </c>
      <c r="C70" s="33">
        <v>0.0</v>
      </c>
      <c r="D70" s="33">
        <v>0.0</v>
      </c>
      <c r="E70" s="33">
        <v>0.0</v>
      </c>
      <c r="F70" s="33">
        <v>0.0</v>
      </c>
      <c r="G70" s="33">
        <v>0.0</v>
      </c>
      <c r="H70" s="33">
        <v>0.0</v>
      </c>
      <c r="I70" s="33">
        <v>0.0</v>
      </c>
      <c r="J70" s="33">
        <v>0.0</v>
      </c>
      <c r="K70" s="33">
        <v>1.0</v>
      </c>
      <c r="L70" s="33">
        <v>1.0</v>
      </c>
      <c r="M70" s="33">
        <v>0.0</v>
      </c>
      <c r="N70" s="33">
        <v>0.0</v>
      </c>
      <c r="O70" s="33">
        <v>1.0</v>
      </c>
      <c r="P70" s="33">
        <v>1.0</v>
      </c>
      <c r="Q70" s="33">
        <v>0.0</v>
      </c>
      <c r="R70" s="33">
        <v>0.0</v>
      </c>
      <c r="S70" s="33">
        <v>0.0</v>
      </c>
      <c r="T70" s="33">
        <v>1.0</v>
      </c>
      <c r="U70" s="33">
        <v>1.0</v>
      </c>
      <c r="V70" s="33">
        <v>0.0</v>
      </c>
      <c r="W70" s="33">
        <v>1.0</v>
      </c>
      <c r="X70" s="33">
        <v>0.0</v>
      </c>
      <c r="Y70" s="33">
        <v>0.0</v>
      </c>
      <c r="Z70" s="33">
        <v>1.0</v>
      </c>
      <c r="AA70" s="33">
        <v>0.0</v>
      </c>
      <c r="AB70" s="33">
        <v>1.0</v>
      </c>
      <c r="AC70" s="33">
        <v>1.0</v>
      </c>
      <c r="AD70" s="33">
        <v>0.0</v>
      </c>
      <c r="AE70" s="33">
        <v>1.0</v>
      </c>
      <c r="AF70" s="33">
        <v>0.0</v>
      </c>
      <c r="AG70" s="33">
        <v>1.0</v>
      </c>
      <c r="AH70" s="33">
        <v>0.0</v>
      </c>
      <c r="AI70" s="33">
        <v>1.0</v>
      </c>
      <c r="AJ70" s="33">
        <v>1.0</v>
      </c>
      <c r="AK70" s="33">
        <v>1.0</v>
      </c>
      <c r="AL70" s="33">
        <v>1.0</v>
      </c>
      <c r="AM70" s="33">
        <v>0.0</v>
      </c>
      <c r="AN70" s="33">
        <v>0.0</v>
      </c>
      <c r="AO70" s="33">
        <v>0.0</v>
      </c>
      <c r="AP70" s="33">
        <v>0.0</v>
      </c>
      <c r="AQ70" s="33">
        <v>0.0</v>
      </c>
      <c r="AR70" s="33">
        <v>1.0</v>
      </c>
      <c r="AS70" s="33">
        <v>1.0</v>
      </c>
    </row>
    <row r="71">
      <c r="A71" s="34"/>
      <c r="B71" s="32" t="s">
        <v>174</v>
      </c>
      <c r="C71" s="33">
        <v>1.0</v>
      </c>
      <c r="D71" s="33">
        <v>1.0</v>
      </c>
      <c r="E71" s="33">
        <v>0.0</v>
      </c>
      <c r="F71" s="33">
        <v>1.0</v>
      </c>
      <c r="G71" s="33">
        <v>0.0</v>
      </c>
      <c r="H71" s="33">
        <v>0.0</v>
      </c>
      <c r="I71" s="33">
        <v>1.0</v>
      </c>
      <c r="J71" s="33">
        <v>1.0</v>
      </c>
      <c r="K71" s="33">
        <v>1.0</v>
      </c>
      <c r="L71" s="33">
        <v>0.0</v>
      </c>
      <c r="M71" s="33">
        <v>0.0</v>
      </c>
      <c r="N71" s="33">
        <v>1.0</v>
      </c>
      <c r="O71" s="33">
        <v>1.0</v>
      </c>
      <c r="P71" s="33">
        <v>1.0</v>
      </c>
      <c r="Q71" s="33">
        <v>1.0</v>
      </c>
      <c r="R71" s="33">
        <v>1.0</v>
      </c>
      <c r="S71" s="33">
        <v>1.0</v>
      </c>
      <c r="T71" s="33">
        <v>1.0</v>
      </c>
      <c r="U71" s="33">
        <v>1.0</v>
      </c>
      <c r="V71" s="33">
        <v>1.0</v>
      </c>
      <c r="W71" s="33">
        <v>1.0</v>
      </c>
      <c r="X71" s="33">
        <v>1.0</v>
      </c>
      <c r="Y71" s="33">
        <v>1.0</v>
      </c>
      <c r="Z71" s="33">
        <v>1.0</v>
      </c>
      <c r="AA71" s="33">
        <v>0.0</v>
      </c>
      <c r="AB71" s="33">
        <v>1.0</v>
      </c>
      <c r="AC71" s="33">
        <v>1.0</v>
      </c>
      <c r="AD71" s="33">
        <v>1.0</v>
      </c>
      <c r="AE71" s="33">
        <v>1.0</v>
      </c>
      <c r="AF71" s="33">
        <v>1.0</v>
      </c>
      <c r="AG71" s="33">
        <v>1.0</v>
      </c>
      <c r="AH71" s="33">
        <v>1.0</v>
      </c>
      <c r="AI71" s="33">
        <v>1.0</v>
      </c>
      <c r="AJ71" s="33">
        <v>1.0</v>
      </c>
      <c r="AK71" s="33">
        <v>1.0</v>
      </c>
      <c r="AL71" s="33">
        <v>1.0</v>
      </c>
      <c r="AM71" s="33">
        <v>1.0</v>
      </c>
      <c r="AN71" s="33">
        <v>1.0</v>
      </c>
      <c r="AO71" s="33">
        <v>1.0</v>
      </c>
      <c r="AP71" s="33">
        <v>1.0</v>
      </c>
      <c r="AQ71" s="33">
        <v>1.0</v>
      </c>
      <c r="AR71" s="33">
        <v>1.0</v>
      </c>
      <c r="AS71" s="33">
        <v>1.0</v>
      </c>
    </row>
    <row r="72">
      <c r="A72" s="34"/>
      <c r="B72" s="32" t="s">
        <v>158</v>
      </c>
      <c r="C72" s="33">
        <v>1.0</v>
      </c>
      <c r="D72" s="33">
        <v>0.0</v>
      </c>
      <c r="E72" s="33">
        <v>0.0</v>
      </c>
      <c r="F72" s="33">
        <v>0.0</v>
      </c>
      <c r="G72" s="33">
        <v>0.0</v>
      </c>
      <c r="H72" s="33">
        <v>0.0</v>
      </c>
      <c r="I72" s="33">
        <v>0.0</v>
      </c>
      <c r="J72" s="33">
        <v>1.0</v>
      </c>
      <c r="K72" s="33">
        <v>1.0</v>
      </c>
      <c r="L72" s="33">
        <v>0.0</v>
      </c>
      <c r="M72" s="33">
        <v>0.0</v>
      </c>
      <c r="N72" s="33">
        <v>1.0</v>
      </c>
      <c r="O72" s="33">
        <v>1.0</v>
      </c>
      <c r="P72" s="33">
        <v>1.0</v>
      </c>
      <c r="Q72" s="33">
        <v>1.0</v>
      </c>
      <c r="R72" s="33">
        <v>0.0</v>
      </c>
      <c r="S72" s="33">
        <v>0.0</v>
      </c>
      <c r="T72" s="33">
        <v>1.0</v>
      </c>
      <c r="U72" s="33">
        <v>1.0</v>
      </c>
      <c r="V72" s="33">
        <v>1.0</v>
      </c>
      <c r="W72" s="33">
        <v>1.0</v>
      </c>
      <c r="X72" s="33">
        <v>1.0</v>
      </c>
      <c r="Y72" s="33">
        <v>1.0</v>
      </c>
      <c r="Z72" s="33">
        <v>0.0</v>
      </c>
      <c r="AA72" s="33">
        <v>0.0</v>
      </c>
      <c r="AB72" s="33">
        <v>0.0</v>
      </c>
      <c r="AC72" s="33">
        <v>0.0</v>
      </c>
      <c r="AD72" s="33">
        <v>1.0</v>
      </c>
      <c r="AE72" s="33">
        <v>1.0</v>
      </c>
      <c r="AF72" s="33">
        <v>0.0</v>
      </c>
      <c r="AG72" s="33">
        <v>1.0</v>
      </c>
      <c r="AH72" s="33">
        <v>0.0</v>
      </c>
      <c r="AI72" s="33">
        <v>0.0</v>
      </c>
      <c r="AJ72" s="33">
        <v>0.0</v>
      </c>
      <c r="AK72" s="33">
        <v>1.0</v>
      </c>
      <c r="AL72" s="33">
        <v>1.0</v>
      </c>
      <c r="AM72" s="33">
        <v>1.0</v>
      </c>
      <c r="AN72" s="33">
        <v>1.0</v>
      </c>
      <c r="AO72" s="33">
        <v>1.0</v>
      </c>
      <c r="AP72" s="33">
        <v>0.0</v>
      </c>
      <c r="AQ72" s="33">
        <v>1.0</v>
      </c>
      <c r="AR72" s="33">
        <v>1.0</v>
      </c>
      <c r="AS72" s="33">
        <v>1.0</v>
      </c>
    </row>
    <row r="73">
      <c r="A73" s="34"/>
      <c r="B73" s="32" t="s">
        <v>148</v>
      </c>
      <c r="C73" s="33">
        <v>1.0</v>
      </c>
      <c r="D73" s="33">
        <v>1.0</v>
      </c>
      <c r="E73" s="33">
        <v>0.0</v>
      </c>
      <c r="F73" s="33">
        <v>1.0</v>
      </c>
      <c r="G73" s="33">
        <v>0.0</v>
      </c>
      <c r="H73" s="33">
        <v>0.0</v>
      </c>
      <c r="I73" s="33">
        <v>1.0</v>
      </c>
      <c r="J73" s="33">
        <v>0.0</v>
      </c>
      <c r="K73" s="33">
        <v>1.0</v>
      </c>
      <c r="L73" s="33">
        <v>0.0</v>
      </c>
      <c r="M73" s="33">
        <v>0.0</v>
      </c>
      <c r="N73" s="33">
        <v>1.0</v>
      </c>
      <c r="O73" s="33">
        <v>1.0</v>
      </c>
      <c r="P73" s="33">
        <v>1.0</v>
      </c>
      <c r="Q73" s="33">
        <v>1.0</v>
      </c>
      <c r="R73" s="33">
        <v>1.0</v>
      </c>
      <c r="S73" s="33">
        <v>1.0</v>
      </c>
      <c r="T73" s="33">
        <v>1.0</v>
      </c>
      <c r="U73" s="33">
        <v>1.0</v>
      </c>
      <c r="V73" s="33">
        <v>1.0</v>
      </c>
      <c r="W73" s="33">
        <v>1.0</v>
      </c>
      <c r="X73" s="33">
        <v>1.0</v>
      </c>
      <c r="Y73" s="33">
        <v>1.0</v>
      </c>
      <c r="Z73" s="33">
        <v>1.0</v>
      </c>
      <c r="AA73" s="33">
        <v>1.0</v>
      </c>
      <c r="AB73" s="33">
        <v>1.0</v>
      </c>
      <c r="AC73" s="33">
        <v>1.0</v>
      </c>
      <c r="AD73" s="33">
        <v>1.0</v>
      </c>
      <c r="AE73" s="33">
        <v>1.0</v>
      </c>
      <c r="AF73" s="33">
        <v>0.0</v>
      </c>
      <c r="AG73" s="33">
        <v>1.0</v>
      </c>
      <c r="AH73" s="33">
        <v>1.0</v>
      </c>
      <c r="AI73" s="33">
        <v>1.0</v>
      </c>
      <c r="AJ73" s="33">
        <v>1.0</v>
      </c>
      <c r="AK73" s="33">
        <v>1.0</v>
      </c>
      <c r="AL73" s="33">
        <v>1.0</v>
      </c>
      <c r="AM73" s="33">
        <v>1.0</v>
      </c>
      <c r="AN73" s="33">
        <v>1.0</v>
      </c>
      <c r="AO73" s="33">
        <v>1.0</v>
      </c>
      <c r="AP73" s="33">
        <v>0.0</v>
      </c>
      <c r="AQ73" s="33">
        <v>0.0</v>
      </c>
      <c r="AR73" s="33">
        <v>0.0</v>
      </c>
      <c r="AS73" s="33">
        <v>1.0</v>
      </c>
    </row>
    <row r="74">
      <c r="A74" s="34"/>
      <c r="B74" s="32" t="s">
        <v>166</v>
      </c>
      <c r="C74" s="33">
        <v>1.0</v>
      </c>
      <c r="D74" s="33">
        <v>1.0</v>
      </c>
      <c r="E74" s="33">
        <v>0.0</v>
      </c>
      <c r="F74" s="33">
        <v>1.0</v>
      </c>
      <c r="G74" s="33">
        <v>0.0</v>
      </c>
      <c r="H74" s="33">
        <v>0.0</v>
      </c>
      <c r="I74" s="33">
        <v>0.0</v>
      </c>
      <c r="J74" s="33">
        <v>1.0</v>
      </c>
      <c r="K74" s="33">
        <v>1.0</v>
      </c>
      <c r="L74" s="33">
        <v>1.0</v>
      </c>
      <c r="M74" s="33">
        <v>0.0</v>
      </c>
      <c r="N74" s="33">
        <v>1.0</v>
      </c>
      <c r="O74" s="33">
        <v>1.0</v>
      </c>
      <c r="P74" s="33">
        <v>1.0</v>
      </c>
      <c r="Q74" s="33">
        <v>1.0</v>
      </c>
      <c r="R74" s="33">
        <v>0.0</v>
      </c>
      <c r="S74" s="33">
        <v>1.0</v>
      </c>
      <c r="T74" s="33">
        <v>1.0</v>
      </c>
      <c r="U74" s="33">
        <v>1.0</v>
      </c>
      <c r="V74" s="33">
        <v>1.0</v>
      </c>
      <c r="W74" s="33">
        <v>1.0</v>
      </c>
      <c r="X74" s="33">
        <v>1.0</v>
      </c>
      <c r="Y74" s="33">
        <v>1.0</v>
      </c>
      <c r="Z74" s="33">
        <v>1.0</v>
      </c>
      <c r="AA74" s="33">
        <v>1.0</v>
      </c>
      <c r="AB74" s="33">
        <v>1.0</v>
      </c>
      <c r="AC74" s="33">
        <v>1.0</v>
      </c>
      <c r="AD74" s="33">
        <v>1.0</v>
      </c>
      <c r="AE74" s="33">
        <v>1.0</v>
      </c>
      <c r="AF74" s="33">
        <v>0.0</v>
      </c>
      <c r="AG74" s="33">
        <v>1.0</v>
      </c>
      <c r="AH74" s="33">
        <v>1.0</v>
      </c>
      <c r="AI74" s="33">
        <v>1.0</v>
      </c>
      <c r="AJ74" s="33">
        <v>1.0</v>
      </c>
      <c r="AK74" s="33">
        <v>1.0</v>
      </c>
      <c r="AL74" s="33">
        <v>1.0</v>
      </c>
      <c r="AM74" s="33">
        <v>1.0</v>
      </c>
      <c r="AN74" s="33">
        <v>1.0</v>
      </c>
      <c r="AO74" s="33">
        <v>1.0</v>
      </c>
      <c r="AP74" s="33">
        <v>1.0</v>
      </c>
      <c r="AQ74" s="33">
        <v>1.0</v>
      </c>
      <c r="AR74" s="33">
        <v>1.0</v>
      </c>
      <c r="AS74" s="33">
        <v>1.0</v>
      </c>
    </row>
    <row r="75">
      <c r="A75" s="31"/>
      <c r="B75" s="32" t="s">
        <v>165</v>
      </c>
      <c r="C75" s="33">
        <v>1.0</v>
      </c>
      <c r="D75" s="33">
        <v>1.0</v>
      </c>
      <c r="E75" s="33">
        <v>0.0</v>
      </c>
      <c r="F75" s="33">
        <v>1.0</v>
      </c>
      <c r="G75" s="33">
        <v>0.0</v>
      </c>
      <c r="H75" s="33">
        <v>0.0</v>
      </c>
      <c r="I75" s="33">
        <v>1.0</v>
      </c>
      <c r="J75" s="33">
        <v>1.0</v>
      </c>
      <c r="K75" s="33">
        <v>1.0</v>
      </c>
      <c r="L75" s="33">
        <v>0.0</v>
      </c>
      <c r="M75" s="33">
        <v>0.0</v>
      </c>
      <c r="N75" s="33">
        <v>1.0</v>
      </c>
      <c r="O75" s="33">
        <v>1.0</v>
      </c>
      <c r="P75" s="33">
        <v>1.0</v>
      </c>
      <c r="Q75" s="33">
        <v>1.0</v>
      </c>
      <c r="R75" s="33">
        <v>0.0</v>
      </c>
      <c r="S75" s="33">
        <v>1.0</v>
      </c>
      <c r="T75" s="33">
        <v>1.0</v>
      </c>
      <c r="U75" s="33">
        <v>1.0</v>
      </c>
      <c r="V75" s="33">
        <v>1.0</v>
      </c>
      <c r="W75" s="33">
        <v>1.0</v>
      </c>
      <c r="X75" s="33">
        <v>1.0</v>
      </c>
      <c r="Y75" s="33">
        <v>1.0</v>
      </c>
      <c r="Z75" s="33">
        <v>1.0</v>
      </c>
      <c r="AA75" s="33">
        <v>1.0</v>
      </c>
      <c r="AB75" s="33">
        <v>1.0</v>
      </c>
      <c r="AC75" s="33">
        <v>0.0</v>
      </c>
      <c r="AD75" s="33">
        <v>1.0</v>
      </c>
      <c r="AE75" s="33">
        <v>1.0</v>
      </c>
      <c r="AF75" s="33">
        <v>0.0</v>
      </c>
      <c r="AG75" s="33">
        <v>1.0</v>
      </c>
      <c r="AH75" s="33">
        <v>1.0</v>
      </c>
      <c r="AI75" s="33">
        <v>1.0</v>
      </c>
      <c r="AJ75" s="33">
        <v>1.0</v>
      </c>
      <c r="AK75" s="33">
        <v>1.0</v>
      </c>
      <c r="AL75" s="33">
        <v>1.0</v>
      </c>
      <c r="AM75" s="33">
        <v>0.0</v>
      </c>
      <c r="AN75" s="33">
        <v>1.0</v>
      </c>
      <c r="AO75" s="33">
        <v>1.0</v>
      </c>
      <c r="AP75" s="33">
        <v>1.0</v>
      </c>
      <c r="AQ75" s="33">
        <v>1.0</v>
      </c>
      <c r="AR75" s="33">
        <v>0.0</v>
      </c>
      <c r="AS75" s="33">
        <v>1.0</v>
      </c>
    </row>
    <row r="76">
      <c r="A76" s="34"/>
      <c r="B76" s="32" t="s">
        <v>162</v>
      </c>
      <c r="C76" s="33">
        <v>1.0</v>
      </c>
      <c r="D76" s="33">
        <v>1.0</v>
      </c>
      <c r="E76" s="33">
        <v>0.0</v>
      </c>
      <c r="F76" s="33">
        <v>1.0</v>
      </c>
      <c r="G76" s="33">
        <v>0.0</v>
      </c>
      <c r="H76" s="33">
        <v>0.0</v>
      </c>
      <c r="I76" s="33">
        <v>1.0</v>
      </c>
      <c r="J76" s="33">
        <v>1.0</v>
      </c>
      <c r="K76" s="33">
        <v>1.0</v>
      </c>
      <c r="L76" s="33">
        <v>1.0</v>
      </c>
      <c r="M76" s="33">
        <v>0.0</v>
      </c>
      <c r="N76" s="33">
        <v>1.0</v>
      </c>
      <c r="O76" s="33">
        <v>1.0</v>
      </c>
      <c r="P76" s="33">
        <v>1.0</v>
      </c>
      <c r="Q76" s="33">
        <v>1.0</v>
      </c>
      <c r="R76" s="33">
        <v>0.0</v>
      </c>
      <c r="S76" s="33">
        <v>1.0</v>
      </c>
      <c r="T76" s="33">
        <v>1.0</v>
      </c>
      <c r="U76" s="33">
        <v>1.0</v>
      </c>
      <c r="V76" s="33">
        <v>1.0</v>
      </c>
      <c r="W76" s="33">
        <v>1.0</v>
      </c>
      <c r="X76" s="33">
        <v>1.0</v>
      </c>
      <c r="Y76" s="33">
        <v>1.0</v>
      </c>
      <c r="Z76" s="33">
        <v>0.0</v>
      </c>
      <c r="AA76" s="33">
        <v>0.0</v>
      </c>
      <c r="AB76" s="33">
        <v>1.0</v>
      </c>
      <c r="AC76" s="33">
        <v>1.0</v>
      </c>
      <c r="AD76" s="33">
        <v>1.0</v>
      </c>
      <c r="AE76" s="33">
        <v>1.0</v>
      </c>
      <c r="AF76" s="33">
        <v>1.0</v>
      </c>
      <c r="AG76" s="33">
        <v>1.0</v>
      </c>
      <c r="AH76" s="33">
        <v>1.0</v>
      </c>
      <c r="AI76" s="33">
        <v>1.0</v>
      </c>
      <c r="AJ76" s="33">
        <v>1.0</v>
      </c>
      <c r="AK76" s="33">
        <v>1.0</v>
      </c>
      <c r="AL76" s="33">
        <v>1.0</v>
      </c>
      <c r="AM76" s="33">
        <v>1.0</v>
      </c>
      <c r="AN76" s="33">
        <v>1.0</v>
      </c>
      <c r="AO76" s="33">
        <v>1.0</v>
      </c>
      <c r="AP76" s="33">
        <v>1.0</v>
      </c>
      <c r="AQ76" s="33">
        <v>1.0</v>
      </c>
      <c r="AR76" s="33">
        <v>1.0</v>
      </c>
      <c r="AS76" s="33">
        <v>1.0</v>
      </c>
    </row>
    <row r="77">
      <c r="A77" s="12" t="s">
        <v>175</v>
      </c>
      <c r="B77" s="13" t="s">
        <v>176</v>
      </c>
      <c r="C77" s="35">
        <v>1.0</v>
      </c>
      <c r="D77" s="35">
        <v>1.0</v>
      </c>
      <c r="E77" s="35">
        <v>0.0</v>
      </c>
      <c r="F77" s="35">
        <v>0.0</v>
      </c>
      <c r="G77" s="35">
        <v>0.0</v>
      </c>
      <c r="H77" s="35">
        <v>0.0</v>
      </c>
      <c r="I77" s="35">
        <v>1.0</v>
      </c>
      <c r="J77" s="35">
        <v>1.0</v>
      </c>
      <c r="K77" s="35">
        <v>1.0</v>
      </c>
      <c r="L77" s="35">
        <v>1.0</v>
      </c>
      <c r="M77" s="35">
        <v>1.0</v>
      </c>
      <c r="N77" s="35">
        <v>1.0</v>
      </c>
      <c r="O77" s="35">
        <v>1.0</v>
      </c>
      <c r="P77" s="35">
        <v>1.0</v>
      </c>
      <c r="Q77" s="35">
        <v>0.0</v>
      </c>
      <c r="R77" s="35">
        <v>1.0</v>
      </c>
      <c r="S77" s="35">
        <v>1.0</v>
      </c>
      <c r="T77" s="35">
        <v>1.0</v>
      </c>
      <c r="U77" s="35">
        <v>1.0</v>
      </c>
      <c r="V77" s="35">
        <v>1.0</v>
      </c>
      <c r="W77" s="35">
        <v>1.0</v>
      </c>
      <c r="X77" s="35">
        <v>1.0</v>
      </c>
      <c r="Y77" s="35">
        <v>1.0</v>
      </c>
      <c r="Z77" s="35">
        <v>1.0</v>
      </c>
      <c r="AA77" s="35">
        <v>1.0</v>
      </c>
      <c r="AB77" s="35">
        <v>1.0</v>
      </c>
      <c r="AC77" s="35">
        <v>1.0</v>
      </c>
      <c r="AD77" s="35">
        <v>1.0</v>
      </c>
      <c r="AE77" s="35">
        <v>1.0</v>
      </c>
      <c r="AF77" s="35">
        <v>1.0</v>
      </c>
      <c r="AG77" s="35">
        <v>1.0</v>
      </c>
      <c r="AH77" s="35">
        <v>1.0</v>
      </c>
      <c r="AI77" s="35">
        <v>1.0</v>
      </c>
      <c r="AJ77" s="35">
        <v>1.0</v>
      </c>
      <c r="AK77" s="35">
        <v>1.0</v>
      </c>
      <c r="AL77" s="35">
        <v>1.0</v>
      </c>
      <c r="AM77" s="35">
        <v>1.0</v>
      </c>
      <c r="AN77" s="35">
        <v>1.0</v>
      </c>
      <c r="AO77" s="35">
        <v>1.0</v>
      </c>
      <c r="AP77" s="35">
        <v>1.0</v>
      </c>
      <c r="AQ77" s="35">
        <v>0.0</v>
      </c>
      <c r="AR77" s="35">
        <v>1.0</v>
      </c>
      <c r="AS77" s="35">
        <v>1.0</v>
      </c>
    </row>
    <row r="78">
      <c r="A78" s="12"/>
      <c r="B78" s="13" t="s">
        <v>163</v>
      </c>
      <c r="C78" s="35">
        <v>1.0</v>
      </c>
      <c r="D78" s="35">
        <v>1.0</v>
      </c>
      <c r="E78" s="35">
        <v>0.0</v>
      </c>
      <c r="F78" s="35">
        <v>0.0</v>
      </c>
      <c r="G78" s="35">
        <v>0.0</v>
      </c>
      <c r="H78" s="35">
        <v>0.0</v>
      </c>
      <c r="I78" s="35">
        <v>1.0</v>
      </c>
      <c r="J78" s="35">
        <v>0.0</v>
      </c>
      <c r="K78" s="35">
        <v>1.0</v>
      </c>
      <c r="L78" s="35">
        <v>1.0</v>
      </c>
      <c r="M78" s="35">
        <v>0.0</v>
      </c>
      <c r="N78" s="35">
        <v>1.0</v>
      </c>
      <c r="O78" s="35">
        <v>1.0</v>
      </c>
      <c r="P78" s="35">
        <v>1.0</v>
      </c>
      <c r="Q78" s="35">
        <v>0.0</v>
      </c>
      <c r="R78" s="35">
        <v>1.0</v>
      </c>
      <c r="S78" s="35">
        <v>1.0</v>
      </c>
      <c r="T78" s="35">
        <v>1.0</v>
      </c>
      <c r="U78" s="35">
        <v>1.0</v>
      </c>
      <c r="V78" s="35">
        <v>1.0</v>
      </c>
      <c r="W78" s="35">
        <v>1.0</v>
      </c>
      <c r="X78" s="35">
        <v>0.0</v>
      </c>
      <c r="Y78" s="35">
        <v>1.0</v>
      </c>
      <c r="Z78" s="35">
        <v>1.0</v>
      </c>
      <c r="AA78" s="35">
        <v>1.0</v>
      </c>
      <c r="AB78" s="35">
        <v>1.0</v>
      </c>
      <c r="AC78" s="35">
        <v>1.0</v>
      </c>
      <c r="AD78" s="35">
        <v>1.0</v>
      </c>
      <c r="AE78" s="35">
        <v>1.0</v>
      </c>
      <c r="AF78" s="35">
        <v>0.0</v>
      </c>
      <c r="AG78" s="35">
        <v>1.0</v>
      </c>
      <c r="AH78" s="35">
        <v>1.0</v>
      </c>
      <c r="AI78" s="35">
        <v>1.0</v>
      </c>
      <c r="AJ78" s="35">
        <v>1.0</v>
      </c>
      <c r="AK78" s="35">
        <v>1.0</v>
      </c>
      <c r="AL78" s="35">
        <v>1.0</v>
      </c>
      <c r="AM78" s="35">
        <v>1.0</v>
      </c>
      <c r="AN78" s="35">
        <v>1.0</v>
      </c>
      <c r="AO78" s="35">
        <v>1.0</v>
      </c>
      <c r="AP78" s="35">
        <v>1.0</v>
      </c>
      <c r="AQ78" s="35">
        <v>1.0</v>
      </c>
      <c r="AR78" s="35">
        <v>1.0</v>
      </c>
      <c r="AS78" s="35">
        <v>1.0</v>
      </c>
    </row>
    <row r="79">
      <c r="A79" s="12"/>
      <c r="B79" s="13" t="s">
        <v>151</v>
      </c>
      <c r="C79" s="35">
        <v>1.0</v>
      </c>
      <c r="D79" s="35">
        <v>0.0</v>
      </c>
      <c r="E79" s="35">
        <v>0.0</v>
      </c>
      <c r="F79" s="35">
        <v>0.0</v>
      </c>
      <c r="G79" s="35">
        <v>0.0</v>
      </c>
      <c r="H79" s="35">
        <v>0.0</v>
      </c>
      <c r="I79" s="35">
        <v>1.0</v>
      </c>
      <c r="J79" s="35">
        <v>1.0</v>
      </c>
      <c r="K79" s="35">
        <v>1.0</v>
      </c>
      <c r="L79" s="35">
        <v>1.0</v>
      </c>
      <c r="M79" s="35">
        <v>0.0</v>
      </c>
      <c r="N79" s="35">
        <v>1.0</v>
      </c>
      <c r="O79" s="35">
        <v>1.0</v>
      </c>
      <c r="P79" s="35">
        <v>1.0</v>
      </c>
      <c r="Q79" s="35">
        <v>1.0</v>
      </c>
      <c r="R79" s="35">
        <v>0.0</v>
      </c>
      <c r="S79" s="35">
        <v>1.0</v>
      </c>
      <c r="T79" s="35">
        <v>1.0</v>
      </c>
      <c r="U79" s="35">
        <v>1.0</v>
      </c>
      <c r="V79" s="35">
        <v>0.0</v>
      </c>
      <c r="W79" s="35">
        <v>1.0</v>
      </c>
      <c r="X79" s="35">
        <v>1.0</v>
      </c>
      <c r="Y79" s="35">
        <v>1.0</v>
      </c>
      <c r="Z79" s="35">
        <v>1.0</v>
      </c>
      <c r="AA79" s="35">
        <v>1.0</v>
      </c>
      <c r="AB79" s="35">
        <v>1.0</v>
      </c>
      <c r="AC79" s="35">
        <v>1.0</v>
      </c>
      <c r="AD79" s="35">
        <v>1.0</v>
      </c>
      <c r="AE79" s="35">
        <v>1.0</v>
      </c>
      <c r="AF79" s="35">
        <v>1.0</v>
      </c>
      <c r="AG79" s="35">
        <v>1.0</v>
      </c>
      <c r="AH79" s="35">
        <v>1.0</v>
      </c>
      <c r="AI79" s="35">
        <v>1.0</v>
      </c>
      <c r="AJ79" s="35">
        <v>1.0</v>
      </c>
      <c r="AK79" s="35">
        <v>1.0</v>
      </c>
      <c r="AL79" s="35">
        <v>1.0</v>
      </c>
      <c r="AM79" s="35">
        <v>1.0</v>
      </c>
      <c r="AN79" s="35">
        <v>1.0</v>
      </c>
      <c r="AO79" s="35">
        <v>1.0</v>
      </c>
      <c r="AP79" s="35">
        <v>1.0</v>
      </c>
      <c r="AQ79" s="35">
        <v>1.0</v>
      </c>
      <c r="AR79" s="35">
        <v>1.0</v>
      </c>
      <c r="AS79" s="35">
        <v>1.0</v>
      </c>
    </row>
    <row r="80">
      <c r="A80" s="12"/>
      <c r="B80" s="13" t="s">
        <v>150</v>
      </c>
      <c r="C80" s="35">
        <v>1.0</v>
      </c>
      <c r="D80" s="35">
        <v>0.0</v>
      </c>
      <c r="E80" s="35">
        <v>0.0</v>
      </c>
      <c r="F80" s="35">
        <v>0.0</v>
      </c>
      <c r="G80" s="35">
        <v>0.0</v>
      </c>
      <c r="H80" s="35">
        <v>0.0</v>
      </c>
      <c r="I80" s="35">
        <v>1.0</v>
      </c>
      <c r="J80" s="35">
        <v>1.0</v>
      </c>
      <c r="K80" s="35">
        <v>1.0</v>
      </c>
      <c r="L80" s="35">
        <v>1.0</v>
      </c>
      <c r="M80" s="35">
        <v>0.0</v>
      </c>
      <c r="N80" s="35">
        <v>1.0</v>
      </c>
      <c r="O80" s="35">
        <v>1.0</v>
      </c>
      <c r="P80" s="35">
        <v>1.0</v>
      </c>
      <c r="Q80" s="35">
        <v>0.0</v>
      </c>
      <c r="R80" s="35">
        <v>0.0</v>
      </c>
      <c r="S80" s="35">
        <v>1.0</v>
      </c>
      <c r="T80" s="35">
        <v>1.0</v>
      </c>
      <c r="U80" s="35">
        <v>1.0</v>
      </c>
      <c r="V80" s="35">
        <v>0.0</v>
      </c>
      <c r="W80" s="35">
        <v>1.0</v>
      </c>
      <c r="X80" s="35">
        <v>1.0</v>
      </c>
      <c r="Y80" s="35">
        <v>1.0</v>
      </c>
      <c r="Z80" s="35">
        <v>1.0</v>
      </c>
      <c r="AA80" s="35">
        <v>1.0</v>
      </c>
      <c r="AB80" s="35">
        <v>1.0</v>
      </c>
      <c r="AC80" s="35">
        <v>1.0</v>
      </c>
      <c r="AD80" s="35">
        <v>1.0</v>
      </c>
      <c r="AE80" s="35">
        <v>1.0</v>
      </c>
      <c r="AF80" s="35">
        <v>1.0</v>
      </c>
      <c r="AG80" s="35">
        <v>1.0</v>
      </c>
      <c r="AH80" s="35">
        <v>1.0</v>
      </c>
      <c r="AI80" s="35">
        <v>1.0</v>
      </c>
      <c r="AJ80" s="35">
        <v>1.0</v>
      </c>
      <c r="AK80" s="35">
        <v>1.0</v>
      </c>
      <c r="AL80" s="35">
        <v>1.0</v>
      </c>
      <c r="AM80" s="35">
        <v>1.0</v>
      </c>
      <c r="AN80" s="35">
        <v>1.0</v>
      </c>
      <c r="AO80" s="35">
        <v>1.0</v>
      </c>
      <c r="AP80" s="35">
        <v>1.0</v>
      </c>
      <c r="AQ80" s="35">
        <v>1.0</v>
      </c>
      <c r="AR80" s="35">
        <v>1.0</v>
      </c>
      <c r="AS80" s="35">
        <v>1.0</v>
      </c>
    </row>
    <row r="81">
      <c r="A81" s="12"/>
      <c r="B81" s="13" t="s">
        <v>167</v>
      </c>
      <c r="C81" s="35">
        <v>1.0</v>
      </c>
      <c r="D81" s="35">
        <v>0.0</v>
      </c>
      <c r="E81" s="35">
        <v>0.0</v>
      </c>
      <c r="F81" s="35">
        <v>0.0</v>
      </c>
      <c r="G81" s="35">
        <v>0.0</v>
      </c>
      <c r="H81" s="35">
        <v>0.0</v>
      </c>
      <c r="I81" s="35">
        <v>1.0</v>
      </c>
      <c r="J81" s="35">
        <v>1.0</v>
      </c>
      <c r="K81" s="35">
        <v>1.0</v>
      </c>
      <c r="L81" s="35">
        <v>1.0</v>
      </c>
      <c r="M81" s="35">
        <v>0.0</v>
      </c>
      <c r="N81" s="35">
        <v>1.0</v>
      </c>
      <c r="O81" s="35">
        <v>1.0</v>
      </c>
      <c r="P81" s="35">
        <v>1.0</v>
      </c>
      <c r="Q81" s="35">
        <v>0.0</v>
      </c>
      <c r="R81" s="35">
        <v>0.0</v>
      </c>
      <c r="S81" s="35">
        <v>1.0</v>
      </c>
      <c r="T81" s="35">
        <v>1.0</v>
      </c>
      <c r="U81" s="35">
        <v>1.0</v>
      </c>
      <c r="V81" s="35">
        <v>0.0</v>
      </c>
      <c r="W81" s="35">
        <v>1.0</v>
      </c>
      <c r="X81" s="35">
        <v>1.0</v>
      </c>
      <c r="Y81" s="35">
        <v>1.0</v>
      </c>
      <c r="Z81" s="35">
        <v>1.0</v>
      </c>
      <c r="AA81" s="35">
        <v>1.0</v>
      </c>
      <c r="AB81" s="35">
        <v>1.0</v>
      </c>
      <c r="AC81" s="35">
        <v>1.0</v>
      </c>
      <c r="AD81" s="35">
        <v>1.0</v>
      </c>
      <c r="AE81" s="35">
        <v>1.0</v>
      </c>
      <c r="AF81" s="35">
        <v>1.0</v>
      </c>
      <c r="AG81" s="35">
        <v>1.0</v>
      </c>
      <c r="AH81" s="35">
        <v>1.0</v>
      </c>
      <c r="AI81" s="35">
        <v>1.0</v>
      </c>
      <c r="AJ81" s="35">
        <v>1.0</v>
      </c>
      <c r="AK81" s="35">
        <v>1.0</v>
      </c>
      <c r="AL81" s="35">
        <v>1.0</v>
      </c>
      <c r="AM81" s="35">
        <v>1.0</v>
      </c>
      <c r="AN81" s="35">
        <v>1.0</v>
      </c>
      <c r="AO81" s="35">
        <v>1.0</v>
      </c>
      <c r="AP81" s="35">
        <v>1.0</v>
      </c>
      <c r="AQ81" s="35">
        <v>1.0</v>
      </c>
      <c r="AR81" s="35">
        <v>1.0</v>
      </c>
      <c r="AS81" s="35">
        <v>1.0</v>
      </c>
    </row>
    <row r="82">
      <c r="A82" s="12"/>
      <c r="B82" s="13" t="s">
        <v>148</v>
      </c>
      <c r="C82" s="35">
        <v>1.0</v>
      </c>
      <c r="D82" s="35">
        <v>1.0</v>
      </c>
      <c r="E82" s="35">
        <v>0.0</v>
      </c>
      <c r="F82" s="35">
        <v>0.0</v>
      </c>
      <c r="G82" s="35">
        <v>0.0</v>
      </c>
      <c r="H82" s="35">
        <v>0.0</v>
      </c>
      <c r="I82" s="35">
        <v>1.0</v>
      </c>
      <c r="J82" s="35">
        <v>1.0</v>
      </c>
      <c r="K82" s="35">
        <v>1.0</v>
      </c>
      <c r="L82" s="35">
        <v>1.0</v>
      </c>
      <c r="M82" s="35">
        <v>0.0</v>
      </c>
      <c r="N82" s="35">
        <v>1.0</v>
      </c>
      <c r="O82" s="35">
        <v>1.0</v>
      </c>
      <c r="P82" s="35">
        <v>1.0</v>
      </c>
      <c r="Q82" s="35">
        <v>0.0</v>
      </c>
      <c r="R82" s="35">
        <v>0.0</v>
      </c>
      <c r="S82" s="35">
        <v>1.0</v>
      </c>
      <c r="T82" s="35">
        <v>1.0</v>
      </c>
      <c r="U82" s="35">
        <v>1.0</v>
      </c>
      <c r="V82" s="35">
        <v>0.0</v>
      </c>
      <c r="W82" s="35">
        <v>1.0</v>
      </c>
      <c r="X82" s="35">
        <v>1.0</v>
      </c>
      <c r="Y82" s="35">
        <v>1.0</v>
      </c>
      <c r="Z82" s="35">
        <v>1.0</v>
      </c>
      <c r="AA82" s="35">
        <v>1.0</v>
      </c>
      <c r="AB82" s="35">
        <v>1.0</v>
      </c>
      <c r="AC82" s="35">
        <v>1.0</v>
      </c>
      <c r="AD82" s="35">
        <v>1.0</v>
      </c>
      <c r="AE82" s="35">
        <v>1.0</v>
      </c>
      <c r="AF82" s="35">
        <v>1.0</v>
      </c>
      <c r="AG82" s="35">
        <v>1.0</v>
      </c>
      <c r="AH82" s="35">
        <v>1.0</v>
      </c>
      <c r="AI82" s="35">
        <v>1.0</v>
      </c>
      <c r="AJ82" s="35">
        <v>1.0</v>
      </c>
      <c r="AK82" s="35">
        <v>1.0</v>
      </c>
      <c r="AL82" s="35">
        <v>1.0</v>
      </c>
      <c r="AM82" s="35">
        <v>1.0</v>
      </c>
      <c r="AN82" s="35">
        <v>1.0</v>
      </c>
      <c r="AO82" s="35">
        <v>1.0</v>
      </c>
      <c r="AP82" s="35">
        <v>1.0</v>
      </c>
      <c r="AQ82" s="35">
        <v>1.0</v>
      </c>
      <c r="AR82" s="35">
        <v>1.0</v>
      </c>
      <c r="AS82" s="35">
        <v>1.0</v>
      </c>
    </row>
    <row r="83">
      <c r="A83" s="12"/>
      <c r="B83" s="13" t="s">
        <v>177</v>
      </c>
      <c r="C83" s="35">
        <v>1.0</v>
      </c>
      <c r="D83" s="35">
        <v>0.0</v>
      </c>
      <c r="E83" s="35">
        <v>0.0</v>
      </c>
      <c r="F83" s="35">
        <v>0.0</v>
      </c>
      <c r="G83" s="35">
        <v>0.0</v>
      </c>
      <c r="H83" s="35">
        <v>0.0</v>
      </c>
      <c r="I83" s="35">
        <v>0.0</v>
      </c>
      <c r="J83" s="35">
        <v>1.0</v>
      </c>
      <c r="K83" s="35">
        <v>1.0</v>
      </c>
      <c r="L83" s="35">
        <v>0.0</v>
      </c>
      <c r="M83" s="35">
        <v>0.0</v>
      </c>
      <c r="N83" s="35">
        <v>1.0</v>
      </c>
      <c r="O83" s="35">
        <v>1.0</v>
      </c>
      <c r="P83" s="35">
        <v>1.0</v>
      </c>
      <c r="Q83" s="35">
        <v>1.0</v>
      </c>
      <c r="R83" s="35">
        <v>0.0</v>
      </c>
      <c r="S83" s="35">
        <v>1.0</v>
      </c>
      <c r="T83" s="35">
        <v>1.0</v>
      </c>
      <c r="U83" s="35">
        <v>1.0</v>
      </c>
      <c r="V83" s="35">
        <v>1.0</v>
      </c>
      <c r="W83" s="35">
        <v>1.0</v>
      </c>
      <c r="X83" s="35">
        <v>1.0</v>
      </c>
      <c r="Y83" s="35">
        <v>1.0</v>
      </c>
      <c r="Z83" s="35">
        <v>1.0</v>
      </c>
      <c r="AA83" s="35">
        <v>1.0</v>
      </c>
      <c r="AB83" s="35">
        <v>1.0</v>
      </c>
      <c r="AC83" s="35">
        <v>1.0</v>
      </c>
      <c r="AD83" s="35">
        <v>1.0</v>
      </c>
      <c r="AE83" s="35">
        <v>1.0</v>
      </c>
      <c r="AF83" s="35">
        <v>1.0</v>
      </c>
      <c r="AG83" s="35">
        <v>1.0</v>
      </c>
      <c r="AH83" s="35">
        <v>1.0</v>
      </c>
      <c r="AI83" s="35">
        <v>1.0</v>
      </c>
      <c r="AJ83" s="35">
        <v>1.0</v>
      </c>
      <c r="AK83" s="35">
        <v>1.0</v>
      </c>
      <c r="AL83" s="35">
        <v>1.0</v>
      </c>
      <c r="AM83" s="35">
        <v>1.0</v>
      </c>
      <c r="AN83" s="35">
        <v>1.0</v>
      </c>
      <c r="AO83" s="35">
        <v>1.0</v>
      </c>
      <c r="AP83" s="35">
        <v>1.0</v>
      </c>
      <c r="AQ83" s="35">
        <v>0.0</v>
      </c>
      <c r="AR83" s="35">
        <v>1.0</v>
      </c>
      <c r="AS83" s="35">
        <v>1.0</v>
      </c>
    </row>
    <row r="84">
      <c r="A84" s="12"/>
      <c r="B84" s="13" t="s">
        <v>160</v>
      </c>
      <c r="C84" s="35">
        <v>1.0</v>
      </c>
      <c r="D84" s="35">
        <v>1.0</v>
      </c>
      <c r="E84" s="35">
        <v>0.0</v>
      </c>
      <c r="F84" s="35">
        <v>0.0</v>
      </c>
      <c r="G84" s="35">
        <v>0.0</v>
      </c>
      <c r="H84" s="35">
        <v>0.0</v>
      </c>
      <c r="I84" s="35">
        <v>1.0</v>
      </c>
      <c r="J84" s="35">
        <v>1.0</v>
      </c>
      <c r="K84" s="35">
        <v>1.0</v>
      </c>
      <c r="L84" s="35">
        <v>1.0</v>
      </c>
      <c r="M84" s="35">
        <v>0.0</v>
      </c>
      <c r="N84" s="35">
        <v>1.0</v>
      </c>
      <c r="O84" s="35">
        <v>1.0</v>
      </c>
      <c r="P84" s="35">
        <v>1.0</v>
      </c>
      <c r="Q84" s="35">
        <v>0.0</v>
      </c>
      <c r="R84" s="35">
        <v>0.0</v>
      </c>
      <c r="S84" s="35">
        <v>1.0</v>
      </c>
      <c r="T84" s="35">
        <v>1.0</v>
      </c>
      <c r="U84" s="35">
        <v>1.0</v>
      </c>
      <c r="V84" s="35">
        <v>0.0</v>
      </c>
      <c r="W84" s="35">
        <v>1.0</v>
      </c>
      <c r="X84" s="35">
        <v>1.0</v>
      </c>
      <c r="Y84" s="35">
        <v>1.0</v>
      </c>
      <c r="Z84" s="35">
        <v>1.0</v>
      </c>
      <c r="AA84" s="35">
        <v>1.0</v>
      </c>
      <c r="AB84" s="35">
        <v>1.0</v>
      </c>
      <c r="AC84" s="35">
        <v>1.0</v>
      </c>
      <c r="AD84" s="35">
        <v>1.0</v>
      </c>
      <c r="AE84" s="35">
        <v>1.0</v>
      </c>
      <c r="AF84" s="35">
        <v>1.0</v>
      </c>
      <c r="AG84" s="35">
        <v>1.0</v>
      </c>
      <c r="AH84" s="35">
        <v>1.0</v>
      </c>
      <c r="AI84" s="35">
        <v>1.0</v>
      </c>
      <c r="AJ84" s="35">
        <v>1.0</v>
      </c>
      <c r="AK84" s="35">
        <v>1.0</v>
      </c>
      <c r="AL84" s="35">
        <v>1.0</v>
      </c>
      <c r="AM84" s="35">
        <v>1.0</v>
      </c>
      <c r="AN84" s="35">
        <v>1.0</v>
      </c>
      <c r="AO84" s="35">
        <v>1.0</v>
      </c>
      <c r="AP84" s="35">
        <v>1.0</v>
      </c>
      <c r="AQ84" s="35">
        <v>1.0</v>
      </c>
      <c r="AR84" s="35">
        <v>1.0</v>
      </c>
      <c r="AS84" s="35">
        <v>1.0</v>
      </c>
    </row>
    <row r="85">
      <c r="A85" s="12"/>
      <c r="B85" s="13" t="s">
        <v>156</v>
      </c>
      <c r="C85" s="35">
        <v>1.0</v>
      </c>
      <c r="D85" s="35">
        <v>1.0</v>
      </c>
      <c r="E85" s="35">
        <v>0.0</v>
      </c>
      <c r="F85" s="35">
        <v>0.0</v>
      </c>
      <c r="G85" s="35">
        <v>0.0</v>
      </c>
      <c r="H85" s="35">
        <v>0.0</v>
      </c>
      <c r="I85" s="35">
        <v>1.0</v>
      </c>
      <c r="J85" s="35">
        <v>1.0</v>
      </c>
      <c r="K85" s="35">
        <v>1.0</v>
      </c>
      <c r="L85" s="35">
        <v>1.0</v>
      </c>
      <c r="M85" s="35">
        <v>0.0</v>
      </c>
      <c r="N85" s="35">
        <v>1.0</v>
      </c>
      <c r="O85" s="35">
        <v>1.0</v>
      </c>
      <c r="P85" s="35">
        <v>1.0</v>
      </c>
      <c r="Q85" s="35">
        <v>0.0</v>
      </c>
      <c r="R85" s="35">
        <v>0.0</v>
      </c>
      <c r="S85" s="35">
        <v>1.0</v>
      </c>
      <c r="T85" s="35">
        <v>1.0</v>
      </c>
      <c r="U85" s="35">
        <v>1.0</v>
      </c>
      <c r="V85" s="35">
        <v>0.0</v>
      </c>
      <c r="W85" s="35">
        <v>1.0</v>
      </c>
      <c r="X85" s="35">
        <v>1.0</v>
      </c>
      <c r="Y85" s="35">
        <v>1.0</v>
      </c>
      <c r="Z85" s="35">
        <v>1.0</v>
      </c>
      <c r="AA85" s="35">
        <v>1.0</v>
      </c>
      <c r="AB85" s="35">
        <v>1.0</v>
      </c>
      <c r="AC85" s="35">
        <v>1.0</v>
      </c>
      <c r="AD85" s="35">
        <v>1.0</v>
      </c>
      <c r="AE85" s="35">
        <v>1.0</v>
      </c>
      <c r="AF85" s="35">
        <v>1.0</v>
      </c>
      <c r="AG85" s="35">
        <v>1.0</v>
      </c>
      <c r="AH85" s="35">
        <v>1.0</v>
      </c>
      <c r="AI85" s="35">
        <v>1.0</v>
      </c>
      <c r="AJ85" s="35">
        <v>1.0</v>
      </c>
      <c r="AK85" s="35">
        <v>1.0</v>
      </c>
      <c r="AL85" s="35">
        <v>1.0</v>
      </c>
      <c r="AM85" s="35">
        <v>1.0</v>
      </c>
      <c r="AN85" s="35">
        <v>1.0</v>
      </c>
      <c r="AO85" s="35">
        <v>1.0</v>
      </c>
      <c r="AP85" s="35">
        <v>1.0</v>
      </c>
      <c r="AQ85" s="35">
        <v>1.0</v>
      </c>
      <c r="AR85" s="35">
        <v>1.0</v>
      </c>
      <c r="AS85" s="35">
        <v>1.0</v>
      </c>
    </row>
    <row r="86">
      <c r="A86" s="12"/>
      <c r="B86" s="13" t="s">
        <v>165</v>
      </c>
      <c r="C86" s="35">
        <v>0.0</v>
      </c>
      <c r="D86" s="35">
        <v>0.0</v>
      </c>
      <c r="E86" s="35">
        <v>0.0</v>
      </c>
      <c r="F86" s="35">
        <v>0.0</v>
      </c>
      <c r="G86" s="35">
        <v>0.0</v>
      </c>
      <c r="H86" s="35">
        <v>0.0</v>
      </c>
      <c r="I86" s="35">
        <v>1.0</v>
      </c>
      <c r="J86" s="35">
        <v>0.0</v>
      </c>
      <c r="K86" s="35">
        <v>1.0</v>
      </c>
      <c r="L86" s="35">
        <v>1.0</v>
      </c>
      <c r="M86" s="35">
        <v>0.0</v>
      </c>
      <c r="N86" s="35">
        <v>0.0</v>
      </c>
      <c r="O86" s="35">
        <v>1.0</v>
      </c>
      <c r="P86" s="35">
        <v>1.0</v>
      </c>
      <c r="Q86" s="35">
        <v>0.0</v>
      </c>
      <c r="R86" s="35">
        <v>0.0</v>
      </c>
      <c r="S86" s="35">
        <v>1.0</v>
      </c>
      <c r="T86" s="35">
        <v>0.0</v>
      </c>
      <c r="U86" s="35">
        <v>1.0</v>
      </c>
      <c r="V86" s="35">
        <v>0.0</v>
      </c>
      <c r="W86" s="35">
        <v>1.0</v>
      </c>
      <c r="X86" s="35">
        <v>1.0</v>
      </c>
      <c r="Y86" s="35">
        <v>0.0</v>
      </c>
      <c r="Z86" s="35">
        <v>1.0</v>
      </c>
      <c r="AA86" s="35">
        <v>1.0</v>
      </c>
      <c r="AB86" s="35">
        <v>0.0</v>
      </c>
      <c r="AC86" s="35">
        <v>1.0</v>
      </c>
      <c r="AD86" s="35">
        <v>1.0</v>
      </c>
      <c r="AE86" s="35">
        <v>1.0</v>
      </c>
      <c r="AF86" s="35">
        <v>1.0</v>
      </c>
      <c r="AG86" s="35">
        <v>1.0</v>
      </c>
      <c r="AH86" s="35">
        <v>1.0</v>
      </c>
      <c r="AI86" s="35">
        <v>0.0</v>
      </c>
      <c r="AJ86" s="35">
        <v>1.0</v>
      </c>
      <c r="AK86" s="35">
        <v>1.0</v>
      </c>
      <c r="AL86" s="35">
        <v>1.0</v>
      </c>
      <c r="AM86" s="35">
        <v>1.0</v>
      </c>
      <c r="AN86" s="35">
        <v>1.0</v>
      </c>
      <c r="AO86" s="35">
        <v>1.0</v>
      </c>
      <c r="AP86" s="35">
        <v>1.0</v>
      </c>
      <c r="AQ86" s="35">
        <v>1.0</v>
      </c>
      <c r="AR86" s="35">
        <v>1.0</v>
      </c>
      <c r="AS86" s="35">
        <v>1.0</v>
      </c>
    </row>
    <row r="87">
      <c r="A87" s="12"/>
      <c r="B87" s="13" t="s">
        <v>166</v>
      </c>
      <c r="C87" s="35">
        <v>1.0</v>
      </c>
      <c r="D87" s="35">
        <v>0.0</v>
      </c>
      <c r="E87" s="35">
        <v>0.0</v>
      </c>
      <c r="F87" s="35">
        <v>0.0</v>
      </c>
      <c r="G87" s="35">
        <v>0.0</v>
      </c>
      <c r="H87" s="35">
        <v>0.0</v>
      </c>
      <c r="I87" s="35">
        <v>1.0</v>
      </c>
      <c r="J87" s="35">
        <v>0.0</v>
      </c>
      <c r="K87" s="35">
        <v>1.0</v>
      </c>
      <c r="L87" s="35">
        <v>1.0</v>
      </c>
      <c r="M87" s="35">
        <v>0.0</v>
      </c>
      <c r="N87" s="35">
        <v>1.0</v>
      </c>
      <c r="O87" s="35">
        <v>1.0</v>
      </c>
      <c r="P87" s="35">
        <v>1.0</v>
      </c>
      <c r="Q87" s="35">
        <v>0.0</v>
      </c>
      <c r="R87" s="35">
        <v>0.0</v>
      </c>
      <c r="S87" s="35">
        <v>1.0</v>
      </c>
      <c r="T87" s="35">
        <v>1.0</v>
      </c>
      <c r="U87" s="35">
        <v>1.0</v>
      </c>
      <c r="V87" s="35">
        <v>0.0</v>
      </c>
      <c r="W87" s="35">
        <v>1.0</v>
      </c>
      <c r="X87" s="35">
        <v>1.0</v>
      </c>
      <c r="Y87" s="35">
        <v>1.0</v>
      </c>
      <c r="Z87" s="35">
        <v>1.0</v>
      </c>
      <c r="AA87" s="35">
        <v>1.0</v>
      </c>
      <c r="AB87" s="35">
        <v>1.0</v>
      </c>
      <c r="AC87" s="35">
        <v>1.0</v>
      </c>
      <c r="AD87" s="35">
        <v>1.0</v>
      </c>
      <c r="AE87" s="35">
        <v>1.0</v>
      </c>
      <c r="AF87" s="35">
        <v>1.0</v>
      </c>
      <c r="AG87" s="35">
        <v>1.0</v>
      </c>
      <c r="AH87" s="35">
        <v>1.0</v>
      </c>
      <c r="AI87" s="35">
        <v>1.0</v>
      </c>
      <c r="AJ87" s="35">
        <v>1.0</v>
      </c>
      <c r="AK87" s="35">
        <v>1.0</v>
      </c>
      <c r="AL87" s="35">
        <v>1.0</v>
      </c>
      <c r="AM87" s="35">
        <v>1.0</v>
      </c>
      <c r="AN87" s="35">
        <v>1.0</v>
      </c>
      <c r="AO87" s="35">
        <v>1.0</v>
      </c>
      <c r="AP87" s="35">
        <v>1.0</v>
      </c>
      <c r="AQ87" s="35">
        <v>1.0</v>
      </c>
      <c r="AR87" s="35">
        <v>1.0</v>
      </c>
      <c r="AS87" s="35">
        <v>1.0</v>
      </c>
    </row>
    <row r="88">
      <c r="A88" s="12"/>
      <c r="B88" s="13" t="s">
        <v>149</v>
      </c>
      <c r="C88" s="35">
        <v>1.0</v>
      </c>
      <c r="D88" s="35">
        <v>0.0</v>
      </c>
      <c r="E88" s="35">
        <v>0.0</v>
      </c>
      <c r="F88" s="35">
        <v>0.0</v>
      </c>
      <c r="G88" s="35">
        <v>0.0</v>
      </c>
      <c r="H88" s="35">
        <v>0.0</v>
      </c>
      <c r="I88" s="35">
        <v>0.0</v>
      </c>
      <c r="J88" s="35">
        <v>0.0</v>
      </c>
      <c r="K88" s="35">
        <v>1.0</v>
      </c>
      <c r="L88" s="35">
        <v>1.0</v>
      </c>
      <c r="M88" s="35">
        <v>0.0</v>
      </c>
      <c r="N88" s="35">
        <v>1.0</v>
      </c>
      <c r="O88" s="35">
        <v>1.0</v>
      </c>
      <c r="P88" s="35">
        <v>1.0</v>
      </c>
      <c r="Q88" s="35">
        <v>0.0</v>
      </c>
      <c r="R88" s="35">
        <v>0.0</v>
      </c>
      <c r="S88" s="35">
        <v>1.0</v>
      </c>
      <c r="T88" s="35">
        <v>1.0</v>
      </c>
      <c r="U88" s="35">
        <v>1.0</v>
      </c>
      <c r="V88" s="35">
        <v>0.0</v>
      </c>
      <c r="W88" s="35">
        <v>1.0</v>
      </c>
      <c r="X88" s="35">
        <v>1.0</v>
      </c>
      <c r="Y88" s="35">
        <v>1.0</v>
      </c>
      <c r="Z88" s="35">
        <v>1.0</v>
      </c>
      <c r="AA88" s="35">
        <v>1.0</v>
      </c>
      <c r="AB88" s="35">
        <v>1.0</v>
      </c>
      <c r="AC88" s="35">
        <v>1.0</v>
      </c>
      <c r="AD88" s="35">
        <v>1.0</v>
      </c>
      <c r="AE88" s="35">
        <v>1.0</v>
      </c>
      <c r="AF88" s="35">
        <v>1.0</v>
      </c>
      <c r="AG88" s="35">
        <v>1.0</v>
      </c>
      <c r="AH88" s="35">
        <v>1.0</v>
      </c>
      <c r="AI88" s="35">
        <v>1.0</v>
      </c>
      <c r="AJ88" s="35">
        <v>1.0</v>
      </c>
      <c r="AK88" s="35">
        <v>1.0</v>
      </c>
      <c r="AL88" s="35">
        <v>1.0</v>
      </c>
      <c r="AM88" s="35">
        <v>1.0</v>
      </c>
      <c r="AN88" s="35">
        <v>1.0</v>
      </c>
      <c r="AO88" s="35">
        <v>1.0</v>
      </c>
      <c r="AP88" s="35">
        <v>1.0</v>
      </c>
      <c r="AQ88" s="35">
        <v>1.0</v>
      </c>
      <c r="AR88" s="35">
        <v>1.0</v>
      </c>
      <c r="AS88" s="35">
        <v>1.0</v>
      </c>
    </row>
    <row r="89">
      <c r="A89" s="12"/>
      <c r="B89" s="13" t="s">
        <v>158</v>
      </c>
      <c r="C89" s="35">
        <v>1.0</v>
      </c>
      <c r="D89" s="35">
        <v>0.0</v>
      </c>
      <c r="E89" s="35">
        <v>0.0</v>
      </c>
      <c r="F89" s="35">
        <v>0.0</v>
      </c>
      <c r="G89" s="35">
        <v>0.0</v>
      </c>
      <c r="H89" s="35">
        <v>0.0</v>
      </c>
      <c r="I89" s="35">
        <v>0.0</v>
      </c>
      <c r="J89" s="35">
        <v>1.0</v>
      </c>
      <c r="K89" s="35">
        <v>1.0</v>
      </c>
      <c r="L89" s="35">
        <v>1.0</v>
      </c>
      <c r="M89" s="35">
        <v>0.0</v>
      </c>
      <c r="N89" s="35">
        <v>1.0</v>
      </c>
      <c r="O89" s="35">
        <v>1.0</v>
      </c>
      <c r="P89" s="35">
        <v>1.0</v>
      </c>
      <c r="Q89" s="35">
        <v>0.0</v>
      </c>
      <c r="R89" s="35">
        <v>0.0</v>
      </c>
      <c r="S89" s="35">
        <v>1.0</v>
      </c>
      <c r="T89" s="35">
        <v>1.0</v>
      </c>
      <c r="U89" s="35">
        <v>1.0</v>
      </c>
      <c r="V89" s="35">
        <v>0.0</v>
      </c>
      <c r="W89" s="35">
        <v>1.0</v>
      </c>
      <c r="X89" s="35">
        <v>1.0</v>
      </c>
      <c r="Y89" s="35">
        <v>1.0</v>
      </c>
      <c r="Z89" s="35">
        <v>1.0</v>
      </c>
      <c r="AA89" s="35">
        <v>1.0</v>
      </c>
      <c r="AB89" s="35">
        <v>1.0</v>
      </c>
      <c r="AC89" s="35">
        <v>1.0</v>
      </c>
      <c r="AD89" s="35">
        <v>1.0</v>
      </c>
      <c r="AE89" s="35">
        <v>1.0</v>
      </c>
      <c r="AF89" s="35">
        <v>1.0</v>
      </c>
      <c r="AG89" s="35">
        <v>1.0</v>
      </c>
      <c r="AH89" s="35">
        <v>1.0</v>
      </c>
      <c r="AI89" s="35">
        <v>0.0</v>
      </c>
      <c r="AJ89" s="35">
        <v>1.0</v>
      </c>
      <c r="AK89" s="35">
        <v>1.0</v>
      </c>
      <c r="AL89" s="35">
        <v>1.0</v>
      </c>
      <c r="AM89" s="35">
        <v>1.0</v>
      </c>
      <c r="AN89" s="35">
        <v>1.0</v>
      </c>
      <c r="AO89" s="35">
        <v>1.0</v>
      </c>
      <c r="AP89" s="35">
        <v>1.0</v>
      </c>
      <c r="AQ89" s="35">
        <v>1.0</v>
      </c>
      <c r="AR89" s="35">
        <v>1.0</v>
      </c>
      <c r="AS89" s="35">
        <v>1.0</v>
      </c>
    </row>
    <row r="90">
      <c r="A90" s="12"/>
      <c r="B90" s="13" t="s">
        <v>162</v>
      </c>
      <c r="C90" s="35">
        <v>1.0</v>
      </c>
      <c r="D90" s="35">
        <v>0.0</v>
      </c>
      <c r="E90" s="35">
        <v>0.0</v>
      </c>
      <c r="F90" s="35">
        <v>0.0</v>
      </c>
      <c r="G90" s="35">
        <v>0.0</v>
      </c>
      <c r="H90" s="35">
        <v>0.0</v>
      </c>
      <c r="I90" s="35">
        <v>1.0</v>
      </c>
      <c r="J90" s="35">
        <v>1.0</v>
      </c>
      <c r="K90" s="35">
        <v>1.0</v>
      </c>
      <c r="L90" s="35">
        <v>1.0</v>
      </c>
      <c r="M90" s="35">
        <v>0.0</v>
      </c>
      <c r="N90" s="35">
        <v>1.0</v>
      </c>
      <c r="O90" s="35">
        <v>1.0</v>
      </c>
      <c r="P90" s="35">
        <v>1.0</v>
      </c>
      <c r="Q90" s="35">
        <v>0.0</v>
      </c>
      <c r="R90" s="35">
        <v>0.0</v>
      </c>
      <c r="S90" s="35">
        <v>1.0</v>
      </c>
      <c r="T90" s="35">
        <v>1.0</v>
      </c>
      <c r="U90" s="35">
        <v>1.0</v>
      </c>
      <c r="V90" s="35">
        <v>0.0</v>
      </c>
      <c r="W90" s="35">
        <v>1.0</v>
      </c>
      <c r="X90" s="35">
        <v>1.0</v>
      </c>
      <c r="Y90" s="35">
        <v>1.0</v>
      </c>
      <c r="Z90" s="35">
        <v>1.0</v>
      </c>
      <c r="AA90" s="35">
        <v>1.0</v>
      </c>
      <c r="AB90" s="35">
        <v>1.0</v>
      </c>
      <c r="AC90" s="35">
        <v>1.0</v>
      </c>
      <c r="AD90" s="35">
        <v>1.0</v>
      </c>
      <c r="AE90" s="35">
        <v>1.0</v>
      </c>
      <c r="AF90" s="35">
        <v>1.0</v>
      </c>
      <c r="AG90" s="35">
        <v>1.0</v>
      </c>
      <c r="AH90" s="35">
        <v>1.0</v>
      </c>
      <c r="AI90" s="35">
        <v>1.0</v>
      </c>
      <c r="AJ90" s="35">
        <v>1.0</v>
      </c>
      <c r="AK90" s="35">
        <v>1.0</v>
      </c>
      <c r="AL90" s="35">
        <v>1.0</v>
      </c>
      <c r="AM90" s="35">
        <v>1.0</v>
      </c>
      <c r="AN90" s="35">
        <v>1.0</v>
      </c>
      <c r="AO90" s="35">
        <v>1.0</v>
      </c>
      <c r="AP90" s="35">
        <v>1.0</v>
      </c>
      <c r="AQ90" s="35">
        <v>1.0</v>
      </c>
      <c r="AR90" s="35">
        <v>1.0</v>
      </c>
      <c r="AS90" s="35">
        <v>1.0</v>
      </c>
    </row>
    <row r="91">
      <c r="A91" s="12"/>
      <c r="B91" s="13" t="s">
        <v>174</v>
      </c>
      <c r="C91" s="35">
        <v>1.0</v>
      </c>
      <c r="D91" s="35">
        <v>1.0</v>
      </c>
      <c r="E91" s="35">
        <v>0.0</v>
      </c>
      <c r="F91" s="35">
        <v>0.0</v>
      </c>
      <c r="G91" s="35">
        <v>0.0</v>
      </c>
      <c r="H91" s="35">
        <v>0.0</v>
      </c>
      <c r="I91" s="35">
        <v>1.0</v>
      </c>
      <c r="J91" s="35">
        <v>1.0</v>
      </c>
      <c r="K91" s="35">
        <v>1.0</v>
      </c>
      <c r="L91" s="35">
        <v>1.0</v>
      </c>
      <c r="M91" s="35">
        <v>0.0</v>
      </c>
      <c r="N91" s="35">
        <v>1.0</v>
      </c>
      <c r="O91" s="35">
        <v>1.0</v>
      </c>
      <c r="P91" s="35">
        <v>1.0</v>
      </c>
      <c r="Q91" s="35">
        <v>0.0</v>
      </c>
      <c r="R91" s="35">
        <v>0.0</v>
      </c>
      <c r="S91" s="35">
        <v>1.0</v>
      </c>
      <c r="T91" s="35">
        <v>1.0</v>
      </c>
      <c r="U91" s="35">
        <v>1.0</v>
      </c>
      <c r="V91" s="35">
        <v>0.0</v>
      </c>
      <c r="W91" s="35">
        <v>1.0</v>
      </c>
      <c r="X91" s="35">
        <v>1.0</v>
      </c>
      <c r="Y91" s="35">
        <v>1.0</v>
      </c>
      <c r="Z91" s="35">
        <v>1.0</v>
      </c>
      <c r="AA91" s="35">
        <v>1.0</v>
      </c>
      <c r="AB91" s="35">
        <v>1.0</v>
      </c>
      <c r="AC91" s="35">
        <v>1.0</v>
      </c>
      <c r="AD91" s="35">
        <v>1.0</v>
      </c>
      <c r="AE91" s="35">
        <v>1.0</v>
      </c>
      <c r="AF91" s="35">
        <v>1.0</v>
      </c>
      <c r="AG91" s="35">
        <v>1.0</v>
      </c>
      <c r="AH91" s="35">
        <v>1.0</v>
      </c>
      <c r="AI91" s="35">
        <v>1.0</v>
      </c>
      <c r="AJ91" s="35">
        <v>1.0</v>
      </c>
      <c r="AK91" s="35">
        <v>1.0</v>
      </c>
      <c r="AL91" s="35">
        <v>1.0</v>
      </c>
      <c r="AM91" s="35">
        <v>1.0</v>
      </c>
      <c r="AN91" s="35">
        <v>1.0</v>
      </c>
      <c r="AO91" s="35">
        <v>1.0</v>
      </c>
      <c r="AP91" s="35">
        <v>1.0</v>
      </c>
      <c r="AQ91" s="35">
        <v>0.0</v>
      </c>
      <c r="AR91" s="35">
        <v>1.0</v>
      </c>
      <c r="AS91" s="35">
        <v>1.0</v>
      </c>
    </row>
    <row r="92">
      <c r="A92" s="31" t="s">
        <v>178</v>
      </c>
      <c r="B92" s="32" t="s">
        <v>179</v>
      </c>
      <c r="C92" s="33">
        <v>1.0</v>
      </c>
      <c r="D92" s="33">
        <v>1.0</v>
      </c>
      <c r="E92" s="33">
        <v>1.0</v>
      </c>
      <c r="F92" s="33">
        <v>1.0</v>
      </c>
      <c r="G92" s="33">
        <v>0.0</v>
      </c>
      <c r="H92" s="33">
        <v>0.0</v>
      </c>
      <c r="I92" s="33">
        <v>0.0</v>
      </c>
      <c r="J92" s="33">
        <v>1.0</v>
      </c>
      <c r="K92" s="33">
        <v>1.0</v>
      </c>
      <c r="L92" s="33">
        <v>1.0</v>
      </c>
      <c r="M92" s="33">
        <v>1.0</v>
      </c>
      <c r="N92" s="33">
        <v>1.0</v>
      </c>
      <c r="O92" s="33">
        <v>1.0</v>
      </c>
      <c r="P92" s="33">
        <v>1.0</v>
      </c>
      <c r="Q92" s="33">
        <v>1.0</v>
      </c>
      <c r="R92" s="33">
        <v>1.0</v>
      </c>
      <c r="S92" s="33">
        <v>1.0</v>
      </c>
      <c r="T92" s="33">
        <v>0.0</v>
      </c>
      <c r="U92" s="33">
        <v>1.0</v>
      </c>
      <c r="V92" s="33">
        <v>1.0</v>
      </c>
      <c r="W92" s="33">
        <v>1.0</v>
      </c>
      <c r="X92" s="33">
        <v>1.0</v>
      </c>
      <c r="Y92" s="33">
        <v>1.0</v>
      </c>
      <c r="Z92" s="33">
        <v>1.0</v>
      </c>
      <c r="AA92" s="33">
        <v>1.0</v>
      </c>
      <c r="AB92" s="33">
        <v>1.0</v>
      </c>
      <c r="AC92" s="33">
        <v>1.0</v>
      </c>
      <c r="AD92" s="33">
        <v>1.0</v>
      </c>
      <c r="AE92" s="33">
        <v>1.0</v>
      </c>
      <c r="AF92" s="33">
        <v>1.0</v>
      </c>
      <c r="AG92" s="33">
        <v>1.0</v>
      </c>
      <c r="AH92" s="33">
        <v>0.0</v>
      </c>
      <c r="AI92" s="33">
        <v>1.0</v>
      </c>
      <c r="AJ92" s="33">
        <v>1.0</v>
      </c>
      <c r="AK92" s="33">
        <v>1.0</v>
      </c>
      <c r="AL92" s="33">
        <v>1.0</v>
      </c>
      <c r="AM92" s="33">
        <v>1.0</v>
      </c>
      <c r="AN92" s="33">
        <v>1.0</v>
      </c>
      <c r="AO92" s="33">
        <v>1.0</v>
      </c>
      <c r="AP92" s="33">
        <v>1.0</v>
      </c>
      <c r="AQ92" s="33">
        <v>0.0</v>
      </c>
      <c r="AR92" s="33">
        <v>1.0</v>
      </c>
      <c r="AS92" s="33">
        <v>1.0</v>
      </c>
    </row>
    <row r="93">
      <c r="A93" s="31"/>
      <c r="B93" s="32" t="s">
        <v>173</v>
      </c>
      <c r="C93" s="33">
        <v>0.0</v>
      </c>
      <c r="D93" s="33">
        <v>0.0</v>
      </c>
      <c r="E93" s="33">
        <v>0.0</v>
      </c>
      <c r="F93" s="33">
        <v>0.0</v>
      </c>
      <c r="G93" s="33">
        <v>0.0</v>
      </c>
      <c r="H93" s="33">
        <v>0.0</v>
      </c>
      <c r="I93" s="33">
        <v>1.0</v>
      </c>
      <c r="J93" s="33">
        <v>1.0</v>
      </c>
      <c r="K93" s="33">
        <v>1.0</v>
      </c>
      <c r="L93" s="33">
        <v>1.0</v>
      </c>
      <c r="M93" s="33">
        <v>1.0</v>
      </c>
      <c r="N93" s="33">
        <v>1.0</v>
      </c>
      <c r="O93" s="33">
        <v>1.0</v>
      </c>
      <c r="P93" s="33">
        <v>1.0</v>
      </c>
      <c r="Q93" s="33">
        <v>0.0</v>
      </c>
      <c r="R93" s="33">
        <v>1.0</v>
      </c>
      <c r="S93" s="33">
        <v>1.0</v>
      </c>
      <c r="T93" s="33">
        <v>1.0</v>
      </c>
      <c r="U93" s="33">
        <v>1.0</v>
      </c>
      <c r="V93" s="33">
        <v>1.0</v>
      </c>
      <c r="W93" s="33">
        <v>1.0</v>
      </c>
      <c r="X93" s="33">
        <v>1.0</v>
      </c>
      <c r="Y93" s="33">
        <v>1.0</v>
      </c>
      <c r="Z93" s="33">
        <v>1.0</v>
      </c>
      <c r="AA93" s="33">
        <v>0.0</v>
      </c>
      <c r="AB93" s="33">
        <v>1.0</v>
      </c>
      <c r="AC93" s="33">
        <v>1.0</v>
      </c>
      <c r="AD93" s="33">
        <v>1.0</v>
      </c>
      <c r="AE93" s="33">
        <v>1.0</v>
      </c>
      <c r="AF93" s="33">
        <v>1.0</v>
      </c>
      <c r="AG93" s="33">
        <v>1.0</v>
      </c>
      <c r="AH93" s="33">
        <v>0.0</v>
      </c>
      <c r="AI93" s="33">
        <v>1.0</v>
      </c>
      <c r="AJ93" s="33">
        <v>1.0</v>
      </c>
      <c r="AK93" s="33">
        <v>1.0</v>
      </c>
      <c r="AL93" s="33">
        <v>1.0</v>
      </c>
      <c r="AM93" s="33">
        <v>1.0</v>
      </c>
      <c r="AN93" s="33">
        <v>1.0</v>
      </c>
      <c r="AO93" s="33">
        <v>1.0</v>
      </c>
      <c r="AP93" s="33">
        <v>1.0</v>
      </c>
      <c r="AQ93" s="33">
        <v>0.0</v>
      </c>
      <c r="AR93" s="33">
        <v>1.0</v>
      </c>
      <c r="AS93" s="33">
        <v>1.0</v>
      </c>
    </row>
    <row r="94">
      <c r="A94" s="31"/>
      <c r="B94" s="32" t="s">
        <v>172</v>
      </c>
      <c r="C94" s="33">
        <v>0.0</v>
      </c>
      <c r="D94" s="33">
        <v>0.0</v>
      </c>
      <c r="E94" s="33">
        <v>0.0</v>
      </c>
      <c r="F94" s="33">
        <v>0.0</v>
      </c>
      <c r="G94" s="33">
        <v>0.0</v>
      </c>
      <c r="H94" s="33">
        <v>0.0</v>
      </c>
      <c r="I94" s="33">
        <v>1.0</v>
      </c>
      <c r="J94" s="33">
        <v>1.0</v>
      </c>
      <c r="K94" s="33">
        <v>1.0</v>
      </c>
      <c r="L94" s="33">
        <v>1.0</v>
      </c>
      <c r="M94" s="33">
        <v>1.0</v>
      </c>
      <c r="N94" s="33">
        <v>1.0</v>
      </c>
      <c r="O94" s="33">
        <v>1.0</v>
      </c>
      <c r="P94" s="33">
        <v>1.0</v>
      </c>
      <c r="Q94" s="33">
        <v>1.0</v>
      </c>
      <c r="R94" s="33">
        <v>1.0</v>
      </c>
      <c r="S94" s="33">
        <v>1.0</v>
      </c>
      <c r="T94" s="33">
        <v>1.0</v>
      </c>
      <c r="U94" s="33">
        <v>1.0</v>
      </c>
      <c r="V94" s="33">
        <v>1.0</v>
      </c>
      <c r="W94" s="33">
        <v>1.0</v>
      </c>
      <c r="X94" s="33">
        <v>1.0</v>
      </c>
      <c r="Y94" s="33">
        <v>1.0</v>
      </c>
      <c r="Z94" s="33">
        <v>1.0</v>
      </c>
      <c r="AA94" s="33">
        <v>0.0</v>
      </c>
      <c r="AB94" s="33">
        <v>1.0</v>
      </c>
      <c r="AC94" s="33">
        <v>1.0</v>
      </c>
      <c r="AD94" s="33">
        <v>1.0</v>
      </c>
      <c r="AE94" s="33">
        <v>1.0</v>
      </c>
      <c r="AF94" s="33">
        <v>1.0</v>
      </c>
      <c r="AG94" s="33">
        <v>1.0</v>
      </c>
      <c r="AH94" s="33">
        <v>0.0</v>
      </c>
      <c r="AI94" s="33">
        <v>1.0</v>
      </c>
      <c r="AJ94" s="33">
        <v>1.0</v>
      </c>
      <c r="AK94" s="33">
        <v>1.0</v>
      </c>
      <c r="AL94" s="33">
        <v>1.0</v>
      </c>
      <c r="AM94" s="33">
        <v>1.0</v>
      </c>
      <c r="AN94" s="33">
        <v>1.0</v>
      </c>
      <c r="AO94" s="33">
        <v>1.0</v>
      </c>
      <c r="AP94" s="33">
        <v>1.0</v>
      </c>
      <c r="AQ94" s="33">
        <v>0.0</v>
      </c>
      <c r="AR94" s="33">
        <v>1.0</v>
      </c>
      <c r="AS94" s="33">
        <v>1.0</v>
      </c>
    </row>
    <row r="95">
      <c r="A95" s="31"/>
      <c r="B95" s="32" t="s">
        <v>154</v>
      </c>
      <c r="C95" s="33">
        <v>1.0</v>
      </c>
      <c r="D95" s="33">
        <v>1.0</v>
      </c>
      <c r="E95" s="33">
        <v>0.0</v>
      </c>
      <c r="F95" s="33">
        <v>1.0</v>
      </c>
      <c r="G95" s="33">
        <v>0.0</v>
      </c>
      <c r="H95" s="33">
        <v>0.0</v>
      </c>
      <c r="I95" s="33">
        <v>1.0</v>
      </c>
      <c r="J95" s="33">
        <v>1.0</v>
      </c>
      <c r="K95" s="33">
        <v>1.0</v>
      </c>
      <c r="L95" s="33">
        <v>1.0</v>
      </c>
      <c r="M95" s="33">
        <v>1.0</v>
      </c>
      <c r="N95" s="33">
        <v>1.0</v>
      </c>
      <c r="O95" s="33">
        <v>1.0</v>
      </c>
      <c r="P95" s="33">
        <v>1.0</v>
      </c>
      <c r="Q95" s="33">
        <v>1.0</v>
      </c>
      <c r="R95" s="33">
        <v>1.0</v>
      </c>
      <c r="S95" s="33">
        <v>1.0</v>
      </c>
      <c r="T95" s="33">
        <v>1.0</v>
      </c>
      <c r="U95" s="33">
        <v>0.0</v>
      </c>
      <c r="V95" s="33">
        <v>1.0</v>
      </c>
      <c r="W95" s="33">
        <v>1.0</v>
      </c>
      <c r="X95" s="33">
        <v>1.0</v>
      </c>
      <c r="Y95" s="33">
        <v>1.0</v>
      </c>
      <c r="Z95" s="33">
        <v>1.0</v>
      </c>
      <c r="AA95" s="33">
        <v>0.0</v>
      </c>
      <c r="AB95" s="33">
        <v>1.0</v>
      </c>
      <c r="AC95" s="33">
        <v>1.0</v>
      </c>
      <c r="AD95" s="33">
        <v>1.0</v>
      </c>
      <c r="AE95" s="33">
        <v>1.0</v>
      </c>
      <c r="AF95" s="33">
        <v>1.0</v>
      </c>
      <c r="AG95" s="33">
        <v>1.0</v>
      </c>
      <c r="AH95" s="33">
        <v>0.0</v>
      </c>
      <c r="AI95" s="33">
        <v>1.0</v>
      </c>
      <c r="AJ95" s="33">
        <v>1.0</v>
      </c>
      <c r="AK95" s="33">
        <v>1.0</v>
      </c>
      <c r="AL95" s="33">
        <v>1.0</v>
      </c>
      <c r="AM95" s="33">
        <v>1.0</v>
      </c>
      <c r="AN95" s="33">
        <v>0.0</v>
      </c>
      <c r="AO95" s="33">
        <v>1.0</v>
      </c>
      <c r="AP95" s="33">
        <v>1.0</v>
      </c>
      <c r="AQ95" s="33">
        <v>0.0</v>
      </c>
      <c r="AR95" s="33">
        <v>1.0</v>
      </c>
      <c r="AS95" s="33">
        <v>1.0</v>
      </c>
    </row>
    <row r="96">
      <c r="A96" s="20" t="s">
        <v>180</v>
      </c>
      <c r="B96" s="21" t="s">
        <v>154</v>
      </c>
      <c r="C96" s="22">
        <v>0.0</v>
      </c>
      <c r="D96" s="22">
        <v>1.0</v>
      </c>
      <c r="E96" s="22">
        <v>1.0</v>
      </c>
      <c r="F96" s="22">
        <v>1.0</v>
      </c>
      <c r="G96" s="22">
        <v>0.0</v>
      </c>
      <c r="H96" s="22">
        <v>0.0</v>
      </c>
      <c r="I96" s="22">
        <v>1.0</v>
      </c>
      <c r="J96" s="22">
        <v>1.0</v>
      </c>
      <c r="K96" s="22">
        <v>1.0</v>
      </c>
      <c r="L96" s="22">
        <v>1.0</v>
      </c>
      <c r="M96" s="22">
        <v>1.0</v>
      </c>
      <c r="N96" s="22">
        <v>1.0</v>
      </c>
      <c r="O96" s="22">
        <v>1.0</v>
      </c>
      <c r="P96" s="22">
        <v>1.0</v>
      </c>
      <c r="Q96" s="22">
        <v>1.0</v>
      </c>
      <c r="R96" s="22">
        <v>1.0</v>
      </c>
      <c r="S96" s="22">
        <v>1.0</v>
      </c>
      <c r="T96" s="22">
        <v>1.0</v>
      </c>
      <c r="U96" s="22">
        <v>1.0</v>
      </c>
      <c r="V96" s="22">
        <v>1.0</v>
      </c>
      <c r="W96" s="22">
        <v>1.0</v>
      </c>
      <c r="X96" s="22">
        <v>1.0</v>
      </c>
      <c r="Y96" s="22">
        <v>1.0</v>
      </c>
      <c r="Z96" s="22">
        <v>1.0</v>
      </c>
      <c r="AA96" s="22">
        <v>1.0</v>
      </c>
      <c r="AB96" s="22">
        <v>1.0</v>
      </c>
      <c r="AC96" s="22">
        <v>1.0</v>
      </c>
      <c r="AD96" s="22">
        <v>1.0</v>
      </c>
      <c r="AE96" s="22">
        <v>1.0</v>
      </c>
      <c r="AF96" s="22">
        <v>1.0</v>
      </c>
      <c r="AG96" s="22">
        <v>1.0</v>
      </c>
      <c r="AH96" s="22">
        <v>0.0</v>
      </c>
      <c r="AI96" s="22">
        <v>1.0</v>
      </c>
      <c r="AJ96" s="22">
        <v>1.0</v>
      </c>
      <c r="AK96" s="22">
        <v>1.0</v>
      </c>
      <c r="AL96" s="22">
        <v>1.0</v>
      </c>
      <c r="AM96" s="22">
        <v>1.0</v>
      </c>
      <c r="AN96" s="22">
        <v>1.0</v>
      </c>
      <c r="AO96" s="22">
        <v>1.0</v>
      </c>
      <c r="AP96" s="22">
        <v>1.0</v>
      </c>
      <c r="AQ96" s="22">
        <v>1.0</v>
      </c>
      <c r="AR96" s="22">
        <v>1.0</v>
      </c>
      <c r="AS96" s="22">
        <v>1.0</v>
      </c>
    </row>
    <row r="97">
      <c r="A97" s="20"/>
      <c r="B97" s="21" t="s">
        <v>179</v>
      </c>
      <c r="C97" s="22">
        <v>1.0</v>
      </c>
      <c r="D97" s="22">
        <v>1.0</v>
      </c>
      <c r="E97" s="22">
        <v>1.0</v>
      </c>
      <c r="F97" s="22">
        <v>1.0</v>
      </c>
      <c r="G97" s="22">
        <v>0.0</v>
      </c>
      <c r="H97" s="22">
        <v>0.0</v>
      </c>
      <c r="I97" s="22">
        <v>1.0</v>
      </c>
      <c r="J97" s="22">
        <v>1.0</v>
      </c>
      <c r="K97" s="22">
        <v>1.0</v>
      </c>
      <c r="L97" s="22">
        <v>1.0</v>
      </c>
      <c r="M97" s="22">
        <v>1.0</v>
      </c>
      <c r="N97" s="22">
        <v>1.0</v>
      </c>
      <c r="O97" s="22">
        <v>1.0</v>
      </c>
      <c r="P97" s="22">
        <v>1.0</v>
      </c>
      <c r="Q97" s="22">
        <v>1.0</v>
      </c>
      <c r="R97" s="22">
        <v>1.0</v>
      </c>
      <c r="S97" s="22">
        <v>1.0</v>
      </c>
      <c r="T97" s="22">
        <v>1.0</v>
      </c>
      <c r="U97" s="22">
        <v>1.0</v>
      </c>
      <c r="V97" s="22">
        <v>1.0</v>
      </c>
      <c r="W97" s="22">
        <v>1.0</v>
      </c>
      <c r="X97" s="22">
        <v>1.0</v>
      </c>
      <c r="Y97" s="22">
        <v>1.0</v>
      </c>
      <c r="Z97" s="22">
        <v>1.0</v>
      </c>
      <c r="AA97" s="22">
        <v>1.0</v>
      </c>
      <c r="AB97" s="22">
        <v>1.0</v>
      </c>
      <c r="AC97" s="22">
        <v>1.0</v>
      </c>
      <c r="AD97" s="22">
        <v>1.0</v>
      </c>
      <c r="AE97" s="22">
        <v>1.0</v>
      </c>
      <c r="AF97" s="22">
        <v>1.0</v>
      </c>
      <c r="AG97" s="22">
        <v>1.0</v>
      </c>
      <c r="AH97" s="22">
        <v>0.0</v>
      </c>
      <c r="AI97" s="22">
        <v>1.0</v>
      </c>
      <c r="AJ97" s="22">
        <v>1.0</v>
      </c>
      <c r="AK97" s="22">
        <v>1.0</v>
      </c>
      <c r="AL97" s="22">
        <v>1.0</v>
      </c>
      <c r="AM97" s="22">
        <v>1.0</v>
      </c>
      <c r="AN97" s="22">
        <v>1.0</v>
      </c>
      <c r="AO97" s="22">
        <v>1.0</v>
      </c>
      <c r="AP97" s="22">
        <v>1.0</v>
      </c>
      <c r="AQ97" s="22">
        <v>0.0</v>
      </c>
      <c r="AR97" s="22">
        <v>1.0</v>
      </c>
      <c r="AS97" s="22">
        <v>1.0</v>
      </c>
    </row>
    <row r="98">
      <c r="A98" s="37" t="s">
        <v>181</v>
      </c>
      <c r="B98" s="38" t="s">
        <v>158</v>
      </c>
      <c r="C98" s="39">
        <v>1.0</v>
      </c>
      <c r="D98" s="39">
        <v>1.0</v>
      </c>
      <c r="E98" s="39">
        <v>0.0</v>
      </c>
      <c r="F98" s="39">
        <v>0.0</v>
      </c>
      <c r="G98" s="39">
        <v>0.0</v>
      </c>
      <c r="H98" s="39">
        <v>0.0</v>
      </c>
      <c r="I98" s="39">
        <v>0.0</v>
      </c>
      <c r="J98" s="39">
        <v>0.0</v>
      </c>
      <c r="K98" s="39">
        <v>1.0</v>
      </c>
      <c r="L98" s="39">
        <v>0.0</v>
      </c>
      <c r="M98" s="39">
        <v>0.0</v>
      </c>
      <c r="N98" s="39">
        <v>0.0</v>
      </c>
      <c r="O98" s="39">
        <v>1.0</v>
      </c>
      <c r="P98" s="39">
        <v>1.0</v>
      </c>
      <c r="Q98" s="39">
        <v>1.0</v>
      </c>
      <c r="R98" s="39">
        <v>0.0</v>
      </c>
      <c r="S98" s="39">
        <v>1.0</v>
      </c>
      <c r="T98" s="39">
        <v>0.0</v>
      </c>
      <c r="U98" s="39">
        <v>1.0</v>
      </c>
      <c r="V98" s="39">
        <v>0.0</v>
      </c>
      <c r="W98" s="39">
        <v>1.0</v>
      </c>
      <c r="X98" s="39">
        <v>1.0</v>
      </c>
      <c r="Y98" s="39">
        <v>1.0</v>
      </c>
      <c r="Z98" s="39">
        <v>1.0</v>
      </c>
      <c r="AA98" s="39">
        <v>0.0</v>
      </c>
      <c r="AB98" s="39">
        <v>0.0</v>
      </c>
      <c r="AC98" s="39">
        <v>0.0</v>
      </c>
      <c r="AD98" s="39">
        <v>0.0</v>
      </c>
      <c r="AE98" s="39">
        <v>0.0</v>
      </c>
      <c r="AF98" s="39">
        <v>0.0</v>
      </c>
      <c r="AG98" s="39">
        <v>1.0</v>
      </c>
      <c r="AH98" s="39">
        <v>0.0</v>
      </c>
      <c r="AI98" s="39">
        <v>0.0</v>
      </c>
      <c r="AJ98" s="39">
        <v>0.0</v>
      </c>
      <c r="AK98" s="39">
        <v>1.0</v>
      </c>
      <c r="AL98" s="39">
        <v>1.0</v>
      </c>
      <c r="AM98" s="39">
        <v>1.0</v>
      </c>
      <c r="AN98" s="39">
        <v>1.0</v>
      </c>
      <c r="AO98" s="39">
        <v>1.0</v>
      </c>
      <c r="AP98" s="39">
        <v>0.0</v>
      </c>
      <c r="AQ98" s="39">
        <v>0.0</v>
      </c>
      <c r="AR98" s="39">
        <v>1.0</v>
      </c>
      <c r="AS98" s="39">
        <v>1.0</v>
      </c>
    </row>
    <row r="99">
      <c r="A99" s="40"/>
      <c r="B99" s="38" t="s">
        <v>148</v>
      </c>
      <c r="C99" s="39">
        <v>0.0</v>
      </c>
      <c r="D99" s="39">
        <v>1.0</v>
      </c>
      <c r="E99" s="39">
        <v>0.0</v>
      </c>
      <c r="F99" s="39">
        <v>0.0</v>
      </c>
      <c r="G99" s="39">
        <v>0.0</v>
      </c>
      <c r="H99" s="39">
        <v>0.0</v>
      </c>
      <c r="I99" s="39">
        <v>0.0</v>
      </c>
      <c r="J99" s="39">
        <v>0.0</v>
      </c>
      <c r="K99" s="39">
        <v>1.0</v>
      </c>
      <c r="L99" s="39">
        <v>0.0</v>
      </c>
      <c r="M99" s="39">
        <v>0.0</v>
      </c>
      <c r="N99" s="39">
        <v>1.0</v>
      </c>
      <c r="O99" s="39">
        <v>1.0</v>
      </c>
      <c r="P99" s="39">
        <v>1.0</v>
      </c>
      <c r="Q99" s="39">
        <v>1.0</v>
      </c>
      <c r="R99" s="39">
        <v>0.0</v>
      </c>
      <c r="S99" s="39">
        <v>1.0</v>
      </c>
      <c r="T99" s="39">
        <v>1.0</v>
      </c>
      <c r="U99" s="39">
        <v>1.0</v>
      </c>
      <c r="V99" s="39">
        <v>0.0</v>
      </c>
      <c r="W99" s="39">
        <v>1.0</v>
      </c>
      <c r="X99" s="39">
        <v>1.0</v>
      </c>
      <c r="Y99" s="39">
        <v>1.0</v>
      </c>
      <c r="Z99" s="39">
        <v>1.0</v>
      </c>
      <c r="AA99" s="39">
        <v>1.0</v>
      </c>
      <c r="AB99" s="39">
        <v>0.0</v>
      </c>
      <c r="AC99" s="39">
        <v>1.0</v>
      </c>
      <c r="AD99" s="39">
        <v>1.0</v>
      </c>
      <c r="AE99" s="39">
        <v>1.0</v>
      </c>
      <c r="AF99" s="39">
        <v>1.0</v>
      </c>
      <c r="AG99" s="39">
        <v>1.0</v>
      </c>
      <c r="AH99" s="39">
        <v>0.0</v>
      </c>
      <c r="AI99" s="39">
        <v>1.0</v>
      </c>
      <c r="AJ99" s="39">
        <v>0.0</v>
      </c>
      <c r="AK99" s="39">
        <v>1.0</v>
      </c>
      <c r="AL99" s="39">
        <v>1.0</v>
      </c>
      <c r="AM99" s="39">
        <v>1.0</v>
      </c>
      <c r="AN99" s="39">
        <v>1.0</v>
      </c>
      <c r="AO99" s="39">
        <v>1.0</v>
      </c>
      <c r="AP99" s="39">
        <v>1.0</v>
      </c>
      <c r="AQ99" s="39">
        <v>0.0</v>
      </c>
      <c r="AR99" s="39">
        <v>1.0</v>
      </c>
      <c r="AS99" s="39">
        <v>1.0</v>
      </c>
    </row>
    <row r="100">
      <c r="A100" s="40"/>
      <c r="B100" s="38" t="s">
        <v>163</v>
      </c>
      <c r="C100" s="39">
        <v>1.0</v>
      </c>
      <c r="D100" s="39">
        <v>1.0</v>
      </c>
      <c r="E100" s="39">
        <v>0.0</v>
      </c>
      <c r="F100" s="39">
        <v>0.0</v>
      </c>
      <c r="G100" s="39">
        <v>0.0</v>
      </c>
      <c r="H100" s="39">
        <v>0.0</v>
      </c>
      <c r="I100" s="39">
        <v>0.0</v>
      </c>
      <c r="J100" s="39">
        <v>0.0</v>
      </c>
      <c r="K100" s="39">
        <v>1.0</v>
      </c>
      <c r="L100" s="39">
        <v>0.0</v>
      </c>
      <c r="M100" s="39">
        <v>0.0</v>
      </c>
      <c r="N100" s="39">
        <v>1.0</v>
      </c>
      <c r="O100" s="39">
        <v>1.0</v>
      </c>
      <c r="P100" s="39">
        <v>1.0</v>
      </c>
      <c r="Q100" s="39">
        <v>1.0</v>
      </c>
      <c r="R100" s="39">
        <v>0.0</v>
      </c>
      <c r="S100" s="39">
        <v>1.0</v>
      </c>
      <c r="T100" s="39">
        <v>1.0</v>
      </c>
      <c r="U100" s="39">
        <v>1.0</v>
      </c>
      <c r="V100" s="39">
        <v>1.0</v>
      </c>
      <c r="W100" s="39">
        <v>1.0</v>
      </c>
      <c r="X100" s="39">
        <v>1.0</v>
      </c>
      <c r="Y100" s="39">
        <v>1.0</v>
      </c>
      <c r="Z100" s="39">
        <v>1.0</v>
      </c>
      <c r="AA100" s="39">
        <v>1.0</v>
      </c>
      <c r="AB100" s="39">
        <v>0.0</v>
      </c>
      <c r="AC100" s="39">
        <v>1.0</v>
      </c>
      <c r="AD100" s="39">
        <v>0.0</v>
      </c>
      <c r="AE100" s="39">
        <v>1.0</v>
      </c>
      <c r="AF100" s="39">
        <v>1.0</v>
      </c>
      <c r="AG100" s="39">
        <v>1.0</v>
      </c>
      <c r="AH100" s="39">
        <v>1.0</v>
      </c>
      <c r="AI100" s="39">
        <v>1.0</v>
      </c>
      <c r="AJ100" s="39">
        <v>0.0</v>
      </c>
      <c r="AK100" s="39">
        <v>1.0</v>
      </c>
      <c r="AL100" s="39">
        <v>1.0</v>
      </c>
      <c r="AM100" s="39">
        <v>1.0</v>
      </c>
      <c r="AN100" s="39">
        <v>1.0</v>
      </c>
      <c r="AO100" s="39">
        <v>1.0</v>
      </c>
      <c r="AP100" s="39">
        <v>1.0</v>
      </c>
      <c r="AQ100" s="39">
        <v>0.0</v>
      </c>
      <c r="AR100" s="39">
        <v>1.0</v>
      </c>
      <c r="AS100" s="39">
        <v>1.0</v>
      </c>
    </row>
    <row r="101">
      <c r="A101" s="40"/>
      <c r="B101" s="38" t="s">
        <v>152</v>
      </c>
      <c r="C101" s="39">
        <v>1.0</v>
      </c>
      <c r="D101" s="39">
        <v>1.0</v>
      </c>
      <c r="E101" s="39">
        <v>0.0</v>
      </c>
      <c r="F101" s="39">
        <v>0.0</v>
      </c>
      <c r="G101" s="39">
        <v>0.0</v>
      </c>
      <c r="H101" s="39">
        <v>0.0</v>
      </c>
      <c r="I101" s="39">
        <v>0.0</v>
      </c>
      <c r="J101" s="39">
        <v>0.0</v>
      </c>
      <c r="K101" s="39">
        <v>1.0</v>
      </c>
      <c r="L101" s="39">
        <v>1.0</v>
      </c>
      <c r="M101" s="39">
        <v>0.0</v>
      </c>
      <c r="N101" s="39">
        <v>1.0</v>
      </c>
      <c r="O101" s="39">
        <v>1.0</v>
      </c>
      <c r="P101" s="39">
        <v>1.0</v>
      </c>
      <c r="Q101" s="39">
        <v>1.0</v>
      </c>
      <c r="R101" s="39">
        <v>0.0</v>
      </c>
      <c r="S101" s="39">
        <v>1.0</v>
      </c>
      <c r="T101" s="39">
        <v>1.0</v>
      </c>
      <c r="U101" s="39">
        <v>1.0</v>
      </c>
      <c r="V101" s="39">
        <v>1.0</v>
      </c>
      <c r="W101" s="39">
        <v>1.0</v>
      </c>
      <c r="X101" s="39">
        <v>1.0</v>
      </c>
      <c r="Y101" s="39">
        <v>1.0</v>
      </c>
      <c r="Z101" s="39">
        <v>1.0</v>
      </c>
      <c r="AA101" s="39">
        <v>1.0</v>
      </c>
      <c r="AB101" s="39">
        <v>0.0</v>
      </c>
      <c r="AC101" s="39">
        <v>1.0</v>
      </c>
      <c r="AD101" s="39">
        <v>1.0</v>
      </c>
      <c r="AE101" s="39">
        <v>1.0</v>
      </c>
      <c r="AF101" s="39">
        <v>1.0</v>
      </c>
      <c r="AG101" s="39">
        <v>1.0</v>
      </c>
      <c r="AH101" s="39">
        <v>1.0</v>
      </c>
      <c r="AI101" s="39">
        <v>1.0</v>
      </c>
      <c r="AJ101" s="39">
        <v>0.0</v>
      </c>
      <c r="AK101" s="39">
        <v>1.0</v>
      </c>
      <c r="AL101" s="39">
        <v>1.0</v>
      </c>
      <c r="AM101" s="39">
        <v>1.0</v>
      </c>
      <c r="AN101" s="39">
        <v>1.0</v>
      </c>
      <c r="AO101" s="39">
        <v>1.0</v>
      </c>
      <c r="AP101" s="39">
        <v>1.0</v>
      </c>
      <c r="AQ101" s="39">
        <v>0.0</v>
      </c>
      <c r="AR101" s="39">
        <v>1.0</v>
      </c>
      <c r="AS101" s="39">
        <v>1.0</v>
      </c>
    </row>
    <row r="102">
      <c r="A102" s="40"/>
      <c r="B102" s="38" t="s">
        <v>151</v>
      </c>
      <c r="C102" s="39">
        <v>1.0</v>
      </c>
      <c r="D102" s="39">
        <v>1.0</v>
      </c>
      <c r="E102" s="39">
        <v>0.0</v>
      </c>
      <c r="F102" s="39">
        <v>0.0</v>
      </c>
      <c r="G102" s="39">
        <v>0.0</v>
      </c>
      <c r="H102" s="39">
        <v>0.0</v>
      </c>
      <c r="I102" s="39">
        <v>1.0</v>
      </c>
      <c r="J102" s="39">
        <v>0.0</v>
      </c>
      <c r="K102" s="39">
        <v>1.0</v>
      </c>
      <c r="L102" s="39">
        <v>1.0</v>
      </c>
      <c r="M102" s="39">
        <v>0.0</v>
      </c>
      <c r="N102" s="39">
        <v>1.0</v>
      </c>
      <c r="O102" s="39">
        <v>1.0</v>
      </c>
      <c r="P102" s="39">
        <v>1.0</v>
      </c>
      <c r="Q102" s="39">
        <v>1.0</v>
      </c>
      <c r="R102" s="39">
        <v>0.0</v>
      </c>
      <c r="S102" s="39">
        <v>1.0</v>
      </c>
      <c r="T102" s="39">
        <v>1.0</v>
      </c>
      <c r="U102" s="39">
        <v>1.0</v>
      </c>
      <c r="V102" s="39">
        <v>1.0</v>
      </c>
      <c r="W102" s="39">
        <v>1.0</v>
      </c>
      <c r="X102" s="39">
        <v>1.0</v>
      </c>
      <c r="Y102" s="39">
        <v>1.0</v>
      </c>
      <c r="Z102" s="39">
        <v>1.0</v>
      </c>
      <c r="AA102" s="39">
        <v>1.0</v>
      </c>
      <c r="AB102" s="39">
        <v>0.0</v>
      </c>
      <c r="AC102" s="39">
        <v>1.0</v>
      </c>
      <c r="AD102" s="39">
        <v>1.0</v>
      </c>
      <c r="AE102" s="39">
        <v>1.0</v>
      </c>
      <c r="AF102" s="39">
        <v>1.0</v>
      </c>
      <c r="AG102" s="39">
        <v>1.0</v>
      </c>
      <c r="AH102" s="39">
        <v>1.0</v>
      </c>
      <c r="AI102" s="39">
        <v>1.0</v>
      </c>
      <c r="AJ102" s="39">
        <v>0.0</v>
      </c>
      <c r="AK102" s="39">
        <v>1.0</v>
      </c>
      <c r="AL102" s="39">
        <v>1.0</v>
      </c>
      <c r="AM102" s="39">
        <v>1.0</v>
      </c>
      <c r="AN102" s="39">
        <v>1.0</v>
      </c>
      <c r="AO102" s="39">
        <v>1.0</v>
      </c>
      <c r="AP102" s="39">
        <v>1.0</v>
      </c>
      <c r="AQ102" s="39">
        <v>0.0</v>
      </c>
      <c r="AR102" s="39">
        <v>1.0</v>
      </c>
      <c r="AS102" s="39">
        <v>1.0</v>
      </c>
    </row>
    <row r="103">
      <c r="A103" s="40"/>
      <c r="B103" s="38" t="s">
        <v>150</v>
      </c>
      <c r="C103" s="39">
        <v>1.0</v>
      </c>
      <c r="D103" s="39">
        <v>1.0</v>
      </c>
      <c r="E103" s="39">
        <v>0.0</v>
      </c>
      <c r="F103" s="39">
        <v>0.0</v>
      </c>
      <c r="G103" s="39">
        <v>0.0</v>
      </c>
      <c r="H103" s="39">
        <v>0.0</v>
      </c>
      <c r="I103" s="39">
        <v>1.0</v>
      </c>
      <c r="J103" s="39">
        <v>0.0</v>
      </c>
      <c r="K103" s="39">
        <v>1.0</v>
      </c>
      <c r="L103" s="39">
        <v>1.0</v>
      </c>
      <c r="M103" s="39">
        <v>0.0</v>
      </c>
      <c r="N103" s="39">
        <v>1.0</v>
      </c>
      <c r="O103" s="39">
        <v>1.0</v>
      </c>
      <c r="P103" s="39">
        <v>1.0</v>
      </c>
      <c r="Q103" s="39">
        <v>0.0</v>
      </c>
      <c r="R103" s="39">
        <v>0.0</v>
      </c>
      <c r="S103" s="39">
        <v>1.0</v>
      </c>
      <c r="T103" s="39">
        <v>1.0</v>
      </c>
      <c r="U103" s="39">
        <v>1.0</v>
      </c>
      <c r="V103" s="39">
        <v>1.0</v>
      </c>
      <c r="W103" s="39">
        <v>1.0</v>
      </c>
      <c r="X103" s="39">
        <v>1.0</v>
      </c>
      <c r="Y103" s="39">
        <v>1.0</v>
      </c>
      <c r="Z103" s="39">
        <v>1.0</v>
      </c>
      <c r="AA103" s="39">
        <v>1.0</v>
      </c>
      <c r="AB103" s="39">
        <v>0.0</v>
      </c>
      <c r="AC103" s="39">
        <v>1.0</v>
      </c>
      <c r="AD103" s="39">
        <v>1.0</v>
      </c>
      <c r="AE103" s="39">
        <v>1.0</v>
      </c>
      <c r="AF103" s="39">
        <v>1.0</v>
      </c>
      <c r="AG103" s="39">
        <v>1.0</v>
      </c>
      <c r="AH103" s="39">
        <v>1.0</v>
      </c>
      <c r="AI103" s="39">
        <v>1.0</v>
      </c>
      <c r="AJ103" s="39">
        <v>0.0</v>
      </c>
      <c r="AK103" s="39">
        <v>1.0</v>
      </c>
      <c r="AL103" s="39">
        <v>1.0</v>
      </c>
      <c r="AM103" s="39">
        <v>1.0</v>
      </c>
      <c r="AN103" s="39">
        <v>1.0</v>
      </c>
      <c r="AO103" s="39">
        <v>1.0</v>
      </c>
      <c r="AP103" s="39">
        <v>1.0</v>
      </c>
      <c r="AQ103" s="39">
        <v>0.0</v>
      </c>
      <c r="AR103" s="39">
        <v>1.0</v>
      </c>
      <c r="AS103" s="39">
        <v>1.0</v>
      </c>
    </row>
    <row r="104">
      <c r="A104" s="40"/>
      <c r="B104" s="38" t="s">
        <v>179</v>
      </c>
      <c r="C104" s="39">
        <v>1.0</v>
      </c>
      <c r="D104" s="39">
        <v>1.0</v>
      </c>
      <c r="E104" s="39">
        <v>0.0</v>
      </c>
      <c r="F104" s="39">
        <v>0.0</v>
      </c>
      <c r="G104" s="39">
        <v>0.0</v>
      </c>
      <c r="H104" s="39">
        <v>0.0</v>
      </c>
      <c r="I104" s="39">
        <v>1.0</v>
      </c>
      <c r="J104" s="39">
        <v>0.0</v>
      </c>
      <c r="K104" s="39">
        <v>1.0</v>
      </c>
      <c r="L104" s="39">
        <v>1.0</v>
      </c>
      <c r="M104" s="39">
        <v>0.0</v>
      </c>
      <c r="N104" s="39">
        <v>1.0</v>
      </c>
      <c r="O104" s="39">
        <v>1.0</v>
      </c>
      <c r="P104" s="39">
        <v>1.0</v>
      </c>
      <c r="Q104" s="39">
        <v>1.0</v>
      </c>
      <c r="R104" s="39">
        <v>1.0</v>
      </c>
      <c r="S104" s="39">
        <v>1.0</v>
      </c>
      <c r="T104" s="39">
        <v>1.0</v>
      </c>
      <c r="U104" s="39">
        <v>1.0</v>
      </c>
      <c r="V104" s="39">
        <v>0.0</v>
      </c>
      <c r="W104" s="39">
        <v>1.0</v>
      </c>
      <c r="X104" s="39">
        <v>1.0</v>
      </c>
      <c r="Y104" s="39">
        <v>1.0</v>
      </c>
      <c r="Z104" s="39">
        <v>1.0</v>
      </c>
      <c r="AA104" s="39">
        <v>1.0</v>
      </c>
      <c r="AB104" s="39">
        <v>0.0</v>
      </c>
      <c r="AC104" s="39">
        <v>1.0</v>
      </c>
      <c r="AD104" s="39">
        <v>1.0</v>
      </c>
      <c r="AE104" s="39">
        <v>1.0</v>
      </c>
      <c r="AF104" s="39">
        <v>1.0</v>
      </c>
      <c r="AG104" s="39">
        <v>1.0</v>
      </c>
      <c r="AH104" s="39">
        <v>1.0</v>
      </c>
      <c r="AI104" s="39">
        <v>0.0</v>
      </c>
      <c r="AJ104" s="39">
        <v>0.0</v>
      </c>
      <c r="AK104" s="39">
        <v>1.0</v>
      </c>
      <c r="AL104" s="39">
        <v>1.0</v>
      </c>
      <c r="AM104" s="39">
        <v>1.0</v>
      </c>
      <c r="AN104" s="39">
        <v>1.0</v>
      </c>
      <c r="AO104" s="39">
        <v>1.0</v>
      </c>
      <c r="AP104" s="39">
        <v>1.0</v>
      </c>
      <c r="AQ104" s="39">
        <v>0.0</v>
      </c>
      <c r="AR104" s="39">
        <v>1.0</v>
      </c>
      <c r="AS104" s="39">
        <v>1.0</v>
      </c>
    </row>
    <row r="105">
      <c r="A105" s="40"/>
      <c r="B105" s="38" t="s">
        <v>149</v>
      </c>
      <c r="C105" s="39">
        <v>1.0</v>
      </c>
      <c r="D105" s="39">
        <v>1.0</v>
      </c>
      <c r="E105" s="39">
        <v>0.0</v>
      </c>
      <c r="F105" s="39">
        <v>0.0</v>
      </c>
      <c r="G105" s="39">
        <v>0.0</v>
      </c>
      <c r="H105" s="39">
        <v>0.0</v>
      </c>
      <c r="I105" s="39">
        <v>0.0</v>
      </c>
      <c r="J105" s="39">
        <v>0.0</v>
      </c>
      <c r="K105" s="39">
        <v>1.0</v>
      </c>
      <c r="L105" s="39">
        <v>1.0</v>
      </c>
      <c r="M105" s="39">
        <v>0.0</v>
      </c>
      <c r="N105" s="39">
        <v>1.0</v>
      </c>
      <c r="O105" s="39">
        <v>1.0</v>
      </c>
      <c r="P105" s="39">
        <v>1.0</v>
      </c>
      <c r="Q105" s="39">
        <v>1.0</v>
      </c>
      <c r="R105" s="39">
        <v>0.0</v>
      </c>
      <c r="S105" s="39">
        <v>1.0</v>
      </c>
      <c r="T105" s="39">
        <v>0.0</v>
      </c>
      <c r="U105" s="39">
        <v>1.0</v>
      </c>
      <c r="V105" s="39">
        <v>0.0</v>
      </c>
      <c r="W105" s="39">
        <v>1.0</v>
      </c>
      <c r="X105" s="39">
        <v>0.0</v>
      </c>
      <c r="Y105" s="39">
        <v>1.0</v>
      </c>
      <c r="Z105" s="39">
        <v>1.0</v>
      </c>
      <c r="AA105" s="39">
        <v>0.0</v>
      </c>
      <c r="AB105" s="39">
        <v>0.0</v>
      </c>
      <c r="AC105" s="39">
        <v>1.0</v>
      </c>
      <c r="AD105" s="39">
        <v>1.0</v>
      </c>
      <c r="AE105" s="39">
        <v>0.0</v>
      </c>
      <c r="AF105" s="39">
        <v>0.0</v>
      </c>
      <c r="AG105" s="39">
        <v>1.0</v>
      </c>
      <c r="AH105" s="39">
        <v>1.0</v>
      </c>
      <c r="AI105" s="39">
        <v>0.0</v>
      </c>
      <c r="AJ105" s="39">
        <v>0.0</v>
      </c>
      <c r="AK105" s="39">
        <v>1.0</v>
      </c>
      <c r="AL105" s="39">
        <v>1.0</v>
      </c>
      <c r="AM105" s="39">
        <v>1.0</v>
      </c>
      <c r="AN105" s="39">
        <v>1.0</v>
      </c>
      <c r="AO105" s="39">
        <v>1.0</v>
      </c>
      <c r="AP105" s="39">
        <v>1.0</v>
      </c>
      <c r="AQ105" s="39">
        <v>0.0</v>
      </c>
      <c r="AR105" s="39">
        <v>1.0</v>
      </c>
      <c r="AS105" s="39">
        <v>1.0</v>
      </c>
    </row>
    <row r="106">
      <c r="A106" s="40"/>
      <c r="B106" s="38" t="s">
        <v>166</v>
      </c>
      <c r="C106" s="39">
        <v>1.0</v>
      </c>
      <c r="D106" s="39">
        <v>1.0</v>
      </c>
      <c r="E106" s="39">
        <v>0.0</v>
      </c>
      <c r="F106" s="39">
        <v>0.0</v>
      </c>
      <c r="G106" s="39">
        <v>0.0</v>
      </c>
      <c r="H106" s="39">
        <v>0.0</v>
      </c>
      <c r="I106" s="39">
        <v>0.0</v>
      </c>
      <c r="J106" s="39">
        <v>0.0</v>
      </c>
      <c r="K106" s="39">
        <v>1.0</v>
      </c>
      <c r="L106" s="39">
        <v>1.0</v>
      </c>
      <c r="M106" s="39">
        <v>0.0</v>
      </c>
      <c r="N106" s="39">
        <v>1.0</v>
      </c>
      <c r="O106" s="39">
        <v>1.0</v>
      </c>
      <c r="P106" s="39">
        <v>1.0</v>
      </c>
      <c r="Q106" s="39">
        <v>1.0</v>
      </c>
      <c r="R106" s="39">
        <v>0.0</v>
      </c>
      <c r="S106" s="39">
        <v>1.0</v>
      </c>
      <c r="T106" s="39">
        <v>0.0</v>
      </c>
      <c r="U106" s="39">
        <v>1.0</v>
      </c>
      <c r="V106" s="39">
        <v>0.0</v>
      </c>
      <c r="W106" s="39">
        <v>1.0</v>
      </c>
      <c r="X106" s="39">
        <v>1.0</v>
      </c>
      <c r="Y106" s="39">
        <v>1.0</v>
      </c>
      <c r="Z106" s="39">
        <v>1.0</v>
      </c>
      <c r="AA106" s="39">
        <v>1.0</v>
      </c>
      <c r="AB106" s="39">
        <v>0.0</v>
      </c>
      <c r="AC106" s="39">
        <v>0.0</v>
      </c>
      <c r="AD106" s="39">
        <v>1.0</v>
      </c>
      <c r="AE106" s="39">
        <v>1.0</v>
      </c>
      <c r="AF106" s="39">
        <v>1.0</v>
      </c>
      <c r="AG106" s="39">
        <v>1.0</v>
      </c>
      <c r="AH106" s="39">
        <v>1.0</v>
      </c>
      <c r="AI106" s="39">
        <v>0.0</v>
      </c>
      <c r="AJ106" s="39">
        <v>0.0</v>
      </c>
      <c r="AK106" s="39">
        <v>1.0</v>
      </c>
      <c r="AL106" s="39">
        <v>1.0</v>
      </c>
      <c r="AM106" s="39">
        <v>1.0</v>
      </c>
      <c r="AN106" s="39">
        <v>1.0</v>
      </c>
      <c r="AO106" s="39">
        <v>1.0</v>
      </c>
      <c r="AP106" s="39">
        <v>1.0</v>
      </c>
      <c r="AQ106" s="39">
        <v>0.0</v>
      </c>
      <c r="AR106" s="39">
        <v>1.0</v>
      </c>
      <c r="AS106" s="39">
        <v>1.0</v>
      </c>
    </row>
    <row r="107">
      <c r="A107" s="40"/>
      <c r="B107" s="38" t="s">
        <v>161</v>
      </c>
      <c r="C107" s="39">
        <v>1.0</v>
      </c>
      <c r="D107" s="39">
        <v>1.0</v>
      </c>
      <c r="E107" s="39">
        <v>0.0</v>
      </c>
      <c r="F107" s="39">
        <v>0.0</v>
      </c>
      <c r="G107" s="39">
        <v>0.0</v>
      </c>
      <c r="H107" s="39">
        <v>0.0</v>
      </c>
      <c r="I107" s="39">
        <v>1.0</v>
      </c>
      <c r="J107" s="39">
        <v>0.0</v>
      </c>
      <c r="K107" s="39">
        <v>1.0</v>
      </c>
      <c r="L107" s="39">
        <v>1.0</v>
      </c>
      <c r="M107" s="39">
        <v>0.0</v>
      </c>
      <c r="N107" s="39">
        <v>1.0</v>
      </c>
      <c r="O107" s="39">
        <v>1.0</v>
      </c>
      <c r="P107" s="39">
        <v>1.0</v>
      </c>
      <c r="Q107" s="39">
        <v>1.0</v>
      </c>
      <c r="R107" s="39">
        <v>1.0</v>
      </c>
      <c r="S107" s="39">
        <v>1.0</v>
      </c>
      <c r="T107" s="39">
        <v>1.0</v>
      </c>
      <c r="U107" s="39">
        <v>1.0</v>
      </c>
      <c r="V107" s="39">
        <v>1.0</v>
      </c>
      <c r="W107" s="39">
        <v>1.0</v>
      </c>
      <c r="X107" s="39">
        <v>1.0</v>
      </c>
      <c r="Y107" s="39">
        <v>1.0</v>
      </c>
      <c r="Z107" s="39">
        <v>1.0</v>
      </c>
      <c r="AA107" s="39">
        <v>0.0</v>
      </c>
      <c r="AB107" s="39">
        <v>0.0</v>
      </c>
      <c r="AC107" s="39">
        <v>1.0</v>
      </c>
      <c r="AD107" s="39">
        <v>1.0</v>
      </c>
      <c r="AE107" s="39">
        <v>1.0</v>
      </c>
      <c r="AF107" s="39">
        <v>1.0</v>
      </c>
      <c r="AG107" s="39">
        <v>1.0</v>
      </c>
      <c r="AH107" s="39">
        <v>1.0</v>
      </c>
      <c r="AI107" s="39">
        <v>1.0</v>
      </c>
      <c r="AJ107" s="39">
        <v>0.0</v>
      </c>
      <c r="AK107" s="39">
        <v>0.0</v>
      </c>
      <c r="AL107" s="39">
        <v>1.0</v>
      </c>
      <c r="AM107" s="39">
        <v>1.0</v>
      </c>
      <c r="AN107" s="39">
        <v>1.0</v>
      </c>
      <c r="AO107" s="39">
        <v>1.0</v>
      </c>
      <c r="AP107" s="39">
        <v>1.0</v>
      </c>
      <c r="AQ107" s="39">
        <v>0.0</v>
      </c>
      <c r="AR107" s="39">
        <v>1.0</v>
      </c>
      <c r="AS107" s="39">
        <v>1.0</v>
      </c>
    </row>
    <row r="108">
      <c r="A108" s="40"/>
      <c r="B108" s="38" t="s">
        <v>182</v>
      </c>
      <c r="C108" s="39">
        <v>1.0</v>
      </c>
      <c r="D108" s="39">
        <v>1.0</v>
      </c>
      <c r="E108" s="39">
        <v>0.0</v>
      </c>
      <c r="F108" s="39">
        <v>0.0</v>
      </c>
      <c r="G108" s="39">
        <v>0.0</v>
      </c>
      <c r="H108" s="39">
        <v>0.0</v>
      </c>
      <c r="I108" s="39">
        <v>1.0</v>
      </c>
      <c r="J108" s="39">
        <v>0.0</v>
      </c>
      <c r="K108" s="39">
        <v>1.0</v>
      </c>
      <c r="L108" s="39">
        <v>0.0</v>
      </c>
      <c r="M108" s="39">
        <v>0.0</v>
      </c>
      <c r="N108" s="39">
        <v>1.0</v>
      </c>
      <c r="O108" s="39">
        <v>1.0</v>
      </c>
      <c r="P108" s="39">
        <v>1.0</v>
      </c>
      <c r="Q108" s="39">
        <v>1.0</v>
      </c>
      <c r="R108" s="39">
        <v>1.0</v>
      </c>
      <c r="S108" s="39">
        <v>1.0</v>
      </c>
      <c r="T108" s="39">
        <v>1.0</v>
      </c>
      <c r="U108" s="39">
        <v>1.0</v>
      </c>
      <c r="V108" s="39">
        <v>0.0</v>
      </c>
      <c r="W108" s="39">
        <v>1.0</v>
      </c>
      <c r="X108" s="39">
        <v>0.0</v>
      </c>
      <c r="Y108" s="39">
        <v>1.0</v>
      </c>
      <c r="Z108" s="39">
        <v>1.0</v>
      </c>
      <c r="AA108" s="39">
        <v>0.0</v>
      </c>
      <c r="AB108" s="39">
        <v>0.0</v>
      </c>
      <c r="AC108" s="39">
        <v>1.0</v>
      </c>
      <c r="AD108" s="39">
        <v>1.0</v>
      </c>
      <c r="AE108" s="39">
        <v>0.0</v>
      </c>
      <c r="AF108" s="39">
        <v>1.0</v>
      </c>
      <c r="AG108" s="39">
        <v>1.0</v>
      </c>
      <c r="AH108" s="39">
        <v>0.0</v>
      </c>
      <c r="AI108" s="39">
        <v>1.0</v>
      </c>
      <c r="AJ108" s="39">
        <v>0.0</v>
      </c>
      <c r="AK108" s="39">
        <v>0.0</v>
      </c>
      <c r="AL108" s="39">
        <v>1.0</v>
      </c>
      <c r="AM108" s="39">
        <v>1.0</v>
      </c>
      <c r="AN108" s="39">
        <v>1.0</v>
      </c>
      <c r="AO108" s="39">
        <v>1.0</v>
      </c>
      <c r="AP108" s="39">
        <v>1.0</v>
      </c>
      <c r="AQ108" s="39">
        <v>0.0</v>
      </c>
      <c r="AR108" s="39">
        <v>1.0</v>
      </c>
      <c r="AS108" s="39">
        <v>1.0</v>
      </c>
    </row>
    <row r="109">
      <c r="A109" s="40"/>
      <c r="B109" s="38" t="s">
        <v>154</v>
      </c>
      <c r="C109" s="39">
        <v>1.0</v>
      </c>
      <c r="D109" s="39">
        <v>1.0</v>
      </c>
      <c r="E109" s="39">
        <v>0.0</v>
      </c>
      <c r="F109" s="39">
        <v>0.0</v>
      </c>
      <c r="G109" s="39">
        <v>0.0</v>
      </c>
      <c r="H109" s="39">
        <v>0.0</v>
      </c>
      <c r="I109" s="39">
        <v>0.0</v>
      </c>
      <c r="J109" s="39">
        <v>0.0</v>
      </c>
      <c r="K109" s="39">
        <v>1.0</v>
      </c>
      <c r="L109" s="39">
        <v>1.0</v>
      </c>
      <c r="M109" s="39">
        <v>0.0</v>
      </c>
      <c r="N109" s="39">
        <v>1.0</v>
      </c>
      <c r="O109" s="39">
        <v>1.0</v>
      </c>
      <c r="P109" s="39">
        <v>1.0</v>
      </c>
      <c r="Q109" s="39">
        <v>1.0</v>
      </c>
      <c r="R109" s="39">
        <v>0.0</v>
      </c>
      <c r="S109" s="39">
        <v>1.0</v>
      </c>
      <c r="T109" s="39">
        <v>0.0</v>
      </c>
      <c r="U109" s="39">
        <v>1.0</v>
      </c>
      <c r="V109" s="39">
        <v>1.0</v>
      </c>
      <c r="W109" s="39">
        <v>1.0</v>
      </c>
      <c r="X109" s="39">
        <v>1.0</v>
      </c>
      <c r="Y109" s="39">
        <v>1.0</v>
      </c>
      <c r="Z109" s="39">
        <v>1.0</v>
      </c>
      <c r="AA109" s="39">
        <v>1.0</v>
      </c>
      <c r="AB109" s="39">
        <v>0.0</v>
      </c>
      <c r="AC109" s="39">
        <v>0.0</v>
      </c>
      <c r="AD109" s="39">
        <v>1.0</v>
      </c>
      <c r="AE109" s="39">
        <v>1.0</v>
      </c>
      <c r="AF109" s="39">
        <v>1.0</v>
      </c>
      <c r="AG109" s="39">
        <v>1.0</v>
      </c>
      <c r="AH109" s="39">
        <v>1.0</v>
      </c>
      <c r="AI109" s="39">
        <v>0.0</v>
      </c>
      <c r="AJ109" s="39">
        <v>0.0</v>
      </c>
      <c r="AK109" s="39">
        <v>1.0</v>
      </c>
      <c r="AL109" s="39">
        <v>1.0</v>
      </c>
      <c r="AM109" s="39">
        <v>1.0</v>
      </c>
      <c r="AN109" s="39">
        <v>1.0</v>
      </c>
      <c r="AO109" s="39">
        <v>0.0</v>
      </c>
      <c r="AP109" s="39">
        <v>0.0</v>
      </c>
      <c r="AQ109" s="39">
        <v>0.0</v>
      </c>
      <c r="AR109" s="39">
        <v>1.0</v>
      </c>
      <c r="AS109" s="39">
        <v>1.0</v>
      </c>
    </row>
    <row r="110">
      <c r="A110" s="40"/>
      <c r="B110" s="38" t="s">
        <v>174</v>
      </c>
      <c r="C110" s="39">
        <v>1.0</v>
      </c>
      <c r="D110" s="39">
        <v>1.0</v>
      </c>
      <c r="E110" s="39">
        <v>0.0</v>
      </c>
      <c r="F110" s="39">
        <v>0.0</v>
      </c>
      <c r="G110" s="39">
        <v>0.0</v>
      </c>
      <c r="H110" s="39">
        <v>0.0</v>
      </c>
      <c r="I110" s="39">
        <v>0.0</v>
      </c>
      <c r="J110" s="39">
        <v>0.0</v>
      </c>
      <c r="K110" s="39">
        <v>1.0</v>
      </c>
      <c r="L110" s="39">
        <v>1.0</v>
      </c>
      <c r="M110" s="39">
        <v>0.0</v>
      </c>
      <c r="N110" s="39">
        <v>1.0</v>
      </c>
      <c r="O110" s="39">
        <v>1.0</v>
      </c>
      <c r="P110" s="39">
        <v>1.0</v>
      </c>
      <c r="Q110" s="39">
        <v>0.0</v>
      </c>
      <c r="R110" s="39">
        <v>0.0</v>
      </c>
      <c r="S110" s="39">
        <v>1.0</v>
      </c>
      <c r="T110" s="39">
        <v>1.0</v>
      </c>
      <c r="U110" s="39">
        <v>0.0</v>
      </c>
      <c r="V110" s="39">
        <v>1.0</v>
      </c>
      <c r="W110" s="39">
        <v>1.0</v>
      </c>
      <c r="X110" s="39">
        <v>1.0</v>
      </c>
      <c r="Y110" s="39">
        <v>1.0</v>
      </c>
      <c r="Z110" s="39">
        <v>1.0</v>
      </c>
      <c r="AA110" s="39">
        <v>1.0</v>
      </c>
      <c r="AB110" s="39">
        <v>0.0</v>
      </c>
      <c r="AC110" s="39">
        <v>0.0</v>
      </c>
      <c r="AD110" s="39">
        <v>1.0</v>
      </c>
      <c r="AE110" s="39">
        <v>1.0</v>
      </c>
      <c r="AF110" s="39">
        <v>1.0</v>
      </c>
      <c r="AG110" s="39">
        <v>1.0</v>
      </c>
      <c r="AH110" s="39">
        <v>1.0</v>
      </c>
      <c r="AI110" s="39">
        <v>1.0</v>
      </c>
      <c r="AJ110" s="39">
        <v>0.0</v>
      </c>
      <c r="AK110" s="39">
        <v>0.0</v>
      </c>
      <c r="AL110" s="39">
        <v>1.0</v>
      </c>
      <c r="AM110" s="39">
        <v>1.0</v>
      </c>
      <c r="AN110" s="39">
        <v>1.0</v>
      </c>
      <c r="AO110" s="39">
        <v>1.0</v>
      </c>
      <c r="AP110" s="39">
        <v>0.0</v>
      </c>
      <c r="AQ110" s="39">
        <v>0.0</v>
      </c>
      <c r="AR110" s="39">
        <v>1.0</v>
      </c>
      <c r="AS110" s="39">
        <v>1.0</v>
      </c>
    </row>
    <row r="111">
      <c r="A111" s="40"/>
      <c r="B111" s="38" t="s">
        <v>162</v>
      </c>
      <c r="C111" s="39">
        <v>1.0</v>
      </c>
      <c r="D111" s="39">
        <v>1.0</v>
      </c>
      <c r="E111" s="39">
        <v>0.0</v>
      </c>
      <c r="F111" s="39">
        <v>0.0</v>
      </c>
      <c r="G111" s="39">
        <v>0.0</v>
      </c>
      <c r="H111" s="39">
        <v>0.0</v>
      </c>
      <c r="I111" s="39">
        <v>0.0</v>
      </c>
      <c r="J111" s="39">
        <v>0.0</v>
      </c>
      <c r="K111" s="39">
        <v>1.0</v>
      </c>
      <c r="L111" s="39">
        <v>1.0</v>
      </c>
      <c r="M111" s="39">
        <v>0.0</v>
      </c>
      <c r="N111" s="39">
        <v>1.0</v>
      </c>
      <c r="O111" s="39">
        <v>1.0</v>
      </c>
      <c r="P111" s="39">
        <v>1.0</v>
      </c>
      <c r="Q111" s="39">
        <v>1.0</v>
      </c>
      <c r="R111" s="39">
        <v>0.0</v>
      </c>
      <c r="S111" s="39">
        <v>1.0</v>
      </c>
      <c r="T111" s="39">
        <v>1.0</v>
      </c>
      <c r="U111" s="39">
        <v>1.0</v>
      </c>
      <c r="V111" s="39">
        <v>1.0</v>
      </c>
      <c r="W111" s="39">
        <v>1.0</v>
      </c>
      <c r="X111" s="39">
        <v>1.0</v>
      </c>
      <c r="Y111" s="39">
        <v>1.0</v>
      </c>
      <c r="Z111" s="39">
        <v>1.0</v>
      </c>
      <c r="AA111" s="39">
        <v>0.0</v>
      </c>
      <c r="AB111" s="39">
        <v>0.0</v>
      </c>
      <c r="AC111" s="39">
        <v>1.0</v>
      </c>
      <c r="AD111" s="39">
        <v>1.0</v>
      </c>
      <c r="AE111" s="39">
        <v>1.0</v>
      </c>
      <c r="AF111" s="39">
        <v>1.0</v>
      </c>
      <c r="AG111" s="39">
        <v>1.0</v>
      </c>
      <c r="AH111" s="39">
        <v>1.0</v>
      </c>
      <c r="AI111" s="39">
        <v>1.0</v>
      </c>
      <c r="AJ111" s="39">
        <v>0.0</v>
      </c>
      <c r="AK111" s="39">
        <v>1.0</v>
      </c>
      <c r="AL111" s="39">
        <v>1.0</v>
      </c>
      <c r="AM111" s="39">
        <v>1.0</v>
      </c>
      <c r="AN111" s="39">
        <v>1.0</v>
      </c>
      <c r="AO111" s="39">
        <v>1.0</v>
      </c>
      <c r="AP111" s="39">
        <v>1.0</v>
      </c>
      <c r="AQ111" s="39">
        <v>0.0</v>
      </c>
      <c r="AR111" s="39">
        <v>1.0</v>
      </c>
      <c r="AS111" s="39">
        <v>1.0</v>
      </c>
    </row>
    <row r="112">
      <c r="A112" s="31" t="s">
        <v>183</v>
      </c>
      <c r="B112" s="32" t="s">
        <v>151</v>
      </c>
      <c r="C112" s="33">
        <v>1.0</v>
      </c>
      <c r="D112" s="33">
        <v>1.0</v>
      </c>
      <c r="E112" s="33">
        <v>0.0</v>
      </c>
      <c r="F112" s="33">
        <v>0.0</v>
      </c>
      <c r="G112" s="33">
        <v>0.0</v>
      </c>
      <c r="H112" s="33">
        <v>0.0</v>
      </c>
      <c r="I112" s="33">
        <v>1.0</v>
      </c>
      <c r="J112" s="33">
        <v>0.0</v>
      </c>
      <c r="K112" s="33">
        <v>1.0</v>
      </c>
      <c r="L112" s="33">
        <v>0.0</v>
      </c>
      <c r="M112" s="33">
        <v>0.0</v>
      </c>
      <c r="N112" s="33">
        <v>0.0</v>
      </c>
      <c r="O112" s="33">
        <v>1.0</v>
      </c>
      <c r="P112" s="33">
        <v>1.0</v>
      </c>
      <c r="Q112" s="33">
        <v>1.0</v>
      </c>
      <c r="R112" s="33">
        <v>0.0</v>
      </c>
      <c r="S112" s="33">
        <v>1.0</v>
      </c>
      <c r="T112" s="33">
        <v>1.0</v>
      </c>
      <c r="U112" s="33">
        <v>1.0</v>
      </c>
      <c r="V112" s="33">
        <v>1.0</v>
      </c>
      <c r="W112" s="33">
        <v>1.0</v>
      </c>
      <c r="X112" s="33">
        <v>1.0</v>
      </c>
      <c r="Y112" s="33">
        <v>1.0</v>
      </c>
      <c r="Z112" s="33">
        <v>1.0</v>
      </c>
      <c r="AA112" s="33">
        <v>1.0</v>
      </c>
      <c r="AB112" s="33">
        <v>1.0</v>
      </c>
      <c r="AC112" s="33">
        <v>1.0</v>
      </c>
      <c r="AD112" s="33">
        <v>0.0</v>
      </c>
      <c r="AE112" s="33">
        <v>1.0</v>
      </c>
      <c r="AF112" s="33">
        <v>1.0</v>
      </c>
      <c r="AG112" s="33">
        <v>1.0</v>
      </c>
      <c r="AH112" s="33">
        <v>1.0</v>
      </c>
      <c r="AI112" s="33">
        <v>0.0</v>
      </c>
      <c r="AJ112" s="33">
        <v>1.0</v>
      </c>
      <c r="AK112" s="33">
        <v>1.0</v>
      </c>
      <c r="AL112" s="33">
        <v>1.0</v>
      </c>
      <c r="AM112" s="33">
        <v>1.0</v>
      </c>
      <c r="AN112" s="33">
        <v>1.0</v>
      </c>
      <c r="AO112" s="33">
        <v>1.0</v>
      </c>
      <c r="AP112" s="33">
        <v>1.0</v>
      </c>
      <c r="AQ112" s="33">
        <v>0.0</v>
      </c>
      <c r="AR112" s="33">
        <v>1.0</v>
      </c>
      <c r="AS112" s="33">
        <v>1.0</v>
      </c>
    </row>
    <row r="113">
      <c r="A113" s="41"/>
      <c r="B113" s="32" t="s">
        <v>167</v>
      </c>
      <c r="C113" s="33">
        <v>1.0</v>
      </c>
      <c r="D113" s="33">
        <v>1.0</v>
      </c>
      <c r="E113" s="33">
        <v>0.0</v>
      </c>
      <c r="F113" s="33">
        <v>0.0</v>
      </c>
      <c r="G113" s="33">
        <v>0.0</v>
      </c>
      <c r="H113" s="33">
        <v>0.0</v>
      </c>
      <c r="I113" s="33">
        <v>1.0</v>
      </c>
      <c r="J113" s="33">
        <v>0.0</v>
      </c>
      <c r="K113" s="33">
        <v>1.0</v>
      </c>
      <c r="L113" s="33">
        <v>0.0</v>
      </c>
      <c r="M113" s="33">
        <v>0.0</v>
      </c>
      <c r="N113" s="33">
        <v>0.0</v>
      </c>
      <c r="O113" s="33">
        <v>1.0</v>
      </c>
      <c r="P113" s="33">
        <v>1.0</v>
      </c>
      <c r="Q113" s="33">
        <v>1.0</v>
      </c>
      <c r="R113" s="33">
        <v>0.0</v>
      </c>
      <c r="S113" s="33">
        <v>1.0</v>
      </c>
      <c r="T113" s="33">
        <v>1.0</v>
      </c>
      <c r="U113" s="33">
        <v>1.0</v>
      </c>
      <c r="V113" s="33">
        <v>1.0</v>
      </c>
      <c r="W113" s="33">
        <v>1.0</v>
      </c>
      <c r="X113" s="33">
        <v>1.0</v>
      </c>
      <c r="Y113" s="33">
        <v>1.0</v>
      </c>
      <c r="Z113" s="33">
        <v>1.0</v>
      </c>
      <c r="AA113" s="33">
        <v>1.0</v>
      </c>
      <c r="AB113" s="33">
        <v>1.0</v>
      </c>
      <c r="AC113" s="33">
        <v>1.0</v>
      </c>
      <c r="AD113" s="33">
        <v>0.0</v>
      </c>
      <c r="AE113" s="33">
        <v>1.0</v>
      </c>
      <c r="AF113" s="33">
        <v>1.0</v>
      </c>
      <c r="AG113" s="33">
        <v>1.0</v>
      </c>
      <c r="AH113" s="33">
        <v>1.0</v>
      </c>
      <c r="AI113" s="33">
        <v>0.0</v>
      </c>
      <c r="AJ113" s="33">
        <v>1.0</v>
      </c>
      <c r="AK113" s="33">
        <v>1.0</v>
      </c>
      <c r="AL113" s="33">
        <v>1.0</v>
      </c>
      <c r="AM113" s="33">
        <v>1.0</v>
      </c>
      <c r="AN113" s="33">
        <v>1.0</v>
      </c>
      <c r="AO113" s="33">
        <v>1.0</v>
      </c>
      <c r="AP113" s="33">
        <v>1.0</v>
      </c>
      <c r="AQ113" s="33">
        <v>0.0</v>
      </c>
      <c r="AR113" s="33">
        <v>1.0</v>
      </c>
      <c r="AS113" s="33">
        <v>1.0</v>
      </c>
    </row>
    <row r="114">
      <c r="A114" s="31"/>
      <c r="B114" s="32" t="s">
        <v>163</v>
      </c>
      <c r="C114" s="33">
        <v>1.0</v>
      </c>
      <c r="D114" s="33">
        <v>1.0</v>
      </c>
      <c r="E114" s="33">
        <v>0.0</v>
      </c>
      <c r="F114" s="33">
        <v>0.0</v>
      </c>
      <c r="G114" s="33">
        <v>0.0</v>
      </c>
      <c r="H114" s="33">
        <v>0.0</v>
      </c>
      <c r="I114" s="33">
        <v>0.0</v>
      </c>
      <c r="J114" s="33">
        <v>0.0</v>
      </c>
      <c r="K114" s="33">
        <v>1.0</v>
      </c>
      <c r="L114" s="33">
        <v>0.0</v>
      </c>
      <c r="M114" s="33">
        <v>0.0</v>
      </c>
      <c r="N114" s="33">
        <v>0.0</v>
      </c>
      <c r="O114" s="33">
        <v>1.0</v>
      </c>
      <c r="P114" s="33">
        <v>1.0</v>
      </c>
      <c r="Q114" s="33">
        <v>1.0</v>
      </c>
      <c r="R114" s="33">
        <v>0.0</v>
      </c>
      <c r="S114" s="33">
        <v>1.0</v>
      </c>
      <c r="T114" s="33">
        <v>1.0</v>
      </c>
      <c r="U114" s="33">
        <v>1.0</v>
      </c>
      <c r="V114" s="33">
        <v>1.0</v>
      </c>
      <c r="W114" s="33">
        <v>1.0</v>
      </c>
      <c r="X114" s="33">
        <v>1.0</v>
      </c>
      <c r="Y114" s="33">
        <v>0.0</v>
      </c>
      <c r="Z114" s="33">
        <v>1.0</v>
      </c>
      <c r="AA114" s="33">
        <v>1.0</v>
      </c>
      <c r="AB114" s="33">
        <v>1.0</v>
      </c>
      <c r="AC114" s="33">
        <v>1.0</v>
      </c>
      <c r="AD114" s="33">
        <v>0.0</v>
      </c>
      <c r="AE114" s="33">
        <v>1.0</v>
      </c>
      <c r="AF114" s="33">
        <v>1.0</v>
      </c>
      <c r="AG114" s="33">
        <v>1.0</v>
      </c>
      <c r="AH114" s="33">
        <v>1.0</v>
      </c>
      <c r="AI114" s="33">
        <v>0.0</v>
      </c>
      <c r="AJ114" s="33">
        <v>1.0</v>
      </c>
      <c r="AK114" s="33">
        <v>1.0</v>
      </c>
      <c r="AL114" s="33">
        <v>1.0</v>
      </c>
      <c r="AM114" s="33">
        <v>1.0</v>
      </c>
      <c r="AN114" s="33">
        <v>1.0</v>
      </c>
      <c r="AO114" s="33">
        <v>1.0</v>
      </c>
      <c r="AP114" s="33">
        <v>1.0</v>
      </c>
      <c r="AQ114" s="33">
        <v>0.0</v>
      </c>
      <c r="AR114" s="33">
        <v>1.0</v>
      </c>
      <c r="AS114" s="33">
        <v>1.0</v>
      </c>
    </row>
    <row r="115">
      <c r="A115" s="31"/>
      <c r="B115" s="32" t="s">
        <v>149</v>
      </c>
      <c r="C115" s="33">
        <v>1.0</v>
      </c>
      <c r="D115" s="33">
        <v>1.0</v>
      </c>
      <c r="E115" s="33">
        <v>0.0</v>
      </c>
      <c r="F115" s="33">
        <v>0.0</v>
      </c>
      <c r="G115" s="33">
        <v>0.0</v>
      </c>
      <c r="H115" s="33">
        <v>0.0</v>
      </c>
      <c r="I115" s="33">
        <v>1.0</v>
      </c>
      <c r="J115" s="33">
        <v>0.0</v>
      </c>
      <c r="K115" s="33">
        <v>1.0</v>
      </c>
      <c r="L115" s="33">
        <v>0.0</v>
      </c>
      <c r="M115" s="33">
        <v>0.0</v>
      </c>
      <c r="N115" s="33">
        <v>0.0</v>
      </c>
      <c r="O115" s="33">
        <v>1.0</v>
      </c>
      <c r="P115" s="33">
        <v>1.0</v>
      </c>
      <c r="Q115" s="33">
        <v>1.0</v>
      </c>
      <c r="R115" s="33">
        <v>0.0</v>
      </c>
      <c r="S115" s="33">
        <v>1.0</v>
      </c>
      <c r="T115" s="33">
        <v>1.0</v>
      </c>
      <c r="U115" s="33">
        <v>1.0</v>
      </c>
      <c r="V115" s="33">
        <v>1.0</v>
      </c>
      <c r="W115" s="33">
        <v>1.0</v>
      </c>
      <c r="X115" s="33">
        <v>1.0</v>
      </c>
      <c r="Y115" s="33">
        <v>1.0</v>
      </c>
      <c r="Z115" s="33">
        <v>1.0</v>
      </c>
      <c r="AA115" s="33">
        <v>1.0</v>
      </c>
      <c r="AB115" s="33">
        <v>0.0</v>
      </c>
      <c r="AC115" s="33">
        <v>1.0</v>
      </c>
      <c r="AD115" s="33">
        <v>0.0</v>
      </c>
      <c r="AE115" s="33">
        <v>1.0</v>
      </c>
      <c r="AF115" s="33">
        <v>1.0</v>
      </c>
      <c r="AG115" s="33">
        <v>1.0</v>
      </c>
      <c r="AH115" s="33">
        <v>1.0</v>
      </c>
      <c r="AI115" s="33">
        <v>1.0</v>
      </c>
      <c r="AJ115" s="33">
        <v>1.0</v>
      </c>
      <c r="AK115" s="33">
        <v>1.0</v>
      </c>
      <c r="AL115" s="33">
        <v>1.0</v>
      </c>
      <c r="AM115" s="33">
        <v>1.0</v>
      </c>
      <c r="AN115" s="33">
        <v>1.0</v>
      </c>
      <c r="AO115" s="33">
        <v>1.0</v>
      </c>
      <c r="AP115" s="33">
        <v>1.0</v>
      </c>
      <c r="AQ115" s="33">
        <v>0.0</v>
      </c>
      <c r="AR115" s="33">
        <v>1.0</v>
      </c>
      <c r="AS115" s="33">
        <v>1.0</v>
      </c>
    </row>
    <row r="116">
      <c r="A116" s="31"/>
      <c r="B116" s="32" t="s">
        <v>179</v>
      </c>
      <c r="C116" s="33">
        <v>1.0</v>
      </c>
      <c r="D116" s="33">
        <v>1.0</v>
      </c>
      <c r="E116" s="33">
        <v>0.0</v>
      </c>
      <c r="F116" s="33">
        <v>0.0</v>
      </c>
      <c r="G116" s="33">
        <v>0.0</v>
      </c>
      <c r="H116" s="33">
        <v>0.0</v>
      </c>
      <c r="I116" s="33">
        <v>1.0</v>
      </c>
      <c r="J116" s="33">
        <v>0.0</v>
      </c>
      <c r="K116" s="33">
        <v>1.0</v>
      </c>
      <c r="L116" s="33">
        <v>0.0</v>
      </c>
      <c r="M116" s="33">
        <v>0.0</v>
      </c>
      <c r="N116" s="33">
        <v>1.0</v>
      </c>
      <c r="O116" s="33">
        <v>1.0</v>
      </c>
      <c r="P116" s="33">
        <v>1.0</v>
      </c>
      <c r="Q116" s="33">
        <v>1.0</v>
      </c>
      <c r="R116" s="33">
        <v>0.0</v>
      </c>
      <c r="S116" s="33">
        <v>1.0</v>
      </c>
      <c r="T116" s="33">
        <v>1.0</v>
      </c>
      <c r="U116" s="33">
        <v>1.0</v>
      </c>
      <c r="V116" s="33">
        <v>1.0</v>
      </c>
      <c r="W116" s="33">
        <v>0.0</v>
      </c>
      <c r="X116" s="33">
        <v>1.0</v>
      </c>
      <c r="Y116" s="33">
        <v>1.0</v>
      </c>
      <c r="Z116" s="33">
        <v>1.0</v>
      </c>
      <c r="AA116" s="33">
        <v>1.0</v>
      </c>
      <c r="AB116" s="33">
        <v>1.0</v>
      </c>
      <c r="AC116" s="33">
        <v>1.0</v>
      </c>
      <c r="AD116" s="33">
        <v>0.0</v>
      </c>
      <c r="AE116" s="33">
        <v>1.0</v>
      </c>
      <c r="AF116" s="33">
        <v>1.0</v>
      </c>
      <c r="AG116" s="33">
        <v>1.0</v>
      </c>
      <c r="AH116" s="33">
        <v>0.0</v>
      </c>
      <c r="AI116" s="33">
        <v>0.0</v>
      </c>
      <c r="AJ116" s="33">
        <v>1.0</v>
      </c>
      <c r="AK116" s="33">
        <v>1.0</v>
      </c>
      <c r="AL116" s="33">
        <v>1.0</v>
      </c>
      <c r="AM116" s="33">
        <v>1.0</v>
      </c>
      <c r="AN116" s="33">
        <v>1.0</v>
      </c>
      <c r="AO116" s="33">
        <v>1.0</v>
      </c>
      <c r="AP116" s="33">
        <v>1.0</v>
      </c>
      <c r="AQ116" s="33">
        <v>0.0</v>
      </c>
      <c r="AR116" s="33">
        <v>1.0</v>
      </c>
      <c r="AS116" s="33">
        <v>1.0</v>
      </c>
    </row>
    <row r="117">
      <c r="A117" s="34"/>
      <c r="B117" s="32" t="s">
        <v>154</v>
      </c>
      <c r="C117" s="33">
        <v>1.0</v>
      </c>
      <c r="D117" s="33">
        <v>1.0</v>
      </c>
      <c r="E117" s="33">
        <v>0.0</v>
      </c>
      <c r="F117" s="33">
        <v>0.0</v>
      </c>
      <c r="G117" s="33">
        <v>0.0</v>
      </c>
      <c r="H117" s="33">
        <v>0.0</v>
      </c>
      <c r="I117" s="33">
        <v>1.0</v>
      </c>
      <c r="J117" s="33">
        <v>0.0</v>
      </c>
      <c r="K117" s="33">
        <v>1.0</v>
      </c>
      <c r="L117" s="33">
        <v>0.0</v>
      </c>
      <c r="M117" s="33">
        <v>0.0</v>
      </c>
      <c r="N117" s="33">
        <v>1.0</v>
      </c>
      <c r="O117" s="33">
        <v>1.0</v>
      </c>
      <c r="P117" s="33">
        <v>1.0</v>
      </c>
      <c r="Q117" s="33">
        <v>1.0</v>
      </c>
      <c r="R117" s="33">
        <v>0.0</v>
      </c>
      <c r="S117" s="33">
        <v>1.0</v>
      </c>
      <c r="T117" s="33">
        <v>1.0</v>
      </c>
      <c r="U117" s="33">
        <v>1.0</v>
      </c>
      <c r="V117" s="33">
        <v>0.0</v>
      </c>
      <c r="W117" s="33">
        <v>1.0</v>
      </c>
      <c r="X117" s="33">
        <v>1.0</v>
      </c>
      <c r="Y117" s="33">
        <v>1.0</v>
      </c>
      <c r="Z117" s="33">
        <v>1.0</v>
      </c>
      <c r="AA117" s="33">
        <v>1.0</v>
      </c>
      <c r="AB117" s="33">
        <v>1.0</v>
      </c>
      <c r="AC117" s="33">
        <v>1.0</v>
      </c>
      <c r="AD117" s="33">
        <v>0.0</v>
      </c>
      <c r="AE117" s="33">
        <v>1.0</v>
      </c>
      <c r="AF117" s="33">
        <v>1.0</v>
      </c>
      <c r="AG117" s="33">
        <v>1.0</v>
      </c>
      <c r="AH117" s="33">
        <v>1.0</v>
      </c>
      <c r="AI117" s="33">
        <v>1.0</v>
      </c>
      <c r="AJ117" s="33">
        <v>1.0</v>
      </c>
      <c r="AK117" s="33">
        <v>1.0</v>
      </c>
      <c r="AL117" s="33">
        <v>1.0</v>
      </c>
      <c r="AM117" s="33">
        <v>1.0</v>
      </c>
      <c r="AN117" s="33">
        <v>1.0</v>
      </c>
      <c r="AO117" s="33">
        <v>1.0</v>
      </c>
      <c r="AP117" s="33">
        <v>1.0</v>
      </c>
      <c r="AQ117" s="33">
        <v>0.0</v>
      </c>
      <c r="AR117" s="33">
        <v>1.0</v>
      </c>
      <c r="AS117" s="33">
        <v>1.0</v>
      </c>
    </row>
    <row r="118">
      <c r="A118" s="34"/>
      <c r="B118" s="32" t="s">
        <v>156</v>
      </c>
      <c r="C118" s="33">
        <v>1.0</v>
      </c>
      <c r="D118" s="33">
        <v>1.0</v>
      </c>
      <c r="E118" s="33">
        <v>0.0</v>
      </c>
      <c r="F118" s="33">
        <v>0.0</v>
      </c>
      <c r="G118" s="33">
        <v>0.0</v>
      </c>
      <c r="H118" s="33">
        <v>0.0</v>
      </c>
      <c r="I118" s="33">
        <v>1.0</v>
      </c>
      <c r="J118" s="33">
        <v>0.0</v>
      </c>
      <c r="K118" s="33">
        <v>1.0</v>
      </c>
      <c r="L118" s="33">
        <v>0.0</v>
      </c>
      <c r="M118" s="33">
        <v>0.0</v>
      </c>
      <c r="N118" s="33">
        <v>0.0</v>
      </c>
      <c r="O118" s="33">
        <v>1.0</v>
      </c>
      <c r="P118" s="33">
        <v>1.0</v>
      </c>
      <c r="Q118" s="33">
        <v>1.0</v>
      </c>
      <c r="R118" s="33">
        <v>0.0</v>
      </c>
      <c r="S118" s="33">
        <v>1.0</v>
      </c>
      <c r="T118" s="33">
        <v>1.0</v>
      </c>
      <c r="U118" s="33">
        <v>1.0</v>
      </c>
      <c r="V118" s="33">
        <v>1.0</v>
      </c>
      <c r="W118" s="33">
        <v>1.0</v>
      </c>
      <c r="X118" s="33">
        <v>1.0</v>
      </c>
      <c r="Y118" s="33">
        <v>1.0</v>
      </c>
      <c r="Z118" s="33">
        <v>1.0</v>
      </c>
      <c r="AA118" s="33">
        <v>1.0</v>
      </c>
      <c r="AB118" s="33">
        <v>1.0</v>
      </c>
      <c r="AC118" s="33">
        <v>1.0</v>
      </c>
      <c r="AD118" s="33">
        <v>0.0</v>
      </c>
      <c r="AE118" s="33">
        <v>1.0</v>
      </c>
      <c r="AF118" s="33">
        <v>1.0</v>
      </c>
      <c r="AG118" s="33">
        <v>1.0</v>
      </c>
      <c r="AH118" s="33">
        <v>1.0</v>
      </c>
      <c r="AI118" s="33">
        <v>0.0</v>
      </c>
      <c r="AJ118" s="33">
        <v>1.0</v>
      </c>
      <c r="AK118" s="33">
        <v>0.0</v>
      </c>
      <c r="AL118" s="33">
        <v>1.0</v>
      </c>
      <c r="AM118" s="33">
        <v>1.0</v>
      </c>
      <c r="AN118" s="33">
        <v>1.0</v>
      </c>
      <c r="AO118" s="33">
        <v>1.0</v>
      </c>
      <c r="AP118" s="33">
        <v>1.0</v>
      </c>
      <c r="AQ118" s="33">
        <v>0.0</v>
      </c>
      <c r="AR118" s="33">
        <v>1.0</v>
      </c>
      <c r="AS118" s="33">
        <v>1.0</v>
      </c>
    </row>
    <row r="119">
      <c r="A119" s="34"/>
      <c r="B119" s="32" t="s">
        <v>161</v>
      </c>
      <c r="C119" s="33">
        <v>1.0</v>
      </c>
      <c r="D119" s="33">
        <v>1.0</v>
      </c>
      <c r="E119" s="33">
        <v>0.0</v>
      </c>
      <c r="F119" s="33">
        <v>0.0</v>
      </c>
      <c r="G119" s="33">
        <v>0.0</v>
      </c>
      <c r="H119" s="33">
        <v>0.0</v>
      </c>
      <c r="I119" s="33">
        <v>1.0</v>
      </c>
      <c r="J119" s="33">
        <v>0.0</v>
      </c>
      <c r="K119" s="33">
        <v>1.0</v>
      </c>
      <c r="L119" s="33">
        <v>0.0</v>
      </c>
      <c r="M119" s="33">
        <v>0.0</v>
      </c>
      <c r="N119" s="33">
        <v>1.0</v>
      </c>
      <c r="O119" s="33">
        <v>1.0</v>
      </c>
      <c r="P119" s="33">
        <v>1.0</v>
      </c>
      <c r="Q119" s="33">
        <v>1.0</v>
      </c>
      <c r="R119" s="33">
        <v>0.0</v>
      </c>
      <c r="S119" s="33">
        <v>1.0</v>
      </c>
      <c r="T119" s="33">
        <v>1.0</v>
      </c>
      <c r="U119" s="33">
        <v>1.0</v>
      </c>
      <c r="V119" s="33">
        <v>1.0</v>
      </c>
      <c r="W119" s="33">
        <v>1.0</v>
      </c>
      <c r="X119" s="33">
        <v>1.0</v>
      </c>
      <c r="Y119" s="33">
        <v>1.0</v>
      </c>
      <c r="Z119" s="33">
        <v>1.0</v>
      </c>
      <c r="AA119" s="33">
        <v>1.0</v>
      </c>
      <c r="AB119" s="33">
        <v>1.0</v>
      </c>
      <c r="AC119" s="33">
        <v>1.0</v>
      </c>
      <c r="AD119" s="33">
        <v>0.0</v>
      </c>
      <c r="AE119" s="33">
        <v>1.0</v>
      </c>
      <c r="AF119" s="33">
        <v>1.0</v>
      </c>
      <c r="AG119" s="33">
        <v>1.0</v>
      </c>
      <c r="AH119" s="33">
        <v>0.0</v>
      </c>
      <c r="AI119" s="33">
        <v>1.0</v>
      </c>
      <c r="AJ119" s="33">
        <v>1.0</v>
      </c>
      <c r="AK119" s="33">
        <v>1.0</v>
      </c>
      <c r="AL119" s="33">
        <v>1.0</v>
      </c>
      <c r="AM119" s="33">
        <v>1.0</v>
      </c>
      <c r="AN119" s="33">
        <v>1.0</v>
      </c>
      <c r="AO119" s="33">
        <v>1.0</v>
      </c>
      <c r="AP119" s="33">
        <v>1.0</v>
      </c>
      <c r="AQ119" s="33">
        <v>0.0</v>
      </c>
      <c r="AR119" s="33">
        <v>1.0</v>
      </c>
      <c r="AS119" s="33">
        <v>1.0</v>
      </c>
    </row>
    <row r="120">
      <c r="A120" s="34"/>
      <c r="B120" s="32" t="s">
        <v>165</v>
      </c>
      <c r="C120" s="33">
        <v>1.0</v>
      </c>
      <c r="D120" s="33">
        <v>1.0</v>
      </c>
      <c r="E120" s="33">
        <v>0.0</v>
      </c>
      <c r="F120" s="33">
        <v>0.0</v>
      </c>
      <c r="G120" s="33">
        <v>0.0</v>
      </c>
      <c r="H120" s="33">
        <v>0.0</v>
      </c>
      <c r="I120" s="33">
        <v>1.0</v>
      </c>
      <c r="J120" s="33">
        <v>0.0</v>
      </c>
      <c r="K120" s="33">
        <v>1.0</v>
      </c>
      <c r="L120" s="33">
        <v>0.0</v>
      </c>
      <c r="M120" s="33">
        <v>0.0</v>
      </c>
      <c r="N120" s="33">
        <v>1.0</v>
      </c>
      <c r="O120" s="33">
        <v>1.0</v>
      </c>
      <c r="P120" s="33">
        <v>1.0</v>
      </c>
      <c r="Q120" s="33">
        <v>1.0</v>
      </c>
      <c r="R120" s="33">
        <v>0.0</v>
      </c>
      <c r="S120" s="33">
        <v>1.0</v>
      </c>
      <c r="T120" s="33">
        <v>1.0</v>
      </c>
      <c r="U120" s="33">
        <v>1.0</v>
      </c>
      <c r="V120" s="33">
        <v>1.0</v>
      </c>
      <c r="W120" s="33">
        <v>1.0</v>
      </c>
      <c r="X120" s="33">
        <v>1.0</v>
      </c>
      <c r="Y120" s="33">
        <v>0.0</v>
      </c>
      <c r="Z120" s="33">
        <v>1.0</v>
      </c>
      <c r="AA120" s="33">
        <v>1.0</v>
      </c>
      <c r="AB120" s="33">
        <v>0.0</v>
      </c>
      <c r="AC120" s="33">
        <v>1.0</v>
      </c>
      <c r="AD120" s="33">
        <v>0.0</v>
      </c>
      <c r="AE120" s="33">
        <v>1.0</v>
      </c>
      <c r="AF120" s="33">
        <v>1.0</v>
      </c>
      <c r="AG120" s="33">
        <v>1.0</v>
      </c>
      <c r="AH120" s="33">
        <v>1.0</v>
      </c>
      <c r="AI120" s="33">
        <v>1.0</v>
      </c>
      <c r="AJ120" s="33">
        <v>1.0</v>
      </c>
      <c r="AK120" s="33">
        <v>1.0</v>
      </c>
      <c r="AL120" s="33">
        <v>1.0</v>
      </c>
      <c r="AM120" s="33">
        <v>1.0</v>
      </c>
      <c r="AN120" s="33">
        <v>1.0</v>
      </c>
      <c r="AO120" s="33">
        <v>1.0</v>
      </c>
      <c r="AP120" s="33">
        <v>1.0</v>
      </c>
      <c r="AQ120" s="33">
        <v>0.0</v>
      </c>
      <c r="AR120" s="33">
        <v>1.0</v>
      </c>
      <c r="AS120" s="33">
        <v>1.0</v>
      </c>
    </row>
    <row r="121">
      <c r="A121" s="34"/>
      <c r="B121" s="32" t="s">
        <v>166</v>
      </c>
      <c r="C121" s="33">
        <v>1.0</v>
      </c>
      <c r="D121" s="33">
        <v>1.0</v>
      </c>
      <c r="E121" s="33">
        <v>0.0</v>
      </c>
      <c r="F121" s="33">
        <v>0.0</v>
      </c>
      <c r="G121" s="33">
        <v>0.0</v>
      </c>
      <c r="H121" s="33">
        <v>0.0</v>
      </c>
      <c r="I121" s="33">
        <v>1.0</v>
      </c>
      <c r="J121" s="33">
        <v>0.0</v>
      </c>
      <c r="K121" s="33">
        <v>1.0</v>
      </c>
      <c r="L121" s="33">
        <v>0.0</v>
      </c>
      <c r="M121" s="33">
        <v>0.0</v>
      </c>
      <c r="N121" s="33">
        <v>1.0</v>
      </c>
      <c r="O121" s="33">
        <v>1.0</v>
      </c>
      <c r="P121" s="33">
        <v>1.0</v>
      </c>
      <c r="Q121" s="33">
        <v>1.0</v>
      </c>
      <c r="R121" s="33">
        <v>0.0</v>
      </c>
      <c r="S121" s="33">
        <v>1.0</v>
      </c>
      <c r="T121" s="33">
        <v>1.0</v>
      </c>
      <c r="U121" s="33">
        <v>1.0</v>
      </c>
      <c r="V121" s="33">
        <v>0.0</v>
      </c>
      <c r="W121" s="33">
        <v>1.0</v>
      </c>
      <c r="X121" s="33">
        <v>1.0</v>
      </c>
      <c r="Y121" s="33">
        <v>1.0</v>
      </c>
      <c r="Z121" s="33">
        <v>1.0</v>
      </c>
      <c r="AA121" s="33">
        <v>1.0</v>
      </c>
      <c r="AB121" s="33">
        <v>1.0</v>
      </c>
      <c r="AC121" s="33">
        <v>1.0</v>
      </c>
      <c r="AD121" s="33">
        <v>0.0</v>
      </c>
      <c r="AE121" s="33">
        <v>1.0</v>
      </c>
      <c r="AF121" s="33">
        <v>1.0</v>
      </c>
      <c r="AG121" s="33">
        <v>1.0</v>
      </c>
      <c r="AH121" s="33">
        <v>0.0</v>
      </c>
      <c r="AI121" s="33">
        <v>0.0</v>
      </c>
      <c r="AJ121" s="33">
        <v>1.0</v>
      </c>
      <c r="AK121" s="33">
        <v>1.0</v>
      </c>
      <c r="AL121" s="33">
        <v>1.0</v>
      </c>
      <c r="AM121" s="33">
        <v>1.0</v>
      </c>
      <c r="AN121" s="33">
        <v>1.0</v>
      </c>
      <c r="AO121" s="33">
        <v>1.0</v>
      </c>
      <c r="AP121" s="33">
        <v>1.0</v>
      </c>
      <c r="AQ121" s="33">
        <v>0.0</v>
      </c>
      <c r="AR121" s="33">
        <v>1.0</v>
      </c>
      <c r="AS121" s="33">
        <v>1.0</v>
      </c>
    </row>
    <row r="122">
      <c r="A122" s="34"/>
      <c r="B122" s="32" t="s">
        <v>162</v>
      </c>
      <c r="C122" s="33">
        <v>1.0</v>
      </c>
      <c r="D122" s="33">
        <v>1.0</v>
      </c>
      <c r="E122" s="33">
        <v>0.0</v>
      </c>
      <c r="F122" s="33">
        <v>0.0</v>
      </c>
      <c r="G122" s="33">
        <v>0.0</v>
      </c>
      <c r="H122" s="33">
        <v>0.0</v>
      </c>
      <c r="I122" s="33">
        <v>1.0</v>
      </c>
      <c r="J122" s="33">
        <v>0.0</v>
      </c>
      <c r="K122" s="33">
        <v>1.0</v>
      </c>
      <c r="L122" s="33">
        <v>0.0</v>
      </c>
      <c r="M122" s="33">
        <v>0.0</v>
      </c>
      <c r="N122" s="33">
        <v>1.0</v>
      </c>
      <c r="O122" s="33">
        <v>1.0</v>
      </c>
      <c r="P122" s="33">
        <v>1.0</v>
      </c>
      <c r="Q122" s="33">
        <v>1.0</v>
      </c>
      <c r="R122" s="33">
        <v>0.0</v>
      </c>
      <c r="S122" s="33">
        <v>1.0</v>
      </c>
      <c r="T122" s="33">
        <v>1.0</v>
      </c>
      <c r="U122" s="33">
        <v>1.0</v>
      </c>
      <c r="V122" s="33">
        <v>1.0</v>
      </c>
      <c r="W122" s="33">
        <v>1.0</v>
      </c>
      <c r="X122" s="33">
        <v>1.0</v>
      </c>
      <c r="Y122" s="33">
        <v>1.0</v>
      </c>
      <c r="Z122" s="33">
        <v>1.0</v>
      </c>
      <c r="AA122" s="33">
        <v>1.0</v>
      </c>
      <c r="AB122" s="33">
        <v>1.0</v>
      </c>
      <c r="AC122" s="33">
        <v>1.0</v>
      </c>
      <c r="AD122" s="33">
        <v>0.0</v>
      </c>
      <c r="AE122" s="33">
        <v>1.0</v>
      </c>
      <c r="AF122" s="33">
        <v>1.0</v>
      </c>
      <c r="AG122" s="33">
        <v>1.0</v>
      </c>
      <c r="AH122" s="33">
        <v>0.0</v>
      </c>
      <c r="AI122" s="33">
        <v>1.0</v>
      </c>
      <c r="AJ122" s="33">
        <v>1.0</v>
      </c>
      <c r="AK122" s="33">
        <v>1.0</v>
      </c>
      <c r="AL122" s="33">
        <v>1.0</v>
      </c>
      <c r="AM122" s="33">
        <v>1.0</v>
      </c>
      <c r="AN122" s="33">
        <v>1.0</v>
      </c>
      <c r="AO122" s="33">
        <v>1.0</v>
      </c>
      <c r="AP122" s="33">
        <v>1.0</v>
      </c>
      <c r="AQ122" s="33">
        <v>0.0</v>
      </c>
      <c r="AR122" s="33">
        <v>1.0</v>
      </c>
      <c r="AS122" s="33">
        <v>1.0</v>
      </c>
    </row>
    <row r="123">
      <c r="A123" s="42" t="s">
        <v>184</v>
      </c>
      <c r="B123" s="9" t="s">
        <v>149</v>
      </c>
      <c r="C123" s="10">
        <v>0.0</v>
      </c>
      <c r="D123" s="10">
        <v>0.0</v>
      </c>
      <c r="E123" s="10">
        <v>0.0</v>
      </c>
      <c r="F123" s="10">
        <v>0.0</v>
      </c>
      <c r="G123" s="10">
        <v>0.0</v>
      </c>
      <c r="H123" s="10">
        <v>0.0</v>
      </c>
      <c r="I123" s="10">
        <v>0.0</v>
      </c>
      <c r="J123" s="10">
        <v>0.0</v>
      </c>
      <c r="K123" s="10">
        <v>0.0</v>
      </c>
      <c r="L123" s="10">
        <v>0.0</v>
      </c>
      <c r="M123" s="10">
        <v>0.0</v>
      </c>
      <c r="N123" s="10">
        <v>1.0</v>
      </c>
      <c r="O123" s="10">
        <v>1.0</v>
      </c>
      <c r="P123" s="10">
        <v>1.0</v>
      </c>
      <c r="Q123" s="10">
        <v>0.0</v>
      </c>
      <c r="R123" s="10">
        <v>0.0</v>
      </c>
      <c r="S123" s="10">
        <v>0.0</v>
      </c>
      <c r="T123" s="10">
        <v>0.0</v>
      </c>
      <c r="U123" s="10">
        <v>1.0</v>
      </c>
      <c r="V123" s="10">
        <v>0.0</v>
      </c>
      <c r="W123" s="10">
        <v>1.0</v>
      </c>
      <c r="X123" s="10">
        <v>0.0</v>
      </c>
      <c r="Y123" s="10">
        <v>1.0</v>
      </c>
      <c r="Z123" s="10">
        <v>0.0</v>
      </c>
      <c r="AA123" s="10">
        <v>1.0</v>
      </c>
      <c r="AB123" s="10">
        <v>0.0</v>
      </c>
      <c r="AC123" s="10">
        <v>0.0</v>
      </c>
      <c r="AD123" s="10">
        <v>1.0</v>
      </c>
      <c r="AE123" s="10">
        <v>1.0</v>
      </c>
      <c r="AF123" s="10">
        <v>0.0</v>
      </c>
      <c r="AG123" s="10">
        <v>0.0</v>
      </c>
      <c r="AH123" s="10">
        <v>0.0</v>
      </c>
      <c r="AI123" s="10">
        <v>0.0</v>
      </c>
      <c r="AJ123" s="10">
        <v>0.0</v>
      </c>
      <c r="AK123" s="10">
        <v>0.0</v>
      </c>
      <c r="AL123" s="10">
        <v>1.0</v>
      </c>
      <c r="AM123" s="10">
        <v>1.0</v>
      </c>
      <c r="AN123" s="10">
        <v>1.0</v>
      </c>
      <c r="AO123" s="10">
        <v>1.0</v>
      </c>
      <c r="AP123" s="10">
        <v>0.0</v>
      </c>
      <c r="AQ123" s="10">
        <v>0.0</v>
      </c>
      <c r="AR123" s="10">
        <v>1.0</v>
      </c>
      <c r="AS123" s="10">
        <v>1.0</v>
      </c>
    </row>
    <row r="124">
      <c r="A124" s="43"/>
      <c r="B124" s="9" t="s">
        <v>152</v>
      </c>
      <c r="C124" s="10">
        <v>1.0</v>
      </c>
      <c r="D124" s="10">
        <v>0.0</v>
      </c>
      <c r="E124" s="10">
        <v>0.0</v>
      </c>
      <c r="F124" s="10">
        <v>1.0</v>
      </c>
      <c r="G124" s="10">
        <v>0.0</v>
      </c>
      <c r="H124" s="10">
        <v>0.0</v>
      </c>
      <c r="I124" s="10">
        <v>1.0</v>
      </c>
      <c r="J124" s="10">
        <v>1.0</v>
      </c>
      <c r="K124" s="10">
        <v>0.0</v>
      </c>
      <c r="L124" s="10">
        <v>0.0</v>
      </c>
      <c r="M124" s="10">
        <v>0.0</v>
      </c>
      <c r="N124" s="10">
        <v>1.0</v>
      </c>
      <c r="O124" s="10">
        <v>1.0</v>
      </c>
      <c r="P124" s="10">
        <v>1.0</v>
      </c>
      <c r="Q124" s="10">
        <v>1.0</v>
      </c>
      <c r="R124" s="10">
        <v>0.0</v>
      </c>
      <c r="S124" s="10">
        <v>0.0</v>
      </c>
      <c r="T124" s="10">
        <v>0.0</v>
      </c>
      <c r="U124" s="10">
        <v>1.0</v>
      </c>
      <c r="V124" s="10">
        <v>1.0</v>
      </c>
      <c r="W124" s="10">
        <v>1.0</v>
      </c>
      <c r="X124" s="10">
        <v>1.0</v>
      </c>
      <c r="Y124" s="10">
        <v>1.0</v>
      </c>
      <c r="Z124" s="10">
        <v>1.0</v>
      </c>
      <c r="AA124" s="10">
        <v>1.0</v>
      </c>
      <c r="AB124" s="10">
        <v>1.0</v>
      </c>
      <c r="AC124" s="10">
        <v>1.0</v>
      </c>
      <c r="AD124" s="10">
        <v>1.0</v>
      </c>
      <c r="AE124" s="10">
        <v>1.0</v>
      </c>
      <c r="AF124" s="10">
        <v>1.0</v>
      </c>
      <c r="AG124" s="10">
        <v>1.0</v>
      </c>
      <c r="AH124" s="10">
        <v>1.0</v>
      </c>
      <c r="AI124" s="10">
        <v>1.0</v>
      </c>
      <c r="AJ124" s="10">
        <v>1.0</v>
      </c>
      <c r="AK124" s="10">
        <v>1.0</v>
      </c>
      <c r="AL124" s="10">
        <v>1.0</v>
      </c>
      <c r="AM124" s="10">
        <v>1.0</v>
      </c>
      <c r="AN124" s="10">
        <v>1.0</v>
      </c>
      <c r="AO124" s="10">
        <v>1.0</v>
      </c>
      <c r="AP124" s="10">
        <v>0.0</v>
      </c>
      <c r="AQ124" s="10">
        <v>1.0</v>
      </c>
      <c r="AR124" s="10">
        <v>1.0</v>
      </c>
      <c r="AS124" s="10">
        <v>1.0</v>
      </c>
    </row>
    <row r="125">
      <c r="A125" s="43"/>
      <c r="B125" s="9" t="s">
        <v>151</v>
      </c>
      <c r="C125" s="10">
        <v>1.0</v>
      </c>
      <c r="D125" s="10">
        <v>0.0</v>
      </c>
      <c r="E125" s="10">
        <v>0.0</v>
      </c>
      <c r="F125" s="10">
        <v>0.0</v>
      </c>
      <c r="G125" s="10">
        <v>0.0</v>
      </c>
      <c r="H125" s="10">
        <v>0.0</v>
      </c>
      <c r="I125" s="10">
        <v>1.0</v>
      </c>
      <c r="J125" s="10">
        <v>1.0</v>
      </c>
      <c r="K125" s="10">
        <v>0.0</v>
      </c>
      <c r="L125" s="10">
        <v>0.0</v>
      </c>
      <c r="M125" s="10">
        <v>0.0</v>
      </c>
      <c r="N125" s="10">
        <v>1.0</v>
      </c>
      <c r="O125" s="10">
        <v>1.0</v>
      </c>
      <c r="P125" s="10">
        <v>1.0</v>
      </c>
      <c r="Q125" s="10">
        <v>1.0</v>
      </c>
      <c r="R125" s="10">
        <v>0.0</v>
      </c>
      <c r="S125" s="10">
        <v>0.0</v>
      </c>
      <c r="T125" s="10">
        <v>0.0</v>
      </c>
      <c r="U125" s="10">
        <v>1.0</v>
      </c>
      <c r="V125" s="10">
        <v>1.0</v>
      </c>
      <c r="W125" s="10">
        <v>1.0</v>
      </c>
      <c r="X125" s="10">
        <v>1.0</v>
      </c>
      <c r="Y125" s="10">
        <v>1.0</v>
      </c>
      <c r="Z125" s="10">
        <v>1.0</v>
      </c>
      <c r="AA125" s="10">
        <v>1.0</v>
      </c>
      <c r="AB125" s="10">
        <v>1.0</v>
      </c>
      <c r="AC125" s="10">
        <v>1.0</v>
      </c>
      <c r="AD125" s="10">
        <v>1.0</v>
      </c>
      <c r="AE125" s="10">
        <v>1.0</v>
      </c>
      <c r="AF125" s="10">
        <v>1.0</v>
      </c>
      <c r="AG125" s="10">
        <v>1.0</v>
      </c>
      <c r="AH125" s="10">
        <v>1.0</v>
      </c>
      <c r="AI125" s="10">
        <v>1.0</v>
      </c>
      <c r="AJ125" s="10">
        <v>1.0</v>
      </c>
      <c r="AK125" s="10">
        <v>1.0</v>
      </c>
      <c r="AL125" s="10">
        <v>1.0</v>
      </c>
      <c r="AM125" s="10">
        <v>1.0</v>
      </c>
      <c r="AN125" s="10">
        <v>1.0</v>
      </c>
      <c r="AO125" s="10">
        <v>1.0</v>
      </c>
      <c r="AP125" s="10">
        <v>0.0</v>
      </c>
      <c r="AQ125" s="10">
        <v>1.0</v>
      </c>
      <c r="AR125" s="10">
        <v>1.0</v>
      </c>
      <c r="AS125" s="10">
        <v>1.0</v>
      </c>
    </row>
    <row r="126">
      <c r="A126" s="43"/>
      <c r="B126" s="9" t="s">
        <v>179</v>
      </c>
      <c r="C126" s="10">
        <v>1.0</v>
      </c>
      <c r="D126" s="10">
        <v>1.0</v>
      </c>
      <c r="E126" s="10">
        <v>0.0</v>
      </c>
      <c r="F126" s="10">
        <v>0.0</v>
      </c>
      <c r="G126" s="10">
        <v>0.0</v>
      </c>
      <c r="H126" s="10">
        <v>0.0</v>
      </c>
      <c r="I126" s="10">
        <v>1.0</v>
      </c>
      <c r="J126" s="10">
        <v>0.0</v>
      </c>
      <c r="K126" s="10">
        <v>1.0</v>
      </c>
      <c r="L126" s="10">
        <v>0.0</v>
      </c>
      <c r="M126" s="10">
        <v>0.0</v>
      </c>
      <c r="N126" s="10">
        <v>1.0</v>
      </c>
      <c r="O126" s="10">
        <v>1.0</v>
      </c>
      <c r="P126" s="10">
        <v>1.0</v>
      </c>
      <c r="Q126" s="10">
        <v>1.0</v>
      </c>
      <c r="R126" s="10">
        <v>1.0</v>
      </c>
      <c r="S126" s="10">
        <v>1.0</v>
      </c>
      <c r="T126" s="10">
        <v>1.0</v>
      </c>
      <c r="U126" s="10">
        <v>0.0</v>
      </c>
      <c r="V126" s="10">
        <v>1.0</v>
      </c>
      <c r="W126" s="10">
        <v>1.0</v>
      </c>
      <c r="X126" s="10">
        <v>1.0</v>
      </c>
      <c r="Y126" s="10">
        <v>1.0</v>
      </c>
      <c r="Z126" s="10">
        <v>1.0</v>
      </c>
      <c r="AA126" s="10">
        <v>1.0</v>
      </c>
      <c r="AB126" s="10">
        <v>1.0</v>
      </c>
      <c r="AC126" s="10">
        <v>1.0</v>
      </c>
      <c r="AD126" s="10">
        <v>1.0</v>
      </c>
      <c r="AE126" s="10">
        <v>1.0</v>
      </c>
      <c r="AF126" s="10">
        <v>1.0</v>
      </c>
      <c r="AG126" s="10">
        <v>1.0</v>
      </c>
      <c r="AH126" s="10">
        <v>1.0</v>
      </c>
      <c r="AI126" s="10">
        <v>1.0</v>
      </c>
      <c r="AJ126" s="10">
        <v>1.0</v>
      </c>
      <c r="AK126" s="10">
        <v>1.0</v>
      </c>
      <c r="AL126" s="10">
        <v>1.0</v>
      </c>
      <c r="AM126" s="10">
        <v>1.0</v>
      </c>
      <c r="AN126" s="10">
        <v>1.0</v>
      </c>
      <c r="AO126" s="10">
        <v>1.0</v>
      </c>
      <c r="AP126" s="10">
        <v>1.0</v>
      </c>
      <c r="AQ126" s="10">
        <v>1.0</v>
      </c>
      <c r="AR126" s="10">
        <v>1.0</v>
      </c>
      <c r="AS126" s="10">
        <v>1.0</v>
      </c>
    </row>
    <row r="127">
      <c r="A127" s="43"/>
      <c r="B127" s="9" t="s">
        <v>166</v>
      </c>
      <c r="C127" s="10">
        <v>1.0</v>
      </c>
      <c r="D127" s="10">
        <v>0.0</v>
      </c>
      <c r="E127" s="10">
        <v>1.0</v>
      </c>
      <c r="F127" s="10">
        <v>1.0</v>
      </c>
      <c r="G127" s="10">
        <v>0.0</v>
      </c>
      <c r="H127" s="10">
        <v>0.0</v>
      </c>
      <c r="I127" s="10">
        <v>0.0</v>
      </c>
      <c r="J127" s="10">
        <v>0.0</v>
      </c>
      <c r="K127" s="10">
        <v>0.0</v>
      </c>
      <c r="L127" s="10">
        <v>1.0</v>
      </c>
      <c r="M127" s="10">
        <v>0.0</v>
      </c>
      <c r="N127" s="10">
        <v>0.0</v>
      </c>
      <c r="O127" s="10">
        <v>1.0</v>
      </c>
      <c r="P127" s="10">
        <v>1.0</v>
      </c>
      <c r="Q127" s="10">
        <v>0.0</v>
      </c>
      <c r="R127" s="10">
        <v>0.0</v>
      </c>
      <c r="S127" s="10">
        <v>0.0</v>
      </c>
      <c r="T127" s="10">
        <v>0.0</v>
      </c>
      <c r="U127" s="10">
        <v>1.0</v>
      </c>
      <c r="V127" s="10">
        <v>0.0</v>
      </c>
      <c r="W127" s="10">
        <v>1.0</v>
      </c>
      <c r="X127" s="10">
        <v>1.0</v>
      </c>
      <c r="Y127" s="10">
        <v>1.0</v>
      </c>
      <c r="Z127" s="10">
        <v>1.0</v>
      </c>
      <c r="AA127" s="10">
        <v>1.0</v>
      </c>
      <c r="AB127" s="10">
        <v>1.0</v>
      </c>
      <c r="AC127" s="10">
        <v>0.0</v>
      </c>
      <c r="AD127" s="10">
        <v>1.0</v>
      </c>
      <c r="AE127" s="10">
        <v>1.0</v>
      </c>
      <c r="AF127" s="10">
        <v>0.0</v>
      </c>
      <c r="AG127" s="10">
        <v>0.0</v>
      </c>
      <c r="AH127" s="10">
        <v>1.0</v>
      </c>
      <c r="AI127" s="10">
        <v>0.0</v>
      </c>
      <c r="AJ127" s="10">
        <v>0.0</v>
      </c>
      <c r="AK127" s="10">
        <v>1.0</v>
      </c>
      <c r="AL127" s="10">
        <v>1.0</v>
      </c>
      <c r="AM127" s="10">
        <v>1.0</v>
      </c>
      <c r="AN127" s="10">
        <v>1.0</v>
      </c>
      <c r="AO127" s="10">
        <v>1.0</v>
      </c>
      <c r="AP127" s="10">
        <v>1.0</v>
      </c>
      <c r="AQ127" s="10">
        <v>1.0</v>
      </c>
      <c r="AR127" s="10">
        <v>1.0</v>
      </c>
      <c r="AS127" s="10">
        <v>1.0</v>
      </c>
    </row>
    <row r="128">
      <c r="A128" s="43"/>
      <c r="B128" s="9" t="s">
        <v>147</v>
      </c>
      <c r="C128" s="10">
        <v>1.0</v>
      </c>
      <c r="D128" s="10">
        <v>0.0</v>
      </c>
      <c r="E128" s="10">
        <v>1.0</v>
      </c>
      <c r="F128" s="10">
        <v>1.0</v>
      </c>
      <c r="G128" s="10">
        <v>0.0</v>
      </c>
      <c r="H128" s="10">
        <v>0.0</v>
      </c>
      <c r="I128" s="10">
        <v>0.0</v>
      </c>
      <c r="J128" s="10">
        <v>0.0</v>
      </c>
      <c r="K128" s="10">
        <v>0.0</v>
      </c>
      <c r="L128" s="10">
        <v>0.0</v>
      </c>
      <c r="M128" s="10">
        <v>0.0</v>
      </c>
      <c r="N128" s="10">
        <v>0.0</v>
      </c>
      <c r="O128" s="10">
        <v>1.0</v>
      </c>
      <c r="P128" s="10">
        <v>1.0</v>
      </c>
      <c r="Q128" s="10">
        <v>1.0</v>
      </c>
      <c r="R128" s="10">
        <v>0.0</v>
      </c>
      <c r="S128" s="10">
        <v>0.0</v>
      </c>
      <c r="T128" s="10">
        <v>0.0</v>
      </c>
      <c r="U128" s="10">
        <v>1.0</v>
      </c>
      <c r="V128" s="10">
        <v>0.0</v>
      </c>
      <c r="W128" s="10">
        <v>1.0</v>
      </c>
      <c r="X128" s="10">
        <v>1.0</v>
      </c>
      <c r="Y128" s="10">
        <v>1.0</v>
      </c>
      <c r="Z128" s="10">
        <v>1.0</v>
      </c>
      <c r="AA128" s="10">
        <v>1.0</v>
      </c>
      <c r="AB128" s="10">
        <v>1.0</v>
      </c>
      <c r="AC128" s="10">
        <v>1.0</v>
      </c>
      <c r="AD128" s="10">
        <v>1.0</v>
      </c>
      <c r="AE128" s="10">
        <v>1.0</v>
      </c>
      <c r="AF128" s="10">
        <v>0.0</v>
      </c>
      <c r="AG128" s="10">
        <v>1.0</v>
      </c>
      <c r="AH128" s="10">
        <v>1.0</v>
      </c>
      <c r="AI128" s="10">
        <v>0.0</v>
      </c>
      <c r="AJ128" s="10">
        <v>1.0</v>
      </c>
      <c r="AK128" s="10">
        <v>1.0</v>
      </c>
      <c r="AL128" s="10">
        <v>1.0</v>
      </c>
      <c r="AM128" s="10">
        <v>1.0</v>
      </c>
      <c r="AN128" s="10">
        <v>1.0</v>
      </c>
      <c r="AO128" s="10">
        <v>1.0</v>
      </c>
      <c r="AP128" s="10">
        <v>1.0</v>
      </c>
      <c r="AQ128" s="10">
        <v>1.0</v>
      </c>
      <c r="AR128" s="10">
        <v>1.0</v>
      </c>
      <c r="AS128" s="10">
        <v>1.0</v>
      </c>
    </row>
    <row r="129">
      <c r="A129" s="43"/>
      <c r="B129" s="9" t="s">
        <v>177</v>
      </c>
      <c r="C129" s="10">
        <v>1.0</v>
      </c>
      <c r="D129" s="10">
        <v>0.0</v>
      </c>
      <c r="E129" s="10">
        <v>0.0</v>
      </c>
      <c r="F129" s="10">
        <v>0.0</v>
      </c>
      <c r="G129" s="10">
        <v>0.0</v>
      </c>
      <c r="H129" s="10">
        <v>0.0</v>
      </c>
      <c r="I129" s="10">
        <v>1.0</v>
      </c>
      <c r="J129" s="10">
        <v>0.0</v>
      </c>
      <c r="K129" s="10">
        <v>1.0</v>
      </c>
      <c r="L129" s="10">
        <v>0.0</v>
      </c>
      <c r="M129" s="10">
        <v>0.0</v>
      </c>
      <c r="N129" s="10">
        <v>0.0</v>
      </c>
      <c r="O129" s="10">
        <v>1.0</v>
      </c>
      <c r="P129" s="10">
        <v>1.0</v>
      </c>
      <c r="Q129" s="10">
        <v>0.0</v>
      </c>
      <c r="R129" s="10">
        <v>1.0</v>
      </c>
      <c r="S129" s="10">
        <v>1.0</v>
      </c>
      <c r="T129" s="10">
        <v>1.0</v>
      </c>
      <c r="U129" s="10">
        <v>1.0</v>
      </c>
      <c r="V129" s="10">
        <v>0.0</v>
      </c>
      <c r="W129" s="10">
        <v>1.0</v>
      </c>
      <c r="X129" s="10">
        <v>1.0</v>
      </c>
      <c r="Y129" s="10">
        <v>1.0</v>
      </c>
      <c r="Z129" s="10">
        <v>1.0</v>
      </c>
      <c r="AA129" s="10">
        <v>1.0</v>
      </c>
      <c r="AB129" s="10">
        <v>1.0</v>
      </c>
      <c r="AC129" s="10">
        <v>1.0</v>
      </c>
      <c r="AD129" s="10">
        <v>0.0</v>
      </c>
      <c r="AE129" s="10">
        <v>1.0</v>
      </c>
      <c r="AF129" s="10">
        <v>0.0</v>
      </c>
      <c r="AG129" s="10">
        <v>1.0</v>
      </c>
      <c r="AH129" s="10">
        <v>0.0</v>
      </c>
      <c r="AI129" s="10">
        <v>1.0</v>
      </c>
      <c r="AJ129" s="10">
        <v>0.0</v>
      </c>
      <c r="AK129" s="10">
        <v>1.0</v>
      </c>
      <c r="AL129" s="10">
        <v>1.0</v>
      </c>
      <c r="AM129" s="10">
        <v>1.0</v>
      </c>
      <c r="AN129" s="10">
        <v>0.0</v>
      </c>
      <c r="AO129" s="10">
        <v>1.0</v>
      </c>
      <c r="AP129" s="10">
        <v>0.0</v>
      </c>
      <c r="AQ129" s="10">
        <v>0.0</v>
      </c>
      <c r="AR129" s="10">
        <v>1.0</v>
      </c>
      <c r="AS129" s="10">
        <v>1.0</v>
      </c>
    </row>
    <row r="130">
      <c r="A130" s="43"/>
      <c r="B130" s="9" t="s">
        <v>163</v>
      </c>
      <c r="C130" s="10">
        <v>1.0</v>
      </c>
      <c r="D130" s="10">
        <v>1.0</v>
      </c>
      <c r="E130" s="10">
        <v>0.0</v>
      </c>
      <c r="F130" s="10">
        <v>0.0</v>
      </c>
      <c r="G130" s="10">
        <v>0.0</v>
      </c>
      <c r="H130" s="10">
        <v>0.0</v>
      </c>
      <c r="I130" s="10">
        <v>0.0</v>
      </c>
      <c r="J130" s="10">
        <v>0.0</v>
      </c>
      <c r="K130" s="10">
        <v>1.0</v>
      </c>
      <c r="L130" s="10">
        <v>0.0</v>
      </c>
      <c r="M130" s="10">
        <v>0.0</v>
      </c>
      <c r="N130" s="10">
        <v>1.0</v>
      </c>
      <c r="O130" s="10">
        <v>1.0</v>
      </c>
      <c r="P130" s="10">
        <v>1.0</v>
      </c>
      <c r="Q130" s="10">
        <v>0.0</v>
      </c>
      <c r="R130" s="10">
        <v>1.0</v>
      </c>
      <c r="S130" s="10">
        <v>1.0</v>
      </c>
      <c r="T130" s="10">
        <v>1.0</v>
      </c>
      <c r="U130" s="10">
        <v>1.0</v>
      </c>
      <c r="V130" s="10">
        <v>0.0</v>
      </c>
      <c r="W130" s="10">
        <v>1.0</v>
      </c>
      <c r="X130" s="10">
        <v>1.0</v>
      </c>
      <c r="Y130" s="10">
        <v>1.0</v>
      </c>
      <c r="Z130" s="10">
        <v>1.0</v>
      </c>
      <c r="AA130" s="10">
        <v>1.0</v>
      </c>
      <c r="AB130" s="10">
        <v>1.0</v>
      </c>
      <c r="AC130" s="10">
        <v>1.0</v>
      </c>
      <c r="AD130" s="10">
        <v>1.0</v>
      </c>
      <c r="AE130" s="10">
        <v>1.0</v>
      </c>
      <c r="AF130" s="10">
        <v>1.0</v>
      </c>
      <c r="AG130" s="10">
        <v>1.0</v>
      </c>
      <c r="AH130" s="10">
        <v>0.0</v>
      </c>
      <c r="AI130" s="10">
        <v>1.0</v>
      </c>
      <c r="AJ130" s="10">
        <v>1.0</v>
      </c>
      <c r="AK130" s="10">
        <v>1.0</v>
      </c>
      <c r="AL130" s="10">
        <v>1.0</v>
      </c>
      <c r="AM130" s="10">
        <v>1.0</v>
      </c>
      <c r="AN130" s="10">
        <v>1.0</v>
      </c>
      <c r="AO130" s="10">
        <v>1.0</v>
      </c>
      <c r="AP130" s="10">
        <v>1.0</v>
      </c>
      <c r="AQ130" s="10">
        <v>1.0</v>
      </c>
      <c r="AR130" s="10">
        <v>0.0</v>
      </c>
      <c r="AS130" s="10">
        <v>1.0</v>
      </c>
    </row>
    <row r="131">
      <c r="A131" s="26"/>
      <c r="B131" s="9" t="s">
        <v>165</v>
      </c>
      <c r="C131" s="10">
        <v>1.0</v>
      </c>
      <c r="D131" s="10">
        <v>1.0</v>
      </c>
      <c r="E131" s="10">
        <v>0.0</v>
      </c>
      <c r="F131" s="10">
        <v>0.0</v>
      </c>
      <c r="G131" s="10">
        <v>0.0</v>
      </c>
      <c r="H131" s="10">
        <v>0.0</v>
      </c>
      <c r="I131" s="10">
        <v>1.0</v>
      </c>
      <c r="J131" s="10">
        <v>1.0</v>
      </c>
      <c r="K131" s="10">
        <v>1.0</v>
      </c>
      <c r="L131" s="10">
        <v>0.0</v>
      </c>
      <c r="M131" s="10">
        <v>0.0</v>
      </c>
      <c r="N131" s="10">
        <v>1.0</v>
      </c>
      <c r="O131" s="10">
        <v>1.0</v>
      </c>
      <c r="P131" s="10">
        <v>0.0</v>
      </c>
      <c r="Q131" s="10">
        <v>0.0</v>
      </c>
      <c r="R131" s="10">
        <v>1.0</v>
      </c>
      <c r="S131" s="10">
        <v>1.0</v>
      </c>
      <c r="T131" s="10">
        <v>1.0</v>
      </c>
      <c r="U131" s="10">
        <v>1.0</v>
      </c>
      <c r="V131" s="10">
        <v>0.0</v>
      </c>
      <c r="W131" s="10">
        <v>1.0</v>
      </c>
      <c r="X131" s="10">
        <v>1.0</v>
      </c>
      <c r="Y131" s="10">
        <v>1.0</v>
      </c>
      <c r="Z131" s="10">
        <v>0.0</v>
      </c>
      <c r="AA131" s="10">
        <v>1.0</v>
      </c>
      <c r="AB131" s="10">
        <v>1.0</v>
      </c>
      <c r="AC131" s="10">
        <v>1.0</v>
      </c>
      <c r="AD131" s="10">
        <v>1.0</v>
      </c>
      <c r="AE131" s="10">
        <v>1.0</v>
      </c>
      <c r="AF131" s="10">
        <v>0.0</v>
      </c>
      <c r="AG131" s="10">
        <v>0.0</v>
      </c>
      <c r="AH131" s="10">
        <v>0.0</v>
      </c>
      <c r="AI131" s="10">
        <v>1.0</v>
      </c>
      <c r="AJ131" s="10">
        <v>0.0</v>
      </c>
      <c r="AK131" s="10">
        <v>1.0</v>
      </c>
      <c r="AL131" s="10">
        <v>1.0</v>
      </c>
      <c r="AM131" s="10">
        <v>1.0</v>
      </c>
      <c r="AN131" s="10">
        <v>1.0</v>
      </c>
      <c r="AO131" s="10">
        <v>1.0</v>
      </c>
      <c r="AP131" s="10">
        <v>0.0</v>
      </c>
      <c r="AQ131" s="10">
        <v>0.0</v>
      </c>
      <c r="AR131" s="10">
        <v>1.0</v>
      </c>
      <c r="AS131" s="10">
        <v>1.0</v>
      </c>
    </row>
    <row r="132">
      <c r="A132" s="26"/>
      <c r="B132" s="9" t="s">
        <v>150</v>
      </c>
      <c r="C132" s="10">
        <v>1.0</v>
      </c>
      <c r="D132" s="10">
        <v>0.0</v>
      </c>
      <c r="E132" s="10">
        <v>0.0</v>
      </c>
      <c r="F132" s="10">
        <v>0.0</v>
      </c>
      <c r="G132" s="10">
        <v>0.0</v>
      </c>
      <c r="H132" s="10">
        <v>0.0</v>
      </c>
      <c r="I132" s="10">
        <v>1.0</v>
      </c>
      <c r="J132" s="10">
        <v>1.0</v>
      </c>
      <c r="K132" s="10">
        <v>1.0</v>
      </c>
      <c r="L132" s="10">
        <v>0.0</v>
      </c>
      <c r="M132" s="10">
        <v>0.0</v>
      </c>
      <c r="N132" s="10">
        <v>1.0</v>
      </c>
      <c r="O132" s="10">
        <v>1.0</v>
      </c>
      <c r="P132" s="10">
        <v>1.0</v>
      </c>
      <c r="Q132" s="10">
        <v>0.0</v>
      </c>
      <c r="R132" s="10">
        <v>1.0</v>
      </c>
      <c r="S132" s="10">
        <v>1.0</v>
      </c>
      <c r="T132" s="10">
        <v>0.0</v>
      </c>
      <c r="U132" s="10">
        <v>1.0</v>
      </c>
      <c r="V132" s="10">
        <v>1.0</v>
      </c>
      <c r="W132" s="10">
        <v>1.0</v>
      </c>
      <c r="X132" s="10">
        <v>1.0</v>
      </c>
      <c r="Y132" s="10">
        <v>1.0</v>
      </c>
      <c r="Z132" s="10">
        <v>1.0</v>
      </c>
      <c r="AA132" s="10">
        <v>1.0</v>
      </c>
      <c r="AB132" s="10">
        <v>1.0</v>
      </c>
      <c r="AC132" s="10">
        <v>1.0</v>
      </c>
      <c r="AD132" s="10">
        <v>1.0</v>
      </c>
      <c r="AE132" s="10">
        <v>1.0</v>
      </c>
      <c r="AF132" s="10">
        <v>1.0</v>
      </c>
      <c r="AG132" s="10">
        <v>1.0</v>
      </c>
      <c r="AH132" s="10">
        <v>0.0</v>
      </c>
      <c r="AI132" s="10">
        <v>1.0</v>
      </c>
      <c r="AJ132" s="10">
        <v>1.0</v>
      </c>
      <c r="AK132" s="10">
        <v>1.0</v>
      </c>
      <c r="AL132" s="10">
        <v>1.0</v>
      </c>
      <c r="AM132" s="10">
        <v>1.0</v>
      </c>
      <c r="AN132" s="10">
        <v>1.0</v>
      </c>
      <c r="AO132" s="10">
        <v>1.0</v>
      </c>
      <c r="AP132" s="10">
        <v>0.0</v>
      </c>
      <c r="AQ132" s="10">
        <v>1.0</v>
      </c>
      <c r="AR132" s="10">
        <v>1.0</v>
      </c>
      <c r="AS132" s="10">
        <v>1.0</v>
      </c>
    </row>
    <row r="133">
      <c r="A133" s="26"/>
      <c r="B133" s="9" t="s">
        <v>162</v>
      </c>
      <c r="C133" s="10">
        <v>1.0</v>
      </c>
      <c r="D133" s="10">
        <v>1.0</v>
      </c>
      <c r="E133" s="10">
        <v>0.0</v>
      </c>
      <c r="F133" s="10">
        <v>0.0</v>
      </c>
      <c r="G133" s="10">
        <v>0.0</v>
      </c>
      <c r="H133" s="10">
        <v>0.0</v>
      </c>
      <c r="I133" s="10">
        <v>1.0</v>
      </c>
      <c r="J133" s="10">
        <v>1.0</v>
      </c>
      <c r="K133" s="10">
        <v>1.0</v>
      </c>
      <c r="L133" s="10">
        <v>0.0</v>
      </c>
      <c r="M133" s="10">
        <v>0.0</v>
      </c>
      <c r="N133" s="10">
        <v>1.0</v>
      </c>
      <c r="O133" s="10">
        <v>1.0</v>
      </c>
      <c r="P133" s="10">
        <v>1.0</v>
      </c>
      <c r="Q133" s="10">
        <v>1.0</v>
      </c>
      <c r="R133" s="10">
        <v>1.0</v>
      </c>
      <c r="S133" s="10">
        <v>1.0</v>
      </c>
      <c r="T133" s="10">
        <v>1.0</v>
      </c>
      <c r="U133" s="10">
        <v>1.0</v>
      </c>
      <c r="V133" s="10">
        <v>0.0</v>
      </c>
      <c r="W133" s="10">
        <v>1.0</v>
      </c>
      <c r="X133" s="10">
        <v>1.0</v>
      </c>
      <c r="Y133" s="10">
        <v>1.0</v>
      </c>
      <c r="Z133" s="10">
        <v>0.0</v>
      </c>
      <c r="AA133" s="10">
        <v>1.0</v>
      </c>
      <c r="AB133" s="10">
        <v>1.0</v>
      </c>
      <c r="AC133" s="10">
        <v>1.0</v>
      </c>
      <c r="AD133" s="10">
        <v>1.0</v>
      </c>
      <c r="AE133" s="10">
        <v>1.0</v>
      </c>
      <c r="AF133" s="10">
        <v>1.0</v>
      </c>
      <c r="AG133" s="10">
        <v>1.0</v>
      </c>
      <c r="AH133" s="10">
        <v>0.0</v>
      </c>
      <c r="AI133" s="10">
        <v>1.0</v>
      </c>
      <c r="AJ133" s="10">
        <v>1.0</v>
      </c>
      <c r="AK133" s="10">
        <v>1.0</v>
      </c>
      <c r="AL133" s="10">
        <v>1.0</v>
      </c>
      <c r="AM133" s="10">
        <v>1.0</v>
      </c>
      <c r="AN133" s="10">
        <v>1.0</v>
      </c>
      <c r="AO133" s="10">
        <v>1.0</v>
      </c>
      <c r="AP133" s="10">
        <v>0.0</v>
      </c>
      <c r="AQ133" s="10">
        <v>0.0</v>
      </c>
      <c r="AR133" s="10">
        <v>1.0</v>
      </c>
      <c r="AS133" s="10">
        <v>1.0</v>
      </c>
    </row>
    <row r="134">
      <c r="A134" s="26"/>
      <c r="B134" s="9" t="s">
        <v>154</v>
      </c>
      <c r="C134" s="10">
        <v>1.0</v>
      </c>
      <c r="D134" s="10">
        <v>1.0</v>
      </c>
      <c r="E134" s="10">
        <v>0.0</v>
      </c>
      <c r="F134" s="10">
        <v>0.0</v>
      </c>
      <c r="G134" s="10">
        <v>0.0</v>
      </c>
      <c r="H134" s="10">
        <v>0.0</v>
      </c>
      <c r="I134" s="10">
        <v>1.0</v>
      </c>
      <c r="J134" s="10">
        <v>0.0</v>
      </c>
      <c r="K134" s="10">
        <v>1.0</v>
      </c>
      <c r="L134" s="10">
        <v>0.0</v>
      </c>
      <c r="M134" s="10">
        <v>0.0</v>
      </c>
      <c r="N134" s="10">
        <v>1.0</v>
      </c>
      <c r="O134" s="10">
        <v>1.0</v>
      </c>
      <c r="P134" s="10">
        <v>1.0</v>
      </c>
      <c r="Q134" s="10">
        <v>1.0</v>
      </c>
      <c r="R134" s="10">
        <v>1.0</v>
      </c>
      <c r="S134" s="10">
        <v>1.0</v>
      </c>
      <c r="T134" s="10">
        <v>0.0</v>
      </c>
      <c r="U134" s="10">
        <v>1.0</v>
      </c>
      <c r="V134" s="10">
        <v>1.0</v>
      </c>
      <c r="W134" s="10">
        <v>1.0</v>
      </c>
      <c r="X134" s="10">
        <v>1.0</v>
      </c>
      <c r="Y134" s="10">
        <v>1.0</v>
      </c>
      <c r="Z134" s="10">
        <v>1.0</v>
      </c>
      <c r="AA134" s="10">
        <v>1.0</v>
      </c>
      <c r="AB134" s="10">
        <v>1.0</v>
      </c>
      <c r="AC134" s="10">
        <v>0.0</v>
      </c>
      <c r="AD134" s="10">
        <v>1.0</v>
      </c>
      <c r="AE134" s="10">
        <v>1.0</v>
      </c>
      <c r="AF134" s="10">
        <v>1.0</v>
      </c>
      <c r="AG134" s="10">
        <v>1.0</v>
      </c>
      <c r="AH134" s="10">
        <v>0.0</v>
      </c>
      <c r="AI134" s="10">
        <v>1.0</v>
      </c>
      <c r="AJ134" s="10">
        <v>1.0</v>
      </c>
      <c r="AK134" s="10">
        <v>1.0</v>
      </c>
      <c r="AL134" s="10">
        <v>1.0</v>
      </c>
      <c r="AM134" s="10">
        <v>1.0</v>
      </c>
      <c r="AN134" s="10">
        <v>0.0</v>
      </c>
      <c r="AO134" s="10">
        <v>1.0</v>
      </c>
      <c r="AP134" s="10">
        <v>1.0</v>
      </c>
      <c r="AQ134" s="10">
        <v>1.0</v>
      </c>
      <c r="AR134" s="10">
        <v>1.0</v>
      </c>
      <c r="AS134" s="10">
        <v>1.0</v>
      </c>
    </row>
    <row r="135">
      <c r="A135" s="1"/>
      <c r="B135" s="3"/>
    </row>
    <row r="136">
      <c r="A136" s="1"/>
      <c r="B136" s="3"/>
    </row>
    <row r="137">
      <c r="A137" s="1"/>
      <c r="B137" s="3"/>
    </row>
    <row r="138">
      <c r="A138" s="1"/>
      <c r="B138" s="3"/>
    </row>
    <row r="139">
      <c r="A139" s="1"/>
      <c r="B139" s="3"/>
    </row>
    <row r="140">
      <c r="A140" s="1"/>
      <c r="B140" s="3"/>
    </row>
    <row r="141">
      <c r="A141" s="1"/>
      <c r="B141" s="3"/>
    </row>
    <row r="142">
      <c r="A142" s="1"/>
      <c r="B142" s="3"/>
    </row>
    <row r="143">
      <c r="A143" s="1"/>
      <c r="B143" s="3"/>
    </row>
    <row r="144">
      <c r="A144" s="1"/>
      <c r="B144" s="3"/>
    </row>
    <row r="145">
      <c r="A145" s="1"/>
      <c r="B145" s="3"/>
    </row>
    <row r="146">
      <c r="A146" s="1"/>
      <c r="B146" s="3"/>
    </row>
    <row r="147">
      <c r="A147" s="1"/>
      <c r="B147" s="3"/>
    </row>
    <row r="148">
      <c r="A148" s="1"/>
      <c r="B148" s="3"/>
    </row>
    <row r="149">
      <c r="A149" s="1"/>
      <c r="B149" s="3"/>
    </row>
    <row r="150">
      <c r="A150" s="1"/>
      <c r="B150" s="3"/>
    </row>
    <row r="151">
      <c r="A151" s="1"/>
      <c r="B151" s="3"/>
    </row>
    <row r="152">
      <c r="A152" s="1"/>
      <c r="B152" s="3"/>
    </row>
    <row r="153">
      <c r="A153" s="1"/>
      <c r="B153" s="3"/>
    </row>
    <row r="154">
      <c r="A154" s="1"/>
      <c r="B154" s="3"/>
    </row>
    <row r="155">
      <c r="A155" s="1"/>
      <c r="B155" s="3"/>
    </row>
    <row r="156">
      <c r="A156" s="1"/>
      <c r="B156" s="3"/>
    </row>
    <row r="157">
      <c r="A157" s="1"/>
      <c r="B157" s="3"/>
    </row>
    <row r="158">
      <c r="A158" s="1"/>
      <c r="B158" s="3"/>
    </row>
    <row r="159">
      <c r="A159" s="1"/>
      <c r="B159" s="3"/>
    </row>
    <row r="160">
      <c r="A160" s="1"/>
      <c r="B160" s="3"/>
    </row>
    <row r="161">
      <c r="A161" s="1"/>
      <c r="B161" s="3"/>
    </row>
    <row r="162">
      <c r="A162" s="1"/>
      <c r="B162" s="3"/>
    </row>
    <row r="163">
      <c r="A163" s="1"/>
      <c r="B163" s="3"/>
    </row>
    <row r="164">
      <c r="A164" s="1"/>
      <c r="B164" s="3"/>
    </row>
    <row r="165">
      <c r="A165" s="1"/>
      <c r="B165" s="3"/>
    </row>
    <row r="166">
      <c r="A166" s="1"/>
      <c r="B166" s="3"/>
    </row>
    <row r="167">
      <c r="A167" s="1"/>
      <c r="B167" s="3"/>
    </row>
    <row r="168">
      <c r="A168" s="1"/>
      <c r="B168" s="3"/>
    </row>
    <row r="169">
      <c r="A169" s="1"/>
      <c r="B169" s="3"/>
    </row>
    <row r="170">
      <c r="A170" s="1"/>
      <c r="B170" s="3"/>
    </row>
    <row r="171">
      <c r="A171" s="1"/>
      <c r="B171" s="3"/>
    </row>
    <row r="172">
      <c r="A172" s="1"/>
      <c r="B172" s="3"/>
    </row>
    <row r="173">
      <c r="A173" s="1"/>
      <c r="B173" s="3"/>
    </row>
    <row r="174">
      <c r="A174" s="1"/>
      <c r="B174" s="3"/>
    </row>
    <row r="175">
      <c r="A175" s="1"/>
      <c r="B175" s="3"/>
    </row>
    <row r="176">
      <c r="A176" s="1"/>
      <c r="B176" s="3"/>
    </row>
    <row r="177">
      <c r="A177" s="1"/>
      <c r="B177" s="3"/>
    </row>
    <row r="178">
      <c r="A178" s="1"/>
      <c r="B178" s="3"/>
    </row>
    <row r="179">
      <c r="A179" s="1"/>
      <c r="B179" s="3"/>
    </row>
    <row r="180">
      <c r="A180" s="1"/>
      <c r="B180" s="3"/>
    </row>
    <row r="181">
      <c r="A181" s="1"/>
      <c r="B181" s="3"/>
    </row>
    <row r="182">
      <c r="A182" s="1"/>
      <c r="B182" s="3"/>
    </row>
    <row r="183">
      <c r="A183" s="1"/>
      <c r="B183" s="3"/>
    </row>
    <row r="184">
      <c r="A184" s="1"/>
      <c r="B184" s="3"/>
    </row>
    <row r="185">
      <c r="A185" s="1"/>
      <c r="B185" s="3"/>
    </row>
    <row r="186">
      <c r="A186" s="1"/>
      <c r="B186" s="3"/>
    </row>
    <row r="187">
      <c r="A187" s="1"/>
      <c r="B187" s="3"/>
    </row>
    <row r="188">
      <c r="A188" s="1"/>
      <c r="B188" s="3"/>
    </row>
    <row r="189">
      <c r="A189" s="1"/>
      <c r="B189" s="3"/>
    </row>
    <row r="190">
      <c r="A190" s="1"/>
      <c r="B190" s="3"/>
    </row>
    <row r="191">
      <c r="A191" s="1"/>
      <c r="B191" s="3"/>
    </row>
    <row r="192">
      <c r="A192" s="1"/>
      <c r="B192" s="3"/>
    </row>
    <row r="193">
      <c r="A193" s="1"/>
      <c r="B193" s="3"/>
    </row>
    <row r="194">
      <c r="A194" s="1"/>
      <c r="B194" s="3"/>
    </row>
    <row r="195">
      <c r="A195" s="1"/>
      <c r="B195" s="3"/>
    </row>
    <row r="196">
      <c r="A196" s="1"/>
      <c r="B196" s="3"/>
    </row>
    <row r="197">
      <c r="A197" s="1"/>
      <c r="B197" s="3"/>
    </row>
    <row r="198">
      <c r="A198" s="1"/>
      <c r="B198" s="3"/>
    </row>
    <row r="199">
      <c r="A199" s="1"/>
      <c r="B199" s="3"/>
    </row>
    <row r="200">
      <c r="A200" s="1"/>
      <c r="B200" s="3"/>
    </row>
    <row r="201">
      <c r="A201" s="1"/>
      <c r="B201" s="3"/>
    </row>
    <row r="202">
      <c r="A202" s="1"/>
      <c r="B202" s="3"/>
    </row>
    <row r="203">
      <c r="A203" s="1"/>
      <c r="B203" s="3"/>
    </row>
    <row r="204">
      <c r="A204" s="1"/>
      <c r="B204" s="3"/>
    </row>
    <row r="205">
      <c r="A205" s="1"/>
      <c r="B205" s="3"/>
    </row>
    <row r="206">
      <c r="A206" s="1"/>
      <c r="B206" s="3"/>
    </row>
    <row r="207">
      <c r="A207" s="1"/>
      <c r="B207" s="3"/>
    </row>
    <row r="208">
      <c r="A208" s="1"/>
      <c r="B208" s="3"/>
    </row>
    <row r="209">
      <c r="A209" s="1"/>
      <c r="B209" s="3"/>
    </row>
    <row r="210">
      <c r="A210" s="1"/>
      <c r="B210" s="3"/>
    </row>
    <row r="211">
      <c r="A211" s="1"/>
      <c r="B211" s="3"/>
    </row>
    <row r="212">
      <c r="A212" s="1"/>
      <c r="B212" s="3"/>
    </row>
    <row r="213">
      <c r="A213" s="1"/>
      <c r="B213" s="3"/>
    </row>
    <row r="214">
      <c r="A214" s="1"/>
      <c r="B214" s="3"/>
    </row>
    <row r="215">
      <c r="A215" s="1"/>
      <c r="B215" s="3"/>
    </row>
    <row r="216">
      <c r="A216" s="1"/>
      <c r="B216" s="3"/>
    </row>
    <row r="217">
      <c r="A217" s="1"/>
      <c r="B217" s="3"/>
    </row>
    <row r="218">
      <c r="A218" s="1"/>
      <c r="B218" s="3"/>
    </row>
    <row r="219">
      <c r="A219" s="1"/>
      <c r="B219" s="3"/>
    </row>
    <row r="220">
      <c r="A220" s="1"/>
      <c r="B220" s="3"/>
    </row>
    <row r="221">
      <c r="A221" s="1"/>
      <c r="B221" s="3"/>
    </row>
    <row r="222">
      <c r="A222" s="1"/>
      <c r="B222" s="3"/>
    </row>
    <row r="223">
      <c r="A223" s="1"/>
      <c r="B223" s="3"/>
    </row>
    <row r="224">
      <c r="A224" s="1"/>
      <c r="B224" s="3"/>
    </row>
    <row r="225">
      <c r="A225" s="1"/>
      <c r="B225" s="3"/>
    </row>
    <row r="226">
      <c r="A226" s="1"/>
      <c r="B226" s="3"/>
    </row>
    <row r="227">
      <c r="A227" s="1"/>
      <c r="B227" s="3"/>
    </row>
    <row r="228">
      <c r="A228" s="1"/>
      <c r="B228" s="3"/>
    </row>
    <row r="229">
      <c r="A229" s="1"/>
      <c r="B229" s="3"/>
    </row>
    <row r="230">
      <c r="A230" s="1"/>
      <c r="B230" s="3"/>
    </row>
    <row r="231">
      <c r="A231" s="1"/>
      <c r="B231" s="3"/>
    </row>
    <row r="232">
      <c r="A232" s="1"/>
      <c r="B232" s="3"/>
    </row>
    <row r="233">
      <c r="A233" s="1"/>
      <c r="B233" s="3"/>
    </row>
    <row r="234">
      <c r="A234" s="1"/>
      <c r="B234" s="3"/>
    </row>
    <row r="235">
      <c r="A235" s="1"/>
      <c r="B235" s="3"/>
    </row>
    <row r="236">
      <c r="A236" s="1"/>
      <c r="B236" s="3"/>
    </row>
    <row r="237">
      <c r="A237" s="1"/>
      <c r="B237" s="3"/>
    </row>
    <row r="238">
      <c r="A238" s="1"/>
      <c r="B238" s="3"/>
    </row>
    <row r="239">
      <c r="A239" s="1"/>
      <c r="B239" s="3"/>
    </row>
    <row r="240">
      <c r="A240" s="1"/>
      <c r="B240" s="3"/>
    </row>
    <row r="241">
      <c r="A241" s="1"/>
      <c r="B241" s="3"/>
    </row>
    <row r="242">
      <c r="A242" s="1"/>
      <c r="B242" s="3"/>
    </row>
    <row r="243">
      <c r="A243" s="1"/>
      <c r="B243" s="3"/>
    </row>
    <row r="244">
      <c r="A244" s="1"/>
      <c r="B244" s="3"/>
    </row>
    <row r="245">
      <c r="A245" s="1"/>
      <c r="B245" s="3"/>
    </row>
    <row r="246">
      <c r="A246" s="1"/>
      <c r="B246" s="3"/>
    </row>
    <row r="247">
      <c r="A247" s="1"/>
      <c r="B247" s="3"/>
    </row>
    <row r="248">
      <c r="A248" s="1"/>
      <c r="B248" s="3"/>
    </row>
    <row r="249">
      <c r="A249" s="1"/>
      <c r="B249" s="3"/>
    </row>
    <row r="250">
      <c r="A250" s="1"/>
      <c r="B250" s="3"/>
    </row>
    <row r="251">
      <c r="A251" s="1"/>
      <c r="B251" s="3"/>
    </row>
    <row r="252">
      <c r="A252" s="1"/>
      <c r="B252" s="3"/>
    </row>
    <row r="253">
      <c r="A253" s="1"/>
      <c r="B253" s="3"/>
    </row>
    <row r="254">
      <c r="A254" s="1"/>
      <c r="B254" s="3"/>
    </row>
    <row r="255">
      <c r="A255" s="1"/>
      <c r="B255" s="3"/>
    </row>
    <row r="256">
      <c r="A256" s="1"/>
      <c r="B256" s="3"/>
    </row>
    <row r="257">
      <c r="A257" s="1"/>
      <c r="B257" s="3"/>
    </row>
    <row r="258">
      <c r="A258" s="1"/>
      <c r="B258" s="3"/>
    </row>
    <row r="259">
      <c r="A259" s="1"/>
      <c r="B259" s="3"/>
    </row>
    <row r="260">
      <c r="A260" s="1"/>
      <c r="B260" s="3"/>
    </row>
    <row r="261">
      <c r="A261" s="1"/>
      <c r="B261" s="3"/>
    </row>
    <row r="262">
      <c r="A262" s="1"/>
      <c r="B262" s="3"/>
    </row>
    <row r="263">
      <c r="A263" s="1"/>
      <c r="B263" s="3"/>
    </row>
    <row r="264">
      <c r="A264" s="1"/>
      <c r="B264" s="3"/>
    </row>
    <row r="265">
      <c r="A265" s="1"/>
      <c r="B265" s="3"/>
    </row>
    <row r="266">
      <c r="A266" s="1"/>
      <c r="B266" s="3"/>
    </row>
    <row r="267">
      <c r="A267" s="1"/>
      <c r="B267" s="3"/>
    </row>
    <row r="268">
      <c r="A268" s="1"/>
      <c r="B268" s="3"/>
    </row>
    <row r="269">
      <c r="A269" s="1"/>
      <c r="B269" s="3"/>
    </row>
    <row r="270">
      <c r="A270" s="1"/>
      <c r="B270" s="3"/>
    </row>
    <row r="271">
      <c r="A271" s="1"/>
      <c r="B271" s="3"/>
    </row>
    <row r="272">
      <c r="A272" s="1"/>
      <c r="B272" s="3"/>
    </row>
    <row r="273">
      <c r="A273" s="1"/>
      <c r="B273" s="3"/>
    </row>
    <row r="274">
      <c r="A274" s="1"/>
      <c r="B274" s="3"/>
    </row>
    <row r="275">
      <c r="A275" s="1"/>
      <c r="B275" s="3"/>
    </row>
    <row r="276">
      <c r="A276" s="1"/>
      <c r="B276" s="3"/>
    </row>
    <row r="277">
      <c r="A277" s="1"/>
      <c r="B277" s="3"/>
    </row>
    <row r="278">
      <c r="A278" s="1"/>
      <c r="B278" s="3"/>
    </row>
    <row r="279">
      <c r="A279" s="1"/>
      <c r="B279" s="3"/>
    </row>
    <row r="280">
      <c r="A280" s="1"/>
      <c r="B280" s="3"/>
    </row>
    <row r="281">
      <c r="A281" s="1"/>
      <c r="B281" s="3"/>
    </row>
    <row r="282">
      <c r="A282" s="1"/>
      <c r="B282" s="3"/>
    </row>
    <row r="283">
      <c r="A283" s="1"/>
      <c r="B283" s="3"/>
    </row>
    <row r="284">
      <c r="A284" s="1"/>
      <c r="B284" s="3"/>
    </row>
    <row r="285">
      <c r="A285" s="1"/>
      <c r="B285" s="3"/>
    </row>
    <row r="286">
      <c r="A286" s="1"/>
      <c r="B286" s="3"/>
    </row>
    <row r="287">
      <c r="A287" s="1"/>
      <c r="B287" s="3"/>
    </row>
    <row r="288">
      <c r="A288" s="1"/>
      <c r="B288" s="3"/>
    </row>
    <row r="289">
      <c r="A289" s="1"/>
      <c r="B289" s="3"/>
    </row>
    <row r="290">
      <c r="A290" s="1"/>
      <c r="B290" s="3"/>
    </row>
    <row r="291">
      <c r="A291" s="1"/>
      <c r="B291" s="3"/>
    </row>
    <row r="292">
      <c r="A292" s="1"/>
      <c r="B292" s="3"/>
    </row>
    <row r="293">
      <c r="A293" s="1"/>
      <c r="B293" s="3"/>
    </row>
    <row r="294">
      <c r="A294" s="1"/>
      <c r="B294" s="3"/>
    </row>
    <row r="295">
      <c r="A295" s="1"/>
      <c r="B295" s="3"/>
    </row>
    <row r="296">
      <c r="A296" s="1"/>
      <c r="B296" s="3"/>
    </row>
    <row r="297">
      <c r="A297" s="1"/>
      <c r="B297" s="3"/>
    </row>
    <row r="298">
      <c r="A298" s="1"/>
      <c r="B298" s="3"/>
    </row>
    <row r="299">
      <c r="A299" s="1"/>
      <c r="B299" s="3"/>
    </row>
    <row r="300">
      <c r="A300" s="1"/>
      <c r="B300" s="3"/>
    </row>
    <row r="301">
      <c r="A301" s="1"/>
      <c r="B301" s="3"/>
    </row>
    <row r="302">
      <c r="A302" s="1"/>
      <c r="B302" s="3"/>
    </row>
    <row r="303">
      <c r="A303" s="1"/>
      <c r="B303" s="3"/>
    </row>
    <row r="304">
      <c r="A304" s="1"/>
      <c r="B304" s="3"/>
    </row>
    <row r="305">
      <c r="A305" s="1"/>
      <c r="B305" s="3"/>
    </row>
    <row r="306">
      <c r="A306" s="1"/>
      <c r="B306" s="3"/>
    </row>
    <row r="307">
      <c r="A307" s="1"/>
      <c r="B307" s="3"/>
    </row>
    <row r="308">
      <c r="A308" s="1"/>
      <c r="B308" s="3"/>
    </row>
    <row r="309">
      <c r="A309" s="1"/>
      <c r="B309" s="3"/>
    </row>
    <row r="310">
      <c r="A310" s="1"/>
      <c r="B310" s="3"/>
    </row>
    <row r="311">
      <c r="A311" s="1"/>
      <c r="B311" s="3"/>
    </row>
    <row r="312">
      <c r="A312" s="1"/>
      <c r="B312" s="3"/>
    </row>
    <row r="313">
      <c r="A313" s="1"/>
      <c r="B313" s="3"/>
    </row>
    <row r="314">
      <c r="A314" s="1"/>
      <c r="B314" s="3"/>
    </row>
    <row r="315">
      <c r="A315" s="1"/>
      <c r="B315" s="3"/>
    </row>
    <row r="316">
      <c r="A316" s="1"/>
      <c r="B316" s="3"/>
    </row>
    <row r="317">
      <c r="A317" s="1"/>
      <c r="B317" s="3"/>
    </row>
    <row r="318">
      <c r="A318" s="1"/>
      <c r="B318" s="3"/>
    </row>
    <row r="319">
      <c r="A319" s="1"/>
      <c r="B319" s="3"/>
    </row>
    <row r="320">
      <c r="A320" s="1"/>
      <c r="B320" s="3"/>
    </row>
    <row r="321">
      <c r="A321" s="1"/>
      <c r="B321" s="3"/>
    </row>
    <row r="322">
      <c r="A322" s="1"/>
      <c r="B322" s="3"/>
    </row>
    <row r="323">
      <c r="A323" s="1"/>
      <c r="B323" s="3"/>
    </row>
    <row r="324">
      <c r="A324" s="1"/>
      <c r="B324" s="3"/>
    </row>
    <row r="325">
      <c r="A325" s="1"/>
      <c r="B325" s="3"/>
    </row>
    <row r="326">
      <c r="A326" s="1"/>
      <c r="B326" s="3"/>
    </row>
    <row r="327">
      <c r="A327" s="1"/>
      <c r="B327" s="3"/>
    </row>
    <row r="328">
      <c r="A328" s="1"/>
      <c r="B328" s="3"/>
    </row>
    <row r="329">
      <c r="A329" s="1"/>
      <c r="B329" s="3"/>
    </row>
    <row r="330">
      <c r="A330" s="1"/>
      <c r="B330" s="3"/>
    </row>
    <row r="331">
      <c r="A331" s="1"/>
      <c r="B331" s="3"/>
    </row>
    <row r="332">
      <c r="A332" s="1"/>
      <c r="B332" s="3"/>
    </row>
    <row r="333">
      <c r="A333" s="1"/>
      <c r="B333" s="3"/>
    </row>
    <row r="334">
      <c r="A334" s="1"/>
      <c r="B334" s="3"/>
    </row>
    <row r="335">
      <c r="A335" s="1"/>
      <c r="B335" s="3"/>
    </row>
    <row r="336">
      <c r="A336" s="1"/>
      <c r="B336" s="3"/>
    </row>
    <row r="337">
      <c r="A337" s="1"/>
      <c r="B337" s="3"/>
    </row>
    <row r="338">
      <c r="A338" s="1"/>
      <c r="B338" s="3"/>
    </row>
    <row r="339">
      <c r="A339" s="1"/>
      <c r="B339" s="3"/>
    </row>
    <row r="340">
      <c r="A340" s="1"/>
      <c r="B340" s="3"/>
    </row>
    <row r="341">
      <c r="A341" s="1"/>
      <c r="B341" s="3"/>
    </row>
    <row r="342">
      <c r="A342" s="1"/>
      <c r="B342" s="3"/>
    </row>
    <row r="343">
      <c r="A343" s="1"/>
      <c r="B343" s="3"/>
    </row>
    <row r="344">
      <c r="A344" s="1"/>
      <c r="B344" s="3"/>
    </row>
    <row r="345">
      <c r="A345" s="1"/>
      <c r="B345" s="3"/>
    </row>
    <row r="346">
      <c r="A346" s="1"/>
      <c r="B346" s="3"/>
    </row>
    <row r="347">
      <c r="A347" s="1"/>
      <c r="B347" s="3"/>
    </row>
    <row r="348">
      <c r="A348" s="1"/>
      <c r="B348" s="3"/>
    </row>
    <row r="349">
      <c r="A349" s="1"/>
      <c r="B349" s="3"/>
    </row>
    <row r="350">
      <c r="A350" s="1"/>
      <c r="B350" s="3"/>
    </row>
    <row r="351">
      <c r="A351" s="1"/>
      <c r="B351" s="3"/>
    </row>
    <row r="352">
      <c r="A352" s="1"/>
      <c r="B352" s="3"/>
    </row>
    <row r="353">
      <c r="A353" s="1"/>
      <c r="B353" s="3"/>
    </row>
    <row r="354">
      <c r="A354" s="1"/>
      <c r="B354" s="3"/>
    </row>
    <row r="355">
      <c r="A355" s="1"/>
      <c r="B355" s="3"/>
    </row>
    <row r="356">
      <c r="A356" s="1"/>
      <c r="B356" s="3"/>
    </row>
    <row r="357">
      <c r="A357" s="1"/>
      <c r="B357" s="3"/>
    </row>
    <row r="358">
      <c r="A358" s="1"/>
      <c r="B358" s="3"/>
    </row>
    <row r="359">
      <c r="A359" s="1"/>
      <c r="B359" s="3"/>
    </row>
    <row r="360">
      <c r="A360" s="1"/>
      <c r="B360" s="3"/>
    </row>
    <row r="361">
      <c r="A361" s="1"/>
      <c r="B361" s="3"/>
    </row>
    <row r="362">
      <c r="A362" s="1"/>
      <c r="B362" s="3"/>
    </row>
    <row r="363">
      <c r="A363" s="1"/>
      <c r="B363" s="3"/>
    </row>
    <row r="364">
      <c r="A364" s="1"/>
      <c r="B364" s="3"/>
    </row>
    <row r="365">
      <c r="A365" s="1"/>
      <c r="B365" s="3"/>
    </row>
    <row r="366">
      <c r="A366" s="1"/>
      <c r="B366" s="3"/>
    </row>
    <row r="367">
      <c r="A367" s="1"/>
      <c r="B367" s="3"/>
    </row>
    <row r="368">
      <c r="A368" s="1"/>
      <c r="B368" s="3"/>
    </row>
    <row r="369">
      <c r="A369" s="1"/>
      <c r="B369" s="3"/>
    </row>
    <row r="370">
      <c r="A370" s="1"/>
      <c r="B370" s="3"/>
    </row>
    <row r="371">
      <c r="A371" s="1"/>
      <c r="B371" s="3"/>
    </row>
    <row r="372">
      <c r="A372" s="1"/>
      <c r="B372" s="3"/>
    </row>
    <row r="373">
      <c r="A373" s="1"/>
      <c r="B373" s="3"/>
    </row>
    <row r="374">
      <c r="A374" s="1"/>
      <c r="B374" s="3"/>
    </row>
    <row r="375">
      <c r="A375" s="1"/>
      <c r="B375" s="3"/>
    </row>
    <row r="376">
      <c r="A376" s="1"/>
      <c r="B376" s="3"/>
    </row>
    <row r="377">
      <c r="A377" s="1"/>
      <c r="B377" s="3"/>
    </row>
    <row r="378">
      <c r="A378" s="1"/>
      <c r="B378" s="3"/>
    </row>
    <row r="379">
      <c r="A379" s="1"/>
      <c r="B379" s="3"/>
    </row>
    <row r="380">
      <c r="A380" s="1"/>
      <c r="B380" s="3"/>
    </row>
    <row r="381">
      <c r="A381" s="1"/>
      <c r="B381" s="3"/>
    </row>
    <row r="382">
      <c r="A382" s="1"/>
      <c r="B382" s="3"/>
    </row>
    <row r="383">
      <c r="A383" s="1"/>
      <c r="B383" s="3"/>
    </row>
    <row r="384">
      <c r="A384" s="1"/>
      <c r="B384" s="3"/>
    </row>
    <row r="385">
      <c r="A385" s="1"/>
      <c r="B385" s="3"/>
    </row>
    <row r="386">
      <c r="A386" s="1"/>
      <c r="B386" s="3"/>
    </row>
    <row r="387">
      <c r="A387" s="1"/>
      <c r="B387" s="3"/>
    </row>
    <row r="388">
      <c r="A388" s="1"/>
      <c r="B388" s="3"/>
    </row>
    <row r="389">
      <c r="A389" s="1"/>
      <c r="B389" s="3"/>
    </row>
    <row r="390">
      <c r="A390" s="1"/>
      <c r="B390" s="3"/>
    </row>
    <row r="391">
      <c r="A391" s="1"/>
      <c r="B391" s="3"/>
    </row>
    <row r="392">
      <c r="A392" s="1"/>
      <c r="B392" s="3"/>
    </row>
    <row r="393">
      <c r="A393" s="1"/>
      <c r="B393" s="3"/>
    </row>
    <row r="394">
      <c r="A394" s="1"/>
      <c r="B394" s="3"/>
    </row>
    <row r="395">
      <c r="A395" s="1"/>
      <c r="B395" s="3"/>
    </row>
    <row r="396">
      <c r="A396" s="1"/>
      <c r="B396" s="3"/>
    </row>
    <row r="397">
      <c r="A397" s="1"/>
      <c r="B397" s="3"/>
    </row>
    <row r="398">
      <c r="A398" s="1"/>
      <c r="B398" s="3"/>
    </row>
    <row r="399">
      <c r="A399" s="1"/>
      <c r="B399" s="3"/>
    </row>
    <row r="400">
      <c r="A400" s="1"/>
      <c r="B400" s="3"/>
    </row>
    <row r="401">
      <c r="A401" s="1"/>
      <c r="B401" s="3"/>
    </row>
    <row r="402">
      <c r="A402" s="1"/>
      <c r="B402" s="3"/>
    </row>
    <row r="403">
      <c r="A403" s="1"/>
      <c r="B403" s="3"/>
    </row>
    <row r="404">
      <c r="A404" s="1"/>
      <c r="B404" s="3"/>
    </row>
    <row r="405">
      <c r="A405" s="1"/>
      <c r="B405" s="3"/>
    </row>
    <row r="406">
      <c r="A406" s="1"/>
      <c r="B406" s="3"/>
    </row>
    <row r="407">
      <c r="A407" s="1"/>
      <c r="B407" s="3"/>
    </row>
    <row r="408">
      <c r="A408" s="1"/>
      <c r="B408" s="3"/>
    </row>
    <row r="409">
      <c r="A409" s="1"/>
      <c r="B409" s="3"/>
    </row>
    <row r="410">
      <c r="A410" s="1"/>
      <c r="B410" s="3"/>
    </row>
    <row r="411">
      <c r="A411" s="1"/>
      <c r="B411" s="3"/>
    </row>
    <row r="412">
      <c r="A412" s="1"/>
      <c r="B412" s="3"/>
    </row>
    <row r="413">
      <c r="A413" s="1"/>
      <c r="B413" s="3"/>
    </row>
    <row r="414">
      <c r="A414" s="1"/>
      <c r="B414" s="3"/>
    </row>
    <row r="415">
      <c r="A415" s="1"/>
      <c r="B415" s="3"/>
    </row>
    <row r="416">
      <c r="A416" s="1"/>
      <c r="B416" s="3"/>
    </row>
    <row r="417">
      <c r="A417" s="1"/>
      <c r="B417" s="3"/>
    </row>
    <row r="418">
      <c r="A418" s="1"/>
      <c r="B418" s="3"/>
    </row>
    <row r="419">
      <c r="A419" s="1"/>
      <c r="B419" s="3"/>
    </row>
    <row r="420">
      <c r="A420" s="1"/>
      <c r="B420" s="3"/>
    </row>
    <row r="421">
      <c r="A421" s="1"/>
      <c r="B421" s="3"/>
    </row>
    <row r="422">
      <c r="A422" s="1"/>
      <c r="B422" s="3"/>
    </row>
    <row r="423">
      <c r="A423" s="1"/>
      <c r="B423" s="3"/>
    </row>
    <row r="424">
      <c r="A424" s="1"/>
      <c r="B424" s="3"/>
    </row>
    <row r="425">
      <c r="A425" s="1"/>
      <c r="B425" s="3"/>
    </row>
    <row r="426">
      <c r="A426" s="1"/>
      <c r="B426" s="3"/>
    </row>
    <row r="427">
      <c r="A427" s="1"/>
      <c r="B427" s="3"/>
    </row>
    <row r="428">
      <c r="A428" s="1"/>
      <c r="B428" s="3"/>
    </row>
    <row r="429">
      <c r="A429" s="1"/>
      <c r="B429" s="3"/>
    </row>
    <row r="430">
      <c r="A430" s="1"/>
      <c r="B430" s="3"/>
    </row>
    <row r="431">
      <c r="A431" s="1"/>
      <c r="B431" s="3"/>
    </row>
    <row r="432">
      <c r="A432" s="1"/>
      <c r="B432" s="3"/>
    </row>
    <row r="433">
      <c r="A433" s="1"/>
      <c r="B433" s="3"/>
    </row>
    <row r="434">
      <c r="A434" s="1"/>
      <c r="B434" s="3"/>
    </row>
    <row r="435">
      <c r="A435" s="1"/>
      <c r="B435" s="3"/>
    </row>
    <row r="436">
      <c r="A436" s="1"/>
      <c r="B436" s="3"/>
    </row>
    <row r="437">
      <c r="A437" s="1"/>
      <c r="B437" s="3"/>
    </row>
    <row r="438">
      <c r="A438" s="1"/>
      <c r="B438" s="3"/>
    </row>
    <row r="439">
      <c r="A439" s="1"/>
      <c r="B439" s="3"/>
    </row>
    <row r="440">
      <c r="A440" s="1"/>
      <c r="B440" s="3"/>
    </row>
    <row r="441">
      <c r="A441" s="1"/>
      <c r="B441" s="3"/>
    </row>
    <row r="442">
      <c r="A442" s="1"/>
      <c r="B442" s="3"/>
    </row>
    <row r="443">
      <c r="A443" s="1"/>
      <c r="B443" s="3"/>
    </row>
    <row r="444">
      <c r="A444" s="1"/>
      <c r="B444" s="3"/>
    </row>
    <row r="445">
      <c r="A445" s="1"/>
      <c r="B445" s="3"/>
    </row>
    <row r="446">
      <c r="A446" s="1"/>
      <c r="B446" s="3"/>
    </row>
    <row r="447">
      <c r="A447" s="1"/>
      <c r="B447" s="3"/>
    </row>
    <row r="448">
      <c r="A448" s="1"/>
      <c r="B448" s="3"/>
    </row>
    <row r="449">
      <c r="A449" s="1"/>
      <c r="B449" s="3"/>
    </row>
    <row r="450">
      <c r="A450" s="1"/>
      <c r="B450" s="3"/>
    </row>
    <row r="451">
      <c r="A451" s="1"/>
      <c r="B451" s="3"/>
    </row>
    <row r="452">
      <c r="A452" s="1"/>
      <c r="B452" s="3"/>
    </row>
    <row r="453">
      <c r="A453" s="1"/>
      <c r="B453" s="3"/>
    </row>
    <row r="454">
      <c r="A454" s="1"/>
      <c r="B454" s="3"/>
    </row>
    <row r="455">
      <c r="A455" s="1"/>
      <c r="B455" s="3"/>
    </row>
    <row r="456">
      <c r="A456" s="1"/>
      <c r="B456" s="3"/>
    </row>
    <row r="457">
      <c r="A457" s="1"/>
      <c r="B457" s="3"/>
    </row>
    <row r="458">
      <c r="A458" s="1"/>
      <c r="B458" s="3"/>
    </row>
    <row r="459">
      <c r="A459" s="1"/>
      <c r="B459" s="3"/>
    </row>
    <row r="460">
      <c r="A460" s="1"/>
      <c r="B460" s="3"/>
    </row>
    <row r="461">
      <c r="A461" s="1"/>
      <c r="B461" s="3"/>
    </row>
    <row r="462">
      <c r="A462" s="1"/>
      <c r="B462" s="3"/>
    </row>
    <row r="463">
      <c r="A463" s="1"/>
      <c r="B463" s="3"/>
    </row>
    <row r="464">
      <c r="A464" s="1"/>
      <c r="B464" s="3"/>
    </row>
    <row r="465">
      <c r="A465" s="1"/>
      <c r="B465" s="3"/>
    </row>
    <row r="466">
      <c r="A466" s="1"/>
      <c r="B466" s="3"/>
    </row>
    <row r="467">
      <c r="A467" s="1"/>
      <c r="B467" s="3"/>
    </row>
    <row r="468">
      <c r="A468" s="1"/>
      <c r="B468" s="3"/>
    </row>
    <row r="469">
      <c r="A469" s="1"/>
      <c r="B469" s="3"/>
    </row>
    <row r="470">
      <c r="A470" s="1"/>
      <c r="B470" s="3"/>
    </row>
    <row r="471">
      <c r="A471" s="1"/>
      <c r="B471" s="3"/>
    </row>
    <row r="472">
      <c r="A472" s="1"/>
      <c r="B472" s="3"/>
    </row>
    <row r="473">
      <c r="A473" s="1"/>
      <c r="B473" s="3"/>
    </row>
    <row r="474">
      <c r="A474" s="1"/>
      <c r="B474" s="3"/>
    </row>
    <row r="475">
      <c r="A475" s="1"/>
      <c r="B475" s="3"/>
    </row>
    <row r="476">
      <c r="A476" s="1"/>
      <c r="B476" s="3"/>
    </row>
    <row r="477">
      <c r="A477" s="1"/>
      <c r="B477" s="3"/>
    </row>
    <row r="478">
      <c r="A478" s="1"/>
      <c r="B478" s="3"/>
    </row>
    <row r="479">
      <c r="A479" s="1"/>
      <c r="B479" s="3"/>
    </row>
    <row r="480">
      <c r="A480" s="1"/>
      <c r="B480" s="3"/>
    </row>
    <row r="481">
      <c r="A481" s="1"/>
      <c r="B481" s="3"/>
    </row>
    <row r="482">
      <c r="A482" s="1"/>
      <c r="B482" s="3"/>
    </row>
    <row r="483">
      <c r="A483" s="1"/>
      <c r="B483" s="3"/>
    </row>
    <row r="484">
      <c r="A484" s="1"/>
      <c r="B484" s="3"/>
    </row>
    <row r="485">
      <c r="A485" s="1"/>
      <c r="B485" s="3"/>
    </row>
    <row r="486">
      <c r="A486" s="1"/>
      <c r="B486" s="3"/>
    </row>
    <row r="487">
      <c r="A487" s="1"/>
      <c r="B487" s="3"/>
    </row>
    <row r="488">
      <c r="A488" s="1"/>
      <c r="B488" s="3"/>
    </row>
    <row r="489">
      <c r="A489" s="1"/>
      <c r="B489" s="3"/>
    </row>
    <row r="490">
      <c r="A490" s="1"/>
      <c r="B490" s="3"/>
    </row>
    <row r="491">
      <c r="A491" s="1"/>
      <c r="B491" s="3"/>
    </row>
    <row r="492">
      <c r="A492" s="1"/>
      <c r="B492" s="3"/>
    </row>
    <row r="493">
      <c r="A493" s="1"/>
      <c r="B493" s="3"/>
    </row>
    <row r="494">
      <c r="A494" s="1"/>
      <c r="B494" s="3"/>
    </row>
    <row r="495">
      <c r="A495" s="1"/>
      <c r="B495" s="3"/>
    </row>
    <row r="496">
      <c r="A496" s="1"/>
      <c r="B496" s="3"/>
    </row>
    <row r="497">
      <c r="A497" s="1"/>
      <c r="B497" s="3"/>
    </row>
    <row r="498">
      <c r="A498" s="1"/>
      <c r="B498" s="3"/>
    </row>
    <row r="499">
      <c r="A499" s="1"/>
      <c r="B499" s="3"/>
    </row>
    <row r="500">
      <c r="A500" s="1"/>
      <c r="B500" s="3"/>
    </row>
    <row r="501">
      <c r="A501" s="1"/>
      <c r="B501" s="3"/>
    </row>
    <row r="502">
      <c r="A502" s="1"/>
      <c r="B502" s="3"/>
    </row>
    <row r="503">
      <c r="A503" s="1"/>
      <c r="B503" s="3"/>
    </row>
    <row r="504">
      <c r="A504" s="1"/>
      <c r="B504" s="3"/>
    </row>
    <row r="505">
      <c r="A505" s="1"/>
      <c r="B505" s="3"/>
    </row>
    <row r="506">
      <c r="A506" s="1"/>
      <c r="B506" s="3"/>
    </row>
    <row r="507">
      <c r="A507" s="1"/>
      <c r="B507" s="3"/>
    </row>
    <row r="508">
      <c r="A508" s="1"/>
      <c r="B508" s="3"/>
    </row>
    <row r="509">
      <c r="A509" s="1"/>
      <c r="B509" s="3"/>
    </row>
    <row r="510">
      <c r="A510" s="1"/>
      <c r="B510" s="3"/>
    </row>
    <row r="511">
      <c r="A511" s="1"/>
      <c r="B511" s="3"/>
    </row>
    <row r="512">
      <c r="A512" s="1"/>
      <c r="B512" s="3"/>
    </row>
    <row r="513">
      <c r="A513" s="1"/>
      <c r="B513" s="3"/>
    </row>
    <row r="514">
      <c r="A514" s="1"/>
      <c r="B514" s="3"/>
    </row>
    <row r="515">
      <c r="A515" s="1"/>
      <c r="B515" s="3"/>
    </row>
    <row r="516">
      <c r="A516" s="1"/>
      <c r="B516" s="3"/>
    </row>
    <row r="517">
      <c r="A517" s="1"/>
      <c r="B517" s="3"/>
    </row>
    <row r="518">
      <c r="A518" s="1"/>
      <c r="B518" s="3"/>
    </row>
    <row r="519">
      <c r="A519" s="1"/>
      <c r="B519" s="3"/>
    </row>
    <row r="520">
      <c r="A520" s="1"/>
      <c r="B520" s="3"/>
    </row>
    <row r="521">
      <c r="A521" s="1"/>
      <c r="B521" s="3"/>
    </row>
    <row r="522">
      <c r="A522" s="1"/>
      <c r="B522" s="3"/>
    </row>
    <row r="523">
      <c r="A523" s="1"/>
      <c r="B523" s="3"/>
    </row>
    <row r="524">
      <c r="A524" s="1"/>
      <c r="B524" s="3"/>
    </row>
    <row r="525">
      <c r="A525" s="1"/>
      <c r="B525" s="3"/>
    </row>
    <row r="526">
      <c r="A526" s="1"/>
      <c r="B526" s="3"/>
    </row>
    <row r="527">
      <c r="A527" s="1"/>
      <c r="B527" s="3"/>
    </row>
    <row r="528">
      <c r="A528" s="1"/>
      <c r="B528" s="3"/>
    </row>
    <row r="529">
      <c r="A529" s="1"/>
      <c r="B529" s="3"/>
    </row>
    <row r="530">
      <c r="A530" s="1"/>
      <c r="B530" s="3"/>
    </row>
    <row r="531">
      <c r="A531" s="1"/>
      <c r="B531" s="3"/>
    </row>
    <row r="532">
      <c r="A532" s="1"/>
      <c r="B532" s="3"/>
    </row>
    <row r="533">
      <c r="A533" s="1"/>
      <c r="B533" s="3"/>
    </row>
    <row r="534">
      <c r="A534" s="1"/>
      <c r="B534" s="3"/>
    </row>
    <row r="535">
      <c r="A535" s="1"/>
      <c r="B535" s="3"/>
    </row>
    <row r="536">
      <c r="A536" s="1"/>
      <c r="B536" s="3"/>
    </row>
    <row r="537">
      <c r="A537" s="1"/>
      <c r="B537" s="3"/>
    </row>
    <row r="538">
      <c r="A538" s="1"/>
      <c r="B538" s="3"/>
    </row>
    <row r="539">
      <c r="A539" s="1"/>
      <c r="B539" s="3"/>
    </row>
    <row r="540">
      <c r="A540" s="1"/>
      <c r="B540" s="3"/>
    </row>
    <row r="541">
      <c r="A541" s="1"/>
      <c r="B541" s="3"/>
    </row>
    <row r="542">
      <c r="A542" s="1"/>
      <c r="B542" s="3"/>
    </row>
    <row r="543">
      <c r="A543" s="1"/>
      <c r="B543" s="3"/>
    </row>
    <row r="544">
      <c r="A544" s="1"/>
      <c r="B544" s="3"/>
    </row>
    <row r="545">
      <c r="A545" s="1"/>
      <c r="B545" s="3"/>
    </row>
    <row r="546">
      <c r="A546" s="1"/>
      <c r="B546" s="3"/>
    </row>
    <row r="547">
      <c r="A547" s="1"/>
      <c r="B547" s="3"/>
    </row>
    <row r="548">
      <c r="A548" s="1"/>
      <c r="B548" s="3"/>
    </row>
    <row r="549">
      <c r="A549" s="1"/>
      <c r="B549" s="3"/>
    </row>
    <row r="550">
      <c r="A550" s="1"/>
      <c r="B550" s="3"/>
    </row>
    <row r="551">
      <c r="A551" s="1"/>
      <c r="B551" s="3"/>
    </row>
    <row r="552">
      <c r="A552" s="1"/>
      <c r="B552" s="3"/>
    </row>
    <row r="553">
      <c r="A553" s="1"/>
      <c r="B553" s="3"/>
    </row>
    <row r="554">
      <c r="A554" s="1"/>
      <c r="B554" s="3"/>
    </row>
    <row r="555">
      <c r="A555" s="1"/>
      <c r="B555" s="3"/>
    </row>
    <row r="556">
      <c r="A556" s="1"/>
      <c r="B556" s="3"/>
    </row>
    <row r="557">
      <c r="A557" s="1"/>
      <c r="B557" s="3"/>
    </row>
    <row r="558">
      <c r="A558" s="1"/>
      <c r="B558" s="3"/>
    </row>
    <row r="559">
      <c r="A559" s="1"/>
      <c r="B559" s="3"/>
    </row>
    <row r="560">
      <c r="A560" s="1"/>
      <c r="B560" s="3"/>
    </row>
    <row r="561">
      <c r="A561" s="1"/>
      <c r="B561" s="3"/>
    </row>
    <row r="562">
      <c r="A562" s="1"/>
      <c r="B562" s="3"/>
    </row>
    <row r="563">
      <c r="A563" s="1"/>
      <c r="B563" s="3"/>
    </row>
    <row r="564">
      <c r="A564" s="1"/>
      <c r="B564" s="3"/>
    </row>
    <row r="565">
      <c r="A565" s="1"/>
      <c r="B565" s="3"/>
    </row>
    <row r="566">
      <c r="A566" s="1"/>
      <c r="B566" s="3"/>
    </row>
    <row r="567">
      <c r="A567" s="1"/>
      <c r="B567" s="3"/>
    </row>
    <row r="568">
      <c r="A568" s="1"/>
      <c r="B568" s="3"/>
    </row>
    <row r="569">
      <c r="A569" s="1"/>
      <c r="B569" s="3"/>
    </row>
    <row r="570">
      <c r="A570" s="1"/>
      <c r="B570" s="3"/>
    </row>
    <row r="571">
      <c r="A571" s="1"/>
      <c r="B571" s="3"/>
    </row>
    <row r="572">
      <c r="A572" s="1"/>
      <c r="B572" s="3"/>
    </row>
    <row r="573">
      <c r="A573" s="1"/>
      <c r="B573" s="3"/>
    </row>
    <row r="574">
      <c r="A574" s="1"/>
      <c r="B574" s="3"/>
    </row>
    <row r="575">
      <c r="A575" s="1"/>
      <c r="B575" s="3"/>
    </row>
    <row r="576">
      <c r="A576" s="1"/>
      <c r="B576" s="3"/>
    </row>
    <row r="577">
      <c r="A577" s="1"/>
      <c r="B577" s="3"/>
    </row>
    <row r="578">
      <c r="A578" s="1"/>
      <c r="B578" s="3"/>
    </row>
    <row r="579">
      <c r="A579" s="1"/>
      <c r="B579" s="3"/>
    </row>
    <row r="580">
      <c r="A580" s="1"/>
      <c r="B580" s="3"/>
    </row>
    <row r="581">
      <c r="A581" s="1"/>
      <c r="B581" s="3"/>
    </row>
    <row r="582">
      <c r="A582" s="1"/>
      <c r="B582" s="3"/>
    </row>
    <row r="583">
      <c r="A583" s="1"/>
      <c r="B583" s="3"/>
    </row>
    <row r="584">
      <c r="A584" s="1"/>
      <c r="B584" s="3"/>
    </row>
    <row r="585">
      <c r="A585" s="1"/>
      <c r="B585" s="3"/>
    </row>
    <row r="586">
      <c r="A586" s="1"/>
      <c r="B586" s="3"/>
    </row>
    <row r="587">
      <c r="A587" s="1"/>
      <c r="B587" s="3"/>
    </row>
    <row r="588">
      <c r="A588" s="1"/>
      <c r="B588" s="3"/>
    </row>
    <row r="589">
      <c r="A589" s="1"/>
      <c r="B589" s="3"/>
    </row>
    <row r="590">
      <c r="A590" s="1"/>
      <c r="B590" s="3"/>
    </row>
    <row r="591">
      <c r="A591" s="1"/>
      <c r="B591" s="3"/>
    </row>
    <row r="592">
      <c r="A592" s="1"/>
      <c r="B592" s="3"/>
    </row>
    <row r="593">
      <c r="A593" s="1"/>
      <c r="B593" s="3"/>
    </row>
    <row r="594">
      <c r="A594" s="1"/>
      <c r="B594" s="3"/>
    </row>
    <row r="595">
      <c r="A595" s="1"/>
      <c r="B595" s="3"/>
    </row>
    <row r="596">
      <c r="A596" s="1"/>
      <c r="B596" s="3"/>
    </row>
    <row r="597">
      <c r="A597" s="1"/>
      <c r="B597" s="3"/>
    </row>
    <row r="598">
      <c r="A598" s="1"/>
      <c r="B598" s="3"/>
    </row>
    <row r="599">
      <c r="A599" s="1"/>
      <c r="B599" s="3"/>
    </row>
    <row r="600">
      <c r="A600" s="1"/>
      <c r="B600" s="3"/>
    </row>
    <row r="601">
      <c r="A601" s="1"/>
      <c r="B601" s="3"/>
    </row>
    <row r="602">
      <c r="A602" s="1"/>
      <c r="B602" s="3"/>
    </row>
    <row r="603">
      <c r="A603" s="1"/>
      <c r="B603" s="3"/>
    </row>
    <row r="604">
      <c r="A604" s="1"/>
      <c r="B604" s="3"/>
    </row>
    <row r="605">
      <c r="A605" s="1"/>
      <c r="B605" s="3"/>
    </row>
    <row r="606">
      <c r="A606" s="1"/>
      <c r="B606" s="3"/>
    </row>
    <row r="607">
      <c r="A607" s="1"/>
      <c r="B607" s="3"/>
    </row>
    <row r="608">
      <c r="A608" s="1"/>
      <c r="B608" s="3"/>
    </row>
    <row r="609">
      <c r="A609" s="1"/>
      <c r="B609" s="3"/>
    </row>
    <row r="610">
      <c r="A610" s="1"/>
      <c r="B610" s="3"/>
    </row>
    <row r="611">
      <c r="A611" s="1"/>
      <c r="B611" s="3"/>
    </row>
    <row r="612">
      <c r="A612" s="1"/>
      <c r="B612" s="3"/>
    </row>
    <row r="613">
      <c r="A613" s="1"/>
      <c r="B613" s="3"/>
    </row>
    <row r="614">
      <c r="A614" s="1"/>
      <c r="B614" s="3"/>
    </row>
    <row r="615">
      <c r="A615" s="1"/>
      <c r="B615" s="3"/>
    </row>
    <row r="616">
      <c r="A616" s="1"/>
      <c r="B616" s="3"/>
    </row>
    <row r="617">
      <c r="A617" s="1"/>
      <c r="B617" s="3"/>
    </row>
    <row r="618">
      <c r="A618" s="1"/>
      <c r="B618" s="3"/>
    </row>
    <row r="619">
      <c r="A619" s="1"/>
      <c r="B619" s="3"/>
    </row>
    <row r="620">
      <c r="A620" s="1"/>
      <c r="B620" s="3"/>
    </row>
    <row r="621">
      <c r="A621" s="1"/>
      <c r="B621" s="3"/>
    </row>
    <row r="622">
      <c r="A622" s="1"/>
      <c r="B622" s="3"/>
    </row>
    <row r="623">
      <c r="A623" s="1"/>
      <c r="B623" s="3"/>
    </row>
    <row r="624">
      <c r="A624" s="1"/>
      <c r="B624" s="3"/>
    </row>
    <row r="625">
      <c r="A625" s="1"/>
      <c r="B625" s="3"/>
    </row>
    <row r="626">
      <c r="A626" s="1"/>
      <c r="B626" s="3"/>
    </row>
    <row r="627">
      <c r="A627" s="1"/>
      <c r="B627" s="3"/>
    </row>
    <row r="628">
      <c r="A628" s="1"/>
      <c r="B628" s="3"/>
    </row>
    <row r="629">
      <c r="A629" s="1"/>
      <c r="B629" s="3"/>
    </row>
    <row r="630">
      <c r="A630" s="1"/>
      <c r="B630" s="3"/>
    </row>
    <row r="631">
      <c r="A631" s="1"/>
      <c r="B631" s="3"/>
    </row>
    <row r="632">
      <c r="A632" s="1"/>
      <c r="B632" s="3"/>
    </row>
    <row r="633">
      <c r="A633" s="1"/>
      <c r="B633" s="3"/>
    </row>
    <row r="634">
      <c r="A634" s="1"/>
      <c r="B634" s="3"/>
    </row>
    <row r="635">
      <c r="A635" s="1"/>
      <c r="B635" s="3"/>
    </row>
    <row r="636">
      <c r="A636" s="1"/>
      <c r="B636" s="3"/>
    </row>
    <row r="637">
      <c r="A637" s="1"/>
      <c r="B637" s="3"/>
    </row>
    <row r="638">
      <c r="A638" s="1"/>
      <c r="B638" s="3"/>
    </row>
    <row r="639">
      <c r="A639" s="1"/>
      <c r="B639" s="3"/>
    </row>
    <row r="640">
      <c r="A640" s="1"/>
      <c r="B640" s="3"/>
    </row>
    <row r="641">
      <c r="A641" s="1"/>
      <c r="B641" s="3"/>
    </row>
    <row r="642">
      <c r="A642" s="1"/>
      <c r="B642" s="3"/>
    </row>
    <row r="643">
      <c r="A643" s="1"/>
      <c r="B643" s="3"/>
    </row>
    <row r="644">
      <c r="A644" s="1"/>
      <c r="B644" s="3"/>
    </row>
    <row r="645">
      <c r="A645" s="1"/>
      <c r="B645" s="3"/>
    </row>
    <row r="646">
      <c r="A646" s="1"/>
      <c r="B646" s="3"/>
    </row>
    <row r="647">
      <c r="A647" s="1"/>
      <c r="B647" s="3"/>
    </row>
    <row r="648">
      <c r="A648" s="1"/>
      <c r="B648" s="3"/>
    </row>
    <row r="649">
      <c r="A649" s="1"/>
      <c r="B649" s="3"/>
    </row>
    <row r="650">
      <c r="A650" s="1"/>
      <c r="B650" s="3"/>
    </row>
    <row r="651">
      <c r="A651" s="1"/>
      <c r="B651" s="3"/>
    </row>
    <row r="652">
      <c r="A652" s="1"/>
      <c r="B652" s="3"/>
    </row>
    <row r="653">
      <c r="A653" s="1"/>
      <c r="B653" s="3"/>
    </row>
    <row r="654">
      <c r="A654" s="1"/>
      <c r="B654" s="3"/>
    </row>
    <row r="655">
      <c r="A655" s="1"/>
      <c r="B655" s="3"/>
    </row>
    <row r="656">
      <c r="A656" s="1"/>
      <c r="B656" s="3"/>
    </row>
    <row r="657">
      <c r="A657" s="1"/>
      <c r="B657" s="3"/>
    </row>
    <row r="658">
      <c r="A658" s="1"/>
      <c r="B658" s="3"/>
    </row>
    <row r="659">
      <c r="A659" s="1"/>
      <c r="B659" s="3"/>
    </row>
    <row r="660">
      <c r="A660" s="1"/>
      <c r="B660" s="3"/>
    </row>
    <row r="661">
      <c r="A661" s="1"/>
      <c r="B661" s="3"/>
    </row>
    <row r="662">
      <c r="A662" s="1"/>
      <c r="B662" s="3"/>
    </row>
    <row r="663">
      <c r="A663" s="1"/>
      <c r="B663" s="3"/>
    </row>
    <row r="664">
      <c r="A664" s="1"/>
      <c r="B664" s="3"/>
    </row>
    <row r="665">
      <c r="A665" s="1"/>
      <c r="B665" s="3"/>
    </row>
    <row r="666">
      <c r="A666" s="1"/>
      <c r="B666" s="3"/>
    </row>
    <row r="667">
      <c r="A667" s="1"/>
      <c r="B667" s="3"/>
    </row>
    <row r="668">
      <c r="A668" s="1"/>
      <c r="B668" s="3"/>
    </row>
    <row r="669">
      <c r="A669" s="1"/>
      <c r="B669" s="3"/>
    </row>
    <row r="670">
      <c r="A670" s="1"/>
      <c r="B670" s="3"/>
    </row>
    <row r="671">
      <c r="A671" s="1"/>
      <c r="B671" s="3"/>
    </row>
    <row r="672">
      <c r="A672" s="1"/>
      <c r="B672" s="3"/>
    </row>
    <row r="673">
      <c r="A673" s="1"/>
      <c r="B673" s="3"/>
    </row>
    <row r="674">
      <c r="A674" s="1"/>
      <c r="B674" s="3"/>
    </row>
    <row r="675">
      <c r="A675" s="1"/>
      <c r="B675" s="3"/>
    </row>
    <row r="676">
      <c r="A676" s="1"/>
      <c r="B676" s="3"/>
    </row>
    <row r="677">
      <c r="A677" s="1"/>
      <c r="B677" s="3"/>
    </row>
    <row r="678">
      <c r="A678" s="1"/>
      <c r="B678" s="3"/>
    </row>
    <row r="679">
      <c r="A679" s="1"/>
      <c r="B679" s="3"/>
    </row>
    <row r="680">
      <c r="A680" s="1"/>
      <c r="B680" s="3"/>
    </row>
    <row r="681">
      <c r="A681" s="1"/>
      <c r="B681" s="3"/>
    </row>
    <row r="682">
      <c r="A682" s="1"/>
      <c r="B682" s="3"/>
    </row>
    <row r="683">
      <c r="A683" s="1"/>
      <c r="B683" s="3"/>
    </row>
    <row r="684">
      <c r="A684" s="1"/>
      <c r="B684" s="3"/>
    </row>
    <row r="685">
      <c r="A685" s="1"/>
      <c r="B685" s="3"/>
    </row>
    <row r="686">
      <c r="A686" s="1"/>
      <c r="B686" s="3"/>
    </row>
    <row r="687">
      <c r="A687" s="1"/>
      <c r="B687" s="3"/>
    </row>
    <row r="688">
      <c r="A688" s="1"/>
      <c r="B688" s="3"/>
    </row>
    <row r="689">
      <c r="A689" s="1"/>
      <c r="B689" s="3"/>
    </row>
    <row r="690">
      <c r="A690" s="1"/>
      <c r="B690" s="3"/>
    </row>
    <row r="691">
      <c r="A691" s="1"/>
      <c r="B691" s="3"/>
    </row>
    <row r="692">
      <c r="A692" s="1"/>
      <c r="B692" s="3"/>
    </row>
    <row r="693">
      <c r="A693" s="1"/>
      <c r="B693" s="3"/>
    </row>
    <row r="694">
      <c r="A694" s="1"/>
      <c r="B694" s="3"/>
    </row>
    <row r="695">
      <c r="A695" s="1"/>
      <c r="B695" s="3"/>
    </row>
    <row r="696">
      <c r="A696" s="1"/>
      <c r="B696" s="3"/>
    </row>
    <row r="697">
      <c r="A697" s="1"/>
      <c r="B697" s="3"/>
    </row>
    <row r="698">
      <c r="A698" s="1"/>
      <c r="B698" s="3"/>
    </row>
    <row r="699">
      <c r="A699" s="1"/>
      <c r="B699" s="3"/>
    </row>
    <row r="700">
      <c r="A700" s="1"/>
      <c r="B700" s="3"/>
    </row>
    <row r="701">
      <c r="A701" s="1"/>
      <c r="B701" s="3"/>
    </row>
    <row r="702">
      <c r="A702" s="1"/>
      <c r="B702" s="3"/>
    </row>
    <row r="703">
      <c r="A703" s="1"/>
      <c r="B703" s="3"/>
    </row>
    <row r="704">
      <c r="A704" s="1"/>
      <c r="B704" s="3"/>
    </row>
    <row r="705">
      <c r="A705" s="1"/>
      <c r="B705" s="3"/>
    </row>
    <row r="706">
      <c r="A706" s="1"/>
      <c r="B706" s="3"/>
    </row>
    <row r="707">
      <c r="A707" s="1"/>
      <c r="B707" s="3"/>
    </row>
    <row r="708">
      <c r="A708" s="1"/>
      <c r="B708" s="3"/>
    </row>
    <row r="709">
      <c r="A709" s="1"/>
      <c r="B709" s="3"/>
    </row>
    <row r="710">
      <c r="A710" s="1"/>
      <c r="B710" s="3"/>
    </row>
    <row r="711">
      <c r="A711" s="1"/>
      <c r="B711" s="3"/>
    </row>
    <row r="712">
      <c r="A712" s="1"/>
      <c r="B712" s="3"/>
    </row>
    <row r="713">
      <c r="A713" s="1"/>
      <c r="B713" s="3"/>
    </row>
    <row r="714">
      <c r="A714" s="1"/>
      <c r="B714" s="3"/>
    </row>
    <row r="715">
      <c r="A715" s="1"/>
      <c r="B715" s="3"/>
    </row>
    <row r="716">
      <c r="A716" s="1"/>
      <c r="B716" s="3"/>
    </row>
    <row r="717">
      <c r="A717" s="1"/>
      <c r="B717" s="3"/>
    </row>
    <row r="718">
      <c r="A718" s="1"/>
      <c r="B718" s="3"/>
    </row>
    <row r="719">
      <c r="A719" s="1"/>
      <c r="B719" s="3"/>
    </row>
    <row r="720">
      <c r="A720" s="1"/>
      <c r="B720" s="3"/>
    </row>
    <row r="721">
      <c r="A721" s="1"/>
      <c r="B721" s="3"/>
    </row>
    <row r="722">
      <c r="A722" s="1"/>
      <c r="B722" s="3"/>
    </row>
    <row r="723">
      <c r="A723" s="1"/>
      <c r="B723" s="3"/>
    </row>
    <row r="724">
      <c r="A724" s="1"/>
      <c r="B724" s="3"/>
    </row>
    <row r="725">
      <c r="A725" s="1"/>
      <c r="B725" s="3"/>
    </row>
    <row r="726">
      <c r="A726" s="1"/>
      <c r="B726" s="3"/>
    </row>
    <row r="727">
      <c r="A727" s="1"/>
      <c r="B727" s="3"/>
    </row>
    <row r="728">
      <c r="A728" s="1"/>
      <c r="B728" s="3"/>
    </row>
    <row r="729">
      <c r="A729" s="1"/>
      <c r="B729" s="3"/>
    </row>
    <row r="730">
      <c r="A730" s="1"/>
      <c r="B730" s="3"/>
    </row>
    <row r="731">
      <c r="A731" s="1"/>
      <c r="B731" s="3"/>
    </row>
    <row r="732">
      <c r="A732" s="1"/>
      <c r="B732" s="3"/>
    </row>
    <row r="733">
      <c r="A733" s="1"/>
      <c r="B733" s="3"/>
    </row>
    <row r="734">
      <c r="A734" s="1"/>
      <c r="B734" s="3"/>
    </row>
    <row r="735">
      <c r="A735" s="1"/>
      <c r="B735" s="3"/>
    </row>
    <row r="736">
      <c r="A736" s="1"/>
      <c r="B736" s="3"/>
    </row>
    <row r="737">
      <c r="A737" s="1"/>
      <c r="B737" s="3"/>
    </row>
    <row r="738">
      <c r="A738" s="1"/>
      <c r="B738" s="3"/>
    </row>
    <row r="739">
      <c r="A739" s="1"/>
      <c r="B739" s="3"/>
    </row>
    <row r="740">
      <c r="A740" s="1"/>
      <c r="B740" s="3"/>
    </row>
    <row r="741">
      <c r="A741" s="1"/>
      <c r="B741" s="3"/>
    </row>
    <row r="742">
      <c r="A742" s="1"/>
      <c r="B742" s="3"/>
    </row>
    <row r="743">
      <c r="A743" s="1"/>
      <c r="B743" s="3"/>
    </row>
    <row r="744">
      <c r="A744" s="1"/>
      <c r="B744" s="3"/>
    </row>
    <row r="745">
      <c r="A745" s="1"/>
      <c r="B745" s="3"/>
    </row>
    <row r="746">
      <c r="A746" s="1"/>
      <c r="B746" s="3"/>
    </row>
    <row r="747">
      <c r="A747" s="1"/>
      <c r="B747" s="3"/>
    </row>
    <row r="748">
      <c r="A748" s="1"/>
      <c r="B748" s="3"/>
    </row>
    <row r="749">
      <c r="A749" s="1"/>
      <c r="B749" s="3"/>
    </row>
    <row r="750">
      <c r="A750" s="1"/>
      <c r="B750" s="3"/>
    </row>
    <row r="751">
      <c r="A751" s="1"/>
      <c r="B751" s="3"/>
    </row>
    <row r="752">
      <c r="A752" s="1"/>
      <c r="B752" s="3"/>
    </row>
    <row r="753">
      <c r="A753" s="1"/>
      <c r="B753" s="3"/>
    </row>
    <row r="754">
      <c r="A754" s="1"/>
      <c r="B754" s="3"/>
    </row>
    <row r="755">
      <c r="A755" s="1"/>
      <c r="B755" s="3"/>
    </row>
    <row r="756">
      <c r="A756" s="1"/>
      <c r="B756" s="3"/>
    </row>
    <row r="757">
      <c r="A757" s="1"/>
      <c r="B757" s="3"/>
    </row>
    <row r="758">
      <c r="A758" s="1"/>
      <c r="B758" s="3"/>
    </row>
    <row r="759">
      <c r="A759" s="1"/>
      <c r="B759" s="3"/>
    </row>
    <row r="760">
      <c r="A760" s="1"/>
      <c r="B760" s="3"/>
    </row>
    <row r="761">
      <c r="A761" s="1"/>
      <c r="B761" s="3"/>
    </row>
    <row r="762">
      <c r="A762" s="1"/>
      <c r="B762" s="3"/>
    </row>
    <row r="763">
      <c r="A763" s="1"/>
      <c r="B763" s="3"/>
    </row>
    <row r="764">
      <c r="A764" s="1"/>
      <c r="B764" s="3"/>
    </row>
    <row r="765">
      <c r="A765" s="1"/>
      <c r="B765" s="3"/>
    </row>
    <row r="766">
      <c r="A766" s="1"/>
      <c r="B766" s="3"/>
    </row>
    <row r="767">
      <c r="A767" s="1"/>
      <c r="B767" s="3"/>
    </row>
    <row r="768">
      <c r="A768" s="1"/>
      <c r="B768" s="3"/>
    </row>
    <row r="769">
      <c r="A769" s="1"/>
      <c r="B769" s="3"/>
    </row>
    <row r="770">
      <c r="A770" s="1"/>
      <c r="B770" s="3"/>
    </row>
    <row r="771">
      <c r="A771" s="1"/>
      <c r="B771" s="3"/>
    </row>
    <row r="772">
      <c r="A772" s="1"/>
      <c r="B772" s="3"/>
    </row>
    <row r="773">
      <c r="A773" s="1"/>
      <c r="B773" s="3"/>
    </row>
    <row r="774">
      <c r="A774" s="1"/>
      <c r="B774" s="3"/>
    </row>
    <row r="775">
      <c r="A775" s="1"/>
      <c r="B775" s="3"/>
    </row>
    <row r="776">
      <c r="A776" s="1"/>
      <c r="B776" s="3"/>
    </row>
    <row r="777">
      <c r="A777" s="1"/>
      <c r="B777" s="3"/>
    </row>
    <row r="778">
      <c r="A778" s="1"/>
      <c r="B778" s="3"/>
    </row>
    <row r="779">
      <c r="A779" s="1"/>
      <c r="B779" s="3"/>
    </row>
    <row r="780">
      <c r="A780" s="1"/>
      <c r="B780" s="3"/>
    </row>
    <row r="781">
      <c r="A781" s="1"/>
      <c r="B781" s="3"/>
    </row>
    <row r="782">
      <c r="A782" s="1"/>
      <c r="B782" s="3"/>
    </row>
    <row r="783">
      <c r="A783" s="1"/>
      <c r="B783" s="3"/>
    </row>
    <row r="784">
      <c r="A784" s="1"/>
      <c r="B784" s="3"/>
    </row>
    <row r="785">
      <c r="A785" s="1"/>
      <c r="B785" s="3"/>
    </row>
    <row r="786">
      <c r="A786" s="1"/>
      <c r="B786" s="3"/>
    </row>
    <row r="787">
      <c r="A787" s="1"/>
      <c r="B787" s="3"/>
    </row>
    <row r="788">
      <c r="A788" s="1"/>
      <c r="B788" s="3"/>
    </row>
    <row r="789">
      <c r="A789" s="1"/>
      <c r="B789" s="3"/>
    </row>
    <row r="790">
      <c r="A790" s="1"/>
      <c r="B790" s="3"/>
    </row>
    <row r="791">
      <c r="A791" s="1"/>
      <c r="B791" s="3"/>
    </row>
    <row r="792">
      <c r="A792" s="1"/>
      <c r="B792" s="3"/>
    </row>
    <row r="793">
      <c r="A793" s="1"/>
      <c r="B793" s="3"/>
    </row>
    <row r="794">
      <c r="A794" s="1"/>
      <c r="B794" s="3"/>
    </row>
    <row r="795">
      <c r="A795" s="1"/>
      <c r="B795" s="3"/>
    </row>
    <row r="796">
      <c r="A796" s="1"/>
      <c r="B796" s="3"/>
    </row>
    <row r="797">
      <c r="A797" s="1"/>
      <c r="B797" s="3"/>
    </row>
    <row r="798">
      <c r="A798" s="1"/>
      <c r="B798" s="3"/>
    </row>
    <row r="799">
      <c r="A799" s="1"/>
      <c r="B799" s="3"/>
    </row>
    <row r="800">
      <c r="A800" s="1"/>
      <c r="B800" s="3"/>
    </row>
    <row r="801">
      <c r="A801" s="1"/>
      <c r="B801" s="3"/>
    </row>
    <row r="802">
      <c r="A802" s="1"/>
      <c r="B802" s="3"/>
    </row>
    <row r="803">
      <c r="A803" s="1"/>
      <c r="B803" s="3"/>
    </row>
    <row r="804">
      <c r="A804" s="1"/>
      <c r="B804" s="3"/>
    </row>
    <row r="805">
      <c r="A805" s="1"/>
      <c r="B805" s="3"/>
    </row>
    <row r="806">
      <c r="A806" s="1"/>
      <c r="B806" s="3"/>
    </row>
    <row r="807">
      <c r="A807" s="1"/>
      <c r="B807" s="3"/>
    </row>
    <row r="808">
      <c r="A808" s="1"/>
      <c r="B808" s="3"/>
    </row>
    <row r="809">
      <c r="A809" s="1"/>
      <c r="B809" s="3"/>
    </row>
    <row r="810">
      <c r="A810" s="1"/>
      <c r="B810" s="3"/>
    </row>
    <row r="811">
      <c r="A811" s="1"/>
      <c r="B811" s="3"/>
    </row>
    <row r="812">
      <c r="A812" s="1"/>
      <c r="B812" s="3"/>
    </row>
    <row r="813">
      <c r="A813" s="1"/>
      <c r="B813" s="3"/>
    </row>
    <row r="814">
      <c r="A814" s="1"/>
      <c r="B814" s="3"/>
    </row>
    <row r="815">
      <c r="A815" s="1"/>
      <c r="B815" s="3"/>
    </row>
    <row r="816">
      <c r="A816" s="1"/>
      <c r="B816" s="3"/>
    </row>
    <row r="817">
      <c r="A817" s="1"/>
      <c r="B817" s="3"/>
    </row>
    <row r="818">
      <c r="A818" s="1"/>
      <c r="B818" s="3"/>
    </row>
    <row r="819">
      <c r="A819" s="1"/>
      <c r="B819" s="3"/>
    </row>
    <row r="820">
      <c r="A820" s="1"/>
      <c r="B820" s="3"/>
    </row>
    <row r="821">
      <c r="A821" s="1"/>
      <c r="B821" s="3"/>
    </row>
    <row r="822">
      <c r="A822" s="1"/>
      <c r="B822" s="3"/>
    </row>
    <row r="823">
      <c r="A823" s="1"/>
      <c r="B823" s="3"/>
    </row>
    <row r="824">
      <c r="A824" s="1"/>
      <c r="B824" s="3"/>
    </row>
    <row r="825">
      <c r="A825" s="1"/>
      <c r="B825" s="3"/>
    </row>
    <row r="826">
      <c r="A826" s="1"/>
      <c r="B826" s="3"/>
    </row>
    <row r="827">
      <c r="A827" s="1"/>
      <c r="B827" s="3"/>
    </row>
    <row r="828">
      <c r="A828" s="1"/>
      <c r="B828" s="3"/>
    </row>
    <row r="829">
      <c r="A829" s="1"/>
      <c r="B829" s="3"/>
    </row>
    <row r="830">
      <c r="A830" s="1"/>
      <c r="B830" s="3"/>
    </row>
    <row r="831">
      <c r="A831" s="1"/>
      <c r="B831" s="3"/>
    </row>
    <row r="832">
      <c r="A832" s="1"/>
      <c r="B832" s="3"/>
    </row>
    <row r="833">
      <c r="A833" s="1"/>
      <c r="B833" s="3"/>
    </row>
    <row r="834">
      <c r="A834" s="1"/>
      <c r="B834" s="3"/>
    </row>
    <row r="835">
      <c r="A835" s="1"/>
      <c r="B835" s="3"/>
    </row>
    <row r="836">
      <c r="A836" s="1"/>
      <c r="B836" s="3"/>
    </row>
    <row r="837">
      <c r="A837" s="1"/>
      <c r="B837" s="3"/>
    </row>
    <row r="838">
      <c r="A838" s="1"/>
      <c r="B838" s="3"/>
    </row>
    <row r="839">
      <c r="A839" s="1"/>
      <c r="B839" s="3"/>
    </row>
    <row r="840">
      <c r="A840" s="1"/>
      <c r="B840" s="3"/>
    </row>
    <row r="841">
      <c r="A841" s="1"/>
      <c r="B841" s="3"/>
    </row>
    <row r="842">
      <c r="A842" s="1"/>
      <c r="B842" s="3"/>
    </row>
    <row r="843">
      <c r="A843" s="1"/>
      <c r="B843" s="3"/>
    </row>
    <row r="844">
      <c r="A844" s="1"/>
      <c r="B844" s="3"/>
    </row>
    <row r="845">
      <c r="A845" s="1"/>
      <c r="B845" s="3"/>
    </row>
    <row r="846">
      <c r="A846" s="1"/>
      <c r="B846" s="3"/>
    </row>
    <row r="847">
      <c r="A847" s="1"/>
      <c r="B847" s="3"/>
    </row>
    <row r="848">
      <c r="A848" s="1"/>
      <c r="B848" s="3"/>
    </row>
    <row r="849">
      <c r="A849" s="1"/>
      <c r="B849" s="3"/>
    </row>
    <row r="850">
      <c r="A850" s="1"/>
      <c r="B850" s="3"/>
    </row>
    <row r="851">
      <c r="A851" s="1"/>
      <c r="B851" s="3"/>
    </row>
    <row r="852">
      <c r="A852" s="1"/>
      <c r="B852" s="3"/>
    </row>
    <row r="853">
      <c r="A853" s="1"/>
      <c r="B853" s="3"/>
    </row>
    <row r="854">
      <c r="A854" s="1"/>
      <c r="B854" s="3"/>
    </row>
    <row r="855">
      <c r="A855" s="1"/>
      <c r="B855" s="3"/>
    </row>
    <row r="856">
      <c r="A856" s="1"/>
      <c r="B856" s="3"/>
    </row>
    <row r="857">
      <c r="A857" s="1"/>
      <c r="B857" s="3"/>
    </row>
    <row r="858">
      <c r="A858" s="1"/>
      <c r="B858" s="3"/>
    </row>
    <row r="859">
      <c r="A859" s="1"/>
      <c r="B859" s="3"/>
    </row>
    <row r="860">
      <c r="A860" s="1"/>
      <c r="B860" s="3"/>
    </row>
    <row r="861">
      <c r="A861" s="1"/>
      <c r="B861" s="3"/>
    </row>
    <row r="862">
      <c r="A862" s="1"/>
      <c r="B862" s="3"/>
    </row>
    <row r="863">
      <c r="A863" s="1"/>
      <c r="B863" s="3"/>
    </row>
    <row r="864">
      <c r="A864" s="1"/>
      <c r="B864" s="3"/>
    </row>
    <row r="865">
      <c r="A865" s="1"/>
      <c r="B865" s="3"/>
    </row>
    <row r="866">
      <c r="A866" s="1"/>
      <c r="B866" s="3"/>
    </row>
    <row r="867">
      <c r="A867" s="1"/>
      <c r="B867" s="3"/>
    </row>
    <row r="868">
      <c r="A868" s="1"/>
      <c r="B868" s="3"/>
    </row>
    <row r="869">
      <c r="A869" s="1"/>
      <c r="B869" s="3"/>
    </row>
    <row r="870">
      <c r="A870" s="1"/>
      <c r="B870" s="3"/>
    </row>
    <row r="871">
      <c r="A871" s="1"/>
      <c r="B871" s="3"/>
    </row>
    <row r="872">
      <c r="A872" s="1"/>
      <c r="B872" s="3"/>
    </row>
    <row r="873">
      <c r="A873" s="1"/>
      <c r="B873" s="3"/>
    </row>
    <row r="874">
      <c r="A874" s="1"/>
      <c r="B874" s="3"/>
    </row>
    <row r="875">
      <c r="A875" s="1"/>
      <c r="B875" s="3"/>
    </row>
    <row r="876">
      <c r="A876" s="1"/>
      <c r="B876" s="3"/>
    </row>
    <row r="877">
      <c r="A877" s="1"/>
      <c r="B877" s="3"/>
    </row>
    <row r="878">
      <c r="A878" s="1"/>
      <c r="B878" s="3"/>
    </row>
    <row r="879">
      <c r="A879" s="1"/>
      <c r="B879" s="3"/>
    </row>
    <row r="880">
      <c r="A880" s="1"/>
      <c r="B880" s="3"/>
    </row>
    <row r="881">
      <c r="A881" s="1"/>
      <c r="B881" s="3"/>
    </row>
    <row r="882">
      <c r="A882" s="1"/>
      <c r="B882" s="3"/>
    </row>
    <row r="883">
      <c r="A883" s="1"/>
      <c r="B883" s="3"/>
    </row>
    <row r="884">
      <c r="A884" s="1"/>
      <c r="B884" s="3"/>
    </row>
    <row r="885">
      <c r="A885" s="1"/>
      <c r="B885" s="3"/>
    </row>
    <row r="886">
      <c r="A886" s="1"/>
      <c r="B886" s="3"/>
    </row>
    <row r="887">
      <c r="A887" s="1"/>
      <c r="B887" s="3"/>
    </row>
    <row r="888">
      <c r="A888" s="1"/>
      <c r="B888" s="3"/>
    </row>
    <row r="889">
      <c r="A889" s="1"/>
      <c r="B889" s="3"/>
    </row>
    <row r="890">
      <c r="A890" s="1"/>
      <c r="B890" s="3"/>
    </row>
    <row r="891">
      <c r="A891" s="1"/>
      <c r="B891" s="3"/>
    </row>
    <row r="892">
      <c r="A892" s="1"/>
      <c r="B892" s="3"/>
    </row>
    <row r="893">
      <c r="A893" s="1"/>
      <c r="B893" s="3"/>
    </row>
    <row r="894">
      <c r="A894" s="1"/>
      <c r="B894" s="3"/>
    </row>
    <row r="895">
      <c r="A895" s="1"/>
      <c r="B895" s="3"/>
    </row>
    <row r="896">
      <c r="A896" s="1"/>
      <c r="B896" s="3"/>
    </row>
    <row r="897">
      <c r="A897" s="1"/>
      <c r="B897" s="3"/>
    </row>
    <row r="898">
      <c r="A898" s="1"/>
      <c r="B898" s="3"/>
    </row>
    <row r="899">
      <c r="A899" s="1"/>
      <c r="B899" s="3"/>
    </row>
    <row r="900">
      <c r="A900" s="1"/>
      <c r="B900" s="3"/>
    </row>
    <row r="901">
      <c r="A901" s="1"/>
      <c r="B901" s="3"/>
    </row>
    <row r="902">
      <c r="A902" s="1"/>
      <c r="B902" s="3"/>
    </row>
    <row r="903">
      <c r="A903" s="1"/>
      <c r="B903" s="3"/>
    </row>
    <row r="904">
      <c r="A904" s="1"/>
      <c r="B904" s="3"/>
    </row>
    <row r="905">
      <c r="A905" s="1"/>
      <c r="B905" s="3"/>
    </row>
    <row r="906">
      <c r="A906" s="1"/>
      <c r="B906" s="3"/>
    </row>
    <row r="907">
      <c r="A907" s="1"/>
      <c r="B907" s="3"/>
    </row>
    <row r="908">
      <c r="A908" s="1"/>
      <c r="B908" s="3"/>
    </row>
    <row r="909">
      <c r="A909" s="1"/>
      <c r="B909" s="3"/>
    </row>
    <row r="910">
      <c r="A910" s="1"/>
      <c r="B910" s="3"/>
    </row>
    <row r="911">
      <c r="A911" s="1"/>
      <c r="B911" s="3"/>
    </row>
    <row r="912">
      <c r="A912" s="1"/>
      <c r="B912" s="3"/>
    </row>
    <row r="913">
      <c r="A913" s="1"/>
      <c r="B913" s="3"/>
    </row>
    <row r="914">
      <c r="A914" s="1"/>
      <c r="B914" s="3"/>
    </row>
    <row r="915">
      <c r="A915" s="1"/>
      <c r="B915" s="3"/>
    </row>
    <row r="916">
      <c r="A916" s="1"/>
      <c r="B916" s="3"/>
    </row>
    <row r="917">
      <c r="A917" s="1"/>
      <c r="B917" s="3"/>
    </row>
    <row r="918">
      <c r="A918" s="1"/>
      <c r="B918" s="3"/>
    </row>
    <row r="919">
      <c r="A919" s="1"/>
      <c r="B919" s="3"/>
    </row>
    <row r="920">
      <c r="A920" s="1"/>
      <c r="B920" s="3"/>
    </row>
    <row r="921">
      <c r="A921" s="1"/>
      <c r="B921" s="3"/>
    </row>
    <row r="922">
      <c r="A922" s="1"/>
      <c r="B922" s="3"/>
    </row>
    <row r="923">
      <c r="A923" s="1"/>
      <c r="B923" s="3"/>
    </row>
    <row r="924">
      <c r="A924" s="1"/>
      <c r="B924" s="3"/>
    </row>
    <row r="925">
      <c r="A925" s="1"/>
      <c r="B925" s="3"/>
    </row>
    <row r="926">
      <c r="A926" s="1"/>
      <c r="B926" s="3"/>
    </row>
    <row r="927">
      <c r="A927" s="1"/>
      <c r="B927" s="3"/>
    </row>
    <row r="928">
      <c r="A928" s="1"/>
      <c r="B928" s="3"/>
    </row>
    <row r="929">
      <c r="A929" s="1"/>
      <c r="B929" s="3"/>
    </row>
    <row r="930">
      <c r="A930" s="1"/>
      <c r="B930" s="3"/>
    </row>
    <row r="931">
      <c r="A931" s="1"/>
      <c r="B931" s="3"/>
    </row>
    <row r="932">
      <c r="A932" s="1"/>
      <c r="B932" s="3"/>
    </row>
    <row r="933">
      <c r="A933" s="1"/>
      <c r="B933" s="3"/>
    </row>
    <row r="934">
      <c r="A934" s="1"/>
      <c r="B934" s="3"/>
    </row>
    <row r="935">
      <c r="A935" s="1"/>
      <c r="B935" s="3"/>
    </row>
    <row r="936">
      <c r="A936" s="1"/>
      <c r="B936" s="3"/>
    </row>
    <row r="937">
      <c r="A937" s="1"/>
      <c r="B937" s="3"/>
    </row>
    <row r="938">
      <c r="A938" s="1"/>
      <c r="B938" s="3"/>
    </row>
    <row r="939">
      <c r="A939" s="1"/>
      <c r="B939" s="3"/>
    </row>
    <row r="940">
      <c r="A940" s="1"/>
      <c r="B940" s="3"/>
    </row>
    <row r="941">
      <c r="A941" s="1"/>
      <c r="B941" s="3"/>
    </row>
    <row r="942">
      <c r="A942" s="1"/>
      <c r="B942" s="3"/>
    </row>
    <row r="943">
      <c r="A943" s="1"/>
      <c r="B943" s="3"/>
    </row>
    <row r="944">
      <c r="A944" s="1"/>
      <c r="B944" s="3"/>
    </row>
    <row r="945">
      <c r="A945" s="1"/>
      <c r="B945" s="3"/>
    </row>
    <row r="946">
      <c r="A946" s="1"/>
      <c r="B946" s="3"/>
    </row>
    <row r="947">
      <c r="A947" s="1"/>
      <c r="B947" s="3"/>
    </row>
    <row r="948">
      <c r="A948" s="1"/>
      <c r="B948" s="3"/>
    </row>
    <row r="949">
      <c r="A949" s="1"/>
      <c r="B949" s="3"/>
    </row>
    <row r="950">
      <c r="A950" s="1"/>
      <c r="B950" s="3"/>
    </row>
    <row r="951">
      <c r="A951" s="1"/>
      <c r="B951" s="3"/>
    </row>
    <row r="952">
      <c r="A952" s="1"/>
      <c r="B952" s="3"/>
    </row>
    <row r="953">
      <c r="A953" s="1"/>
      <c r="B953" s="3"/>
    </row>
    <row r="954">
      <c r="A954" s="1"/>
      <c r="B954" s="3"/>
    </row>
    <row r="955">
      <c r="A955" s="1"/>
      <c r="B955" s="3"/>
    </row>
    <row r="956">
      <c r="A956" s="1"/>
      <c r="B956" s="3"/>
    </row>
    <row r="957">
      <c r="A957" s="1"/>
      <c r="B957" s="3"/>
    </row>
    <row r="958">
      <c r="A958" s="1"/>
      <c r="B958" s="3"/>
    </row>
    <row r="959">
      <c r="A959" s="1"/>
      <c r="B959" s="3"/>
    </row>
    <row r="960">
      <c r="A960" s="1"/>
      <c r="B960" s="3"/>
    </row>
    <row r="961">
      <c r="A961" s="1"/>
      <c r="B961" s="3"/>
    </row>
    <row r="962">
      <c r="A962" s="1"/>
      <c r="B962" s="3"/>
    </row>
    <row r="963">
      <c r="A963" s="1"/>
      <c r="B963" s="3"/>
    </row>
    <row r="964">
      <c r="A964" s="1"/>
      <c r="B964" s="3"/>
    </row>
    <row r="965">
      <c r="A965" s="1"/>
      <c r="B965" s="3"/>
    </row>
    <row r="966">
      <c r="A966" s="1"/>
      <c r="B966" s="3"/>
    </row>
    <row r="967">
      <c r="A967" s="1"/>
      <c r="B967" s="3"/>
    </row>
    <row r="968">
      <c r="A968" s="1"/>
      <c r="B968" s="3"/>
    </row>
    <row r="969">
      <c r="A969" s="1"/>
      <c r="B969" s="3"/>
    </row>
    <row r="970">
      <c r="A970" s="1"/>
      <c r="B970" s="3"/>
    </row>
    <row r="971">
      <c r="A971" s="1"/>
      <c r="B971" s="3"/>
    </row>
    <row r="972">
      <c r="A972" s="1"/>
      <c r="B972" s="3"/>
    </row>
    <row r="973">
      <c r="A973" s="1"/>
      <c r="B973" s="3"/>
    </row>
    <row r="974">
      <c r="A974" s="1"/>
      <c r="B974" s="3"/>
    </row>
    <row r="975">
      <c r="A975" s="1"/>
      <c r="B975" s="3"/>
    </row>
    <row r="976">
      <c r="A976" s="1"/>
      <c r="B976" s="3"/>
    </row>
    <row r="977">
      <c r="A977" s="1"/>
      <c r="B977" s="3"/>
    </row>
    <row r="978">
      <c r="A978" s="1"/>
      <c r="B978" s="3"/>
    </row>
    <row r="979">
      <c r="A979" s="1"/>
      <c r="B979" s="3"/>
    </row>
    <row r="980">
      <c r="A980" s="1"/>
      <c r="B980" s="3"/>
    </row>
    <row r="981">
      <c r="A981" s="1"/>
      <c r="B981" s="3"/>
    </row>
    <row r="982">
      <c r="A982" s="1"/>
      <c r="B982" s="3"/>
    </row>
    <row r="983">
      <c r="A983" s="1"/>
      <c r="B983" s="3"/>
    </row>
    <row r="984">
      <c r="A984" s="1"/>
      <c r="B984" s="3"/>
    </row>
    <row r="985">
      <c r="A985" s="1"/>
      <c r="B985" s="3"/>
    </row>
    <row r="986">
      <c r="A986" s="1"/>
      <c r="B986" s="3"/>
    </row>
    <row r="987">
      <c r="A987" s="1"/>
      <c r="B987" s="3"/>
    </row>
    <row r="988">
      <c r="A988" s="1"/>
      <c r="B988" s="3"/>
    </row>
    <row r="989">
      <c r="A989" s="1"/>
      <c r="B989" s="3"/>
    </row>
    <row r="990">
      <c r="A990" s="1"/>
      <c r="B990" s="3"/>
    </row>
    <row r="991">
      <c r="A991" s="1"/>
      <c r="B991" s="3"/>
    </row>
    <row r="992">
      <c r="A992" s="1"/>
      <c r="B992" s="3"/>
    </row>
    <row r="993">
      <c r="A993" s="1"/>
      <c r="B993" s="3"/>
    </row>
    <row r="994">
      <c r="A994" s="1"/>
      <c r="B994" s="3"/>
    </row>
    <row r="995">
      <c r="A995" s="1"/>
      <c r="B995" s="3"/>
    </row>
    <row r="996">
      <c r="A996" s="1"/>
      <c r="B996" s="3"/>
    </row>
    <row r="997">
      <c r="A997" s="1"/>
      <c r="B997" s="3"/>
    </row>
    <row r="998">
      <c r="A998" s="1"/>
      <c r="B998" s="3"/>
    </row>
    <row r="999">
      <c r="A999" s="1"/>
      <c r="B999" s="3"/>
    </row>
    <row r="1000">
      <c r="A1000" s="1"/>
      <c r="B1000" s="3"/>
    </row>
    <row r="1001">
      <c r="A1001" s="1"/>
      <c r="B1001" s="3"/>
    </row>
    <row r="1002">
      <c r="A1002" s="1"/>
      <c r="B1002" s="3"/>
    </row>
    <row r="1003">
      <c r="A1003" s="1"/>
      <c r="B1003" s="3"/>
    </row>
    <row r="1004">
      <c r="A1004" s="1"/>
      <c r="B1004" s="3"/>
    </row>
    <row r="1005">
      <c r="A1005" s="1"/>
      <c r="B1005" s="3"/>
    </row>
    <row r="1006">
      <c r="A1006" s="1"/>
      <c r="B1006" s="3"/>
    </row>
    <row r="1007">
      <c r="A1007" s="1"/>
      <c r="B1007" s="3"/>
    </row>
    <row r="1008">
      <c r="A1008" s="1"/>
      <c r="B1008" s="3"/>
    </row>
    <row r="1009">
      <c r="A1009" s="1"/>
      <c r="B1009" s="3"/>
    </row>
    <row r="1010">
      <c r="A1010" s="1"/>
      <c r="B1010" s="3"/>
    </row>
    <row r="1011">
      <c r="A1011" s="1"/>
      <c r="B1011" s="3"/>
    </row>
    <row r="1012">
      <c r="A1012" s="1"/>
      <c r="B1012" s="3"/>
    </row>
    <row r="1013">
      <c r="A1013" s="1"/>
      <c r="B1013" s="3"/>
    </row>
    <row r="1014">
      <c r="A1014" s="1"/>
      <c r="B1014" s="3"/>
    </row>
    <row r="1015">
      <c r="A1015" s="1"/>
      <c r="B1015" s="3"/>
    </row>
    <row r="1016">
      <c r="A1016" s="1"/>
      <c r="B1016" s="3"/>
    </row>
    <row r="1017">
      <c r="A1017" s="1"/>
      <c r="B1017" s="3"/>
    </row>
    <row r="1018">
      <c r="A1018" s="1"/>
      <c r="B1018" s="3"/>
    </row>
    <row r="1019">
      <c r="A1019" s="1"/>
      <c r="B1019" s="3"/>
    </row>
    <row r="1020">
      <c r="A1020" s="1"/>
      <c r="B1020" s="3"/>
    </row>
    <row r="1021">
      <c r="A1021" s="1"/>
      <c r="B1021" s="3"/>
    </row>
    <row r="1022">
      <c r="A1022" s="1"/>
      <c r="B1022" s="3"/>
    </row>
    <row r="1023">
      <c r="A1023" s="1"/>
      <c r="B1023" s="3"/>
    </row>
    <row r="1024">
      <c r="A1024" s="1"/>
      <c r="B1024" s="3"/>
    </row>
    <row r="1025">
      <c r="A1025" s="1"/>
      <c r="B1025" s="3"/>
    </row>
    <row r="1026">
      <c r="A1026" s="1"/>
      <c r="B1026" s="3"/>
    </row>
    <row r="1027">
      <c r="A1027" s="1"/>
      <c r="B1027" s="3"/>
    </row>
    <row r="1028">
      <c r="A1028" s="1"/>
      <c r="B1028" s="3"/>
    </row>
    <row r="1029">
      <c r="A1029" s="1"/>
      <c r="B1029" s="3"/>
    </row>
    <row r="1030">
      <c r="A1030" s="1"/>
      <c r="B1030" s="3"/>
    </row>
    <row r="1031">
      <c r="A1031" s="1"/>
      <c r="B1031" s="3"/>
    </row>
    <row r="1032">
      <c r="A1032" s="1"/>
      <c r="B1032" s="3"/>
    </row>
    <row r="1033">
      <c r="A1033" s="1"/>
      <c r="B1033" s="3"/>
    </row>
    <row r="1034">
      <c r="A1034" s="1"/>
      <c r="B1034" s="3"/>
    </row>
    <row r="1035">
      <c r="A1035" s="1"/>
      <c r="B1035" s="3"/>
    </row>
    <row r="1036">
      <c r="A1036" s="1"/>
      <c r="B1036" s="3"/>
    </row>
    <row r="1037">
      <c r="A1037" s="1"/>
      <c r="B1037" s="3"/>
    </row>
    <row r="1038">
      <c r="A1038" s="1"/>
      <c r="B1038" s="3"/>
    </row>
    <row r="1039">
      <c r="A1039" s="1"/>
      <c r="B1039" s="3"/>
    </row>
    <row r="1040">
      <c r="A1040" s="1"/>
      <c r="B1040" s="3"/>
    </row>
    <row r="1041">
      <c r="A1041" s="1"/>
      <c r="B1041" s="3"/>
    </row>
    <row r="1042">
      <c r="A1042" s="1"/>
      <c r="B1042" s="3"/>
    </row>
    <row r="1043">
      <c r="A1043" s="1"/>
      <c r="B1043" s="3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4.43" defaultRowHeight="15.75"/>
  <cols>
    <col customWidth="1" min="1" max="1" width="19.29"/>
    <col customWidth="1" min="2" max="2" width="9.29"/>
    <col customWidth="1" min="3" max="49" width="7.29"/>
  </cols>
  <sheetData>
    <row r="1">
      <c r="A1" s="1"/>
      <c r="B1" s="3"/>
    </row>
    <row r="2">
      <c r="A2" s="1"/>
      <c r="B2" s="3"/>
    </row>
    <row r="3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</row>
    <row r="4">
      <c r="A4" s="7" t="s">
        <v>2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</row>
    <row r="5">
      <c r="A5" s="4"/>
      <c r="B5" s="5"/>
      <c r="C5" s="7" t="s">
        <v>3</v>
      </c>
      <c r="D5" s="7" t="s">
        <v>3</v>
      </c>
      <c r="E5" s="7" t="s">
        <v>3</v>
      </c>
      <c r="F5" s="7" t="s">
        <v>4</v>
      </c>
      <c r="G5" s="7" t="s">
        <v>4</v>
      </c>
      <c r="H5" s="7" t="s">
        <v>3</v>
      </c>
      <c r="I5" s="7" t="s">
        <v>3</v>
      </c>
      <c r="J5" s="7" t="s">
        <v>3</v>
      </c>
      <c r="K5" s="7" t="s">
        <v>4</v>
      </c>
      <c r="L5" s="7" t="s">
        <v>3</v>
      </c>
      <c r="M5" s="7" t="s">
        <v>3</v>
      </c>
      <c r="N5" s="7" t="s">
        <v>3</v>
      </c>
      <c r="O5" s="7" t="s">
        <v>4</v>
      </c>
      <c r="P5" s="7" t="s">
        <v>4</v>
      </c>
      <c r="Q5" s="7" t="s">
        <v>4</v>
      </c>
      <c r="R5" s="7" t="s">
        <v>3</v>
      </c>
      <c r="S5" s="7" t="s">
        <v>3</v>
      </c>
      <c r="T5" s="7" t="s">
        <v>3</v>
      </c>
      <c r="U5" s="7" t="s">
        <v>3</v>
      </c>
      <c r="V5" s="7" t="s">
        <v>3</v>
      </c>
      <c r="W5" s="7" t="s">
        <v>3</v>
      </c>
      <c r="X5" s="7" t="s">
        <v>3</v>
      </c>
      <c r="Y5" s="7" t="s">
        <v>3</v>
      </c>
      <c r="Z5" s="7" t="s">
        <v>3</v>
      </c>
      <c r="AA5" s="7" t="s">
        <v>3</v>
      </c>
      <c r="AB5" s="7" t="s">
        <v>3</v>
      </c>
      <c r="AC5" s="7" t="s">
        <v>3</v>
      </c>
      <c r="AD5" s="7" t="s">
        <v>3</v>
      </c>
      <c r="AE5" s="7" t="s">
        <v>3</v>
      </c>
      <c r="AF5" s="7" t="s">
        <v>3</v>
      </c>
      <c r="AG5" s="7" t="s">
        <v>3</v>
      </c>
      <c r="AH5" s="7" t="s">
        <v>3</v>
      </c>
      <c r="AI5" s="7" t="s">
        <v>3</v>
      </c>
      <c r="AJ5" s="7" t="s">
        <v>3</v>
      </c>
      <c r="AK5" s="7" t="s">
        <v>3</v>
      </c>
      <c r="AL5" s="7" t="s">
        <v>3</v>
      </c>
      <c r="AM5" s="7" t="s">
        <v>3</v>
      </c>
      <c r="AN5" s="7" t="s">
        <v>3</v>
      </c>
      <c r="AO5" s="7" t="s">
        <v>3</v>
      </c>
      <c r="AP5" s="7" t="s">
        <v>3</v>
      </c>
      <c r="AQ5" s="7" t="s">
        <v>3</v>
      </c>
      <c r="AR5" s="7" t="s">
        <v>3</v>
      </c>
      <c r="AS5" s="7" t="s">
        <v>4</v>
      </c>
      <c r="AT5" s="7" t="s">
        <v>4</v>
      </c>
      <c r="AU5" s="7" t="s">
        <v>4</v>
      </c>
      <c r="AV5" s="7" t="s">
        <v>4</v>
      </c>
      <c r="AW5" s="7" t="s">
        <v>4</v>
      </c>
    </row>
    <row r="6">
      <c r="A6" s="7" t="s">
        <v>5</v>
      </c>
      <c r="B6" s="8"/>
      <c r="C6" s="7" t="s">
        <v>54</v>
      </c>
      <c r="D6" s="7" t="s">
        <v>55</v>
      </c>
      <c r="E6" s="7" t="s">
        <v>56</v>
      </c>
      <c r="F6" s="7" t="s">
        <v>57</v>
      </c>
      <c r="G6" s="7" t="s">
        <v>58</v>
      </c>
      <c r="H6" s="7" t="s">
        <v>59</v>
      </c>
      <c r="I6" s="7" t="s">
        <v>60</v>
      </c>
      <c r="J6" s="7" t="s">
        <v>61</v>
      </c>
      <c r="K6" s="7" t="s">
        <v>62</v>
      </c>
      <c r="L6" s="7" t="s">
        <v>63</v>
      </c>
      <c r="M6" s="7" t="s">
        <v>64</v>
      </c>
      <c r="N6" s="7" t="s">
        <v>65</v>
      </c>
      <c r="O6" s="7" t="s">
        <v>66</v>
      </c>
      <c r="P6" s="7" t="s">
        <v>67</v>
      </c>
      <c r="Q6" s="7" t="s">
        <v>68</v>
      </c>
      <c r="R6" s="7" t="s">
        <v>69</v>
      </c>
      <c r="S6" s="7" t="s">
        <v>70</v>
      </c>
      <c r="T6" s="7" t="s">
        <v>71</v>
      </c>
      <c r="U6" s="7" t="s">
        <v>72</v>
      </c>
      <c r="V6" s="7" t="s">
        <v>73</v>
      </c>
      <c r="W6" s="7" t="s">
        <v>74</v>
      </c>
      <c r="X6" s="7" t="s">
        <v>75</v>
      </c>
      <c r="Y6" s="7" t="s">
        <v>76</v>
      </c>
      <c r="Z6" s="7" t="s">
        <v>77</v>
      </c>
      <c r="AA6" s="7" t="s">
        <v>78</v>
      </c>
      <c r="AB6" s="7" t="s">
        <v>79</v>
      </c>
      <c r="AC6" s="7" t="s">
        <v>80</v>
      </c>
      <c r="AD6" s="7" t="s">
        <v>81</v>
      </c>
      <c r="AE6" s="7" t="s">
        <v>82</v>
      </c>
      <c r="AF6" s="7" t="s">
        <v>83</v>
      </c>
      <c r="AG6" s="7" t="s">
        <v>84</v>
      </c>
      <c r="AH6" s="7" t="s">
        <v>85</v>
      </c>
      <c r="AI6" s="7" t="s">
        <v>86</v>
      </c>
      <c r="AJ6" s="7" t="s">
        <v>87</v>
      </c>
      <c r="AK6" s="7" t="s">
        <v>88</v>
      </c>
      <c r="AL6" s="7" t="s">
        <v>89</v>
      </c>
      <c r="AM6" s="7" t="s">
        <v>90</v>
      </c>
      <c r="AN6" s="7" t="s">
        <v>91</v>
      </c>
      <c r="AO6" s="7" t="s">
        <v>92</v>
      </c>
      <c r="AP6" s="7" t="s">
        <v>93</v>
      </c>
      <c r="AQ6" s="7" t="s">
        <v>94</v>
      </c>
      <c r="AR6" s="7" t="s">
        <v>95</v>
      </c>
      <c r="AS6" s="7" t="s">
        <v>96</v>
      </c>
      <c r="AT6" s="7" t="s">
        <v>97</v>
      </c>
      <c r="AU6" s="7" t="s">
        <v>98</v>
      </c>
      <c r="AV6" s="7" t="s">
        <v>99</v>
      </c>
      <c r="AW6" s="7" t="s">
        <v>100</v>
      </c>
    </row>
    <row r="7">
      <c r="A7" s="7" t="s">
        <v>49</v>
      </c>
      <c r="B7" s="9">
        <v>1.0</v>
      </c>
      <c r="C7" s="10" t="s">
        <v>50</v>
      </c>
      <c r="D7" s="10" t="s">
        <v>50</v>
      </c>
      <c r="E7" s="10" t="s">
        <v>50</v>
      </c>
      <c r="F7" s="10" t="s">
        <v>50</v>
      </c>
      <c r="G7" s="10" t="s">
        <v>50</v>
      </c>
      <c r="H7" s="10" t="s">
        <v>50</v>
      </c>
      <c r="I7" s="10" t="s">
        <v>53</v>
      </c>
      <c r="J7" s="10" t="s">
        <v>50</v>
      </c>
      <c r="K7" s="10" t="s">
        <v>50</v>
      </c>
      <c r="L7" s="10" t="s">
        <v>50</v>
      </c>
      <c r="M7" s="10" t="s">
        <v>50</v>
      </c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51</v>
      </c>
      <c r="T7" s="10" t="s">
        <v>50</v>
      </c>
      <c r="U7" s="10" t="s">
        <v>102</v>
      </c>
      <c r="V7" s="10" t="s">
        <v>53</v>
      </c>
      <c r="W7" s="10" t="s">
        <v>52</v>
      </c>
      <c r="X7" s="10" t="s">
        <v>50</v>
      </c>
      <c r="Y7" s="10" t="s">
        <v>53</v>
      </c>
      <c r="Z7" s="10" t="s">
        <v>53</v>
      </c>
      <c r="AA7" s="10" t="s">
        <v>51</v>
      </c>
      <c r="AB7" s="10" t="s">
        <v>53</v>
      </c>
      <c r="AC7" s="10" t="s">
        <v>52</v>
      </c>
      <c r="AD7" s="10" t="s">
        <v>53</v>
      </c>
      <c r="AE7" s="10" t="s">
        <v>51</v>
      </c>
      <c r="AF7" s="10" t="s">
        <v>50</v>
      </c>
      <c r="AG7" s="10" t="s">
        <v>52</v>
      </c>
      <c r="AH7" s="10" t="s">
        <v>50</v>
      </c>
      <c r="AI7" s="10" t="s">
        <v>52</v>
      </c>
      <c r="AJ7" s="10" t="s">
        <v>52</v>
      </c>
      <c r="AK7" s="10" t="s">
        <v>50</v>
      </c>
      <c r="AL7" s="10" t="s">
        <v>50</v>
      </c>
      <c r="AM7" s="10" t="s">
        <v>50</v>
      </c>
      <c r="AN7" s="10" t="s">
        <v>50</v>
      </c>
      <c r="AO7" s="10" t="s">
        <v>53</v>
      </c>
      <c r="AP7" s="10" t="s">
        <v>50</v>
      </c>
      <c r="AQ7" s="10" t="s">
        <v>50</v>
      </c>
      <c r="AR7" s="10" t="s">
        <v>50</v>
      </c>
      <c r="AS7" s="10" t="s">
        <v>53</v>
      </c>
      <c r="AT7" s="10" t="s">
        <v>51</v>
      </c>
      <c r="AU7" s="10" t="s">
        <v>50</v>
      </c>
      <c r="AV7" s="10" t="s">
        <v>53</v>
      </c>
      <c r="AW7" s="10" t="s">
        <v>50</v>
      </c>
    </row>
    <row r="8">
      <c r="A8" s="4"/>
      <c r="B8" s="9">
        <v>2.0</v>
      </c>
      <c r="C8" s="10" t="s">
        <v>52</v>
      </c>
      <c r="D8" s="10" t="s">
        <v>52</v>
      </c>
      <c r="E8" s="10" t="s">
        <v>52</v>
      </c>
      <c r="F8" s="10" t="s">
        <v>52</v>
      </c>
      <c r="G8" s="10" t="s">
        <v>52</v>
      </c>
      <c r="H8" s="10" t="s">
        <v>52</v>
      </c>
      <c r="I8" s="10" t="s">
        <v>52</v>
      </c>
      <c r="J8" s="10" t="s">
        <v>52</v>
      </c>
      <c r="K8" s="10" t="s">
        <v>52</v>
      </c>
      <c r="L8" s="10" t="s">
        <v>52</v>
      </c>
      <c r="M8" s="10" t="s">
        <v>52</v>
      </c>
      <c r="N8" s="10" t="s">
        <v>52</v>
      </c>
      <c r="O8" s="10" t="s">
        <v>53</v>
      </c>
      <c r="P8" s="10" t="s">
        <v>52</v>
      </c>
      <c r="Q8" s="10" t="s">
        <v>52</v>
      </c>
      <c r="R8" s="10" t="s">
        <v>52</v>
      </c>
      <c r="S8" s="10" t="s">
        <v>101</v>
      </c>
      <c r="T8" s="10" t="s">
        <v>51</v>
      </c>
      <c r="U8" s="10" t="s">
        <v>51</v>
      </c>
      <c r="V8" s="10" t="s">
        <v>52</v>
      </c>
      <c r="W8" s="10" t="s">
        <v>52</v>
      </c>
      <c r="X8" s="10" t="s">
        <v>52</v>
      </c>
      <c r="Y8" s="10" t="s">
        <v>52</v>
      </c>
      <c r="Z8" s="10" t="s">
        <v>52</v>
      </c>
      <c r="AA8" s="10" t="s">
        <v>53</v>
      </c>
      <c r="AB8" s="10" t="s">
        <v>53</v>
      </c>
      <c r="AC8" s="10" t="s">
        <v>53</v>
      </c>
      <c r="AD8" s="10" t="s">
        <v>52</v>
      </c>
      <c r="AE8" s="10" t="s">
        <v>52</v>
      </c>
      <c r="AF8" s="10" t="s">
        <v>52</v>
      </c>
      <c r="AG8" s="10" t="s">
        <v>51</v>
      </c>
      <c r="AH8" s="10" t="s">
        <v>52</v>
      </c>
      <c r="AI8" s="10" t="s">
        <v>52</v>
      </c>
      <c r="AJ8" s="10" t="s">
        <v>52</v>
      </c>
      <c r="AK8" s="10" t="s">
        <v>52</v>
      </c>
      <c r="AL8" s="10" t="s">
        <v>52</v>
      </c>
      <c r="AM8" s="10" t="s">
        <v>52</v>
      </c>
      <c r="AN8" s="10" t="s">
        <v>53</v>
      </c>
      <c r="AO8" s="10" t="s">
        <v>53</v>
      </c>
      <c r="AP8" s="10" t="s">
        <v>53</v>
      </c>
      <c r="AQ8" s="10" t="s">
        <v>53</v>
      </c>
      <c r="AR8" s="10" t="s">
        <v>52</v>
      </c>
      <c r="AS8" s="10" t="s">
        <v>52</v>
      </c>
      <c r="AT8" s="10" t="s">
        <v>52</v>
      </c>
      <c r="AU8" s="10" t="s">
        <v>53</v>
      </c>
      <c r="AV8" s="10" t="s">
        <v>52</v>
      </c>
      <c r="AW8" s="10" t="s">
        <v>52</v>
      </c>
    </row>
    <row r="9">
      <c r="A9" s="4"/>
      <c r="B9" s="9">
        <v>3.0</v>
      </c>
      <c r="C9" s="10" t="s">
        <v>52</v>
      </c>
      <c r="D9" s="10" t="s">
        <v>101</v>
      </c>
      <c r="E9" s="10" t="s">
        <v>50</v>
      </c>
      <c r="F9" s="10" t="s">
        <v>51</v>
      </c>
      <c r="G9" s="10" t="s">
        <v>102</v>
      </c>
      <c r="H9" s="10" t="s">
        <v>52</v>
      </c>
      <c r="I9" s="10" t="s">
        <v>53</v>
      </c>
      <c r="J9" s="10" t="s">
        <v>50</v>
      </c>
      <c r="K9" s="10" t="s">
        <v>52</v>
      </c>
      <c r="L9" s="10" t="s">
        <v>52</v>
      </c>
      <c r="M9" s="10" t="s">
        <v>101</v>
      </c>
      <c r="N9" s="10" t="s">
        <v>52</v>
      </c>
      <c r="O9" s="10" t="s">
        <v>50</v>
      </c>
      <c r="P9" s="10" t="s">
        <v>52</v>
      </c>
      <c r="Q9" s="10" t="s">
        <v>101</v>
      </c>
      <c r="R9" s="10" t="s">
        <v>50</v>
      </c>
      <c r="S9" s="10" t="s">
        <v>102</v>
      </c>
      <c r="T9" s="10" t="s">
        <v>50</v>
      </c>
      <c r="U9" s="10" t="s">
        <v>101</v>
      </c>
      <c r="V9" s="10" t="s">
        <v>52</v>
      </c>
      <c r="W9" s="10" t="s">
        <v>53</v>
      </c>
      <c r="X9" s="11"/>
      <c r="Y9" s="10" t="s">
        <v>51</v>
      </c>
      <c r="Z9" s="10" t="s">
        <v>50</v>
      </c>
      <c r="AA9" s="10" t="s">
        <v>101</v>
      </c>
      <c r="AB9" s="10"/>
      <c r="AC9" s="10" t="s">
        <v>101</v>
      </c>
      <c r="AD9" s="10" t="s">
        <v>52</v>
      </c>
      <c r="AE9" s="10" t="s">
        <v>52</v>
      </c>
      <c r="AF9" s="10" t="s">
        <v>101</v>
      </c>
      <c r="AG9" s="10" t="s">
        <v>101</v>
      </c>
      <c r="AH9" s="10" t="s">
        <v>101</v>
      </c>
      <c r="AI9" s="10" t="s">
        <v>101</v>
      </c>
      <c r="AJ9" s="10" t="s">
        <v>52</v>
      </c>
      <c r="AK9" s="10" t="s">
        <v>101</v>
      </c>
      <c r="AL9" s="10" t="s">
        <v>52</v>
      </c>
      <c r="AM9" s="10" t="s">
        <v>102</v>
      </c>
      <c r="AN9" s="10" t="s">
        <v>101</v>
      </c>
      <c r="AO9" s="10" t="s">
        <v>101</v>
      </c>
      <c r="AP9" s="10" t="s">
        <v>101</v>
      </c>
      <c r="AQ9" s="10" t="s">
        <v>52</v>
      </c>
      <c r="AR9" s="10" t="s">
        <v>52</v>
      </c>
      <c r="AS9" s="10" t="s">
        <v>102</v>
      </c>
      <c r="AT9" s="10" t="s">
        <v>53</v>
      </c>
      <c r="AU9" s="10" t="s">
        <v>53</v>
      </c>
      <c r="AV9" s="10" t="s">
        <v>102</v>
      </c>
      <c r="AW9" s="10" t="s">
        <v>52</v>
      </c>
    </row>
    <row r="10">
      <c r="A10" s="4"/>
      <c r="B10" s="9">
        <v>4.0</v>
      </c>
      <c r="C10" s="10" t="s">
        <v>51</v>
      </c>
      <c r="D10" s="10" t="s">
        <v>51</v>
      </c>
      <c r="E10" s="10" t="s">
        <v>51</v>
      </c>
      <c r="F10" s="10" t="s">
        <v>51</v>
      </c>
      <c r="G10" s="10" t="s">
        <v>51</v>
      </c>
      <c r="H10" s="10" t="s">
        <v>51</v>
      </c>
      <c r="I10" s="10" t="s">
        <v>51</v>
      </c>
      <c r="J10" s="10" t="s">
        <v>51</v>
      </c>
      <c r="K10" s="10" t="s">
        <v>51</v>
      </c>
      <c r="L10" s="10" t="s">
        <v>51</v>
      </c>
      <c r="M10" s="10" t="s">
        <v>53</v>
      </c>
      <c r="N10" s="10" t="s">
        <v>51</v>
      </c>
      <c r="O10" s="10" t="s">
        <v>51</v>
      </c>
      <c r="P10" s="10" t="s">
        <v>51</v>
      </c>
      <c r="Q10" s="10" t="s">
        <v>51</v>
      </c>
      <c r="R10" s="10" t="s">
        <v>51</v>
      </c>
      <c r="S10" s="10" t="s">
        <v>102</v>
      </c>
      <c r="T10" s="10" t="s">
        <v>51</v>
      </c>
      <c r="U10" s="10" t="s">
        <v>52</v>
      </c>
      <c r="V10" s="10" t="s">
        <v>51</v>
      </c>
      <c r="W10" s="10" t="s">
        <v>51</v>
      </c>
      <c r="X10" s="10" t="s">
        <v>51</v>
      </c>
      <c r="Y10" s="10" t="s">
        <v>51</v>
      </c>
      <c r="Z10" s="10" t="s">
        <v>51</v>
      </c>
      <c r="AA10" s="10" t="s">
        <v>51</v>
      </c>
      <c r="AB10" s="10" t="s">
        <v>51</v>
      </c>
      <c r="AC10" s="10" t="s">
        <v>51</v>
      </c>
      <c r="AD10" s="10" t="s">
        <v>51</v>
      </c>
      <c r="AE10" s="10" t="s">
        <v>51</v>
      </c>
      <c r="AF10" s="10" t="s">
        <v>51</v>
      </c>
      <c r="AG10" s="10"/>
      <c r="AH10" s="10" t="s">
        <v>51</v>
      </c>
      <c r="AI10" s="10" t="s">
        <v>51</v>
      </c>
      <c r="AJ10" s="10" t="s">
        <v>51</v>
      </c>
      <c r="AK10" s="10" t="s">
        <v>51</v>
      </c>
      <c r="AL10" s="10" t="s">
        <v>51</v>
      </c>
      <c r="AM10" s="10" t="s">
        <v>53</v>
      </c>
      <c r="AN10" s="10" t="s">
        <v>51</v>
      </c>
      <c r="AO10" s="10" t="s">
        <v>102</v>
      </c>
      <c r="AP10" s="10" t="s">
        <v>51</v>
      </c>
      <c r="AQ10" s="10" t="s">
        <v>52</v>
      </c>
      <c r="AR10" s="10" t="s">
        <v>51</v>
      </c>
      <c r="AS10" s="10" t="s">
        <v>51</v>
      </c>
      <c r="AT10" s="10" t="s">
        <v>51</v>
      </c>
      <c r="AU10" s="10" t="s">
        <v>51</v>
      </c>
      <c r="AV10" s="10" t="s">
        <v>51</v>
      </c>
      <c r="AW10" s="10" t="s">
        <v>51</v>
      </c>
    </row>
    <row r="11">
      <c r="A11" s="4"/>
      <c r="B11" s="9">
        <v>5.0</v>
      </c>
      <c r="C11" s="10" t="s">
        <v>52</v>
      </c>
      <c r="D11" s="10" t="s">
        <v>51</v>
      </c>
      <c r="E11" s="10" t="s">
        <v>50</v>
      </c>
      <c r="F11" s="10" t="s">
        <v>53</v>
      </c>
      <c r="G11" s="10" t="s">
        <v>51</v>
      </c>
      <c r="H11" s="10" t="s">
        <v>53</v>
      </c>
      <c r="I11" s="10" t="s">
        <v>52</v>
      </c>
      <c r="J11" s="10" t="s">
        <v>51</v>
      </c>
      <c r="K11" s="10" t="s">
        <v>102</v>
      </c>
      <c r="L11" s="10" t="s">
        <v>52</v>
      </c>
      <c r="M11" s="10" t="s">
        <v>51</v>
      </c>
      <c r="N11" s="10" t="s">
        <v>53</v>
      </c>
      <c r="O11" s="10" t="s">
        <v>52</v>
      </c>
      <c r="P11" s="10" t="s">
        <v>53</v>
      </c>
      <c r="Q11" s="10" t="s">
        <v>51</v>
      </c>
      <c r="R11" s="10" t="s">
        <v>51</v>
      </c>
      <c r="S11" s="10" t="s">
        <v>102</v>
      </c>
      <c r="T11" s="10" t="s">
        <v>53</v>
      </c>
      <c r="U11" s="10" t="s">
        <v>53</v>
      </c>
      <c r="V11" s="10" t="s">
        <v>51</v>
      </c>
      <c r="W11" s="10" t="s">
        <v>53</v>
      </c>
      <c r="X11" s="10" t="s">
        <v>52</v>
      </c>
      <c r="Y11" s="10" t="s">
        <v>53</v>
      </c>
      <c r="Z11" s="10" t="s">
        <v>53</v>
      </c>
      <c r="AA11" s="10" t="s">
        <v>51</v>
      </c>
      <c r="AB11" s="10" t="s">
        <v>102</v>
      </c>
      <c r="AC11" s="10" t="s">
        <v>52</v>
      </c>
      <c r="AD11" s="10" t="s">
        <v>53</v>
      </c>
      <c r="AE11" s="10" t="s">
        <v>53</v>
      </c>
      <c r="AF11" s="10" t="s">
        <v>53</v>
      </c>
      <c r="AG11" s="10" t="s">
        <v>52</v>
      </c>
      <c r="AH11" s="10" t="s">
        <v>50</v>
      </c>
      <c r="AI11" s="10" t="s">
        <v>53</v>
      </c>
      <c r="AJ11" s="10" t="s">
        <v>52</v>
      </c>
      <c r="AK11" s="10" t="s">
        <v>53</v>
      </c>
      <c r="AL11" s="10" t="s">
        <v>51</v>
      </c>
      <c r="AM11" s="10" t="s">
        <v>51</v>
      </c>
      <c r="AN11" s="10" t="s">
        <v>51</v>
      </c>
      <c r="AO11" s="10" t="s">
        <v>52</v>
      </c>
      <c r="AP11" s="10" t="s">
        <v>51</v>
      </c>
      <c r="AQ11" s="10" t="s">
        <v>51</v>
      </c>
      <c r="AR11" s="10" t="s">
        <v>52</v>
      </c>
      <c r="AS11" s="10" t="s">
        <v>53</v>
      </c>
      <c r="AT11" s="10" t="s">
        <v>51</v>
      </c>
      <c r="AU11" s="10" t="s">
        <v>51</v>
      </c>
      <c r="AV11" s="10" t="s">
        <v>53</v>
      </c>
      <c r="AW11" s="10" t="s">
        <v>50</v>
      </c>
    </row>
    <row r="12">
      <c r="A12" s="4"/>
      <c r="B12" s="9">
        <v>6.0</v>
      </c>
      <c r="C12" s="10" t="s">
        <v>52</v>
      </c>
      <c r="D12" s="10" t="s">
        <v>52</v>
      </c>
      <c r="E12" s="10" t="s">
        <v>50</v>
      </c>
      <c r="F12" s="10" t="s">
        <v>102</v>
      </c>
      <c r="G12" s="10" t="s">
        <v>52</v>
      </c>
      <c r="H12" s="10" t="s">
        <v>52</v>
      </c>
      <c r="I12" s="10" t="s">
        <v>52</v>
      </c>
      <c r="J12" s="10" t="s">
        <v>52</v>
      </c>
      <c r="K12" s="10" t="s">
        <v>52</v>
      </c>
      <c r="L12" s="10" t="s">
        <v>53</v>
      </c>
      <c r="M12" s="10" t="s">
        <v>52</v>
      </c>
      <c r="N12" s="10" t="s">
        <v>52</v>
      </c>
      <c r="O12" s="10" t="s">
        <v>52</v>
      </c>
      <c r="P12" s="10" t="s">
        <v>53</v>
      </c>
      <c r="Q12" s="10" t="s">
        <v>101</v>
      </c>
      <c r="R12" s="10" t="s">
        <v>52</v>
      </c>
      <c r="S12" s="10" t="s">
        <v>101</v>
      </c>
      <c r="T12" s="10" t="s">
        <v>102</v>
      </c>
      <c r="U12" s="10" t="s">
        <v>52</v>
      </c>
      <c r="V12" s="10" t="s">
        <v>53</v>
      </c>
      <c r="W12" s="10" t="s">
        <v>101</v>
      </c>
      <c r="X12" s="10" t="s">
        <v>52</v>
      </c>
      <c r="Y12" s="10" t="s">
        <v>52</v>
      </c>
      <c r="Z12" s="10" t="s">
        <v>52</v>
      </c>
      <c r="AA12" s="10" t="s">
        <v>52</v>
      </c>
      <c r="AB12" s="10" t="s">
        <v>51</v>
      </c>
      <c r="AC12" s="10" t="s">
        <v>52</v>
      </c>
      <c r="AD12" s="10" t="s">
        <v>52</v>
      </c>
      <c r="AE12" s="10" t="s">
        <v>52</v>
      </c>
      <c r="AF12" s="10" t="s">
        <v>53</v>
      </c>
      <c r="AG12" s="10" t="s">
        <v>52</v>
      </c>
      <c r="AH12" s="10" t="s">
        <v>51</v>
      </c>
      <c r="AI12" s="10" t="s">
        <v>52</v>
      </c>
      <c r="AJ12" s="10" t="s">
        <v>52</v>
      </c>
      <c r="AK12" s="10" t="s">
        <v>52</v>
      </c>
      <c r="AL12" s="10" t="s">
        <v>52</v>
      </c>
      <c r="AM12" s="10" t="s">
        <v>52</v>
      </c>
      <c r="AN12" s="10" t="s">
        <v>52</v>
      </c>
      <c r="AO12" s="10" t="s">
        <v>52</v>
      </c>
      <c r="AP12" s="10" t="s">
        <v>53</v>
      </c>
      <c r="AQ12" s="10" t="s">
        <v>52</v>
      </c>
      <c r="AR12" s="10" t="s">
        <v>51</v>
      </c>
      <c r="AS12" s="10" t="s">
        <v>53</v>
      </c>
      <c r="AT12" s="10" t="s">
        <v>50</v>
      </c>
      <c r="AU12" s="10" t="s">
        <v>53</v>
      </c>
      <c r="AV12" s="10" t="s">
        <v>51</v>
      </c>
      <c r="AW12" s="10" t="s">
        <v>53</v>
      </c>
    </row>
    <row r="13">
      <c r="A13" s="4"/>
      <c r="B13" s="9">
        <v>7.0</v>
      </c>
      <c r="C13" s="10" t="s">
        <v>50</v>
      </c>
      <c r="D13" s="10" t="s">
        <v>53</v>
      </c>
      <c r="E13" s="10" t="s">
        <v>53</v>
      </c>
      <c r="F13" s="10" t="s">
        <v>52</v>
      </c>
      <c r="G13" s="10" t="s">
        <v>53</v>
      </c>
      <c r="H13" s="10" t="s">
        <v>52</v>
      </c>
      <c r="I13" s="10" t="s">
        <v>50</v>
      </c>
      <c r="J13" s="10" t="s">
        <v>53</v>
      </c>
      <c r="K13" s="10" t="s">
        <v>53</v>
      </c>
      <c r="L13" s="10" t="s">
        <v>53</v>
      </c>
      <c r="M13" s="10" t="s">
        <v>53</v>
      </c>
      <c r="N13" s="10" t="s">
        <v>53</v>
      </c>
      <c r="O13" s="10" t="s">
        <v>50</v>
      </c>
      <c r="P13" s="10" t="s">
        <v>50</v>
      </c>
      <c r="Q13" s="10" t="s">
        <v>50</v>
      </c>
      <c r="R13" s="10" t="s">
        <v>53</v>
      </c>
      <c r="S13" s="10" t="s">
        <v>101</v>
      </c>
      <c r="T13" s="10" t="s">
        <v>102</v>
      </c>
      <c r="U13" s="10" t="s">
        <v>52</v>
      </c>
      <c r="V13" s="10" t="s">
        <v>50</v>
      </c>
      <c r="W13" s="10" t="s">
        <v>53</v>
      </c>
      <c r="X13" s="10" t="s">
        <v>50</v>
      </c>
      <c r="Y13" s="10" t="s">
        <v>53</v>
      </c>
      <c r="Z13" s="10" t="s">
        <v>53</v>
      </c>
      <c r="AA13" s="10" t="s">
        <v>50</v>
      </c>
      <c r="AB13" s="10" t="s">
        <v>52</v>
      </c>
      <c r="AC13" s="10" t="s">
        <v>53</v>
      </c>
      <c r="AD13" s="10" t="s">
        <v>53</v>
      </c>
      <c r="AE13" s="10" t="s">
        <v>53</v>
      </c>
      <c r="AF13" s="10" t="s">
        <v>50</v>
      </c>
      <c r="AG13" s="10" t="s">
        <v>50</v>
      </c>
      <c r="AH13" s="10" t="s">
        <v>53</v>
      </c>
      <c r="AI13" s="10" t="s">
        <v>53</v>
      </c>
      <c r="AJ13" s="10" t="s">
        <v>53</v>
      </c>
      <c r="AK13" s="10" t="s">
        <v>53</v>
      </c>
      <c r="AL13" s="10" t="s">
        <v>53</v>
      </c>
      <c r="AM13" s="10" t="s">
        <v>53</v>
      </c>
      <c r="AN13" s="10" t="s">
        <v>50</v>
      </c>
      <c r="AO13" s="10" t="s">
        <v>52</v>
      </c>
      <c r="AP13" s="10" t="s">
        <v>53</v>
      </c>
      <c r="AQ13" s="10" t="s">
        <v>52</v>
      </c>
      <c r="AR13" s="10" t="s">
        <v>50</v>
      </c>
      <c r="AS13" s="10" t="s">
        <v>52</v>
      </c>
      <c r="AT13" s="10" t="s">
        <v>52</v>
      </c>
      <c r="AU13" s="10" t="s">
        <v>50</v>
      </c>
      <c r="AV13" s="10" t="s">
        <v>53</v>
      </c>
      <c r="AW13" s="10" t="s">
        <v>53</v>
      </c>
    </row>
    <row r="14">
      <c r="A14" s="4"/>
      <c r="B14" s="9">
        <v>8.0</v>
      </c>
      <c r="C14" s="10" t="s">
        <v>52</v>
      </c>
      <c r="D14" s="10" t="s">
        <v>52</v>
      </c>
      <c r="E14" s="10" t="s">
        <v>51</v>
      </c>
      <c r="F14" s="10" t="s">
        <v>50</v>
      </c>
      <c r="G14" s="10" t="s">
        <v>52</v>
      </c>
      <c r="H14" s="10" t="s">
        <v>52</v>
      </c>
      <c r="I14" s="10" t="s">
        <v>50</v>
      </c>
      <c r="J14" s="10" t="s">
        <v>53</v>
      </c>
      <c r="K14" s="10" t="s">
        <v>51</v>
      </c>
      <c r="L14" s="10" t="s">
        <v>51</v>
      </c>
      <c r="M14" s="10" t="s">
        <v>53</v>
      </c>
      <c r="N14" s="10" t="s">
        <v>52</v>
      </c>
      <c r="O14" s="10" t="s">
        <v>102</v>
      </c>
      <c r="P14" s="10" t="s">
        <v>52</v>
      </c>
      <c r="Q14" s="10" t="s">
        <v>102</v>
      </c>
      <c r="R14" s="10" t="s">
        <v>51</v>
      </c>
      <c r="S14" s="10" t="s">
        <v>53</v>
      </c>
      <c r="T14" s="10" t="s">
        <v>52</v>
      </c>
      <c r="U14" s="10" t="s">
        <v>53</v>
      </c>
      <c r="V14" s="10" t="s">
        <v>50</v>
      </c>
      <c r="W14" s="10" t="s">
        <v>51</v>
      </c>
      <c r="X14" s="10" t="s">
        <v>52</v>
      </c>
      <c r="Y14" s="10" t="s">
        <v>51</v>
      </c>
      <c r="Z14" s="10" t="s">
        <v>52</v>
      </c>
      <c r="AA14" s="10" t="s">
        <v>51</v>
      </c>
      <c r="AB14" s="10" t="s">
        <v>52</v>
      </c>
      <c r="AC14" s="10" t="s">
        <v>51</v>
      </c>
      <c r="AD14" s="10" t="s">
        <v>51</v>
      </c>
      <c r="AE14" s="10" t="s">
        <v>51</v>
      </c>
      <c r="AF14" s="10" t="s">
        <v>52</v>
      </c>
      <c r="AG14" s="10" t="s">
        <v>52</v>
      </c>
      <c r="AH14" s="10" t="s">
        <v>51</v>
      </c>
      <c r="AI14" s="10" t="s">
        <v>52</v>
      </c>
      <c r="AJ14" s="10" t="s">
        <v>51</v>
      </c>
      <c r="AK14" s="10" t="s">
        <v>52</v>
      </c>
      <c r="AL14" s="10" t="s">
        <v>51</v>
      </c>
      <c r="AM14" s="10" t="s">
        <v>51</v>
      </c>
      <c r="AN14" s="10" t="s">
        <v>52</v>
      </c>
      <c r="AO14" s="10" t="s">
        <v>52</v>
      </c>
      <c r="AP14" s="10" t="s">
        <v>51</v>
      </c>
      <c r="AQ14" s="10" t="s">
        <v>52</v>
      </c>
      <c r="AR14" s="10" t="s">
        <v>52</v>
      </c>
      <c r="AS14" s="10" t="s">
        <v>51</v>
      </c>
      <c r="AT14" s="10" t="s">
        <v>52</v>
      </c>
      <c r="AU14" s="10" t="s">
        <v>52</v>
      </c>
      <c r="AV14" s="10" t="s">
        <v>51</v>
      </c>
      <c r="AW14" s="10" t="s">
        <v>51</v>
      </c>
    </row>
    <row r="15">
      <c r="A15" s="4"/>
      <c r="B15" s="9">
        <v>9.0</v>
      </c>
      <c r="C15" s="10" t="s">
        <v>50</v>
      </c>
      <c r="D15" s="10" t="s">
        <v>50</v>
      </c>
      <c r="E15" s="10" t="s">
        <v>50</v>
      </c>
      <c r="F15" s="10" t="s">
        <v>50</v>
      </c>
      <c r="G15" s="10" t="s">
        <v>50</v>
      </c>
      <c r="H15" s="10" t="s">
        <v>102</v>
      </c>
      <c r="I15" s="10" t="s">
        <v>102</v>
      </c>
      <c r="J15" s="10" t="s">
        <v>102</v>
      </c>
      <c r="K15" s="10" t="s">
        <v>50</v>
      </c>
      <c r="L15" s="10" t="s">
        <v>50</v>
      </c>
      <c r="M15" s="10" t="s">
        <v>51</v>
      </c>
      <c r="N15" s="10" t="s">
        <v>51</v>
      </c>
      <c r="O15" s="10" t="s">
        <v>50</v>
      </c>
      <c r="P15" s="10" t="s">
        <v>50</v>
      </c>
      <c r="Q15" s="10" t="s">
        <v>50</v>
      </c>
      <c r="R15" s="10" t="s">
        <v>50</v>
      </c>
      <c r="S15" s="10" t="s">
        <v>102</v>
      </c>
      <c r="T15" s="10" t="s">
        <v>50</v>
      </c>
      <c r="U15" s="10" t="s">
        <v>51</v>
      </c>
      <c r="V15" s="10" t="s">
        <v>102</v>
      </c>
      <c r="W15" s="10" t="s">
        <v>50</v>
      </c>
      <c r="X15" s="10" t="s">
        <v>50</v>
      </c>
      <c r="Y15" s="10" t="s">
        <v>51</v>
      </c>
      <c r="Z15" s="10" t="s">
        <v>50</v>
      </c>
      <c r="AA15" s="10" t="s">
        <v>51</v>
      </c>
      <c r="AB15" s="10" t="s">
        <v>102</v>
      </c>
      <c r="AC15" s="10" t="s">
        <v>50</v>
      </c>
      <c r="AD15" s="10" t="s">
        <v>102</v>
      </c>
      <c r="AE15" s="10" t="s">
        <v>51</v>
      </c>
      <c r="AF15" s="10" t="s">
        <v>102</v>
      </c>
      <c r="AG15" s="10" t="s">
        <v>102</v>
      </c>
      <c r="AH15" s="10" t="s">
        <v>102</v>
      </c>
      <c r="AI15" s="10" t="s">
        <v>102</v>
      </c>
      <c r="AJ15" s="10" t="s">
        <v>50</v>
      </c>
      <c r="AK15" s="10" t="s">
        <v>50</v>
      </c>
      <c r="AL15" s="10" t="s">
        <v>50</v>
      </c>
      <c r="AM15" s="10" t="s">
        <v>50</v>
      </c>
      <c r="AN15" s="10" t="s">
        <v>102</v>
      </c>
      <c r="AO15" s="10" t="s">
        <v>102</v>
      </c>
      <c r="AP15" s="10" t="s">
        <v>50</v>
      </c>
      <c r="AQ15" s="10" t="s">
        <v>50</v>
      </c>
      <c r="AR15" s="10" t="s">
        <v>50</v>
      </c>
      <c r="AS15" s="10" t="s">
        <v>51</v>
      </c>
      <c r="AT15" s="10"/>
      <c r="AU15" s="10" t="s">
        <v>102</v>
      </c>
      <c r="AV15" s="10" t="s">
        <v>51</v>
      </c>
      <c r="AW15" s="10" t="s">
        <v>50</v>
      </c>
    </row>
    <row r="16">
      <c r="A16" s="4"/>
      <c r="B16" s="9">
        <v>10.0</v>
      </c>
      <c r="C16" s="10" t="s">
        <v>51</v>
      </c>
      <c r="D16" s="10" t="s">
        <v>51</v>
      </c>
      <c r="E16" s="10" t="s">
        <v>51</v>
      </c>
      <c r="F16" s="10" t="s">
        <v>53</v>
      </c>
      <c r="G16" s="10" t="s">
        <v>51</v>
      </c>
      <c r="H16" s="10" t="s">
        <v>51</v>
      </c>
      <c r="I16" s="10" t="s">
        <v>51</v>
      </c>
      <c r="J16" s="10" t="s">
        <v>51</v>
      </c>
      <c r="K16" s="10" t="s">
        <v>51</v>
      </c>
      <c r="L16" s="10" t="s">
        <v>51</v>
      </c>
      <c r="M16" s="10" t="s">
        <v>51</v>
      </c>
      <c r="N16" s="10" t="s">
        <v>51</v>
      </c>
      <c r="O16" s="10" t="s">
        <v>53</v>
      </c>
      <c r="P16" s="10" t="s">
        <v>51</v>
      </c>
      <c r="Q16" s="10" t="s">
        <v>51</v>
      </c>
      <c r="R16" s="10" t="s">
        <v>51</v>
      </c>
      <c r="S16" s="10" t="s">
        <v>51</v>
      </c>
      <c r="T16" s="10" t="s">
        <v>50</v>
      </c>
      <c r="U16" s="10" t="s">
        <v>51</v>
      </c>
      <c r="V16" s="10" t="s">
        <v>51</v>
      </c>
      <c r="W16" s="10" t="s">
        <v>51</v>
      </c>
      <c r="X16" s="10" t="s">
        <v>51</v>
      </c>
      <c r="Y16" s="10" t="s">
        <v>51</v>
      </c>
      <c r="Z16" s="10" t="s">
        <v>51</v>
      </c>
      <c r="AA16" s="10" t="s">
        <v>50</v>
      </c>
      <c r="AB16" s="10" t="s">
        <v>51</v>
      </c>
      <c r="AC16" s="10" t="s">
        <v>53</v>
      </c>
      <c r="AD16" s="10" t="s">
        <v>51</v>
      </c>
      <c r="AE16" s="10" t="s">
        <v>51</v>
      </c>
      <c r="AF16" s="10" t="s">
        <v>51</v>
      </c>
      <c r="AG16" s="10" t="s">
        <v>51</v>
      </c>
      <c r="AH16" s="10" t="s">
        <v>51</v>
      </c>
      <c r="AI16" s="10" t="s">
        <v>51</v>
      </c>
      <c r="AJ16" s="10" t="s">
        <v>51</v>
      </c>
      <c r="AK16" s="10" t="s">
        <v>53</v>
      </c>
      <c r="AL16" s="10" t="s">
        <v>51</v>
      </c>
      <c r="AM16" s="10" t="s">
        <v>51</v>
      </c>
      <c r="AN16" s="10" t="s">
        <v>51</v>
      </c>
      <c r="AO16" s="10" t="s">
        <v>51</v>
      </c>
      <c r="AP16" s="10" t="s">
        <v>51</v>
      </c>
      <c r="AQ16" s="10" t="s">
        <v>51</v>
      </c>
      <c r="AR16" s="10" t="s">
        <v>51</v>
      </c>
      <c r="AS16" s="10" t="s">
        <v>51</v>
      </c>
      <c r="AT16" s="10" t="s">
        <v>50</v>
      </c>
      <c r="AU16" s="10" t="s">
        <v>102</v>
      </c>
      <c r="AV16" s="10" t="s">
        <v>51</v>
      </c>
      <c r="AW16" s="10" t="s">
        <v>51</v>
      </c>
    </row>
    <row r="17">
      <c r="A17" s="12">
        <v>11.1</v>
      </c>
      <c r="B17" s="13" t="s">
        <v>147</v>
      </c>
      <c r="C17" s="14">
        <v>1.0</v>
      </c>
      <c r="D17" s="14">
        <v>1.0</v>
      </c>
      <c r="E17" s="14">
        <v>0.0</v>
      </c>
      <c r="F17" s="14">
        <v>1.0</v>
      </c>
      <c r="G17" s="14">
        <v>1.0</v>
      </c>
      <c r="H17" s="14">
        <v>0.0</v>
      </c>
      <c r="I17" s="14">
        <v>0.0</v>
      </c>
      <c r="J17" s="14">
        <v>0.0</v>
      </c>
      <c r="K17" s="14">
        <v>1.0</v>
      </c>
      <c r="L17" s="14">
        <v>1.0</v>
      </c>
      <c r="M17" s="14">
        <v>1.0</v>
      </c>
      <c r="N17" s="14">
        <v>1.0</v>
      </c>
      <c r="O17" s="14">
        <v>1.0</v>
      </c>
      <c r="P17" s="14">
        <v>1.0</v>
      </c>
      <c r="Q17" s="14">
        <v>1.0</v>
      </c>
      <c r="R17" s="14">
        <v>1.0</v>
      </c>
      <c r="S17" s="14">
        <v>0.0</v>
      </c>
      <c r="T17" s="14">
        <v>1.0</v>
      </c>
      <c r="U17" s="14">
        <v>0.0</v>
      </c>
      <c r="V17" s="14">
        <v>1.0</v>
      </c>
      <c r="W17" s="14">
        <v>1.0</v>
      </c>
      <c r="X17" s="14">
        <v>1.0</v>
      </c>
      <c r="Y17" s="14">
        <v>1.0</v>
      </c>
      <c r="Z17" s="14">
        <v>1.0</v>
      </c>
      <c r="AA17" s="14">
        <v>0.0</v>
      </c>
      <c r="AB17" s="14">
        <v>1.0</v>
      </c>
      <c r="AC17" s="14">
        <v>1.0</v>
      </c>
      <c r="AD17" s="14">
        <v>1.0</v>
      </c>
      <c r="AE17" s="14">
        <v>1.0</v>
      </c>
      <c r="AF17" s="14">
        <v>1.0</v>
      </c>
      <c r="AG17" s="14">
        <v>0.0</v>
      </c>
      <c r="AH17" s="14">
        <v>1.0</v>
      </c>
      <c r="AI17" s="14">
        <v>1.0</v>
      </c>
      <c r="AJ17" s="14">
        <v>1.0</v>
      </c>
      <c r="AK17" s="14">
        <v>1.0</v>
      </c>
      <c r="AL17" s="14">
        <v>1.0</v>
      </c>
      <c r="AM17" s="14">
        <v>1.0</v>
      </c>
      <c r="AN17" s="14">
        <v>1.0</v>
      </c>
      <c r="AO17" s="14">
        <v>0.0</v>
      </c>
      <c r="AP17" s="14">
        <v>1.0</v>
      </c>
      <c r="AQ17" s="14">
        <v>0.0</v>
      </c>
      <c r="AR17" s="14">
        <v>0.0</v>
      </c>
      <c r="AS17" s="14">
        <v>0.0</v>
      </c>
      <c r="AT17" s="14">
        <v>0.0</v>
      </c>
      <c r="AU17" s="14">
        <v>0.0</v>
      </c>
      <c r="AV17" s="14">
        <v>1.0</v>
      </c>
      <c r="AW17" s="14">
        <v>1.0</v>
      </c>
    </row>
    <row r="18">
      <c r="A18" s="12"/>
      <c r="B18" s="13" t="s">
        <v>148</v>
      </c>
      <c r="C18" s="14">
        <v>1.0</v>
      </c>
      <c r="D18" s="14">
        <v>1.0</v>
      </c>
      <c r="E18" s="14">
        <v>0.0</v>
      </c>
      <c r="F18" s="14">
        <v>1.0</v>
      </c>
      <c r="G18" s="14">
        <v>1.0</v>
      </c>
      <c r="H18" s="14">
        <v>0.0</v>
      </c>
      <c r="I18" s="14">
        <v>0.0</v>
      </c>
      <c r="J18" s="14">
        <v>0.0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4">
        <v>1.0</v>
      </c>
      <c r="S18" s="14">
        <v>0.0</v>
      </c>
      <c r="T18" s="14">
        <v>1.0</v>
      </c>
      <c r="U18" s="14">
        <v>0.0</v>
      </c>
      <c r="V18" s="14">
        <v>1.0</v>
      </c>
      <c r="W18" s="14">
        <v>1.0</v>
      </c>
      <c r="X18" s="14">
        <v>1.0</v>
      </c>
      <c r="Y18" s="14">
        <v>1.0</v>
      </c>
      <c r="Z18" s="14">
        <v>1.0</v>
      </c>
      <c r="AA18" s="14">
        <v>0.0</v>
      </c>
      <c r="AB18" s="14">
        <v>1.0</v>
      </c>
      <c r="AC18" s="14">
        <v>1.0</v>
      </c>
      <c r="AD18" s="14">
        <v>1.0</v>
      </c>
      <c r="AE18" s="14">
        <v>1.0</v>
      </c>
      <c r="AF18" s="14">
        <v>1.0</v>
      </c>
      <c r="AG18" s="14">
        <v>0.0</v>
      </c>
      <c r="AH18" s="14">
        <v>1.0</v>
      </c>
      <c r="AI18" s="14">
        <v>1.0</v>
      </c>
      <c r="AJ18" s="14">
        <v>1.0</v>
      </c>
      <c r="AK18" s="14">
        <v>1.0</v>
      </c>
      <c r="AL18" s="14">
        <v>1.0</v>
      </c>
      <c r="AM18" s="14">
        <v>1.0</v>
      </c>
      <c r="AN18" s="14">
        <v>1.0</v>
      </c>
      <c r="AO18" s="14">
        <v>0.0</v>
      </c>
      <c r="AP18" s="14">
        <v>1.0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1.0</v>
      </c>
      <c r="AW18" s="14">
        <v>1.0</v>
      </c>
    </row>
    <row r="19">
      <c r="A19" s="12"/>
      <c r="B19" s="13" t="s">
        <v>149</v>
      </c>
      <c r="C19" s="14">
        <v>1.0</v>
      </c>
      <c r="D19" s="14">
        <v>1.0</v>
      </c>
      <c r="E19" s="14">
        <v>0.0</v>
      </c>
      <c r="F19" s="14">
        <v>1.0</v>
      </c>
      <c r="G19" s="14">
        <v>1.0</v>
      </c>
      <c r="H19" s="14">
        <v>0.0</v>
      </c>
      <c r="I19" s="14">
        <v>0.0</v>
      </c>
      <c r="J19" s="14">
        <v>0.0</v>
      </c>
      <c r="K19" s="14">
        <v>1.0</v>
      </c>
      <c r="L19" s="14">
        <v>1.0</v>
      </c>
      <c r="M19" s="14">
        <v>1.0</v>
      </c>
      <c r="N19" s="14">
        <v>1.0</v>
      </c>
      <c r="O19" s="14">
        <v>1.0</v>
      </c>
      <c r="P19" s="14">
        <v>1.0</v>
      </c>
      <c r="Q19" s="14">
        <v>1.0</v>
      </c>
      <c r="R19" s="14">
        <v>1.0</v>
      </c>
      <c r="S19" s="14">
        <v>0.0</v>
      </c>
      <c r="T19" s="14">
        <v>1.0</v>
      </c>
      <c r="U19" s="14">
        <v>0.0</v>
      </c>
      <c r="V19" s="14">
        <v>1.0</v>
      </c>
      <c r="W19" s="14">
        <v>1.0</v>
      </c>
      <c r="X19" s="14">
        <v>1.0</v>
      </c>
      <c r="Y19" s="14">
        <v>1.0</v>
      </c>
      <c r="Z19" s="14">
        <v>1.0</v>
      </c>
      <c r="AA19" s="14">
        <v>0.0</v>
      </c>
      <c r="AB19" s="14">
        <v>1.0</v>
      </c>
      <c r="AC19" s="14">
        <v>1.0</v>
      </c>
      <c r="AD19" s="14">
        <v>1.0</v>
      </c>
      <c r="AE19" s="14">
        <v>1.0</v>
      </c>
      <c r="AF19" s="14">
        <v>1.0</v>
      </c>
      <c r="AG19" s="14">
        <v>0.0</v>
      </c>
      <c r="AH19" s="14">
        <v>1.0</v>
      </c>
      <c r="AI19" s="14">
        <v>1.0</v>
      </c>
      <c r="AJ19" s="14">
        <v>1.0</v>
      </c>
      <c r="AK19" s="14">
        <v>1.0</v>
      </c>
      <c r="AL19" s="14">
        <v>1.0</v>
      </c>
      <c r="AM19" s="14">
        <v>1.0</v>
      </c>
      <c r="AN19" s="14">
        <v>1.0</v>
      </c>
      <c r="AO19" s="14">
        <v>0.0</v>
      </c>
      <c r="AP19" s="14">
        <v>1.0</v>
      </c>
      <c r="AQ19" s="14">
        <v>0.0</v>
      </c>
      <c r="AR19" s="14">
        <v>0.0</v>
      </c>
      <c r="AS19" s="14">
        <v>0.0</v>
      </c>
      <c r="AT19" s="14">
        <v>0.0</v>
      </c>
      <c r="AU19" s="14">
        <v>0.0</v>
      </c>
      <c r="AV19" s="14">
        <v>1.0</v>
      </c>
      <c r="AW19" s="14">
        <v>1.0</v>
      </c>
    </row>
    <row r="20">
      <c r="A20" s="12"/>
      <c r="B20" s="13" t="s">
        <v>150</v>
      </c>
      <c r="C20" s="14">
        <v>1.0</v>
      </c>
      <c r="D20" s="14">
        <v>1.0</v>
      </c>
      <c r="E20" s="14">
        <v>0.0</v>
      </c>
      <c r="F20" s="14">
        <v>1.0</v>
      </c>
      <c r="G20" s="14">
        <v>1.0</v>
      </c>
      <c r="H20" s="14">
        <v>0.0</v>
      </c>
      <c r="I20" s="14">
        <v>0.0</v>
      </c>
      <c r="J20" s="14">
        <v>0.0</v>
      </c>
      <c r="K20" s="14">
        <v>1.0</v>
      </c>
      <c r="L20" s="14">
        <v>1.0</v>
      </c>
      <c r="M20" s="14">
        <v>1.0</v>
      </c>
      <c r="N20" s="14">
        <v>1.0</v>
      </c>
      <c r="O20" s="14">
        <v>1.0</v>
      </c>
      <c r="P20" s="14">
        <v>1.0</v>
      </c>
      <c r="Q20" s="14">
        <v>1.0</v>
      </c>
      <c r="R20" s="14">
        <v>1.0</v>
      </c>
      <c r="S20" s="14">
        <v>0.0</v>
      </c>
      <c r="T20" s="14">
        <v>1.0</v>
      </c>
      <c r="U20" s="14">
        <v>0.0</v>
      </c>
      <c r="V20" s="14">
        <v>1.0</v>
      </c>
      <c r="W20" s="14">
        <v>1.0</v>
      </c>
      <c r="X20" s="14">
        <v>1.0</v>
      </c>
      <c r="Y20" s="14">
        <v>1.0</v>
      </c>
      <c r="Z20" s="14">
        <v>1.0</v>
      </c>
      <c r="AA20" s="14">
        <v>0.0</v>
      </c>
      <c r="AB20" s="14">
        <v>1.0</v>
      </c>
      <c r="AC20" s="14">
        <v>1.0</v>
      </c>
      <c r="AD20" s="14">
        <v>1.0</v>
      </c>
      <c r="AE20" s="14">
        <v>1.0</v>
      </c>
      <c r="AF20" s="14">
        <v>1.0</v>
      </c>
      <c r="AG20" s="14">
        <v>0.0</v>
      </c>
      <c r="AH20" s="14">
        <v>1.0</v>
      </c>
      <c r="AI20" s="14">
        <v>1.0</v>
      </c>
      <c r="AJ20" s="14">
        <v>1.0</v>
      </c>
      <c r="AK20" s="14">
        <v>1.0</v>
      </c>
      <c r="AL20" s="14">
        <v>1.0</v>
      </c>
      <c r="AM20" s="14">
        <v>1.0</v>
      </c>
      <c r="AN20" s="14">
        <v>1.0</v>
      </c>
      <c r="AO20" s="14">
        <v>0.0</v>
      </c>
      <c r="AP20" s="14">
        <v>1.0</v>
      </c>
      <c r="AQ20" s="14">
        <v>0.0</v>
      </c>
      <c r="AR20" s="14">
        <v>0.0</v>
      </c>
      <c r="AS20" s="14">
        <v>0.0</v>
      </c>
      <c r="AT20" s="14">
        <v>0.0</v>
      </c>
      <c r="AU20" s="14">
        <v>0.0</v>
      </c>
      <c r="AV20" s="14">
        <v>1.0</v>
      </c>
      <c r="AW20" s="14">
        <v>1.0</v>
      </c>
    </row>
    <row r="21">
      <c r="A21" s="12"/>
      <c r="B21" s="13" t="s">
        <v>151</v>
      </c>
      <c r="C21" s="14">
        <v>1.0</v>
      </c>
      <c r="D21" s="14">
        <v>1.0</v>
      </c>
      <c r="E21" s="14">
        <v>0.0</v>
      </c>
      <c r="F21" s="14">
        <v>1.0</v>
      </c>
      <c r="G21" s="14">
        <v>1.0</v>
      </c>
      <c r="H21" s="14">
        <v>0.0</v>
      </c>
      <c r="I21" s="14">
        <v>0.0</v>
      </c>
      <c r="J21" s="14">
        <v>0.0</v>
      </c>
      <c r="K21" s="14">
        <v>1.0</v>
      </c>
      <c r="L21" s="14">
        <v>1.0</v>
      </c>
      <c r="M21" s="14">
        <v>1.0</v>
      </c>
      <c r="N21" s="14">
        <v>1.0</v>
      </c>
      <c r="O21" s="14">
        <v>1.0</v>
      </c>
      <c r="P21" s="14">
        <v>1.0</v>
      </c>
      <c r="Q21" s="14">
        <v>1.0</v>
      </c>
      <c r="R21" s="14">
        <v>1.0</v>
      </c>
      <c r="S21" s="14">
        <v>0.0</v>
      </c>
      <c r="T21" s="14">
        <v>1.0</v>
      </c>
      <c r="U21" s="14">
        <v>0.0</v>
      </c>
      <c r="V21" s="14">
        <v>1.0</v>
      </c>
      <c r="W21" s="14">
        <v>1.0</v>
      </c>
      <c r="X21" s="14">
        <v>1.0</v>
      </c>
      <c r="Y21" s="14">
        <v>1.0</v>
      </c>
      <c r="Z21" s="14">
        <v>1.0</v>
      </c>
      <c r="AA21" s="14">
        <v>0.0</v>
      </c>
      <c r="AB21" s="14">
        <v>1.0</v>
      </c>
      <c r="AC21" s="14">
        <v>1.0</v>
      </c>
      <c r="AD21" s="14">
        <v>1.0</v>
      </c>
      <c r="AE21" s="14">
        <v>1.0</v>
      </c>
      <c r="AF21" s="14">
        <v>1.0</v>
      </c>
      <c r="AG21" s="14">
        <v>0.0</v>
      </c>
      <c r="AH21" s="14">
        <v>1.0</v>
      </c>
      <c r="AI21" s="14">
        <v>1.0</v>
      </c>
      <c r="AJ21" s="14">
        <v>1.0</v>
      </c>
      <c r="AK21" s="14">
        <v>1.0</v>
      </c>
      <c r="AL21" s="14">
        <v>1.0</v>
      </c>
      <c r="AM21" s="14">
        <v>1.0</v>
      </c>
      <c r="AN21" s="14">
        <v>1.0</v>
      </c>
      <c r="AO21" s="14">
        <v>0.0</v>
      </c>
      <c r="AP21" s="14">
        <v>1.0</v>
      </c>
      <c r="AQ21" s="14">
        <v>0.0</v>
      </c>
      <c r="AR21" s="14">
        <v>0.0</v>
      </c>
      <c r="AS21" s="14">
        <v>0.0</v>
      </c>
      <c r="AT21" s="14">
        <v>0.0</v>
      </c>
      <c r="AU21" s="14">
        <v>0.0</v>
      </c>
      <c r="AV21" s="14">
        <v>1.0</v>
      </c>
      <c r="AW21" s="14">
        <v>1.0</v>
      </c>
    </row>
    <row r="22">
      <c r="A22" s="12"/>
      <c r="B22" s="13" t="s">
        <v>152</v>
      </c>
      <c r="C22" s="14">
        <v>1.0</v>
      </c>
      <c r="D22" s="14">
        <v>1.0</v>
      </c>
      <c r="E22" s="14">
        <v>0.0</v>
      </c>
      <c r="F22" s="14">
        <v>1.0</v>
      </c>
      <c r="G22" s="14">
        <v>1.0</v>
      </c>
      <c r="H22" s="14">
        <v>0.0</v>
      </c>
      <c r="I22" s="14">
        <v>0.0</v>
      </c>
      <c r="J22" s="14">
        <v>0.0</v>
      </c>
      <c r="K22" s="14">
        <v>1.0</v>
      </c>
      <c r="L22" s="14">
        <v>1.0</v>
      </c>
      <c r="M22" s="14">
        <v>1.0</v>
      </c>
      <c r="N22" s="14">
        <v>1.0</v>
      </c>
      <c r="O22" s="14">
        <v>1.0</v>
      </c>
      <c r="P22" s="14">
        <v>1.0</v>
      </c>
      <c r="Q22" s="14">
        <v>1.0</v>
      </c>
      <c r="R22" s="14">
        <v>1.0</v>
      </c>
      <c r="S22" s="14">
        <v>0.0</v>
      </c>
      <c r="T22" s="14">
        <v>1.0</v>
      </c>
      <c r="U22" s="14">
        <v>0.0</v>
      </c>
      <c r="V22" s="14">
        <v>1.0</v>
      </c>
      <c r="W22" s="14">
        <v>1.0</v>
      </c>
      <c r="X22" s="14">
        <v>1.0</v>
      </c>
      <c r="Y22" s="14">
        <v>1.0</v>
      </c>
      <c r="Z22" s="14">
        <v>1.0</v>
      </c>
      <c r="AA22" s="14">
        <v>0.0</v>
      </c>
      <c r="AB22" s="14">
        <v>1.0</v>
      </c>
      <c r="AC22" s="14">
        <v>1.0</v>
      </c>
      <c r="AD22" s="14">
        <v>1.0</v>
      </c>
      <c r="AE22" s="14">
        <v>1.0</v>
      </c>
      <c r="AF22" s="14">
        <v>1.0</v>
      </c>
      <c r="AG22" s="14">
        <v>0.0</v>
      </c>
      <c r="AH22" s="14">
        <v>1.0</v>
      </c>
      <c r="AI22" s="14">
        <v>1.0</v>
      </c>
      <c r="AJ22" s="14">
        <v>1.0</v>
      </c>
      <c r="AK22" s="14">
        <v>1.0</v>
      </c>
      <c r="AL22" s="14">
        <v>1.0</v>
      </c>
      <c r="AM22" s="14">
        <v>1.0</v>
      </c>
      <c r="AN22" s="14">
        <v>1.0</v>
      </c>
      <c r="AO22" s="14">
        <v>0.0</v>
      </c>
      <c r="AP22" s="14">
        <v>1.0</v>
      </c>
      <c r="AQ22" s="14">
        <v>0.0</v>
      </c>
      <c r="AR22" s="14">
        <v>0.0</v>
      </c>
      <c r="AS22" s="14">
        <v>0.0</v>
      </c>
      <c r="AT22" s="14">
        <v>0.0</v>
      </c>
      <c r="AU22" s="14">
        <v>0.0</v>
      </c>
      <c r="AV22" s="14">
        <v>1.0</v>
      </c>
      <c r="AW22" s="14">
        <v>1.0</v>
      </c>
    </row>
    <row r="23">
      <c r="A23" s="15"/>
      <c r="B23" s="13" t="s">
        <v>153</v>
      </c>
      <c r="C23" s="14">
        <v>1.0</v>
      </c>
      <c r="D23" s="14">
        <v>1.0</v>
      </c>
      <c r="E23" s="14">
        <v>0.0</v>
      </c>
      <c r="F23" s="14">
        <v>1.0</v>
      </c>
      <c r="G23" s="14">
        <v>1.0</v>
      </c>
      <c r="H23" s="14">
        <v>0.0</v>
      </c>
      <c r="I23" s="14">
        <v>0.0</v>
      </c>
      <c r="J23" s="14">
        <v>0.0</v>
      </c>
      <c r="K23" s="14">
        <v>1.0</v>
      </c>
      <c r="L23" s="14">
        <v>1.0</v>
      </c>
      <c r="M23" s="14">
        <v>1.0</v>
      </c>
      <c r="N23" s="14">
        <v>1.0</v>
      </c>
      <c r="O23" s="14">
        <v>1.0</v>
      </c>
      <c r="P23" s="14">
        <v>1.0</v>
      </c>
      <c r="Q23" s="14">
        <v>1.0</v>
      </c>
      <c r="R23" s="14">
        <v>1.0</v>
      </c>
      <c r="S23" s="14">
        <v>0.0</v>
      </c>
      <c r="T23" s="14">
        <v>1.0</v>
      </c>
      <c r="U23" s="14">
        <v>0.0</v>
      </c>
      <c r="V23" s="14">
        <v>1.0</v>
      </c>
      <c r="W23" s="14">
        <v>1.0</v>
      </c>
      <c r="X23" s="14">
        <v>1.0</v>
      </c>
      <c r="Y23" s="14">
        <v>1.0</v>
      </c>
      <c r="Z23" s="14">
        <v>1.0</v>
      </c>
      <c r="AA23" s="14">
        <v>0.0</v>
      </c>
      <c r="AB23" s="14">
        <v>1.0</v>
      </c>
      <c r="AC23" s="14">
        <v>1.0</v>
      </c>
      <c r="AD23" s="14">
        <v>1.0</v>
      </c>
      <c r="AE23" s="14">
        <v>1.0</v>
      </c>
      <c r="AF23" s="14">
        <v>1.0</v>
      </c>
      <c r="AG23" s="14">
        <v>0.0</v>
      </c>
      <c r="AH23" s="14">
        <v>1.0</v>
      </c>
      <c r="AI23" s="14">
        <v>1.0</v>
      </c>
      <c r="AJ23" s="14">
        <v>1.0</v>
      </c>
      <c r="AK23" s="14">
        <v>1.0</v>
      </c>
      <c r="AL23" s="14">
        <v>1.0</v>
      </c>
      <c r="AM23" s="14">
        <v>1.0</v>
      </c>
      <c r="AN23" s="14">
        <v>1.0</v>
      </c>
      <c r="AO23" s="14">
        <v>0.0</v>
      </c>
      <c r="AP23" s="14">
        <v>1.0</v>
      </c>
      <c r="AQ23" s="14">
        <v>0.0</v>
      </c>
      <c r="AR23" s="14">
        <v>0.0</v>
      </c>
      <c r="AS23" s="14">
        <v>0.0</v>
      </c>
      <c r="AT23" s="14">
        <v>0.0</v>
      </c>
      <c r="AU23" s="14">
        <v>0.0</v>
      </c>
      <c r="AV23" s="14">
        <v>1.0</v>
      </c>
      <c r="AW23" s="14">
        <v>1.0</v>
      </c>
    </row>
    <row r="24">
      <c r="A24" s="15"/>
      <c r="B24" s="13" t="s">
        <v>154</v>
      </c>
      <c r="C24" s="14">
        <v>1.0</v>
      </c>
      <c r="D24" s="14">
        <v>1.0</v>
      </c>
      <c r="E24" s="14">
        <v>0.0</v>
      </c>
      <c r="F24" s="14">
        <v>1.0</v>
      </c>
      <c r="G24" s="14">
        <v>1.0</v>
      </c>
      <c r="H24" s="14">
        <v>0.0</v>
      </c>
      <c r="I24" s="14">
        <v>0.0</v>
      </c>
      <c r="J24" s="14">
        <v>0.0</v>
      </c>
      <c r="K24" s="14">
        <v>1.0</v>
      </c>
      <c r="L24" s="14">
        <v>1.0</v>
      </c>
      <c r="M24" s="14">
        <v>1.0</v>
      </c>
      <c r="N24" s="14">
        <v>1.0</v>
      </c>
      <c r="O24" s="14">
        <v>1.0</v>
      </c>
      <c r="P24" s="14">
        <v>1.0</v>
      </c>
      <c r="Q24" s="14">
        <v>1.0</v>
      </c>
      <c r="R24" s="14">
        <v>1.0</v>
      </c>
      <c r="S24" s="14">
        <v>0.0</v>
      </c>
      <c r="T24" s="14">
        <v>1.0</v>
      </c>
      <c r="U24" s="14">
        <v>0.0</v>
      </c>
      <c r="V24" s="14">
        <v>1.0</v>
      </c>
      <c r="W24" s="14">
        <v>1.0</v>
      </c>
      <c r="X24" s="14">
        <v>1.0</v>
      </c>
      <c r="Y24" s="14">
        <v>1.0</v>
      </c>
      <c r="Z24" s="14">
        <v>1.0</v>
      </c>
      <c r="AA24" s="14">
        <v>0.0</v>
      </c>
      <c r="AB24" s="14">
        <v>1.0</v>
      </c>
      <c r="AC24" s="14">
        <v>1.0</v>
      </c>
      <c r="AD24" s="14">
        <v>1.0</v>
      </c>
      <c r="AE24" s="14">
        <v>1.0</v>
      </c>
      <c r="AF24" s="14">
        <v>1.0</v>
      </c>
      <c r="AG24" s="14">
        <v>0.0</v>
      </c>
      <c r="AH24" s="14">
        <v>1.0</v>
      </c>
      <c r="AI24" s="14">
        <v>1.0</v>
      </c>
      <c r="AJ24" s="14">
        <v>1.0</v>
      </c>
      <c r="AK24" s="14">
        <v>1.0</v>
      </c>
      <c r="AL24" s="14">
        <v>1.0</v>
      </c>
      <c r="AM24" s="14">
        <v>1.0</v>
      </c>
      <c r="AN24" s="14">
        <v>1.0</v>
      </c>
      <c r="AO24" s="14">
        <v>0.0</v>
      </c>
      <c r="AP24" s="14">
        <v>1.0</v>
      </c>
      <c r="AQ24" s="14">
        <v>0.0</v>
      </c>
      <c r="AR24" s="14">
        <v>0.0</v>
      </c>
      <c r="AS24" s="14">
        <v>0.0</v>
      </c>
      <c r="AT24" s="14">
        <v>0.0</v>
      </c>
      <c r="AU24" s="14">
        <v>0.0</v>
      </c>
      <c r="AV24" s="14">
        <v>1.0</v>
      </c>
      <c r="AW24" s="14">
        <v>1.0</v>
      </c>
    </row>
    <row r="25">
      <c r="A25" s="15"/>
      <c r="B25" s="13" t="s">
        <v>155</v>
      </c>
      <c r="C25" s="14">
        <v>1.0</v>
      </c>
      <c r="D25" s="14">
        <v>1.0</v>
      </c>
      <c r="E25" s="14">
        <v>0.0</v>
      </c>
      <c r="F25" s="14">
        <v>1.0</v>
      </c>
      <c r="G25" s="14">
        <v>1.0</v>
      </c>
      <c r="H25" s="14">
        <v>0.0</v>
      </c>
      <c r="I25" s="14">
        <v>0.0</v>
      </c>
      <c r="J25" s="14">
        <v>0.0</v>
      </c>
      <c r="K25" s="14">
        <v>1.0</v>
      </c>
      <c r="L25" s="14">
        <v>1.0</v>
      </c>
      <c r="M25" s="14">
        <v>1.0</v>
      </c>
      <c r="N25" s="14">
        <v>1.0</v>
      </c>
      <c r="O25" s="14">
        <v>1.0</v>
      </c>
      <c r="P25" s="14">
        <v>1.0</v>
      </c>
      <c r="Q25" s="14">
        <v>1.0</v>
      </c>
      <c r="R25" s="14">
        <v>1.0</v>
      </c>
      <c r="S25" s="14">
        <v>0.0</v>
      </c>
      <c r="T25" s="14">
        <v>1.0</v>
      </c>
      <c r="U25" s="14">
        <v>0.0</v>
      </c>
      <c r="V25" s="14">
        <v>1.0</v>
      </c>
      <c r="W25" s="14">
        <v>1.0</v>
      </c>
      <c r="X25" s="14">
        <v>1.0</v>
      </c>
      <c r="Y25" s="14">
        <v>1.0</v>
      </c>
      <c r="Z25" s="14">
        <v>1.0</v>
      </c>
      <c r="AA25" s="14">
        <v>0.0</v>
      </c>
      <c r="AB25" s="14">
        <v>1.0</v>
      </c>
      <c r="AC25" s="14">
        <v>1.0</v>
      </c>
      <c r="AD25" s="14">
        <v>1.0</v>
      </c>
      <c r="AE25" s="14">
        <v>1.0</v>
      </c>
      <c r="AF25" s="14">
        <v>1.0</v>
      </c>
      <c r="AG25" s="14">
        <v>0.0</v>
      </c>
      <c r="AH25" s="14">
        <v>1.0</v>
      </c>
      <c r="AI25" s="14">
        <v>1.0</v>
      </c>
      <c r="AJ25" s="14">
        <v>1.0</v>
      </c>
      <c r="AK25" s="14">
        <v>1.0</v>
      </c>
      <c r="AL25" s="14">
        <v>1.0</v>
      </c>
      <c r="AM25" s="14">
        <v>1.0</v>
      </c>
      <c r="AN25" s="14">
        <v>1.0</v>
      </c>
      <c r="AO25" s="14">
        <v>0.0</v>
      </c>
      <c r="AP25" s="14">
        <v>1.0</v>
      </c>
      <c r="AQ25" s="14">
        <v>0.0</v>
      </c>
      <c r="AR25" s="14">
        <v>0.0</v>
      </c>
      <c r="AS25" s="14">
        <v>0.0</v>
      </c>
      <c r="AT25" s="14">
        <v>0.0</v>
      </c>
      <c r="AU25" s="14">
        <v>0.0</v>
      </c>
      <c r="AV25" s="14">
        <v>1.0</v>
      </c>
      <c r="AW25" s="14">
        <v>1.0</v>
      </c>
    </row>
    <row r="26">
      <c r="A26" s="15"/>
      <c r="B26" s="13" t="s">
        <v>156</v>
      </c>
      <c r="C26" s="14">
        <v>1.0</v>
      </c>
      <c r="D26" s="14">
        <v>1.0</v>
      </c>
      <c r="E26" s="14">
        <v>0.0</v>
      </c>
      <c r="F26" s="14">
        <v>1.0</v>
      </c>
      <c r="G26" s="14">
        <v>1.0</v>
      </c>
      <c r="H26" s="14">
        <v>0.0</v>
      </c>
      <c r="I26" s="14">
        <v>0.0</v>
      </c>
      <c r="J26" s="14">
        <v>0.0</v>
      </c>
      <c r="K26" s="14">
        <v>1.0</v>
      </c>
      <c r="L26" s="14">
        <v>1.0</v>
      </c>
      <c r="M26" s="14">
        <v>1.0</v>
      </c>
      <c r="N26" s="14">
        <v>1.0</v>
      </c>
      <c r="O26" s="14">
        <v>1.0</v>
      </c>
      <c r="P26" s="14">
        <v>1.0</v>
      </c>
      <c r="Q26" s="14">
        <v>1.0</v>
      </c>
      <c r="R26" s="14">
        <v>1.0</v>
      </c>
      <c r="S26" s="14">
        <v>0.0</v>
      </c>
      <c r="T26" s="14">
        <v>1.0</v>
      </c>
      <c r="U26" s="14">
        <v>0.0</v>
      </c>
      <c r="V26" s="14">
        <v>1.0</v>
      </c>
      <c r="W26" s="14">
        <v>1.0</v>
      </c>
      <c r="X26" s="14">
        <v>1.0</v>
      </c>
      <c r="Y26" s="14">
        <v>1.0</v>
      </c>
      <c r="Z26" s="14">
        <v>1.0</v>
      </c>
      <c r="AA26" s="14">
        <v>0.0</v>
      </c>
      <c r="AB26" s="14">
        <v>1.0</v>
      </c>
      <c r="AC26" s="14">
        <v>1.0</v>
      </c>
      <c r="AD26" s="14">
        <v>1.0</v>
      </c>
      <c r="AE26" s="14">
        <v>1.0</v>
      </c>
      <c r="AF26" s="14">
        <v>1.0</v>
      </c>
      <c r="AG26" s="14">
        <v>0.0</v>
      </c>
      <c r="AH26" s="14">
        <v>1.0</v>
      </c>
      <c r="AI26" s="14">
        <v>1.0</v>
      </c>
      <c r="AJ26" s="14">
        <v>1.0</v>
      </c>
      <c r="AK26" s="14">
        <v>1.0</v>
      </c>
      <c r="AL26" s="14">
        <v>1.0</v>
      </c>
      <c r="AM26" s="14">
        <v>1.0</v>
      </c>
      <c r="AN26" s="14">
        <v>1.0</v>
      </c>
      <c r="AO26" s="14">
        <v>0.0</v>
      </c>
      <c r="AP26" s="14">
        <v>1.0</v>
      </c>
      <c r="AQ26" s="14">
        <v>0.0</v>
      </c>
      <c r="AR26" s="14">
        <v>0.0</v>
      </c>
      <c r="AS26" s="14">
        <v>0.0</v>
      </c>
      <c r="AT26" s="14">
        <v>0.0</v>
      </c>
      <c r="AU26" s="14">
        <v>0.0</v>
      </c>
      <c r="AV26" s="14">
        <v>1.0</v>
      </c>
      <c r="AW26" s="14">
        <v>1.0</v>
      </c>
    </row>
    <row r="27">
      <c r="A27" s="15"/>
      <c r="B27" s="13" t="s">
        <v>157</v>
      </c>
      <c r="C27" s="14">
        <v>1.0</v>
      </c>
      <c r="D27" s="14">
        <v>1.0</v>
      </c>
      <c r="E27" s="14">
        <v>0.0</v>
      </c>
      <c r="F27" s="14">
        <v>1.0</v>
      </c>
      <c r="G27" s="14">
        <v>1.0</v>
      </c>
      <c r="H27" s="14">
        <v>0.0</v>
      </c>
      <c r="I27" s="14">
        <v>0.0</v>
      </c>
      <c r="J27" s="14">
        <v>0.0</v>
      </c>
      <c r="K27" s="14">
        <v>1.0</v>
      </c>
      <c r="L27" s="14">
        <v>1.0</v>
      </c>
      <c r="M27" s="14">
        <v>1.0</v>
      </c>
      <c r="N27" s="14">
        <v>1.0</v>
      </c>
      <c r="O27" s="14">
        <v>1.0</v>
      </c>
      <c r="P27" s="14">
        <v>1.0</v>
      </c>
      <c r="Q27" s="14">
        <v>1.0</v>
      </c>
      <c r="R27" s="14">
        <v>1.0</v>
      </c>
      <c r="S27" s="14">
        <v>0.0</v>
      </c>
      <c r="T27" s="14">
        <v>1.0</v>
      </c>
      <c r="U27" s="14">
        <v>0.0</v>
      </c>
      <c r="V27" s="14">
        <v>1.0</v>
      </c>
      <c r="W27" s="14">
        <v>1.0</v>
      </c>
      <c r="X27" s="14">
        <v>1.0</v>
      </c>
      <c r="Y27" s="14">
        <v>1.0</v>
      </c>
      <c r="Z27" s="14">
        <v>1.0</v>
      </c>
      <c r="AA27" s="14">
        <v>0.0</v>
      </c>
      <c r="AB27" s="14">
        <v>1.0</v>
      </c>
      <c r="AC27" s="14">
        <v>1.0</v>
      </c>
      <c r="AD27" s="14">
        <v>1.0</v>
      </c>
      <c r="AE27" s="14">
        <v>1.0</v>
      </c>
      <c r="AF27" s="14">
        <v>1.0</v>
      </c>
      <c r="AG27" s="14">
        <v>0.0</v>
      </c>
      <c r="AH27" s="14">
        <v>1.0</v>
      </c>
      <c r="AI27" s="14">
        <v>1.0</v>
      </c>
      <c r="AJ27" s="14">
        <v>1.0</v>
      </c>
      <c r="AK27" s="14">
        <v>1.0</v>
      </c>
      <c r="AL27" s="14">
        <v>1.0</v>
      </c>
      <c r="AM27" s="14">
        <v>1.0</v>
      </c>
      <c r="AN27" s="14">
        <v>1.0</v>
      </c>
      <c r="AO27" s="14">
        <v>0.0</v>
      </c>
      <c r="AP27" s="14">
        <v>1.0</v>
      </c>
      <c r="AQ27" s="14">
        <v>0.0</v>
      </c>
      <c r="AR27" s="14">
        <v>0.0</v>
      </c>
      <c r="AS27" s="14">
        <v>0.0</v>
      </c>
      <c r="AT27" s="14">
        <v>0.0</v>
      </c>
      <c r="AU27" s="14">
        <v>0.0</v>
      </c>
      <c r="AV27" s="14">
        <v>1.0</v>
      </c>
      <c r="AW27" s="14">
        <v>1.0</v>
      </c>
    </row>
    <row r="28">
      <c r="A28" s="16">
        <v>11.2</v>
      </c>
      <c r="B28" s="17" t="s">
        <v>149</v>
      </c>
      <c r="C28" s="18">
        <v>1.0</v>
      </c>
      <c r="D28" s="18">
        <v>1.0</v>
      </c>
      <c r="E28" s="18">
        <v>0.0</v>
      </c>
      <c r="F28" s="18">
        <v>1.0</v>
      </c>
      <c r="G28" s="18">
        <v>1.0</v>
      </c>
      <c r="H28" s="18">
        <v>1.0</v>
      </c>
      <c r="I28" s="18">
        <v>0.0</v>
      </c>
      <c r="J28" s="18">
        <v>0.0</v>
      </c>
      <c r="K28" s="18">
        <v>1.0</v>
      </c>
      <c r="L28" s="18">
        <v>1.0</v>
      </c>
      <c r="M28" s="18">
        <v>1.0</v>
      </c>
      <c r="N28" s="18">
        <v>1.0</v>
      </c>
      <c r="O28" s="18">
        <v>1.0</v>
      </c>
      <c r="P28" s="18">
        <v>1.0</v>
      </c>
      <c r="Q28" s="18">
        <v>1.0</v>
      </c>
      <c r="R28" s="18">
        <v>1.0</v>
      </c>
      <c r="S28" s="18">
        <v>1.0</v>
      </c>
      <c r="T28" s="18">
        <v>1.0</v>
      </c>
      <c r="U28" s="18">
        <v>1.0</v>
      </c>
      <c r="V28" s="18">
        <v>1.0</v>
      </c>
      <c r="W28" s="18">
        <v>1.0</v>
      </c>
      <c r="X28" s="18">
        <v>1.0</v>
      </c>
      <c r="Y28" s="18">
        <v>1.0</v>
      </c>
      <c r="Z28" s="18">
        <v>1.0</v>
      </c>
      <c r="AA28" s="18">
        <v>0.0</v>
      </c>
      <c r="AB28" s="18">
        <v>0.0</v>
      </c>
      <c r="AC28" s="18">
        <v>1.0</v>
      </c>
      <c r="AD28" s="18">
        <v>1.0</v>
      </c>
      <c r="AE28" s="18">
        <v>1.0</v>
      </c>
      <c r="AF28" s="18">
        <v>1.0</v>
      </c>
      <c r="AG28" s="18">
        <v>0.0</v>
      </c>
      <c r="AH28" s="18">
        <v>1.0</v>
      </c>
      <c r="AI28" s="18">
        <v>1.0</v>
      </c>
      <c r="AJ28" s="18">
        <v>1.0</v>
      </c>
      <c r="AK28" s="18">
        <v>1.0</v>
      </c>
      <c r="AL28" s="18">
        <v>1.0</v>
      </c>
      <c r="AM28" s="18">
        <v>1.0</v>
      </c>
      <c r="AN28" s="18">
        <v>0.0</v>
      </c>
      <c r="AO28" s="18">
        <v>0.0</v>
      </c>
      <c r="AP28" s="18">
        <v>1.0</v>
      </c>
      <c r="AQ28" s="18">
        <v>1.0</v>
      </c>
      <c r="AR28" s="18">
        <v>0.0</v>
      </c>
      <c r="AS28" s="18">
        <v>0.0</v>
      </c>
      <c r="AT28" s="18">
        <v>0.0</v>
      </c>
      <c r="AU28" s="18">
        <v>1.0</v>
      </c>
      <c r="AV28" s="18">
        <v>0.0</v>
      </c>
      <c r="AW28" s="18">
        <v>1.0</v>
      </c>
    </row>
    <row r="29">
      <c r="A29" s="19"/>
      <c r="B29" s="17" t="s">
        <v>158</v>
      </c>
      <c r="C29" s="18">
        <v>1.0</v>
      </c>
      <c r="D29" s="18">
        <v>1.0</v>
      </c>
      <c r="E29" s="18">
        <v>0.0</v>
      </c>
      <c r="F29" s="18">
        <v>1.0</v>
      </c>
      <c r="G29" s="18">
        <v>1.0</v>
      </c>
      <c r="H29" s="18">
        <v>0.0</v>
      </c>
      <c r="I29" s="18">
        <v>0.0</v>
      </c>
      <c r="J29" s="18">
        <v>0.0</v>
      </c>
      <c r="K29" s="18">
        <v>1.0</v>
      </c>
      <c r="L29" s="18">
        <v>1.0</v>
      </c>
      <c r="M29" s="18">
        <v>0.0</v>
      </c>
      <c r="N29" s="18">
        <v>1.0</v>
      </c>
      <c r="O29" s="18">
        <v>1.0</v>
      </c>
      <c r="P29" s="18">
        <v>1.0</v>
      </c>
      <c r="Q29" s="18">
        <v>1.0</v>
      </c>
      <c r="R29" s="18">
        <v>0.0</v>
      </c>
      <c r="S29" s="18">
        <v>0.0</v>
      </c>
      <c r="T29" s="18">
        <v>1.0</v>
      </c>
      <c r="U29" s="18">
        <v>0.0</v>
      </c>
      <c r="V29" s="18">
        <v>0.0</v>
      </c>
      <c r="W29" s="18">
        <v>0.0</v>
      </c>
      <c r="X29" s="18">
        <v>1.0</v>
      </c>
      <c r="Y29" s="18">
        <v>1.0</v>
      </c>
      <c r="Z29" s="18">
        <v>1.0</v>
      </c>
      <c r="AA29" s="18">
        <v>0.0</v>
      </c>
      <c r="AB29" s="18">
        <v>0.0</v>
      </c>
      <c r="AC29" s="18">
        <v>1.0</v>
      </c>
      <c r="AD29" s="18">
        <v>0.0</v>
      </c>
      <c r="AE29" s="18">
        <v>1.0</v>
      </c>
      <c r="AF29" s="18">
        <v>1.0</v>
      </c>
      <c r="AG29" s="18">
        <v>0.0</v>
      </c>
      <c r="AH29" s="18">
        <v>1.0</v>
      </c>
      <c r="AI29" s="18">
        <v>1.0</v>
      </c>
      <c r="AJ29" s="18">
        <v>1.0</v>
      </c>
      <c r="AK29" s="18">
        <v>1.0</v>
      </c>
      <c r="AL29" s="18">
        <v>1.0</v>
      </c>
      <c r="AM29" s="18">
        <v>1.0</v>
      </c>
      <c r="AN29" s="18">
        <v>0.0</v>
      </c>
      <c r="AO29" s="18">
        <v>0.0</v>
      </c>
      <c r="AP29" s="18">
        <v>0.0</v>
      </c>
      <c r="AQ29" s="18">
        <v>0.0</v>
      </c>
      <c r="AR29" s="18">
        <v>0.0</v>
      </c>
      <c r="AS29" s="18">
        <v>0.0</v>
      </c>
      <c r="AT29" s="18">
        <v>0.0</v>
      </c>
      <c r="AU29" s="18">
        <v>0.0</v>
      </c>
      <c r="AV29" s="18">
        <v>0.0</v>
      </c>
      <c r="AW29" s="18">
        <v>0.0</v>
      </c>
    </row>
    <row r="30">
      <c r="A30" s="19"/>
      <c r="B30" s="17" t="s">
        <v>154</v>
      </c>
      <c r="C30" s="18">
        <v>1.0</v>
      </c>
      <c r="D30" s="18">
        <v>1.0</v>
      </c>
      <c r="E30" s="18">
        <v>0.0</v>
      </c>
      <c r="F30" s="18">
        <v>1.0</v>
      </c>
      <c r="G30" s="18">
        <v>1.0</v>
      </c>
      <c r="H30" s="18">
        <v>1.0</v>
      </c>
      <c r="I30" s="18">
        <v>0.0</v>
      </c>
      <c r="J30" s="18">
        <v>0.0</v>
      </c>
      <c r="K30" s="18">
        <v>1.0</v>
      </c>
      <c r="L30" s="18">
        <v>1.0</v>
      </c>
      <c r="M30" s="18">
        <v>1.0</v>
      </c>
      <c r="N30" s="18">
        <v>1.0</v>
      </c>
      <c r="O30" s="18">
        <v>1.0</v>
      </c>
      <c r="P30" s="18">
        <v>1.0</v>
      </c>
      <c r="Q30" s="18">
        <v>1.0</v>
      </c>
      <c r="R30" s="18">
        <v>1.0</v>
      </c>
      <c r="S30" s="18">
        <v>1.0</v>
      </c>
      <c r="T30" s="18">
        <v>1.0</v>
      </c>
      <c r="U30" s="18">
        <v>1.0</v>
      </c>
      <c r="V30" s="18">
        <v>0.0</v>
      </c>
      <c r="W30" s="18">
        <v>1.0</v>
      </c>
      <c r="X30" s="18">
        <v>1.0</v>
      </c>
      <c r="Y30" s="18">
        <v>1.0</v>
      </c>
      <c r="Z30" s="18">
        <v>1.0</v>
      </c>
      <c r="AA30" s="18">
        <v>0.0</v>
      </c>
      <c r="AB30" s="18">
        <v>0.0</v>
      </c>
      <c r="AC30" s="18">
        <v>1.0</v>
      </c>
      <c r="AD30" s="18">
        <v>1.0</v>
      </c>
      <c r="AE30" s="18">
        <v>1.0</v>
      </c>
      <c r="AF30" s="18">
        <v>1.0</v>
      </c>
      <c r="AG30" s="18">
        <v>0.0</v>
      </c>
      <c r="AH30" s="18">
        <v>1.0</v>
      </c>
      <c r="AI30" s="18">
        <v>1.0</v>
      </c>
      <c r="AJ30" s="18">
        <v>1.0</v>
      </c>
      <c r="AK30" s="18">
        <v>1.0</v>
      </c>
      <c r="AL30" s="18">
        <v>1.0</v>
      </c>
      <c r="AM30" s="18">
        <v>1.0</v>
      </c>
      <c r="AN30" s="18">
        <v>1.0</v>
      </c>
      <c r="AO30" s="18">
        <v>0.0</v>
      </c>
      <c r="AP30" s="18">
        <v>1.0</v>
      </c>
      <c r="AQ30" s="18">
        <v>1.0</v>
      </c>
      <c r="AR30" s="18">
        <v>1.0</v>
      </c>
      <c r="AS30" s="18">
        <v>0.0</v>
      </c>
      <c r="AT30" s="18">
        <v>0.0</v>
      </c>
      <c r="AU30" s="18">
        <v>1.0</v>
      </c>
      <c r="AV30" s="18">
        <v>0.0</v>
      </c>
      <c r="AW30" s="18">
        <v>1.0</v>
      </c>
    </row>
    <row r="31">
      <c r="A31" s="19"/>
      <c r="B31" s="17" t="s">
        <v>159</v>
      </c>
      <c r="C31" s="18">
        <v>1.0</v>
      </c>
      <c r="D31" s="18">
        <v>1.0</v>
      </c>
      <c r="E31" s="18">
        <v>0.0</v>
      </c>
      <c r="F31" s="18">
        <v>1.0</v>
      </c>
      <c r="G31" s="18">
        <v>1.0</v>
      </c>
      <c r="H31" s="18">
        <v>1.0</v>
      </c>
      <c r="I31" s="18">
        <v>0.0</v>
      </c>
      <c r="J31" s="18">
        <v>0.0</v>
      </c>
      <c r="K31" s="18">
        <v>1.0</v>
      </c>
      <c r="L31" s="18">
        <v>1.0</v>
      </c>
      <c r="M31" s="18">
        <v>1.0</v>
      </c>
      <c r="N31" s="18">
        <v>1.0</v>
      </c>
      <c r="O31" s="18">
        <v>1.0</v>
      </c>
      <c r="P31" s="18">
        <v>1.0</v>
      </c>
      <c r="Q31" s="18">
        <v>1.0</v>
      </c>
      <c r="R31" s="18">
        <v>1.0</v>
      </c>
      <c r="S31" s="18">
        <v>0.0</v>
      </c>
      <c r="T31" s="18">
        <v>1.0</v>
      </c>
      <c r="U31" s="18">
        <v>1.0</v>
      </c>
      <c r="V31" s="18">
        <v>0.0</v>
      </c>
      <c r="W31" s="18">
        <v>1.0</v>
      </c>
      <c r="X31" s="18">
        <v>1.0</v>
      </c>
      <c r="Y31" s="18">
        <v>1.0</v>
      </c>
      <c r="Z31" s="18">
        <v>1.0</v>
      </c>
      <c r="AA31" s="18">
        <v>0.0</v>
      </c>
      <c r="AB31" s="18">
        <v>0.0</v>
      </c>
      <c r="AC31" s="18">
        <v>1.0</v>
      </c>
      <c r="AD31" s="18">
        <v>1.0</v>
      </c>
      <c r="AE31" s="18">
        <v>1.0</v>
      </c>
      <c r="AF31" s="18">
        <v>1.0</v>
      </c>
      <c r="AG31" s="18">
        <v>0.0</v>
      </c>
      <c r="AH31" s="18">
        <v>1.0</v>
      </c>
      <c r="AI31" s="18">
        <v>1.0</v>
      </c>
      <c r="AJ31" s="18">
        <v>1.0</v>
      </c>
      <c r="AK31" s="18">
        <v>1.0</v>
      </c>
      <c r="AL31" s="18">
        <v>1.0</v>
      </c>
      <c r="AM31" s="18">
        <v>1.0</v>
      </c>
      <c r="AN31" s="18">
        <v>1.0</v>
      </c>
      <c r="AO31" s="18">
        <v>0.0</v>
      </c>
      <c r="AP31" s="18">
        <v>0.0</v>
      </c>
      <c r="AQ31" s="18">
        <v>1.0</v>
      </c>
      <c r="AR31" s="18">
        <v>1.0</v>
      </c>
      <c r="AS31" s="18">
        <v>0.0</v>
      </c>
      <c r="AT31" s="18">
        <v>0.0</v>
      </c>
      <c r="AU31" s="18">
        <v>1.0</v>
      </c>
      <c r="AV31" s="18">
        <v>0.0</v>
      </c>
      <c r="AW31" s="18">
        <v>1.0</v>
      </c>
    </row>
    <row r="32">
      <c r="A32" s="19"/>
      <c r="B32" s="17" t="s">
        <v>155</v>
      </c>
      <c r="C32" s="18">
        <v>1.0</v>
      </c>
      <c r="D32" s="18">
        <v>1.0</v>
      </c>
      <c r="E32" s="18">
        <v>0.0</v>
      </c>
      <c r="F32" s="18">
        <v>1.0</v>
      </c>
      <c r="G32" s="18">
        <v>1.0</v>
      </c>
      <c r="H32" s="18">
        <v>1.0</v>
      </c>
      <c r="I32" s="18">
        <v>0.0</v>
      </c>
      <c r="J32" s="18">
        <v>0.0</v>
      </c>
      <c r="K32" s="18">
        <v>1.0</v>
      </c>
      <c r="L32" s="18">
        <v>1.0</v>
      </c>
      <c r="M32" s="18">
        <v>1.0</v>
      </c>
      <c r="N32" s="18">
        <v>1.0</v>
      </c>
      <c r="O32" s="18">
        <v>1.0</v>
      </c>
      <c r="P32" s="18">
        <v>1.0</v>
      </c>
      <c r="Q32" s="18">
        <v>1.0</v>
      </c>
      <c r="R32" s="18">
        <v>1.0</v>
      </c>
      <c r="S32" s="18">
        <v>1.0</v>
      </c>
      <c r="T32" s="18">
        <v>1.0</v>
      </c>
      <c r="U32" s="18">
        <v>1.0</v>
      </c>
      <c r="V32" s="18">
        <v>1.0</v>
      </c>
      <c r="W32" s="18">
        <v>1.0</v>
      </c>
      <c r="X32" s="18">
        <v>1.0</v>
      </c>
      <c r="Y32" s="18">
        <v>1.0</v>
      </c>
      <c r="Z32" s="18">
        <v>1.0</v>
      </c>
      <c r="AA32" s="18">
        <v>0.0</v>
      </c>
      <c r="AB32" s="18">
        <v>0.0</v>
      </c>
      <c r="AC32" s="18">
        <v>1.0</v>
      </c>
      <c r="AD32" s="18">
        <v>1.0</v>
      </c>
      <c r="AE32" s="18">
        <v>1.0</v>
      </c>
      <c r="AF32" s="18">
        <v>1.0</v>
      </c>
      <c r="AG32" s="18">
        <v>0.0</v>
      </c>
      <c r="AH32" s="18">
        <v>1.0</v>
      </c>
      <c r="AI32" s="18">
        <v>1.0</v>
      </c>
      <c r="AJ32" s="18">
        <v>1.0</v>
      </c>
      <c r="AK32" s="18">
        <v>1.0</v>
      </c>
      <c r="AL32" s="18">
        <v>1.0</v>
      </c>
      <c r="AM32" s="18">
        <v>1.0</v>
      </c>
      <c r="AN32" s="18">
        <v>1.0</v>
      </c>
      <c r="AO32" s="18">
        <v>0.0</v>
      </c>
      <c r="AP32" s="18">
        <v>1.0</v>
      </c>
      <c r="AQ32" s="18">
        <v>1.0</v>
      </c>
      <c r="AR32" s="18">
        <v>1.0</v>
      </c>
      <c r="AS32" s="18">
        <v>0.0</v>
      </c>
      <c r="AT32" s="18">
        <v>0.0</v>
      </c>
      <c r="AU32" s="18">
        <v>1.0</v>
      </c>
      <c r="AV32" s="18">
        <v>0.0</v>
      </c>
      <c r="AW32" s="18">
        <v>0.0</v>
      </c>
    </row>
    <row r="33">
      <c r="A33" s="19"/>
      <c r="B33" s="17" t="s">
        <v>160</v>
      </c>
      <c r="C33" s="18">
        <v>1.0</v>
      </c>
      <c r="D33" s="18">
        <v>1.0</v>
      </c>
      <c r="E33" s="18">
        <v>0.0</v>
      </c>
      <c r="F33" s="18">
        <v>1.0</v>
      </c>
      <c r="G33" s="18">
        <v>1.0</v>
      </c>
      <c r="H33" s="18">
        <v>1.0</v>
      </c>
      <c r="I33" s="18">
        <v>0.0</v>
      </c>
      <c r="J33" s="18">
        <v>0.0</v>
      </c>
      <c r="K33" s="18">
        <v>1.0</v>
      </c>
      <c r="L33" s="18">
        <v>1.0</v>
      </c>
      <c r="M33" s="18">
        <v>1.0</v>
      </c>
      <c r="N33" s="18">
        <v>1.0</v>
      </c>
      <c r="O33" s="18">
        <v>1.0</v>
      </c>
      <c r="P33" s="18">
        <v>1.0</v>
      </c>
      <c r="Q33" s="18">
        <v>1.0</v>
      </c>
      <c r="R33" s="18">
        <v>1.0</v>
      </c>
      <c r="S33" s="18">
        <v>1.0</v>
      </c>
      <c r="T33" s="18">
        <v>1.0</v>
      </c>
      <c r="U33" s="18">
        <v>1.0</v>
      </c>
      <c r="V33" s="18">
        <v>1.0</v>
      </c>
      <c r="W33" s="18">
        <v>1.0</v>
      </c>
      <c r="X33" s="18">
        <v>1.0</v>
      </c>
      <c r="Y33" s="18">
        <v>1.0</v>
      </c>
      <c r="Z33" s="18">
        <v>1.0</v>
      </c>
      <c r="AA33" s="18">
        <v>0.0</v>
      </c>
      <c r="AB33" s="18">
        <v>0.0</v>
      </c>
      <c r="AC33" s="18">
        <v>1.0</v>
      </c>
      <c r="AD33" s="18">
        <v>1.0</v>
      </c>
      <c r="AE33" s="18">
        <v>1.0</v>
      </c>
      <c r="AF33" s="18">
        <v>1.0</v>
      </c>
      <c r="AG33" s="18">
        <v>0.0</v>
      </c>
      <c r="AH33" s="18">
        <v>1.0</v>
      </c>
      <c r="AI33" s="18">
        <v>1.0</v>
      </c>
      <c r="AJ33" s="18">
        <v>1.0</v>
      </c>
      <c r="AK33" s="18">
        <v>1.0</v>
      </c>
      <c r="AL33" s="18">
        <v>1.0</v>
      </c>
      <c r="AM33" s="18">
        <v>1.0</v>
      </c>
      <c r="AN33" s="18">
        <v>1.0</v>
      </c>
      <c r="AO33" s="18">
        <v>0.0</v>
      </c>
      <c r="AP33" s="18">
        <v>1.0</v>
      </c>
      <c r="AQ33" s="18">
        <v>1.0</v>
      </c>
      <c r="AR33" s="18">
        <v>1.0</v>
      </c>
      <c r="AS33" s="18">
        <v>0.0</v>
      </c>
      <c r="AT33" s="18">
        <v>0.0</v>
      </c>
      <c r="AU33" s="18">
        <v>1.0</v>
      </c>
      <c r="AV33" s="18">
        <v>0.0</v>
      </c>
      <c r="AW33" s="18">
        <v>0.0</v>
      </c>
    </row>
    <row r="34">
      <c r="A34" s="19"/>
      <c r="B34" s="17" t="s">
        <v>161</v>
      </c>
      <c r="C34" s="18">
        <v>1.0</v>
      </c>
      <c r="D34" s="18">
        <v>1.0</v>
      </c>
      <c r="E34" s="18">
        <v>0.0</v>
      </c>
      <c r="F34" s="18">
        <v>1.0</v>
      </c>
      <c r="G34" s="18">
        <v>1.0</v>
      </c>
      <c r="H34" s="18">
        <v>1.0</v>
      </c>
      <c r="I34" s="18">
        <v>0.0</v>
      </c>
      <c r="J34" s="18">
        <v>0.0</v>
      </c>
      <c r="K34" s="18">
        <v>1.0</v>
      </c>
      <c r="L34" s="18">
        <v>1.0</v>
      </c>
      <c r="M34" s="18">
        <v>1.0</v>
      </c>
      <c r="N34" s="18">
        <v>1.0</v>
      </c>
      <c r="O34" s="18">
        <v>1.0</v>
      </c>
      <c r="P34" s="18">
        <v>1.0</v>
      </c>
      <c r="Q34" s="18">
        <v>1.0</v>
      </c>
      <c r="R34" s="18">
        <v>1.0</v>
      </c>
      <c r="S34" s="18">
        <v>1.0</v>
      </c>
      <c r="T34" s="18">
        <v>1.0</v>
      </c>
      <c r="U34" s="18">
        <v>0.0</v>
      </c>
      <c r="V34" s="18">
        <v>1.0</v>
      </c>
      <c r="W34" s="18">
        <v>1.0</v>
      </c>
      <c r="X34" s="18">
        <v>1.0</v>
      </c>
      <c r="Y34" s="18">
        <v>1.0</v>
      </c>
      <c r="Z34" s="18">
        <v>1.0</v>
      </c>
      <c r="AA34" s="18">
        <v>0.0</v>
      </c>
      <c r="AB34" s="18">
        <v>0.0</v>
      </c>
      <c r="AC34" s="18">
        <v>1.0</v>
      </c>
      <c r="AD34" s="18">
        <v>1.0</v>
      </c>
      <c r="AE34" s="18">
        <v>1.0</v>
      </c>
      <c r="AF34" s="18">
        <v>1.0</v>
      </c>
      <c r="AG34" s="18">
        <v>0.0</v>
      </c>
      <c r="AH34" s="18">
        <v>1.0</v>
      </c>
      <c r="AI34" s="18">
        <v>1.0</v>
      </c>
      <c r="AJ34" s="18">
        <v>1.0</v>
      </c>
      <c r="AK34" s="18">
        <v>1.0</v>
      </c>
      <c r="AL34" s="18">
        <v>1.0</v>
      </c>
      <c r="AM34" s="18">
        <v>1.0</v>
      </c>
      <c r="AN34" s="18">
        <v>1.0</v>
      </c>
      <c r="AO34" s="18">
        <v>0.0</v>
      </c>
      <c r="AP34" s="18">
        <v>1.0</v>
      </c>
      <c r="AQ34" s="18">
        <v>0.0</v>
      </c>
      <c r="AR34" s="18">
        <v>1.0</v>
      </c>
      <c r="AS34" s="18">
        <v>0.0</v>
      </c>
      <c r="AT34" s="18">
        <v>0.0</v>
      </c>
      <c r="AU34" s="18">
        <v>0.0</v>
      </c>
      <c r="AV34" s="18">
        <v>0.0</v>
      </c>
      <c r="AW34" s="18">
        <v>1.0</v>
      </c>
    </row>
    <row r="35">
      <c r="A35" s="19"/>
      <c r="B35" s="17" t="s">
        <v>153</v>
      </c>
      <c r="C35" s="18">
        <v>1.0</v>
      </c>
      <c r="D35" s="18">
        <v>1.0</v>
      </c>
      <c r="E35" s="18">
        <v>0.0</v>
      </c>
      <c r="F35" s="18">
        <v>1.0</v>
      </c>
      <c r="G35" s="18">
        <v>1.0</v>
      </c>
      <c r="H35" s="18">
        <v>1.0</v>
      </c>
      <c r="I35" s="18">
        <v>0.0</v>
      </c>
      <c r="J35" s="18">
        <v>0.0</v>
      </c>
      <c r="K35" s="18">
        <v>1.0</v>
      </c>
      <c r="L35" s="18">
        <v>1.0</v>
      </c>
      <c r="M35" s="18">
        <v>1.0</v>
      </c>
      <c r="N35" s="18">
        <v>1.0</v>
      </c>
      <c r="O35" s="18">
        <v>0.0</v>
      </c>
      <c r="P35" s="18">
        <v>1.0</v>
      </c>
      <c r="Q35" s="18">
        <v>1.0</v>
      </c>
      <c r="R35" s="18">
        <v>1.0</v>
      </c>
      <c r="S35" s="18">
        <v>0.0</v>
      </c>
      <c r="T35" s="18">
        <v>1.0</v>
      </c>
      <c r="U35" s="18">
        <v>1.0</v>
      </c>
      <c r="V35" s="18">
        <v>1.0</v>
      </c>
      <c r="W35" s="18">
        <v>1.0</v>
      </c>
      <c r="X35" s="18">
        <v>1.0</v>
      </c>
      <c r="Y35" s="18">
        <v>1.0</v>
      </c>
      <c r="Z35" s="18">
        <v>1.0</v>
      </c>
      <c r="AA35" s="18">
        <v>0.0</v>
      </c>
      <c r="AB35" s="18">
        <v>0.0</v>
      </c>
      <c r="AC35" s="18">
        <v>1.0</v>
      </c>
      <c r="AD35" s="18">
        <v>1.0</v>
      </c>
      <c r="AE35" s="18">
        <v>1.0</v>
      </c>
      <c r="AF35" s="18">
        <v>1.0</v>
      </c>
      <c r="AG35" s="18">
        <v>0.0</v>
      </c>
      <c r="AH35" s="18">
        <v>1.0</v>
      </c>
      <c r="AI35" s="18">
        <v>1.0</v>
      </c>
      <c r="AJ35" s="18">
        <v>1.0</v>
      </c>
      <c r="AK35" s="18">
        <v>1.0</v>
      </c>
      <c r="AL35" s="18">
        <v>1.0</v>
      </c>
      <c r="AM35" s="18">
        <v>1.0</v>
      </c>
      <c r="AN35" s="18">
        <v>1.0</v>
      </c>
      <c r="AO35" s="18">
        <v>0.0</v>
      </c>
      <c r="AP35" s="18">
        <v>1.0</v>
      </c>
      <c r="AQ35" s="18">
        <v>1.0</v>
      </c>
      <c r="AR35" s="18">
        <v>1.0</v>
      </c>
      <c r="AS35" s="18">
        <v>0.0</v>
      </c>
      <c r="AT35" s="18">
        <v>0.0</v>
      </c>
      <c r="AU35" s="18">
        <v>0.0</v>
      </c>
      <c r="AV35" s="18">
        <v>0.0</v>
      </c>
      <c r="AW35" s="18">
        <v>1.0</v>
      </c>
    </row>
    <row r="36">
      <c r="A36" s="19"/>
      <c r="B36" s="17" t="s">
        <v>162</v>
      </c>
      <c r="C36" s="18">
        <v>1.0</v>
      </c>
      <c r="D36" s="18">
        <v>1.0</v>
      </c>
      <c r="E36" s="18">
        <v>0.0</v>
      </c>
      <c r="F36" s="18">
        <v>1.0</v>
      </c>
      <c r="G36" s="18">
        <v>1.0</v>
      </c>
      <c r="H36" s="18">
        <v>1.0</v>
      </c>
      <c r="I36" s="18">
        <v>0.0</v>
      </c>
      <c r="J36" s="18">
        <v>0.0</v>
      </c>
      <c r="K36" s="18">
        <v>1.0</v>
      </c>
      <c r="L36" s="18">
        <v>1.0</v>
      </c>
      <c r="M36" s="18">
        <v>1.0</v>
      </c>
      <c r="N36" s="18">
        <v>1.0</v>
      </c>
      <c r="O36" s="18">
        <v>1.0</v>
      </c>
      <c r="P36" s="18">
        <v>1.0</v>
      </c>
      <c r="Q36" s="18">
        <v>1.0</v>
      </c>
      <c r="R36" s="18">
        <v>1.0</v>
      </c>
      <c r="S36" s="18">
        <v>1.0</v>
      </c>
      <c r="T36" s="18">
        <v>1.0</v>
      </c>
      <c r="U36" s="18">
        <v>1.0</v>
      </c>
      <c r="V36" s="18">
        <v>1.0</v>
      </c>
      <c r="W36" s="18">
        <v>1.0</v>
      </c>
      <c r="X36" s="18">
        <v>1.0</v>
      </c>
      <c r="Y36" s="18">
        <v>1.0</v>
      </c>
      <c r="Z36" s="18">
        <v>1.0</v>
      </c>
      <c r="AA36" s="18">
        <v>0.0</v>
      </c>
      <c r="AB36" s="18">
        <v>0.0</v>
      </c>
      <c r="AC36" s="18">
        <v>1.0</v>
      </c>
      <c r="AD36" s="18">
        <v>1.0</v>
      </c>
      <c r="AE36" s="18">
        <v>1.0</v>
      </c>
      <c r="AF36" s="18">
        <v>1.0</v>
      </c>
      <c r="AG36" s="18">
        <v>0.0</v>
      </c>
      <c r="AH36" s="18">
        <v>1.0</v>
      </c>
      <c r="AI36" s="18">
        <v>1.0</v>
      </c>
      <c r="AJ36" s="18">
        <v>1.0</v>
      </c>
      <c r="AK36" s="18">
        <v>1.0</v>
      </c>
      <c r="AL36" s="18">
        <v>1.0</v>
      </c>
      <c r="AM36" s="18">
        <v>1.0</v>
      </c>
      <c r="AN36" s="18">
        <v>1.0</v>
      </c>
      <c r="AO36" s="18">
        <v>0.0</v>
      </c>
      <c r="AP36" s="18">
        <v>1.0</v>
      </c>
      <c r="AQ36" s="18">
        <v>0.0</v>
      </c>
      <c r="AR36" s="18">
        <v>1.0</v>
      </c>
      <c r="AS36" s="18">
        <v>0.0</v>
      </c>
      <c r="AT36" s="18">
        <v>0.0</v>
      </c>
      <c r="AU36" s="18">
        <v>1.0</v>
      </c>
      <c r="AV36" s="18">
        <v>0.0</v>
      </c>
      <c r="AW36" s="18">
        <v>0.0</v>
      </c>
    </row>
    <row r="37">
      <c r="A37" s="20">
        <v>12.0</v>
      </c>
      <c r="B37" s="21" t="s">
        <v>155</v>
      </c>
      <c r="C37" s="22">
        <v>0.0</v>
      </c>
      <c r="D37" s="22">
        <v>1.0</v>
      </c>
      <c r="E37" s="22">
        <v>0.0</v>
      </c>
      <c r="F37" s="22">
        <v>0.0</v>
      </c>
      <c r="G37" s="22">
        <v>0.0</v>
      </c>
      <c r="H37" s="22">
        <v>0.0</v>
      </c>
      <c r="I37" s="22">
        <v>0.0</v>
      </c>
      <c r="J37" s="22">
        <v>0.0</v>
      </c>
      <c r="K37" s="22">
        <v>1.0</v>
      </c>
      <c r="L37" s="22">
        <v>1.0</v>
      </c>
      <c r="M37" s="22">
        <v>0.0</v>
      </c>
      <c r="N37" s="22">
        <v>1.0</v>
      </c>
      <c r="O37" s="22">
        <v>0.0</v>
      </c>
      <c r="P37" s="22">
        <v>0.0</v>
      </c>
      <c r="Q37" s="22">
        <v>1.0</v>
      </c>
      <c r="R37" s="22">
        <v>1.0</v>
      </c>
      <c r="S37" s="22">
        <v>0.0</v>
      </c>
      <c r="T37" s="22">
        <v>1.0</v>
      </c>
      <c r="U37" s="22">
        <v>0.0</v>
      </c>
      <c r="V37" s="22">
        <v>0.0</v>
      </c>
      <c r="W37" s="22">
        <v>0.0</v>
      </c>
      <c r="X37" s="22">
        <v>0.0</v>
      </c>
      <c r="Y37" s="22">
        <v>1.0</v>
      </c>
      <c r="Z37" s="22">
        <v>1.0</v>
      </c>
      <c r="AA37" s="22">
        <v>0.0</v>
      </c>
      <c r="AB37" s="22">
        <v>1.0</v>
      </c>
      <c r="AC37" s="22">
        <v>0.0</v>
      </c>
      <c r="AD37" s="22">
        <v>0.0</v>
      </c>
      <c r="AE37" s="22">
        <v>0.0</v>
      </c>
      <c r="AF37" s="22">
        <v>0.0</v>
      </c>
      <c r="AG37" s="22">
        <v>0.0</v>
      </c>
      <c r="AH37" s="22">
        <v>0.0</v>
      </c>
      <c r="AI37" s="22">
        <v>0.0</v>
      </c>
      <c r="AJ37" s="22">
        <v>0.0</v>
      </c>
      <c r="AK37" s="22">
        <v>1.0</v>
      </c>
      <c r="AL37" s="22">
        <v>0.0</v>
      </c>
      <c r="AM37" s="22">
        <v>0.0</v>
      </c>
      <c r="AN37" s="22">
        <v>1.0</v>
      </c>
      <c r="AO37" s="22">
        <v>0.0</v>
      </c>
      <c r="AP37" s="22">
        <v>0.0</v>
      </c>
      <c r="AQ37" s="22">
        <v>1.0</v>
      </c>
      <c r="AR37" s="22">
        <v>1.0</v>
      </c>
      <c r="AS37" s="22">
        <v>0.0</v>
      </c>
      <c r="AT37" s="22">
        <v>0.0</v>
      </c>
      <c r="AU37" s="22">
        <v>0.0</v>
      </c>
      <c r="AV37" s="22">
        <v>1.0</v>
      </c>
      <c r="AW37" s="22">
        <v>1.0</v>
      </c>
    </row>
    <row r="38">
      <c r="A38" s="23"/>
      <c r="B38" s="21" t="s">
        <v>163</v>
      </c>
      <c r="C38" s="22">
        <v>0.0</v>
      </c>
      <c r="D38" s="22">
        <v>1.0</v>
      </c>
      <c r="E38" s="22">
        <v>0.0</v>
      </c>
      <c r="F38" s="22">
        <v>0.0</v>
      </c>
      <c r="G38" s="22">
        <v>0.0</v>
      </c>
      <c r="H38" s="22">
        <v>0.0</v>
      </c>
      <c r="I38" s="22">
        <v>0.0</v>
      </c>
      <c r="J38" s="22">
        <v>0.0</v>
      </c>
      <c r="K38" s="22">
        <v>1.0</v>
      </c>
      <c r="L38" s="22">
        <v>1.0</v>
      </c>
      <c r="M38" s="22">
        <v>0.0</v>
      </c>
      <c r="N38" s="22">
        <v>1.0</v>
      </c>
      <c r="O38" s="22">
        <v>0.0</v>
      </c>
      <c r="P38" s="22">
        <v>0.0</v>
      </c>
      <c r="Q38" s="22">
        <v>1.0</v>
      </c>
      <c r="R38" s="22">
        <v>1.0</v>
      </c>
      <c r="S38" s="22">
        <v>0.0</v>
      </c>
      <c r="T38" s="22">
        <v>1.0</v>
      </c>
      <c r="U38" s="22">
        <v>0.0</v>
      </c>
      <c r="V38" s="22">
        <v>0.0</v>
      </c>
      <c r="W38" s="22">
        <v>0.0</v>
      </c>
      <c r="X38" s="22">
        <v>0.0</v>
      </c>
      <c r="Y38" s="22">
        <v>1.0</v>
      </c>
      <c r="Z38" s="22">
        <v>1.0</v>
      </c>
      <c r="AA38" s="22">
        <v>0.0</v>
      </c>
      <c r="AB38" s="22">
        <v>1.0</v>
      </c>
      <c r="AC38" s="22">
        <v>0.0</v>
      </c>
      <c r="AD38" s="22">
        <v>0.0</v>
      </c>
      <c r="AE38" s="22">
        <v>0.0</v>
      </c>
      <c r="AF38" s="22">
        <v>0.0</v>
      </c>
      <c r="AG38" s="22">
        <v>0.0</v>
      </c>
      <c r="AH38" s="22">
        <v>0.0</v>
      </c>
      <c r="AI38" s="22">
        <v>0.0</v>
      </c>
      <c r="AJ38" s="22">
        <v>0.0</v>
      </c>
      <c r="AK38" s="22">
        <v>1.0</v>
      </c>
      <c r="AL38" s="22">
        <v>0.0</v>
      </c>
      <c r="AM38" s="22">
        <v>0.0</v>
      </c>
      <c r="AN38" s="22">
        <v>1.0</v>
      </c>
      <c r="AO38" s="22">
        <v>0.0</v>
      </c>
      <c r="AP38" s="22">
        <v>0.0</v>
      </c>
      <c r="AQ38" s="22">
        <v>1.0</v>
      </c>
      <c r="AR38" s="22">
        <v>1.0</v>
      </c>
      <c r="AS38" s="22">
        <v>0.0</v>
      </c>
      <c r="AT38" s="22">
        <v>0.0</v>
      </c>
      <c r="AU38" s="22">
        <v>0.0</v>
      </c>
      <c r="AV38" s="22">
        <v>1.0</v>
      </c>
      <c r="AW38" s="22">
        <v>1.0</v>
      </c>
    </row>
    <row r="39">
      <c r="A39" s="23"/>
      <c r="B39" s="21" t="s">
        <v>150</v>
      </c>
      <c r="C39" s="22">
        <v>0.0</v>
      </c>
      <c r="D39" s="22">
        <v>1.0</v>
      </c>
      <c r="E39" s="22">
        <v>0.0</v>
      </c>
      <c r="F39" s="22">
        <v>0.0</v>
      </c>
      <c r="G39" s="22">
        <v>0.0</v>
      </c>
      <c r="H39" s="22">
        <v>0.0</v>
      </c>
      <c r="I39" s="22">
        <v>0.0</v>
      </c>
      <c r="J39" s="22">
        <v>0.0</v>
      </c>
      <c r="K39" s="22">
        <v>1.0</v>
      </c>
      <c r="L39" s="22">
        <v>1.0</v>
      </c>
      <c r="M39" s="22">
        <v>0.0</v>
      </c>
      <c r="N39" s="22">
        <v>1.0</v>
      </c>
      <c r="O39" s="22">
        <v>0.0</v>
      </c>
      <c r="P39" s="22">
        <v>0.0</v>
      </c>
      <c r="Q39" s="22">
        <v>1.0</v>
      </c>
      <c r="R39" s="22">
        <v>1.0</v>
      </c>
      <c r="S39" s="22">
        <v>0.0</v>
      </c>
      <c r="T39" s="22">
        <v>1.0</v>
      </c>
      <c r="U39" s="22">
        <v>0.0</v>
      </c>
      <c r="V39" s="22">
        <v>0.0</v>
      </c>
      <c r="W39" s="22">
        <v>0.0</v>
      </c>
      <c r="X39" s="22">
        <v>0.0</v>
      </c>
      <c r="Y39" s="22">
        <v>1.0</v>
      </c>
      <c r="Z39" s="22">
        <v>1.0</v>
      </c>
      <c r="AA39" s="22">
        <v>0.0</v>
      </c>
      <c r="AB39" s="22">
        <v>1.0</v>
      </c>
      <c r="AC39" s="22">
        <v>0.0</v>
      </c>
      <c r="AD39" s="22">
        <v>0.0</v>
      </c>
      <c r="AE39" s="22">
        <v>0.0</v>
      </c>
      <c r="AF39" s="22">
        <v>0.0</v>
      </c>
      <c r="AG39" s="22">
        <v>0.0</v>
      </c>
      <c r="AH39" s="22">
        <v>0.0</v>
      </c>
      <c r="AI39" s="22">
        <v>0.0</v>
      </c>
      <c r="AJ39" s="22">
        <v>0.0</v>
      </c>
      <c r="AK39" s="22">
        <v>1.0</v>
      </c>
      <c r="AL39" s="22">
        <v>0.0</v>
      </c>
      <c r="AM39" s="22">
        <v>0.0</v>
      </c>
      <c r="AN39" s="22">
        <v>1.0</v>
      </c>
      <c r="AO39" s="22">
        <v>0.0</v>
      </c>
      <c r="AP39" s="22">
        <v>0.0</v>
      </c>
      <c r="AQ39" s="22">
        <v>1.0</v>
      </c>
      <c r="AR39" s="22">
        <v>1.0</v>
      </c>
      <c r="AS39" s="22">
        <v>0.0</v>
      </c>
      <c r="AT39" s="22">
        <v>0.0</v>
      </c>
      <c r="AU39" s="22">
        <v>0.0</v>
      </c>
      <c r="AV39" s="22">
        <v>1.0</v>
      </c>
      <c r="AW39" s="22">
        <v>1.0</v>
      </c>
    </row>
    <row r="40">
      <c r="A40" s="23"/>
      <c r="B40" s="21" t="s">
        <v>152</v>
      </c>
      <c r="C40" s="22">
        <v>0.0</v>
      </c>
      <c r="D40" s="22">
        <v>1.0</v>
      </c>
      <c r="E40" s="22">
        <v>0.0</v>
      </c>
      <c r="F40" s="22">
        <v>0.0</v>
      </c>
      <c r="G40" s="22">
        <v>0.0</v>
      </c>
      <c r="H40" s="22">
        <v>0.0</v>
      </c>
      <c r="I40" s="22">
        <v>0.0</v>
      </c>
      <c r="J40" s="22">
        <v>0.0</v>
      </c>
      <c r="K40" s="22">
        <v>1.0</v>
      </c>
      <c r="L40" s="22">
        <v>1.0</v>
      </c>
      <c r="M40" s="22">
        <v>0.0</v>
      </c>
      <c r="N40" s="22">
        <v>1.0</v>
      </c>
      <c r="O40" s="22">
        <v>0.0</v>
      </c>
      <c r="P40" s="22">
        <v>0.0</v>
      </c>
      <c r="Q40" s="22">
        <v>1.0</v>
      </c>
      <c r="R40" s="22">
        <v>1.0</v>
      </c>
      <c r="S40" s="22">
        <v>0.0</v>
      </c>
      <c r="T40" s="22">
        <v>1.0</v>
      </c>
      <c r="U40" s="22">
        <v>0.0</v>
      </c>
      <c r="V40" s="22">
        <v>0.0</v>
      </c>
      <c r="W40" s="22">
        <v>0.0</v>
      </c>
      <c r="X40" s="22">
        <v>0.0</v>
      </c>
      <c r="Y40" s="22">
        <v>1.0</v>
      </c>
      <c r="Z40" s="22">
        <v>1.0</v>
      </c>
      <c r="AA40" s="22">
        <v>0.0</v>
      </c>
      <c r="AB40" s="22">
        <v>1.0</v>
      </c>
      <c r="AC40" s="22">
        <v>0.0</v>
      </c>
      <c r="AD40" s="22">
        <v>0.0</v>
      </c>
      <c r="AE40" s="22">
        <v>0.0</v>
      </c>
      <c r="AF40" s="22">
        <v>0.0</v>
      </c>
      <c r="AG40" s="22">
        <v>0.0</v>
      </c>
      <c r="AH40" s="22">
        <v>0.0</v>
      </c>
      <c r="AI40" s="22">
        <v>0.0</v>
      </c>
      <c r="AJ40" s="22">
        <v>0.0</v>
      </c>
      <c r="AK40" s="22">
        <v>1.0</v>
      </c>
      <c r="AL40" s="22">
        <v>0.0</v>
      </c>
      <c r="AM40" s="22">
        <v>0.0</v>
      </c>
      <c r="AN40" s="22">
        <v>1.0</v>
      </c>
      <c r="AO40" s="22">
        <v>0.0</v>
      </c>
      <c r="AP40" s="22">
        <v>0.0</v>
      </c>
      <c r="AQ40" s="22">
        <v>1.0</v>
      </c>
      <c r="AR40" s="22">
        <v>1.0</v>
      </c>
      <c r="AS40" s="22">
        <v>0.0</v>
      </c>
      <c r="AT40" s="22">
        <v>0.0</v>
      </c>
      <c r="AU40" s="22">
        <v>0.0</v>
      </c>
      <c r="AV40" s="22">
        <v>1.0</v>
      </c>
      <c r="AW40" s="22">
        <v>1.0</v>
      </c>
    </row>
    <row r="41">
      <c r="A41" s="23"/>
      <c r="B41" s="21" t="s">
        <v>151</v>
      </c>
      <c r="C41" s="22">
        <v>0.0</v>
      </c>
      <c r="D41" s="22">
        <v>1.0</v>
      </c>
      <c r="E41" s="22">
        <v>0.0</v>
      </c>
      <c r="F41" s="22">
        <v>0.0</v>
      </c>
      <c r="G41" s="22">
        <v>0.0</v>
      </c>
      <c r="H41" s="22">
        <v>0.0</v>
      </c>
      <c r="I41" s="22">
        <v>0.0</v>
      </c>
      <c r="J41" s="22">
        <v>0.0</v>
      </c>
      <c r="K41" s="22">
        <v>1.0</v>
      </c>
      <c r="L41" s="22">
        <v>1.0</v>
      </c>
      <c r="M41" s="22">
        <v>0.0</v>
      </c>
      <c r="N41" s="22">
        <v>1.0</v>
      </c>
      <c r="O41" s="22">
        <v>0.0</v>
      </c>
      <c r="P41" s="22">
        <v>0.0</v>
      </c>
      <c r="Q41" s="22">
        <v>1.0</v>
      </c>
      <c r="R41" s="22">
        <v>1.0</v>
      </c>
      <c r="S41" s="22">
        <v>0.0</v>
      </c>
      <c r="T41" s="22">
        <v>1.0</v>
      </c>
      <c r="U41" s="22">
        <v>0.0</v>
      </c>
      <c r="V41" s="22">
        <v>0.0</v>
      </c>
      <c r="W41" s="22">
        <v>0.0</v>
      </c>
      <c r="X41" s="22">
        <v>0.0</v>
      </c>
      <c r="Y41" s="22">
        <v>1.0</v>
      </c>
      <c r="Z41" s="22">
        <v>1.0</v>
      </c>
      <c r="AA41" s="22">
        <v>0.0</v>
      </c>
      <c r="AB41" s="22">
        <v>1.0</v>
      </c>
      <c r="AC41" s="22">
        <v>0.0</v>
      </c>
      <c r="AD41" s="22">
        <v>0.0</v>
      </c>
      <c r="AE41" s="22">
        <v>0.0</v>
      </c>
      <c r="AF41" s="22">
        <v>0.0</v>
      </c>
      <c r="AG41" s="22">
        <v>0.0</v>
      </c>
      <c r="AH41" s="22">
        <v>0.0</v>
      </c>
      <c r="AI41" s="22">
        <v>0.0</v>
      </c>
      <c r="AJ41" s="22">
        <v>0.0</v>
      </c>
      <c r="AK41" s="22">
        <v>1.0</v>
      </c>
      <c r="AL41" s="22">
        <v>0.0</v>
      </c>
      <c r="AM41" s="22">
        <v>0.0</v>
      </c>
      <c r="AN41" s="22">
        <v>1.0</v>
      </c>
      <c r="AO41" s="22">
        <v>0.0</v>
      </c>
      <c r="AP41" s="22">
        <v>0.0</v>
      </c>
      <c r="AQ41" s="22">
        <v>1.0</v>
      </c>
      <c r="AR41" s="22">
        <v>1.0</v>
      </c>
      <c r="AS41" s="22">
        <v>0.0</v>
      </c>
      <c r="AT41" s="22">
        <v>0.0</v>
      </c>
      <c r="AU41" s="22">
        <v>0.0</v>
      </c>
      <c r="AV41" s="22">
        <v>1.0</v>
      </c>
      <c r="AW41" s="22">
        <v>1.0</v>
      </c>
    </row>
    <row r="42">
      <c r="A42" s="23"/>
      <c r="B42" s="21" t="s">
        <v>156</v>
      </c>
      <c r="C42" s="22">
        <v>0.0</v>
      </c>
      <c r="D42" s="22">
        <v>1.0</v>
      </c>
      <c r="E42" s="22">
        <v>0.0</v>
      </c>
      <c r="F42" s="22">
        <v>0.0</v>
      </c>
      <c r="G42" s="22">
        <v>0.0</v>
      </c>
      <c r="H42" s="22">
        <v>0.0</v>
      </c>
      <c r="I42" s="22">
        <v>0.0</v>
      </c>
      <c r="J42" s="22">
        <v>0.0</v>
      </c>
      <c r="K42" s="22">
        <v>1.0</v>
      </c>
      <c r="L42" s="22">
        <v>1.0</v>
      </c>
      <c r="M42" s="22">
        <v>0.0</v>
      </c>
      <c r="N42" s="22">
        <v>1.0</v>
      </c>
      <c r="O42" s="22">
        <v>0.0</v>
      </c>
      <c r="P42" s="22">
        <v>0.0</v>
      </c>
      <c r="Q42" s="22">
        <v>1.0</v>
      </c>
      <c r="R42" s="22">
        <v>1.0</v>
      </c>
      <c r="S42" s="22">
        <v>0.0</v>
      </c>
      <c r="T42" s="22">
        <v>1.0</v>
      </c>
      <c r="U42" s="22">
        <v>0.0</v>
      </c>
      <c r="V42" s="22">
        <v>0.0</v>
      </c>
      <c r="W42" s="22">
        <v>0.0</v>
      </c>
      <c r="X42" s="22">
        <v>0.0</v>
      </c>
      <c r="Y42" s="22">
        <v>1.0</v>
      </c>
      <c r="Z42" s="22">
        <v>1.0</v>
      </c>
      <c r="AA42" s="22">
        <v>0.0</v>
      </c>
      <c r="AB42" s="22">
        <v>1.0</v>
      </c>
      <c r="AC42" s="22">
        <v>0.0</v>
      </c>
      <c r="AD42" s="22">
        <v>0.0</v>
      </c>
      <c r="AE42" s="22">
        <v>0.0</v>
      </c>
      <c r="AF42" s="22">
        <v>0.0</v>
      </c>
      <c r="AG42" s="22">
        <v>0.0</v>
      </c>
      <c r="AH42" s="22">
        <v>0.0</v>
      </c>
      <c r="AI42" s="22">
        <v>0.0</v>
      </c>
      <c r="AJ42" s="22">
        <v>0.0</v>
      </c>
      <c r="AK42" s="22">
        <v>1.0</v>
      </c>
      <c r="AL42" s="22">
        <v>0.0</v>
      </c>
      <c r="AM42" s="22">
        <v>0.0</v>
      </c>
      <c r="AN42" s="22">
        <v>1.0</v>
      </c>
      <c r="AO42" s="22">
        <v>0.0</v>
      </c>
      <c r="AP42" s="22">
        <v>0.0</v>
      </c>
      <c r="AQ42" s="22">
        <v>1.0</v>
      </c>
      <c r="AR42" s="22">
        <v>1.0</v>
      </c>
      <c r="AS42" s="22">
        <v>0.0</v>
      </c>
      <c r="AT42" s="22">
        <v>0.0</v>
      </c>
      <c r="AU42" s="22">
        <v>0.0</v>
      </c>
      <c r="AV42" s="22">
        <v>1.0</v>
      </c>
      <c r="AW42" s="22">
        <v>1.0</v>
      </c>
    </row>
    <row r="43">
      <c r="A43" s="23"/>
      <c r="B43" s="21" t="s">
        <v>147</v>
      </c>
      <c r="C43" s="22">
        <v>0.0</v>
      </c>
      <c r="D43" s="22">
        <v>1.0</v>
      </c>
      <c r="E43" s="22">
        <v>0.0</v>
      </c>
      <c r="F43" s="22">
        <v>0.0</v>
      </c>
      <c r="G43" s="22">
        <v>0.0</v>
      </c>
      <c r="H43" s="22">
        <v>0.0</v>
      </c>
      <c r="I43" s="22">
        <v>0.0</v>
      </c>
      <c r="J43" s="22">
        <v>0.0</v>
      </c>
      <c r="K43" s="22">
        <v>1.0</v>
      </c>
      <c r="L43" s="22">
        <v>1.0</v>
      </c>
      <c r="M43" s="22">
        <v>0.0</v>
      </c>
      <c r="N43" s="22">
        <v>1.0</v>
      </c>
      <c r="O43" s="22">
        <v>0.0</v>
      </c>
      <c r="P43" s="22">
        <v>0.0</v>
      </c>
      <c r="Q43" s="22">
        <v>1.0</v>
      </c>
      <c r="R43" s="22">
        <v>1.0</v>
      </c>
      <c r="S43" s="22">
        <v>0.0</v>
      </c>
      <c r="T43" s="22">
        <v>1.0</v>
      </c>
      <c r="U43" s="22">
        <v>0.0</v>
      </c>
      <c r="V43" s="22">
        <v>0.0</v>
      </c>
      <c r="W43" s="22">
        <v>0.0</v>
      </c>
      <c r="X43" s="22">
        <v>0.0</v>
      </c>
      <c r="Y43" s="22">
        <v>1.0</v>
      </c>
      <c r="Z43" s="22">
        <v>1.0</v>
      </c>
      <c r="AA43" s="22">
        <v>0.0</v>
      </c>
      <c r="AB43" s="22">
        <v>1.0</v>
      </c>
      <c r="AC43" s="22">
        <v>0.0</v>
      </c>
      <c r="AD43" s="22">
        <v>0.0</v>
      </c>
      <c r="AE43" s="22">
        <v>0.0</v>
      </c>
      <c r="AF43" s="22">
        <v>0.0</v>
      </c>
      <c r="AG43" s="22">
        <v>0.0</v>
      </c>
      <c r="AH43" s="22">
        <v>0.0</v>
      </c>
      <c r="AI43" s="22">
        <v>0.0</v>
      </c>
      <c r="AJ43" s="22">
        <v>0.0</v>
      </c>
      <c r="AK43" s="22">
        <v>1.0</v>
      </c>
      <c r="AL43" s="22">
        <v>0.0</v>
      </c>
      <c r="AM43" s="22">
        <v>0.0</v>
      </c>
      <c r="AN43" s="22">
        <v>1.0</v>
      </c>
      <c r="AO43" s="22">
        <v>0.0</v>
      </c>
      <c r="AP43" s="22">
        <v>0.0</v>
      </c>
      <c r="AQ43" s="22">
        <v>1.0</v>
      </c>
      <c r="AR43" s="22">
        <v>1.0</v>
      </c>
      <c r="AS43" s="22">
        <v>0.0</v>
      </c>
      <c r="AT43" s="22">
        <v>0.0</v>
      </c>
      <c r="AU43" s="22">
        <v>0.0</v>
      </c>
      <c r="AV43" s="22">
        <v>1.0</v>
      </c>
      <c r="AW43" s="22">
        <v>1.0</v>
      </c>
    </row>
    <row r="44">
      <c r="A44" s="23"/>
      <c r="B44" s="21" t="s">
        <v>164</v>
      </c>
      <c r="C44" s="22">
        <v>0.0</v>
      </c>
      <c r="D44" s="22">
        <v>1.0</v>
      </c>
      <c r="E44" s="22">
        <v>0.0</v>
      </c>
      <c r="F44" s="22">
        <v>0.0</v>
      </c>
      <c r="G44" s="22">
        <v>0.0</v>
      </c>
      <c r="H44" s="22">
        <v>0.0</v>
      </c>
      <c r="I44" s="22">
        <v>0.0</v>
      </c>
      <c r="J44" s="22">
        <v>0.0</v>
      </c>
      <c r="K44" s="22">
        <v>1.0</v>
      </c>
      <c r="L44" s="22">
        <v>1.0</v>
      </c>
      <c r="M44" s="22">
        <v>0.0</v>
      </c>
      <c r="N44" s="22">
        <v>1.0</v>
      </c>
      <c r="O44" s="22">
        <v>0.0</v>
      </c>
      <c r="P44" s="22">
        <v>0.0</v>
      </c>
      <c r="Q44" s="22">
        <v>1.0</v>
      </c>
      <c r="R44" s="22">
        <v>1.0</v>
      </c>
      <c r="S44" s="22">
        <v>0.0</v>
      </c>
      <c r="T44" s="22">
        <v>1.0</v>
      </c>
      <c r="U44" s="22">
        <v>0.0</v>
      </c>
      <c r="V44" s="22">
        <v>0.0</v>
      </c>
      <c r="W44" s="22">
        <v>0.0</v>
      </c>
      <c r="X44" s="22">
        <v>0.0</v>
      </c>
      <c r="Y44" s="22">
        <v>1.0</v>
      </c>
      <c r="Z44" s="22">
        <v>1.0</v>
      </c>
      <c r="AA44" s="22">
        <v>0.0</v>
      </c>
      <c r="AB44" s="22">
        <v>1.0</v>
      </c>
      <c r="AC44" s="22">
        <v>0.0</v>
      </c>
      <c r="AD44" s="22">
        <v>0.0</v>
      </c>
      <c r="AE44" s="22">
        <v>0.0</v>
      </c>
      <c r="AF44" s="22">
        <v>0.0</v>
      </c>
      <c r="AG44" s="22">
        <v>0.0</v>
      </c>
      <c r="AH44" s="22">
        <v>0.0</v>
      </c>
      <c r="AI44" s="22">
        <v>0.0</v>
      </c>
      <c r="AJ44" s="22">
        <v>0.0</v>
      </c>
      <c r="AK44" s="22">
        <v>1.0</v>
      </c>
      <c r="AL44" s="22">
        <v>0.0</v>
      </c>
      <c r="AM44" s="22">
        <v>0.0</v>
      </c>
      <c r="AN44" s="22">
        <v>1.0</v>
      </c>
      <c r="AO44" s="22">
        <v>0.0</v>
      </c>
      <c r="AP44" s="22">
        <v>0.0</v>
      </c>
      <c r="AQ44" s="22">
        <v>1.0</v>
      </c>
      <c r="AR44" s="22">
        <v>1.0</v>
      </c>
      <c r="AS44" s="22">
        <v>0.0</v>
      </c>
      <c r="AT44" s="22">
        <v>0.0</v>
      </c>
      <c r="AU44" s="22">
        <v>0.0</v>
      </c>
      <c r="AV44" s="22">
        <v>1.0</v>
      </c>
      <c r="AW44" s="22">
        <v>1.0</v>
      </c>
    </row>
    <row r="45">
      <c r="A45" s="23"/>
      <c r="B45" s="21" t="s">
        <v>165</v>
      </c>
      <c r="C45" s="22">
        <v>0.0</v>
      </c>
      <c r="D45" s="22">
        <v>1.0</v>
      </c>
      <c r="E45" s="22">
        <v>0.0</v>
      </c>
      <c r="F45" s="22">
        <v>0.0</v>
      </c>
      <c r="G45" s="22">
        <v>0.0</v>
      </c>
      <c r="H45" s="22">
        <v>0.0</v>
      </c>
      <c r="I45" s="22">
        <v>0.0</v>
      </c>
      <c r="J45" s="22">
        <v>0.0</v>
      </c>
      <c r="K45" s="22">
        <v>1.0</v>
      </c>
      <c r="L45" s="22">
        <v>1.0</v>
      </c>
      <c r="M45" s="22">
        <v>0.0</v>
      </c>
      <c r="N45" s="22">
        <v>1.0</v>
      </c>
      <c r="O45" s="22">
        <v>0.0</v>
      </c>
      <c r="P45" s="22">
        <v>0.0</v>
      </c>
      <c r="Q45" s="22">
        <v>1.0</v>
      </c>
      <c r="R45" s="22">
        <v>1.0</v>
      </c>
      <c r="S45" s="22">
        <v>0.0</v>
      </c>
      <c r="T45" s="22">
        <v>1.0</v>
      </c>
      <c r="U45" s="22">
        <v>0.0</v>
      </c>
      <c r="V45" s="22">
        <v>0.0</v>
      </c>
      <c r="W45" s="22">
        <v>0.0</v>
      </c>
      <c r="X45" s="22">
        <v>0.0</v>
      </c>
      <c r="Y45" s="22">
        <v>1.0</v>
      </c>
      <c r="Z45" s="22">
        <v>1.0</v>
      </c>
      <c r="AA45" s="22">
        <v>0.0</v>
      </c>
      <c r="AB45" s="22">
        <v>1.0</v>
      </c>
      <c r="AC45" s="22">
        <v>0.0</v>
      </c>
      <c r="AD45" s="22">
        <v>0.0</v>
      </c>
      <c r="AE45" s="22">
        <v>0.0</v>
      </c>
      <c r="AF45" s="22">
        <v>0.0</v>
      </c>
      <c r="AG45" s="22">
        <v>0.0</v>
      </c>
      <c r="AH45" s="22">
        <v>0.0</v>
      </c>
      <c r="AI45" s="22">
        <v>0.0</v>
      </c>
      <c r="AJ45" s="22">
        <v>0.0</v>
      </c>
      <c r="AK45" s="22">
        <v>1.0</v>
      </c>
      <c r="AL45" s="22">
        <v>0.0</v>
      </c>
      <c r="AM45" s="22">
        <v>0.0</v>
      </c>
      <c r="AN45" s="22">
        <v>1.0</v>
      </c>
      <c r="AO45" s="22">
        <v>0.0</v>
      </c>
      <c r="AP45" s="22">
        <v>0.0</v>
      </c>
      <c r="AQ45" s="22">
        <v>1.0</v>
      </c>
      <c r="AR45" s="22">
        <v>1.0</v>
      </c>
      <c r="AS45" s="22">
        <v>0.0</v>
      </c>
      <c r="AT45" s="22">
        <v>0.0</v>
      </c>
      <c r="AU45" s="22">
        <v>0.0</v>
      </c>
      <c r="AV45" s="22">
        <v>1.0</v>
      </c>
      <c r="AW45" s="22">
        <v>1.0</v>
      </c>
    </row>
    <row r="46">
      <c r="A46" s="23"/>
      <c r="B46" s="21" t="s">
        <v>166</v>
      </c>
      <c r="C46" s="22">
        <v>0.0</v>
      </c>
      <c r="D46" s="22">
        <v>1.0</v>
      </c>
      <c r="E46" s="22">
        <v>0.0</v>
      </c>
      <c r="F46" s="22">
        <v>0.0</v>
      </c>
      <c r="G46" s="22">
        <v>0.0</v>
      </c>
      <c r="H46" s="22">
        <v>0.0</v>
      </c>
      <c r="I46" s="22">
        <v>0.0</v>
      </c>
      <c r="J46" s="22">
        <v>0.0</v>
      </c>
      <c r="K46" s="22">
        <v>1.0</v>
      </c>
      <c r="L46" s="22">
        <v>1.0</v>
      </c>
      <c r="M46" s="22">
        <v>0.0</v>
      </c>
      <c r="N46" s="22">
        <v>1.0</v>
      </c>
      <c r="O46" s="22">
        <v>0.0</v>
      </c>
      <c r="P46" s="22">
        <v>0.0</v>
      </c>
      <c r="Q46" s="22">
        <v>1.0</v>
      </c>
      <c r="R46" s="22">
        <v>1.0</v>
      </c>
      <c r="S46" s="22">
        <v>0.0</v>
      </c>
      <c r="T46" s="22">
        <v>1.0</v>
      </c>
      <c r="U46" s="22">
        <v>0.0</v>
      </c>
      <c r="V46" s="22">
        <v>0.0</v>
      </c>
      <c r="W46" s="22">
        <v>0.0</v>
      </c>
      <c r="X46" s="22">
        <v>0.0</v>
      </c>
      <c r="Y46" s="22">
        <v>1.0</v>
      </c>
      <c r="Z46" s="22">
        <v>1.0</v>
      </c>
      <c r="AA46" s="22">
        <v>0.0</v>
      </c>
      <c r="AB46" s="22">
        <v>1.0</v>
      </c>
      <c r="AC46" s="22">
        <v>0.0</v>
      </c>
      <c r="AD46" s="22">
        <v>0.0</v>
      </c>
      <c r="AE46" s="22">
        <v>0.0</v>
      </c>
      <c r="AF46" s="22">
        <v>0.0</v>
      </c>
      <c r="AG46" s="22">
        <v>0.0</v>
      </c>
      <c r="AH46" s="22">
        <v>0.0</v>
      </c>
      <c r="AI46" s="22">
        <v>0.0</v>
      </c>
      <c r="AJ46" s="22">
        <v>0.0</v>
      </c>
      <c r="AK46" s="22">
        <v>1.0</v>
      </c>
      <c r="AL46" s="22">
        <v>0.0</v>
      </c>
      <c r="AM46" s="22">
        <v>0.0</v>
      </c>
      <c r="AN46" s="22">
        <v>1.0</v>
      </c>
      <c r="AO46" s="22">
        <v>0.0</v>
      </c>
      <c r="AP46" s="22">
        <v>0.0</v>
      </c>
      <c r="AQ46" s="22">
        <v>1.0</v>
      </c>
      <c r="AR46" s="22">
        <v>1.0</v>
      </c>
      <c r="AS46" s="22">
        <v>0.0</v>
      </c>
      <c r="AT46" s="22">
        <v>0.0</v>
      </c>
      <c r="AU46" s="22">
        <v>0.0</v>
      </c>
      <c r="AV46" s="22">
        <v>1.0</v>
      </c>
      <c r="AW46" s="22">
        <v>1.0</v>
      </c>
    </row>
    <row r="47">
      <c r="A47" s="12">
        <v>13.0</v>
      </c>
      <c r="B47" s="13" t="s">
        <v>155</v>
      </c>
      <c r="C47" s="14">
        <v>1.0</v>
      </c>
      <c r="D47" s="14">
        <v>1.0</v>
      </c>
      <c r="E47" s="14">
        <v>1.0</v>
      </c>
      <c r="F47" s="14">
        <v>1.0</v>
      </c>
      <c r="G47" s="14">
        <v>1.0</v>
      </c>
      <c r="H47" s="14">
        <v>1.0</v>
      </c>
      <c r="I47" s="14">
        <v>1.0</v>
      </c>
      <c r="J47" s="14">
        <v>1.0</v>
      </c>
      <c r="K47" s="14">
        <v>1.0</v>
      </c>
      <c r="L47" s="14">
        <v>1.0</v>
      </c>
      <c r="M47" s="14">
        <v>1.0</v>
      </c>
      <c r="N47" s="14">
        <v>1.0</v>
      </c>
      <c r="O47" s="14">
        <v>1.0</v>
      </c>
      <c r="P47" s="14">
        <v>1.0</v>
      </c>
      <c r="Q47" s="14">
        <v>1.0</v>
      </c>
      <c r="R47" s="14">
        <v>1.0</v>
      </c>
      <c r="S47" s="14">
        <v>1.0</v>
      </c>
      <c r="T47" s="14">
        <v>1.0</v>
      </c>
      <c r="U47" s="14">
        <v>1.0</v>
      </c>
      <c r="V47" s="14">
        <v>0.0</v>
      </c>
      <c r="W47" s="14">
        <v>1.0</v>
      </c>
      <c r="X47" s="14">
        <v>1.0</v>
      </c>
      <c r="Y47" s="14">
        <v>1.0</v>
      </c>
      <c r="Z47" s="14">
        <v>1.0</v>
      </c>
      <c r="AA47" s="14">
        <v>0.0</v>
      </c>
      <c r="AB47" s="14">
        <v>1.0</v>
      </c>
      <c r="AC47" s="14">
        <v>1.0</v>
      </c>
      <c r="AD47" s="14">
        <v>1.0</v>
      </c>
      <c r="AE47" s="14">
        <v>1.0</v>
      </c>
      <c r="AF47" s="14">
        <v>1.0</v>
      </c>
      <c r="AG47" s="14">
        <v>1.0</v>
      </c>
      <c r="AH47" s="14">
        <v>1.0</v>
      </c>
      <c r="AI47" s="14">
        <v>1.0</v>
      </c>
      <c r="AJ47" s="14">
        <v>1.0</v>
      </c>
      <c r="AK47" s="14">
        <v>1.0</v>
      </c>
      <c r="AL47" s="14">
        <v>1.0</v>
      </c>
      <c r="AM47" s="14">
        <v>1.0</v>
      </c>
      <c r="AN47" s="14">
        <v>1.0</v>
      </c>
      <c r="AO47" s="14">
        <v>1.0</v>
      </c>
      <c r="AP47" s="14">
        <v>1.0</v>
      </c>
      <c r="AQ47" s="14">
        <v>1.0</v>
      </c>
      <c r="AR47" s="14">
        <v>1.0</v>
      </c>
      <c r="AS47" s="14">
        <v>1.0</v>
      </c>
      <c r="AT47" s="14">
        <v>1.0</v>
      </c>
      <c r="AU47" s="14">
        <v>1.0</v>
      </c>
      <c r="AV47" s="14">
        <v>1.0</v>
      </c>
      <c r="AW47" s="14">
        <v>1.0</v>
      </c>
    </row>
    <row r="48">
      <c r="A48" s="12"/>
      <c r="B48" s="13" t="s">
        <v>163</v>
      </c>
      <c r="C48" s="14">
        <v>1.0</v>
      </c>
      <c r="D48" s="14">
        <v>1.0</v>
      </c>
      <c r="E48" s="14">
        <v>1.0</v>
      </c>
      <c r="F48" s="14">
        <v>1.0</v>
      </c>
      <c r="G48" s="14">
        <v>1.0</v>
      </c>
      <c r="H48" s="14">
        <v>1.0</v>
      </c>
      <c r="I48" s="14">
        <v>1.0</v>
      </c>
      <c r="J48" s="14">
        <v>1.0</v>
      </c>
      <c r="K48" s="14">
        <v>1.0</v>
      </c>
      <c r="L48" s="14">
        <v>1.0</v>
      </c>
      <c r="M48" s="14">
        <v>1.0</v>
      </c>
      <c r="N48" s="14">
        <v>1.0</v>
      </c>
      <c r="O48" s="14">
        <v>1.0</v>
      </c>
      <c r="P48" s="14">
        <v>1.0</v>
      </c>
      <c r="Q48" s="14">
        <v>1.0</v>
      </c>
      <c r="R48" s="14">
        <v>1.0</v>
      </c>
      <c r="S48" s="14">
        <v>1.0</v>
      </c>
      <c r="T48" s="14">
        <v>1.0</v>
      </c>
      <c r="U48" s="14">
        <v>0.0</v>
      </c>
      <c r="V48" s="14">
        <v>0.0</v>
      </c>
      <c r="W48" s="14">
        <v>1.0</v>
      </c>
      <c r="X48" s="14">
        <v>1.0</v>
      </c>
      <c r="Y48" s="14">
        <v>1.0</v>
      </c>
      <c r="Z48" s="14">
        <v>0.0</v>
      </c>
      <c r="AA48" s="14">
        <v>0.0</v>
      </c>
      <c r="AB48" s="14">
        <v>1.0</v>
      </c>
      <c r="AC48" s="14">
        <v>1.0</v>
      </c>
      <c r="AD48" s="14">
        <v>1.0</v>
      </c>
      <c r="AE48" s="14">
        <v>1.0</v>
      </c>
      <c r="AF48" s="14">
        <v>1.0</v>
      </c>
      <c r="AG48" s="14">
        <v>1.0</v>
      </c>
      <c r="AH48" s="14">
        <v>1.0</v>
      </c>
      <c r="AI48" s="14">
        <v>1.0</v>
      </c>
      <c r="AJ48" s="14">
        <v>1.0</v>
      </c>
      <c r="AK48" s="14">
        <v>1.0</v>
      </c>
      <c r="AL48" s="14">
        <v>1.0</v>
      </c>
      <c r="AM48" s="14">
        <v>1.0</v>
      </c>
      <c r="AN48" s="14">
        <v>1.0</v>
      </c>
      <c r="AO48" s="14">
        <v>1.0</v>
      </c>
      <c r="AP48" s="14">
        <v>1.0</v>
      </c>
      <c r="AQ48" s="14">
        <v>0.0</v>
      </c>
      <c r="AR48" s="14">
        <v>1.0</v>
      </c>
      <c r="AS48" s="14">
        <v>1.0</v>
      </c>
      <c r="AT48" s="14">
        <v>1.0</v>
      </c>
      <c r="AU48" s="14">
        <v>1.0</v>
      </c>
      <c r="AV48" s="14">
        <v>1.0</v>
      </c>
      <c r="AW48" s="14">
        <v>1.0</v>
      </c>
    </row>
    <row r="49">
      <c r="A49" s="12"/>
      <c r="B49" s="13" t="s">
        <v>156</v>
      </c>
      <c r="C49" s="14">
        <v>1.0</v>
      </c>
      <c r="D49" s="14">
        <v>1.0</v>
      </c>
      <c r="E49" s="14">
        <v>1.0</v>
      </c>
      <c r="F49" s="14">
        <v>1.0</v>
      </c>
      <c r="G49" s="14">
        <v>1.0</v>
      </c>
      <c r="H49" s="14">
        <v>1.0</v>
      </c>
      <c r="I49" s="14">
        <v>1.0</v>
      </c>
      <c r="J49" s="14">
        <v>1.0</v>
      </c>
      <c r="K49" s="14">
        <v>1.0</v>
      </c>
      <c r="L49" s="14">
        <v>1.0</v>
      </c>
      <c r="M49" s="14">
        <v>1.0</v>
      </c>
      <c r="N49" s="14">
        <v>1.0</v>
      </c>
      <c r="O49" s="14">
        <v>1.0</v>
      </c>
      <c r="P49" s="14">
        <v>1.0</v>
      </c>
      <c r="Q49" s="14">
        <v>1.0</v>
      </c>
      <c r="R49" s="14">
        <v>1.0</v>
      </c>
      <c r="S49" s="14">
        <v>1.0</v>
      </c>
      <c r="T49" s="14">
        <v>1.0</v>
      </c>
      <c r="U49" s="14">
        <v>0.0</v>
      </c>
      <c r="V49" s="14">
        <v>0.0</v>
      </c>
      <c r="W49" s="14">
        <v>1.0</v>
      </c>
      <c r="X49" s="14">
        <v>1.0</v>
      </c>
      <c r="Y49" s="14">
        <v>1.0</v>
      </c>
      <c r="Z49" s="14">
        <v>1.0</v>
      </c>
      <c r="AA49" s="14">
        <v>0.0</v>
      </c>
      <c r="AB49" s="14">
        <v>1.0</v>
      </c>
      <c r="AC49" s="14">
        <v>1.0</v>
      </c>
      <c r="AD49" s="14">
        <v>1.0</v>
      </c>
      <c r="AE49" s="14">
        <v>1.0</v>
      </c>
      <c r="AF49" s="14">
        <v>1.0</v>
      </c>
      <c r="AG49" s="14">
        <v>1.0</v>
      </c>
      <c r="AH49" s="14">
        <v>1.0</v>
      </c>
      <c r="AI49" s="14">
        <v>1.0</v>
      </c>
      <c r="AJ49" s="14">
        <v>1.0</v>
      </c>
      <c r="AK49" s="14">
        <v>1.0</v>
      </c>
      <c r="AL49" s="14">
        <v>1.0</v>
      </c>
      <c r="AM49" s="14">
        <v>1.0</v>
      </c>
      <c r="AN49" s="14">
        <v>1.0</v>
      </c>
      <c r="AO49" s="14">
        <v>1.0</v>
      </c>
      <c r="AP49" s="14">
        <v>1.0</v>
      </c>
      <c r="AQ49" s="14">
        <v>1.0</v>
      </c>
      <c r="AR49" s="14">
        <v>1.0</v>
      </c>
      <c r="AS49" s="14">
        <v>1.0</v>
      </c>
      <c r="AT49" s="14">
        <v>1.0</v>
      </c>
      <c r="AU49" s="14">
        <v>1.0</v>
      </c>
      <c r="AV49" s="14">
        <v>1.0</v>
      </c>
      <c r="AW49" s="14">
        <v>1.0</v>
      </c>
    </row>
    <row r="50">
      <c r="A50" s="12"/>
      <c r="B50" s="13" t="s">
        <v>151</v>
      </c>
      <c r="C50" s="14">
        <v>1.0</v>
      </c>
      <c r="D50" s="14">
        <v>1.0</v>
      </c>
      <c r="E50" s="14">
        <v>1.0</v>
      </c>
      <c r="F50" s="14">
        <v>1.0</v>
      </c>
      <c r="G50" s="14">
        <v>1.0</v>
      </c>
      <c r="H50" s="14">
        <v>1.0</v>
      </c>
      <c r="I50" s="14">
        <v>1.0</v>
      </c>
      <c r="J50" s="14">
        <v>1.0</v>
      </c>
      <c r="K50" s="14">
        <v>1.0</v>
      </c>
      <c r="L50" s="14">
        <v>1.0</v>
      </c>
      <c r="M50" s="14">
        <v>1.0</v>
      </c>
      <c r="N50" s="14">
        <v>1.0</v>
      </c>
      <c r="O50" s="14">
        <v>1.0</v>
      </c>
      <c r="P50" s="14">
        <v>1.0</v>
      </c>
      <c r="Q50" s="14">
        <v>1.0</v>
      </c>
      <c r="R50" s="14">
        <v>1.0</v>
      </c>
      <c r="S50" s="14">
        <v>1.0</v>
      </c>
      <c r="T50" s="14">
        <v>1.0</v>
      </c>
      <c r="U50" s="14">
        <v>0.0</v>
      </c>
      <c r="V50" s="14">
        <v>0.0</v>
      </c>
      <c r="W50" s="14">
        <v>1.0</v>
      </c>
      <c r="X50" s="14">
        <v>1.0</v>
      </c>
      <c r="Y50" s="14">
        <v>1.0</v>
      </c>
      <c r="Z50" s="14">
        <v>1.0</v>
      </c>
      <c r="AA50" s="14">
        <v>0.0</v>
      </c>
      <c r="AB50" s="14">
        <v>1.0</v>
      </c>
      <c r="AC50" s="14">
        <v>1.0</v>
      </c>
      <c r="AD50" s="14">
        <v>1.0</v>
      </c>
      <c r="AE50" s="14">
        <v>1.0</v>
      </c>
      <c r="AF50" s="14">
        <v>1.0</v>
      </c>
      <c r="AG50" s="14">
        <v>1.0</v>
      </c>
      <c r="AH50" s="14">
        <v>1.0</v>
      </c>
      <c r="AI50" s="14">
        <v>1.0</v>
      </c>
      <c r="AJ50" s="14">
        <v>1.0</v>
      </c>
      <c r="AK50" s="14">
        <v>1.0</v>
      </c>
      <c r="AL50" s="14">
        <v>1.0</v>
      </c>
      <c r="AM50" s="14">
        <v>1.0</v>
      </c>
      <c r="AN50" s="14">
        <v>1.0</v>
      </c>
      <c r="AO50" s="14">
        <v>1.0</v>
      </c>
      <c r="AP50" s="14">
        <v>1.0</v>
      </c>
      <c r="AQ50" s="14">
        <v>1.0</v>
      </c>
      <c r="AR50" s="14">
        <v>1.0</v>
      </c>
      <c r="AS50" s="14">
        <v>1.0</v>
      </c>
      <c r="AT50" s="14">
        <v>1.0</v>
      </c>
      <c r="AU50" s="14">
        <v>1.0</v>
      </c>
      <c r="AV50" s="14">
        <v>1.0</v>
      </c>
      <c r="AW50" s="14">
        <v>1.0</v>
      </c>
    </row>
    <row r="51">
      <c r="A51" s="12"/>
      <c r="B51" s="13" t="s">
        <v>152</v>
      </c>
      <c r="C51" s="14">
        <v>1.0</v>
      </c>
      <c r="D51" s="14">
        <v>1.0</v>
      </c>
      <c r="E51" s="14">
        <v>1.0</v>
      </c>
      <c r="F51" s="14">
        <v>1.0</v>
      </c>
      <c r="G51" s="14">
        <v>1.0</v>
      </c>
      <c r="H51" s="14">
        <v>1.0</v>
      </c>
      <c r="I51" s="14">
        <v>1.0</v>
      </c>
      <c r="J51" s="14">
        <v>1.0</v>
      </c>
      <c r="K51" s="14">
        <v>1.0</v>
      </c>
      <c r="L51" s="14">
        <v>1.0</v>
      </c>
      <c r="M51" s="14">
        <v>1.0</v>
      </c>
      <c r="N51" s="14">
        <v>1.0</v>
      </c>
      <c r="O51" s="14">
        <v>1.0</v>
      </c>
      <c r="P51" s="14">
        <v>1.0</v>
      </c>
      <c r="Q51" s="14">
        <v>1.0</v>
      </c>
      <c r="R51" s="14">
        <v>1.0</v>
      </c>
      <c r="S51" s="14">
        <v>1.0</v>
      </c>
      <c r="T51" s="14">
        <v>1.0</v>
      </c>
      <c r="U51" s="14">
        <v>0.0</v>
      </c>
      <c r="V51" s="14">
        <v>0.0</v>
      </c>
      <c r="W51" s="14">
        <v>1.0</v>
      </c>
      <c r="X51" s="14">
        <v>1.0</v>
      </c>
      <c r="Y51" s="14">
        <v>1.0</v>
      </c>
      <c r="Z51" s="14">
        <v>1.0</v>
      </c>
      <c r="AA51" s="14">
        <v>0.0</v>
      </c>
      <c r="AB51" s="14">
        <v>1.0</v>
      </c>
      <c r="AC51" s="14">
        <v>1.0</v>
      </c>
      <c r="AD51" s="14">
        <v>1.0</v>
      </c>
      <c r="AE51" s="14">
        <v>1.0</v>
      </c>
      <c r="AF51" s="14">
        <v>1.0</v>
      </c>
      <c r="AG51" s="14">
        <v>1.0</v>
      </c>
      <c r="AH51" s="14">
        <v>1.0</v>
      </c>
      <c r="AI51" s="14">
        <v>1.0</v>
      </c>
      <c r="AJ51" s="14">
        <v>1.0</v>
      </c>
      <c r="AK51" s="14">
        <v>1.0</v>
      </c>
      <c r="AL51" s="14">
        <v>1.0</v>
      </c>
      <c r="AM51" s="14">
        <v>1.0</v>
      </c>
      <c r="AN51" s="14">
        <v>1.0</v>
      </c>
      <c r="AO51" s="14">
        <v>1.0</v>
      </c>
      <c r="AP51" s="14">
        <v>1.0</v>
      </c>
      <c r="AQ51" s="14">
        <v>1.0</v>
      </c>
      <c r="AR51" s="14">
        <v>1.0</v>
      </c>
      <c r="AS51" s="14">
        <v>1.0</v>
      </c>
      <c r="AT51" s="14">
        <v>1.0</v>
      </c>
      <c r="AU51" s="14">
        <v>1.0</v>
      </c>
      <c r="AV51" s="14">
        <v>1.0</v>
      </c>
      <c r="AW51" s="14">
        <v>1.0</v>
      </c>
    </row>
    <row r="52">
      <c r="A52" s="12"/>
      <c r="B52" s="13" t="s">
        <v>167</v>
      </c>
      <c r="C52" s="14">
        <v>1.0</v>
      </c>
      <c r="D52" s="14">
        <v>1.0</v>
      </c>
      <c r="E52" s="14">
        <v>1.0</v>
      </c>
      <c r="F52" s="14">
        <v>1.0</v>
      </c>
      <c r="G52" s="14">
        <v>1.0</v>
      </c>
      <c r="H52" s="14">
        <v>1.0</v>
      </c>
      <c r="I52" s="14">
        <v>1.0</v>
      </c>
      <c r="J52" s="14">
        <v>1.0</v>
      </c>
      <c r="K52" s="14">
        <v>1.0</v>
      </c>
      <c r="L52" s="14">
        <v>1.0</v>
      </c>
      <c r="M52" s="14">
        <v>1.0</v>
      </c>
      <c r="N52" s="14">
        <v>1.0</v>
      </c>
      <c r="O52" s="14">
        <v>1.0</v>
      </c>
      <c r="P52" s="14">
        <v>1.0</v>
      </c>
      <c r="Q52" s="14">
        <v>1.0</v>
      </c>
      <c r="R52" s="14">
        <v>1.0</v>
      </c>
      <c r="S52" s="14">
        <v>1.0</v>
      </c>
      <c r="T52" s="14">
        <v>1.0</v>
      </c>
      <c r="U52" s="14">
        <v>0.0</v>
      </c>
      <c r="V52" s="14">
        <v>0.0</v>
      </c>
      <c r="W52" s="14">
        <v>1.0</v>
      </c>
      <c r="X52" s="14">
        <v>1.0</v>
      </c>
      <c r="Y52" s="14">
        <v>1.0</v>
      </c>
      <c r="Z52" s="14">
        <v>1.0</v>
      </c>
      <c r="AA52" s="14">
        <v>0.0</v>
      </c>
      <c r="AB52" s="14">
        <v>1.0</v>
      </c>
      <c r="AC52" s="14">
        <v>1.0</v>
      </c>
      <c r="AD52" s="14">
        <v>1.0</v>
      </c>
      <c r="AE52" s="14">
        <v>1.0</v>
      </c>
      <c r="AF52" s="14">
        <v>1.0</v>
      </c>
      <c r="AG52" s="14">
        <v>1.0</v>
      </c>
      <c r="AH52" s="14">
        <v>1.0</v>
      </c>
      <c r="AI52" s="14">
        <v>1.0</v>
      </c>
      <c r="AJ52" s="14">
        <v>1.0</v>
      </c>
      <c r="AK52" s="14">
        <v>1.0</v>
      </c>
      <c r="AL52" s="14">
        <v>1.0</v>
      </c>
      <c r="AM52" s="14">
        <v>1.0</v>
      </c>
      <c r="AN52" s="14">
        <v>1.0</v>
      </c>
      <c r="AO52" s="14">
        <v>1.0</v>
      </c>
      <c r="AP52" s="14">
        <v>1.0</v>
      </c>
      <c r="AQ52" s="14">
        <v>1.0</v>
      </c>
      <c r="AR52" s="14">
        <v>1.0</v>
      </c>
      <c r="AS52" s="14">
        <v>1.0</v>
      </c>
      <c r="AT52" s="14">
        <v>1.0</v>
      </c>
      <c r="AU52" s="14">
        <v>1.0</v>
      </c>
      <c r="AV52" s="14">
        <v>1.0</v>
      </c>
      <c r="AW52" s="14">
        <v>1.0</v>
      </c>
    </row>
    <row r="53">
      <c r="A53" s="12"/>
      <c r="B53" s="13" t="s">
        <v>150</v>
      </c>
      <c r="C53" s="14">
        <v>1.0</v>
      </c>
      <c r="D53" s="14">
        <v>1.0</v>
      </c>
      <c r="E53" s="14">
        <v>1.0</v>
      </c>
      <c r="F53" s="14">
        <v>1.0</v>
      </c>
      <c r="G53" s="14">
        <v>1.0</v>
      </c>
      <c r="H53" s="14">
        <v>1.0</v>
      </c>
      <c r="I53" s="14">
        <v>1.0</v>
      </c>
      <c r="J53" s="14">
        <v>1.0</v>
      </c>
      <c r="K53" s="14">
        <v>1.0</v>
      </c>
      <c r="L53" s="14">
        <v>1.0</v>
      </c>
      <c r="M53" s="14">
        <v>1.0</v>
      </c>
      <c r="N53" s="14">
        <v>1.0</v>
      </c>
      <c r="O53" s="14">
        <v>1.0</v>
      </c>
      <c r="P53" s="14">
        <v>1.0</v>
      </c>
      <c r="Q53" s="14">
        <v>1.0</v>
      </c>
      <c r="R53" s="14">
        <v>1.0</v>
      </c>
      <c r="S53" s="14">
        <v>1.0</v>
      </c>
      <c r="T53" s="14">
        <v>1.0</v>
      </c>
      <c r="U53" s="14">
        <v>0.0</v>
      </c>
      <c r="V53" s="14">
        <v>0.0</v>
      </c>
      <c r="W53" s="14">
        <v>1.0</v>
      </c>
      <c r="X53" s="14">
        <v>1.0</v>
      </c>
      <c r="Y53" s="14">
        <v>1.0</v>
      </c>
      <c r="Z53" s="14">
        <v>1.0</v>
      </c>
      <c r="AA53" s="14">
        <v>0.0</v>
      </c>
      <c r="AB53" s="14">
        <v>1.0</v>
      </c>
      <c r="AC53" s="14">
        <v>1.0</v>
      </c>
      <c r="AD53" s="14">
        <v>1.0</v>
      </c>
      <c r="AE53" s="14">
        <v>1.0</v>
      </c>
      <c r="AF53" s="14">
        <v>1.0</v>
      </c>
      <c r="AG53" s="14">
        <v>1.0</v>
      </c>
      <c r="AH53" s="14">
        <v>1.0</v>
      </c>
      <c r="AI53" s="14">
        <v>1.0</v>
      </c>
      <c r="AJ53" s="14">
        <v>1.0</v>
      </c>
      <c r="AK53" s="14">
        <v>1.0</v>
      </c>
      <c r="AL53" s="14">
        <v>1.0</v>
      </c>
      <c r="AM53" s="14">
        <v>1.0</v>
      </c>
      <c r="AN53" s="14">
        <v>1.0</v>
      </c>
      <c r="AO53" s="14">
        <v>1.0</v>
      </c>
      <c r="AP53" s="14">
        <v>1.0</v>
      </c>
      <c r="AQ53" s="14">
        <v>1.0</v>
      </c>
      <c r="AR53" s="14">
        <v>1.0</v>
      </c>
      <c r="AS53" s="14">
        <v>1.0</v>
      </c>
      <c r="AT53" s="14">
        <v>1.0</v>
      </c>
      <c r="AU53" s="14">
        <v>1.0</v>
      </c>
      <c r="AV53" s="14">
        <v>1.0</v>
      </c>
      <c r="AW53" s="14">
        <v>1.0</v>
      </c>
    </row>
    <row r="54">
      <c r="A54" s="12"/>
      <c r="B54" s="13" t="s">
        <v>149</v>
      </c>
      <c r="C54" s="14">
        <v>1.0</v>
      </c>
      <c r="D54" s="14">
        <v>1.0</v>
      </c>
      <c r="E54" s="14">
        <v>1.0</v>
      </c>
      <c r="F54" s="14">
        <v>1.0</v>
      </c>
      <c r="G54" s="14">
        <v>1.0</v>
      </c>
      <c r="H54" s="14">
        <v>1.0</v>
      </c>
      <c r="I54" s="14">
        <v>1.0</v>
      </c>
      <c r="J54" s="14">
        <v>1.0</v>
      </c>
      <c r="K54" s="14">
        <v>1.0</v>
      </c>
      <c r="L54" s="14">
        <v>1.0</v>
      </c>
      <c r="M54" s="14">
        <v>1.0</v>
      </c>
      <c r="N54" s="14">
        <v>1.0</v>
      </c>
      <c r="O54" s="14">
        <v>1.0</v>
      </c>
      <c r="P54" s="14">
        <v>1.0</v>
      </c>
      <c r="Q54" s="14">
        <v>1.0</v>
      </c>
      <c r="R54" s="14">
        <v>1.0</v>
      </c>
      <c r="S54" s="14">
        <v>1.0</v>
      </c>
      <c r="T54" s="14">
        <v>1.0</v>
      </c>
      <c r="U54" s="14">
        <v>0.0</v>
      </c>
      <c r="V54" s="14">
        <v>0.0</v>
      </c>
      <c r="W54" s="14">
        <v>1.0</v>
      </c>
      <c r="X54" s="14">
        <v>1.0</v>
      </c>
      <c r="Y54" s="14">
        <v>1.0</v>
      </c>
      <c r="Z54" s="14">
        <v>1.0</v>
      </c>
      <c r="AA54" s="14">
        <v>0.0</v>
      </c>
      <c r="AB54" s="14">
        <v>1.0</v>
      </c>
      <c r="AC54" s="14">
        <v>1.0</v>
      </c>
      <c r="AD54" s="14">
        <v>1.0</v>
      </c>
      <c r="AE54" s="14">
        <v>1.0</v>
      </c>
      <c r="AF54" s="14">
        <v>1.0</v>
      </c>
      <c r="AG54" s="14">
        <v>1.0</v>
      </c>
      <c r="AH54" s="14">
        <v>1.0</v>
      </c>
      <c r="AI54" s="14">
        <v>1.0</v>
      </c>
      <c r="AJ54" s="14">
        <v>1.0</v>
      </c>
      <c r="AK54" s="14">
        <v>1.0</v>
      </c>
      <c r="AL54" s="14">
        <v>1.0</v>
      </c>
      <c r="AM54" s="14">
        <v>1.0</v>
      </c>
      <c r="AN54" s="14">
        <v>1.0</v>
      </c>
      <c r="AO54" s="14">
        <v>1.0</v>
      </c>
      <c r="AP54" s="14">
        <v>1.0</v>
      </c>
      <c r="AQ54" s="14">
        <v>0.0</v>
      </c>
      <c r="AR54" s="14">
        <v>1.0</v>
      </c>
      <c r="AS54" s="14">
        <v>1.0</v>
      </c>
      <c r="AT54" s="14">
        <v>1.0</v>
      </c>
      <c r="AU54" s="14">
        <v>1.0</v>
      </c>
      <c r="AV54" s="14">
        <v>1.0</v>
      </c>
      <c r="AW54" s="14">
        <v>1.0</v>
      </c>
    </row>
    <row r="55">
      <c r="A55" s="7" t="s">
        <v>168</v>
      </c>
      <c r="B55" s="9">
        <v>1.0</v>
      </c>
      <c r="C55" s="10" t="s">
        <v>102</v>
      </c>
      <c r="D55" s="10" t="s">
        <v>50</v>
      </c>
      <c r="E55" s="10" t="s">
        <v>50</v>
      </c>
      <c r="F55" s="10" t="s">
        <v>50</v>
      </c>
      <c r="G55" s="10" t="s">
        <v>102</v>
      </c>
      <c r="H55" s="10" t="s">
        <v>102</v>
      </c>
      <c r="I55" s="10" t="s">
        <v>102</v>
      </c>
      <c r="J55" s="10" t="s">
        <v>50</v>
      </c>
      <c r="K55" s="10" t="s">
        <v>102</v>
      </c>
      <c r="L55" s="10" t="s">
        <v>102</v>
      </c>
      <c r="M55" s="10" t="s">
        <v>102</v>
      </c>
      <c r="N55" s="10" t="s">
        <v>50</v>
      </c>
      <c r="O55" s="10" t="s">
        <v>50</v>
      </c>
      <c r="P55" s="10" t="s">
        <v>102</v>
      </c>
      <c r="Q55" s="10" t="s">
        <v>102</v>
      </c>
      <c r="R55" s="10" t="s">
        <v>102</v>
      </c>
      <c r="S55" s="10" t="s">
        <v>102</v>
      </c>
      <c r="T55" s="10" t="s">
        <v>102</v>
      </c>
      <c r="U55" s="10" t="s">
        <v>53</v>
      </c>
      <c r="V55" s="10" t="s">
        <v>50</v>
      </c>
      <c r="W55" s="10" t="s">
        <v>102</v>
      </c>
      <c r="X55" s="10" t="s">
        <v>102</v>
      </c>
      <c r="Y55" s="10" t="s">
        <v>51</v>
      </c>
      <c r="Z55" s="10" t="s">
        <v>102</v>
      </c>
      <c r="AA55" s="10" t="s">
        <v>102</v>
      </c>
      <c r="AB55" s="10" t="s">
        <v>50</v>
      </c>
      <c r="AC55" s="10" t="s">
        <v>102</v>
      </c>
      <c r="AD55" s="10" t="s">
        <v>50</v>
      </c>
      <c r="AE55" s="10" t="s">
        <v>102</v>
      </c>
      <c r="AF55" s="10" t="s">
        <v>102</v>
      </c>
      <c r="AG55" s="10" t="s">
        <v>50</v>
      </c>
      <c r="AH55" s="10" t="s">
        <v>51</v>
      </c>
      <c r="AI55" s="10" t="s">
        <v>102</v>
      </c>
      <c r="AJ55" s="10" t="s">
        <v>102</v>
      </c>
      <c r="AK55" s="10" t="s">
        <v>102</v>
      </c>
      <c r="AL55" s="10" t="s">
        <v>102</v>
      </c>
      <c r="AM55" s="10" t="s">
        <v>102</v>
      </c>
      <c r="AN55" s="10" t="s">
        <v>102</v>
      </c>
      <c r="AO55" s="10" t="s">
        <v>102</v>
      </c>
      <c r="AP55" s="10" t="s">
        <v>102</v>
      </c>
      <c r="AQ55" s="10" t="s">
        <v>50</v>
      </c>
      <c r="AR55" s="10" t="s">
        <v>102</v>
      </c>
      <c r="AS55" s="10" t="s">
        <v>102</v>
      </c>
      <c r="AT55" s="10" t="s">
        <v>102</v>
      </c>
      <c r="AU55" s="10" t="s">
        <v>50</v>
      </c>
      <c r="AV55" s="10" t="s">
        <v>50</v>
      </c>
      <c r="AW55" s="10" t="s">
        <v>102</v>
      </c>
    </row>
    <row r="56">
      <c r="A56" s="4"/>
      <c r="B56" s="9">
        <v>2.0</v>
      </c>
      <c r="C56" s="10" t="s">
        <v>50</v>
      </c>
      <c r="D56" s="10" t="s">
        <v>102</v>
      </c>
      <c r="E56" s="10" t="s">
        <v>50</v>
      </c>
      <c r="F56" s="10" t="s">
        <v>53</v>
      </c>
      <c r="G56" s="10" t="s">
        <v>50</v>
      </c>
      <c r="H56" s="10" t="s">
        <v>102</v>
      </c>
      <c r="I56" s="10" t="s">
        <v>50</v>
      </c>
      <c r="J56" s="10" t="s">
        <v>53</v>
      </c>
      <c r="K56" s="10" t="s">
        <v>50</v>
      </c>
      <c r="L56" s="10" t="s">
        <v>50</v>
      </c>
      <c r="M56" s="10" t="s">
        <v>102</v>
      </c>
      <c r="N56" s="10" t="s">
        <v>53</v>
      </c>
      <c r="O56" s="10" t="s">
        <v>50</v>
      </c>
      <c r="P56" s="10" t="s">
        <v>50</v>
      </c>
      <c r="Q56" s="10" t="s">
        <v>50</v>
      </c>
      <c r="R56" s="10" t="s">
        <v>50</v>
      </c>
      <c r="S56" s="10" t="s">
        <v>51</v>
      </c>
      <c r="T56" s="10" t="s">
        <v>50</v>
      </c>
      <c r="U56" s="10" t="s">
        <v>51</v>
      </c>
      <c r="V56" s="10" t="s">
        <v>53</v>
      </c>
      <c r="W56" s="10" t="s">
        <v>53</v>
      </c>
      <c r="X56" s="10" t="s">
        <v>50</v>
      </c>
      <c r="Y56" s="10" t="s">
        <v>53</v>
      </c>
      <c r="Z56" s="10" t="s">
        <v>50</v>
      </c>
      <c r="AA56" s="10" t="s">
        <v>50</v>
      </c>
      <c r="AB56" s="10" t="s">
        <v>50</v>
      </c>
      <c r="AC56" s="10" t="s">
        <v>51</v>
      </c>
      <c r="AD56" s="10" t="s">
        <v>51</v>
      </c>
      <c r="AE56" s="10" t="s">
        <v>51</v>
      </c>
      <c r="AF56" s="10" t="s">
        <v>50</v>
      </c>
      <c r="AG56" s="10" t="s">
        <v>102</v>
      </c>
      <c r="AH56" s="10" t="s">
        <v>53</v>
      </c>
      <c r="AI56" s="10" t="s">
        <v>53</v>
      </c>
      <c r="AJ56" s="10" t="s">
        <v>50</v>
      </c>
      <c r="AK56" s="10" t="s">
        <v>51</v>
      </c>
      <c r="AL56" s="10" t="s">
        <v>50</v>
      </c>
      <c r="AM56" s="10" t="s">
        <v>50</v>
      </c>
      <c r="AN56" s="10" t="s">
        <v>50</v>
      </c>
      <c r="AO56" s="10" t="s">
        <v>50</v>
      </c>
      <c r="AP56" s="10" t="s">
        <v>50</v>
      </c>
      <c r="AQ56" s="10" t="s">
        <v>53</v>
      </c>
      <c r="AR56" s="10" t="s">
        <v>51</v>
      </c>
      <c r="AS56" s="10" t="s">
        <v>51</v>
      </c>
      <c r="AT56" s="10" t="s">
        <v>50</v>
      </c>
      <c r="AU56" s="10" t="s">
        <v>53</v>
      </c>
      <c r="AV56" s="10" t="s">
        <v>53</v>
      </c>
      <c r="AW56" s="10" t="s">
        <v>50</v>
      </c>
    </row>
    <row r="57">
      <c r="A57" s="4"/>
      <c r="B57" s="9">
        <v>3.0</v>
      </c>
      <c r="C57" s="10" t="s">
        <v>50</v>
      </c>
      <c r="D57" s="10" t="s">
        <v>51</v>
      </c>
      <c r="E57" s="10" t="s">
        <v>53</v>
      </c>
      <c r="F57" s="10" t="s">
        <v>50</v>
      </c>
      <c r="G57" s="10" t="s">
        <v>51</v>
      </c>
      <c r="H57" s="10" t="s">
        <v>102</v>
      </c>
      <c r="I57" s="10" t="s">
        <v>51</v>
      </c>
      <c r="J57" s="10" t="s">
        <v>51</v>
      </c>
      <c r="K57" s="10" t="s">
        <v>51</v>
      </c>
      <c r="L57" s="10" t="s">
        <v>51</v>
      </c>
      <c r="M57" s="10" t="s">
        <v>50</v>
      </c>
      <c r="N57" s="10" t="s">
        <v>50</v>
      </c>
      <c r="O57" s="10" t="s">
        <v>50</v>
      </c>
      <c r="P57" s="10" t="s">
        <v>50</v>
      </c>
      <c r="Q57" s="10" t="s">
        <v>50</v>
      </c>
      <c r="R57" s="10" t="s">
        <v>51</v>
      </c>
      <c r="S57" s="10" t="s">
        <v>50</v>
      </c>
      <c r="T57" s="10" t="s">
        <v>51</v>
      </c>
      <c r="U57" s="10" t="s">
        <v>51</v>
      </c>
      <c r="V57" s="10" t="s">
        <v>52</v>
      </c>
      <c r="W57" s="10" t="s">
        <v>51</v>
      </c>
      <c r="X57" s="10" t="s">
        <v>51</v>
      </c>
      <c r="Y57" s="10" t="s">
        <v>51</v>
      </c>
      <c r="Z57" s="10" t="s">
        <v>50</v>
      </c>
      <c r="AA57" s="10" t="s">
        <v>51</v>
      </c>
      <c r="AB57" s="10" t="s">
        <v>50</v>
      </c>
      <c r="AC57" s="10" t="s">
        <v>52</v>
      </c>
      <c r="AD57" s="10" t="s">
        <v>50</v>
      </c>
      <c r="AE57" s="10" t="s">
        <v>52</v>
      </c>
      <c r="AF57" s="10" t="s">
        <v>50</v>
      </c>
      <c r="AG57" s="10" t="s">
        <v>50</v>
      </c>
      <c r="AH57" s="10" t="s">
        <v>102</v>
      </c>
      <c r="AI57" s="10" t="s">
        <v>50</v>
      </c>
      <c r="AJ57" s="10" t="s">
        <v>51</v>
      </c>
      <c r="AK57" s="10" t="s">
        <v>50</v>
      </c>
      <c r="AL57" s="10" t="s">
        <v>51</v>
      </c>
      <c r="AM57" s="10" t="s">
        <v>51</v>
      </c>
      <c r="AN57" s="10" t="s">
        <v>51</v>
      </c>
      <c r="AO57" s="10" t="s">
        <v>51</v>
      </c>
      <c r="AP57" s="10" t="s">
        <v>102</v>
      </c>
      <c r="AQ57" s="10" t="s">
        <v>53</v>
      </c>
      <c r="AR57" s="10" t="s">
        <v>51</v>
      </c>
      <c r="AS57" s="10" t="s">
        <v>102</v>
      </c>
      <c r="AT57" s="10" t="s">
        <v>50</v>
      </c>
      <c r="AU57" s="10" t="s">
        <v>50</v>
      </c>
      <c r="AV57" s="10" t="s">
        <v>50</v>
      </c>
      <c r="AW57" s="10" t="s">
        <v>51</v>
      </c>
    </row>
    <row r="58">
      <c r="A58" s="4"/>
      <c r="B58" s="9">
        <v>4.0</v>
      </c>
      <c r="C58" s="10" t="s">
        <v>53</v>
      </c>
      <c r="D58" s="10" t="s">
        <v>53</v>
      </c>
      <c r="E58" s="10" t="s">
        <v>53</v>
      </c>
      <c r="F58" s="10" t="s">
        <v>51</v>
      </c>
      <c r="G58" s="10" t="s">
        <v>50</v>
      </c>
      <c r="H58" s="10" t="s">
        <v>51</v>
      </c>
      <c r="I58" s="10" t="s">
        <v>50</v>
      </c>
      <c r="J58" s="10" t="s">
        <v>51</v>
      </c>
      <c r="K58" s="10" t="s">
        <v>50</v>
      </c>
      <c r="L58" s="10" t="s">
        <v>50</v>
      </c>
      <c r="M58" s="10" t="s">
        <v>53</v>
      </c>
      <c r="N58" s="10" t="s">
        <v>50</v>
      </c>
      <c r="O58" s="10" t="s">
        <v>50</v>
      </c>
      <c r="P58" s="10" t="s">
        <v>53</v>
      </c>
      <c r="Q58" s="10" t="s">
        <v>50</v>
      </c>
      <c r="R58" s="10" t="s">
        <v>50</v>
      </c>
      <c r="S58" s="10" t="s">
        <v>53</v>
      </c>
      <c r="T58" s="10" t="s">
        <v>53</v>
      </c>
      <c r="U58" s="10" t="s">
        <v>50</v>
      </c>
      <c r="V58" s="10" t="s">
        <v>102</v>
      </c>
      <c r="W58" s="10" t="s">
        <v>53</v>
      </c>
      <c r="X58" s="10" t="s">
        <v>50</v>
      </c>
      <c r="Y58" s="10" t="s">
        <v>50</v>
      </c>
      <c r="Z58" s="10" t="s">
        <v>102</v>
      </c>
      <c r="AA58" s="10" t="s">
        <v>50</v>
      </c>
      <c r="AB58" s="10" t="s">
        <v>53</v>
      </c>
      <c r="AC58" s="10" t="s">
        <v>53</v>
      </c>
      <c r="AD58" s="10" t="s">
        <v>51</v>
      </c>
      <c r="AE58" s="10" t="s">
        <v>50</v>
      </c>
      <c r="AF58" s="10" t="s">
        <v>53</v>
      </c>
      <c r="AG58" s="10" t="s">
        <v>53</v>
      </c>
      <c r="AH58" s="10" t="s">
        <v>102</v>
      </c>
      <c r="AI58" s="10" t="s">
        <v>53</v>
      </c>
      <c r="AJ58" s="10" t="s">
        <v>52</v>
      </c>
      <c r="AK58" s="10" t="s">
        <v>53</v>
      </c>
      <c r="AL58" s="10" t="s">
        <v>50</v>
      </c>
      <c r="AM58" s="10" t="s">
        <v>53</v>
      </c>
      <c r="AN58" s="10" t="s">
        <v>50</v>
      </c>
      <c r="AO58" s="10" t="s">
        <v>51</v>
      </c>
      <c r="AP58" s="10" t="s">
        <v>53</v>
      </c>
      <c r="AQ58" s="10" t="s">
        <v>53</v>
      </c>
      <c r="AR58" s="10" t="s">
        <v>50</v>
      </c>
      <c r="AS58" s="10" t="s">
        <v>102</v>
      </c>
      <c r="AT58" s="10" t="s">
        <v>51</v>
      </c>
      <c r="AU58" s="10" t="s">
        <v>53</v>
      </c>
      <c r="AV58" s="10" t="s">
        <v>53</v>
      </c>
      <c r="AW58" s="10" t="s">
        <v>50</v>
      </c>
    </row>
    <row r="59">
      <c r="A59" s="4"/>
      <c r="B59" s="9">
        <v>5.0</v>
      </c>
      <c r="C59" s="10" t="s">
        <v>51</v>
      </c>
      <c r="D59" s="10" t="s">
        <v>102</v>
      </c>
      <c r="E59" s="10" t="s">
        <v>51</v>
      </c>
      <c r="F59" s="10" t="s">
        <v>51</v>
      </c>
      <c r="G59" s="10" t="s">
        <v>51</v>
      </c>
      <c r="H59" s="10" t="s">
        <v>51</v>
      </c>
      <c r="I59" s="10" t="s">
        <v>51</v>
      </c>
      <c r="J59" s="10" t="s">
        <v>50</v>
      </c>
      <c r="K59" s="10" t="s">
        <v>51</v>
      </c>
      <c r="L59" s="10" t="s">
        <v>50</v>
      </c>
      <c r="M59" s="10" t="s">
        <v>102</v>
      </c>
      <c r="N59" s="10" t="s">
        <v>51</v>
      </c>
      <c r="O59" s="10" t="s">
        <v>50</v>
      </c>
      <c r="P59" s="10" t="s">
        <v>51</v>
      </c>
      <c r="Q59" s="10" t="s">
        <v>102</v>
      </c>
      <c r="R59" s="10" t="s">
        <v>51</v>
      </c>
      <c r="S59" s="10" t="s">
        <v>53</v>
      </c>
      <c r="T59" s="10" t="s">
        <v>52</v>
      </c>
      <c r="U59" s="10" t="s">
        <v>102</v>
      </c>
      <c r="V59" s="10" t="s">
        <v>50</v>
      </c>
      <c r="W59" s="10" t="s">
        <v>50</v>
      </c>
      <c r="X59" s="10" t="s">
        <v>51</v>
      </c>
      <c r="Y59" s="10" t="s">
        <v>102</v>
      </c>
      <c r="Z59" s="10" t="s">
        <v>102</v>
      </c>
      <c r="AA59" s="10" t="s">
        <v>102</v>
      </c>
      <c r="AB59" s="10" t="s">
        <v>102</v>
      </c>
      <c r="AC59" s="10" t="s">
        <v>102</v>
      </c>
      <c r="AD59" s="10" t="s">
        <v>50</v>
      </c>
      <c r="AE59" s="10" t="s">
        <v>102</v>
      </c>
      <c r="AF59" s="10" t="s">
        <v>102</v>
      </c>
      <c r="AG59" s="10" t="s">
        <v>50</v>
      </c>
      <c r="AH59" s="10" t="s">
        <v>102</v>
      </c>
      <c r="AI59" s="10" t="s">
        <v>51</v>
      </c>
      <c r="AJ59" s="10" t="s">
        <v>51</v>
      </c>
      <c r="AK59" s="10" t="s">
        <v>51</v>
      </c>
      <c r="AL59" s="10" t="s">
        <v>51</v>
      </c>
      <c r="AM59" s="10" t="s">
        <v>102</v>
      </c>
      <c r="AN59" s="10" t="s">
        <v>102</v>
      </c>
      <c r="AO59" s="10" t="s">
        <v>102</v>
      </c>
      <c r="AP59" s="10" t="s">
        <v>50</v>
      </c>
      <c r="AQ59" s="10" t="s">
        <v>51</v>
      </c>
      <c r="AR59" s="10" t="s">
        <v>51</v>
      </c>
      <c r="AS59" s="10" t="s">
        <v>102</v>
      </c>
      <c r="AT59" s="10" t="s">
        <v>51</v>
      </c>
      <c r="AU59" s="10" t="s">
        <v>102</v>
      </c>
      <c r="AV59" s="10" t="s">
        <v>102</v>
      </c>
      <c r="AW59" s="10" t="s">
        <v>51</v>
      </c>
    </row>
    <row r="60">
      <c r="A60" s="4"/>
      <c r="B60" s="9">
        <v>6.0</v>
      </c>
      <c r="C60" s="10" t="s">
        <v>102</v>
      </c>
      <c r="D60" s="10" t="s">
        <v>102</v>
      </c>
      <c r="E60" s="10" t="s">
        <v>102</v>
      </c>
      <c r="F60" s="10" t="s">
        <v>50</v>
      </c>
      <c r="G60" s="10" t="s">
        <v>102</v>
      </c>
      <c r="H60" s="10" t="s">
        <v>102</v>
      </c>
      <c r="I60" s="10" t="s">
        <v>102</v>
      </c>
      <c r="J60" s="10" t="s">
        <v>50</v>
      </c>
      <c r="K60" s="10" t="s">
        <v>102</v>
      </c>
      <c r="L60" s="10" t="s">
        <v>102</v>
      </c>
      <c r="M60" s="10" t="s">
        <v>50</v>
      </c>
      <c r="N60" s="10" t="s">
        <v>50</v>
      </c>
      <c r="O60" s="10" t="s">
        <v>50</v>
      </c>
      <c r="P60" s="10" t="s">
        <v>50</v>
      </c>
      <c r="Q60" s="10" t="s">
        <v>102</v>
      </c>
      <c r="R60" s="10" t="s">
        <v>102</v>
      </c>
      <c r="S60" s="10" t="s">
        <v>50</v>
      </c>
      <c r="T60" s="10" t="s">
        <v>102</v>
      </c>
      <c r="U60" s="10" t="s">
        <v>51</v>
      </c>
      <c r="V60" s="10" t="s">
        <v>102</v>
      </c>
      <c r="W60" s="10" t="s">
        <v>50</v>
      </c>
      <c r="X60" s="10" t="s">
        <v>102</v>
      </c>
      <c r="Y60" s="10" t="s">
        <v>102</v>
      </c>
      <c r="Z60" s="10" t="s">
        <v>50</v>
      </c>
      <c r="AA60" s="10" t="s">
        <v>50</v>
      </c>
      <c r="AB60" s="10" t="s">
        <v>50</v>
      </c>
      <c r="AC60" s="10" t="s">
        <v>102</v>
      </c>
      <c r="AD60" s="10" t="s">
        <v>102</v>
      </c>
      <c r="AE60" s="10" t="s">
        <v>50</v>
      </c>
      <c r="AF60" s="10" t="s">
        <v>50</v>
      </c>
      <c r="AG60" s="10" t="s">
        <v>50</v>
      </c>
      <c r="AH60" s="10" t="s">
        <v>102</v>
      </c>
      <c r="AI60" s="10" t="s">
        <v>51</v>
      </c>
      <c r="AJ60" s="10" t="s">
        <v>102</v>
      </c>
      <c r="AK60" s="10" t="s">
        <v>102</v>
      </c>
      <c r="AL60" s="10" t="s">
        <v>102</v>
      </c>
      <c r="AM60" s="10" t="s">
        <v>102</v>
      </c>
      <c r="AN60" s="10" t="s">
        <v>50</v>
      </c>
      <c r="AO60" s="10" t="s">
        <v>50</v>
      </c>
      <c r="AP60" s="10" t="s">
        <v>102</v>
      </c>
      <c r="AQ60" s="10" t="s">
        <v>102</v>
      </c>
      <c r="AR60" s="10" t="s">
        <v>102</v>
      </c>
      <c r="AS60" s="10" t="s">
        <v>51</v>
      </c>
      <c r="AT60" s="10" t="s">
        <v>102</v>
      </c>
      <c r="AU60" s="10" t="s">
        <v>51</v>
      </c>
      <c r="AV60" s="10" t="s">
        <v>102</v>
      </c>
      <c r="AW60" s="10" t="s">
        <v>102</v>
      </c>
    </row>
    <row r="61">
      <c r="A61" s="31" t="s">
        <v>169</v>
      </c>
      <c r="B61" s="32" t="s">
        <v>163</v>
      </c>
      <c r="C61" s="33">
        <v>1.0</v>
      </c>
      <c r="D61" s="33">
        <v>0.0</v>
      </c>
      <c r="E61" s="33">
        <v>0.0</v>
      </c>
      <c r="F61" s="33">
        <v>0.0</v>
      </c>
      <c r="G61" s="33">
        <v>0.0</v>
      </c>
      <c r="H61" s="33">
        <v>0.0</v>
      </c>
      <c r="I61" s="33">
        <v>0.0</v>
      </c>
      <c r="J61" s="33">
        <v>0.0</v>
      </c>
      <c r="K61" s="33">
        <v>1.0</v>
      </c>
      <c r="L61" s="33">
        <v>1.0</v>
      </c>
      <c r="M61" s="33">
        <v>0.0</v>
      </c>
      <c r="N61" s="33">
        <v>0.0</v>
      </c>
      <c r="O61" s="33">
        <v>0.0</v>
      </c>
      <c r="P61" s="33">
        <v>0.0</v>
      </c>
      <c r="Q61" s="33">
        <v>0.0</v>
      </c>
      <c r="R61" s="33">
        <v>0.0</v>
      </c>
      <c r="S61" s="33">
        <v>0.0</v>
      </c>
      <c r="T61" s="33">
        <v>0.0</v>
      </c>
      <c r="U61" s="33">
        <v>0.0</v>
      </c>
      <c r="V61" s="33">
        <v>0.0</v>
      </c>
      <c r="W61" s="33">
        <v>0.0</v>
      </c>
      <c r="X61" s="33">
        <v>1.0</v>
      </c>
      <c r="Y61" s="33">
        <v>0.0</v>
      </c>
      <c r="Z61" s="33">
        <v>1.0</v>
      </c>
      <c r="AA61" s="33">
        <v>0.0</v>
      </c>
      <c r="AB61" s="33">
        <v>0.0</v>
      </c>
      <c r="AC61" s="33">
        <v>0.0</v>
      </c>
      <c r="AD61" s="33">
        <v>0.0</v>
      </c>
      <c r="AE61" s="33">
        <v>0.0</v>
      </c>
      <c r="AF61" s="33">
        <v>0.0</v>
      </c>
      <c r="AG61" s="33">
        <v>0.0</v>
      </c>
      <c r="AH61" s="33">
        <v>0.0</v>
      </c>
      <c r="AI61" s="33">
        <v>0.0</v>
      </c>
      <c r="AJ61" s="33">
        <v>0.0</v>
      </c>
      <c r="AK61" s="33">
        <v>0.0</v>
      </c>
      <c r="AL61" s="33">
        <v>1.0</v>
      </c>
      <c r="AM61" s="33">
        <v>1.0</v>
      </c>
      <c r="AN61" s="33">
        <v>0.0</v>
      </c>
      <c r="AO61" s="33">
        <v>0.0</v>
      </c>
      <c r="AP61" s="33">
        <v>0.0</v>
      </c>
      <c r="AQ61" s="33">
        <v>0.0</v>
      </c>
      <c r="AR61" s="33">
        <v>0.0</v>
      </c>
      <c r="AS61" s="33">
        <v>0.0</v>
      </c>
      <c r="AT61" s="33">
        <v>0.0</v>
      </c>
      <c r="AU61" s="33">
        <v>0.0</v>
      </c>
      <c r="AV61" s="33">
        <v>0.0</v>
      </c>
      <c r="AW61" s="33">
        <v>0.0</v>
      </c>
    </row>
    <row r="62">
      <c r="A62" s="34"/>
      <c r="B62" s="32" t="s">
        <v>170</v>
      </c>
      <c r="C62" s="33">
        <v>1.0</v>
      </c>
      <c r="D62" s="33">
        <v>1.0</v>
      </c>
      <c r="E62" s="33">
        <v>0.0</v>
      </c>
      <c r="F62" s="33">
        <v>0.0</v>
      </c>
      <c r="G62" s="33">
        <v>1.0</v>
      </c>
      <c r="H62" s="33">
        <v>1.0</v>
      </c>
      <c r="I62" s="33">
        <v>1.0</v>
      </c>
      <c r="J62" s="33">
        <v>1.0</v>
      </c>
      <c r="K62" s="33">
        <v>1.0</v>
      </c>
      <c r="L62" s="33">
        <v>1.0</v>
      </c>
      <c r="M62" s="33">
        <v>1.0</v>
      </c>
      <c r="N62" s="33">
        <v>1.0</v>
      </c>
      <c r="O62" s="33">
        <v>1.0</v>
      </c>
      <c r="P62" s="33">
        <v>1.0</v>
      </c>
      <c r="Q62" s="33">
        <v>1.0</v>
      </c>
      <c r="R62" s="33">
        <v>1.0</v>
      </c>
      <c r="S62" s="33">
        <v>0.0</v>
      </c>
      <c r="T62" s="33">
        <v>1.0</v>
      </c>
      <c r="U62" s="33">
        <v>0.0</v>
      </c>
      <c r="V62" s="33">
        <v>1.0</v>
      </c>
      <c r="W62" s="33">
        <v>1.0</v>
      </c>
      <c r="X62" s="33">
        <v>1.0</v>
      </c>
      <c r="Y62" s="33">
        <v>1.0</v>
      </c>
      <c r="Z62" s="33">
        <v>1.0</v>
      </c>
      <c r="AA62" s="33">
        <v>0.0</v>
      </c>
      <c r="AB62" s="33">
        <v>1.0</v>
      </c>
      <c r="AC62" s="33">
        <v>1.0</v>
      </c>
      <c r="AD62" s="33">
        <v>0.0</v>
      </c>
      <c r="AE62" s="33">
        <v>1.0</v>
      </c>
      <c r="AF62" s="33">
        <v>1.0</v>
      </c>
      <c r="AG62" s="33">
        <v>1.0</v>
      </c>
      <c r="AH62" s="33">
        <v>1.0</v>
      </c>
      <c r="AI62" s="33">
        <v>1.0</v>
      </c>
      <c r="AJ62" s="33">
        <v>1.0</v>
      </c>
      <c r="AK62" s="33">
        <v>1.0</v>
      </c>
      <c r="AL62" s="33">
        <v>1.0</v>
      </c>
      <c r="AM62" s="33">
        <v>1.0</v>
      </c>
      <c r="AN62" s="33">
        <v>1.0</v>
      </c>
      <c r="AO62" s="33">
        <v>1.0</v>
      </c>
      <c r="AP62" s="33">
        <v>1.0</v>
      </c>
      <c r="AQ62" s="33">
        <v>1.0</v>
      </c>
      <c r="AR62" s="33">
        <v>1.0</v>
      </c>
      <c r="AS62" s="33">
        <v>1.0</v>
      </c>
      <c r="AT62" s="33">
        <v>0.0</v>
      </c>
      <c r="AU62" s="33">
        <v>1.0</v>
      </c>
      <c r="AV62" s="33">
        <v>1.0</v>
      </c>
      <c r="AW62" s="33">
        <v>1.0</v>
      </c>
    </row>
    <row r="63">
      <c r="A63" s="34"/>
      <c r="B63" s="32" t="s">
        <v>171</v>
      </c>
      <c r="C63" s="33">
        <v>1.0</v>
      </c>
      <c r="D63" s="33">
        <v>1.0</v>
      </c>
      <c r="E63" s="33">
        <v>0.0</v>
      </c>
      <c r="F63" s="33">
        <v>0.0</v>
      </c>
      <c r="G63" s="33">
        <v>1.0</v>
      </c>
      <c r="H63" s="33">
        <v>1.0</v>
      </c>
      <c r="I63" s="33">
        <v>1.0</v>
      </c>
      <c r="J63" s="33">
        <v>1.0</v>
      </c>
      <c r="K63" s="33">
        <v>1.0</v>
      </c>
      <c r="L63" s="33">
        <v>1.0</v>
      </c>
      <c r="M63" s="33">
        <v>1.0</v>
      </c>
      <c r="N63" s="33">
        <v>1.0</v>
      </c>
      <c r="O63" s="33">
        <v>1.0</v>
      </c>
      <c r="P63" s="33">
        <v>1.0</v>
      </c>
      <c r="Q63" s="33">
        <v>1.0</v>
      </c>
      <c r="R63" s="33">
        <v>1.0</v>
      </c>
      <c r="S63" s="33">
        <v>0.0</v>
      </c>
      <c r="T63" s="33">
        <v>1.0</v>
      </c>
      <c r="U63" s="33">
        <v>0.0</v>
      </c>
      <c r="V63" s="33">
        <v>1.0</v>
      </c>
      <c r="W63" s="33">
        <v>1.0</v>
      </c>
      <c r="X63" s="33">
        <v>1.0</v>
      </c>
      <c r="Y63" s="33">
        <v>1.0</v>
      </c>
      <c r="Z63" s="33">
        <v>1.0</v>
      </c>
      <c r="AA63" s="33">
        <v>0.0</v>
      </c>
      <c r="AB63" s="33">
        <v>0.0</v>
      </c>
      <c r="AC63" s="33">
        <v>0.0</v>
      </c>
      <c r="AD63" s="33">
        <v>0.0</v>
      </c>
      <c r="AE63" s="33">
        <v>1.0</v>
      </c>
      <c r="AF63" s="33">
        <v>1.0</v>
      </c>
      <c r="AG63" s="33">
        <v>1.0</v>
      </c>
      <c r="AH63" s="33">
        <v>1.0</v>
      </c>
      <c r="AI63" s="33">
        <v>1.0</v>
      </c>
      <c r="AJ63" s="33">
        <v>1.0</v>
      </c>
      <c r="AK63" s="33">
        <v>1.0</v>
      </c>
      <c r="AL63" s="33">
        <v>1.0</v>
      </c>
      <c r="AM63" s="33">
        <v>1.0</v>
      </c>
      <c r="AN63" s="33">
        <v>1.0</v>
      </c>
      <c r="AO63" s="33">
        <v>1.0</v>
      </c>
      <c r="AP63" s="33">
        <v>1.0</v>
      </c>
      <c r="AQ63" s="33">
        <v>1.0</v>
      </c>
      <c r="AR63" s="33">
        <v>1.0</v>
      </c>
      <c r="AS63" s="33">
        <v>1.0</v>
      </c>
      <c r="AT63" s="33">
        <v>0.0</v>
      </c>
      <c r="AU63" s="33">
        <v>1.0</v>
      </c>
      <c r="AV63" s="33">
        <v>1.0</v>
      </c>
      <c r="AW63" s="33">
        <v>1.0</v>
      </c>
    </row>
    <row r="64">
      <c r="A64" s="34"/>
      <c r="B64" s="32" t="s">
        <v>172</v>
      </c>
      <c r="C64" s="33">
        <v>1.0</v>
      </c>
      <c r="D64" s="33">
        <v>1.0</v>
      </c>
      <c r="E64" s="33">
        <v>1.0</v>
      </c>
      <c r="F64" s="33">
        <v>0.0</v>
      </c>
      <c r="G64" s="33">
        <v>1.0</v>
      </c>
      <c r="H64" s="33">
        <v>1.0</v>
      </c>
      <c r="I64" s="33">
        <v>1.0</v>
      </c>
      <c r="J64" s="33">
        <v>0.0</v>
      </c>
      <c r="K64" s="33">
        <v>1.0</v>
      </c>
      <c r="L64" s="33">
        <v>1.0</v>
      </c>
      <c r="M64" s="33">
        <v>1.0</v>
      </c>
      <c r="N64" s="33">
        <v>0.0</v>
      </c>
      <c r="O64" s="33">
        <v>0.0</v>
      </c>
      <c r="P64" s="33">
        <v>1.0</v>
      </c>
      <c r="Q64" s="33">
        <v>0.0</v>
      </c>
      <c r="R64" s="33">
        <v>1.0</v>
      </c>
      <c r="S64" s="33">
        <v>0.0</v>
      </c>
      <c r="T64" s="33">
        <v>1.0</v>
      </c>
      <c r="U64" s="33">
        <v>0.0</v>
      </c>
      <c r="V64" s="33">
        <v>0.0</v>
      </c>
      <c r="W64" s="33">
        <v>0.0</v>
      </c>
      <c r="X64" s="33">
        <v>0.0</v>
      </c>
      <c r="Y64" s="33">
        <v>1.0</v>
      </c>
      <c r="Z64" s="33">
        <v>0.0</v>
      </c>
      <c r="AA64" s="33">
        <v>1.0</v>
      </c>
      <c r="AB64" s="33">
        <v>1.0</v>
      </c>
      <c r="AC64" s="33">
        <v>0.0</v>
      </c>
      <c r="AD64" s="33">
        <v>0.0</v>
      </c>
      <c r="AE64" s="33">
        <v>0.0</v>
      </c>
      <c r="AF64" s="33">
        <v>1.0</v>
      </c>
      <c r="AG64" s="33">
        <v>0.0</v>
      </c>
      <c r="AH64" s="33">
        <v>1.0</v>
      </c>
      <c r="AI64" s="33">
        <v>1.0</v>
      </c>
      <c r="AJ64" s="33">
        <v>1.0</v>
      </c>
      <c r="AK64" s="33">
        <v>1.0</v>
      </c>
      <c r="AL64" s="33">
        <v>1.0</v>
      </c>
      <c r="AM64" s="33">
        <v>0.0</v>
      </c>
      <c r="AN64" s="33">
        <v>0.0</v>
      </c>
      <c r="AO64" s="33">
        <v>0.0</v>
      </c>
      <c r="AP64" s="33">
        <v>1.0</v>
      </c>
      <c r="AQ64" s="33">
        <v>0.0</v>
      </c>
      <c r="AR64" s="33">
        <v>0.0</v>
      </c>
      <c r="AS64" s="33">
        <v>0.0</v>
      </c>
      <c r="AT64" s="33">
        <v>0.0</v>
      </c>
      <c r="AU64" s="33">
        <v>1.0</v>
      </c>
      <c r="AV64" s="33">
        <v>1.0</v>
      </c>
      <c r="AW64" s="33">
        <v>1.0</v>
      </c>
    </row>
    <row r="65">
      <c r="A65" s="34"/>
      <c r="B65" s="32" t="s">
        <v>173</v>
      </c>
      <c r="C65" s="33">
        <v>1.0</v>
      </c>
      <c r="D65" s="33">
        <v>1.0</v>
      </c>
      <c r="E65" s="33">
        <v>1.0</v>
      </c>
      <c r="F65" s="33">
        <v>0.0</v>
      </c>
      <c r="G65" s="33">
        <v>1.0</v>
      </c>
      <c r="H65" s="33">
        <v>1.0</v>
      </c>
      <c r="I65" s="33">
        <v>1.0</v>
      </c>
      <c r="J65" s="33">
        <v>0.0</v>
      </c>
      <c r="K65" s="33">
        <v>1.0</v>
      </c>
      <c r="L65" s="33">
        <v>1.0</v>
      </c>
      <c r="M65" s="33">
        <v>1.0</v>
      </c>
      <c r="N65" s="33">
        <v>1.0</v>
      </c>
      <c r="O65" s="33">
        <v>0.0</v>
      </c>
      <c r="P65" s="33">
        <v>1.0</v>
      </c>
      <c r="Q65" s="33">
        <v>0.0</v>
      </c>
      <c r="R65" s="33">
        <v>1.0</v>
      </c>
      <c r="S65" s="33">
        <v>0.0</v>
      </c>
      <c r="T65" s="33">
        <v>1.0</v>
      </c>
      <c r="U65" s="33">
        <v>0.0</v>
      </c>
      <c r="V65" s="33">
        <v>0.0</v>
      </c>
      <c r="W65" s="33">
        <v>0.0</v>
      </c>
      <c r="X65" s="33">
        <v>1.0</v>
      </c>
      <c r="Y65" s="33">
        <v>1.0</v>
      </c>
      <c r="Z65" s="33">
        <v>0.0</v>
      </c>
      <c r="AA65" s="33">
        <v>1.0</v>
      </c>
      <c r="AB65" s="33">
        <v>1.0</v>
      </c>
      <c r="AC65" s="33">
        <v>0.0</v>
      </c>
      <c r="AD65" s="33">
        <v>0.0</v>
      </c>
      <c r="AE65" s="33">
        <v>1.0</v>
      </c>
      <c r="AF65" s="33">
        <v>1.0</v>
      </c>
      <c r="AG65" s="33">
        <v>0.0</v>
      </c>
      <c r="AH65" s="33">
        <v>1.0</v>
      </c>
      <c r="AI65" s="33">
        <v>1.0</v>
      </c>
      <c r="AJ65" s="33">
        <v>1.0</v>
      </c>
      <c r="AK65" s="33">
        <v>1.0</v>
      </c>
      <c r="AL65" s="33">
        <v>1.0</v>
      </c>
      <c r="AM65" s="33">
        <v>1.0</v>
      </c>
      <c r="AN65" s="33">
        <v>0.0</v>
      </c>
      <c r="AO65" s="33">
        <v>0.0</v>
      </c>
      <c r="AP65" s="33">
        <v>1.0</v>
      </c>
      <c r="AQ65" s="33">
        <v>0.0</v>
      </c>
      <c r="AR65" s="33">
        <v>1.0</v>
      </c>
      <c r="AS65" s="33">
        <v>0.0</v>
      </c>
      <c r="AT65" s="33">
        <v>0.0</v>
      </c>
      <c r="AU65" s="33">
        <v>1.0</v>
      </c>
      <c r="AV65" s="33">
        <v>1.0</v>
      </c>
      <c r="AW65" s="33">
        <v>1.0</v>
      </c>
    </row>
    <row r="66">
      <c r="A66" s="34"/>
      <c r="B66" s="32" t="s">
        <v>152</v>
      </c>
      <c r="C66" s="33">
        <v>1.0</v>
      </c>
      <c r="D66" s="33">
        <v>1.0</v>
      </c>
      <c r="E66" s="33">
        <v>1.0</v>
      </c>
      <c r="F66" s="33">
        <v>1.0</v>
      </c>
      <c r="G66" s="33">
        <v>1.0</v>
      </c>
      <c r="H66" s="33">
        <v>1.0</v>
      </c>
      <c r="I66" s="33">
        <v>1.0</v>
      </c>
      <c r="J66" s="33">
        <v>1.0</v>
      </c>
      <c r="K66" s="33">
        <v>1.0</v>
      </c>
      <c r="L66" s="33">
        <v>1.0</v>
      </c>
      <c r="M66" s="33">
        <v>1.0</v>
      </c>
      <c r="N66" s="33">
        <v>1.0</v>
      </c>
      <c r="O66" s="33">
        <v>1.0</v>
      </c>
      <c r="P66" s="33">
        <v>1.0</v>
      </c>
      <c r="Q66" s="33">
        <v>1.0</v>
      </c>
      <c r="R66" s="33">
        <v>1.0</v>
      </c>
      <c r="S66" s="33">
        <v>0.0</v>
      </c>
      <c r="T66" s="33">
        <v>1.0</v>
      </c>
      <c r="U66" s="33">
        <v>0.0</v>
      </c>
      <c r="V66" s="33">
        <v>0.0</v>
      </c>
      <c r="W66" s="33">
        <v>1.0</v>
      </c>
      <c r="X66" s="33">
        <v>1.0</v>
      </c>
      <c r="Y66" s="33">
        <v>1.0</v>
      </c>
      <c r="Z66" s="33">
        <v>1.0</v>
      </c>
      <c r="AA66" s="33">
        <v>0.0</v>
      </c>
      <c r="AB66" s="33">
        <v>1.0</v>
      </c>
      <c r="AC66" s="33">
        <v>0.0</v>
      </c>
      <c r="AD66" s="33">
        <v>0.0</v>
      </c>
      <c r="AE66" s="33">
        <v>0.0</v>
      </c>
      <c r="AF66" s="33">
        <v>1.0</v>
      </c>
      <c r="AG66" s="33">
        <v>1.0</v>
      </c>
      <c r="AH66" s="33">
        <v>1.0</v>
      </c>
      <c r="AI66" s="33">
        <v>1.0</v>
      </c>
      <c r="AJ66" s="33">
        <v>1.0</v>
      </c>
      <c r="AK66" s="33">
        <v>1.0</v>
      </c>
      <c r="AL66" s="33">
        <v>1.0</v>
      </c>
      <c r="AM66" s="33">
        <v>1.0</v>
      </c>
      <c r="AN66" s="33">
        <v>1.0</v>
      </c>
      <c r="AO66" s="33">
        <v>1.0</v>
      </c>
      <c r="AP66" s="33">
        <v>1.0</v>
      </c>
      <c r="AQ66" s="33">
        <v>1.0</v>
      </c>
      <c r="AR66" s="33">
        <v>1.0</v>
      </c>
      <c r="AS66" s="33">
        <v>0.0</v>
      </c>
      <c r="AT66" s="33">
        <v>0.0</v>
      </c>
      <c r="AU66" s="33">
        <v>1.0</v>
      </c>
      <c r="AV66" s="33">
        <v>1.0</v>
      </c>
      <c r="AW66" s="33">
        <v>0.0</v>
      </c>
    </row>
    <row r="67">
      <c r="A67" s="34"/>
      <c r="B67" s="32" t="s">
        <v>151</v>
      </c>
      <c r="C67" s="33">
        <v>1.0</v>
      </c>
      <c r="D67" s="33">
        <v>1.0</v>
      </c>
      <c r="E67" s="33">
        <v>1.0</v>
      </c>
      <c r="F67" s="33">
        <v>1.0</v>
      </c>
      <c r="G67" s="33">
        <v>1.0</v>
      </c>
      <c r="H67" s="33">
        <v>1.0</v>
      </c>
      <c r="I67" s="33">
        <v>1.0</v>
      </c>
      <c r="J67" s="33">
        <v>1.0</v>
      </c>
      <c r="K67" s="33">
        <v>1.0</v>
      </c>
      <c r="L67" s="33">
        <v>1.0</v>
      </c>
      <c r="M67" s="33">
        <v>1.0</v>
      </c>
      <c r="N67" s="33">
        <v>1.0</v>
      </c>
      <c r="O67" s="33">
        <v>1.0</v>
      </c>
      <c r="P67" s="33">
        <v>1.0</v>
      </c>
      <c r="Q67" s="33">
        <v>1.0</v>
      </c>
      <c r="R67" s="33">
        <v>1.0</v>
      </c>
      <c r="S67" s="33">
        <v>0.0</v>
      </c>
      <c r="T67" s="33">
        <v>1.0</v>
      </c>
      <c r="U67" s="33">
        <v>0.0</v>
      </c>
      <c r="V67" s="33">
        <v>1.0</v>
      </c>
      <c r="W67" s="33">
        <v>1.0</v>
      </c>
      <c r="X67" s="33">
        <v>1.0</v>
      </c>
      <c r="Y67" s="33">
        <v>1.0</v>
      </c>
      <c r="Z67" s="33">
        <v>1.0</v>
      </c>
      <c r="AA67" s="33">
        <v>0.0</v>
      </c>
      <c r="AB67" s="33">
        <v>1.0</v>
      </c>
      <c r="AC67" s="33">
        <v>1.0</v>
      </c>
      <c r="AD67" s="33">
        <v>0.0</v>
      </c>
      <c r="AE67" s="33">
        <v>0.0</v>
      </c>
      <c r="AF67" s="33">
        <v>1.0</v>
      </c>
      <c r="AG67" s="33">
        <v>1.0</v>
      </c>
      <c r="AH67" s="33">
        <v>1.0</v>
      </c>
      <c r="AI67" s="33">
        <v>1.0</v>
      </c>
      <c r="AJ67" s="33">
        <v>1.0</v>
      </c>
      <c r="AK67" s="33">
        <v>1.0</v>
      </c>
      <c r="AL67" s="33">
        <v>1.0</v>
      </c>
      <c r="AM67" s="33">
        <v>1.0</v>
      </c>
      <c r="AN67" s="33">
        <v>1.0</v>
      </c>
      <c r="AO67" s="33">
        <v>1.0</v>
      </c>
      <c r="AP67" s="33">
        <v>1.0</v>
      </c>
      <c r="AQ67" s="33">
        <v>1.0</v>
      </c>
      <c r="AR67" s="33">
        <v>1.0</v>
      </c>
      <c r="AS67" s="33">
        <v>0.0</v>
      </c>
      <c r="AT67" s="33">
        <v>0.0</v>
      </c>
      <c r="AU67" s="33">
        <v>1.0</v>
      </c>
      <c r="AV67" s="33">
        <v>1.0</v>
      </c>
      <c r="AW67" s="33">
        <v>0.0</v>
      </c>
    </row>
    <row r="68">
      <c r="A68" s="34"/>
      <c r="B68" s="32" t="s">
        <v>157</v>
      </c>
      <c r="C68" s="33">
        <v>1.0</v>
      </c>
      <c r="D68" s="33">
        <v>1.0</v>
      </c>
      <c r="E68" s="33">
        <v>1.0</v>
      </c>
      <c r="F68" s="33">
        <v>0.0</v>
      </c>
      <c r="G68" s="33">
        <v>1.0</v>
      </c>
      <c r="H68" s="33">
        <v>1.0</v>
      </c>
      <c r="I68" s="33">
        <v>1.0</v>
      </c>
      <c r="J68" s="33">
        <v>0.0</v>
      </c>
      <c r="K68" s="33">
        <v>1.0</v>
      </c>
      <c r="L68" s="33">
        <v>1.0</v>
      </c>
      <c r="M68" s="33">
        <v>1.0</v>
      </c>
      <c r="N68" s="33">
        <v>1.0</v>
      </c>
      <c r="O68" s="33">
        <v>1.0</v>
      </c>
      <c r="P68" s="33">
        <v>1.0</v>
      </c>
      <c r="Q68" s="33">
        <v>1.0</v>
      </c>
      <c r="R68" s="33">
        <v>1.0</v>
      </c>
      <c r="S68" s="33">
        <v>0.0</v>
      </c>
      <c r="T68" s="33">
        <v>1.0</v>
      </c>
      <c r="U68" s="33">
        <v>0.0</v>
      </c>
      <c r="V68" s="33">
        <v>0.0</v>
      </c>
      <c r="W68" s="33">
        <v>1.0</v>
      </c>
      <c r="X68" s="33">
        <v>1.0</v>
      </c>
      <c r="Y68" s="33">
        <v>1.0</v>
      </c>
      <c r="Z68" s="33">
        <v>1.0</v>
      </c>
      <c r="AA68" s="33">
        <v>0.0</v>
      </c>
      <c r="AB68" s="33">
        <v>1.0</v>
      </c>
      <c r="AC68" s="33">
        <v>0.0</v>
      </c>
      <c r="AD68" s="33">
        <v>0.0</v>
      </c>
      <c r="AE68" s="33">
        <v>0.0</v>
      </c>
      <c r="AF68" s="33">
        <v>1.0</v>
      </c>
      <c r="AG68" s="33">
        <v>1.0</v>
      </c>
      <c r="AH68" s="33">
        <v>1.0</v>
      </c>
      <c r="AI68" s="33">
        <v>1.0</v>
      </c>
      <c r="AJ68" s="33">
        <v>1.0</v>
      </c>
      <c r="AK68" s="33">
        <v>1.0</v>
      </c>
      <c r="AL68" s="33">
        <v>1.0</v>
      </c>
      <c r="AM68" s="33">
        <v>1.0</v>
      </c>
      <c r="AN68" s="33">
        <v>1.0</v>
      </c>
      <c r="AO68" s="33">
        <v>1.0</v>
      </c>
      <c r="AP68" s="33">
        <v>1.0</v>
      </c>
      <c r="AQ68" s="33">
        <v>1.0</v>
      </c>
      <c r="AR68" s="33">
        <v>1.0</v>
      </c>
      <c r="AS68" s="33">
        <v>0.0</v>
      </c>
      <c r="AT68" s="33">
        <v>0.0</v>
      </c>
      <c r="AU68" s="33">
        <v>1.0</v>
      </c>
      <c r="AV68" s="33">
        <v>1.0</v>
      </c>
      <c r="AW68" s="33">
        <v>1.0</v>
      </c>
    </row>
    <row r="69">
      <c r="A69" s="34"/>
      <c r="B69" s="32" t="s">
        <v>149</v>
      </c>
      <c r="C69" s="33">
        <v>0.0</v>
      </c>
      <c r="D69" s="33">
        <v>0.0</v>
      </c>
      <c r="E69" s="33">
        <v>0.0</v>
      </c>
      <c r="F69" s="33">
        <v>1.0</v>
      </c>
      <c r="G69" s="33">
        <v>0.0</v>
      </c>
      <c r="H69" s="33">
        <v>0.0</v>
      </c>
      <c r="I69" s="33">
        <v>0.0</v>
      </c>
      <c r="J69" s="33">
        <v>0.0</v>
      </c>
      <c r="K69" s="33">
        <v>1.0</v>
      </c>
      <c r="L69" s="33">
        <v>0.0</v>
      </c>
      <c r="M69" s="33">
        <v>1.0</v>
      </c>
      <c r="N69" s="33">
        <v>0.0</v>
      </c>
      <c r="O69" s="33">
        <v>0.0</v>
      </c>
      <c r="P69" s="33">
        <v>0.0</v>
      </c>
      <c r="Q69" s="33">
        <v>1.0</v>
      </c>
      <c r="R69" s="33">
        <v>1.0</v>
      </c>
      <c r="S69" s="33">
        <v>0.0</v>
      </c>
      <c r="T69" s="33">
        <v>0.0</v>
      </c>
      <c r="U69" s="33">
        <v>0.0</v>
      </c>
      <c r="V69" s="33">
        <v>0.0</v>
      </c>
      <c r="W69" s="33">
        <v>0.0</v>
      </c>
      <c r="X69" s="33">
        <v>1.0</v>
      </c>
      <c r="Y69" s="33">
        <v>1.0</v>
      </c>
      <c r="Z69" s="33">
        <v>0.0</v>
      </c>
      <c r="AA69" s="33">
        <v>0.0</v>
      </c>
      <c r="AB69" s="33">
        <v>0.0</v>
      </c>
      <c r="AC69" s="33">
        <v>0.0</v>
      </c>
      <c r="AD69" s="33">
        <v>0.0</v>
      </c>
      <c r="AE69" s="33">
        <v>0.0</v>
      </c>
      <c r="AF69" s="33">
        <v>0.0</v>
      </c>
      <c r="AG69" s="33">
        <v>0.0</v>
      </c>
      <c r="AH69" s="33">
        <v>0.0</v>
      </c>
      <c r="AI69" s="33">
        <v>0.0</v>
      </c>
      <c r="AJ69" s="33">
        <v>0.0</v>
      </c>
      <c r="AK69" s="33">
        <v>1.0</v>
      </c>
      <c r="AL69" s="33">
        <v>0.0</v>
      </c>
      <c r="AM69" s="33">
        <v>0.0</v>
      </c>
      <c r="AN69" s="33">
        <v>0.0</v>
      </c>
      <c r="AO69" s="33">
        <v>0.0</v>
      </c>
      <c r="AP69" s="33">
        <v>0.0</v>
      </c>
      <c r="AQ69" s="33">
        <v>0.0</v>
      </c>
      <c r="AR69" s="33">
        <v>1.0</v>
      </c>
      <c r="AS69" s="33">
        <v>0.0</v>
      </c>
      <c r="AT69" s="33">
        <v>0.0</v>
      </c>
      <c r="AU69" s="33">
        <v>0.0</v>
      </c>
      <c r="AV69" s="33">
        <v>1.0</v>
      </c>
      <c r="AW69" s="33">
        <v>1.0</v>
      </c>
    </row>
    <row r="70">
      <c r="A70" s="31"/>
      <c r="B70" s="32" t="s">
        <v>161</v>
      </c>
      <c r="C70" s="33">
        <v>1.0</v>
      </c>
      <c r="D70" s="33">
        <v>0.0</v>
      </c>
      <c r="E70" s="33">
        <v>0.0</v>
      </c>
      <c r="F70" s="33">
        <v>0.0</v>
      </c>
      <c r="G70" s="33">
        <v>0.0</v>
      </c>
      <c r="H70" s="33">
        <v>0.0</v>
      </c>
      <c r="I70" s="33">
        <v>0.0</v>
      </c>
      <c r="J70" s="33">
        <v>0.0</v>
      </c>
      <c r="K70" s="33">
        <v>1.0</v>
      </c>
      <c r="L70" s="33">
        <v>0.0</v>
      </c>
      <c r="M70" s="33">
        <v>1.0</v>
      </c>
      <c r="N70" s="33">
        <v>0.0</v>
      </c>
      <c r="O70" s="33">
        <v>0.0</v>
      </c>
      <c r="P70" s="33">
        <v>0.0</v>
      </c>
      <c r="Q70" s="33">
        <v>1.0</v>
      </c>
      <c r="R70" s="33">
        <v>0.0</v>
      </c>
      <c r="S70" s="33">
        <v>0.0</v>
      </c>
      <c r="T70" s="33">
        <v>0.0</v>
      </c>
      <c r="U70" s="33">
        <v>0.0</v>
      </c>
      <c r="V70" s="33">
        <v>0.0</v>
      </c>
      <c r="W70" s="33">
        <v>0.0</v>
      </c>
      <c r="X70" s="33">
        <v>1.0</v>
      </c>
      <c r="Y70" s="33">
        <v>1.0</v>
      </c>
      <c r="Z70" s="33">
        <v>0.0</v>
      </c>
      <c r="AA70" s="33">
        <v>0.0</v>
      </c>
      <c r="AB70" s="33">
        <v>0.0</v>
      </c>
      <c r="AC70" s="33">
        <v>0.0</v>
      </c>
      <c r="AD70" s="33">
        <v>0.0</v>
      </c>
      <c r="AE70" s="33">
        <v>0.0</v>
      </c>
      <c r="AF70" s="33">
        <v>0.0</v>
      </c>
      <c r="AG70" s="33">
        <v>0.0</v>
      </c>
      <c r="AH70" s="33">
        <v>0.0</v>
      </c>
      <c r="AI70" s="33">
        <v>0.0</v>
      </c>
      <c r="AJ70" s="33">
        <v>0.0</v>
      </c>
      <c r="AK70" s="33">
        <v>1.0</v>
      </c>
      <c r="AL70" s="33">
        <v>0.0</v>
      </c>
      <c r="AM70" s="33">
        <v>0.0</v>
      </c>
      <c r="AN70" s="33">
        <v>0.0</v>
      </c>
      <c r="AO70" s="33">
        <v>0.0</v>
      </c>
      <c r="AP70" s="33">
        <v>0.0</v>
      </c>
      <c r="AQ70" s="33">
        <v>0.0</v>
      </c>
      <c r="AR70" s="33">
        <v>1.0</v>
      </c>
      <c r="AS70" s="33">
        <v>0.0</v>
      </c>
      <c r="AT70" s="33">
        <v>0.0</v>
      </c>
      <c r="AU70" s="33">
        <v>0.0</v>
      </c>
      <c r="AV70" s="33">
        <v>0.0</v>
      </c>
      <c r="AW70" s="33">
        <v>1.0</v>
      </c>
    </row>
    <row r="71">
      <c r="A71" s="34"/>
      <c r="B71" s="32" t="s">
        <v>174</v>
      </c>
      <c r="C71" s="33">
        <v>1.0</v>
      </c>
      <c r="D71" s="33">
        <v>1.0</v>
      </c>
      <c r="E71" s="33">
        <v>1.0</v>
      </c>
      <c r="F71" s="33">
        <v>0.0</v>
      </c>
      <c r="G71" s="33">
        <v>1.0</v>
      </c>
      <c r="H71" s="33">
        <v>1.0</v>
      </c>
      <c r="I71" s="33">
        <v>1.0</v>
      </c>
      <c r="J71" s="33">
        <v>1.0</v>
      </c>
      <c r="K71" s="33">
        <v>1.0</v>
      </c>
      <c r="L71" s="33">
        <v>1.0</v>
      </c>
      <c r="M71" s="33">
        <v>1.0</v>
      </c>
      <c r="N71" s="33">
        <v>1.0</v>
      </c>
      <c r="O71" s="33">
        <v>1.0</v>
      </c>
      <c r="P71" s="33">
        <v>1.0</v>
      </c>
      <c r="Q71" s="33">
        <v>1.0</v>
      </c>
      <c r="R71" s="33">
        <v>1.0</v>
      </c>
      <c r="S71" s="33">
        <v>0.0</v>
      </c>
      <c r="T71" s="33">
        <v>1.0</v>
      </c>
      <c r="U71" s="33">
        <v>0.0</v>
      </c>
      <c r="V71" s="33">
        <v>0.0</v>
      </c>
      <c r="W71" s="33">
        <v>1.0</v>
      </c>
      <c r="X71" s="33">
        <v>1.0</v>
      </c>
      <c r="Y71" s="33">
        <v>1.0</v>
      </c>
      <c r="Z71" s="33">
        <v>1.0</v>
      </c>
      <c r="AA71" s="33">
        <v>0.0</v>
      </c>
      <c r="AB71" s="33">
        <v>1.0</v>
      </c>
      <c r="AC71" s="33">
        <v>0.0</v>
      </c>
      <c r="AD71" s="33">
        <v>0.0</v>
      </c>
      <c r="AE71" s="33">
        <v>1.0</v>
      </c>
      <c r="AF71" s="33">
        <v>1.0</v>
      </c>
      <c r="AG71" s="33">
        <v>1.0</v>
      </c>
      <c r="AH71" s="33">
        <v>1.0</v>
      </c>
      <c r="AI71" s="33">
        <v>1.0</v>
      </c>
      <c r="AJ71" s="33">
        <v>1.0</v>
      </c>
      <c r="AK71" s="33">
        <v>1.0</v>
      </c>
      <c r="AL71" s="33">
        <v>1.0</v>
      </c>
      <c r="AM71" s="33">
        <v>1.0</v>
      </c>
      <c r="AN71" s="33">
        <v>1.0</v>
      </c>
      <c r="AO71" s="33">
        <v>0.0</v>
      </c>
      <c r="AP71" s="33">
        <v>1.0</v>
      </c>
      <c r="AQ71" s="33">
        <v>0.0</v>
      </c>
      <c r="AR71" s="33">
        <v>1.0</v>
      </c>
      <c r="AS71" s="33">
        <v>0.0</v>
      </c>
      <c r="AT71" s="33">
        <v>0.0</v>
      </c>
      <c r="AU71" s="33">
        <v>1.0</v>
      </c>
      <c r="AV71" s="33">
        <v>1.0</v>
      </c>
      <c r="AW71" s="33">
        <v>1.0</v>
      </c>
    </row>
    <row r="72">
      <c r="A72" s="34"/>
      <c r="B72" s="32" t="s">
        <v>158</v>
      </c>
      <c r="C72" s="33">
        <v>1.0</v>
      </c>
      <c r="D72" s="33">
        <v>1.0</v>
      </c>
      <c r="E72" s="33">
        <v>1.0</v>
      </c>
      <c r="F72" s="33">
        <v>0.0</v>
      </c>
      <c r="G72" s="33">
        <v>0.0</v>
      </c>
      <c r="H72" s="33">
        <v>1.0</v>
      </c>
      <c r="I72" s="33">
        <v>1.0</v>
      </c>
      <c r="J72" s="33">
        <v>0.0</v>
      </c>
      <c r="K72" s="33">
        <v>1.0</v>
      </c>
      <c r="L72" s="33">
        <v>1.0</v>
      </c>
      <c r="M72" s="33">
        <v>1.0</v>
      </c>
      <c r="N72" s="33">
        <v>1.0</v>
      </c>
      <c r="O72" s="33">
        <v>1.0</v>
      </c>
      <c r="P72" s="33">
        <v>1.0</v>
      </c>
      <c r="Q72" s="33">
        <v>1.0</v>
      </c>
      <c r="R72" s="33">
        <v>0.0</v>
      </c>
      <c r="S72" s="33">
        <v>0.0</v>
      </c>
      <c r="T72" s="33">
        <v>1.0</v>
      </c>
      <c r="U72" s="33">
        <v>0.0</v>
      </c>
      <c r="V72" s="33">
        <v>0.0</v>
      </c>
      <c r="W72" s="33">
        <v>0.0</v>
      </c>
      <c r="X72" s="33">
        <v>1.0</v>
      </c>
      <c r="Y72" s="33">
        <v>0.0</v>
      </c>
      <c r="Z72" s="33">
        <v>1.0</v>
      </c>
      <c r="AA72" s="33">
        <v>0.0</v>
      </c>
      <c r="AB72" s="33">
        <v>1.0</v>
      </c>
      <c r="AC72" s="33">
        <v>0.0</v>
      </c>
      <c r="AD72" s="33">
        <v>0.0</v>
      </c>
      <c r="AE72" s="33">
        <v>0.0</v>
      </c>
      <c r="AF72" s="33">
        <v>1.0</v>
      </c>
      <c r="AG72" s="33">
        <v>1.0</v>
      </c>
      <c r="AH72" s="33">
        <v>0.0</v>
      </c>
      <c r="AI72" s="33">
        <v>1.0</v>
      </c>
      <c r="AJ72" s="33">
        <v>1.0</v>
      </c>
      <c r="AK72" s="33">
        <v>1.0</v>
      </c>
      <c r="AL72" s="33">
        <v>1.0</v>
      </c>
      <c r="AM72" s="33">
        <v>1.0</v>
      </c>
      <c r="AN72" s="33">
        <v>1.0</v>
      </c>
      <c r="AO72" s="33">
        <v>0.0</v>
      </c>
      <c r="AP72" s="33">
        <v>1.0</v>
      </c>
      <c r="AQ72" s="33">
        <v>0.0</v>
      </c>
      <c r="AR72" s="33">
        <v>1.0</v>
      </c>
      <c r="AS72" s="33">
        <v>0.0</v>
      </c>
      <c r="AT72" s="33">
        <v>0.0</v>
      </c>
      <c r="AU72" s="33">
        <v>0.0</v>
      </c>
      <c r="AV72" s="33">
        <v>1.0</v>
      </c>
      <c r="AW72" s="33">
        <v>0.0</v>
      </c>
    </row>
    <row r="73">
      <c r="A73" s="34"/>
      <c r="B73" s="32" t="s">
        <v>148</v>
      </c>
      <c r="C73" s="33">
        <v>1.0</v>
      </c>
      <c r="D73" s="33">
        <v>1.0</v>
      </c>
      <c r="E73" s="33">
        <v>1.0</v>
      </c>
      <c r="F73" s="33">
        <v>0.0</v>
      </c>
      <c r="G73" s="33">
        <v>1.0</v>
      </c>
      <c r="H73" s="33">
        <v>0.0</v>
      </c>
      <c r="I73" s="33">
        <v>1.0</v>
      </c>
      <c r="J73" s="33">
        <v>1.0</v>
      </c>
      <c r="K73" s="33">
        <v>1.0</v>
      </c>
      <c r="L73" s="33">
        <v>1.0</v>
      </c>
      <c r="M73" s="33">
        <v>1.0</v>
      </c>
      <c r="N73" s="33">
        <v>1.0</v>
      </c>
      <c r="O73" s="33">
        <v>1.0</v>
      </c>
      <c r="P73" s="33">
        <v>1.0</v>
      </c>
      <c r="Q73" s="33">
        <v>1.0</v>
      </c>
      <c r="R73" s="33">
        <v>1.0</v>
      </c>
      <c r="S73" s="33">
        <v>0.0</v>
      </c>
      <c r="T73" s="33">
        <v>0.0</v>
      </c>
      <c r="U73" s="33">
        <v>0.0</v>
      </c>
      <c r="V73" s="33">
        <v>0.0</v>
      </c>
      <c r="W73" s="33">
        <v>1.0</v>
      </c>
      <c r="X73" s="33">
        <v>1.0</v>
      </c>
      <c r="Y73" s="33">
        <v>1.0</v>
      </c>
      <c r="Z73" s="33">
        <v>0.0</v>
      </c>
      <c r="AA73" s="33">
        <v>0.0</v>
      </c>
      <c r="AB73" s="33">
        <v>1.0</v>
      </c>
      <c r="AC73" s="33">
        <v>0.0</v>
      </c>
      <c r="AD73" s="33">
        <v>0.0</v>
      </c>
      <c r="AE73" s="33">
        <v>0.0</v>
      </c>
      <c r="AF73" s="33">
        <v>1.0</v>
      </c>
      <c r="AG73" s="33">
        <v>1.0</v>
      </c>
      <c r="AH73" s="33">
        <v>1.0</v>
      </c>
      <c r="AI73" s="33">
        <v>1.0</v>
      </c>
      <c r="AJ73" s="33">
        <v>1.0</v>
      </c>
      <c r="AK73" s="33">
        <v>1.0</v>
      </c>
      <c r="AL73" s="33">
        <v>1.0</v>
      </c>
      <c r="AM73" s="33">
        <v>1.0</v>
      </c>
      <c r="AN73" s="33">
        <v>1.0</v>
      </c>
      <c r="AO73" s="33">
        <v>1.0</v>
      </c>
      <c r="AP73" s="33">
        <v>1.0</v>
      </c>
      <c r="AQ73" s="33">
        <v>1.0</v>
      </c>
      <c r="AR73" s="33">
        <v>1.0</v>
      </c>
      <c r="AS73" s="33">
        <v>0.0</v>
      </c>
      <c r="AT73" s="33">
        <v>0.0</v>
      </c>
      <c r="AU73" s="33">
        <v>0.0</v>
      </c>
      <c r="AV73" s="33">
        <v>1.0</v>
      </c>
      <c r="AW73" s="33">
        <v>1.0</v>
      </c>
    </row>
    <row r="74">
      <c r="A74" s="34"/>
      <c r="B74" s="32" t="s">
        <v>166</v>
      </c>
      <c r="C74" s="33">
        <v>1.0</v>
      </c>
      <c r="D74" s="33">
        <v>1.0</v>
      </c>
      <c r="E74" s="33">
        <v>1.0</v>
      </c>
      <c r="F74" s="33">
        <v>0.0</v>
      </c>
      <c r="G74" s="33">
        <v>1.0</v>
      </c>
      <c r="H74" s="33">
        <v>1.0</v>
      </c>
      <c r="I74" s="33">
        <v>1.0</v>
      </c>
      <c r="J74" s="33">
        <v>0.0</v>
      </c>
      <c r="K74" s="33">
        <v>1.0</v>
      </c>
      <c r="L74" s="33">
        <v>1.0</v>
      </c>
      <c r="M74" s="33">
        <v>1.0</v>
      </c>
      <c r="N74" s="33">
        <v>1.0</v>
      </c>
      <c r="O74" s="33">
        <v>1.0</v>
      </c>
      <c r="P74" s="33">
        <v>1.0</v>
      </c>
      <c r="Q74" s="33">
        <v>1.0</v>
      </c>
      <c r="R74" s="33">
        <v>1.0</v>
      </c>
      <c r="S74" s="33">
        <v>0.0</v>
      </c>
      <c r="T74" s="33">
        <v>1.0</v>
      </c>
      <c r="U74" s="33">
        <v>0.0</v>
      </c>
      <c r="V74" s="33">
        <v>0.0</v>
      </c>
      <c r="W74" s="33">
        <v>1.0</v>
      </c>
      <c r="X74" s="33">
        <v>1.0</v>
      </c>
      <c r="Y74" s="33">
        <v>1.0</v>
      </c>
      <c r="Z74" s="33">
        <v>1.0</v>
      </c>
      <c r="AA74" s="33">
        <v>0.0</v>
      </c>
      <c r="AB74" s="33">
        <v>1.0</v>
      </c>
      <c r="AC74" s="33">
        <v>0.0</v>
      </c>
      <c r="AD74" s="33">
        <v>0.0</v>
      </c>
      <c r="AE74" s="33">
        <v>1.0</v>
      </c>
      <c r="AF74" s="33">
        <v>1.0</v>
      </c>
      <c r="AG74" s="33">
        <v>1.0</v>
      </c>
      <c r="AH74" s="33">
        <v>1.0</v>
      </c>
      <c r="AI74" s="33">
        <v>1.0</v>
      </c>
      <c r="AJ74" s="33">
        <v>0.0</v>
      </c>
      <c r="AK74" s="33">
        <v>1.0</v>
      </c>
      <c r="AL74" s="33">
        <v>1.0</v>
      </c>
      <c r="AM74" s="33">
        <v>1.0</v>
      </c>
      <c r="AN74" s="33">
        <v>1.0</v>
      </c>
      <c r="AO74" s="33">
        <v>1.0</v>
      </c>
      <c r="AP74" s="33">
        <v>1.0</v>
      </c>
      <c r="AQ74" s="33">
        <v>0.0</v>
      </c>
      <c r="AR74" s="33">
        <v>1.0</v>
      </c>
      <c r="AS74" s="33">
        <v>0.0</v>
      </c>
      <c r="AT74" s="33">
        <v>0.0</v>
      </c>
      <c r="AU74" s="33">
        <v>0.0</v>
      </c>
      <c r="AV74" s="33">
        <v>1.0</v>
      </c>
      <c r="AW74" s="33">
        <v>0.0</v>
      </c>
    </row>
    <row r="75">
      <c r="A75" s="31"/>
      <c r="B75" s="32" t="s">
        <v>165</v>
      </c>
      <c r="C75" s="33">
        <v>1.0</v>
      </c>
      <c r="D75" s="33">
        <v>1.0</v>
      </c>
      <c r="E75" s="33">
        <v>1.0</v>
      </c>
      <c r="F75" s="33">
        <v>0.0</v>
      </c>
      <c r="G75" s="33">
        <v>1.0</v>
      </c>
      <c r="H75" s="33">
        <v>1.0</v>
      </c>
      <c r="I75" s="33">
        <v>1.0</v>
      </c>
      <c r="J75" s="33">
        <v>1.0</v>
      </c>
      <c r="K75" s="33">
        <v>1.0</v>
      </c>
      <c r="L75" s="33">
        <v>1.0</v>
      </c>
      <c r="M75" s="33">
        <v>1.0</v>
      </c>
      <c r="N75" s="33">
        <v>1.0</v>
      </c>
      <c r="O75" s="33">
        <v>1.0</v>
      </c>
      <c r="P75" s="33">
        <v>1.0</v>
      </c>
      <c r="Q75" s="33">
        <v>1.0</v>
      </c>
      <c r="R75" s="33">
        <v>1.0</v>
      </c>
      <c r="S75" s="33">
        <v>0.0</v>
      </c>
      <c r="T75" s="33">
        <v>1.0</v>
      </c>
      <c r="U75" s="33">
        <v>0.0</v>
      </c>
      <c r="V75" s="33">
        <v>0.0</v>
      </c>
      <c r="W75" s="33">
        <v>0.0</v>
      </c>
      <c r="X75" s="33">
        <v>1.0</v>
      </c>
      <c r="Y75" s="33">
        <v>1.0</v>
      </c>
      <c r="Z75" s="33">
        <v>1.0</v>
      </c>
      <c r="AA75" s="33">
        <v>0.0</v>
      </c>
      <c r="AB75" s="33">
        <v>1.0</v>
      </c>
      <c r="AC75" s="33">
        <v>0.0</v>
      </c>
      <c r="AD75" s="33">
        <v>0.0</v>
      </c>
      <c r="AE75" s="33">
        <v>1.0</v>
      </c>
      <c r="AF75" s="33">
        <v>1.0</v>
      </c>
      <c r="AG75" s="33">
        <v>1.0</v>
      </c>
      <c r="AH75" s="33">
        <v>0.0</v>
      </c>
      <c r="AI75" s="33">
        <v>1.0</v>
      </c>
      <c r="AJ75" s="33">
        <v>1.0</v>
      </c>
      <c r="AK75" s="33">
        <v>1.0</v>
      </c>
      <c r="AL75" s="33">
        <v>1.0</v>
      </c>
      <c r="AM75" s="33">
        <v>1.0</v>
      </c>
      <c r="AN75" s="33">
        <v>1.0</v>
      </c>
      <c r="AO75" s="33">
        <v>1.0</v>
      </c>
      <c r="AP75" s="33">
        <v>1.0</v>
      </c>
      <c r="AQ75" s="33">
        <v>0.0</v>
      </c>
      <c r="AR75" s="33">
        <v>1.0</v>
      </c>
      <c r="AS75" s="33">
        <v>0.0</v>
      </c>
      <c r="AT75" s="33">
        <v>0.0</v>
      </c>
      <c r="AU75" s="33">
        <v>0.0</v>
      </c>
      <c r="AV75" s="33">
        <v>1.0</v>
      </c>
      <c r="AW75" s="33">
        <v>1.0</v>
      </c>
    </row>
    <row r="76">
      <c r="A76" s="34"/>
      <c r="B76" s="32" t="s">
        <v>162</v>
      </c>
      <c r="C76" s="33">
        <v>1.0</v>
      </c>
      <c r="D76" s="33">
        <v>1.0</v>
      </c>
      <c r="E76" s="33">
        <v>1.0</v>
      </c>
      <c r="F76" s="33">
        <v>0.0</v>
      </c>
      <c r="G76" s="33">
        <v>1.0</v>
      </c>
      <c r="H76" s="33">
        <v>1.0</v>
      </c>
      <c r="I76" s="33">
        <v>1.0</v>
      </c>
      <c r="J76" s="33">
        <v>1.0</v>
      </c>
      <c r="K76" s="33">
        <v>1.0</v>
      </c>
      <c r="L76" s="33">
        <v>1.0</v>
      </c>
      <c r="M76" s="33">
        <v>1.0</v>
      </c>
      <c r="N76" s="33">
        <v>1.0</v>
      </c>
      <c r="O76" s="33">
        <v>1.0</v>
      </c>
      <c r="P76" s="33">
        <v>1.0</v>
      </c>
      <c r="Q76" s="33">
        <v>1.0</v>
      </c>
      <c r="R76" s="33">
        <v>1.0</v>
      </c>
      <c r="S76" s="33">
        <v>0.0</v>
      </c>
      <c r="T76" s="33">
        <v>1.0</v>
      </c>
      <c r="U76" s="33">
        <v>0.0</v>
      </c>
      <c r="V76" s="33">
        <v>0.0</v>
      </c>
      <c r="W76" s="33">
        <v>1.0</v>
      </c>
      <c r="X76" s="33">
        <v>1.0</v>
      </c>
      <c r="Y76" s="33">
        <v>1.0</v>
      </c>
      <c r="Z76" s="33">
        <v>1.0</v>
      </c>
      <c r="AA76" s="33">
        <v>0.0</v>
      </c>
      <c r="AB76" s="33">
        <v>1.0</v>
      </c>
      <c r="AC76" s="33">
        <v>0.0</v>
      </c>
      <c r="AD76" s="33">
        <v>0.0</v>
      </c>
      <c r="AE76" s="33">
        <v>1.0</v>
      </c>
      <c r="AF76" s="33">
        <v>1.0</v>
      </c>
      <c r="AG76" s="33">
        <v>1.0</v>
      </c>
      <c r="AH76" s="33">
        <v>1.0</v>
      </c>
      <c r="AI76" s="33">
        <v>1.0</v>
      </c>
      <c r="AJ76" s="33">
        <v>1.0</v>
      </c>
      <c r="AK76" s="33">
        <v>1.0</v>
      </c>
      <c r="AL76" s="33">
        <v>1.0</v>
      </c>
      <c r="AM76" s="33">
        <v>1.0</v>
      </c>
      <c r="AN76" s="33">
        <v>1.0</v>
      </c>
      <c r="AO76" s="33">
        <v>1.0</v>
      </c>
      <c r="AP76" s="33">
        <v>1.0</v>
      </c>
      <c r="AQ76" s="33">
        <v>1.0</v>
      </c>
      <c r="AR76" s="33">
        <v>1.0</v>
      </c>
      <c r="AS76" s="33">
        <v>0.0</v>
      </c>
      <c r="AT76" s="33">
        <v>0.0</v>
      </c>
      <c r="AU76" s="33">
        <v>1.0</v>
      </c>
      <c r="AV76" s="33">
        <v>1.0</v>
      </c>
      <c r="AW76" s="33">
        <v>1.0</v>
      </c>
    </row>
    <row r="77">
      <c r="A77" s="12" t="s">
        <v>175</v>
      </c>
      <c r="B77" s="13" t="s">
        <v>176</v>
      </c>
      <c r="C77" s="14">
        <v>1.0</v>
      </c>
      <c r="D77" s="14">
        <v>1.0</v>
      </c>
      <c r="E77" s="14">
        <v>1.0</v>
      </c>
      <c r="F77" s="14">
        <v>1.0</v>
      </c>
      <c r="G77" s="14">
        <v>1.0</v>
      </c>
      <c r="H77" s="14">
        <v>1.0</v>
      </c>
      <c r="I77" s="14">
        <v>1.0</v>
      </c>
      <c r="J77" s="14">
        <v>0.0</v>
      </c>
      <c r="K77" s="14">
        <v>1.0</v>
      </c>
      <c r="L77" s="14">
        <v>1.0</v>
      </c>
      <c r="M77" s="14">
        <v>1.0</v>
      </c>
      <c r="N77" s="14">
        <v>0.0</v>
      </c>
      <c r="O77" s="14">
        <v>1.0</v>
      </c>
      <c r="P77" s="14">
        <v>1.0</v>
      </c>
      <c r="Q77" s="14">
        <v>1.0</v>
      </c>
      <c r="R77" s="14">
        <v>1.0</v>
      </c>
      <c r="S77" s="14">
        <v>0.0</v>
      </c>
      <c r="T77" s="14">
        <v>1.0</v>
      </c>
      <c r="U77" s="14">
        <v>0.0</v>
      </c>
      <c r="V77" s="14">
        <v>1.0</v>
      </c>
      <c r="W77" s="14">
        <v>1.0</v>
      </c>
      <c r="X77" s="14">
        <v>1.0</v>
      </c>
      <c r="Y77" s="14">
        <v>1.0</v>
      </c>
      <c r="Z77" s="14">
        <v>0.0</v>
      </c>
      <c r="AA77" s="14">
        <v>0.0</v>
      </c>
      <c r="AB77" s="14">
        <v>0.0</v>
      </c>
      <c r="AC77" s="14">
        <v>1.0</v>
      </c>
      <c r="AD77" s="14">
        <v>1.0</v>
      </c>
      <c r="AE77" s="14">
        <v>1.0</v>
      </c>
      <c r="AF77" s="14">
        <v>1.0</v>
      </c>
      <c r="AG77" s="14">
        <v>0.0</v>
      </c>
      <c r="AH77" s="14">
        <v>1.0</v>
      </c>
      <c r="AI77" s="14">
        <v>1.0</v>
      </c>
      <c r="AJ77" s="14">
        <v>1.0</v>
      </c>
      <c r="AK77" s="14">
        <v>0.0</v>
      </c>
      <c r="AL77" s="14">
        <v>1.0</v>
      </c>
      <c r="AM77" s="14">
        <v>1.0</v>
      </c>
      <c r="AN77" s="14">
        <v>1.0</v>
      </c>
      <c r="AO77" s="14">
        <v>1.0</v>
      </c>
      <c r="AP77" s="14">
        <v>1.0</v>
      </c>
      <c r="AQ77" s="14">
        <v>1.0</v>
      </c>
      <c r="AR77" s="14">
        <v>1.0</v>
      </c>
      <c r="AS77" s="14">
        <v>0.0</v>
      </c>
      <c r="AT77" s="14">
        <v>1.0</v>
      </c>
      <c r="AU77" s="14">
        <v>1.0</v>
      </c>
      <c r="AV77" s="14">
        <v>1.0</v>
      </c>
      <c r="AW77" s="14">
        <v>1.0</v>
      </c>
    </row>
    <row r="78">
      <c r="A78" s="12"/>
      <c r="B78" s="13" t="s">
        <v>163</v>
      </c>
      <c r="C78" s="14">
        <v>1.0</v>
      </c>
      <c r="D78" s="14">
        <v>1.0</v>
      </c>
      <c r="E78" s="14">
        <v>1.0</v>
      </c>
      <c r="F78" s="14">
        <v>1.0</v>
      </c>
      <c r="G78" s="14">
        <v>1.0</v>
      </c>
      <c r="H78" s="14">
        <v>0.0</v>
      </c>
      <c r="I78" s="14">
        <v>1.0</v>
      </c>
      <c r="J78" s="14">
        <v>0.0</v>
      </c>
      <c r="K78" s="14">
        <v>1.0</v>
      </c>
      <c r="L78" s="14">
        <v>1.0</v>
      </c>
      <c r="M78" s="14">
        <v>1.0</v>
      </c>
      <c r="N78" s="14">
        <v>1.0</v>
      </c>
      <c r="O78" s="14">
        <v>1.0</v>
      </c>
      <c r="P78" s="14">
        <v>1.0</v>
      </c>
      <c r="Q78" s="14">
        <v>1.0</v>
      </c>
      <c r="R78" s="14">
        <v>1.0</v>
      </c>
      <c r="S78" s="14">
        <v>0.0</v>
      </c>
      <c r="T78" s="14">
        <v>1.0</v>
      </c>
      <c r="U78" s="14">
        <v>0.0</v>
      </c>
      <c r="V78" s="14">
        <v>0.0</v>
      </c>
      <c r="W78" s="14">
        <v>0.0</v>
      </c>
      <c r="X78" s="14">
        <v>1.0</v>
      </c>
      <c r="Y78" s="14">
        <v>1.0</v>
      </c>
      <c r="Z78" s="14">
        <v>1.0</v>
      </c>
      <c r="AA78" s="14">
        <v>0.0</v>
      </c>
      <c r="AB78" s="14">
        <v>0.0</v>
      </c>
      <c r="AC78" s="14">
        <v>1.0</v>
      </c>
      <c r="AD78" s="14">
        <v>0.0</v>
      </c>
      <c r="AE78" s="14">
        <v>1.0</v>
      </c>
      <c r="AF78" s="14">
        <v>1.0</v>
      </c>
      <c r="AG78" s="14">
        <v>0.0</v>
      </c>
      <c r="AH78" s="14">
        <v>1.0</v>
      </c>
      <c r="AI78" s="14">
        <v>1.0</v>
      </c>
      <c r="AJ78" s="14">
        <v>1.0</v>
      </c>
      <c r="AK78" s="14">
        <v>0.0</v>
      </c>
      <c r="AL78" s="14">
        <v>1.0</v>
      </c>
      <c r="AM78" s="14">
        <v>1.0</v>
      </c>
      <c r="AN78" s="14">
        <v>1.0</v>
      </c>
      <c r="AO78" s="14">
        <v>1.0</v>
      </c>
      <c r="AP78" s="14">
        <v>0.0</v>
      </c>
      <c r="AQ78" s="14">
        <v>0.0</v>
      </c>
      <c r="AR78" s="14">
        <v>1.0</v>
      </c>
      <c r="AS78" s="14">
        <v>0.0</v>
      </c>
      <c r="AT78" s="14">
        <v>0.0</v>
      </c>
      <c r="AU78" s="14">
        <v>1.0</v>
      </c>
      <c r="AV78" s="14">
        <v>1.0</v>
      </c>
      <c r="AW78" s="14">
        <v>1.0</v>
      </c>
    </row>
    <row r="79">
      <c r="A79" s="12"/>
      <c r="B79" s="13" t="s">
        <v>151</v>
      </c>
      <c r="C79" s="14">
        <v>1.0</v>
      </c>
      <c r="D79" s="14">
        <v>1.0</v>
      </c>
      <c r="E79" s="14">
        <v>1.0</v>
      </c>
      <c r="F79" s="14">
        <v>1.0</v>
      </c>
      <c r="G79" s="14">
        <v>1.0</v>
      </c>
      <c r="H79" s="14">
        <v>1.0</v>
      </c>
      <c r="I79" s="14">
        <v>1.0</v>
      </c>
      <c r="J79" s="14">
        <v>1.0</v>
      </c>
      <c r="K79" s="14">
        <v>1.0</v>
      </c>
      <c r="L79" s="14">
        <v>1.0</v>
      </c>
      <c r="M79" s="14">
        <v>1.0</v>
      </c>
      <c r="N79" s="14">
        <v>1.0</v>
      </c>
      <c r="O79" s="14">
        <v>1.0</v>
      </c>
      <c r="P79" s="14">
        <v>1.0</v>
      </c>
      <c r="Q79" s="14">
        <v>1.0</v>
      </c>
      <c r="R79" s="14">
        <v>1.0</v>
      </c>
      <c r="S79" s="14">
        <v>0.0</v>
      </c>
      <c r="T79" s="14">
        <v>1.0</v>
      </c>
      <c r="U79" s="14">
        <v>0.0</v>
      </c>
      <c r="V79" s="14">
        <v>1.0</v>
      </c>
      <c r="W79" s="14">
        <v>1.0</v>
      </c>
      <c r="X79" s="14">
        <v>1.0</v>
      </c>
      <c r="Y79" s="14">
        <v>1.0</v>
      </c>
      <c r="Z79" s="14">
        <v>1.0</v>
      </c>
      <c r="AA79" s="14">
        <v>0.0</v>
      </c>
      <c r="AB79" s="14">
        <v>0.0</v>
      </c>
      <c r="AC79" s="14">
        <v>1.0</v>
      </c>
      <c r="AD79" s="14">
        <v>1.0</v>
      </c>
      <c r="AE79" s="14">
        <v>1.0</v>
      </c>
      <c r="AF79" s="14">
        <v>1.0</v>
      </c>
      <c r="AG79" s="14">
        <v>0.0</v>
      </c>
      <c r="AH79" s="14">
        <v>1.0</v>
      </c>
      <c r="AI79" s="14">
        <v>1.0</v>
      </c>
      <c r="AJ79" s="14">
        <v>1.0</v>
      </c>
      <c r="AK79" s="14">
        <v>1.0</v>
      </c>
      <c r="AL79" s="14">
        <v>1.0</v>
      </c>
      <c r="AM79" s="14">
        <v>1.0</v>
      </c>
      <c r="AN79" s="14">
        <v>1.0</v>
      </c>
      <c r="AO79" s="14">
        <v>1.0</v>
      </c>
      <c r="AP79" s="14">
        <v>0.0</v>
      </c>
      <c r="AQ79" s="14">
        <v>0.0</v>
      </c>
      <c r="AR79" s="14">
        <v>1.0</v>
      </c>
      <c r="AS79" s="14">
        <v>0.0</v>
      </c>
      <c r="AT79" s="14">
        <v>0.0</v>
      </c>
      <c r="AU79" s="14">
        <v>1.0</v>
      </c>
      <c r="AV79" s="14">
        <v>1.0</v>
      </c>
      <c r="AW79" s="14">
        <v>1.0</v>
      </c>
    </row>
    <row r="80">
      <c r="A80" s="12"/>
      <c r="B80" s="13" t="s">
        <v>150</v>
      </c>
      <c r="C80" s="14">
        <v>1.0</v>
      </c>
      <c r="D80" s="14">
        <v>1.0</v>
      </c>
      <c r="E80" s="14">
        <v>1.0</v>
      </c>
      <c r="F80" s="14">
        <v>1.0</v>
      </c>
      <c r="G80" s="14">
        <v>1.0</v>
      </c>
      <c r="H80" s="14">
        <v>1.0</v>
      </c>
      <c r="I80" s="14">
        <v>1.0</v>
      </c>
      <c r="J80" s="14">
        <v>1.0</v>
      </c>
      <c r="K80" s="14">
        <v>1.0</v>
      </c>
      <c r="L80" s="14">
        <v>1.0</v>
      </c>
      <c r="M80" s="14">
        <v>1.0</v>
      </c>
      <c r="N80" s="14">
        <v>1.0</v>
      </c>
      <c r="O80" s="14">
        <v>1.0</v>
      </c>
      <c r="P80" s="14">
        <v>1.0</v>
      </c>
      <c r="Q80" s="14">
        <v>1.0</v>
      </c>
      <c r="R80" s="14">
        <v>1.0</v>
      </c>
      <c r="S80" s="14">
        <v>0.0</v>
      </c>
      <c r="T80" s="14">
        <v>1.0</v>
      </c>
      <c r="U80" s="14">
        <v>0.0</v>
      </c>
      <c r="V80" s="14">
        <v>1.0</v>
      </c>
      <c r="W80" s="14">
        <v>1.0</v>
      </c>
      <c r="X80" s="14">
        <v>1.0</v>
      </c>
      <c r="Y80" s="14">
        <v>1.0</v>
      </c>
      <c r="Z80" s="14">
        <v>1.0</v>
      </c>
      <c r="AA80" s="14">
        <v>0.0</v>
      </c>
      <c r="AB80" s="14">
        <v>0.0</v>
      </c>
      <c r="AC80" s="14">
        <v>1.0</v>
      </c>
      <c r="AD80" s="14">
        <v>1.0</v>
      </c>
      <c r="AE80" s="14">
        <v>1.0</v>
      </c>
      <c r="AF80" s="14">
        <v>1.0</v>
      </c>
      <c r="AG80" s="14">
        <v>0.0</v>
      </c>
      <c r="AH80" s="14">
        <v>1.0</v>
      </c>
      <c r="AI80" s="14">
        <v>1.0</v>
      </c>
      <c r="AJ80" s="14">
        <v>1.0</v>
      </c>
      <c r="AK80" s="14">
        <v>1.0</v>
      </c>
      <c r="AL80" s="14">
        <v>1.0</v>
      </c>
      <c r="AM80" s="14">
        <v>1.0</v>
      </c>
      <c r="AN80" s="14">
        <v>1.0</v>
      </c>
      <c r="AO80" s="14">
        <v>1.0</v>
      </c>
      <c r="AP80" s="14">
        <v>0.0</v>
      </c>
      <c r="AQ80" s="14">
        <v>0.0</v>
      </c>
      <c r="AR80" s="14">
        <v>1.0</v>
      </c>
      <c r="AS80" s="14">
        <v>0.0</v>
      </c>
      <c r="AT80" s="14">
        <v>0.0</v>
      </c>
      <c r="AU80" s="14">
        <v>1.0</v>
      </c>
      <c r="AV80" s="14">
        <v>1.0</v>
      </c>
      <c r="AW80" s="14">
        <v>1.0</v>
      </c>
    </row>
    <row r="81">
      <c r="A81" s="12"/>
      <c r="B81" s="13" t="s">
        <v>167</v>
      </c>
      <c r="C81" s="14">
        <v>1.0</v>
      </c>
      <c r="D81" s="14">
        <v>1.0</v>
      </c>
      <c r="E81" s="14">
        <v>1.0</v>
      </c>
      <c r="F81" s="14">
        <v>1.0</v>
      </c>
      <c r="G81" s="14">
        <v>1.0</v>
      </c>
      <c r="H81" s="14">
        <v>1.0</v>
      </c>
      <c r="I81" s="14">
        <v>1.0</v>
      </c>
      <c r="J81" s="14">
        <v>1.0</v>
      </c>
      <c r="K81" s="14">
        <v>1.0</v>
      </c>
      <c r="L81" s="14">
        <v>1.0</v>
      </c>
      <c r="M81" s="14">
        <v>1.0</v>
      </c>
      <c r="N81" s="14">
        <v>1.0</v>
      </c>
      <c r="O81" s="14">
        <v>1.0</v>
      </c>
      <c r="P81" s="14">
        <v>1.0</v>
      </c>
      <c r="Q81" s="14">
        <v>1.0</v>
      </c>
      <c r="R81" s="14">
        <v>1.0</v>
      </c>
      <c r="S81" s="14">
        <v>0.0</v>
      </c>
      <c r="T81" s="14">
        <v>1.0</v>
      </c>
      <c r="U81" s="14">
        <v>0.0</v>
      </c>
      <c r="V81" s="14">
        <v>1.0</v>
      </c>
      <c r="W81" s="14">
        <v>1.0</v>
      </c>
      <c r="X81" s="14">
        <v>1.0</v>
      </c>
      <c r="Y81" s="14">
        <v>1.0</v>
      </c>
      <c r="Z81" s="14">
        <v>1.0</v>
      </c>
      <c r="AA81" s="14">
        <v>0.0</v>
      </c>
      <c r="AB81" s="14">
        <v>0.0</v>
      </c>
      <c r="AC81" s="14">
        <v>1.0</v>
      </c>
      <c r="AD81" s="14">
        <v>1.0</v>
      </c>
      <c r="AE81" s="14">
        <v>1.0</v>
      </c>
      <c r="AF81" s="14">
        <v>1.0</v>
      </c>
      <c r="AG81" s="14">
        <v>0.0</v>
      </c>
      <c r="AH81" s="14">
        <v>1.0</v>
      </c>
      <c r="AI81" s="14">
        <v>1.0</v>
      </c>
      <c r="AJ81" s="14">
        <v>1.0</v>
      </c>
      <c r="AK81" s="14">
        <v>1.0</v>
      </c>
      <c r="AL81" s="14">
        <v>1.0</v>
      </c>
      <c r="AM81" s="14">
        <v>1.0</v>
      </c>
      <c r="AN81" s="14">
        <v>1.0</v>
      </c>
      <c r="AO81" s="14">
        <v>1.0</v>
      </c>
      <c r="AP81" s="14">
        <v>0.0</v>
      </c>
      <c r="AQ81" s="14">
        <v>0.0</v>
      </c>
      <c r="AR81" s="14">
        <v>1.0</v>
      </c>
      <c r="AS81" s="14">
        <v>0.0</v>
      </c>
      <c r="AT81" s="14">
        <v>0.0</v>
      </c>
      <c r="AU81" s="14">
        <v>1.0</v>
      </c>
      <c r="AV81" s="14">
        <v>1.0</v>
      </c>
      <c r="AW81" s="14">
        <v>1.0</v>
      </c>
    </row>
    <row r="82">
      <c r="A82" s="12"/>
      <c r="B82" s="13" t="s">
        <v>148</v>
      </c>
      <c r="C82" s="14">
        <v>1.0</v>
      </c>
      <c r="D82" s="14">
        <v>1.0</v>
      </c>
      <c r="E82" s="14">
        <v>1.0</v>
      </c>
      <c r="F82" s="14">
        <v>1.0</v>
      </c>
      <c r="G82" s="14">
        <v>1.0</v>
      </c>
      <c r="H82" s="14">
        <v>1.0</v>
      </c>
      <c r="I82" s="14">
        <v>1.0</v>
      </c>
      <c r="J82" s="14">
        <v>0.0</v>
      </c>
      <c r="K82" s="14">
        <v>1.0</v>
      </c>
      <c r="L82" s="14">
        <v>1.0</v>
      </c>
      <c r="M82" s="14">
        <v>1.0</v>
      </c>
      <c r="N82" s="14">
        <v>1.0</v>
      </c>
      <c r="O82" s="14">
        <v>1.0</v>
      </c>
      <c r="P82" s="14">
        <v>1.0</v>
      </c>
      <c r="Q82" s="14">
        <v>1.0</v>
      </c>
      <c r="R82" s="14">
        <v>1.0</v>
      </c>
      <c r="S82" s="14">
        <v>0.0</v>
      </c>
      <c r="T82" s="14">
        <v>1.0</v>
      </c>
      <c r="U82" s="14">
        <v>0.0</v>
      </c>
      <c r="V82" s="14">
        <v>1.0</v>
      </c>
      <c r="W82" s="14">
        <v>1.0</v>
      </c>
      <c r="X82" s="14">
        <v>1.0</v>
      </c>
      <c r="Y82" s="14">
        <v>1.0</v>
      </c>
      <c r="Z82" s="14">
        <v>1.0</v>
      </c>
      <c r="AA82" s="14">
        <v>0.0</v>
      </c>
      <c r="AB82" s="14">
        <v>0.0</v>
      </c>
      <c r="AC82" s="14">
        <v>1.0</v>
      </c>
      <c r="AD82" s="14">
        <v>1.0</v>
      </c>
      <c r="AE82" s="14">
        <v>1.0</v>
      </c>
      <c r="AF82" s="14">
        <v>1.0</v>
      </c>
      <c r="AG82" s="14">
        <v>0.0</v>
      </c>
      <c r="AH82" s="14">
        <v>1.0</v>
      </c>
      <c r="AI82" s="14">
        <v>1.0</v>
      </c>
      <c r="AJ82" s="14">
        <v>1.0</v>
      </c>
      <c r="AK82" s="14">
        <v>1.0</v>
      </c>
      <c r="AL82" s="14">
        <v>1.0</v>
      </c>
      <c r="AM82" s="14">
        <v>1.0</v>
      </c>
      <c r="AN82" s="14">
        <v>1.0</v>
      </c>
      <c r="AO82" s="14">
        <v>0.0</v>
      </c>
      <c r="AP82" s="14">
        <v>1.0</v>
      </c>
      <c r="AQ82" s="14">
        <v>0.0</v>
      </c>
      <c r="AR82" s="14">
        <v>1.0</v>
      </c>
      <c r="AS82" s="14">
        <v>0.0</v>
      </c>
      <c r="AT82" s="14">
        <v>1.0</v>
      </c>
      <c r="AU82" s="14">
        <v>1.0</v>
      </c>
      <c r="AV82" s="14">
        <v>1.0</v>
      </c>
      <c r="AW82" s="14">
        <v>1.0</v>
      </c>
    </row>
    <row r="83">
      <c r="A83" s="12"/>
      <c r="B83" s="13" t="s">
        <v>177</v>
      </c>
      <c r="C83" s="14">
        <v>1.0</v>
      </c>
      <c r="D83" s="14">
        <v>1.0</v>
      </c>
      <c r="E83" s="14">
        <v>1.0</v>
      </c>
      <c r="F83" s="14">
        <v>0.0</v>
      </c>
      <c r="G83" s="14">
        <v>1.0</v>
      </c>
      <c r="H83" s="14">
        <v>0.0</v>
      </c>
      <c r="I83" s="14">
        <v>1.0</v>
      </c>
      <c r="J83" s="14">
        <v>1.0</v>
      </c>
      <c r="K83" s="14">
        <v>1.0</v>
      </c>
      <c r="L83" s="14">
        <v>1.0</v>
      </c>
      <c r="M83" s="14">
        <v>1.0</v>
      </c>
      <c r="N83" s="14">
        <v>1.0</v>
      </c>
      <c r="O83" s="14">
        <v>1.0</v>
      </c>
      <c r="P83" s="14">
        <v>1.0</v>
      </c>
      <c r="Q83" s="14">
        <v>1.0</v>
      </c>
      <c r="R83" s="14">
        <v>1.0</v>
      </c>
      <c r="S83" s="14">
        <v>0.0</v>
      </c>
      <c r="T83" s="14">
        <v>1.0</v>
      </c>
      <c r="U83" s="14">
        <v>0.0</v>
      </c>
      <c r="V83" s="14">
        <v>0.0</v>
      </c>
      <c r="W83" s="14">
        <v>1.0</v>
      </c>
      <c r="X83" s="14">
        <v>1.0</v>
      </c>
      <c r="Y83" s="14">
        <v>1.0</v>
      </c>
      <c r="Z83" s="14">
        <v>1.0</v>
      </c>
      <c r="AA83" s="14">
        <v>0.0</v>
      </c>
      <c r="AB83" s="14">
        <v>0.0</v>
      </c>
      <c r="AC83" s="14">
        <v>1.0</v>
      </c>
      <c r="AD83" s="14">
        <v>1.0</v>
      </c>
      <c r="AE83" s="14">
        <v>1.0</v>
      </c>
      <c r="AF83" s="14">
        <v>1.0</v>
      </c>
      <c r="AG83" s="14">
        <v>0.0</v>
      </c>
      <c r="AH83" s="14">
        <v>1.0</v>
      </c>
      <c r="AI83" s="14">
        <v>1.0</v>
      </c>
      <c r="AJ83" s="14">
        <v>1.0</v>
      </c>
      <c r="AK83" s="14">
        <v>1.0</v>
      </c>
      <c r="AL83" s="14">
        <v>1.0</v>
      </c>
      <c r="AM83" s="14">
        <v>1.0</v>
      </c>
      <c r="AN83" s="14">
        <v>1.0</v>
      </c>
      <c r="AO83" s="14">
        <v>0.0</v>
      </c>
      <c r="AP83" s="14">
        <v>0.0</v>
      </c>
      <c r="AQ83" s="14">
        <v>0.0</v>
      </c>
      <c r="AR83" s="14">
        <v>1.0</v>
      </c>
      <c r="AS83" s="14">
        <v>0.0</v>
      </c>
      <c r="AT83" s="14">
        <v>0.0</v>
      </c>
      <c r="AU83" s="14">
        <v>1.0</v>
      </c>
      <c r="AV83" s="14">
        <v>1.0</v>
      </c>
      <c r="AW83" s="14">
        <v>1.0</v>
      </c>
    </row>
    <row r="84">
      <c r="A84" s="12"/>
      <c r="B84" s="13" t="s">
        <v>160</v>
      </c>
      <c r="C84" s="14">
        <v>1.0</v>
      </c>
      <c r="D84" s="14">
        <v>1.0</v>
      </c>
      <c r="E84" s="14">
        <v>1.0</v>
      </c>
      <c r="F84" s="14">
        <v>1.0</v>
      </c>
      <c r="G84" s="14">
        <v>1.0</v>
      </c>
      <c r="H84" s="14">
        <v>1.0</v>
      </c>
      <c r="I84" s="14">
        <v>1.0</v>
      </c>
      <c r="J84" s="14">
        <v>1.0</v>
      </c>
      <c r="K84" s="14">
        <v>1.0</v>
      </c>
      <c r="L84" s="14">
        <v>1.0</v>
      </c>
      <c r="M84" s="14">
        <v>1.0</v>
      </c>
      <c r="N84" s="14">
        <v>1.0</v>
      </c>
      <c r="O84" s="14">
        <v>1.0</v>
      </c>
      <c r="P84" s="14">
        <v>1.0</v>
      </c>
      <c r="Q84" s="14">
        <v>1.0</v>
      </c>
      <c r="R84" s="14">
        <v>1.0</v>
      </c>
      <c r="S84" s="14">
        <v>0.0</v>
      </c>
      <c r="T84" s="14">
        <v>1.0</v>
      </c>
      <c r="U84" s="14">
        <v>0.0</v>
      </c>
      <c r="V84" s="14">
        <v>1.0</v>
      </c>
      <c r="W84" s="14">
        <v>1.0</v>
      </c>
      <c r="X84" s="14">
        <v>1.0</v>
      </c>
      <c r="Y84" s="14">
        <v>1.0</v>
      </c>
      <c r="Z84" s="14">
        <v>1.0</v>
      </c>
      <c r="AA84" s="14">
        <v>0.0</v>
      </c>
      <c r="AB84" s="14">
        <v>0.0</v>
      </c>
      <c r="AC84" s="14">
        <v>1.0</v>
      </c>
      <c r="AD84" s="14">
        <v>1.0</v>
      </c>
      <c r="AE84" s="14">
        <v>1.0</v>
      </c>
      <c r="AF84" s="14">
        <v>1.0</v>
      </c>
      <c r="AG84" s="14">
        <v>0.0</v>
      </c>
      <c r="AH84" s="14">
        <v>1.0</v>
      </c>
      <c r="AI84" s="14">
        <v>1.0</v>
      </c>
      <c r="AJ84" s="14">
        <v>1.0</v>
      </c>
      <c r="AK84" s="14">
        <v>1.0</v>
      </c>
      <c r="AL84" s="14">
        <v>1.0</v>
      </c>
      <c r="AM84" s="14">
        <v>1.0</v>
      </c>
      <c r="AN84" s="14">
        <v>1.0</v>
      </c>
      <c r="AO84" s="14">
        <v>1.0</v>
      </c>
      <c r="AP84" s="14">
        <v>1.0</v>
      </c>
      <c r="AQ84" s="14">
        <v>0.0</v>
      </c>
      <c r="AR84" s="14">
        <v>1.0</v>
      </c>
      <c r="AS84" s="14">
        <v>0.0</v>
      </c>
      <c r="AT84" s="14">
        <v>1.0</v>
      </c>
      <c r="AU84" s="14">
        <v>1.0</v>
      </c>
      <c r="AV84" s="14">
        <v>1.0</v>
      </c>
      <c r="AW84" s="14">
        <v>1.0</v>
      </c>
    </row>
    <row r="85">
      <c r="A85" s="12"/>
      <c r="B85" s="13" t="s">
        <v>156</v>
      </c>
      <c r="C85" s="14">
        <v>0.0</v>
      </c>
      <c r="D85" s="14">
        <v>1.0</v>
      </c>
      <c r="E85" s="14">
        <v>1.0</v>
      </c>
      <c r="F85" s="14">
        <v>0.0</v>
      </c>
      <c r="G85" s="14">
        <v>1.0</v>
      </c>
      <c r="H85" s="14">
        <v>1.0</v>
      </c>
      <c r="I85" s="14">
        <v>1.0</v>
      </c>
      <c r="J85" s="14">
        <v>1.0</v>
      </c>
      <c r="K85" s="14">
        <v>1.0</v>
      </c>
      <c r="L85" s="14">
        <v>1.0</v>
      </c>
      <c r="M85" s="14">
        <v>1.0</v>
      </c>
      <c r="N85" s="14">
        <v>1.0</v>
      </c>
      <c r="O85" s="14">
        <v>1.0</v>
      </c>
      <c r="P85" s="14">
        <v>1.0</v>
      </c>
      <c r="Q85" s="14">
        <v>1.0</v>
      </c>
      <c r="R85" s="14">
        <v>1.0</v>
      </c>
      <c r="S85" s="14">
        <v>0.0</v>
      </c>
      <c r="T85" s="14">
        <v>1.0</v>
      </c>
      <c r="U85" s="14">
        <v>0.0</v>
      </c>
      <c r="V85" s="14">
        <v>1.0</v>
      </c>
      <c r="W85" s="14">
        <v>1.0</v>
      </c>
      <c r="X85" s="14">
        <v>1.0</v>
      </c>
      <c r="Y85" s="14">
        <v>1.0</v>
      </c>
      <c r="Z85" s="14">
        <v>1.0</v>
      </c>
      <c r="AA85" s="14">
        <v>0.0</v>
      </c>
      <c r="AB85" s="14">
        <v>0.0</v>
      </c>
      <c r="AC85" s="14">
        <v>0.0</v>
      </c>
      <c r="AD85" s="14">
        <v>1.0</v>
      </c>
      <c r="AE85" s="14">
        <v>1.0</v>
      </c>
      <c r="AF85" s="14">
        <v>1.0</v>
      </c>
      <c r="AG85" s="14">
        <v>0.0</v>
      </c>
      <c r="AH85" s="14">
        <v>1.0</v>
      </c>
      <c r="AI85" s="14">
        <v>1.0</v>
      </c>
      <c r="AJ85" s="14">
        <v>1.0</v>
      </c>
      <c r="AK85" s="14">
        <v>1.0</v>
      </c>
      <c r="AL85" s="14">
        <v>1.0</v>
      </c>
      <c r="AM85" s="14">
        <v>1.0</v>
      </c>
      <c r="AN85" s="14">
        <v>1.0</v>
      </c>
      <c r="AO85" s="14">
        <v>1.0</v>
      </c>
      <c r="AP85" s="14">
        <v>1.0</v>
      </c>
      <c r="AQ85" s="14">
        <v>0.0</v>
      </c>
      <c r="AR85" s="14">
        <v>1.0</v>
      </c>
      <c r="AS85" s="14">
        <v>0.0</v>
      </c>
      <c r="AT85" s="14">
        <v>1.0</v>
      </c>
      <c r="AU85" s="14">
        <v>1.0</v>
      </c>
      <c r="AV85" s="14">
        <v>1.0</v>
      </c>
      <c r="AW85" s="14">
        <v>1.0</v>
      </c>
    </row>
    <row r="86">
      <c r="A86" s="12"/>
      <c r="B86" s="13" t="s">
        <v>165</v>
      </c>
      <c r="C86" s="14">
        <v>1.0</v>
      </c>
      <c r="D86" s="14">
        <v>1.0</v>
      </c>
      <c r="E86" s="14">
        <v>1.0</v>
      </c>
      <c r="F86" s="14">
        <v>1.0</v>
      </c>
      <c r="G86" s="14">
        <v>1.0</v>
      </c>
      <c r="H86" s="14">
        <v>0.0</v>
      </c>
      <c r="I86" s="14">
        <v>1.0</v>
      </c>
      <c r="J86" s="14">
        <v>0.0</v>
      </c>
      <c r="K86" s="14">
        <v>1.0</v>
      </c>
      <c r="L86" s="14">
        <v>1.0</v>
      </c>
      <c r="M86" s="14">
        <v>1.0</v>
      </c>
      <c r="N86" s="14">
        <v>1.0</v>
      </c>
      <c r="O86" s="14">
        <v>0.0</v>
      </c>
      <c r="P86" s="14">
        <v>1.0</v>
      </c>
      <c r="Q86" s="14">
        <v>1.0</v>
      </c>
      <c r="R86" s="14">
        <v>1.0</v>
      </c>
      <c r="S86" s="14">
        <v>0.0</v>
      </c>
      <c r="T86" s="14">
        <v>0.0</v>
      </c>
      <c r="U86" s="14">
        <v>0.0</v>
      </c>
      <c r="V86" s="14">
        <v>1.0</v>
      </c>
      <c r="W86" s="14">
        <v>1.0</v>
      </c>
      <c r="X86" s="14">
        <v>1.0</v>
      </c>
      <c r="Y86" s="14">
        <v>1.0</v>
      </c>
      <c r="Z86" s="14">
        <v>1.0</v>
      </c>
      <c r="AA86" s="14">
        <v>0.0</v>
      </c>
      <c r="AB86" s="14">
        <v>0.0</v>
      </c>
      <c r="AC86" s="14">
        <v>1.0</v>
      </c>
      <c r="AD86" s="14">
        <v>1.0</v>
      </c>
      <c r="AE86" s="14">
        <v>1.0</v>
      </c>
      <c r="AF86" s="14">
        <v>1.0</v>
      </c>
      <c r="AG86" s="14">
        <v>0.0</v>
      </c>
      <c r="AH86" s="14">
        <v>1.0</v>
      </c>
      <c r="AI86" s="14">
        <v>1.0</v>
      </c>
      <c r="AJ86" s="14">
        <v>1.0</v>
      </c>
      <c r="AK86" s="14">
        <v>1.0</v>
      </c>
      <c r="AL86" s="14">
        <v>1.0</v>
      </c>
      <c r="AM86" s="14">
        <v>0.0</v>
      </c>
      <c r="AN86" s="14">
        <v>1.0</v>
      </c>
      <c r="AO86" s="14">
        <v>0.0</v>
      </c>
      <c r="AP86" s="14">
        <v>1.0</v>
      </c>
      <c r="AQ86" s="14">
        <v>0.0</v>
      </c>
      <c r="AR86" s="14">
        <v>1.0</v>
      </c>
      <c r="AS86" s="14">
        <v>0.0</v>
      </c>
      <c r="AT86" s="14">
        <v>1.0</v>
      </c>
      <c r="AU86" s="14">
        <v>1.0</v>
      </c>
      <c r="AV86" s="14">
        <v>1.0</v>
      </c>
      <c r="AW86" s="14">
        <v>1.0</v>
      </c>
    </row>
    <row r="87">
      <c r="A87" s="12"/>
      <c r="B87" s="13" t="s">
        <v>166</v>
      </c>
      <c r="C87" s="14">
        <v>1.0</v>
      </c>
      <c r="D87" s="14">
        <v>1.0</v>
      </c>
      <c r="E87" s="14">
        <v>1.0</v>
      </c>
      <c r="F87" s="14">
        <v>0.0</v>
      </c>
      <c r="G87" s="14">
        <v>1.0</v>
      </c>
      <c r="H87" s="14">
        <v>0.0</v>
      </c>
      <c r="I87" s="14">
        <v>1.0</v>
      </c>
      <c r="J87" s="14">
        <v>1.0</v>
      </c>
      <c r="K87" s="14">
        <v>1.0</v>
      </c>
      <c r="L87" s="14">
        <v>1.0</v>
      </c>
      <c r="M87" s="14">
        <v>0.0</v>
      </c>
      <c r="N87" s="14">
        <v>1.0</v>
      </c>
      <c r="O87" s="14">
        <v>1.0</v>
      </c>
      <c r="P87" s="14">
        <v>1.0</v>
      </c>
      <c r="Q87" s="14">
        <v>1.0</v>
      </c>
      <c r="R87" s="14">
        <v>1.0</v>
      </c>
      <c r="S87" s="14">
        <v>0.0</v>
      </c>
      <c r="T87" s="14">
        <v>1.0</v>
      </c>
      <c r="U87" s="14">
        <v>0.0</v>
      </c>
      <c r="V87" s="14">
        <v>0.0</v>
      </c>
      <c r="W87" s="14">
        <v>1.0</v>
      </c>
      <c r="X87" s="14">
        <v>1.0</v>
      </c>
      <c r="Y87" s="14">
        <v>1.0</v>
      </c>
      <c r="Z87" s="14">
        <v>1.0</v>
      </c>
      <c r="AA87" s="14">
        <v>0.0</v>
      </c>
      <c r="AB87" s="14">
        <v>0.0</v>
      </c>
      <c r="AC87" s="14">
        <v>1.0</v>
      </c>
      <c r="AD87" s="14">
        <v>0.0</v>
      </c>
      <c r="AE87" s="14">
        <v>0.0</v>
      </c>
      <c r="AF87" s="14">
        <v>1.0</v>
      </c>
      <c r="AG87" s="14">
        <v>0.0</v>
      </c>
      <c r="AH87" s="14">
        <v>1.0</v>
      </c>
      <c r="AI87" s="14">
        <v>1.0</v>
      </c>
      <c r="AJ87" s="14">
        <v>1.0</v>
      </c>
      <c r="AK87" s="14">
        <v>1.0</v>
      </c>
      <c r="AL87" s="14">
        <v>1.0</v>
      </c>
      <c r="AM87" s="14">
        <v>1.0</v>
      </c>
      <c r="AN87" s="14">
        <v>1.0</v>
      </c>
      <c r="AO87" s="14">
        <v>1.0</v>
      </c>
      <c r="AP87" s="14">
        <v>1.0</v>
      </c>
      <c r="AQ87" s="14">
        <v>0.0</v>
      </c>
      <c r="AR87" s="14">
        <v>1.0</v>
      </c>
      <c r="AS87" s="14">
        <v>0.0</v>
      </c>
      <c r="AT87" s="14">
        <v>1.0</v>
      </c>
      <c r="AU87" s="14">
        <v>1.0</v>
      </c>
      <c r="AV87" s="14">
        <v>1.0</v>
      </c>
      <c r="AW87" s="14">
        <v>1.0</v>
      </c>
    </row>
    <row r="88">
      <c r="A88" s="12"/>
      <c r="B88" s="13" t="s">
        <v>149</v>
      </c>
      <c r="C88" s="14">
        <v>1.0</v>
      </c>
      <c r="D88" s="14">
        <v>1.0</v>
      </c>
      <c r="E88" s="14">
        <v>1.0</v>
      </c>
      <c r="F88" s="14">
        <v>1.0</v>
      </c>
      <c r="G88" s="14">
        <v>1.0</v>
      </c>
      <c r="H88" s="14">
        <v>0.0</v>
      </c>
      <c r="I88" s="14">
        <v>1.0</v>
      </c>
      <c r="J88" s="14">
        <v>1.0</v>
      </c>
      <c r="K88" s="14">
        <v>1.0</v>
      </c>
      <c r="L88" s="14">
        <v>1.0</v>
      </c>
      <c r="M88" s="14">
        <v>0.0</v>
      </c>
      <c r="N88" s="14">
        <v>1.0</v>
      </c>
      <c r="O88" s="14">
        <v>1.0</v>
      </c>
      <c r="P88" s="14">
        <v>1.0</v>
      </c>
      <c r="Q88" s="14">
        <v>1.0</v>
      </c>
      <c r="R88" s="14">
        <v>1.0</v>
      </c>
      <c r="S88" s="14">
        <v>0.0</v>
      </c>
      <c r="T88" s="14">
        <v>1.0</v>
      </c>
      <c r="U88" s="14">
        <v>0.0</v>
      </c>
      <c r="V88" s="14">
        <v>0.0</v>
      </c>
      <c r="W88" s="14">
        <v>1.0</v>
      </c>
      <c r="X88" s="14">
        <v>1.0</v>
      </c>
      <c r="Y88" s="14">
        <v>1.0</v>
      </c>
      <c r="Z88" s="14">
        <v>1.0</v>
      </c>
      <c r="AA88" s="14">
        <v>0.0</v>
      </c>
      <c r="AB88" s="14">
        <v>0.0</v>
      </c>
      <c r="AC88" s="14">
        <v>1.0</v>
      </c>
      <c r="AD88" s="14">
        <v>1.0</v>
      </c>
      <c r="AE88" s="14">
        <v>1.0</v>
      </c>
      <c r="AF88" s="14">
        <v>1.0</v>
      </c>
      <c r="AG88" s="14">
        <v>0.0</v>
      </c>
      <c r="AH88" s="14">
        <v>1.0</v>
      </c>
      <c r="AI88" s="14">
        <v>1.0</v>
      </c>
      <c r="AJ88" s="14">
        <v>1.0</v>
      </c>
      <c r="AK88" s="14">
        <v>1.0</v>
      </c>
      <c r="AL88" s="14">
        <v>1.0</v>
      </c>
      <c r="AM88" s="14">
        <v>1.0</v>
      </c>
      <c r="AN88" s="14">
        <v>1.0</v>
      </c>
      <c r="AO88" s="14">
        <v>0.0</v>
      </c>
      <c r="AP88" s="14">
        <v>1.0</v>
      </c>
      <c r="AQ88" s="14">
        <v>0.0</v>
      </c>
      <c r="AR88" s="14">
        <v>1.0</v>
      </c>
      <c r="AS88" s="14">
        <v>0.0</v>
      </c>
      <c r="AT88" s="14">
        <v>0.0</v>
      </c>
      <c r="AU88" s="14">
        <v>1.0</v>
      </c>
      <c r="AV88" s="14">
        <v>1.0</v>
      </c>
      <c r="AW88" s="14">
        <v>1.0</v>
      </c>
    </row>
    <row r="89">
      <c r="A89" s="12"/>
      <c r="B89" s="13" t="s">
        <v>158</v>
      </c>
      <c r="C89" s="14">
        <v>1.0</v>
      </c>
      <c r="D89" s="14">
        <v>1.0</v>
      </c>
      <c r="E89" s="14">
        <v>1.0</v>
      </c>
      <c r="F89" s="14">
        <v>1.0</v>
      </c>
      <c r="G89" s="14">
        <v>1.0</v>
      </c>
      <c r="H89" s="14">
        <v>0.0</v>
      </c>
      <c r="I89" s="14">
        <v>1.0</v>
      </c>
      <c r="J89" s="14">
        <v>0.0</v>
      </c>
      <c r="K89" s="14">
        <v>1.0</v>
      </c>
      <c r="L89" s="14">
        <v>1.0</v>
      </c>
      <c r="M89" s="14">
        <v>0.0</v>
      </c>
      <c r="N89" s="14">
        <v>1.0</v>
      </c>
      <c r="O89" s="14">
        <v>1.0</v>
      </c>
      <c r="P89" s="14">
        <v>1.0</v>
      </c>
      <c r="Q89" s="14">
        <v>1.0</v>
      </c>
      <c r="R89" s="14">
        <v>1.0</v>
      </c>
      <c r="S89" s="14">
        <v>0.0</v>
      </c>
      <c r="T89" s="14">
        <v>1.0</v>
      </c>
      <c r="U89" s="14">
        <v>0.0</v>
      </c>
      <c r="V89" s="14">
        <v>0.0</v>
      </c>
      <c r="W89" s="14">
        <v>1.0</v>
      </c>
      <c r="X89" s="14">
        <v>1.0</v>
      </c>
      <c r="Y89" s="14">
        <v>1.0</v>
      </c>
      <c r="Z89" s="14">
        <v>1.0</v>
      </c>
      <c r="AA89" s="14">
        <v>0.0</v>
      </c>
      <c r="AB89" s="14">
        <v>0.0</v>
      </c>
      <c r="AC89" s="14">
        <v>1.0</v>
      </c>
      <c r="AD89" s="14">
        <v>1.0</v>
      </c>
      <c r="AE89" s="14">
        <v>1.0</v>
      </c>
      <c r="AF89" s="14">
        <v>1.0</v>
      </c>
      <c r="AG89" s="14">
        <v>0.0</v>
      </c>
      <c r="AH89" s="14">
        <v>1.0</v>
      </c>
      <c r="AI89" s="14">
        <v>1.0</v>
      </c>
      <c r="AJ89" s="14">
        <v>1.0</v>
      </c>
      <c r="AK89" s="14">
        <v>1.0</v>
      </c>
      <c r="AL89" s="14">
        <v>1.0</v>
      </c>
      <c r="AM89" s="14">
        <v>1.0</v>
      </c>
      <c r="AN89" s="14">
        <v>1.0</v>
      </c>
      <c r="AO89" s="14">
        <v>0.0</v>
      </c>
      <c r="AP89" s="14">
        <v>0.0</v>
      </c>
      <c r="AQ89" s="14">
        <v>0.0</v>
      </c>
      <c r="AR89" s="14">
        <v>1.0</v>
      </c>
      <c r="AS89" s="14">
        <v>0.0</v>
      </c>
      <c r="AT89" s="14">
        <v>0.0</v>
      </c>
      <c r="AU89" s="14">
        <v>1.0</v>
      </c>
      <c r="AV89" s="14">
        <v>1.0</v>
      </c>
      <c r="AW89" s="14">
        <v>1.0</v>
      </c>
    </row>
    <row r="90">
      <c r="A90" s="12"/>
      <c r="B90" s="13" t="s">
        <v>162</v>
      </c>
      <c r="C90" s="14">
        <v>1.0</v>
      </c>
      <c r="D90" s="14">
        <v>1.0</v>
      </c>
      <c r="E90" s="14">
        <v>1.0</v>
      </c>
      <c r="F90" s="14">
        <v>1.0</v>
      </c>
      <c r="G90" s="14">
        <v>1.0</v>
      </c>
      <c r="H90" s="14">
        <v>1.0</v>
      </c>
      <c r="I90" s="14">
        <v>1.0</v>
      </c>
      <c r="J90" s="14">
        <v>1.0</v>
      </c>
      <c r="K90" s="14">
        <v>1.0</v>
      </c>
      <c r="L90" s="14">
        <v>1.0</v>
      </c>
      <c r="M90" s="14">
        <v>1.0</v>
      </c>
      <c r="N90" s="14">
        <v>1.0</v>
      </c>
      <c r="O90" s="14">
        <v>1.0</v>
      </c>
      <c r="P90" s="14">
        <v>1.0</v>
      </c>
      <c r="Q90" s="14">
        <v>1.0</v>
      </c>
      <c r="R90" s="14">
        <v>1.0</v>
      </c>
      <c r="S90" s="14">
        <v>0.0</v>
      </c>
      <c r="T90" s="14">
        <v>1.0</v>
      </c>
      <c r="U90" s="14">
        <v>0.0</v>
      </c>
      <c r="V90" s="14">
        <v>1.0</v>
      </c>
      <c r="W90" s="14">
        <v>1.0</v>
      </c>
      <c r="X90" s="14">
        <v>1.0</v>
      </c>
      <c r="Y90" s="14">
        <v>1.0</v>
      </c>
      <c r="Z90" s="14">
        <v>1.0</v>
      </c>
      <c r="AA90" s="14">
        <v>0.0</v>
      </c>
      <c r="AB90" s="14">
        <v>0.0</v>
      </c>
      <c r="AC90" s="14">
        <v>1.0</v>
      </c>
      <c r="AD90" s="14">
        <v>1.0</v>
      </c>
      <c r="AE90" s="14">
        <v>1.0</v>
      </c>
      <c r="AF90" s="14">
        <v>1.0</v>
      </c>
      <c r="AG90" s="14">
        <v>0.0</v>
      </c>
      <c r="AH90" s="14">
        <v>1.0</v>
      </c>
      <c r="AI90" s="14">
        <v>1.0</v>
      </c>
      <c r="AJ90" s="14">
        <v>1.0</v>
      </c>
      <c r="AK90" s="14">
        <v>1.0</v>
      </c>
      <c r="AL90" s="14">
        <v>1.0</v>
      </c>
      <c r="AM90" s="14">
        <v>1.0</v>
      </c>
      <c r="AN90" s="14">
        <v>1.0</v>
      </c>
      <c r="AO90" s="14">
        <v>0.0</v>
      </c>
      <c r="AP90" s="14">
        <v>0.0</v>
      </c>
      <c r="AQ90" s="14">
        <v>0.0</v>
      </c>
      <c r="AR90" s="14">
        <v>1.0</v>
      </c>
      <c r="AS90" s="14">
        <v>0.0</v>
      </c>
      <c r="AT90" s="14">
        <v>1.0</v>
      </c>
      <c r="AU90" s="14">
        <v>1.0</v>
      </c>
      <c r="AV90" s="14">
        <v>1.0</v>
      </c>
      <c r="AW90" s="14">
        <v>1.0</v>
      </c>
    </row>
    <row r="91">
      <c r="A91" s="12"/>
      <c r="B91" s="13" t="s">
        <v>174</v>
      </c>
      <c r="C91" s="14">
        <v>1.0</v>
      </c>
      <c r="D91" s="14">
        <v>1.0</v>
      </c>
      <c r="E91" s="14">
        <v>1.0</v>
      </c>
      <c r="F91" s="14">
        <v>1.0</v>
      </c>
      <c r="G91" s="14">
        <v>1.0</v>
      </c>
      <c r="H91" s="14">
        <v>1.0</v>
      </c>
      <c r="I91" s="14">
        <v>1.0</v>
      </c>
      <c r="J91" s="14">
        <v>1.0</v>
      </c>
      <c r="K91" s="14">
        <v>1.0</v>
      </c>
      <c r="L91" s="14">
        <v>1.0</v>
      </c>
      <c r="M91" s="14">
        <v>1.0</v>
      </c>
      <c r="N91" s="14">
        <v>1.0</v>
      </c>
      <c r="O91" s="14">
        <v>1.0</v>
      </c>
      <c r="P91" s="14">
        <v>1.0</v>
      </c>
      <c r="Q91" s="14">
        <v>1.0</v>
      </c>
      <c r="R91" s="14">
        <v>1.0</v>
      </c>
      <c r="S91" s="14">
        <v>0.0</v>
      </c>
      <c r="T91" s="14">
        <v>1.0</v>
      </c>
      <c r="U91" s="14">
        <v>0.0</v>
      </c>
      <c r="V91" s="14">
        <v>1.0</v>
      </c>
      <c r="W91" s="14">
        <v>1.0</v>
      </c>
      <c r="X91" s="14">
        <v>1.0</v>
      </c>
      <c r="Y91" s="14">
        <v>1.0</v>
      </c>
      <c r="Z91" s="14">
        <v>1.0</v>
      </c>
      <c r="AA91" s="14">
        <v>0.0</v>
      </c>
      <c r="AB91" s="14">
        <v>0.0</v>
      </c>
      <c r="AC91" s="14">
        <v>1.0</v>
      </c>
      <c r="AD91" s="14">
        <v>1.0</v>
      </c>
      <c r="AE91" s="14">
        <v>1.0</v>
      </c>
      <c r="AF91" s="14">
        <v>1.0</v>
      </c>
      <c r="AG91" s="14">
        <v>0.0</v>
      </c>
      <c r="AH91" s="14">
        <v>1.0</v>
      </c>
      <c r="AI91" s="14">
        <v>1.0</v>
      </c>
      <c r="AJ91" s="14">
        <v>1.0</v>
      </c>
      <c r="AK91" s="14">
        <v>1.0</v>
      </c>
      <c r="AL91" s="14">
        <v>1.0</v>
      </c>
      <c r="AM91" s="14">
        <v>1.0</v>
      </c>
      <c r="AN91" s="14">
        <v>1.0</v>
      </c>
      <c r="AO91" s="14">
        <v>1.0</v>
      </c>
      <c r="AP91" s="14">
        <v>1.0</v>
      </c>
      <c r="AQ91" s="14">
        <v>0.0</v>
      </c>
      <c r="AR91" s="14">
        <v>1.0</v>
      </c>
      <c r="AS91" s="14">
        <v>0.0</v>
      </c>
      <c r="AT91" s="14">
        <v>1.0</v>
      </c>
      <c r="AU91" s="14">
        <v>1.0</v>
      </c>
      <c r="AV91" s="14">
        <v>1.0</v>
      </c>
      <c r="AW91" s="14">
        <v>1.0</v>
      </c>
    </row>
    <row r="92">
      <c r="A92" s="31" t="s">
        <v>178</v>
      </c>
      <c r="B92" s="32" t="s">
        <v>179</v>
      </c>
      <c r="C92" s="33">
        <v>1.0</v>
      </c>
      <c r="D92" s="33">
        <v>1.0</v>
      </c>
      <c r="E92" s="33">
        <v>1.0</v>
      </c>
      <c r="F92" s="33">
        <v>1.0</v>
      </c>
      <c r="G92" s="33">
        <v>1.0</v>
      </c>
      <c r="H92" s="33">
        <v>1.0</v>
      </c>
      <c r="I92" s="33">
        <v>1.0</v>
      </c>
      <c r="J92" s="33">
        <v>1.0</v>
      </c>
      <c r="K92" s="33">
        <v>1.0</v>
      </c>
      <c r="L92" s="33">
        <v>1.0</v>
      </c>
      <c r="M92" s="33">
        <v>1.0</v>
      </c>
      <c r="N92" s="33">
        <v>1.0</v>
      </c>
      <c r="O92" s="33">
        <v>1.0</v>
      </c>
      <c r="P92" s="33">
        <v>1.0</v>
      </c>
      <c r="Q92" s="33">
        <v>1.0</v>
      </c>
      <c r="R92" s="33">
        <v>1.0</v>
      </c>
      <c r="S92" s="33">
        <v>0.0</v>
      </c>
      <c r="T92" s="33">
        <v>1.0</v>
      </c>
      <c r="U92" s="33">
        <v>0.0</v>
      </c>
      <c r="V92" s="33">
        <v>1.0</v>
      </c>
      <c r="W92" s="33">
        <v>1.0</v>
      </c>
      <c r="X92" s="33">
        <v>1.0</v>
      </c>
      <c r="Y92" s="33">
        <v>1.0</v>
      </c>
      <c r="Z92" s="33">
        <v>1.0</v>
      </c>
      <c r="AA92" s="33">
        <v>1.0</v>
      </c>
      <c r="AB92" s="33">
        <v>1.0</v>
      </c>
      <c r="AC92" s="33">
        <v>1.0</v>
      </c>
      <c r="AD92" s="33">
        <v>1.0</v>
      </c>
      <c r="AE92" s="33">
        <v>1.0</v>
      </c>
      <c r="AF92" s="33">
        <v>1.0</v>
      </c>
      <c r="AG92" s="33">
        <v>1.0</v>
      </c>
      <c r="AH92" s="33">
        <v>1.0</v>
      </c>
      <c r="AI92" s="33">
        <v>1.0</v>
      </c>
      <c r="AJ92" s="33">
        <v>1.0</v>
      </c>
      <c r="AK92" s="33">
        <v>1.0</v>
      </c>
      <c r="AL92" s="33">
        <v>1.0</v>
      </c>
      <c r="AM92" s="33">
        <v>1.0</v>
      </c>
      <c r="AN92" s="33">
        <v>1.0</v>
      </c>
      <c r="AO92" s="33">
        <v>0.0</v>
      </c>
      <c r="AP92" s="33">
        <v>1.0</v>
      </c>
      <c r="AQ92" s="33">
        <v>1.0</v>
      </c>
      <c r="AR92" s="33">
        <v>1.0</v>
      </c>
      <c r="AS92" s="33">
        <v>0.0</v>
      </c>
      <c r="AT92" s="33">
        <v>1.0</v>
      </c>
      <c r="AU92" s="33">
        <v>1.0</v>
      </c>
      <c r="AV92" s="33">
        <v>1.0</v>
      </c>
      <c r="AW92" s="33">
        <v>1.0</v>
      </c>
    </row>
    <row r="93">
      <c r="A93" s="31"/>
      <c r="B93" s="32" t="s">
        <v>173</v>
      </c>
      <c r="C93" s="33">
        <v>1.0</v>
      </c>
      <c r="D93" s="33">
        <v>1.0</v>
      </c>
      <c r="E93" s="33">
        <v>1.0</v>
      </c>
      <c r="F93" s="33">
        <v>0.0</v>
      </c>
      <c r="G93" s="33">
        <v>0.0</v>
      </c>
      <c r="H93" s="33">
        <v>1.0</v>
      </c>
      <c r="I93" s="33">
        <v>1.0</v>
      </c>
      <c r="J93" s="33">
        <v>0.0</v>
      </c>
      <c r="K93" s="33">
        <v>1.0</v>
      </c>
      <c r="L93" s="33">
        <v>1.0</v>
      </c>
      <c r="M93" s="33">
        <v>1.0</v>
      </c>
      <c r="N93" s="33">
        <v>1.0</v>
      </c>
      <c r="O93" s="33">
        <v>1.0</v>
      </c>
      <c r="P93" s="33">
        <v>1.0</v>
      </c>
      <c r="Q93" s="33">
        <v>1.0</v>
      </c>
      <c r="R93" s="33">
        <v>1.0</v>
      </c>
      <c r="S93" s="33">
        <v>0.0</v>
      </c>
      <c r="T93" s="33">
        <v>1.0</v>
      </c>
      <c r="U93" s="33">
        <v>0.0</v>
      </c>
      <c r="V93" s="33">
        <v>1.0</v>
      </c>
      <c r="W93" s="33">
        <v>0.0</v>
      </c>
      <c r="X93" s="33">
        <v>1.0</v>
      </c>
      <c r="Y93" s="33">
        <v>1.0</v>
      </c>
      <c r="Z93" s="33">
        <v>1.0</v>
      </c>
      <c r="AA93" s="33">
        <v>1.0</v>
      </c>
      <c r="AB93" s="33">
        <v>1.0</v>
      </c>
      <c r="AC93" s="33">
        <v>1.0</v>
      </c>
      <c r="AD93" s="33">
        <v>1.0</v>
      </c>
      <c r="AE93" s="33">
        <v>1.0</v>
      </c>
      <c r="AF93" s="33">
        <v>1.0</v>
      </c>
      <c r="AG93" s="33">
        <v>0.0</v>
      </c>
      <c r="AH93" s="33">
        <v>1.0</v>
      </c>
      <c r="AI93" s="33">
        <v>1.0</v>
      </c>
      <c r="AJ93" s="33">
        <v>1.0</v>
      </c>
      <c r="AK93" s="33">
        <v>1.0</v>
      </c>
      <c r="AL93" s="33">
        <v>1.0</v>
      </c>
      <c r="AM93" s="33">
        <v>1.0</v>
      </c>
      <c r="AN93" s="33">
        <v>1.0</v>
      </c>
      <c r="AO93" s="33">
        <v>0.0</v>
      </c>
      <c r="AP93" s="33">
        <v>0.0</v>
      </c>
      <c r="AQ93" s="33">
        <v>1.0</v>
      </c>
      <c r="AR93" s="33">
        <v>1.0</v>
      </c>
      <c r="AS93" s="33">
        <v>1.0</v>
      </c>
      <c r="AT93" s="33">
        <v>1.0</v>
      </c>
      <c r="AU93" s="33">
        <v>1.0</v>
      </c>
      <c r="AV93" s="33">
        <v>1.0</v>
      </c>
      <c r="AW93" s="33">
        <v>1.0</v>
      </c>
    </row>
    <row r="94">
      <c r="A94" s="31"/>
      <c r="B94" s="32" t="s">
        <v>172</v>
      </c>
      <c r="C94" s="33">
        <v>1.0</v>
      </c>
      <c r="D94" s="33">
        <v>1.0</v>
      </c>
      <c r="E94" s="33">
        <v>1.0</v>
      </c>
      <c r="F94" s="33">
        <v>0.0</v>
      </c>
      <c r="G94" s="33">
        <v>0.0</v>
      </c>
      <c r="H94" s="33">
        <v>1.0</v>
      </c>
      <c r="I94" s="33">
        <v>1.0</v>
      </c>
      <c r="J94" s="33">
        <v>0.0</v>
      </c>
      <c r="K94" s="33">
        <v>1.0</v>
      </c>
      <c r="L94" s="33">
        <v>1.0</v>
      </c>
      <c r="M94" s="33">
        <v>1.0</v>
      </c>
      <c r="N94" s="33">
        <v>1.0</v>
      </c>
      <c r="O94" s="33">
        <v>1.0</v>
      </c>
      <c r="P94" s="33">
        <v>1.0</v>
      </c>
      <c r="Q94" s="33">
        <v>1.0</v>
      </c>
      <c r="R94" s="33">
        <v>1.0</v>
      </c>
      <c r="S94" s="33">
        <v>0.0</v>
      </c>
      <c r="T94" s="33">
        <v>1.0</v>
      </c>
      <c r="U94" s="33">
        <v>0.0</v>
      </c>
      <c r="V94" s="33">
        <v>1.0</v>
      </c>
      <c r="W94" s="33">
        <v>0.0</v>
      </c>
      <c r="X94" s="33">
        <v>1.0</v>
      </c>
      <c r="Y94" s="33">
        <v>1.0</v>
      </c>
      <c r="Z94" s="33">
        <v>1.0</v>
      </c>
      <c r="AA94" s="33">
        <v>0.0</v>
      </c>
      <c r="AB94" s="33">
        <v>1.0</v>
      </c>
      <c r="AC94" s="33">
        <v>1.0</v>
      </c>
      <c r="AD94" s="33">
        <v>1.0</v>
      </c>
      <c r="AE94" s="33">
        <v>1.0</v>
      </c>
      <c r="AF94" s="33">
        <v>1.0</v>
      </c>
      <c r="AG94" s="33">
        <v>0.0</v>
      </c>
      <c r="AH94" s="33">
        <v>1.0</v>
      </c>
      <c r="AI94" s="33">
        <v>1.0</v>
      </c>
      <c r="AJ94" s="33">
        <v>1.0</v>
      </c>
      <c r="AK94" s="33">
        <v>1.0</v>
      </c>
      <c r="AL94" s="33">
        <v>1.0</v>
      </c>
      <c r="AM94" s="33">
        <v>1.0</v>
      </c>
      <c r="AN94" s="33">
        <v>1.0</v>
      </c>
      <c r="AO94" s="33">
        <v>0.0</v>
      </c>
      <c r="AP94" s="33">
        <v>0.0</v>
      </c>
      <c r="AQ94" s="33">
        <v>1.0</v>
      </c>
      <c r="AR94" s="33">
        <v>1.0</v>
      </c>
      <c r="AS94" s="33">
        <v>1.0</v>
      </c>
      <c r="AT94" s="33">
        <v>1.0</v>
      </c>
      <c r="AU94" s="33">
        <v>1.0</v>
      </c>
      <c r="AV94" s="33">
        <v>1.0</v>
      </c>
      <c r="AW94" s="33">
        <v>1.0</v>
      </c>
    </row>
    <row r="95">
      <c r="A95" s="31"/>
      <c r="B95" s="32" t="s">
        <v>154</v>
      </c>
      <c r="C95" s="33">
        <v>1.0</v>
      </c>
      <c r="D95" s="33">
        <v>1.0</v>
      </c>
      <c r="E95" s="33">
        <v>1.0</v>
      </c>
      <c r="F95" s="33">
        <v>0.0</v>
      </c>
      <c r="G95" s="33">
        <v>0.0</v>
      </c>
      <c r="H95" s="33">
        <v>0.0</v>
      </c>
      <c r="I95" s="33">
        <v>1.0</v>
      </c>
      <c r="J95" s="33">
        <v>1.0</v>
      </c>
      <c r="K95" s="33">
        <v>1.0</v>
      </c>
      <c r="L95" s="33">
        <v>1.0</v>
      </c>
      <c r="M95" s="33">
        <v>1.0</v>
      </c>
      <c r="N95" s="33">
        <v>0.0</v>
      </c>
      <c r="O95" s="33">
        <v>1.0</v>
      </c>
      <c r="P95" s="33">
        <v>1.0</v>
      </c>
      <c r="Q95" s="33">
        <v>1.0</v>
      </c>
      <c r="R95" s="33">
        <v>1.0</v>
      </c>
      <c r="S95" s="33">
        <v>0.0</v>
      </c>
      <c r="T95" s="33">
        <v>1.0</v>
      </c>
      <c r="U95" s="33">
        <v>0.0</v>
      </c>
      <c r="V95" s="33">
        <v>1.0</v>
      </c>
      <c r="W95" s="33">
        <v>1.0</v>
      </c>
      <c r="X95" s="33">
        <v>1.0</v>
      </c>
      <c r="Y95" s="33">
        <v>1.0</v>
      </c>
      <c r="Z95" s="33">
        <v>1.0</v>
      </c>
      <c r="AA95" s="33">
        <v>1.0</v>
      </c>
      <c r="AB95" s="33">
        <v>1.0</v>
      </c>
      <c r="AC95" s="33">
        <v>1.0</v>
      </c>
      <c r="AD95" s="33">
        <v>1.0</v>
      </c>
      <c r="AE95" s="33">
        <v>1.0</v>
      </c>
      <c r="AF95" s="33">
        <v>1.0</v>
      </c>
      <c r="AG95" s="33">
        <v>1.0</v>
      </c>
      <c r="AH95" s="33">
        <v>1.0</v>
      </c>
      <c r="AI95" s="33">
        <v>1.0</v>
      </c>
      <c r="AJ95" s="33">
        <v>1.0</v>
      </c>
      <c r="AK95" s="33">
        <v>0.0</v>
      </c>
      <c r="AL95" s="33">
        <v>1.0</v>
      </c>
      <c r="AM95" s="33">
        <v>1.0</v>
      </c>
      <c r="AN95" s="33">
        <v>1.0</v>
      </c>
      <c r="AO95" s="33">
        <v>0.0</v>
      </c>
      <c r="AP95" s="33">
        <v>1.0</v>
      </c>
      <c r="AQ95" s="33">
        <v>1.0</v>
      </c>
      <c r="AR95" s="33">
        <v>1.0</v>
      </c>
      <c r="AS95" s="33">
        <v>1.0</v>
      </c>
      <c r="AT95" s="33">
        <v>1.0</v>
      </c>
      <c r="AU95" s="33">
        <v>1.0</v>
      </c>
      <c r="AV95" s="33">
        <v>0.0</v>
      </c>
      <c r="AW95" s="33">
        <v>1.0</v>
      </c>
    </row>
    <row r="96">
      <c r="A96" s="20" t="s">
        <v>180</v>
      </c>
      <c r="B96" s="21" t="s">
        <v>154</v>
      </c>
      <c r="C96" s="22">
        <v>1.0</v>
      </c>
      <c r="D96" s="22">
        <v>1.0</v>
      </c>
      <c r="E96" s="22">
        <v>1.0</v>
      </c>
      <c r="F96" s="22">
        <v>1.0</v>
      </c>
      <c r="G96" s="22">
        <v>1.0</v>
      </c>
      <c r="H96" s="22">
        <v>1.0</v>
      </c>
      <c r="I96" s="22">
        <v>1.0</v>
      </c>
      <c r="J96" s="22">
        <v>1.0</v>
      </c>
      <c r="K96" s="22">
        <v>1.0</v>
      </c>
      <c r="L96" s="22">
        <v>1.0</v>
      </c>
      <c r="M96" s="22">
        <v>0.0</v>
      </c>
      <c r="N96" s="22">
        <v>1.0</v>
      </c>
      <c r="O96" s="22">
        <v>1.0</v>
      </c>
      <c r="P96" s="22">
        <v>1.0</v>
      </c>
      <c r="Q96" s="22">
        <v>1.0</v>
      </c>
      <c r="R96" s="22">
        <v>1.0</v>
      </c>
      <c r="S96" s="22">
        <v>0.0</v>
      </c>
      <c r="T96" s="22">
        <v>1.0</v>
      </c>
      <c r="U96" s="22">
        <v>0.0</v>
      </c>
      <c r="V96" s="22">
        <v>1.0</v>
      </c>
      <c r="W96" s="22">
        <v>1.0</v>
      </c>
      <c r="X96" s="22">
        <v>1.0</v>
      </c>
      <c r="Y96" s="22">
        <v>1.0</v>
      </c>
      <c r="Z96" s="22">
        <v>1.0</v>
      </c>
      <c r="AA96" s="22">
        <v>1.0</v>
      </c>
      <c r="AB96" s="22">
        <v>0.0</v>
      </c>
      <c r="AC96" s="22">
        <v>1.0</v>
      </c>
      <c r="AD96" s="22">
        <v>1.0</v>
      </c>
      <c r="AE96" s="22">
        <v>1.0</v>
      </c>
      <c r="AF96" s="22">
        <v>1.0</v>
      </c>
      <c r="AG96" s="22">
        <v>0.0</v>
      </c>
      <c r="AH96" s="22">
        <v>1.0</v>
      </c>
      <c r="AI96" s="22">
        <v>1.0</v>
      </c>
      <c r="AJ96" s="22">
        <v>1.0</v>
      </c>
      <c r="AK96" s="22">
        <v>1.0</v>
      </c>
      <c r="AL96" s="22">
        <v>1.0</v>
      </c>
      <c r="AM96" s="22">
        <v>1.0</v>
      </c>
      <c r="AN96" s="22">
        <v>1.0</v>
      </c>
      <c r="AO96" s="22">
        <v>0.0</v>
      </c>
      <c r="AP96" s="22">
        <v>1.0</v>
      </c>
      <c r="AQ96" s="22">
        <v>1.0</v>
      </c>
      <c r="AR96" s="22">
        <v>1.0</v>
      </c>
      <c r="AS96" s="22">
        <v>0.0</v>
      </c>
      <c r="AT96" s="22">
        <v>1.0</v>
      </c>
      <c r="AU96" s="22">
        <v>1.0</v>
      </c>
      <c r="AV96" s="22">
        <v>1.0</v>
      </c>
      <c r="AW96" s="22">
        <v>1.0</v>
      </c>
    </row>
    <row r="97">
      <c r="A97" s="20"/>
      <c r="B97" s="21" t="s">
        <v>179</v>
      </c>
      <c r="C97" s="22">
        <v>1.0</v>
      </c>
      <c r="D97" s="22">
        <v>1.0</v>
      </c>
      <c r="E97" s="22">
        <v>1.0</v>
      </c>
      <c r="F97" s="22">
        <v>1.0</v>
      </c>
      <c r="G97" s="22">
        <v>1.0</v>
      </c>
      <c r="H97" s="22">
        <v>1.0</v>
      </c>
      <c r="I97" s="22">
        <v>1.0</v>
      </c>
      <c r="J97" s="22">
        <v>1.0</v>
      </c>
      <c r="K97" s="22">
        <v>1.0</v>
      </c>
      <c r="L97" s="22">
        <v>1.0</v>
      </c>
      <c r="M97" s="22">
        <v>1.0</v>
      </c>
      <c r="N97" s="22">
        <v>1.0</v>
      </c>
      <c r="O97" s="22">
        <v>1.0</v>
      </c>
      <c r="P97" s="22">
        <v>1.0</v>
      </c>
      <c r="Q97" s="22">
        <v>1.0</v>
      </c>
      <c r="R97" s="22">
        <v>1.0</v>
      </c>
      <c r="S97" s="22">
        <v>0.0</v>
      </c>
      <c r="T97" s="22">
        <v>1.0</v>
      </c>
      <c r="U97" s="22">
        <v>0.0</v>
      </c>
      <c r="V97" s="22">
        <v>1.0</v>
      </c>
      <c r="W97" s="22">
        <v>0.0</v>
      </c>
      <c r="X97" s="22">
        <v>1.0</v>
      </c>
      <c r="Y97" s="22">
        <v>1.0</v>
      </c>
      <c r="Z97" s="22">
        <v>1.0</v>
      </c>
      <c r="AA97" s="22">
        <v>1.0</v>
      </c>
      <c r="AB97" s="22">
        <v>1.0</v>
      </c>
      <c r="AC97" s="22">
        <v>1.0</v>
      </c>
      <c r="AD97" s="22">
        <v>1.0</v>
      </c>
      <c r="AE97" s="22">
        <v>1.0</v>
      </c>
      <c r="AF97" s="22">
        <v>1.0</v>
      </c>
      <c r="AG97" s="22">
        <v>1.0</v>
      </c>
      <c r="AH97" s="22">
        <v>1.0</v>
      </c>
      <c r="AI97" s="22">
        <v>1.0</v>
      </c>
      <c r="AJ97" s="22">
        <v>1.0</v>
      </c>
      <c r="AK97" s="22">
        <v>1.0</v>
      </c>
      <c r="AL97" s="22">
        <v>1.0</v>
      </c>
      <c r="AM97" s="22">
        <v>1.0</v>
      </c>
      <c r="AN97" s="22">
        <v>1.0</v>
      </c>
      <c r="AO97" s="22">
        <v>0.0</v>
      </c>
      <c r="AP97" s="22">
        <v>1.0</v>
      </c>
      <c r="AQ97" s="22">
        <v>1.0</v>
      </c>
      <c r="AR97" s="22">
        <v>0.0</v>
      </c>
      <c r="AS97" s="22">
        <v>0.0</v>
      </c>
      <c r="AT97" s="22">
        <v>1.0</v>
      </c>
      <c r="AU97" s="22">
        <v>1.0</v>
      </c>
      <c r="AV97" s="22">
        <v>1.0</v>
      </c>
      <c r="AW97" s="22">
        <v>1.0</v>
      </c>
    </row>
    <row r="98">
      <c r="A98" s="37" t="s">
        <v>181</v>
      </c>
      <c r="B98" s="38" t="s">
        <v>158</v>
      </c>
      <c r="C98" s="14">
        <v>1.0</v>
      </c>
      <c r="D98" s="14">
        <v>1.0</v>
      </c>
      <c r="E98" s="14">
        <v>0.0</v>
      </c>
      <c r="F98" s="14">
        <v>1.0</v>
      </c>
      <c r="G98" s="14">
        <v>1.0</v>
      </c>
      <c r="H98" s="14">
        <v>0.0</v>
      </c>
      <c r="I98" s="14">
        <v>1.0</v>
      </c>
      <c r="J98" s="14">
        <v>0.0</v>
      </c>
      <c r="K98" s="14">
        <v>1.0</v>
      </c>
      <c r="L98" s="14">
        <v>1.0</v>
      </c>
      <c r="M98" s="14">
        <v>0.0</v>
      </c>
      <c r="N98" s="14">
        <v>1.0</v>
      </c>
      <c r="O98" s="14">
        <v>1.0</v>
      </c>
      <c r="P98" s="14">
        <v>1.0</v>
      </c>
      <c r="Q98" s="14">
        <v>0.0</v>
      </c>
      <c r="R98" s="14">
        <v>0.0</v>
      </c>
      <c r="S98" s="14">
        <v>0.0</v>
      </c>
      <c r="T98" s="14">
        <v>1.0</v>
      </c>
      <c r="U98" s="14">
        <v>0.0</v>
      </c>
      <c r="V98" s="14">
        <v>0.0</v>
      </c>
      <c r="W98" s="14">
        <v>0.0</v>
      </c>
      <c r="X98" s="14">
        <v>1.0</v>
      </c>
      <c r="Y98" s="14">
        <v>1.0</v>
      </c>
      <c r="Z98" s="14">
        <v>0.0</v>
      </c>
      <c r="AA98" s="14">
        <v>0.0</v>
      </c>
      <c r="AB98" s="14">
        <v>0.0</v>
      </c>
      <c r="AC98" s="14">
        <v>0.0</v>
      </c>
      <c r="AD98" s="14">
        <v>1.0</v>
      </c>
      <c r="AE98" s="14">
        <v>1.0</v>
      </c>
      <c r="AF98" s="14">
        <v>0.0</v>
      </c>
      <c r="AG98" s="14">
        <v>0.0</v>
      </c>
      <c r="AH98" s="14">
        <v>0.0</v>
      </c>
      <c r="AI98" s="14">
        <v>1.0</v>
      </c>
      <c r="AJ98" s="14">
        <v>1.0</v>
      </c>
      <c r="AK98" s="14">
        <v>1.0</v>
      </c>
      <c r="AL98" s="14">
        <v>1.0</v>
      </c>
      <c r="AM98" s="14">
        <v>1.0</v>
      </c>
      <c r="AN98" s="14">
        <v>1.0</v>
      </c>
      <c r="AO98" s="14">
        <v>0.0</v>
      </c>
      <c r="AP98" s="14">
        <v>0.0</v>
      </c>
      <c r="AQ98" s="14">
        <v>0.0</v>
      </c>
      <c r="AR98" s="14">
        <v>1.0</v>
      </c>
      <c r="AS98" s="14">
        <v>0.0</v>
      </c>
      <c r="AT98" s="14">
        <v>0.0</v>
      </c>
      <c r="AU98" s="14">
        <v>0.0</v>
      </c>
      <c r="AV98" s="14">
        <v>1.0</v>
      </c>
      <c r="AW98" s="14">
        <v>1.0</v>
      </c>
    </row>
    <row r="99">
      <c r="A99" s="40"/>
      <c r="B99" s="38" t="s">
        <v>148</v>
      </c>
      <c r="C99" s="14">
        <v>1.0</v>
      </c>
      <c r="D99" s="14">
        <v>1.0</v>
      </c>
      <c r="E99" s="14">
        <v>0.0</v>
      </c>
      <c r="F99" s="14">
        <v>1.0</v>
      </c>
      <c r="G99" s="14">
        <v>1.0</v>
      </c>
      <c r="H99" s="14">
        <v>1.0</v>
      </c>
      <c r="I99" s="14">
        <v>1.0</v>
      </c>
      <c r="J99" s="14">
        <v>0.0</v>
      </c>
      <c r="K99" s="14">
        <v>1.0</v>
      </c>
      <c r="L99" s="14">
        <v>1.0</v>
      </c>
      <c r="M99" s="14">
        <v>1.0</v>
      </c>
      <c r="N99" s="14">
        <v>1.0</v>
      </c>
      <c r="O99" s="14">
        <v>1.0</v>
      </c>
      <c r="P99" s="14">
        <v>1.0</v>
      </c>
      <c r="Q99" s="14">
        <v>1.0</v>
      </c>
      <c r="R99" s="14">
        <v>1.0</v>
      </c>
      <c r="S99" s="14">
        <v>0.0</v>
      </c>
      <c r="T99" s="14">
        <v>1.0</v>
      </c>
      <c r="U99" s="14">
        <v>0.0</v>
      </c>
      <c r="V99" s="14">
        <v>0.0</v>
      </c>
      <c r="W99" s="14">
        <v>1.0</v>
      </c>
      <c r="X99" s="14">
        <v>1.0</v>
      </c>
      <c r="Y99" s="14">
        <v>1.0</v>
      </c>
      <c r="Z99" s="14">
        <v>0.0</v>
      </c>
      <c r="AA99" s="14">
        <v>0.0</v>
      </c>
      <c r="AB99" s="14">
        <v>0.0</v>
      </c>
      <c r="AC99" s="14">
        <v>0.0</v>
      </c>
      <c r="AD99" s="14">
        <v>0.0</v>
      </c>
      <c r="AE99" s="14">
        <v>1.0</v>
      </c>
      <c r="AF99" s="14">
        <v>0.0</v>
      </c>
      <c r="AG99" s="14">
        <v>0.0</v>
      </c>
      <c r="AH99" s="14">
        <v>0.0</v>
      </c>
      <c r="AI99" s="14">
        <v>1.0</v>
      </c>
      <c r="AJ99" s="14">
        <v>1.0</v>
      </c>
      <c r="AK99" s="14">
        <v>1.0</v>
      </c>
      <c r="AL99" s="14">
        <v>1.0</v>
      </c>
      <c r="AM99" s="14">
        <v>1.0</v>
      </c>
      <c r="AN99" s="14">
        <v>1.0</v>
      </c>
      <c r="AO99" s="14">
        <v>0.0</v>
      </c>
      <c r="AP99" s="14">
        <v>1.0</v>
      </c>
      <c r="AQ99" s="14">
        <v>0.0</v>
      </c>
      <c r="AR99" s="14">
        <v>1.0</v>
      </c>
      <c r="AS99" s="14">
        <v>0.0</v>
      </c>
      <c r="AT99" s="14">
        <v>0.0</v>
      </c>
      <c r="AU99" s="14">
        <v>0.0</v>
      </c>
      <c r="AV99" s="14">
        <v>1.0</v>
      </c>
      <c r="AW99" s="14">
        <v>1.0</v>
      </c>
    </row>
    <row r="100">
      <c r="A100" s="40"/>
      <c r="B100" s="38" t="s">
        <v>163</v>
      </c>
      <c r="C100" s="14">
        <v>1.0</v>
      </c>
      <c r="D100" s="14">
        <v>1.0</v>
      </c>
      <c r="E100" s="14">
        <v>0.0</v>
      </c>
      <c r="F100" s="14">
        <v>1.0</v>
      </c>
      <c r="G100" s="14">
        <v>1.0</v>
      </c>
      <c r="H100" s="14">
        <v>1.0</v>
      </c>
      <c r="I100" s="14">
        <v>1.0</v>
      </c>
      <c r="J100" s="14">
        <v>0.0</v>
      </c>
      <c r="K100" s="14">
        <v>1.0</v>
      </c>
      <c r="L100" s="14">
        <v>1.0</v>
      </c>
      <c r="M100" s="14">
        <v>1.0</v>
      </c>
      <c r="N100" s="14">
        <v>1.0</v>
      </c>
      <c r="O100" s="14">
        <v>1.0</v>
      </c>
      <c r="P100" s="14">
        <v>0.0</v>
      </c>
      <c r="Q100" s="14">
        <v>1.0</v>
      </c>
      <c r="R100" s="14">
        <v>0.0</v>
      </c>
      <c r="S100" s="14">
        <v>0.0</v>
      </c>
      <c r="T100" s="14">
        <v>1.0</v>
      </c>
      <c r="U100" s="14">
        <v>0.0</v>
      </c>
      <c r="V100" s="14">
        <v>0.0</v>
      </c>
      <c r="W100" s="14">
        <v>1.0</v>
      </c>
      <c r="X100" s="14">
        <v>1.0</v>
      </c>
      <c r="Y100" s="14">
        <v>1.0</v>
      </c>
      <c r="Z100" s="14">
        <v>0.0</v>
      </c>
      <c r="AA100" s="14">
        <v>0.0</v>
      </c>
      <c r="AB100" s="14">
        <v>0.0</v>
      </c>
      <c r="AC100" s="14">
        <v>0.0</v>
      </c>
      <c r="AD100" s="14">
        <v>1.0</v>
      </c>
      <c r="AE100" s="14">
        <v>1.0</v>
      </c>
      <c r="AF100" s="14">
        <v>0.0</v>
      </c>
      <c r="AG100" s="14">
        <v>0.0</v>
      </c>
      <c r="AH100" s="14">
        <v>0.0</v>
      </c>
      <c r="AI100" s="14">
        <v>1.0</v>
      </c>
      <c r="AJ100" s="14">
        <v>1.0</v>
      </c>
      <c r="AK100" s="14">
        <v>1.0</v>
      </c>
      <c r="AL100" s="14">
        <v>1.0</v>
      </c>
      <c r="AM100" s="14">
        <v>1.0</v>
      </c>
      <c r="AN100" s="14">
        <v>1.0</v>
      </c>
      <c r="AO100" s="14">
        <v>0.0</v>
      </c>
      <c r="AP100" s="14">
        <v>0.0</v>
      </c>
      <c r="AQ100" s="14">
        <v>0.0</v>
      </c>
      <c r="AR100" s="14">
        <v>1.0</v>
      </c>
      <c r="AS100" s="14">
        <v>0.0</v>
      </c>
      <c r="AT100" s="14">
        <v>0.0</v>
      </c>
      <c r="AU100" s="14">
        <v>0.0</v>
      </c>
      <c r="AV100" s="14">
        <v>1.0</v>
      </c>
      <c r="AW100" s="14">
        <v>1.0</v>
      </c>
    </row>
    <row r="101">
      <c r="A101" s="40"/>
      <c r="B101" s="38" t="s">
        <v>152</v>
      </c>
      <c r="C101" s="14">
        <v>1.0</v>
      </c>
      <c r="D101" s="14">
        <v>1.0</v>
      </c>
      <c r="E101" s="14">
        <v>0.0</v>
      </c>
      <c r="F101" s="14">
        <v>1.0</v>
      </c>
      <c r="G101" s="14">
        <v>1.0</v>
      </c>
      <c r="H101" s="14">
        <v>1.0</v>
      </c>
      <c r="I101" s="14">
        <v>1.0</v>
      </c>
      <c r="J101" s="14">
        <v>0.0</v>
      </c>
      <c r="K101" s="14">
        <v>1.0</v>
      </c>
      <c r="L101" s="14">
        <v>1.0</v>
      </c>
      <c r="M101" s="14">
        <v>0.0</v>
      </c>
      <c r="N101" s="14">
        <v>1.0</v>
      </c>
      <c r="O101" s="14">
        <v>1.0</v>
      </c>
      <c r="P101" s="14">
        <v>1.0</v>
      </c>
      <c r="Q101" s="14">
        <v>0.0</v>
      </c>
      <c r="R101" s="14">
        <v>1.0</v>
      </c>
      <c r="S101" s="14">
        <v>0.0</v>
      </c>
      <c r="T101" s="14">
        <v>1.0</v>
      </c>
      <c r="U101" s="14">
        <v>0.0</v>
      </c>
      <c r="V101" s="14">
        <v>0.0</v>
      </c>
      <c r="W101" s="14">
        <v>0.0</v>
      </c>
      <c r="X101" s="14">
        <v>1.0</v>
      </c>
      <c r="Y101" s="14">
        <v>1.0</v>
      </c>
      <c r="Z101" s="14">
        <v>0.0</v>
      </c>
      <c r="AA101" s="14">
        <v>0.0</v>
      </c>
      <c r="AB101" s="14">
        <v>0.0</v>
      </c>
      <c r="AC101" s="14">
        <v>0.0</v>
      </c>
      <c r="AD101" s="14">
        <v>1.0</v>
      </c>
      <c r="AE101" s="14">
        <v>1.0</v>
      </c>
      <c r="AF101" s="14">
        <v>0.0</v>
      </c>
      <c r="AG101" s="14">
        <v>0.0</v>
      </c>
      <c r="AH101" s="14">
        <v>0.0</v>
      </c>
      <c r="AI101" s="14">
        <v>1.0</v>
      </c>
      <c r="AJ101" s="14">
        <v>1.0</v>
      </c>
      <c r="AK101" s="14">
        <v>1.0</v>
      </c>
      <c r="AL101" s="14">
        <v>1.0</v>
      </c>
      <c r="AM101" s="14">
        <v>1.0</v>
      </c>
      <c r="AN101" s="14">
        <v>1.0</v>
      </c>
      <c r="AO101" s="14">
        <v>0.0</v>
      </c>
      <c r="AP101" s="14">
        <v>0.0</v>
      </c>
      <c r="AQ101" s="14">
        <v>0.0</v>
      </c>
      <c r="AR101" s="14">
        <v>1.0</v>
      </c>
      <c r="AS101" s="14">
        <v>0.0</v>
      </c>
      <c r="AT101" s="14">
        <v>0.0</v>
      </c>
      <c r="AU101" s="14">
        <v>0.0</v>
      </c>
      <c r="AV101" s="14">
        <v>1.0</v>
      </c>
      <c r="AW101" s="14">
        <v>1.0</v>
      </c>
    </row>
    <row r="102">
      <c r="A102" s="40"/>
      <c r="B102" s="38" t="s">
        <v>151</v>
      </c>
      <c r="C102" s="14">
        <v>1.0</v>
      </c>
      <c r="D102" s="14">
        <v>1.0</v>
      </c>
      <c r="E102" s="14">
        <v>0.0</v>
      </c>
      <c r="F102" s="14">
        <v>1.0</v>
      </c>
      <c r="G102" s="14">
        <v>1.0</v>
      </c>
      <c r="H102" s="14">
        <v>1.0</v>
      </c>
      <c r="I102" s="14">
        <v>1.0</v>
      </c>
      <c r="J102" s="14">
        <v>0.0</v>
      </c>
      <c r="K102" s="14">
        <v>1.0</v>
      </c>
      <c r="L102" s="14">
        <v>1.0</v>
      </c>
      <c r="M102" s="14">
        <v>0.0</v>
      </c>
      <c r="N102" s="14">
        <v>1.0</v>
      </c>
      <c r="O102" s="14">
        <v>1.0</v>
      </c>
      <c r="P102" s="14">
        <v>1.0</v>
      </c>
      <c r="Q102" s="14">
        <v>0.0</v>
      </c>
      <c r="R102" s="14">
        <v>1.0</v>
      </c>
      <c r="S102" s="14">
        <v>0.0</v>
      </c>
      <c r="T102" s="14">
        <v>1.0</v>
      </c>
      <c r="U102" s="14">
        <v>0.0</v>
      </c>
      <c r="V102" s="14">
        <v>0.0</v>
      </c>
      <c r="W102" s="14">
        <v>0.0</v>
      </c>
      <c r="X102" s="14">
        <v>1.0</v>
      </c>
      <c r="Y102" s="14">
        <v>1.0</v>
      </c>
      <c r="Z102" s="14">
        <v>0.0</v>
      </c>
      <c r="AA102" s="14">
        <v>0.0</v>
      </c>
      <c r="AB102" s="14">
        <v>0.0</v>
      </c>
      <c r="AC102" s="14">
        <v>0.0</v>
      </c>
      <c r="AD102" s="14">
        <v>1.0</v>
      </c>
      <c r="AE102" s="14">
        <v>1.0</v>
      </c>
      <c r="AF102" s="14">
        <v>0.0</v>
      </c>
      <c r="AG102" s="14">
        <v>0.0</v>
      </c>
      <c r="AH102" s="14">
        <v>0.0</v>
      </c>
      <c r="AI102" s="14">
        <v>1.0</v>
      </c>
      <c r="AJ102" s="14">
        <v>1.0</v>
      </c>
      <c r="AK102" s="14">
        <v>1.0</v>
      </c>
      <c r="AL102" s="14">
        <v>1.0</v>
      </c>
      <c r="AM102" s="14">
        <v>1.0</v>
      </c>
      <c r="AN102" s="14">
        <v>1.0</v>
      </c>
      <c r="AO102" s="14">
        <v>0.0</v>
      </c>
      <c r="AP102" s="14">
        <v>0.0</v>
      </c>
      <c r="AQ102" s="14">
        <v>0.0</v>
      </c>
      <c r="AR102" s="14">
        <v>1.0</v>
      </c>
      <c r="AS102" s="14">
        <v>0.0</v>
      </c>
      <c r="AT102" s="14">
        <v>0.0</v>
      </c>
      <c r="AU102" s="14">
        <v>0.0</v>
      </c>
      <c r="AV102" s="14">
        <v>1.0</v>
      </c>
      <c r="AW102" s="14">
        <v>1.0</v>
      </c>
    </row>
    <row r="103">
      <c r="A103" s="40"/>
      <c r="B103" s="38" t="s">
        <v>150</v>
      </c>
      <c r="C103" s="14">
        <v>1.0</v>
      </c>
      <c r="D103" s="14">
        <v>1.0</v>
      </c>
      <c r="E103" s="14">
        <v>0.0</v>
      </c>
      <c r="F103" s="14">
        <v>1.0</v>
      </c>
      <c r="G103" s="14">
        <v>1.0</v>
      </c>
      <c r="H103" s="14">
        <v>1.0</v>
      </c>
      <c r="I103" s="14">
        <v>1.0</v>
      </c>
      <c r="J103" s="14">
        <v>0.0</v>
      </c>
      <c r="K103" s="14">
        <v>1.0</v>
      </c>
      <c r="L103" s="14">
        <v>1.0</v>
      </c>
      <c r="M103" s="14">
        <v>0.0</v>
      </c>
      <c r="N103" s="14">
        <v>1.0</v>
      </c>
      <c r="O103" s="14">
        <v>1.0</v>
      </c>
      <c r="P103" s="14">
        <v>1.0</v>
      </c>
      <c r="Q103" s="14">
        <v>0.0</v>
      </c>
      <c r="R103" s="14">
        <v>1.0</v>
      </c>
      <c r="S103" s="14">
        <v>0.0</v>
      </c>
      <c r="T103" s="14">
        <v>1.0</v>
      </c>
      <c r="U103" s="14">
        <v>0.0</v>
      </c>
      <c r="V103" s="14">
        <v>0.0</v>
      </c>
      <c r="W103" s="14">
        <v>0.0</v>
      </c>
      <c r="X103" s="14">
        <v>1.0</v>
      </c>
      <c r="Y103" s="14">
        <v>1.0</v>
      </c>
      <c r="Z103" s="14">
        <v>0.0</v>
      </c>
      <c r="AA103" s="14">
        <v>0.0</v>
      </c>
      <c r="AB103" s="14">
        <v>0.0</v>
      </c>
      <c r="AC103" s="14">
        <v>0.0</v>
      </c>
      <c r="AD103" s="14">
        <v>1.0</v>
      </c>
      <c r="AE103" s="14">
        <v>1.0</v>
      </c>
      <c r="AF103" s="14">
        <v>0.0</v>
      </c>
      <c r="AG103" s="14">
        <v>0.0</v>
      </c>
      <c r="AH103" s="14">
        <v>0.0</v>
      </c>
      <c r="AI103" s="14">
        <v>1.0</v>
      </c>
      <c r="AJ103" s="14">
        <v>1.0</v>
      </c>
      <c r="AK103" s="14">
        <v>1.0</v>
      </c>
      <c r="AL103" s="14">
        <v>1.0</v>
      </c>
      <c r="AM103" s="14">
        <v>1.0</v>
      </c>
      <c r="AN103" s="14">
        <v>1.0</v>
      </c>
      <c r="AO103" s="14">
        <v>0.0</v>
      </c>
      <c r="AP103" s="14">
        <v>0.0</v>
      </c>
      <c r="AQ103" s="14">
        <v>0.0</v>
      </c>
      <c r="AR103" s="14">
        <v>1.0</v>
      </c>
      <c r="AS103" s="14">
        <v>0.0</v>
      </c>
      <c r="AT103" s="14">
        <v>0.0</v>
      </c>
      <c r="AU103" s="14">
        <v>0.0</v>
      </c>
      <c r="AV103" s="14">
        <v>1.0</v>
      </c>
      <c r="AW103" s="14">
        <v>1.0</v>
      </c>
    </row>
    <row r="104">
      <c r="A104" s="40"/>
      <c r="B104" s="38" t="s">
        <v>179</v>
      </c>
      <c r="C104" s="14">
        <v>1.0</v>
      </c>
      <c r="D104" s="14">
        <v>1.0</v>
      </c>
      <c r="E104" s="14">
        <v>0.0</v>
      </c>
      <c r="F104" s="14">
        <v>1.0</v>
      </c>
      <c r="G104" s="14">
        <v>0.0</v>
      </c>
      <c r="H104" s="14">
        <v>1.0</v>
      </c>
      <c r="I104" s="14">
        <v>1.0</v>
      </c>
      <c r="J104" s="14">
        <v>0.0</v>
      </c>
      <c r="K104" s="14">
        <v>1.0</v>
      </c>
      <c r="L104" s="14">
        <v>1.0</v>
      </c>
      <c r="M104" s="14">
        <v>1.0</v>
      </c>
      <c r="N104" s="14">
        <v>1.0</v>
      </c>
      <c r="O104" s="14">
        <v>1.0</v>
      </c>
      <c r="P104" s="14">
        <v>1.0</v>
      </c>
      <c r="Q104" s="14">
        <v>1.0</v>
      </c>
      <c r="R104" s="14">
        <v>1.0</v>
      </c>
      <c r="S104" s="14">
        <v>0.0</v>
      </c>
      <c r="T104" s="14">
        <v>1.0</v>
      </c>
      <c r="U104" s="14">
        <v>0.0</v>
      </c>
      <c r="V104" s="14">
        <v>0.0</v>
      </c>
      <c r="W104" s="14">
        <v>1.0</v>
      </c>
      <c r="X104" s="14">
        <v>1.0</v>
      </c>
      <c r="Y104" s="14">
        <v>1.0</v>
      </c>
      <c r="Z104" s="14">
        <v>0.0</v>
      </c>
      <c r="AA104" s="14">
        <v>0.0</v>
      </c>
      <c r="AB104" s="14">
        <v>0.0</v>
      </c>
      <c r="AC104" s="14">
        <v>0.0</v>
      </c>
      <c r="AD104" s="14">
        <v>1.0</v>
      </c>
      <c r="AE104" s="14">
        <v>0.0</v>
      </c>
      <c r="AF104" s="14">
        <v>0.0</v>
      </c>
      <c r="AG104" s="14">
        <v>0.0</v>
      </c>
      <c r="AH104" s="14">
        <v>0.0</v>
      </c>
      <c r="AI104" s="14">
        <v>1.0</v>
      </c>
      <c r="AJ104" s="14">
        <v>1.0</v>
      </c>
      <c r="AK104" s="14">
        <v>1.0</v>
      </c>
      <c r="AL104" s="14">
        <v>1.0</v>
      </c>
      <c r="AM104" s="14">
        <v>1.0</v>
      </c>
      <c r="AN104" s="14">
        <v>1.0</v>
      </c>
      <c r="AO104" s="14">
        <v>0.0</v>
      </c>
      <c r="AP104" s="14">
        <v>0.0</v>
      </c>
      <c r="AQ104" s="14">
        <v>0.0</v>
      </c>
      <c r="AR104" s="14">
        <v>1.0</v>
      </c>
      <c r="AS104" s="14">
        <v>0.0</v>
      </c>
      <c r="AT104" s="14">
        <v>0.0</v>
      </c>
      <c r="AU104" s="14">
        <v>0.0</v>
      </c>
      <c r="AV104" s="14">
        <v>1.0</v>
      </c>
      <c r="AW104" s="14">
        <v>1.0</v>
      </c>
    </row>
    <row r="105">
      <c r="A105" s="40"/>
      <c r="B105" s="38" t="s">
        <v>149</v>
      </c>
      <c r="C105" s="14">
        <v>1.0</v>
      </c>
      <c r="D105" s="14">
        <v>1.0</v>
      </c>
      <c r="E105" s="14">
        <v>0.0</v>
      </c>
      <c r="F105" s="14">
        <v>0.0</v>
      </c>
      <c r="G105" s="14">
        <v>1.0</v>
      </c>
      <c r="H105" s="14">
        <v>0.0</v>
      </c>
      <c r="I105" s="14">
        <v>0.0</v>
      </c>
      <c r="J105" s="14">
        <v>0.0</v>
      </c>
      <c r="K105" s="14">
        <v>1.0</v>
      </c>
      <c r="L105" s="14">
        <v>1.0</v>
      </c>
      <c r="M105" s="14">
        <v>1.0</v>
      </c>
      <c r="N105" s="14">
        <v>1.0</v>
      </c>
      <c r="O105" s="14">
        <v>1.0</v>
      </c>
      <c r="P105" s="14">
        <v>1.0</v>
      </c>
      <c r="Q105" s="14">
        <v>1.0</v>
      </c>
      <c r="R105" s="14">
        <v>1.0</v>
      </c>
      <c r="S105" s="14">
        <v>0.0</v>
      </c>
      <c r="T105" s="14">
        <v>1.0</v>
      </c>
      <c r="U105" s="14">
        <v>0.0</v>
      </c>
      <c r="V105" s="14">
        <v>0.0</v>
      </c>
      <c r="W105" s="14">
        <v>0.0</v>
      </c>
      <c r="X105" s="14">
        <v>1.0</v>
      </c>
      <c r="Y105" s="14">
        <v>1.0</v>
      </c>
      <c r="Z105" s="14">
        <v>0.0</v>
      </c>
      <c r="AA105" s="14">
        <v>0.0</v>
      </c>
      <c r="AB105" s="14">
        <v>0.0</v>
      </c>
      <c r="AC105" s="14">
        <v>0.0</v>
      </c>
      <c r="AD105" s="14">
        <v>1.0</v>
      </c>
      <c r="AE105" s="14">
        <v>1.0</v>
      </c>
      <c r="AF105" s="14">
        <v>0.0</v>
      </c>
      <c r="AG105" s="14">
        <v>0.0</v>
      </c>
      <c r="AH105" s="14">
        <v>0.0</v>
      </c>
      <c r="AI105" s="14">
        <v>1.0</v>
      </c>
      <c r="AJ105" s="14">
        <v>1.0</v>
      </c>
      <c r="AK105" s="14">
        <v>1.0</v>
      </c>
      <c r="AL105" s="14">
        <v>1.0</v>
      </c>
      <c r="AM105" s="14">
        <v>1.0</v>
      </c>
      <c r="AN105" s="14">
        <v>1.0</v>
      </c>
      <c r="AO105" s="14">
        <v>0.0</v>
      </c>
      <c r="AP105" s="14">
        <v>0.0</v>
      </c>
      <c r="AQ105" s="14">
        <v>0.0</v>
      </c>
      <c r="AR105" s="14">
        <v>1.0</v>
      </c>
      <c r="AS105" s="14">
        <v>0.0</v>
      </c>
      <c r="AT105" s="14">
        <v>0.0</v>
      </c>
      <c r="AU105" s="14">
        <v>0.0</v>
      </c>
      <c r="AV105" s="14">
        <v>1.0</v>
      </c>
      <c r="AW105" s="14">
        <v>1.0</v>
      </c>
    </row>
    <row r="106">
      <c r="A106" s="40"/>
      <c r="B106" s="38" t="s">
        <v>166</v>
      </c>
      <c r="C106" s="14">
        <v>1.0</v>
      </c>
      <c r="D106" s="14">
        <v>1.0</v>
      </c>
      <c r="E106" s="14">
        <v>0.0</v>
      </c>
      <c r="F106" s="14">
        <v>1.0</v>
      </c>
      <c r="G106" s="14">
        <v>1.0</v>
      </c>
      <c r="H106" s="14">
        <v>1.0</v>
      </c>
      <c r="I106" s="14">
        <v>1.0</v>
      </c>
      <c r="J106" s="14">
        <v>0.0</v>
      </c>
      <c r="K106" s="14">
        <v>1.0</v>
      </c>
      <c r="L106" s="14">
        <v>1.0</v>
      </c>
      <c r="M106" s="14">
        <v>1.0</v>
      </c>
      <c r="N106" s="14">
        <v>1.0</v>
      </c>
      <c r="O106" s="14">
        <v>1.0</v>
      </c>
      <c r="P106" s="14">
        <v>1.0</v>
      </c>
      <c r="Q106" s="14">
        <v>1.0</v>
      </c>
      <c r="R106" s="14">
        <v>1.0</v>
      </c>
      <c r="S106" s="14">
        <v>0.0</v>
      </c>
      <c r="T106" s="14">
        <v>1.0</v>
      </c>
      <c r="U106" s="14">
        <v>0.0</v>
      </c>
      <c r="V106" s="14">
        <v>0.0</v>
      </c>
      <c r="W106" s="14">
        <v>1.0</v>
      </c>
      <c r="X106" s="14">
        <v>1.0</v>
      </c>
      <c r="Y106" s="14">
        <v>1.0</v>
      </c>
      <c r="Z106" s="14">
        <v>0.0</v>
      </c>
      <c r="AA106" s="14">
        <v>0.0</v>
      </c>
      <c r="AB106" s="14">
        <v>0.0</v>
      </c>
      <c r="AC106" s="14">
        <v>0.0</v>
      </c>
      <c r="AD106" s="14">
        <v>1.0</v>
      </c>
      <c r="AE106" s="14">
        <v>1.0</v>
      </c>
      <c r="AF106" s="14">
        <v>0.0</v>
      </c>
      <c r="AG106" s="14">
        <v>0.0</v>
      </c>
      <c r="AH106" s="14">
        <v>0.0</v>
      </c>
      <c r="AI106" s="14">
        <v>1.0</v>
      </c>
      <c r="AJ106" s="14">
        <v>1.0</v>
      </c>
      <c r="AK106" s="14">
        <v>1.0</v>
      </c>
      <c r="AL106" s="14">
        <v>1.0</v>
      </c>
      <c r="AM106" s="14">
        <v>1.0</v>
      </c>
      <c r="AN106" s="14">
        <v>1.0</v>
      </c>
      <c r="AO106" s="14">
        <v>0.0</v>
      </c>
      <c r="AP106" s="14">
        <v>1.0</v>
      </c>
      <c r="AQ106" s="14">
        <v>0.0</v>
      </c>
      <c r="AR106" s="14">
        <v>1.0</v>
      </c>
      <c r="AS106" s="14">
        <v>0.0</v>
      </c>
      <c r="AT106" s="14">
        <v>0.0</v>
      </c>
      <c r="AU106" s="14">
        <v>0.0</v>
      </c>
      <c r="AV106" s="14">
        <v>1.0</v>
      </c>
      <c r="AW106" s="14">
        <v>1.0</v>
      </c>
    </row>
    <row r="107">
      <c r="A107" s="40"/>
      <c r="B107" s="38" t="s">
        <v>161</v>
      </c>
      <c r="C107" s="14">
        <v>1.0</v>
      </c>
      <c r="D107" s="14">
        <v>1.0</v>
      </c>
      <c r="E107" s="14">
        <v>0.0</v>
      </c>
      <c r="F107" s="14">
        <v>1.0</v>
      </c>
      <c r="G107" s="14">
        <v>1.0</v>
      </c>
      <c r="H107" s="14">
        <v>0.0</v>
      </c>
      <c r="I107" s="14">
        <v>1.0</v>
      </c>
      <c r="J107" s="14">
        <v>0.0</v>
      </c>
      <c r="K107" s="14">
        <v>1.0</v>
      </c>
      <c r="L107" s="14">
        <v>1.0</v>
      </c>
      <c r="M107" s="14">
        <v>1.0</v>
      </c>
      <c r="N107" s="14">
        <v>1.0</v>
      </c>
      <c r="O107" s="14">
        <v>1.0</v>
      </c>
      <c r="P107" s="14">
        <v>1.0</v>
      </c>
      <c r="Q107" s="14">
        <v>1.0</v>
      </c>
      <c r="R107" s="14">
        <v>1.0</v>
      </c>
      <c r="S107" s="14">
        <v>0.0</v>
      </c>
      <c r="T107" s="14">
        <v>1.0</v>
      </c>
      <c r="U107" s="14">
        <v>0.0</v>
      </c>
      <c r="V107" s="14">
        <v>0.0</v>
      </c>
      <c r="W107" s="14">
        <v>1.0</v>
      </c>
      <c r="X107" s="14">
        <v>1.0</v>
      </c>
      <c r="Y107" s="14">
        <v>1.0</v>
      </c>
      <c r="Z107" s="14">
        <v>0.0</v>
      </c>
      <c r="AA107" s="14">
        <v>0.0</v>
      </c>
      <c r="AB107" s="14">
        <v>0.0</v>
      </c>
      <c r="AC107" s="14">
        <v>0.0</v>
      </c>
      <c r="AD107" s="14">
        <v>0.0</v>
      </c>
      <c r="AE107" s="14">
        <v>1.0</v>
      </c>
      <c r="AF107" s="14">
        <v>0.0</v>
      </c>
      <c r="AG107" s="14">
        <v>0.0</v>
      </c>
      <c r="AH107" s="14">
        <v>0.0</v>
      </c>
      <c r="AI107" s="14">
        <v>1.0</v>
      </c>
      <c r="AJ107" s="14">
        <v>1.0</v>
      </c>
      <c r="AK107" s="14">
        <v>1.0</v>
      </c>
      <c r="AL107" s="14">
        <v>1.0</v>
      </c>
      <c r="AM107" s="14">
        <v>1.0</v>
      </c>
      <c r="AN107" s="14">
        <v>1.0</v>
      </c>
      <c r="AO107" s="14">
        <v>0.0</v>
      </c>
      <c r="AP107" s="14">
        <v>0.0</v>
      </c>
      <c r="AQ107" s="14">
        <v>0.0</v>
      </c>
      <c r="AR107" s="14">
        <v>1.0</v>
      </c>
      <c r="AS107" s="14">
        <v>1.0</v>
      </c>
      <c r="AT107" s="14">
        <v>0.0</v>
      </c>
      <c r="AU107" s="14">
        <v>0.0</v>
      </c>
      <c r="AV107" s="14">
        <v>1.0</v>
      </c>
      <c r="AW107" s="14">
        <v>1.0</v>
      </c>
    </row>
    <row r="108">
      <c r="A108" s="40"/>
      <c r="B108" s="38" t="s">
        <v>182</v>
      </c>
      <c r="C108" s="14">
        <v>1.0</v>
      </c>
      <c r="D108" s="14">
        <v>1.0</v>
      </c>
      <c r="E108" s="14">
        <v>0.0</v>
      </c>
      <c r="F108" s="14">
        <v>1.0</v>
      </c>
      <c r="G108" s="14">
        <v>1.0</v>
      </c>
      <c r="H108" s="14">
        <v>1.0</v>
      </c>
      <c r="I108" s="14">
        <v>0.0</v>
      </c>
      <c r="J108" s="14">
        <v>0.0</v>
      </c>
      <c r="K108" s="14">
        <v>1.0</v>
      </c>
      <c r="L108" s="14">
        <v>1.0</v>
      </c>
      <c r="M108" s="14">
        <v>1.0</v>
      </c>
      <c r="N108" s="14">
        <v>1.0</v>
      </c>
      <c r="O108" s="14">
        <v>1.0</v>
      </c>
      <c r="P108" s="14">
        <v>1.0</v>
      </c>
      <c r="Q108" s="14">
        <v>1.0</v>
      </c>
      <c r="R108" s="14">
        <v>1.0</v>
      </c>
      <c r="S108" s="14">
        <v>0.0</v>
      </c>
      <c r="T108" s="14">
        <v>1.0</v>
      </c>
      <c r="U108" s="14">
        <v>0.0</v>
      </c>
      <c r="V108" s="14">
        <v>0.0</v>
      </c>
      <c r="W108" s="14">
        <v>1.0</v>
      </c>
      <c r="X108" s="14">
        <v>1.0</v>
      </c>
      <c r="Y108" s="14">
        <v>1.0</v>
      </c>
      <c r="Z108" s="14">
        <v>0.0</v>
      </c>
      <c r="AA108" s="14">
        <v>0.0</v>
      </c>
      <c r="AB108" s="14">
        <v>0.0</v>
      </c>
      <c r="AC108" s="14">
        <v>0.0</v>
      </c>
      <c r="AD108" s="14">
        <v>1.0</v>
      </c>
      <c r="AE108" s="14">
        <v>1.0</v>
      </c>
      <c r="AF108" s="14">
        <v>0.0</v>
      </c>
      <c r="AG108" s="14">
        <v>0.0</v>
      </c>
      <c r="AH108" s="14">
        <v>0.0</v>
      </c>
      <c r="AI108" s="14">
        <v>1.0</v>
      </c>
      <c r="AJ108" s="14">
        <v>1.0</v>
      </c>
      <c r="AK108" s="14">
        <v>1.0</v>
      </c>
      <c r="AL108" s="14">
        <v>1.0</v>
      </c>
      <c r="AM108" s="14">
        <v>1.0</v>
      </c>
      <c r="AN108" s="14">
        <v>1.0</v>
      </c>
      <c r="AO108" s="14">
        <v>0.0</v>
      </c>
      <c r="AP108" s="14">
        <v>1.0</v>
      </c>
      <c r="AQ108" s="14">
        <v>0.0</v>
      </c>
      <c r="AR108" s="14">
        <v>1.0</v>
      </c>
      <c r="AS108" s="14">
        <v>0.0</v>
      </c>
      <c r="AT108" s="14">
        <v>0.0</v>
      </c>
      <c r="AU108" s="14">
        <v>0.0</v>
      </c>
      <c r="AV108" s="14">
        <v>1.0</v>
      </c>
      <c r="AW108" s="14">
        <v>1.0</v>
      </c>
    </row>
    <row r="109">
      <c r="A109" s="40"/>
      <c r="B109" s="38" t="s">
        <v>154</v>
      </c>
      <c r="C109" s="14">
        <v>1.0</v>
      </c>
      <c r="D109" s="14">
        <v>1.0</v>
      </c>
      <c r="E109" s="14">
        <v>0.0</v>
      </c>
      <c r="F109" s="14">
        <v>1.0</v>
      </c>
      <c r="G109" s="14">
        <v>1.0</v>
      </c>
      <c r="H109" s="14">
        <v>1.0</v>
      </c>
      <c r="I109" s="14">
        <v>0.0</v>
      </c>
      <c r="J109" s="14">
        <v>0.0</v>
      </c>
      <c r="K109" s="14">
        <v>1.0</v>
      </c>
      <c r="L109" s="14">
        <v>1.0</v>
      </c>
      <c r="M109" s="14">
        <v>1.0</v>
      </c>
      <c r="N109" s="14">
        <v>1.0</v>
      </c>
      <c r="O109" s="14">
        <v>1.0</v>
      </c>
      <c r="P109" s="14">
        <v>1.0</v>
      </c>
      <c r="Q109" s="14">
        <v>1.0</v>
      </c>
      <c r="R109" s="14">
        <v>1.0</v>
      </c>
      <c r="S109" s="14">
        <v>0.0</v>
      </c>
      <c r="T109" s="14">
        <v>1.0</v>
      </c>
      <c r="U109" s="14">
        <v>0.0</v>
      </c>
      <c r="V109" s="14">
        <v>0.0</v>
      </c>
      <c r="W109" s="14">
        <v>0.0</v>
      </c>
      <c r="X109" s="14">
        <v>1.0</v>
      </c>
      <c r="Y109" s="14">
        <v>1.0</v>
      </c>
      <c r="Z109" s="14">
        <v>0.0</v>
      </c>
      <c r="AA109" s="14">
        <v>0.0</v>
      </c>
      <c r="AB109" s="14">
        <v>0.0</v>
      </c>
      <c r="AC109" s="14">
        <v>0.0</v>
      </c>
      <c r="AD109" s="14">
        <v>1.0</v>
      </c>
      <c r="AE109" s="14">
        <v>1.0</v>
      </c>
      <c r="AF109" s="14">
        <v>0.0</v>
      </c>
      <c r="AG109" s="14">
        <v>0.0</v>
      </c>
      <c r="AH109" s="14">
        <v>0.0</v>
      </c>
      <c r="AI109" s="14">
        <v>1.0</v>
      </c>
      <c r="AJ109" s="14">
        <v>1.0</v>
      </c>
      <c r="AK109" s="14">
        <v>1.0</v>
      </c>
      <c r="AL109" s="14">
        <v>1.0</v>
      </c>
      <c r="AM109" s="14">
        <v>1.0</v>
      </c>
      <c r="AN109" s="14">
        <v>1.0</v>
      </c>
      <c r="AO109" s="14">
        <v>0.0</v>
      </c>
      <c r="AP109" s="14">
        <v>0.0</v>
      </c>
      <c r="AQ109" s="14">
        <v>0.0</v>
      </c>
      <c r="AR109" s="14">
        <v>1.0</v>
      </c>
      <c r="AS109" s="14">
        <v>0.0</v>
      </c>
      <c r="AT109" s="14">
        <v>0.0</v>
      </c>
      <c r="AU109" s="14">
        <v>0.0</v>
      </c>
      <c r="AV109" s="14">
        <v>1.0</v>
      </c>
      <c r="AW109" s="14">
        <v>1.0</v>
      </c>
    </row>
    <row r="110">
      <c r="A110" s="40"/>
      <c r="B110" s="38" t="s">
        <v>174</v>
      </c>
      <c r="C110" s="14">
        <v>1.0</v>
      </c>
      <c r="D110" s="14">
        <v>1.0</v>
      </c>
      <c r="E110" s="14">
        <v>0.0</v>
      </c>
      <c r="F110" s="14">
        <v>1.0</v>
      </c>
      <c r="G110" s="14">
        <v>0.0</v>
      </c>
      <c r="H110" s="14">
        <v>0.0</v>
      </c>
      <c r="I110" s="14">
        <v>1.0</v>
      </c>
      <c r="J110" s="14">
        <v>0.0</v>
      </c>
      <c r="K110" s="14">
        <v>1.0</v>
      </c>
      <c r="L110" s="14">
        <v>1.0</v>
      </c>
      <c r="M110" s="14">
        <v>1.0</v>
      </c>
      <c r="N110" s="14">
        <v>1.0</v>
      </c>
      <c r="O110" s="14">
        <v>0.0</v>
      </c>
      <c r="P110" s="14">
        <v>1.0</v>
      </c>
      <c r="Q110" s="14">
        <v>0.0</v>
      </c>
      <c r="R110" s="14">
        <v>1.0</v>
      </c>
      <c r="S110" s="14">
        <v>0.0</v>
      </c>
      <c r="T110" s="14">
        <v>1.0</v>
      </c>
      <c r="U110" s="14">
        <v>0.0</v>
      </c>
      <c r="V110" s="14">
        <v>0.0</v>
      </c>
      <c r="W110" s="14">
        <v>1.0</v>
      </c>
      <c r="X110" s="14">
        <v>1.0</v>
      </c>
      <c r="Y110" s="14">
        <v>1.0</v>
      </c>
      <c r="Z110" s="14">
        <v>0.0</v>
      </c>
      <c r="AA110" s="14">
        <v>0.0</v>
      </c>
      <c r="AB110" s="14">
        <v>0.0</v>
      </c>
      <c r="AC110" s="14">
        <v>0.0</v>
      </c>
      <c r="AD110" s="14">
        <v>1.0</v>
      </c>
      <c r="AE110" s="14">
        <v>1.0</v>
      </c>
      <c r="AF110" s="14">
        <v>0.0</v>
      </c>
      <c r="AG110" s="14">
        <v>0.0</v>
      </c>
      <c r="AH110" s="14">
        <v>0.0</v>
      </c>
      <c r="AI110" s="14">
        <v>1.0</v>
      </c>
      <c r="AJ110" s="14">
        <v>1.0</v>
      </c>
      <c r="AK110" s="14">
        <v>1.0</v>
      </c>
      <c r="AL110" s="14">
        <v>1.0</v>
      </c>
      <c r="AM110" s="14">
        <v>1.0</v>
      </c>
      <c r="AN110" s="14">
        <v>1.0</v>
      </c>
      <c r="AO110" s="14">
        <v>0.0</v>
      </c>
      <c r="AP110" s="14">
        <v>1.0</v>
      </c>
      <c r="AQ110" s="14">
        <v>0.0</v>
      </c>
      <c r="AR110" s="14">
        <v>1.0</v>
      </c>
      <c r="AS110" s="14">
        <v>0.0</v>
      </c>
      <c r="AT110" s="14">
        <v>0.0</v>
      </c>
      <c r="AU110" s="14">
        <v>0.0</v>
      </c>
      <c r="AV110" s="14">
        <v>1.0</v>
      </c>
      <c r="AW110" s="14">
        <v>1.0</v>
      </c>
    </row>
    <row r="111">
      <c r="A111" s="40"/>
      <c r="B111" s="38" t="s">
        <v>162</v>
      </c>
      <c r="C111" s="14">
        <v>1.0</v>
      </c>
      <c r="D111" s="14">
        <v>1.0</v>
      </c>
      <c r="E111" s="14">
        <v>0.0</v>
      </c>
      <c r="F111" s="14">
        <v>1.0</v>
      </c>
      <c r="G111" s="14">
        <v>1.0</v>
      </c>
      <c r="H111" s="14">
        <v>1.0</v>
      </c>
      <c r="I111" s="14">
        <v>1.0</v>
      </c>
      <c r="J111" s="14">
        <v>0.0</v>
      </c>
      <c r="K111" s="14">
        <v>1.0</v>
      </c>
      <c r="L111" s="14">
        <v>1.0</v>
      </c>
      <c r="M111" s="14">
        <v>1.0</v>
      </c>
      <c r="N111" s="14">
        <v>1.0</v>
      </c>
      <c r="O111" s="14">
        <v>1.0</v>
      </c>
      <c r="P111" s="14">
        <v>1.0</v>
      </c>
      <c r="Q111" s="14">
        <v>1.0</v>
      </c>
      <c r="R111" s="14">
        <v>1.0</v>
      </c>
      <c r="S111" s="14">
        <v>0.0</v>
      </c>
      <c r="T111" s="14">
        <v>1.0</v>
      </c>
      <c r="U111" s="14">
        <v>0.0</v>
      </c>
      <c r="V111" s="14">
        <v>0.0</v>
      </c>
      <c r="W111" s="14">
        <v>1.0</v>
      </c>
      <c r="X111" s="14">
        <v>1.0</v>
      </c>
      <c r="Y111" s="14">
        <v>1.0</v>
      </c>
      <c r="Z111" s="14">
        <v>0.0</v>
      </c>
      <c r="AA111" s="14">
        <v>0.0</v>
      </c>
      <c r="AB111" s="14">
        <v>0.0</v>
      </c>
      <c r="AC111" s="14">
        <v>0.0</v>
      </c>
      <c r="AD111" s="14">
        <v>1.0</v>
      </c>
      <c r="AE111" s="14">
        <v>1.0</v>
      </c>
      <c r="AF111" s="14">
        <v>0.0</v>
      </c>
      <c r="AG111" s="14">
        <v>0.0</v>
      </c>
      <c r="AH111" s="14">
        <v>0.0</v>
      </c>
      <c r="AI111" s="14">
        <v>1.0</v>
      </c>
      <c r="AJ111" s="14">
        <v>1.0</v>
      </c>
      <c r="AK111" s="14">
        <v>1.0</v>
      </c>
      <c r="AL111" s="14">
        <v>1.0</v>
      </c>
      <c r="AM111" s="14">
        <v>1.0</v>
      </c>
      <c r="AN111" s="14">
        <v>1.0</v>
      </c>
      <c r="AO111" s="14">
        <v>0.0</v>
      </c>
      <c r="AP111" s="14">
        <v>0.0</v>
      </c>
      <c r="AQ111" s="14">
        <v>0.0</v>
      </c>
      <c r="AR111" s="14">
        <v>1.0</v>
      </c>
      <c r="AS111" s="14">
        <v>0.0</v>
      </c>
      <c r="AT111" s="14">
        <v>0.0</v>
      </c>
      <c r="AU111" s="14">
        <v>0.0</v>
      </c>
      <c r="AV111" s="14">
        <v>1.0</v>
      </c>
      <c r="AW111" s="14">
        <v>1.0</v>
      </c>
    </row>
    <row r="112">
      <c r="A112" s="31" t="s">
        <v>183</v>
      </c>
      <c r="B112" s="32" t="s">
        <v>151</v>
      </c>
      <c r="C112" s="33">
        <v>1.0</v>
      </c>
      <c r="D112" s="33">
        <v>1.0</v>
      </c>
      <c r="E112" s="33">
        <v>0.0</v>
      </c>
      <c r="F112" s="33">
        <v>1.0</v>
      </c>
      <c r="G112" s="33">
        <v>1.0</v>
      </c>
      <c r="H112" s="33">
        <v>1.0</v>
      </c>
      <c r="I112" s="33">
        <v>1.0</v>
      </c>
      <c r="J112" s="33">
        <v>0.0</v>
      </c>
      <c r="K112" s="33">
        <v>1.0</v>
      </c>
      <c r="L112" s="33">
        <v>1.0</v>
      </c>
      <c r="M112" s="33">
        <v>1.0</v>
      </c>
      <c r="N112" s="33">
        <v>1.0</v>
      </c>
      <c r="O112" s="33">
        <v>1.0</v>
      </c>
      <c r="P112" s="33">
        <v>1.0</v>
      </c>
      <c r="Q112" s="33">
        <v>1.0</v>
      </c>
      <c r="R112" s="33">
        <v>1.0</v>
      </c>
      <c r="S112" s="33">
        <v>0.0</v>
      </c>
      <c r="T112" s="33">
        <v>1.0</v>
      </c>
      <c r="U112" s="33">
        <v>0.0</v>
      </c>
      <c r="V112" s="33">
        <v>0.0</v>
      </c>
      <c r="W112" s="33">
        <v>1.0</v>
      </c>
      <c r="X112" s="33">
        <v>1.0</v>
      </c>
      <c r="Y112" s="33">
        <v>1.0</v>
      </c>
      <c r="Z112" s="33">
        <v>0.0</v>
      </c>
      <c r="AA112" s="33">
        <v>0.0</v>
      </c>
      <c r="AB112" s="33">
        <v>0.0</v>
      </c>
      <c r="AC112" s="33">
        <v>1.0</v>
      </c>
      <c r="AD112" s="33">
        <v>1.0</v>
      </c>
      <c r="AE112" s="33">
        <v>1.0</v>
      </c>
      <c r="AF112" s="33">
        <v>0.0</v>
      </c>
      <c r="AG112" s="33">
        <v>0.0</v>
      </c>
      <c r="AH112" s="33">
        <v>1.0</v>
      </c>
      <c r="AI112" s="33">
        <v>1.0</v>
      </c>
      <c r="AJ112" s="33">
        <v>1.0</v>
      </c>
      <c r="AK112" s="33">
        <v>1.0</v>
      </c>
      <c r="AL112" s="33">
        <v>1.0</v>
      </c>
      <c r="AM112" s="33">
        <v>1.0</v>
      </c>
      <c r="AN112" s="33">
        <v>1.0</v>
      </c>
      <c r="AO112" s="33">
        <v>0.0</v>
      </c>
      <c r="AP112" s="33">
        <v>0.0</v>
      </c>
      <c r="AQ112" s="33">
        <v>0.0</v>
      </c>
      <c r="AR112" s="33">
        <v>1.0</v>
      </c>
      <c r="AS112" s="33">
        <v>0.0</v>
      </c>
      <c r="AT112" s="33">
        <v>0.0</v>
      </c>
      <c r="AU112" s="33">
        <v>0.0</v>
      </c>
      <c r="AV112" s="33">
        <v>1.0</v>
      </c>
      <c r="AW112" s="33">
        <v>1.0</v>
      </c>
    </row>
    <row r="113">
      <c r="A113" s="41"/>
      <c r="B113" s="32" t="s">
        <v>167</v>
      </c>
      <c r="C113" s="33">
        <v>1.0</v>
      </c>
      <c r="D113" s="33">
        <v>1.0</v>
      </c>
      <c r="E113" s="33">
        <v>0.0</v>
      </c>
      <c r="F113" s="33">
        <v>1.0</v>
      </c>
      <c r="G113" s="33">
        <v>1.0</v>
      </c>
      <c r="H113" s="33">
        <v>1.0</v>
      </c>
      <c r="I113" s="33">
        <v>1.0</v>
      </c>
      <c r="J113" s="33">
        <v>0.0</v>
      </c>
      <c r="K113" s="33">
        <v>1.0</v>
      </c>
      <c r="L113" s="33">
        <v>1.0</v>
      </c>
      <c r="M113" s="33">
        <v>1.0</v>
      </c>
      <c r="N113" s="33">
        <v>1.0</v>
      </c>
      <c r="O113" s="33">
        <v>1.0</v>
      </c>
      <c r="P113" s="33">
        <v>1.0</v>
      </c>
      <c r="Q113" s="33">
        <v>1.0</v>
      </c>
      <c r="R113" s="33">
        <v>1.0</v>
      </c>
      <c r="S113" s="33">
        <v>0.0</v>
      </c>
      <c r="T113" s="33">
        <v>1.0</v>
      </c>
      <c r="U113" s="33">
        <v>0.0</v>
      </c>
      <c r="V113" s="33">
        <v>0.0</v>
      </c>
      <c r="W113" s="33">
        <v>1.0</v>
      </c>
      <c r="X113" s="33">
        <v>1.0</v>
      </c>
      <c r="Y113" s="33">
        <v>1.0</v>
      </c>
      <c r="Z113" s="33">
        <v>0.0</v>
      </c>
      <c r="AA113" s="33">
        <v>0.0</v>
      </c>
      <c r="AB113" s="33">
        <v>0.0</v>
      </c>
      <c r="AC113" s="33">
        <v>1.0</v>
      </c>
      <c r="AD113" s="33">
        <v>1.0</v>
      </c>
      <c r="AE113" s="33">
        <v>1.0</v>
      </c>
      <c r="AF113" s="33">
        <v>0.0</v>
      </c>
      <c r="AG113" s="33">
        <v>0.0</v>
      </c>
      <c r="AH113" s="33">
        <v>1.0</v>
      </c>
      <c r="AI113" s="33">
        <v>1.0</v>
      </c>
      <c r="AJ113" s="33">
        <v>1.0</v>
      </c>
      <c r="AK113" s="33">
        <v>1.0</v>
      </c>
      <c r="AL113" s="33">
        <v>1.0</v>
      </c>
      <c r="AM113" s="33">
        <v>1.0</v>
      </c>
      <c r="AN113" s="33">
        <v>1.0</v>
      </c>
      <c r="AO113" s="33">
        <v>0.0</v>
      </c>
      <c r="AP113" s="33">
        <v>0.0</v>
      </c>
      <c r="AQ113" s="33">
        <v>0.0</v>
      </c>
      <c r="AR113" s="33">
        <v>1.0</v>
      </c>
      <c r="AS113" s="33">
        <v>0.0</v>
      </c>
      <c r="AT113" s="33">
        <v>0.0</v>
      </c>
      <c r="AU113" s="33">
        <v>0.0</v>
      </c>
      <c r="AV113" s="33">
        <v>1.0</v>
      </c>
      <c r="AW113" s="33">
        <v>1.0</v>
      </c>
    </row>
    <row r="114">
      <c r="A114" s="31"/>
      <c r="B114" s="32" t="s">
        <v>163</v>
      </c>
      <c r="C114" s="33">
        <v>1.0</v>
      </c>
      <c r="D114" s="33">
        <v>1.0</v>
      </c>
      <c r="E114" s="33">
        <v>0.0</v>
      </c>
      <c r="F114" s="33">
        <v>1.0</v>
      </c>
      <c r="G114" s="33">
        <v>1.0</v>
      </c>
      <c r="H114" s="33">
        <v>1.0</v>
      </c>
      <c r="I114" s="33">
        <v>1.0</v>
      </c>
      <c r="J114" s="33">
        <v>0.0</v>
      </c>
      <c r="K114" s="33">
        <v>1.0</v>
      </c>
      <c r="L114" s="33">
        <v>1.0</v>
      </c>
      <c r="M114" s="33">
        <v>0.0</v>
      </c>
      <c r="N114" s="33">
        <v>1.0</v>
      </c>
      <c r="O114" s="33">
        <v>1.0</v>
      </c>
      <c r="P114" s="33">
        <v>1.0</v>
      </c>
      <c r="Q114" s="33">
        <v>1.0</v>
      </c>
      <c r="R114" s="33">
        <v>1.0</v>
      </c>
      <c r="S114" s="33">
        <v>0.0</v>
      </c>
      <c r="T114" s="33">
        <v>1.0</v>
      </c>
      <c r="U114" s="33">
        <v>0.0</v>
      </c>
      <c r="V114" s="33">
        <v>0.0</v>
      </c>
      <c r="W114" s="33">
        <v>1.0</v>
      </c>
      <c r="X114" s="33">
        <v>1.0</v>
      </c>
      <c r="Y114" s="33">
        <v>1.0</v>
      </c>
      <c r="Z114" s="33">
        <v>0.0</v>
      </c>
      <c r="AA114" s="33">
        <v>0.0</v>
      </c>
      <c r="AB114" s="33">
        <v>0.0</v>
      </c>
      <c r="AC114" s="33">
        <v>1.0</v>
      </c>
      <c r="AD114" s="33">
        <v>1.0</v>
      </c>
      <c r="AE114" s="33">
        <v>1.0</v>
      </c>
      <c r="AF114" s="33">
        <v>0.0</v>
      </c>
      <c r="AG114" s="33">
        <v>0.0</v>
      </c>
      <c r="AH114" s="33">
        <v>1.0</v>
      </c>
      <c r="AI114" s="33">
        <v>1.0</v>
      </c>
      <c r="AJ114" s="33">
        <v>1.0</v>
      </c>
      <c r="AK114" s="33">
        <v>1.0</v>
      </c>
      <c r="AL114" s="33">
        <v>1.0</v>
      </c>
      <c r="AM114" s="33">
        <v>1.0</v>
      </c>
      <c r="AN114" s="33">
        <v>1.0</v>
      </c>
      <c r="AO114" s="33">
        <v>0.0</v>
      </c>
      <c r="AP114" s="33">
        <v>0.0</v>
      </c>
      <c r="AQ114" s="33">
        <v>0.0</v>
      </c>
      <c r="AR114" s="33">
        <v>1.0</v>
      </c>
      <c r="AS114" s="33">
        <v>0.0</v>
      </c>
      <c r="AT114" s="33">
        <v>0.0</v>
      </c>
      <c r="AU114" s="33">
        <v>0.0</v>
      </c>
      <c r="AV114" s="33">
        <v>1.0</v>
      </c>
      <c r="AW114" s="33">
        <v>1.0</v>
      </c>
    </row>
    <row r="115">
      <c r="A115" s="31"/>
      <c r="B115" s="32" t="s">
        <v>149</v>
      </c>
      <c r="C115" s="33">
        <v>1.0</v>
      </c>
      <c r="D115" s="33">
        <v>1.0</v>
      </c>
      <c r="E115" s="33">
        <v>0.0</v>
      </c>
      <c r="F115" s="33">
        <v>1.0</v>
      </c>
      <c r="G115" s="33">
        <v>1.0</v>
      </c>
      <c r="H115" s="33">
        <v>0.0</v>
      </c>
      <c r="I115" s="33">
        <v>0.0</v>
      </c>
      <c r="J115" s="33">
        <v>0.0</v>
      </c>
      <c r="K115" s="33">
        <v>1.0</v>
      </c>
      <c r="L115" s="33">
        <v>1.0</v>
      </c>
      <c r="M115" s="33">
        <v>0.0</v>
      </c>
      <c r="N115" s="33">
        <v>1.0</v>
      </c>
      <c r="O115" s="33">
        <v>1.0</v>
      </c>
      <c r="P115" s="33">
        <v>1.0</v>
      </c>
      <c r="Q115" s="33">
        <v>1.0</v>
      </c>
      <c r="R115" s="33">
        <v>1.0</v>
      </c>
      <c r="S115" s="33">
        <v>0.0</v>
      </c>
      <c r="T115" s="33">
        <v>1.0</v>
      </c>
      <c r="U115" s="33">
        <v>0.0</v>
      </c>
      <c r="V115" s="33">
        <v>0.0</v>
      </c>
      <c r="W115" s="33">
        <v>1.0</v>
      </c>
      <c r="X115" s="33">
        <v>1.0</v>
      </c>
      <c r="Y115" s="33">
        <v>1.0</v>
      </c>
      <c r="Z115" s="33">
        <v>0.0</v>
      </c>
      <c r="AA115" s="33">
        <v>0.0</v>
      </c>
      <c r="AB115" s="33">
        <v>0.0</v>
      </c>
      <c r="AC115" s="33">
        <v>0.0</v>
      </c>
      <c r="AD115" s="33">
        <v>1.0</v>
      </c>
      <c r="AE115" s="33">
        <v>1.0</v>
      </c>
      <c r="AF115" s="33">
        <v>0.0</v>
      </c>
      <c r="AG115" s="33">
        <v>0.0</v>
      </c>
      <c r="AH115" s="33">
        <v>1.0</v>
      </c>
      <c r="AI115" s="33">
        <v>1.0</v>
      </c>
      <c r="AJ115" s="33">
        <v>1.0</v>
      </c>
      <c r="AK115" s="33">
        <v>1.0</v>
      </c>
      <c r="AL115" s="33">
        <v>1.0</v>
      </c>
      <c r="AM115" s="33">
        <v>0.0</v>
      </c>
      <c r="AN115" s="33">
        <v>1.0</v>
      </c>
      <c r="AO115" s="33">
        <v>0.0</v>
      </c>
      <c r="AP115" s="33">
        <v>0.0</v>
      </c>
      <c r="AQ115" s="33">
        <v>0.0</v>
      </c>
      <c r="AR115" s="33">
        <v>1.0</v>
      </c>
      <c r="AS115" s="33">
        <v>0.0</v>
      </c>
      <c r="AT115" s="33">
        <v>0.0</v>
      </c>
      <c r="AU115" s="33">
        <v>0.0</v>
      </c>
      <c r="AV115" s="33">
        <v>1.0</v>
      </c>
      <c r="AW115" s="33">
        <v>1.0</v>
      </c>
    </row>
    <row r="116">
      <c r="A116" s="31"/>
      <c r="B116" s="32" t="s">
        <v>179</v>
      </c>
      <c r="C116" s="33">
        <v>1.0</v>
      </c>
      <c r="D116" s="33">
        <v>1.0</v>
      </c>
      <c r="E116" s="33">
        <v>0.0</v>
      </c>
      <c r="F116" s="33">
        <v>1.0</v>
      </c>
      <c r="G116" s="33">
        <v>1.0</v>
      </c>
      <c r="H116" s="33">
        <v>1.0</v>
      </c>
      <c r="I116" s="33">
        <v>1.0</v>
      </c>
      <c r="J116" s="33">
        <v>0.0</v>
      </c>
      <c r="K116" s="33">
        <v>1.0</v>
      </c>
      <c r="L116" s="33">
        <v>1.0</v>
      </c>
      <c r="M116" s="33">
        <v>1.0</v>
      </c>
      <c r="N116" s="33">
        <v>1.0</v>
      </c>
      <c r="O116" s="33">
        <v>1.0</v>
      </c>
      <c r="P116" s="33">
        <v>1.0</v>
      </c>
      <c r="Q116" s="33">
        <v>1.0</v>
      </c>
      <c r="R116" s="33">
        <v>1.0</v>
      </c>
      <c r="S116" s="33">
        <v>0.0</v>
      </c>
      <c r="T116" s="33">
        <v>1.0</v>
      </c>
      <c r="U116" s="33">
        <v>0.0</v>
      </c>
      <c r="V116" s="33">
        <v>0.0</v>
      </c>
      <c r="W116" s="33">
        <v>1.0</v>
      </c>
      <c r="X116" s="33">
        <v>1.0</v>
      </c>
      <c r="Y116" s="33">
        <v>1.0</v>
      </c>
      <c r="Z116" s="33">
        <v>0.0</v>
      </c>
      <c r="AA116" s="33">
        <v>0.0</v>
      </c>
      <c r="AB116" s="33">
        <v>0.0</v>
      </c>
      <c r="AC116" s="33">
        <v>0.0</v>
      </c>
      <c r="AD116" s="33">
        <v>1.0</v>
      </c>
      <c r="AE116" s="33">
        <v>1.0</v>
      </c>
      <c r="AF116" s="33">
        <v>0.0</v>
      </c>
      <c r="AG116" s="33">
        <v>0.0</v>
      </c>
      <c r="AH116" s="33">
        <v>1.0</v>
      </c>
      <c r="AI116" s="33">
        <v>1.0</v>
      </c>
      <c r="AJ116" s="33">
        <v>1.0</v>
      </c>
      <c r="AK116" s="33">
        <v>1.0</v>
      </c>
      <c r="AL116" s="33">
        <v>1.0</v>
      </c>
      <c r="AM116" s="33">
        <v>1.0</v>
      </c>
      <c r="AN116" s="33">
        <v>1.0</v>
      </c>
      <c r="AO116" s="33">
        <v>0.0</v>
      </c>
      <c r="AP116" s="33">
        <v>0.0</v>
      </c>
      <c r="AQ116" s="33">
        <v>0.0</v>
      </c>
      <c r="AR116" s="33">
        <v>1.0</v>
      </c>
      <c r="AS116" s="33">
        <v>0.0</v>
      </c>
      <c r="AT116" s="33">
        <v>0.0</v>
      </c>
      <c r="AU116" s="33">
        <v>0.0</v>
      </c>
      <c r="AV116" s="33">
        <v>1.0</v>
      </c>
      <c r="AW116" s="33">
        <v>1.0</v>
      </c>
    </row>
    <row r="117">
      <c r="A117" s="34"/>
      <c r="B117" s="32" t="s">
        <v>154</v>
      </c>
      <c r="C117" s="33">
        <v>1.0</v>
      </c>
      <c r="D117" s="33">
        <v>1.0</v>
      </c>
      <c r="E117" s="33">
        <v>0.0</v>
      </c>
      <c r="F117" s="33">
        <v>1.0</v>
      </c>
      <c r="G117" s="33">
        <v>1.0</v>
      </c>
      <c r="H117" s="33">
        <v>1.0</v>
      </c>
      <c r="I117" s="33">
        <v>1.0</v>
      </c>
      <c r="J117" s="33">
        <v>0.0</v>
      </c>
      <c r="K117" s="33">
        <v>1.0</v>
      </c>
      <c r="L117" s="33">
        <v>1.0</v>
      </c>
      <c r="M117" s="33">
        <v>0.0</v>
      </c>
      <c r="N117" s="33">
        <v>1.0</v>
      </c>
      <c r="O117" s="33">
        <v>1.0</v>
      </c>
      <c r="P117" s="33">
        <v>1.0</v>
      </c>
      <c r="Q117" s="33">
        <v>1.0</v>
      </c>
      <c r="R117" s="33">
        <v>1.0</v>
      </c>
      <c r="S117" s="33">
        <v>0.0</v>
      </c>
      <c r="T117" s="33">
        <v>1.0</v>
      </c>
      <c r="U117" s="33">
        <v>0.0</v>
      </c>
      <c r="V117" s="33">
        <v>0.0</v>
      </c>
      <c r="W117" s="33">
        <v>1.0</v>
      </c>
      <c r="X117" s="33">
        <v>1.0</v>
      </c>
      <c r="Y117" s="33">
        <v>1.0</v>
      </c>
      <c r="Z117" s="33">
        <v>0.0</v>
      </c>
      <c r="AA117" s="33">
        <v>0.0</v>
      </c>
      <c r="AB117" s="33">
        <v>0.0</v>
      </c>
      <c r="AC117" s="33">
        <v>0.0</v>
      </c>
      <c r="AD117" s="33">
        <v>1.0</v>
      </c>
      <c r="AE117" s="33">
        <v>1.0</v>
      </c>
      <c r="AF117" s="33">
        <v>0.0</v>
      </c>
      <c r="AG117" s="33">
        <v>0.0</v>
      </c>
      <c r="AH117" s="33">
        <v>1.0</v>
      </c>
      <c r="AI117" s="33">
        <v>1.0</v>
      </c>
      <c r="AJ117" s="33">
        <v>1.0</v>
      </c>
      <c r="AK117" s="33">
        <v>1.0</v>
      </c>
      <c r="AL117" s="33">
        <v>1.0</v>
      </c>
      <c r="AM117" s="33">
        <v>1.0</v>
      </c>
      <c r="AN117" s="33">
        <v>1.0</v>
      </c>
      <c r="AO117" s="33">
        <v>0.0</v>
      </c>
      <c r="AP117" s="33">
        <v>0.0</v>
      </c>
      <c r="AQ117" s="33">
        <v>0.0</v>
      </c>
      <c r="AR117" s="33">
        <v>1.0</v>
      </c>
      <c r="AS117" s="33">
        <v>0.0</v>
      </c>
      <c r="AT117" s="33">
        <v>0.0</v>
      </c>
      <c r="AU117" s="33">
        <v>0.0</v>
      </c>
      <c r="AV117" s="33">
        <v>1.0</v>
      </c>
      <c r="AW117" s="33">
        <v>1.0</v>
      </c>
    </row>
    <row r="118">
      <c r="A118" s="34"/>
      <c r="B118" s="32" t="s">
        <v>156</v>
      </c>
      <c r="C118" s="33">
        <v>1.0</v>
      </c>
      <c r="D118" s="33">
        <v>1.0</v>
      </c>
      <c r="E118" s="33">
        <v>0.0</v>
      </c>
      <c r="F118" s="33">
        <v>1.0</v>
      </c>
      <c r="G118" s="33">
        <v>1.0</v>
      </c>
      <c r="H118" s="33">
        <v>1.0</v>
      </c>
      <c r="I118" s="33">
        <v>1.0</v>
      </c>
      <c r="J118" s="33">
        <v>0.0</v>
      </c>
      <c r="K118" s="33">
        <v>1.0</v>
      </c>
      <c r="L118" s="33">
        <v>1.0</v>
      </c>
      <c r="M118" s="33">
        <v>1.0</v>
      </c>
      <c r="N118" s="33">
        <v>1.0</v>
      </c>
      <c r="O118" s="33">
        <v>1.0</v>
      </c>
      <c r="P118" s="33">
        <v>1.0</v>
      </c>
      <c r="Q118" s="33">
        <v>1.0</v>
      </c>
      <c r="R118" s="33">
        <v>1.0</v>
      </c>
      <c r="S118" s="33">
        <v>0.0</v>
      </c>
      <c r="T118" s="33">
        <v>1.0</v>
      </c>
      <c r="U118" s="33">
        <v>0.0</v>
      </c>
      <c r="V118" s="33">
        <v>0.0</v>
      </c>
      <c r="W118" s="33">
        <v>1.0</v>
      </c>
      <c r="X118" s="33">
        <v>1.0</v>
      </c>
      <c r="Y118" s="33">
        <v>1.0</v>
      </c>
      <c r="Z118" s="33">
        <v>0.0</v>
      </c>
      <c r="AA118" s="33">
        <v>0.0</v>
      </c>
      <c r="AB118" s="33">
        <v>0.0</v>
      </c>
      <c r="AC118" s="33">
        <v>1.0</v>
      </c>
      <c r="AD118" s="33">
        <v>1.0</v>
      </c>
      <c r="AE118" s="33">
        <v>1.0</v>
      </c>
      <c r="AF118" s="33">
        <v>0.0</v>
      </c>
      <c r="AG118" s="33">
        <v>0.0</v>
      </c>
      <c r="AH118" s="33">
        <v>1.0</v>
      </c>
      <c r="AI118" s="33">
        <v>1.0</v>
      </c>
      <c r="AJ118" s="33">
        <v>1.0</v>
      </c>
      <c r="AK118" s="33">
        <v>1.0</v>
      </c>
      <c r="AL118" s="33">
        <v>1.0</v>
      </c>
      <c r="AM118" s="33">
        <v>1.0</v>
      </c>
      <c r="AN118" s="33">
        <v>1.0</v>
      </c>
      <c r="AO118" s="33">
        <v>0.0</v>
      </c>
      <c r="AP118" s="33">
        <v>1.0</v>
      </c>
      <c r="AQ118" s="33">
        <v>0.0</v>
      </c>
      <c r="AR118" s="33">
        <v>1.0</v>
      </c>
      <c r="AS118" s="33">
        <v>0.0</v>
      </c>
      <c r="AT118" s="33">
        <v>0.0</v>
      </c>
      <c r="AU118" s="33">
        <v>0.0</v>
      </c>
      <c r="AV118" s="33">
        <v>1.0</v>
      </c>
      <c r="AW118" s="33">
        <v>1.0</v>
      </c>
    </row>
    <row r="119">
      <c r="A119" s="34"/>
      <c r="B119" s="32" t="s">
        <v>161</v>
      </c>
      <c r="C119" s="33">
        <v>1.0</v>
      </c>
      <c r="D119" s="33">
        <v>1.0</v>
      </c>
      <c r="E119" s="33">
        <v>0.0</v>
      </c>
      <c r="F119" s="33">
        <v>1.0</v>
      </c>
      <c r="G119" s="33">
        <v>1.0</v>
      </c>
      <c r="H119" s="33">
        <v>1.0</v>
      </c>
      <c r="I119" s="33">
        <v>1.0</v>
      </c>
      <c r="J119" s="33">
        <v>0.0</v>
      </c>
      <c r="K119" s="33">
        <v>1.0</v>
      </c>
      <c r="L119" s="33">
        <v>1.0</v>
      </c>
      <c r="M119" s="33">
        <v>1.0</v>
      </c>
      <c r="N119" s="33">
        <v>1.0</v>
      </c>
      <c r="O119" s="33">
        <v>1.0</v>
      </c>
      <c r="P119" s="33">
        <v>1.0</v>
      </c>
      <c r="Q119" s="33">
        <v>1.0</v>
      </c>
      <c r="R119" s="33">
        <v>1.0</v>
      </c>
      <c r="S119" s="33">
        <v>0.0</v>
      </c>
      <c r="T119" s="33">
        <v>1.0</v>
      </c>
      <c r="U119" s="33">
        <v>0.0</v>
      </c>
      <c r="V119" s="33">
        <v>0.0</v>
      </c>
      <c r="W119" s="33">
        <v>1.0</v>
      </c>
      <c r="X119" s="33">
        <v>1.0</v>
      </c>
      <c r="Y119" s="33">
        <v>1.0</v>
      </c>
      <c r="Z119" s="33">
        <v>0.0</v>
      </c>
      <c r="AA119" s="33">
        <v>0.0</v>
      </c>
      <c r="AB119" s="33">
        <v>0.0</v>
      </c>
      <c r="AC119" s="33">
        <v>1.0</v>
      </c>
      <c r="AD119" s="33">
        <v>1.0</v>
      </c>
      <c r="AE119" s="33">
        <v>1.0</v>
      </c>
      <c r="AF119" s="33">
        <v>0.0</v>
      </c>
      <c r="AG119" s="33">
        <v>0.0</v>
      </c>
      <c r="AH119" s="33">
        <v>1.0</v>
      </c>
      <c r="AI119" s="33">
        <v>1.0</v>
      </c>
      <c r="AJ119" s="33">
        <v>1.0</v>
      </c>
      <c r="AK119" s="33">
        <v>1.0</v>
      </c>
      <c r="AL119" s="33">
        <v>1.0</v>
      </c>
      <c r="AM119" s="33">
        <v>1.0</v>
      </c>
      <c r="AN119" s="33">
        <v>1.0</v>
      </c>
      <c r="AO119" s="33">
        <v>0.0</v>
      </c>
      <c r="AP119" s="33">
        <v>1.0</v>
      </c>
      <c r="AQ119" s="33">
        <v>0.0</v>
      </c>
      <c r="AR119" s="33">
        <v>0.0</v>
      </c>
      <c r="AS119" s="33">
        <v>0.0</v>
      </c>
      <c r="AT119" s="33">
        <v>0.0</v>
      </c>
      <c r="AU119" s="33">
        <v>0.0</v>
      </c>
      <c r="AV119" s="33">
        <v>1.0</v>
      </c>
      <c r="AW119" s="33">
        <v>1.0</v>
      </c>
    </row>
    <row r="120">
      <c r="A120" s="34"/>
      <c r="B120" s="32" t="s">
        <v>165</v>
      </c>
      <c r="C120" s="33">
        <v>1.0</v>
      </c>
      <c r="D120" s="33">
        <v>1.0</v>
      </c>
      <c r="E120" s="33">
        <v>0.0</v>
      </c>
      <c r="F120" s="33">
        <v>1.0</v>
      </c>
      <c r="G120" s="33">
        <v>1.0</v>
      </c>
      <c r="H120" s="33">
        <v>1.0</v>
      </c>
      <c r="I120" s="33">
        <v>1.0</v>
      </c>
      <c r="J120" s="33">
        <v>0.0</v>
      </c>
      <c r="K120" s="33">
        <v>1.0</v>
      </c>
      <c r="L120" s="33">
        <v>1.0</v>
      </c>
      <c r="M120" s="33">
        <v>1.0</v>
      </c>
      <c r="N120" s="33">
        <v>1.0</v>
      </c>
      <c r="O120" s="33">
        <v>1.0</v>
      </c>
      <c r="P120" s="33">
        <v>1.0</v>
      </c>
      <c r="Q120" s="33">
        <v>1.0</v>
      </c>
      <c r="R120" s="33">
        <v>1.0</v>
      </c>
      <c r="S120" s="33">
        <v>0.0</v>
      </c>
      <c r="T120" s="33">
        <v>1.0</v>
      </c>
      <c r="U120" s="33">
        <v>0.0</v>
      </c>
      <c r="V120" s="33">
        <v>0.0</v>
      </c>
      <c r="W120" s="33">
        <v>1.0</v>
      </c>
      <c r="X120" s="33">
        <v>1.0</v>
      </c>
      <c r="Y120" s="33">
        <v>1.0</v>
      </c>
      <c r="Z120" s="33">
        <v>0.0</v>
      </c>
      <c r="AA120" s="33">
        <v>0.0</v>
      </c>
      <c r="AB120" s="33">
        <v>0.0</v>
      </c>
      <c r="AC120" s="33">
        <v>1.0</v>
      </c>
      <c r="AD120" s="33">
        <v>1.0</v>
      </c>
      <c r="AE120" s="33">
        <v>1.0</v>
      </c>
      <c r="AF120" s="33">
        <v>0.0</v>
      </c>
      <c r="AG120" s="33">
        <v>0.0</v>
      </c>
      <c r="AH120" s="33">
        <v>1.0</v>
      </c>
      <c r="AI120" s="33">
        <v>0.0</v>
      </c>
      <c r="AJ120" s="33">
        <v>1.0</v>
      </c>
      <c r="AK120" s="33">
        <v>1.0</v>
      </c>
      <c r="AL120" s="33">
        <v>1.0</v>
      </c>
      <c r="AM120" s="33">
        <v>1.0</v>
      </c>
      <c r="AN120" s="33">
        <v>1.0</v>
      </c>
      <c r="AO120" s="33">
        <v>0.0</v>
      </c>
      <c r="AP120" s="33">
        <v>1.0</v>
      </c>
      <c r="AQ120" s="33">
        <v>0.0</v>
      </c>
      <c r="AR120" s="33">
        <v>1.0</v>
      </c>
      <c r="AS120" s="33">
        <v>0.0</v>
      </c>
      <c r="AT120" s="33">
        <v>0.0</v>
      </c>
      <c r="AU120" s="33">
        <v>0.0</v>
      </c>
      <c r="AV120" s="33">
        <v>1.0</v>
      </c>
      <c r="AW120" s="33">
        <v>1.0</v>
      </c>
    </row>
    <row r="121">
      <c r="A121" s="34"/>
      <c r="B121" s="32" t="s">
        <v>166</v>
      </c>
      <c r="C121" s="33">
        <v>1.0</v>
      </c>
      <c r="D121" s="33">
        <v>1.0</v>
      </c>
      <c r="E121" s="33">
        <v>0.0</v>
      </c>
      <c r="F121" s="33">
        <v>1.0</v>
      </c>
      <c r="G121" s="33">
        <v>1.0</v>
      </c>
      <c r="H121" s="33">
        <v>1.0</v>
      </c>
      <c r="I121" s="33">
        <v>1.0</v>
      </c>
      <c r="J121" s="33">
        <v>0.0</v>
      </c>
      <c r="K121" s="33">
        <v>1.0</v>
      </c>
      <c r="L121" s="33">
        <v>1.0</v>
      </c>
      <c r="M121" s="33">
        <v>1.0</v>
      </c>
      <c r="N121" s="33">
        <v>1.0</v>
      </c>
      <c r="O121" s="33">
        <v>1.0</v>
      </c>
      <c r="P121" s="33">
        <v>1.0</v>
      </c>
      <c r="Q121" s="33">
        <v>1.0</v>
      </c>
      <c r="R121" s="33">
        <v>1.0</v>
      </c>
      <c r="S121" s="33">
        <v>0.0</v>
      </c>
      <c r="T121" s="33">
        <v>1.0</v>
      </c>
      <c r="U121" s="33">
        <v>0.0</v>
      </c>
      <c r="V121" s="33">
        <v>0.0</v>
      </c>
      <c r="W121" s="33">
        <v>1.0</v>
      </c>
      <c r="X121" s="33">
        <v>1.0</v>
      </c>
      <c r="Y121" s="33">
        <v>1.0</v>
      </c>
      <c r="Z121" s="33">
        <v>0.0</v>
      </c>
      <c r="AA121" s="33">
        <v>0.0</v>
      </c>
      <c r="AB121" s="33">
        <v>0.0</v>
      </c>
      <c r="AC121" s="33">
        <v>1.0</v>
      </c>
      <c r="AD121" s="33">
        <v>1.0</v>
      </c>
      <c r="AE121" s="33">
        <v>1.0</v>
      </c>
      <c r="AF121" s="33">
        <v>0.0</v>
      </c>
      <c r="AG121" s="33">
        <v>0.0</v>
      </c>
      <c r="AH121" s="33">
        <v>1.0</v>
      </c>
      <c r="AI121" s="33">
        <v>1.0</v>
      </c>
      <c r="AJ121" s="33">
        <v>1.0</v>
      </c>
      <c r="AK121" s="33">
        <v>1.0</v>
      </c>
      <c r="AL121" s="33">
        <v>1.0</v>
      </c>
      <c r="AM121" s="33">
        <v>1.0</v>
      </c>
      <c r="AN121" s="33">
        <v>1.0</v>
      </c>
      <c r="AO121" s="33">
        <v>0.0</v>
      </c>
      <c r="AP121" s="33">
        <v>1.0</v>
      </c>
      <c r="AQ121" s="33">
        <v>0.0</v>
      </c>
      <c r="AR121" s="33">
        <v>1.0</v>
      </c>
      <c r="AS121" s="33">
        <v>0.0</v>
      </c>
      <c r="AT121" s="33">
        <v>0.0</v>
      </c>
      <c r="AU121" s="33">
        <v>0.0</v>
      </c>
      <c r="AV121" s="33">
        <v>1.0</v>
      </c>
      <c r="AW121" s="33">
        <v>1.0</v>
      </c>
    </row>
    <row r="122">
      <c r="A122" s="34"/>
      <c r="B122" s="32" t="s">
        <v>162</v>
      </c>
      <c r="C122" s="33">
        <v>1.0</v>
      </c>
      <c r="D122" s="33">
        <v>1.0</v>
      </c>
      <c r="E122" s="33">
        <v>0.0</v>
      </c>
      <c r="F122" s="33">
        <v>1.0</v>
      </c>
      <c r="G122" s="33">
        <v>1.0</v>
      </c>
      <c r="H122" s="33">
        <v>1.0</v>
      </c>
      <c r="I122" s="33">
        <v>1.0</v>
      </c>
      <c r="J122" s="33">
        <v>0.0</v>
      </c>
      <c r="K122" s="33">
        <v>1.0</v>
      </c>
      <c r="L122" s="33">
        <v>1.0</v>
      </c>
      <c r="M122" s="33">
        <v>1.0</v>
      </c>
      <c r="N122" s="33">
        <v>1.0</v>
      </c>
      <c r="O122" s="33">
        <v>1.0</v>
      </c>
      <c r="P122" s="33">
        <v>1.0</v>
      </c>
      <c r="Q122" s="33">
        <v>1.0</v>
      </c>
      <c r="R122" s="33">
        <v>1.0</v>
      </c>
      <c r="S122" s="33">
        <v>0.0</v>
      </c>
      <c r="T122" s="33">
        <v>1.0</v>
      </c>
      <c r="U122" s="33">
        <v>0.0</v>
      </c>
      <c r="V122" s="33">
        <v>0.0</v>
      </c>
      <c r="W122" s="33">
        <v>1.0</v>
      </c>
      <c r="X122" s="33">
        <v>1.0</v>
      </c>
      <c r="Y122" s="33">
        <v>1.0</v>
      </c>
      <c r="Z122" s="33">
        <v>0.0</v>
      </c>
      <c r="AA122" s="33">
        <v>0.0</v>
      </c>
      <c r="AB122" s="33">
        <v>0.0</v>
      </c>
      <c r="AC122" s="33">
        <v>1.0</v>
      </c>
      <c r="AD122" s="33">
        <v>1.0</v>
      </c>
      <c r="AE122" s="33">
        <v>1.0</v>
      </c>
      <c r="AF122" s="33">
        <v>0.0</v>
      </c>
      <c r="AG122" s="33">
        <v>0.0</v>
      </c>
      <c r="AH122" s="33">
        <v>1.0</v>
      </c>
      <c r="AI122" s="33">
        <v>1.0</v>
      </c>
      <c r="AJ122" s="33">
        <v>1.0</v>
      </c>
      <c r="AK122" s="33">
        <v>1.0</v>
      </c>
      <c r="AL122" s="33">
        <v>1.0</v>
      </c>
      <c r="AM122" s="33">
        <v>1.0</v>
      </c>
      <c r="AN122" s="33">
        <v>1.0</v>
      </c>
      <c r="AO122" s="33">
        <v>0.0</v>
      </c>
      <c r="AP122" s="33">
        <v>0.0</v>
      </c>
      <c r="AQ122" s="33">
        <v>0.0</v>
      </c>
      <c r="AR122" s="33">
        <v>1.0</v>
      </c>
      <c r="AS122" s="33">
        <v>0.0</v>
      </c>
      <c r="AT122" s="33">
        <v>0.0</v>
      </c>
      <c r="AU122" s="33">
        <v>0.0</v>
      </c>
      <c r="AV122" s="33">
        <v>1.0</v>
      </c>
      <c r="AW122" s="33">
        <v>1.0</v>
      </c>
    </row>
    <row r="123">
      <c r="A123" s="42" t="s">
        <v>184</v>
      </c>
      <c r="B123" s="9" t="s">
        <v>149</v>
      </c>
      <c r="C123" s="10">
        <v>0.0</v>
      </c>
      <c r="D123" s="10">
        <v>0.0</v>
      </c>
      <c r="E123" s="10">
        <v>0.0</v>
      </c>
      <c r="F123" s="10">
        <v>0.0</v>
      </c>
      <c r="G123" s="10">
        <v>0.0</v>
      </c>
      <c r="H123" s="10">
        <v>0.0</v>
      </c>
      <c r="I123" s="10">
        <v>0.0</v>
      </c>
      <c r="J123" s="10">
        <v>0.0</v>
      </c>
      <c r="K123" s="10">
        <v>1.0</v>
      </c>
      <c r="L123" s="10">
        <v>1.0</v>
      </c>
      <c r="M123" s="10">
        <v>0.0</v>
      </c>
      <c r="N123" s="10">
        <v>1.0</v>
      </c>
      <c r="O123" s="10">
        <v>0.0</v>
      </c>
      <c r="P123" s="10">
        <v>1.0</v>
      </c>
      <c r="Q123" s="10">
        <v>0.0</v>
      </c>
      <c r="R123" s="10">
        <v>1.0</v>
      </c>
      <c r="S123" s="10">
        <v>0.0</v>
      </c>
      <c r="T123" s="10">
        <v>1.0</v>
      </c>
      <c r="U123" s="10">
        <v>0.0</v>
      </c>
      <c r="V123" s="10">
        <v>0.0</v>
      </c>
      <c r="W123" s="10">
        <v>0.0</v>
      </c>
      <c r="X123" s="10">
        <v>0.0</v>
      </c>
      <c r="Y123" s="29">
        <v>1.0</v>
      </c>
      <c r="Z123" s="29">
        <v>1.0</v>
      </c>
      <c r="AA123" s="29">
        <v>0.0</v>
      </c>
      <c r="AB123" s="29">
        <v>0.0</v>
      </c>
      <c r="AC123" s="29">
        <v>0.0</v>
      </c>
      <c r="AD123" s="29">
        <v>0.0</v>
      </c>
      <c r="AE123" s="29">
        <v>0.0</v>
      </c>
      <c r="AF123" s="29">
        <v>0.0</v>
      </c>
      <c r="AG123" s="29">
        <v>0.0</v>
      </c>
      <c r="AH123" s="29">
        <v>1.0</v>
      </c>
      <c r="AI123" s="29">
        <v>1.0</v>
      </c>
      <c r="AJ123" s="29">
        <v>0.0</v>
      </c>
      <c r="AK123" s="29">
        <v>1.0</v>
      </c>
      <c r="AL123" s="29">
        <v>1.0</v>
      </c>
      <c r="AM123" s="29">
        <v>1.0</v>
      </c>
      <c r="AN123" s="29">
        <v>1.0</v>
      </c>
      <c r="AO123" s="29">
        <v>0.0</v>
      </c>
      <c r="AP123" s="29">
        <v>0.0</v>
      </c>
      <c r="AQ123" s="29">
        <v>0.0</v>
      </c>
      <c r="AR123" s="29">
        <v>1.0</v>
      </c>
      <c r="AS123" s="29">
        <v>0.0</v>
      </c>
      <c r="AT123" s="29">
        <v>0.0</v>
      </c>
      <c r="AU123" s="29">
        <v>0.0</v>
      </c>
      <c r="AV123" s="29">
        <v>0.0</v>
      </c>
      <c r="AW123" s="29">
        <v>0.0</v>
      </c>
    </row>
    <row r="124">
      <c r="A124" s="43"/>
      <c r="B124" s="9" t="s">
        <v>152</v>
      </c>
      <c r="C124" s="10">
        <v>1.0</v>
      </c>
      <c r="D124" s="10">
        <v>1.0</v>
      </c>
      <c r="E124" s="10">
        <v>1.0</v>
      </c>
      <c r="F124" s="10">
        <v>1.0</v>
      </c>
      <c r="G124" s="10">
        <v>1.0</v>
      </c>
      <c r="H124" s="10">
        <v>1.0</v>
      </c>
      <c r="I124" s="10">
        <v>0.0</v>
      </c>
      <c r="J124" s="10">
        <v>1.0</v>
      </c>
      <c r="K124" s="10">
        <v>1.0</v>
      </c>
      <c r="L124" s="10">
        <v>1.0</v>
      </c>
      <c r="M124" s="10">
        <v>1.0</v>
      </c>
      <c r="N124" s="10">
        <v>1.0</v>
      </c>
      <c r="O124" s="10">
        <v>1.0</v>
      </c>
      <c r="P124" s="10">
        <v>1.0</v>
      </c>
      <c r="Q124" s="10">
        <v>1.0</v>
      </c>
      <c r="R124" s="10">
        <v>1.0</v>
      </c>
      <c r="S124" s="10">
        <v>0.0</v>
      </c>
      <c r="T124" s="10">
        <v>1.0</v>
      </c>
      <c r="U124" s="10">
        <v>0.0</v>
      </c>
      <c r="V124" s="10">
        <v>0.0</v>
      </c>
      <c r="W124" s="10">
        <v>0.0</v>
      </c>
      <c r="X124" s="10">
        <v>1.0</v>
      </c>
      <c r="Y124" s="29">
        <v>1.0</v>
      </c>
      <c r="Z124" s="29">
        <v>1.0</v>
      </c>
      <c r="AA124" s="29">
        <v>0.0</v>
      </c>
      <c r="AB124" s="29">
        <v>1.0</v>
      </c>
      <c r="AC124" s="29">
        <v>0.0</v>
      </c>
      <c r="AD124" s="29">
        <v>0.0</v>
      </c>
      <c r="AE124" s="29">
        <v>1.0</v>
      </c>
      <c r="AF124" s="29">
        <v>1.0</v>
      </c>
      <c r="AG124" s="29">
        <v>1.0</v>
      </c>
      <c r="AH124" s="29">
        <v>1.0</v>
      </c>
      <c r="AI124" s="29">
        <v>1.0</v>
      </c>
      <c r="AJ124" s="29">
        <v>1.0</v>
      </c>
      <c r="AK124" s="29">
        <v>1.0</v>
      </c>
      <c r="AL124" s="29">
        <v>1.0</v>
      </c>
      <c r="AM124" s="29">
        <v>1.0</v>
      </c>
      <c r="AN124" s="29">
        <v>1.0</v>
      </c>
      <c r="AO124" s="29">
        <v>0.0</v>
      </c>
      <c r="AP124" s="29">
        <v>1.0</v>
      </c>
      <c r="AQ124" s="29">
        <v>0.0</v>
      </c>
      <c r="AR124" s="29">
        <v>1.0</v>
      </c>
      <c r="AS124" s="29">
        <v>0.0</v>
      </c>
      <c r="AT124" s="29">
        <v>0.0</v>
      </c>
      <c r="AU124" s="29">
        <v>0.0</v>
      </c>
      <c r="AV124" s="29">
        <v>1.0</v>
      </c>
      <c r="AW124" s="29">
        <v>0.0</v>
      </c>
    </row>
    <row r="125">
      <c r="A125" s="43"/>
      <c r="B125" s="9" t="s">
        <v>151</v>
      </c>
      <c r="C125" s="10">
        <v>1.0</v>
      </c>
      <c r="D125" s="10">
        <v>1.0</v>
      </c>
      <c r="E125" s="10">
        <v>1.0</v>
      </c>
      <c r="F125" s="10">
        <v>1.0</v>
      </c>
      <c r="G125" s="10">
        <v>1.0</v>
      </c>
      <c r="H125" s="10">
        <v>1.0</v>
      </c>
      <c r="I125" s="10">
        <v>0.0</v>
      </c>
      <c r="J125" s="10">
        <v>0.0</v>
      </c>
      <c r="K125" s="10">
        <v>1.0</v>
      </c>
      <c r="L125" s="10">
        <v>1.0</v>
      </c>
      <c r="M125" s="10">
        <v>1.0</v>
      </c>
      <c r="N125" s="10">
        <v>1.0</v>
      </c>
      <c r="O125" s="10">
        <v>1.0</v>
      </c>
      <c r="P125" s="10">
        <v>1.0</v>
      </c>
      <c r="Q125" s="10">
        <v>1.0</v>
      </c>
      <c r="R125" s="10">
        <v>1.0</v>
      </c>
      <c r="S125" s="10">
        <v>0.0</v>
      </c>
      <c r="T125" s="10">
        <v>1.0</v>
      </c>
      <c r="U125" s="10">
        <v>0.0</v>
      </c>
      <c r="V125" s="10">
        <v>0.0</v>
      </c>
      <c r="W125" s="10">
        <v>0.0</v>
      </c>
      <c r="X125" s="10">
        <v>1.0</v>
      </c>
      <c r="Y125" s="29">
        <v>1.0</v>
      </c>
      <c r="Z125" s="29">
        <v>1.0</v>
      </c>
      <c r="AA125" s="29">
        <v>0.0</v>
      </c>
      <c r="AB125" s="29">
        <v>1.0</v>
      </c>
      <c r="AC125" s="29">
        <v>0.0</v>
      </c>
      <c r="AD125" s="29">
        <v>0.0</v>
      </c>
      <c r="AE125" s="29">
        <v>1.0</v>
      </c>
      <c r="AF125" s="29">
        <v>1.0</v>
      </c>
      <c r="AG125" s="29">
        <v>1.0</v>
      </c>
      <c r="AH125" s="29">
        <v>1.0</v>
      </c>
      <c r="AI125" s="29">
        <v>1.0</v>
      </c>
      <c r="AJ125" s="29">
        <v>1.0</v>
      </c>
      <c r="AK125" s="29">
        <v>1.0</v>
      </c>
      <c r="AL125" s="29">
        <v>1.0</v>
      </c>
      <c r="AM125" s="29">
        <v>1.0</v>
      </c>
      <c r="AN125" s="29">
        <v>1.0</v>
      </c>
      <c r="AO125" s="29">
        <v>0.0</v>
      </c>
      <c r="AP125" s="29">
        <v>1.0</v>
      </c>
      <c r="AQ125" s="29">
        <v>1.0</v>
      </c>
      <c r="AR125" s="29">
        <v>1.0</v>
      </c>
      <c r="AS125" s="29">
        <v>0.0</v>
      </c>
      <c r="AT125" s="29">
        <v>0.0</v>
      </c>
      <c r="AU125" s="29">
        <v>0.0</v>
      </c>
      <c r="AV125" s="29">
        <v>1.0</v>
      </c>
      <c r="AW125" s="29">
        <v>0.0</v>
      </c>
    </row>
    <row r="126">
      <c r="A126" s="43"/>
      <c r="B126" s="9" t="s">
        <v>179</v>
      </c>
      <c r="C126" s="10">
        <v>1.0</v>
      </c>
      <c r="D126" s="10">
        <v>0.0</v>
      </c>
      <c r="E126" s="10">
        <v>0.0</v>
      </c>
      <c r="F126" s="10">
        <v>0.0</v>
      </c>
      <c r="G126" s="10">
        <v>1.0</v>
      </c>
      <c r="H126" s="10">
        <v>1.0</v>
      </c>
      <c r="I126" s="10">
        <v>1.0</v>
      </c>
      <c r="J126" s="10">
        <v>0.0</v>
      </c>
      <c r="K126" s="10">
        <v>1.0</v>
      </c>
      <c r="L126" s="10">
        <v>0.0</v>
      </c>
      <c r="M126" s="10">
        <v>1.0</v>
      </c>
      <c r="N126" s="10">
        <v>1.0</v>
      </c>
      <c r="O126" s="10">
        <v>1.0</v>
      </c>
      <c r="P126" s="10">
        <v>1.0</v>
      </c>
      <c r="Q126" s="10">
        <v>1.0</v>
      </c>
      <c r="R126" s="10">
        <v>1.0</v>
      </c>
      <c r="S126" s="10">
        <v>0.0</v>
      </c>
      <c r="T126" s="10">
        <v>1.0</v>
      </c>
      <c r="U126" s="10">
        <v>0.0</v>
      </c>
      <c r="V126" s="10">
        <v>0.0</v>
      </c>
      <c r="W126" s="10">
        <v>0.0</v>
      </c>
      <c r="X126" s="10">
        <v>1.0</v>
      </c>
      <c r="Y126" s="29">
        <v>1.0</v>
      </c>
      <c r="Z126" s="29">
        <v>1.0</v>
      </c>
      <c r="AA126" s="29">
        <v>0.0</v>
      </c>
      <c r="AB126" s="29">
        <v>0.0</v>
      </c>
      <c r="AC126" s="29">
        <v>0.0</v>
      </c>
      <c r="AD126" s="29">
        <v>0.0</v>
      </c>
      <c r="AE126" s="29">
        <v>1.0</v>
      </c>
      <c r="AF126" s="29">
        <v>0.0</v>
      </c>
      <c r="AG126" s="29">
        <v>1.0</v>
      </c>
      <c r="AH126" s="29">
        <v>1.0</v>
      </c>
      <c r="AI126" s="29">
        <v>1.0</v>
      </c>
      <c r="AJ126" s="29">
        <v>1.0</v>
      </c>
      <c r="AK126" s="29">
        <v>1.0</v>
      </c>
      <c r="AL126" s="29">
        <v>1.0</v>
      </c>
      <c r="AM126" s="29">
        <v>1.0</v>
      </c>
      <c r="AN126" s="29">
        <v>1.0</v>
      </c>
      <c r="AO126" s="29">
        <v>0.0</v>
      </c>
      <c r="AP126" s="29">
        <v>0.0</v>
      </c>
      <c r="AQ126" s="29">
        <v>0.0</v>
      </c>
      <c r="AR126" s="29">
        <v>1.0</v>
      </c>
      <c r="AS126" s="29">
        <v>0.0</v>
      </c>
      <c r="AT126" s="29">
        <v>1.0</v>
      </c>
      <c r="AU126" s="29">
        <v>0.0</v>
      </c>
      <c r="AV126" s="29">
        <v>1.0</v>
      </c>
      <c r="AW126" s="29">
        <v>1.0</v>
      </c>
    </row>
    <row r="127">
      <c r="A127" s="43"/>
      <c r="B127" s="9" t="s">
        <v>166</v>
      </c>
      <c r="C127" s="10">
        <v>1.0</v>
      </c>
      <c r="D127" s="10">
        <v>0.0</v>
      </c>
      <c r="E127" s="10">
        <v>0.0</v>
      </c>
      <c r="F127" s="10">
        <v>0.0</v>
      </c>
      <c r="G127" s="10">
        <v>0.0</v>
      </c>
      <c r="H127" s="10">
        <v>1.0</v>
      </c>
      <c r="I127" s="10">
        <v>0.0</v>
      </c>
      <c r="J127" s="10">
        <v>1.0</v>
      </c>
      <c r="K127" s="10">
        <v>1.0</v>
      </c>
      <c r="L127" s="10">
        <v>1.0</v>
      </c>
      <c r="M127" s="10">
        <v>0.0</v>
      </c>
      <c r="N127" s="10">
        <v>1.0</v>
      </c>
      <c r="O127" s="10">
        <v>0.0</v>
      </c>
      <c r="P127" s="10">
        <v>1.0</v>
      </c>
      <c r="Q127" s="10">
        <v>0.0</v>
      </c>
      <c r="R127" s="10">
        <v>1.0</v>
      </c>
      <c r="S127" s="10">
        <v>0.0</v>
      </c>
      <c r="T127" s="10">
        <v>1.0</v>
      </c>
      <c r="U127" s="10">
        <v>0.0</v>
      </c>
      <c r="V127" s="10">
        <v>1.0</v>
      </c>
      <c r="W127" s="10">
        <v>0.0</v>
      </c>
      <c r="X127" s="10">
        <v>1.0</v>
      </c>
      <c r="Y127" s="29">
        <v>1.0</v>
      </c>
      <c r="Z127" s="29">
        <v>1.0</v>
      </c>
      <c r="AA127" s="29">
        <v>0.0</v>
      </c>
      <c r="AB127" s="29">
        <v>0.0</v>
      </c>
      <c r="AC127" s="29">
        <v>0.0</v>
      </c>
      <c r="AD127" s="29">
        <v>0.0</v>
      </c>
      <c r="AE127" s="29">
        <v>1.0</v>
      </c>
      <c r="AF127" s="29">
        <v>1.0</v>
      </c>
      <c r="AG127" s="29">
        <v>1.0</v>
      </c>
      <c r="AH127" s="29">
        <v>0.0</v>
      </c>
      <c r="AI127" s="29">
        <v>1.0</v>
      </c>
      <c r="AJ127" s="29">
        <v>0.0</v>
      </c>
      <c r="AK127" s="29">
        <v>1.0</v>
      </c>
      <c r="AL127" s="29">
        <v>0.0</v>
      </c>
      <c r="AM127" s="29">
        <v>0.0</v>
      </c>
      <c r="AN127" s="29">
        <v>1.0</v>
      </c>
      <c r="AO127" s="29">
        <v>0.0</v>
      </c>
      <c r="AP127" s="29">
        <v>1.0</v>
      </c>
      <c r="AQ127" s="29">
        <v>0.0</v>
      </c>
      <c r="AR127" s="29">
        <v>1.0</v>
      </c>
      <c r="AS127" s="29">
        <v>1.0</v>
      </c>
      <c r="AT127" s="29">
        <v>1.0</v>
      </c>
      <c r="AU127" s="29">
        <v>0.0</v>
      </c>
      <c r="AV127" s="29">
        <v>1.0</v>
      </c>
      <c r="AW127" s="29">
        <v>0.0</v>
      </c>
    </row>
    <row r="128">
      <c r="A128" s="43"/>
      <c r="B128" s="9" t="s">
        <v>147</v>
      </c>
      <c r="C128" s="10">
        <v>1.0</v>
      </c>
      <c r="D128" s="10">
        <v>0.0</v>
      </c>
      <c r="E128" s="10">
        <v>0.0</v>
      </c>
      <c r="F128" s="10">
        <v>0.0</v>
      </c>
      <c r="G128" s="10">
        <v>0.0</v>
      </c>
      <c r="H128" s="10">
        <v>1.0</v>
      </c>
      <c r="I128" s="10">
        <v>0.0</v>
      </c>
      <c r="J128" s="10">
        <v>1.0</v>
      </c>
      <c r="K128" s="10">
        <v>1.0</v>
      </c>
      <c r="L128" s="10">
        <v>1.0</v>
      </c>
      <c r="M128" s="10">
        <v>0.0</v>
      </c>
      <c r="N128" s="10">
        <v>1.0</v>
      </c>
      <c r="O128" s="10">
        <v>0.0</v>
      </c>
      <c r="P128" s="10">
        <v>1.0</v>
      </c>
      <c r="Q128" s="10">
        <v>0.0</v>
      </c>
      <c r="R128" s="10">
        <v>1.0</v>
      </c>
      <c r="S128" s="10">
        <v>0.0</v>
      </c>
      <c r="T128" s="10">
        <v>1.0</v>
      </c>
      <c r="U128" s="10">
        <v>0.0</v>
      </c>
      <c r="V128" s="10">
        <v>1.0</v>
      </c>
      <c r="W128" s="10">
        <v>0.0</v>
      </c>
      <c r="X128" s="10">
        <v>1.0</v>
      </c>
      <c r="Y128" s="29">
        <v>1.0</v>
      </c>
      <c r="Z128" s="29">
        <v>1.0</v>
      </c>
      <c r="AA128" s="29">
        <v>0.0</v>
      </c>
      <c r="AB128" s="29">
        <v>0.0</v>
      </c>
      <c r="AC128" s="29">
        <v>0.0</v>
      </c>
      <c r="AD128" s="29">
        <v>0.0</v>
      </c>
      <c r="AE128" s="29">
        <v>1.0</v>
      </c>
      <c r="AF128" s="29">
        <v>1.0</v>
      </c>
      <c r="AG128" s="29">
        <v>1.0</v>
      </c>
      <c r="AH128" s="29">
        <v>0.0</v>
      </c>
      <c r="AI128" s="29">
        <v>1.0</v>
      </c>
      <c r="AJ128" s="29">
        <v>0.0</v>
      </c>
      <c r="AK128" s="29">
        <v>1.0</v>
      </c>
      <c r="AL128" s="29">
        <v>0.0</v>
      </c>
      <c r="AM128" s="29">
        <v>0.0</v>
      </c>
      <c r="AN128" s="29">
        <v>1.0</v>
      </c>
      <c r="AO128" s="29">
        <v>0.0</v>
      </c>
      <c r="AP128" s="29">
        <v>1.0</v>
      </c>
      <c r="AQ128" s="29">
        <v>0.0</v>
      </c>
      <c r="AR128" s="29">
        <v>1.0</v>
      </c>
      <c r="AS128" s="29">
        <v>0.0</v>
      </c>
      <c r="AT128" s="29">
        <v>1.0</v>
      </c>
      <c r="AU128" s="29">
        <v>0.0</v>
      </c>
      <c r="AV128" s="29">
        <v>1.0</v>
      </c>
      <c r="AW128" s="29">
        <v>0.0</v>
      </c>
    </row>
    <row r="129">
      <c r="A129" s="43"/>
      <c r="B129" s="9" t="s">
        <v>177</v>
      </c>
      <c r="C129" s="10">
        <v>1.0</v>
      </c>
      <c r="D129" s="10">
        <v>1.0</v>
      </c>
      <c r="E129" s="10">
        <v>0.0</v>
      </c>
      <c r="F129" s="10">
        <v>0.0</v>
      </c>
      <c r="G129" s="10">
        <v>0.0</v>
      </c>
      <c r="H129" s="10">
        <v>1.0</v>
      </c>
      <c r="I129" s="10">
        <v>0.0</v>
      </c>
      <c r="J129" s="10">
        <v>0.0</v>
      </c>
      <c r="K129" s="10">
        <v>1.0</v>
      </c>
      <c r="L129" s="10">
        <v>1.0</v>
      </c>
      <c r="M129" s="10">
        <v>1.0</v>
      </c>
      <c r="N129" s="10">
        <v>1.0</v>
      </c>
      <c r="O129" s="10">
        <v>0.0</v>
      </c>
      <c r="P129" s="10">
        <v>1.0</v>
      </c>
      <c r="Q129" s="10">
        <v>0.0</v>
      </c>
      <c r="R129" s="10">
        <v>1.0</v>
      </c>
      <c r="S129" s="10">
        <v>0.0</v>
      </c>
      <c r="T129" s="10">
        <v>1.0</v>
      </c>
      <c r="U129" s="10">
        <v>0.0</v>
      </c>
      <c r="V129" s="10">
        <v>0.0</v>
      </c>
      <c r="W129" s="10">
        <v>0.0</v>
      </c>
      <c r="X129" s="10">
        <v>0.0</v>
      </c>
      <c r="Y129" s="29">
        <v>1.0</v>
      </c>
      <c r="Z129" s="29">
        <v>1.0</v>
      </c>
      <c r="AA129" s="29">
        <v>0.0</v>
      </c>
      <c r="AB129" s="29">
        <v>0.0</v>
      </c>
      <c r="AC129" s="29">
        <v>0.0</v>
      </c>
      <c r="AD129" s="29">
        <v>0.0</v>
      </c>
      <c r="AE129" s="29">
        <v>0.0</v>
      </c>
      <c r="AF129" s="29">
        <v>1.0</v>
      </c>
      <c r="AG129" s="29">
        <v>1.0</v>
      </c>
      <c r="AH129" s="29">
        <v>0.0</v>
      </c>
      <c r="AI129" s="29">
        <v>1.0</v>
      </c>
      <c r="AJ129" s="29">
        <v>1.0</v>
      </c>
      <c r="AK129" s="29">
        <v>1.0</v>
      </c>
      <c r="AL129" s="29">
        <v>0.0</v>
      </c>
      <c r="AM129" s="29">
        <v>0.0</v>
      </c>
      <c r="AN129" s="29">
        <v>1.0</v>
      </c>
      <c r="AO129" s="29">
        <v>0.0</v>
      </c>
      <c r="AP129" s="29">
        <v>0.0</v>
      </c>
      <c r="AQ129" s="29">
        <v>0.0</v>
      </c>
      <c r="AR129" s="29">
        <v>1.0</v>
      </c>
      <c r="AS129" s="29">
        <v>0.0</v>
      </c>
      <c r="AT129" s="29">
        <v>0.0</v>
      </c>
      <c r="AU129" s="29">
        <v>0.0</v>
      </c>
      <c r="AV129" s="29">
        <v>0.0</v>
      </c>
      <c r="AW129" s="29">
        <v>0.0</v>
      </c>
    </row>
    <row r="130">
      <c r="A130" s="43"/>
      <c r="B130" s="9" t="s">
        <v>163</v>
      </c>
      <c r="C130" s="10">
        <v>1.0</v>
      </c>
      <c r="D130" s="10">
        <v>1.0</v>
      </c>
      <c r="E130" s="10">
        <v>0.0</v>
      </c>
      <c r="F130" s="10">
        <v>0.0</v>
      </c>
      <c r="G130" s="10">
        <v>1.0</v>
      </c>
      <c r="H130" s="10">
        <v>0.0</v>
      </c>
      <c r="I130" s="10">
        <v>0.0</v>
      </c>
      <c r="J130" s="10">
        <v>0.0</v>
      </c>
      <c r="K130" s="10">
        <v>1.0</v>
      </c>
      <c r="L130" s="10">
        <v>0.0</v>
      </c>
      <c r="M130" s="10">
        <v>1.0</v>
      </c>
      <c r="N130" s="10">
        <v>1.0</v>
      </c>
      <c r="O130" s="10">
        <v>0.0</v>
      </c>
      <c r="P130" s="10">
        <v>1.0</v>
      </c>
      <c r="Q130" s="10">
        <v>1.0</v>
      </c>
      <c r="R130" s="10">
        <v>1.0</v>
      </c>
      <c r="S130" s="10">
        <v>0.0</v>
      </c>
      <c r="T130" s="10">
        <v>1.0</v>
      </c>
      <c r="U130" s="10">
        <v>0.0</v>
      </c>
      <c r="V130" s="10">
        <v>0.0</v>
      </c>
      <c r="W130" s="10">
        <v>0.0</v>
      </c>
      <c r="X130" s="10">
        <v>0.0</v>
      </c>
      <c r="Y130" s="29">
        <v>1.0</v>
      </c>
      <c r="Z130" s="29">
        <v>1.0</v>
      </c>
      <c r="AA130" s="29">
        <v>0.0</v>
      </c>
      <c r="AB130" s="29">
        <v>0.0</v>
      </c>
      <c r="AC130" s="29">
        <v>0.0</v>
      </c>
      <c r="AD130" s="29">
        <v>0.0</v>
      </c>
      <c r="AE130" s="29">
        <v>0.0</v>
      </c>
      <c r="AF130" s="29">
        <v>0.0</v>
      </c>
      <c r="AG130" s="29">
        <v>1.0</v>
      </c>
      <c r="AH130" s="29">
        <v>0.0</v>
      </c>
      <c r="AI130" s="29">
        <v>1.0</v>
      </c>
      <c r="AJ130" s="29">
        <v>0.0</v>
      </c>
      <c r="AK130" s="29">
        <v>1.0</v>
      </c>
      <c r="AL130" s="29">
        <v>1.0</v>
      </c>
      <c r="AM130" s="29">
        <v>0.0</v>
      </c>
      <c r="AN130" s="29">
        <v>1.0</v>
      </c>
      <c r="AO130" s="29">
        <v>0.0</v>
      </c>
      <c r="AP130" s="29">
        <v>0.0</v>
      </c>
      <c r="AQ130" s="29">
        <v>0.0</v>
      </c>
      <c r="AR130" s="29">
        <v>1.0</v>
      </c>
      <c r="AS130" s="29">
        <v>0.0</v>
      </c>
      <c r="AT130" s="29">
        <v>0.0</v>
      </c>
      <c r="AU130" s="29">
        <v>0.0</v>
      </c>
      <c r="AV130" s="29">
        <v>1.0</v>
      </c>
      <c r="AW130" s="29">
        <v>0.0</v>
      </c>
    </row>
    <row r="131">
      <c r="A131" s="26"/>
      <c r="B131" s="9" t="s">
        <v>165</v>
      </c>
      <c r="C131" s="10">
        <v>1.0</v>
      </c>
      <c r="D131" s="10">
        <v>1.0</v>
      </c>
      <c r="E131" s="10">
        <v>1.0</v>
      </c>
      <c r="F131" s="10">
        <v>0.0</v>
      </c>
      <c r="G131" s="10">
        <v>1.0</v>
      </c>
      <c r="H131" s="10">
        <v>1.0</v>
      </c>
      <c r="I131" s="10">
        <v>0.0</v>
      </c>
      <c r="J131" s="10">
        <v>1.0</v>
      </c>
      <c r="K131" s="10">
        <v>1.0</v>
      </c>
      <c r="L131" s="10">
        <v>1.0</v>
      </c>
      <c r="M131" s="10">
        <v>1.0</v>
      </c>
      <c r="N131" s="10">
        <v>1.0</v>
      </c>
      <c r="O131" s="10">
        <v>0.0</v>
      </c>
      <c r="P131" s="10">
        <v>1.0</v>
      </c>
      <c r="Q131" s="10">
        <v>1.0</v>
      </c>
      <c r="R131" s="10">
        <v>1.0</v>
      </c>
      <c r="S131" s="10">
        <v>0.0</v>
      </c>
      <c r="T131" s="10">
        <v>1.0</v>
      </c>
      <c r="U131" s="10">
        <v>0.0</v>
      </c>
      <c r="V131" s="10">
        <v>0.0</v>
      </c>
      <c r="W131" s="10">
        <v>0.0</v>
      </c>
      <c r="X131" s="10">
        <v>1.0</v>
      </c>
      <c r="Y131" s="29">
        <v>1.0</v>
      </c>
      <c r="Z131" s="29">
        <v>1.0</v>
      </c>
      <c r="AA131" s="29">
        <v>0.0</v>
      </c>
      <c r="AB131" s="29">
        <v>1.0</v>
      </c>
      <c r="AC131" s="29">
        <v>0.0</v>
      </c>
      <c r="AD131" s="29">
        <v>0.0</v>
      </c>
      <c r="AE131" s="29">
        <v>1.0</v>
      </c>
      <c r="AF131" s="29">
        <v>1.0</v>
      </c>
      <c r="AG131" s="29">
        <v>0.0</v>
      </c>
      <c r="AH131" s="29">
        <v>0.0</v>
      </c>
      <c r="AI131" s="29">
        <v>0.0</v>
      </c>
      <c r="AJ131" s="29">
        <v>1.0</v>
      </c>
      <c r="AK131" s="29">
        <v>1.0</v>
      </c>
      <c r="AL131" s="29">
        <v>1.0</v>
      </c>
      <c r="AM131" s="29">
        <v>0.0</v>
      </c>
      <c r="AN131" s="29">
        <v>0.0</v>
      </c>
      <c r="AO131" s="29">
        <v>0.0</v>
      </c>
      <c r="AP131" s="29">
        <v>1.0</v>
      </c>
      <c r="AQ131" s="29">
        <v>0.0</v>
      </c>
      <c r="AR131" s="29">
        <v>0.0</v>
      </c>
      <c r="AS131" s="29">
        <v>1.0</v>
      </c>
      <c r="AT131" s="29">
        <v>0.0</v>
      </c>
      <c r="AU131" s="29">
        <v>1.0</v>
      </c>
      <c r="AV131" s="29">
        <v>1.0</v>
      </c>
      <c r="AW131" s="29">
        <v>0.0</v>
      </c>
    </row>
    <row r="132">
      <c r="A132" s="26"/>
      <c r="B132" s="9" t="s">
        <v>150</v>
      </c>
      <c r="C132" s="10">
        <v>1.0</v>
      </c>
      <c r="D132" s="10">
        <v>1.0</v>
      </c>
      <c r="E132" s="10">
        <v>1.0</v>
      </c>
      <c r="F132" s="10">
        <v>0.0</v>
      </c>
      <c r="G132" s="10">
        <v>1.0</v>
      </c>
      <c r="H132" s="10">
        <v>1.0</v>
      </c>
      <c r="I132" s="10">
        <v>0.0</v>
      </c>
      <c r="J132" s="10">
        <v>1.0</v>
      </c>
      <c r="K132" s="10">
        <v>1.0</v>
      </c>
      <c r="L132" s="10">
        <v>1.0</v>
      </c>
      <c r="M132" s="10">
        <v>1.0</v>
      </c>
      <c r="N132" s="10">
        <v>1.0</v>
      </c>
      <c r="O132" s="10">
        <v>1.0</v>
      </c>
      <c r="P132" s="10">
        <v>1.0</v>
      </c>
      <c r="Q132" s="10">
        <v>1.0</v>
      </c>
      <c r="R132" s="10">
        <v>1.0</v>
      </c>
      <c r="S132" s="10">
        <v>0.0</v>
      </c>
      <c r="T132" s="10">
        <v>1.0</v>
      </c>
      <c r="U132" s="10">
        <v>0.0</v>
      </c>
      <c r="V132" s="10">
        <v>0.0</v>
      </c>
      <c r="W132" s="10">
        <v>0.0</v>
      </c>
      <c r="X132" s="10">
        <v>1.0</v>
      </c>
      <c r="Y132" s="29">
        <v>1.0</v>
      </c>
      <c r="Z132" s="29">
        <v>1.0</v>
      </c>
      <c r="AA132" s="29">
        <v>0.0</v>
      </c>
      <c r="AB132" s="29">
        <v>1.0</v>
      </c>
      <c r="AC132" s="29">
        <v>0.0</v>
      </c>
      <c r="AD132" s="29">
        <v>0.0</v>
      </c>
      <c r="AE132" s="29">
        <v>1.0</v>
      </c>
      <c r="AF132" s="29">
        <v>1.0</v>
      </c>
      <c r="AG132" s="29">
        <v>1.0</v>
      </c>
      <c r="AH132" s="29">
        <v>1.0</v>
      </c>
      <c r="AI132" s="29">
        <v>1.0</v>
      </c>
      <c r="AJ132" s="29">
        <v>1.0</v>
      </c>
      <c r="AK132" s="29">
        <v>1.0</v>
      </c>
      <c r="AL132" s="29">
        <v>1.0</v>
      </c>
      <c r="AM132" s="29">
        <v>1.0</v>
      </c>
      <c r="AN132" s="29">
        <v>1.0</v>
      </c>
      <c r="AO132" s="29">
        <v>0.0</v>
      </c>
      <c r="AP132" s="29">
        <v>1.0</v>
      </c>
      <c r="AQ132" s="29">
        <v>0.0</v>
      </c>
      <c r="AR132" s="29">
        <v>1.0</v>
      </c>
      <c r="AS132" s="29">
        <v>0.0</v>
      </c>
      <c r="AT132" s="29">
        <v>0.0</v>
      </c>
      <c r="AU132" s="29">
        <v>0.0</v>
      </c>
      <c r="AV132" s="29">
        <v>1.0</v>
      </c>
      <c r="AW132" s="29">
        <v>0.0</v>
      </c>
    </row>
    <row r="133">
      <c r="A133" s="26"/>
      <c r="B133" s="9" t="s">
        <v>162</v>
      </c>
      <c r="C133" s="10">
        <v>1.0</v>
      </c>
      <c r="D133" s="10">
        <v>1.0</v>
      </c>
      <c r="E133" s="10">
        <v>1.0</v>
      </c>
      <c r="F133" s="10">
        <v>0.0</v>
      </c>
      <c r="G133" s="10">
        <v>1.0</v>
      </c>
      <c r="H133" s="10">
        <v>1.0</v>
      </c>
      <c r="I133" s="10">
        <v>1.0</v>
      </c>
      <c r="J133" s="10">
        <v>1.0</v>
      </c>
      <c r="K133" s="10">
        <v>1.0</v>
      </c>
      <c r="L133" s="10">
        <v>1.0</v>
      </c>
      <c r="M133" s="10">
        <v>1.0</v>
      </c>
      <c r="N133" s="10">
        <v>1.0</v>
      </c>
      <c r="O133" s="10">
        <v>1.0</v>
      </c>
      <c r="P133" s="10">
        <v>1.0</v>
      </c>
      <c r="Q133" s="10">
        <v>1.0</v>
      </c>
      <c r="R133" s="10">
        <v>1.0</v>
      </c>
      <c r="S133" s="10">
        <v>0.0</v>
      </c>
      <c r="T133" s="10">
        <v>1.0</v>
      </c>
      <c r="U133" s="10">
        <v>0.0</v>
      </c>
      <c r="V133" s="10">
        <v>0.0</v>
      </c>
      <c r="W133" s="10">
        <v>0.0</v>
      </c>
      <c r="X133" s="10">
        <v>1.0</v>
      </c>
      <c r="Y133" s="29">
        <v>1.0</v>
      </c>
      <c r="Z133" s="29">
        <v>1.0</v>
      </c>
      <c r="AA133" s="29">
        <v>0.0</v>
      </c>
      <c r="AB133" s="29">
        <v>0.0</v>
      </c>
      <c r="AC133" s="29">
        <v>0.0</v>
      </c>
      <c r="AD133" s="29">
        <v>0.0</v>
      </c>
      <c r="AE133" s="29">
        <v>1.0</v>
      </c>
      <c r="AF133" s="29">
        <v>1.0</v>
      </c>
      <c r="AG133" s="29">
        <v>1.0</v>
      </c>
      <c r="AH133" s="29">
        <v>1.0</v>
      </c>
      <c r="AI133" s="29">
        <v>1.0</v>
      </c>
      <c r="AJ133" s="29">
        <v>1.0</v>
      </c>
      <c r="AK133" s="29">
        <v>1.0</v>
      </c>
      <c r="AL133" s="29">
        <v>1.0</v>
      </c>
      <c r="AM133" s="29">
        <v>1.0</v>
      </c>
      <c r="AN133" s="29">
        <v>1.0</v>
      </c>
      <c r="AO133" s="29">
        <v>0.0</v>
      </c>
      <c r="AP133" s="29">
        <v>1.0</v>
      </c>
      <c r="AQ133" s="29">
        <v>0.0</v>
      </c>
      <c r="AR133" s="29">
        <v>1.0</v>
      </c>
      <c r="AS133" s="29">
        <v>0.0</v>
      </c>
      <c r="AT133" s="29">
        <v>1.0</v>
      </c>
      <c r="AU133" s="29">
        <v>0.0</v>
      </c>
      <c r="AV133" s="29">
        <v>1.0</v>
      </c>
      <c r="AW133" s="29">
        <v>0.0</v>
      </c>
    </row>
    <row r="134">
      <c r="A134" s="26"/>
      <c r="B134" s="9" t="s">
        <v>154</v>
      </c>
      <c r="C134" s="10">
        <v>1.0</v>
      </c>
      <c r="D134" s="10">
        <v>1.0</v>
      </c>
      <c r="E134" s="10">
        <v>1.0</v>
      </c>
      <c r="F134" s="10">
        <v>0.0</v>
      </c>
      <c r="G134" s="10">
        <v>1.0</v>
      </c>
      <c r="H134" s="10">
        <v>1.0</v>
      </c>
      <c r="I134" s="10">
        <v>1.0</v>
      </c>
      <c r="J134" s="10">
        <v>0.0</v>
      </c>
      <c r="K134" s="10">
        <v>1.0</v>
      </c>
      <c r="L134" s="10">
        <v>1.0</v>
      </c>
      <c r="M134" s="10">
        <v>1.0</v>
      </c>
      <c r="N134" s="10">
        <v>1.0</v>
      </c>
      <c r="O134" s="10">
        <v>1.0</v>
      </c>
      <c r="P134" s="10">
        <v>1.0</v>
      </c>
      <c r="Q134" s="10">
        <v>1.0</v>
      </c>
      <c r="R134" s="10">
        <v>1.0</v>
      </c>
      <c r="S134" s="10">
        <v>0.0</v>
      </c>
      <c r="T134" s="10">
        <v>1.0</v>
      </c>
      <c r="U134" s="10">
        <v>0.0</v>
      </c>
      <c r="V134" s="10">
        <v>0.0</v>
      </c>
      <c r="W134" s="10">
        <v>0.0</v>
      </c>
      <c r="X134" s="10">
        <v>1.0</v>
      </c>
      <c r="Y134" s="29">
        <v>1.0</v>
      </c>
      <c r="Z134" s="29">
        <v>1.0</v>
      </c>
      <c r="AA134" s="29">
        <v>0.0</v>
      </c>
      <c r="AB134" s="29">
        <v>1.0</v>
      </c>
      <c r="AC134" s="29">
        <v>0.0</v>
      </c>
      <c r="AD134" s="29">
        <v>0.0</v>
      </c>
      <c r="AE134" s="29">
        <v>1.0</v>
      </c>
      <c r="AF134" s="29">
        <v>1.0</v>
      </c>
      <c r="AG134" s="29">
        <v>1.0</v>
      </c>
      <c r="AH134" s="29">
        <v>1.0</v>
      </c>
      <c r="AI134" s="29">
        <v>1.0</v>
      </c>
      <c r="AJ134" s="29">
        <v>1.0</v>
      </c>
      <c r="AK134" s="29">
        <v>1.0</v>
      </c>
      <c r="AL134" s="29">
        <v>1.0</v>
      </c>
      <c r="AM134" s="29">
        <v>1.0</v>
      </c>
      <c r="AN134" s="29">
        <v>1.0</v>
      </c>
      <c r="AO134" s="29">
        <v>0.0</v>
      </c>
      <c r="AP134" s="29">
        <v>1.0</v>
      </c>
      <c r="AQ134" s="29">
        <v>0.0</v>
      </c>
      <c r="AR134" s="29">
        <v>1.0</v>
      </c>
      <c r="AS134" s="29">
        <v>0.0</v>
      </c>
      <c r="AT134" s="29">
        <v>1.0</v>
      </c>
      <c r="AU134" s="29">
        <v>1.0</v>
      </c>
      <c r="AV134" s="29">
        <v>1.0</v>
      </c>
      <c r="AW134" s="29">
        <v>1.0</v>
      </c>
    </row>
    <row r="135">
      <c r="A135" s="1"/>
      <c r="B135" s="3"/>
    </row>
    <row r="136">
      <c r="A136" s="1"/>
      <c r="B136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4.43" defaultRowHeight="15.75"/>
  <cols>
    <col customWidth="1" min="1" max="1" width="19.71"/>
    <col customWidth="1" min="2" max="2" width="9.29"/>
    <col customWidth="1" min="3" max="45" width="7.29"/>
  </cols>
  <sheetData>
    <row r="1">
      <c r="A1" s="1"/>
      <c r="B1" s="3"/>
    </row>
    <row r="2">
      <c r="A2" s="1"/>
      <c r="B2" s="3"/>
    </row>
    <row r="3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>
      <c r="A4" s="7" t="s">
        <v>2</v>
      </c>
      <c r="B4" s="5"/>
      <c r="C4" s="46">
        <f>19+4+11</f>
        <v>34</v>
      </c>
      <c r="D4" s="46">
        <f>13+8+10</f>
        <v>31</v>
      </c>
      <c r="E4" s="46">
        <f>19+9+9+5</f>
        <v>42</v>
      </c>
      <c r="F4" s="46">
        <f>15+12+8+15+10</f>
        <v>60</v>
      </c>
      <c r="G4" s="46">
        <f>18+10+45</f>
        <v>73</v>
      </c>
      <c r="H4" s="46">
        <f>24+25</f>
        <v>49</v>
      </c>
      <c r="I4" s="46">
        <f>13+6+5</f>
        <v>24</v>
      </c>
      <c r="J4" s="46">
        <f>13+4+8</f>
        <v>25</v>
      </c>
      <c r="K4" s="46">
        <f>17+6+11+12+13</f>
        <v>59</v>
      </c>
      <c r="L4" s="46">
        <f>19+6+25+11</f>
        <v>61</v>
      </c>
      <c r="M4" s="46">
        <f>30+13+15+14</f>
        <v>72</v>
      </c>
      <c r="N4" s="46">
        <f>25+12+14+13</f>
        <v>64</v>
      </c>
      <c r="O4" s="46">
        <f>15+8+11+9+10</f>
        <v>53</v>
      </c>
      <c r="P4" s="46">
        <f>8</f>
        <v>8</v>
      </c>
      <c r="Q4" s="46">
        <f>16+9+5</f>
        <v>30</v>
      </c>
      <c r="R4" s="46">
        <f>18+13</f>
        <v>31</v>
      </c>
      <c r="S4" s="46">
        <f>22+12+14+15+14</f>
        <v>77</v>
      </c>
      <c r="T4" s="46">
        <f>13+4+7+5</f>
        <v>29</v>
      </c>
      <c r="U4" s="46">
        <f>30+24+10</f>
        <v>64</v>
      </c>
      <c r="V4" s="46">
        <f>27+15+14+5</f>
        <v>61</v>
      </c>
      <c r="W4" s="46">
        <f>9</f>
        <v>9</v>
      </c>
      <c r="X4" s="46">
        <f>17+12+13</f>
        <v>42</v>
      </c>
      <c r="Y4" s="46">
        <f>19+18</f>
        <v>37</v>
      </c>
      <c r="Z4" s="46">
        <f>12+12+8+6</f>
        <v>38</v>
      </c>
      <c r="AA4" s="46">
        <f>21+4+12+15+11</f>
        <v>63</v>
      </c>
      <c r="AB4" s="46">
        <f>20+9+12</f>
        <v>41</v>
      </c>
      <c r="AC4" s="46">
        <f>28+11+14+9</f>
        <v>62</v>
      </c>
      <c r="AD4" s="46">
        <f>32+9+13+7</f>
        <v>61</v>
      </c>
      <c r="AE4" s="46">
        <f>14+2+25+14</f>
        <v>55</v>
      </c>
      <c r="AF4" s="46">
        <f>19+12+15+13+15</f>
        <v>74</v>
      </c>
      <c r="AG4" s="46">
        <f>31+25+7</f>
        <v>63</v>
      </c>
      <c r="AH4" s="46">
        <f>18+8+14+15+11</f>
        <v>66</v>
      </c>
      <c r="AI4" s="46">
        <f>16+8+12+10+11</f>
        <v>57</v>
      </c>
      <c r="AJ4" s="46">
        <f>12+4+28</f>
        <v>44</v>
      </c>
      <c r="AK4" s="46">
        <f>17+4+12+8+6</f>
        <v>47</v>
      </c>
      <c r="AL4" s="46">
        <f>15+6+9</f>
        <v>30</v>
      </c>
      <c r="AM4" s="46">
        <f>18+12+8+15+11</f>
        <v>64</v>
      </c>
      <c r="AN4" s="46">
        <f>14+13+13+13</f>
        <v>53</v>
      </c>
      <c r="AO4" s="46">
        <f>16+8+21+8</f>
        <v>53</v>
      </c>
      <c r="AP4" s="46">
        <f>30+14+15+13</f>
        <v>72</v>
      </c>
      <c r="AQ4" s="46"/>
      <c r="AR4" s="46"/>
      <c r="AS4" s="46"/>
    </row>
    <row r="5">
      <c r="A5" s="4"/>
      <c r="B5" s="5"/>
      <c r="C5" s="7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7" t="s">
        <v>3</v>
      </c>
      <c r="L5" s="7" t="s">
        <v>3</v>
      </c>
      <c r="M5" s="7" t="s">
        <v>3</v>
      </c>
      <c r="N5" s="7" t="s">
        <v>3</v>
      </c>
      <c r="O5" s="7" t="s">
        <v>3</v>
      </c>
      <c r="P5" s="7" t="s">
        <v>3</v>
      </c>
      <c r="Q5" s="7" t="s">
        <v>4</v>
      </c>
      <c r="R5" s="7" t="s">
        <v>4</v>
      </c>
      <c r="S5" s="7" t="s">
        <v>4</v>
      </c>
      <c r="T5" s="7" t="s">
        <v>4</v>
      </c>
      <c r="U5" s="7" t="s">
        <v>4</v>
      </c>
      <c r="V5" s="7" t="s">
        <v>4</v>
      </c>
      <c r="W5" s="7" t="s">
        <v>4</v>
      </c>
      <c r="X5" s="7" t="s">
        <v>3</v>
      </c>
      <c r="Y5" s="7" t="s">
        <v>3</v>
      </c>
      <c r="Z5" s="7" t="s">
        <v>3</v>
      </c>
      <c r="AA5" s="7" t="s">
        <v>3</v>
      </c>
      <c r="AB5" s="7" t="s">
        <v>3</v>
      </c>
      <c r="AC5" s="7" t="s">
        <v>3</v>
      </c>
      <c r="AD5" s="7" t="s">
        <v>3</v>
      </c>
      <c r="AE5" s="7" t="s">
        <v>3</v>
      </c>
      <c r="AF5" s="7" t="s">
        <v>3</v>
      </c>
      <c r="AG5" s="7" t="s">
        <v>3</v>
      </c>
      <c r="AH5" s="7" t="s">
        <v>3</v>
      </c>
      <c r="AI5" s="7" t="s">
        <v>3</v>
      </c>
      <c r="AJ5" s="7" t="s">
        <v>4</v>
      </c>
      <c r="AK5" s="7" t="s">
        <v>3</v>
      </c>
      <c r="AL5" s="7" t="s">
        <v>3</v>
      </c>
      <c r="AM5" s="7" t="s">
        <v>4</v>
      </c>
      <c r="AN5" s="7" t="s">
        <v>4</v>
      </c>
      <c r="AO5" s="7" t="s">
        <v>4</v>
      </c>
      <c r="AP5" s="7" t="s">
        <v>4</v>
      </c>
      <c r="AQ5" s="7"/>
      <c r="AR5" s="7"/>
      <c r="AS5" s="7"/>
      <c r="AT5" s="1"/>
      <c r="AU5" s="1"/>
      <c r="AV5" s="1"/>
    </row>
    <row r="6">
      <c r="A6" s="7" t="s">
        <v>5</v>
      </c>
      <c r="B6" s="8"/>
      <c r="C6" s="7" t="s">
        <v>185</v>
      </c>
      <c r="D6" s="7" t="s">
        <v>186</v>
      </c>
      <c r="E6" s="7" t="s">
        <v>187</v>
      </c>
      <c r="F6" s="7" t="s">
        <v>188</v>
      </c>
      <c r="G6" s="7" t="s">
        <v>189</v>
      </c>
      <c r="H6" s="7" t="s">
        <v>190</v>
      </c>
      <c r="I6" s="7" t="s">
        <v>191</v>
      </c>
      <c r="J6" s="7" t="s">
        <v>192</v>
      </c>
      <c r="K6" s="7" t="s">
        <v>193</v>
      </c>
      <c r="L6" s="7" t="s">
        <v>194</v>
      </c>
      <c r="M6" s="7" t="s">
        <v>195</v>
      </c>
      <c r="N6" s="7" t="s">
        <v>196</v>
      </c>
      <c r="O6" s="7" t="s">
        <v>197</v>
      </c>
      <c r="P6" s="7" t="s">
        <v>198</v>
      </c>
      <c r="Q6" s="7" t="s">
        <v>199</v>
      </c>
      <c r="R6" s="7" t="s">
        <v>200</v>
      </c>
      <c r="S6" s="7" t="s">
        <v>201</v>
      </c>
      <c r="T6" s="7" t="s">
        <v>202</v>
      </c>
      <c r="U6" s="7" t="s">
        <v>203</v>
      </c>
      <c r="V6" s="7" t="s">
        <v>204</v>
      </c>
      <c r="W6" s="7" t="s">
        <v>205</v>
      </c>
      <c r="X6" s="7" t="s">
        <v>206</v>
      </c>
      <c r="Y6" s="7" t="s">
        <v>207</v>
      </c>
      <c r="Z6" s="7" t="s">
        <v>208</v>
      </c>
      <c r="AA6" s="7" t="s">
        <v>209</v>
      </c>
      <c r="AB6" s="7" t="s">
        <v>210</v>
      </c>
      <c r="AC6" s="7" t="s">
        <v>211</v>
      </c>
      <c r="AD6" s="7" t="s">
        <v>212</v>
      </c>
      <c r="AE6" s="7" t="s">
        <v>213</v>
      </c>
      <c r="AF6" s="7" t="s">
        <v>214</v>
      </c>
      <c r="AG6" s="7" t="s">
        <v>215</v>
      </c>
      <c r="AH6" s="7" t="s">
        <v>216</v>
      </c>
      <c r="AI6" s="7" t="s">
        <v>217</v>
      </c>
      <c r="AJ6" s="7" t="s">
        <v>218</v>
      </c>
      <c r="AK6" s="7" t="s">
        <v>219</v>
      </c>
      <c r="AL6" s="7" t="s">
        <v>220</v>
      </c>
      <c r="AM6" s="7" t="s">
        <v>221</v>
      </c>
      <c r="AN6" s="7" t="s">
        <v>222</v>
      </c>
      <c r="AO6" s="7" t="s">
        <v>223</v>
      </c>
      <c r="AP6" s="7" t="s">
        <v>224</v>
      </c>
      <c r="AQ6" s="7"/>
      <c r="AR6" s="7"/>
      <c r="AS6" s="7"/>
      <c r="AT6" s="2"/>
      <c r="AU6" s="2"/>
      <c r="AV6" s="2"/>
    </row>
    <row r="7">
      <c r="A7" s="7" t="s">
        <v>49</v>
      </c>
      <c r="B7" s="9">
        <v>1.0</v>
      </c>
      <c r="C7" s="10" t="s">
        <v>50</v>
      </c>
      <c r="D7" s="10" t="s">
        <v>50</v>
      </c>
      <c r="E7" s="10" t="s">
        <v>50</v>
      </c>
      <c r="F7" s="10" t="s">
        <v>50</v>
      </c>
      <c r="G7" s="10" t="s">
        <v>50</v>
      </c>
      <c r="H7" s="10" t="s">
        <v>50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53</v>
      </c>
      <c r="N7" s="10" t="s">
        <v>50</v>
      </c>
      <c r="O7" s="10" t="s">
        <v>50</v>
      </c>
      <c r="P7" s="10" t="s">
        <v>53</v>
      </c>
      <c r="Q7" s="10" t="s">
        <v>52</v>
      </c>
      <c r="R7" s="10" t="s">
        <v>50</v>
      </c>
      <c r="S7" s="10" t="s">
        <v>50</v>
      </c>
      <c r="T7" s="10" t="s">
        <v>53</v>
      </c>
      <c r="U7" s="10" t="s">
        <v>50</v>
      </c>
      <c r="V7" s="10" t="s">
        <v>50</v>
      </c>
      <c r="W7" s="10" t="s">
        <v>50</v>
      </c>
      <c r="X7" s="10" t="s">
        <v>53</v>
      </c>
      <c r="Y7" s="10" t="s">
        <v>50</v>
      </c>
      <c r="Z7" s="10" t="s">
        <v>52</v>
      </c>
      <c r="AA7" s="10" t="s">
        <v>50</v>
      </c>
      <c r="AB7" s="10" t="s">
        <v>50</v>
      </c>
      <c r="AC7" s="10" t="s">
        <v>50</v>
      </c>
      <c r="AD7" s="10" t="s">
        <v>50</v>
      </c>
      <c r="AE7" s="10" t="s">
        <v>50</v>
      </c>
      <c r="AF7" s="10" t="s">
        <v>50</v>
      </c>
      <c r="AG7" s="10" t="s">
        <v>50</v>
      </c>
      <c r="AH7" s="10" t="s">
        <v>50</v>
      </c>
      <c r="AI7" s="10" t="s">
        <v>51</v>
      </c>
      <c r="AJ7" s="10" t="s">
        <v>50</v>
      </c>
      <c r="AK7" s="10" t="s">
        <v>50</v>
      </c>
      <c r="AL7" s="10" t="s">
        <v>52</v>
      </c>
      <c r="AM7" s="10" t="s">
        <v>50</v>
      </c>
      <c r="AN7" s="10" t="s">
        <v>50</v>
      </c>
      <c r="AO7" s="10" t="s">
        <v>50</v>
      </c>
      <c r="AP7" s="10" t="s">
        <v>50</v>
      </c>
      <c r="AQ7" s="6"/>
      <c r="AR7" s="6"/>
      <c r="AS7" s="6"/>
    </row>
    <row r="8">
      <c r="A8" s="4"/>
      <c r="B8" s="9">
        <v>2.0</v>
      </c>
      <c r="C8" s="10" t="s">
        <v>52</v>
      </c>
      <c r="D8" s="10" t="s">
        <v>52</v>
      </c>
      <c r="E8" s="10" t="s">
        <v>52</v>
      </c>
      <c r="F8" s="10" t="s">
        <v>53</v>
      </c>
      <c r="G8" s="10" t="s">
        <v>52</v>
      </c>
      <c r="H8" s="10" t="s">
        <v>52</v>
      </c>
      <c r="I8" s="10" t="s">
        <v>52</v>
      </c>
      <c r="J8" s="10" t="s">
        <v>52</v>
      </c>
      <c r="K8" s="10" t="s">
        <v>101</v>
      </c>
      <c r="L8" s="10" t="s">
        <v>52</v>
      </c>
      <c r="M8" s="10" t="s">
        <v>52</v>
      </c>
      <c r="N8" s="10" t="s">
        <v>52</v>
      </c>
      <c r="O8" s="10" t="s">
        <v>52</v>
      </c>
      <c r="P8" s="10" t="s">
        <v>52</v>
      </c>
      <c r="Q8" s="10" t="s">
        <v>50</v>
      </c>
      <c r="R8" s="10" t="s">
        <v>50</v>
      </c>
      <c r="S8" s="10" t="s">
        <v>52</v>
      </c>
      <c r="T8" s="10" t="s">
        <v>53</v>
      </c>
      <c r="U8" s="10" t="s">
        <v>52</v>
      </c>
      <c r="V8" s="10" t="s">
        <v>52</v>
      </c>
      <c r="W8" s="10" t="s">
        <v>52</v>
      </c>
      <c r="X8" s="10" t="s">
        <v>52</v>
      </c>
      <c r="Y8" s="10" t="s">
        <v>50</v>
      </c>
      <c r="Z8" s="10" t="s">
        <v>52</v>
      </c>
      <c r="AA8" s="10" t="s">
        <v>52</v>
      </c>
      <c r="AB8" s="10" t="s">
        <v>52</v>
      </c>
      <c r="AC8" s="10" t="s">
        <v>52</v>
      </c>
      <c r="AD8" s="10" t="s">
        <v>52</v>
      </c>
      <c r="AE8" s="10" t="s">
        <v>52</v>
      </c>
      <c r="AF8" s="10" t="s">
        <v>52</v>
      </c>
      <c r="AG8" s="10" t="s">
        <v>52</v>
      </c>
      <c r="AH8" s="10" t="s">
        <v>52</v>
      </c>
      <c r="AI8" s="10" t="s">
        <v>52</v>
      </c>
      <c r="AJ8" s="10" t="s">
        <v>101</v>
      </c>
      <c r="AK8" s="10" t="s">
        <v>101</v>
      </c>
      <c r="AL8" s="10" t="s">
        <v>53</v>
      </c>
      <c r="AM8" s="10" t="s">
        <v>51</v>
      </c>
      <c r="AN8" s="10" t="s">
        <v>52</v>
      </c>
      <c r="AO8" s="10" t="s">
        <v>52</v>
      </c>
      <c r="AP8" s="10" t="s">
        <v>52</v>
      </c>
      <c r="AQ8" s="6"/>
      <c r="AR8" s="6"/>
      <c r="AS8" s="6"/>
    </row>
    <row r="9">
      <c r="A9" s="4"/>
      <c r="B9" s="9">
        <v>3.0</v>
      </c>
      <c r="C9" s="10" t="s">
        <v>52</v>
      </c>
      <c r="D9" s="10" t="s">
        <v>52</v>
      </c>
      <c r="E9" s="10" t="s">
        <v>51</v>
      </c>
      <c r="F9" s="10" t="s">
        <v>52</v>
      </c>
      <c r="G9" s="10" t="s">
        <v>52</v>
      </c>
      <c r="H9" s="10" t="s">
        <v>52</v>
      </c>
      <c r="I9" s="10" t="s">
        <v>51</v>
      </c>
      <c r="J9" s="10" t="s">
        <v>51</v>
      </c>
      <c r="K9" s="10" t="s">
        <v>53</v>
      </c>
      <c r="L9" s="10" t="s">
        <v>52</v>
      </c>
      <c r="M9" s="10" t="s">
        <v>52</v>
      </c>
      <c r="N9" s="10" t="s">
        <v>52</v>
      </c>
      <c r="O9" s="10" t="s">
        <v>53</v>
      </c>
      <c r="P9" s="10" t="s">
        <v>51</v>
      </c>
      <c r="Q9" s="10" t="s">
        <v>53</v>
      </c>
      <c r="R9" s="10" t="s">
        <v>52</v>
      </c>
      <c r="S9" s="10" t="s">
        <v>52</v>
      </c>
      <c r="T9" s="10" t="s">
        <v>52</v>
      </c>
      <c r="U9" s="10" t="s">
        <v>52</v>
      </c>
      <c r="V9" s="10" t="s">
        <v>52</v>
      </c>
      <c r="W9" s="10" t="s">
        <v>102</v>
      </c>
      <c r="X9" s="10" t="s">
        <v>52</v>
      </c>
      <c r="Y9" s="10" t="s">
        <v>102</v>
      </c>
      <c r="Z9" s="10" t="s">
        <v>53</v>
      </c>
      <c r="AA9" s="10" t="s">
        <v>52</v>
      </c>
      <c r="AB9" s="10" t="s">
        <v>50</v>
      </c>
      <c r="AC9" s="10" t="s">
        <v>52</v>
      </c>
      <c r="AD9" s="10" t="s">
        <v>52</v>
      </c>
      <c r="AE9" s="10" t="s">
        <v>51</v>
      </c>
      <c r="AF9" s="10" t="s">
        <v>52</v>
      </c>
      <c r="AG9" s="10" t="s">
        <v>52</v>
      </c>
      <c r="AH9" s="10" t="s">
        <v>52</v>
      </c>
      <c r="AI9" s="10" t="s">
        <v>52</v>
      </c>
      <c r="AJ9" s="10" t="s">
        <v>53</v>
      </c>
      <c r="AK9" s="10" t="s">
        <v>101</v>
      </c>
      <c r="AL9" s="10" t="s">
        <v>52</v>
      </c>
      <c r="AM9" s="10" t="s">
        <v>53</v>
      </c>
      <c r="AN9" s="10" t="s">
        <v>52</v>
      </c>
      <c r="AO9" s="10" t="s">
        <v>52</v>
      </c>
      <c r="AP9" s="10" t="s">
        <v>52</v>
      </c>
      <c r="AQ9" s="6"/>
      <c r="AR9" s="6"/>
      <c r="AS9" s="6"/>
    </row>
    <row r="10">
      <c r="A10" s="4"/>
      <c r="B10" s="9">
        <v>4.0</v>
      </c>
      <c r="C10" s="10" t="s">
        <v>51</v>
      </c>
      <c r="D10" s="10" t="s">
        <v>102</v>
      </c>
      <c r="E10" s="10"/>
      <c r="F10" s="10" t="s">
        <v>51</v>
      </c>
      <c r="G10" s="10" t="s">
        <v>51</v>
      </c>
      <c r="H10" s="10" t="s">
        <v>50</v>
      </c>
      <c r="I10" s="10" t="s">
        <v>51</v>
      </c>
      <c r="J10" s="10" t="s">
        <v>51</v>
      </c>
      <c r="K10" s="10" t="s">
        <v>51</v>
      </c>
      <c r="L10" s="10" t="s">
        <v>51</v>
      </c>
      <c r="M10" s="10" t="s">
        <v>51</v>
      </c>
      <c r="N10" s="10" t="s">
        <v>51</v>
      </c>
      <c r="O10" s="10" t="s">
        <v>101</v>
      </c>
      <c r="P10" s="10"/>
      <c r="Q10" s="10" t="s">
        <v>51</v>
      </c>
      <c r="R10" s="10" t="s">
        <v>51</v>
      </c>
      <c r="S10" s="10" t="s">
        <v>51</v>
      </c>
      <c r="T10" s="10" t="s">
        <v>51</v>
      </c>
      <c r="U10" s="10" t="s">
        <v>51</v>
      </c>
      <c r="V10" s="10" t="s">
        <v>51</v>
      </c>
      <c r="W10" s="10" t="s">
        <v>101</v>
      </c>
      <c r="X10" s="10" t="s">
        <v>51</v>
      </c>
      <c r="Y10" s="10" t="s">
        <v>51</v>
      </c>
      <c r="Z10" s="10" t="s">
        <v>51</v>
      </c>
      <c r="AA10" s="10" t="s">
        <v>51</v>
      </c>
      <c r="AB10" s="10" t="s">
        <v>51</v>
      </c>
      <c r="AC10" s="10" t="s">
        <v>51</v>
      </c>
      <c r="AD10" s="10" t="s">
        <v>51</v>
      </c>
      <c r="AE10" s="10" t="s">
        <v>51</v>
      </c>
      <c r="AF10" s="10" t="s">
        <v>51</v>
      </c>
      <c r="AG10" s="10" t="s">
        <v>51</v>
      </c>
      <c r="AH10" s="10" t="s">
        <v>51</v>
      </c>
      <c r="AI10" s="10" t="s">
        <v>51</v>
      </c>
      <c r="AJ10" s="10" t="s">
        <v>51</v>
      </c>
      <c r="AK10" s="10" t="s">
        <v>51</v>
      </c>
      <c r="AL10" s="10"/>
      <c r="AM10" s="10" t="s">
        <v>51</v>
      </c>
      <c r="AN10" s="10" t="s">
        <v>51</v>
      </c>
      <c r="AO10" s="10" t="s">
        <v>51</v>
      </c>
      <c r="AP10" s="10" t="s">
        <v>51</v>
      </c>
      <c r="AQ10" s="6"/>
      <c r="AR10" s="6"/>
      <c r="AS10" s="6"/>
    </row>
    <row r="11">
      <c r="A11" s="4"/>
      <c r="B11" s="9">
        <v>5.0</v>
      </c>
      <c r="C11" s="10" t="s">
        <v>51</v>
      </c>
      <c r="D11" s="10" t="s">
        <v>53</v>
      </c>
      <c r="E11" s="10" t="s">
        <v>51</v>
      </c>
      <c r="F11" s="10" t="s">
        <v>52</v>
      </c>
      <c r="G11" s="10" t="s">
        <v>51</v>
      </c>
      <c r="H11" s="10" t="s">
        <v>53</v>
      </c>
      <c r="I11" s="10" t="s">
        <v>102</v>
      </c>
      <c r="J11" s="10" t="s">
        <v>53</v>
      </c>
      <c r="K11" s="10" t="s">
        <v>50</v>
      </c>
      <c r="L11" s="10" t="s">
        <v>51</v>
      </c>
      <c r="M11" s="10" t="s">
        <v>53</v>
      </c>
      <c r="N11" s="10" t="s">
        <v>51</v>
      </c>
      <c r="O11" s="10" t="s">
        <v>53</v>
      </c>
      <c r="P11" s="10" t="s">
        <v>51</v>
      </c>
      <c r="Q11" s="10" t="s">
        <v>52</v>
      </c>
      <c r="R11" s="10" t="s">
        <v>53</v>
      </c>
      <c r="S11" s="10"/>
      <c r="T11" s="10" t="s">
        <v>51</v>
      </c>
      <c r="U11" s="10" t="s">
        <v>51</v>
      </c>
      <c r="V11" s="10" t="s">
        <v>51</v>
      </c>
      <c r="W11" s="10" t="s">
        <v>53</v>
      </c>
      <c r="X11" s="10" t="s">
        <v>53</v>
      </c>
      <c r="Y11" s="10" t="s">
        <v>50</v>
      </c>
      <c r="Z11" s="10" t="s">
        <v>53</v>
      </c>
      <c r="AA11" s="10" t="s">
        <v>53</v>
      </c>
      <c r="AB11" s="10" t="s">
        <v>53</v>
      </c>
      <c r="AC11" s="10" t="s">
        <v>51</v>
      </c>
      <c r="AD11" s="10" t="s">
        <v>52</v>
      </c>
      <c r="AE11" s="10" t="s">
        <v>51</v>
      </c>
      <c r="AF11" s="10" t="s">
        <v>51</v>
      </c>
      <c r="AG11" s="10" t="s">
        <v>53</v>
      </c>
      <c r="AH11" s="10" t="s">
        <v>52</v>
      </c>
      <c r="AI11" s="10" t="s">
        <v>53</v>
      </c>
      <c r="AJ11" s="10" t="s">
        <v>53</v>
      </c>
      <c r="AK11" s="10" t="s">
        <v>53</v>
      </c>
      <c r="AL11" s="10" t="s">
        <v>50</v>
      </c>
      <c r="AM11" s="10" t="s">
        <v>53</v>
      </c>
      <c r="AN11" s="10" t="s">
        <v>51</v>
      </c>
      <c r="AO11" s="10" t="s">
        <v>51</v>
      </c>
      <c r="AP11" s="10" t="s">
        <v>50</v>
      </c>
      <c r="AQ11" s="6"/>
      <c r="AR11" s="6"/>
      <c r="AS11" s="6"/>
    </row>
    <row r="12">
      <c r="A12" s="4"/>
      <c r="B12" s="9">
        <v>6.0</v>
      </c>
      <c r="C12" s="10" t="s">
        <v>52</v>
      </c>
      <c r="D12" s="10" t="s">
        <v>52</v>
      </c>
      <c r="E12" s="10" t="s">
        <v>102</v>
      </c>
      <c r="F12" s="10" t="s">
        <v>53</v>
      </c>
      <c r="G12" s="10" t="s">
        <v>52</v>
      </c>
      <c r="H12" s="10" t="s">
        <v>50</v>
      </c>
      <c r="I12" s="10" t="s">
        <v>102</v>
      </c>
      <c r="J12" s="10" t="s">
        <v>51</v>
      </c>
      <c r="K12" s="10" t="s">
        <v>52</v>
      </c>
      <c r="L12" s="10" t="s">
        <v>52</v>
      </c>
      <c r="M12" s="10" t="s">
        <v>52</v>
      </c>
      <c r="N12" s="10" t="s">
        <v>52</v>
      </c>
      <c r="O12" s="10" t="s">
        <v>52</v>
      </c>
      <c r="P12" s="10" t="s">
        <v>53</v>
      </c>
      <c r="Q12" s="10" t="s">
        <v>53</v>
      </c>
      <c r="R12" s="10" t="s">
        <v>52</v>
      </c>
      <c r="S12" s="10" t="s">
        <v>52</v>
      </c>
      <c r="T12" s="10" t="s">
        <v>50</v>
      </c>
      <c r="U12" s="10" t="s">
        <v>52</v>
      </c>
      <c r="V12" s="10" t="s">
        <v>53</v>
      </c>
      <c r="W12" s="10" t="s">
        <v>102</v>
      </c>
      <c r="X12" s="10" t="s">
        <v>52</v>
      </c>
      <c r="Y12" s="10" t="s">
        <v>51</v>
      </c>
      <c r="Z12" s="10" t="s">
        <v>50</v>
      </c>
      <c r="AA12" s="10" t="s">
        <v>52</v>
      </c>
      <c r="AB12" s="10" t="s">
        <v>52</v>
      </c>
      <c r="AC12" s="10" t="s">
        <v>52</v>
      </c>
      <c r="AD12" s="10" t="s">
        <v>53</v>
      </c>
      <c r="AE12" s="10" t="s">
        <v>50</v>
      </c>
      <c r="AF12" s="10" t="s">
        <v>52</v>
      </c>
      <c r="AG12" s="10" t="s">
        <v>102</v>
      </c>
      <c r="AH12" s="10" t="s">
        <v>52</v>
      </c>
      <c r="AI12" s="10" t="s">
        <v>52</v>
      </c>
      <c r="AJ12" s="10" t="s">
        <v>52</v>
      </c>
      <c r="AK12" s="10" t="s">
        <v>52</v>
      </c>
      <c r="AL12" s="10" t="s">
        <v>52</v>
      </c>
      <c r="AM12" s="10" t="s">
        <v>52</v>
      </c>
      <c r="AN12" s="10" t="s">
        <v>52</v>
      </c>
      <c r="AO12" s="10" t="s">
        <v>52</v>
      </c>
      <c r="AP12" s="10" t="s">
        <v>52</v>
      </c>
      <c r="AQ12" s="6"/>
      <c r="AR12" s="6"/>
      <c r="AS12" s="6"/>
    </row>
    <row r="13">
      <c r="A13" s="4"/>
      <c r="B13" s="9">
        <v>7.0</v>
      </c>
      <c r="C13" s="10" t="s">
        <v>53</v>
      </c>
      <c r="D13" s="10" t="s">
        <v>53</v>
      </c>
      <c r="E13" s="10" t="s">
        <v>53</v>
      </c>
      <c r="F13" s="10" t="s">
        <v>53</v>
      </c>
      <c r="G13" s="10" t="s">
        <v>53</v>
      </c>
      <c r="H13" s="10" t="s">
        <v>102</v>
      </c>
      <c r="I13" s="10" t="s">
        <v>102</v>
      </c>
      <c r="J13" s="10" t="s">
        <v>52</v>
      </c>
      <c r="K13" s="10" t="s">
        <v>53</v>
      </c>
      <c r="L13" s="10" t="s">
        <v>53</v>
      </c>
      <c r="M13" s="10" t="s">
        <v>53</v>
      </c>
      <c r="N13" s="10" t="s">
        <v>53</v>
      </c>
      <c r="O13" s="10" t="s">
        <v>53</v>
      </c>
      <c r="P13" s="10" t="s">
        <v>52</v>
      </c>
      <c r="Q13" s="10" t="s">
        <v>102</v>
      </c>
      <c r="R13" s="10" t="s">
        <v>50</v>
      </c>
      <c r="S13" s="10" t="s">
        <v>53</v>
      </c>
      <c r="T13" s="10" t="s">
        <v>50</v>
      </c>
      <c r="U13" s="10" t="s">
        <v>53</v>
      </c>
      <c r="V13" s="10" t="s">
        <v>50</v>
      </c>
      <c r="W13" s="10" t="s">
        <v>52</v>
      </c>
      <c r="X13" s="10" t="s">
        <v>53</v>
      </c>
      <c r="Y13" s="10" t="s">
        <v>50</v>
      </c>
      <c r="Z13" s="10" t="s">
        <v>50</v>
      </c>
      <c r="AA13" s="10" t="s">
        <v>53</v>
      </c>
      <c r="AB13" s="10" t="s">
        <v>50</v>
      </c>
      <c r="AC13" s="10" t="s">
        <v>53</v>
      </c>
      <c r="AD13" s="10" t="s">
        <v>53</v>
      </c>
      <c r="AE13" s="10" t="s">
        <v>53</v>
      </c>
      <c r="AF13" s="10" t="s">
        <v>53</v>
      </c>
      <c r="AG13" s="10" t="s">
        <v>53</v>
      </c>
      <c r="AH13" s="10" t="s">
        <v>53</v>
      </c>
      <c r="AI13" s="10" t="s">
        <v>53</v>
      </c>
      <c r="AJ13" s="10" t="s">
        <v>50</v>
      </c>
      <c r="AK13" s="10" t="s">
        <v>50</v>
      </c>
      <c r="AL13" s="10" t="s">
        <v>53</v>
      </c>
      <c r="AM13" s="10" t="s">
        <v>53</v>
      </c>
      <c r="AN13" s="10" t="s">
        <v>50</v>
      </c>
      <c r="AO13" s="10" t="s">
        <v>50</v>
      </c>
      <c r="AP13" s="10" t="s">
        <v>53</v>
      </c>
      <c r="AQ13" s="6"/>
      <c r="AR13" s="6"/>
      <c r="AS13" s="6"/>
    </row>
    <row r="14">
      <c r="A14" s="4"/>
      <c r="B14" s="9">
        <v>8.0</v>
      </c>
      <c r="C14" s="10" t="s">
        <v>51</v>
      </c>
      <c r="D14" s="10" t="s">
        <v>51</v>
      </c>
      <c r="E14" s="10" t="s">
        <v>53</v>
      </c>
      <c r="F14" s="10" t="s">
        <v>52</v>
      </c>
      <c r="G14" s="10" t="s">
        <v>53</v>
      </c>
      <c r="H14" s="10" t="s">
        <v>102</v>
      </c>
      <c r="I14" s="10" t="s">
        <v>52</v>
      </c>
      <c r="J14" s="10" t="s">
        <v>52</v>
      </c>
      <c r="K14" s="10" t="s">
        <v>51</v>
      </c>
      <c r="L14" s="10" t="s">
        <v>51</v>
      </c>
      <c r="M14" s="10" t="s">
        <v>102</v>
      </c>
      <c r="N14" s="10" t="s">
        <v>51</v>
      </c>
      <c r="O14" s="10" t="s">
        <v>51</v>
      </c>
      <c r="P14" s="10" t="s">
        <v>52</v>
      </c>
      <c r="Q14" s="10" t="s">
        <v>52</v>
      </c>
      <c r="R14" s="10" t="s">
        <v>102</v>
      </c>
      <c r="S14" s="10" t="s">
        <v>51</v>
      </c>
      <c r="T14" s="10" t="s">
        <v>52</v>
      </c>
      <c r="U14" s="10" t="s">
        <v>51</v>
      </c>
      <c r="V14" s="10" t="s">
        <v>102</v>
      </c>
      <c r="W14" s="10" t="s">
        <v>52</v>
      </c>
      <c r="X14" s="10" t="s">
        <v>52</v>
      </c>
      <c r="Y14" s="10" t="s">
        <v>52</v>
      </c>
      <c r="Z14" s="10" t="s">
        <v>102</v>
      </c>
      <c r="AA14" s="10" t="s">
        <v>52</v>
      </c>
      <c r="AB14" s="10" t="s">
        <v>52</v>
      </c>
      <c r="AC14" s="10" t="s">
        <v>52</v>
      </c>
      <c r="AD14" s="10" t="s">
        <v>51</v>
      </c>
      <c r="AE14" s="10" t="s">
        <v>52</v>
      </c>
      <c r="AF14" s="10" t="s">
        <v>51</v>
      </c>
      <c r="AG14" s="10" t="s">
        <v>51</v>
      </c>
      <c r="AH14" s="10" t="s">
        <v>51</v>
      </c>
      <c r="AI14" s="10" t="s">
        <v>52</v>
      </c>
      <c r="AJ14" s="10" t="s">
        <v>52</v>
      </c>
      <c r="AK14" s="10" t="s">
        <v>52</v>
      </c>
      <c r="AL14" s="10" t="s">
        <v>51</v>
      </c>
      <c r="AM14" s="10" t="s">
        <v>51</v>
      </c>
      <c r="AN14" s="10" t="s">
        <v>52</v>
      </c>
      <c r="AO14" s="10" t="s">
        <v>52</v>
      </c>
      <c r="AP14" s="10" t="s">
        <v>51</v>
      </c>
      <c r="AQ14" s="6"/>
      <c r="AR14" s="6"/>
      <c r="AS14" s="6"/>
    </row>
    <row r="15">
      <c r="A15" s="4"/>
      <c r="B15" s="9">
        <v>9.0</v>
      </c>
      <c r="C15" s="10" t="s">
        <v>102</v>
      </c>
      <c r="D15" s="10" t="s">
        <v>52</v>
      </c>
      <c r="E15" s="10" t="s">
        <v>51</v>
      </c>
      <c r="F15" s="10" t="s">
        <v>102</v>
      </c>
      <c r="G15" s="10" t="s">
        <v>102</v>
      </c>
      <c r="H15" s="10" t="s">
        <v>50</v>
      </c>
      <c r="I15" s="10" t="s">
        <v>50</v>
      </c>
      <c r="J15" s="10" t="s">
        <v>50</v>
      </c>
      <c r="K15" s="10" t="s">
        <v>50</v>
      </c>
      <c r="L15" s="10" t="s">
        <v>52</v>
      </c>
      <c r="M15" s="10" t="s">
        <v>50</v>
      </c>
      <c r="N15" s="10" t="s">
        <v>50</v>
      </c>
      <c r="O15" s="10" t="s">
        <v>50</v>
      </c>
      <c r="P15" s="10" t="s">
        <v>52</v>
      </c>
      <c r="Q15" s="10" t="s">
        <v>102</v>
      </c>
      <c r="R15" s="10" t="s">
        <v>50</v>
      </c>
      <c r="S15" s="10" t="s">
        <v>50</v>
      </c>
      <c r="T15" s="10" t="s">
        <v>50</v>
      </c>
      <c r="U15" s="10" t="s">
        <v>50</v>
      </c>
      <c r="V15" s="10" t="s">
        <v>50</v>
      </c>
      <c r="W15" s="10" t="s">
        <v>52</v>
      </c>
      <c r="X15" s="10" t="s">
        <v>50</v>
      </c>
      <c r="Y15" s="10" t="s">
        <v>50</v>
      </c>
      <c r="Z15" s="10" t="s">
        <v>50</v>
      </c>
      <c r="AA15" s="10" t="s">
        <v>50</v>
      </c>
      <c r="AB15" s="10" t="s">
        <v>102</v>
      </c>
      <c r="AC15" s="10" t="s">
        <v>102</v>
      </c>
      <c r="AD15" s="10" t="s">
        <v>50</v>
      </c>
      <c r="AE15" s="10" t="s">
        <v>52</v>
      </c>
      <c r="AF15" s="10" t="s">
        <v>102</v>
      </c>
      <c r="AG15" s="10" t="s">
        <v>50</v>
      </c>
      <c r="AH15" s="10" t="s">
        <v>50</v>
      </c>
      <c r="AI15" s="10" t="s">
        <v>102</v>
      </c>
      <c r="AJ15" s="10" t="s">
        <v>50</v>
      </c>
      <c r="AK15" s="10" t="s">
        <v>102</v>
      </c>
      <c r="AL15" s="10" t="s">
        <v>50</v>
      </c>
      <c r="AM15" s="10" t="s">
        <v>50</v>
      </c>
      <c r="AN15" s="10" t="s">
        <v>50</v>
      </c>
      <c r="AO15" s="10" t="s">
        <v>50</v>
      </c>
      <c r="AP15" s="10" t="s">
        <v>50</v>
      </c>
      <c r="AQ15" s="6"/>
      <c r="AR15" s="6"/>
      <c r="AS15" s="6"/>
    </row>
    <row r="16">
      <c r="A16" s="4"/>
      <c r="B16" s="9">
        <v>10.0</v>
      </c>
      <c r="C16" s="10" t="s">
        <v>51</v>
      </c>
      <c r="D16" s="10" t="s">
        <v>53</v>
      </c>
      <c r="E16" s="10" t="s">
        <v>51</v>
      </c>
      <c r="F16" s="10" t="s">
        <v>51</v>
      </c>
      <c r="G16" s="10" t="s">
        <v>51</v>
      </c>
      <c r="H16" s="10" t="s">
        <v>51</v>
      </c>
      <c r="I16" s="10" t="s">
        <v>51</v>
      </c>
      <c r="J16" s="10" t="s">
        <v>51</v>
      </c>
      <c r="K16" s="10" t="s">
        <v>51</v>
      </c>
      <c r="L16" s="10" t="s">
        <v>51</v>
      </c>
      <c r="M16" s="10" t="s">
        <v>51</v>
      </c>
      <c r="N16" s="10" t="s">
        <v>51</v>
      </c>
      <c r="O16" s="10" t="s">
        <v>51</v>
      </c>
      <c r="P16" s="10" t="s">
        <v>102</v>
      </c>
      <c r="Q16" s="10" t="s">
        <v>51</v>
      </c>
      <c r="R16" s="10" t="s">
        <v>51</v>
      </c>
      <c r="S16" s="10" t="s">
        <v>51</v>
      </c>
      <c r="T16" s="10" t="s">
        <v>51</v>
      </c>
      <c r="U16" s="10" t="s">
        <v>51</v>
      </c>
      <c r="V16" s="10" t="s">
        <v>51</v>
      </c>
      <c r="W16" s="10" t="s">
        <v>53</v>
      </c>
      <c r="X16" s="10" t="s">
        <v>51</v>
      </c>
      <c r="Y16" s="10" t="s">
        <v>51</v>
      </c>
      <c r="Z16" s="10" t="s">
        <v>53</v>
      </c>
      <c r="AA16" s="10" t="s">
        <v>51</v>
      </c>
      <c r="AB16" s="10" t="s">
        <v>53</v>
      </c>
      <c r="AC16" s="10" t="s">
        <v>51</v>
      </c>
      <c r="AD16" s="10" t="s">
        <v>53</v>
      </c>
      <c r="AE16" s="10" t="s">
        <v>51</v>
      </c>
      <c r="AF16" s="10" t="s">
        <v>51</v>
      </c>
      <c r="AG16" s="10" t="s">
        <v>51</v>
      </c>
      <c r="AH16" s="10" t="s">
        <v>53</v>
      </c>
      <c r="AI16" s="10" t="s">
        <v>51</v>
      </c>
      <c r="AJ16" s="10" t="s">
        <v>51</v>
      </c>
      <c r="AK16" s="10" t="s">
        <v>51</v>
      </c>
      <c r="AL16" s="10" t="s">
        <v>51</v>
      </c>
      <c r="AM16" s="10" t="s">
        <v>51</v>
      </c>
      <c r="AN16" s="10" t="s">
        <v>53</v>
      </c>
      <c r="AO16" s="10" t="s">
        <v>51</v>
      </c>
      <c r="AP16" s="10" t="s">
        <v>51</v>
      </c>
      <c r="AQ16" s="6"/>
      <c r="AR16" s="6"/>
      <c r="AS16" s="6"/>
    </row>
    <row r="17">
      <c r="A17" s="13">
        <v>11.1</v>
      </c>
      <c r="B17" s="13" t="s">
        <v>147</v>
      </c>
      <c r="C17" s="14">
        <v>1.0</v>
      </c>
      <c r="D17" s="14">
        <v>1.0</v>
      </c>
      <c r="E17" s="14">
        <v>0.0</v>
      </c>
      <c r="F17" s="14">
        <v>1.0</v>
      </c>
      <c r="G17" s="14">
        <v>1.0</v>
      </c>
      <c r="H17" s="14">
        <v>1.0</v>
      </c>
      <c r="I17" s="14">
        <v>1.0</v>
      </c>
      <c r="J17" s="14">
        <v>0.0</v>
      </c>
      <c r="K17" s="14">
        <v>1.0</v>
      </c>
      <c r="L17" s="14">
        <v>1.0</v>
      </c>
      <c r="M17" s="14">
        <v>1.0</v>
      </c>
      <c r="N17" s="14">
        <v>0.0</v>
      </c>
      <c r="O17" s="14">
        <v>1.0</v>
      </c>
      <c r="P17" s="14">
        <v>0.0</v>
      </c>
      <c r="Q17" s="14">
        <v>0.0</v>
      </c>
      <c r="R17" s="14">
        <v>0.0</v>
      </c>
      <c r="S17" s="14">
        <v>1.0</v>
      </c>
      <c r="T17" s="14">
        <v>0.0</v>
      </c>
      <c r="U17" s="14">
        <v>1.0</v>
      </c>
      <c r="V17" s="14">
        <v>1.0</v>
      </c>
      <c r="W17" s="14">
        <v>0.0</v>
      </c>
      <c r="X17" s="14">
        <v>1.0</v>
      </c>
      <c r="Y17" s="14">
        <v>1.0</v>
      </c>
      <c r="Z17" s="14">
        <v>0.0</v>
      </c>
      <c r="AA17" s="14">
        <v>1.0</v>
      </c>
      <c r="AB17" s="14">
        <v>0.0</v>
      </c>
      <c r="AC17" s="14">
        <v>1.0</v>
      </c>
      <c r="AD17" s="14">
        <v>1.0</v>
      </c>
      <c r="AE17" s="14">
        <v>1.0</v>
      </c>
      <c r="AF17" s="14">
        <v>1.0</v>
      </c>
      <c r="AG17" s="14">
        <v>1.0</v>
      </c>
      <c r="AH17" s="14">
        <v>1.0</v>
      </c>
      <c r="AI17" s="14">
        <v>1.0</v>
      </c>
      <c r="AJ17" s="14">
        <v>1.0</v>
      </c>
      <c r="AK17" s="14">
        <v>1.0</v>
      </c>
      <c r="AL17" s="14">
        <v>1.0</v>
      </c>
      <c r="AM17" s="14">
        <v>1.0</v>
      </c>
      <c r="AN17" s="14">
        <v>0.0</v>
      </c>
      <c r="AO17" s="14">
        <v>1.0</v>
      </c>
      <c r="AP17" s="14">
        <v>1.0</v>
      </c>
      <c r="AQ17" s="50"/>
      <c r="AR17" s="50"/>
      <c r="AS17" s="50"/>
    </row>
    <row r="18">
      <c r="A18" s="13"/>
      <c r="B18" s="13" t="s">
        <v>148</v>
      </c>
      <c r="C18" s="14">
        <v>1.0</v>
      </c>
      <c r="D18" s="14">
        <v>1.0</v>
      </c>
      <c r="E18" s="14">
        <v>0.0</v>
      </c>
      <c r="F18" s="14">
        <v>1.0</v>
      </c>
      <c r="G18" s="14">
        <v>1.0</v>
      </c>
      <c r="H18" s="14">
        <v>1.0</v>
      </c>
      <c r="I18" s="14">
        <v>1.0</v>
      </c>
      <c r="J18" s="14">
        <v>0.0</v>
      </c>
      <c r="K18" s="14">
        <v>1.0</v>
      </c>
      <c r="L18" s="14">
        <v>1.0</v>
      </c>
      <c r="M18" s="14">
        <v>1.0</v>
      </c>
      <c r="N18" s="14">
        <v>0.0</v>
      </c>
      <c r="O18" s="14">
        <v>1.0</v>
      </c>
      <c r="P18" s="14">
        <v>0.0</v>
      </c>
      <c r="Q18" s="14">
        <v>0.0</v>
      </c>
      <c r="R18" s="14">
        <v>0.0</v>
      </c>
      <c r="S18" s="14">
        <v>1.0</v>
      </c>
      <c r="T18" s="14">
        <v>0.0</v>
      </c>
      <c r="U18" s="14">
        <v>1.0</v>
      </c>
      <c r="V18" s="14">
        <v>1.0</v>
      </c>
      <c r="W18" s="14">
        <v>0.0</v>
      </c>
      <c r="X18" s="14">
        <v>1.0</v>
      </c>
      <c r="Y18" s="14">
        <v>1.0</v>
      </c>
      <c r="Z18" s="14">
        <v>0.0</v>
      </c>
      <c r="AA18" s="14">
        <v>1.0</v>
      </c>
      <c r="AB18" s="14">
        <v>0.0</v>
      </c>
      <c r="AC18" s="14">
        <v>1.0</v>
      </c>
      <c r="AD18" s="14">
        <v>1.0</v>
      </c>
      <c r="AE18" s="14">
        <v>1.0</v>
      </c>
      <c r="AF18" s="14">
        <v>1.0</v>
      </c>
      <c r="AG18" s="14">
        <v>1.0</v>
      </c>
      <c r="AH18" s="14">
        <v>1.0</v>
      </c>
      <c r="AI18" s="14">
        <v>1.0</v>
      </c>
      <c r="AJ18" s="14">
        <v>1.0</v>
      </c>
      <c r="AK18" s="14">
        <v>1.0</v>
      </c>
      <c r="AL18" s="14">
        <v>1.0</v>
      </c>
      <c r="AM18" s="14">
        <v>1.0</v>
      </c>
      <c r="AN18" s="14">
        <v>0.0</v>
      </c>
      <c r="AO18" s="14">
        <v>1.0</v>
      </c>
      <c r="AP18" s="14">
        <v>1.0</v>
      </c>
      <c r="AQ18" s="50"/>
      <c r="AR18" s="50"/>
      <c r="AS18" s="50"/>
    </row>
    <row r="19">
      <c r="A19" s="13"/>
      <c r="B19" s="13" t="s">
        <v>149</v>
      </c>
      <c r="C19" s="14">
        <v>1.0</v>
      </c>
      <c r="D19" s="14">
        <v>1.0</v>
      </c>
      <c r="E19" s="14">
        <v>0.0</v>
      </c>
      <c r="F19" s="14">
        <v>1.0</v>
      </c>
      <c r="G19" s="14">
        <v>1.0</v>
      </c>
      <c r="H19" s="14">
        <v>1.0</v>
      </c>
      <c r="I19" s="14">
        <v>1.0</v>
      </c>
      <c r="J19" s="14">
        <v>0.0</v>
      </c>
      <c r="K19" s="14">
        <v>1.0</v>
      </c>
      <c r="L19" s="14">
        <v>1.0</v>
      </c>
      <c r="M19" s="14">
        <v>1.0</v>
      </c>
      <c r="N19" s="14">
        <v>0.0</v>
      </c>
      <c r="O19" s="14">
        <v>1.0</v>
      </c>
      <c r="P19" s="14">
        <v>0.0</v>
      </c>
      <c r="Q19" s="14">
        <v>0.0</v>
      </c>
      <c r="R19" s="14">
        <v>0.0</v>
      </c>
      <c r="S19" s="14">
        <v>1.0</v>
      </c>
      <c r="T19" s="14">
        <v>0.0</v>
      </c>
      <c r="U19" s="14">
        <v>1.0</v>
      </c>
      <c r="V19" s="14">
        <v>1.0</v>
      </c>
      <c r="W19" s="14">
        <v>0.0</v>
      </c>
      <c r="X19" s="14">
        <v>1.0</v>
      </c>
      <c r="Y19" s="14">
        <v>1.0</v>
      </c>
      <c r="Z19" s="14">
        <v>0.0</v>
      </c>
      <c r="AA19" s="14">
        <v>1.0</v>
      </c>
      <c r="AB19" s="14">
        <v>0.0</v>
      </c>
      <c r="AC19" s="14">
        <v>1.0</v>
      </c>
      <c r="AD19" s="14">
        <v>1.0</v>
      </c>
      <c r="AE19" s="14">
        <v>1.0</v>
      </c>
      <c r="AF19" s="14">
        <v>1.0</v>
      </c>
      <c r="AG19" s="14">
        <v>1.0</v>
      </c>
      <c r="AH19" s="14">
        <v>1.0</v>
      </c>
      <c r="AI19" s="14">
        <v>1.0</v>
      </c>
      <c r="AJ19" s="14">
        <v>1.0</v>
      </c>
      <c r="AK19" s="14">
        <v>1.0</v>
      </c>
      <c r="AL19" s="14">
        <v>1.0</v>
      </c>
      <c r="AM19" s="14">
        <v>1.0</v>
      </c>
      <c r="AN19" s="14">
        <v>0.0</v>
      </c>
      <c r="AO19" s="14">
        <v>1.0</v>
      </c>
      <c r="AP19" s="14">
        <v>1.0</v>
      </c>
      <c r="AQ19" s="50"/>
      <c r="AR19" s="50"/>
      <c r="AS19" s="50"/>
    </row>
    <row r="20">
      <c r="A20" s="13"/>
      <c r="B20" s="13" t="s">
        <v>150</v>
      </c>
      <c r="C20" s="14">
        <v>1.0</v>
      </c>
      <c r="D20" s="14">
        <v>1.0</v>
      </c>
      <c r="E20" s="14">
        <v>0.0</v>
      </c>
      <c r="F20" s="14">
        <v>1.0</v>
      </c>
      <c r="G20" s="14">
        <v>1.0</v>
      </c>
      <c r="H20" s="14">
        <v>1.0</v>
      </c>
      <c r="I20" s="14">
        <v>1.0</v>
      </c>
      <c r="J20" s="14">
        <v>0.0</v>
      </c>
      <c r="K20" s="14">
        <v>1.0</v>
      </c>
      <c r="L20" s="14">
        <v>1.0</v>
      </c>
      <c r="M20" s="14">
        <v>1.0</v>
      </c>
      <c r="N20" s="14">
        <v>0.0</v>
      </c>
      <c r="O20" s="14">
        <v>1.0</v>
      </c>
      <c r="P20" s="14">
        <v>0.0</v>
      </c>
      <c r="Q20" s="14">
        <v>0.0</v>
      </c>
      <c r="R20" s="14">
        <v>0.0</v>
      </c>
      <c r="S20" s="14">
        <v>1.0</v>
      </c>
      <c r="T20" s="14">
        <v>0.0</v>
      </c>
      <c r="U20" s="14">
        <v>1.0</v>
      </c>
      <c r="V20" s="14">
        <v>1.0</v>
      </c>
      <c r="W20" s="14">
        <v>0.0</v>
      </c>
      <c r="X20" s="14">
        <v>1.0</v>
      </c>
      <c r="Y20" s="14">
        <v>1.0</v>
      </c>
      <c r="Z20" s="14">
        <v>0.0</v>
      </c>
      <c r="AA20" s="14">
        <v>1.0</v>
      </c>
      <c r="AB20" s="14">
        <v>0.0</v>
      </c>
      <c r="AC20" s="14">
        <v>1.0</v>
      </c>
      <c r="AD20" s="14">
        <v>1.0</v>
      </c>
      <c r="AE20" s="14">
        <v>1.0</v>
      </c>
      <c r="AF20" s="14">
        <v>1.0</v>
      </c>
      <c r="AG20" s="14">
        <v>1.0</v>
      </c>
      <c r="AH20" s="14">
        <v>1.0</v>
      </c>
      <c r="AI20" s="14">
        <v>1.0</v>
      </c>
      <c r="AJ20" s="14">
        <v>1.0</v>
      </c>
      <c r="AK20" s="14">
        <v>1.0</v>
      </c>
      <c r="AL20" s="14">
        <v>1.0</v>
      </c>
      <c r="AM20" s="14">
        <v>1.0</v>
      </c>
      <c r="AN20" s="14">
        <v>0.0</v>
      </c>
      <c r="AO20" s="14">
        <v>1.0</v>
      </c>
      <c r="AP20" s="14">
        <v>1.0</v>
      </c>
      <c r="AQ20" s="50"/>
      <c r="AR20" s="50"/>
      <c r="AS20" s="50"/>
    </row>
    <row r="21">
      <c r="A21" s="13"/>
      <c r="B21" s="13" t="s">
        <v>151</v>
      </c>
      <c r="C21" s="14">
        <v>1.0</v>
      </c>
      <c r="D21" s="14">
        <v>1.0</v>
      </c>
      <c r="E21" s="14">
        <v>0.0</v>
      </c>
      <c r="F21" s="14">
        <v>1.0</v>
      </c>
      <c r="G21" s="14">
        <v>1.0</v>
      </c>
      <c r="H21" s="14">
        <v>1.0</v>
      </c>
      <c r="I21" s="14">
        <v>1.0</v>
      </c>
      <c r="J21" s="14">
        <v>0.0</v>
      </c>
      <c r="K21" s="14">
        <v>1.0</v>
      </c>
      <c r="L21" s="14">
        <v>1.0</v>
      </c>
      <c r="M21" s="14">
        <v>1.0</v>
      </c>
      <c r="N21" s="14">
        <v>0.0</v>
      </c>
      <c r="O21" s="14">
        <v>1.0</v>
      </c>
      <c r="P21" s="14">
        <v>0.0</v>
      </c>
      <c r="Q21" s="14">
        <v>0.0</v>
      </c>
      <c r="R21" s="14">
        <v>0.0</v>
      </c>
      <c r="S21" s="14">
        <v>1.0</v>
      </c>
      <c r="T21" s="14">
        <v>0.0</v>
      </c>
      <c r="U21" s="14">
        <v>1.0</v>
      </c>
      <c r="V21" s="14">
        <v>1.0</v>
      </c>
      <c r="W21" s="14">
        <v>0.0</v>
      </c>
      <c r="X21" s="14">
        <v>1.0</v>
      </c>
      <c r="Y21" s="14">
        <v>1.0</v>
      </c>
      <c r="Z21" s="14">
        <v>0.0</v>
      </c>
      <c r="AA21" s="14">
        <v>1.0</v>
      </c>
      <c r="AB21" s="14">
        <v>0.0</v>
      </c>
      <c r="AC21" s="14">
        <v>1.0</v>
      </c>
      <c r="AD21" s="14">
        <v>1.0</v>
      </c>
      <c r="AE21" s="14">
        <v>1.0</v>
      </c>
      <c r="AF21" s="14">
        <v>1.0</v>
      </c>
      <c r="AG21" s="14">
        <v>1.0</v>
      </c>
      <c r="AH21" s="14">
        <v>1.0</v>
      </c>
      <c r="AI21" s="14">
        <v>1.0</v>
      </c>
      <c r="AJ21" s="14">
        <v>1.0</v>
      </c>
      <c r="AK21" s="14">
        <v>1.0</v>
      </c>
      <c r="AL21" s="14">
        <v>1.0</v>
      </c>
      <c r="AM21" s="14">
        <v>1.0</v>
      </c>
      <c r="AN21" s="14">
        <v>0.0</v>
      </c>
      <c r="AO21" s="14">
        <v>1.0</v>
      </c>
      <c r="AP21" s="14">
        <v>1.0</v>
      </c>
      <c r="AQ21" s="50"/>
      <c r="AR21" s="50"/>
      <c r="AS21" s="50"/>
    </row>
    <row r="22">
      <c r="A22" s="13"/>
      <c r="B22" s="13" t="s">
        <v>152</v>
      </c>
      <c r="C22" s="14">
        <v>1.0</v>
      </c>
      <c r="D22" s="14">
        <v>1.0</v>
      </c>
      <c r="E22" s="14">
        <v>0.0</v>
      </c>
      <c r="F22" s="14">
        <v>1.0</v>
      </c>
      <c r="G22" s="14">
        <v>1.0</v>
      </c>
      <c r="H22" s="14">
        <v>1.0</v>
      </c>
      <c r="I22" s="14">
        <v>1.0</v>
      </c>
      <c r="J22" s="14">
        <v>0.0</v>
      </c>
      <c r="K22" s="14">
        <v>1.0</v>
      </c>
      <c r="L22" s="14">
        <v>1.0</v>
      </c>
      <c r="M22" s="14">
        <v>1.0</v>
      </c>
      <c r="N22" s="14">
        <v>0.0</v>
      </c>
      <c r="O22" s="14">
        <v>1.0</v>
      </c>
      <c r="P22" s="14">
        <v>0.0</v>
      </c>
      <c r="Q22" s="14">
        <v>0.0</v>
      </c>
      <c r="R22" s="14">
        <v>0.0</v>
      </c>
      <c r="S22" s="14">
        <v>1.0</v>
      </c>
      <c r="T22" s="14">
        <v>0.0</v>
      </c>
      <c r="U22" s="14">
        <v>1.0</v>
      </c>
      <c r="V22" s="14">
        <v>1.0</v>
      </c>
      <c r="W22" s="14">
        <v>0.0</v>
      </c>
      <c r="X22" s="14">
        <v>1.0</v>
      </c>
      <c r="Y22" s="14">
        <v>1.0</v>
      </c>
      <c r="Z22" s="14">
        <v>0.0</v>
      </c>
      <c r="AA22" s="14">
        <v>1.0</v>
      </c>
      <c r="AB22" s="14">
        <v>0.0</v>
      </c>
      <c r="AC22" s="14">
        <v>1.0</v>
      </c>
      <c r="AD22" s="14">
        <v>1.0</v>
      </c>
      <c r="AE22" s="14">
        <v>1.0</v>
      </c>
      <c r="AF22" s="14">
        <v>1.0</v>
      </c>
      <c r="AG22" s="14">
        <v>1.0</v>
      </c>
      <c r="AH22" s="14">
        <v>1.0</v>
      </c>
      <c r="AI22" s="14">
        <v>1.0</v>
      </c>
      <c r="AJ22" s="14">
        <v>1.0</v>
      </c>
      <c r="AK22" s="14">
        <v>1.0</v>
      </c>
      <c r="AL22" s="14">
        <v>1.0</v>
      </c>
      <c r="AM22" s="14">
        <v>1.0</v>
      </c>
      <c r="AN22" s="14">
        <v>0.0</v>
      </c>
      <c r="AO22" s="14">
        <v>1.0</v>
      </c>
      <c r="AP22" s="14">
        <v>1.0</v>
      </c>
      <c r="AQ22" s="50"/>
      <c r="AR22" s="50"/>
      <c r="AS22" s="50"/>
    </row>
    <row r="23">
      <c r="A23" s="24"/>
      <c r="B23" s="13" t="s">
        <v>153</v>
      </c>
      <c r="C23" s="14">
        <v>1.0</v>
      </c>
      <c r="D23" s="14">
        <v>1.0</v>
      </c>
      <c r="E23" s="14">
        <v>0.0</v>
      </c>
      <c r="F23" s="14">
        <v>1.0</v>
      </c>
      <c r="G23" s="14">
        <v>1.0</v>
      </c>
      <c r="H23" s="14">
        <v>1.0</v>
      </c>
      <c r="I23" s="14">
        <v>1.0</v>
      </c>
      <c r="J23" s="14">
        <v>0.0</v>
      </c>
      <c r="K23" s="14">
        <v>1.0</v>
      </c>
      <c r="L23" s="14">
        <v>1.0</v>
      </c>
      <c r="M23" s="14">
        <v>1.0</v>
      </c>
      <c r="N23" s="14">
        <v>0.0</v>
      </c>
      <c r="O23" s="14">
        <v>1.0</v>
      </c>
      <c r="P23" s="14">
        <v>0.0</v>
      </c>
      <c r="Q23" s="14">
        <v>0.0</v>
      </c>
      <c r="R23" s="14">
        <v>0.0</v>
      </c>
      <c r="S23" s="14">
        <v>1.0</v>
      </c>
      <c r="T23" s="14">
        <v>0.0</v>
      </c>
      <c r="U23" s="14">
        <v>1.0</v>
      </c>
      <c r="V23" s="14">
        <v>1.0</v>
      </c>
      <c r="W23" s="14">
        <v>0.0</v>
      </c>
      <c r="X23" s="14">
        <v>1.0</v>
      </c>
      <c r="Y23" s="14">
        <v>1.0</v>
      </c>
      <c r="Z23" s="14">
        <v>0.0</v>
      </c>
      <c r="AA23" s="14">
        <v>1.0</v>
      </c>
      <c r="AB23" s="14">
        <v>0.0</v>
      </c>
      <c r="AC23" s="14">
        <v>1.0</v>
      </c>
      <c r="AD23" s="14">
        <v>1.0</v>
      </c>
      <c r="AE23" s="14">
        <v>1.0</v>
      </c>
      <c r="AF23" s="14">
        <v>1.0</v>
      </c>
      <c r="AG23" s="14">
        <v>1.0</v>
      </c>
      <c r="AH23" s="14">
        <v>1.0</v>
      </c>
      <c r="AI23" s="14">
        <v>1.0</v>
      </c>
      <c r="AJ23" s="14">
        <v>1.0</v>
      </c>
      <c r="AK23" s="14">
        <v>1.0</v>
      </c>
      <c r="AL23" s="14">
        <v>1.0</v>
      </c>
      <c r="AM23" s="14">
        <v>1.0</v>
      </c>
      <c r="AN23" s="14">
        <v>0.0</v>
      </c>
      <c r="AO23" s="14">
        <v>1.0</v>
      </c>
      <c r="AP23" s="14">
        <v>1.0</v>
      </c>
      <c r="AQ23" s="50"/>
      <c r="AR23" s="50"/>
      <c r="AS23" s="50"/>
    </row>
    <row r="24">
      <c r="A24" s="24"/>
      <c r="B24" s="13" t="s">
        <v>154</v>
      </c>
      <c r="C24" s="14">
        <v>1.0</v>
      </c>
      <c r="D24" s="14">
        <v>1.0</v>
      </c>
      <c r="E24" s="14">
        <v>0.0</v>
      </c>
      <c r="F24" s="14">
        <v>1.0</v>
      </c>
      <c r="G24" s="14">
        <v>1.0</v>
      </c>
      <c r="H24" s="14">
        <v>1.0</v>
      </c>
      <c r="I24" s="14">
        <v>1.0</v>
      </c>
      <c r="J24" s="14">
        <v>0.0</v>
      </c>
      <c r="K24" s="14">
        <v>1.0</v>
      </c>
      <c r="L24" s="14">
        <v>1.0</v>
      </c>
      <c r="M24" s="14">
        <v>1.0</v>
      </c>
      <c r="N24" s="14">
        <v>0.0</v>
      </c>
      <c r="O24" s="14">
        <v>1.0</v>
      </c>
      <c r="P24" s="14">
        <v>0.0</v>
      </c>
      <c r="Q24" s="14">
        <v>0.0</v>
      </c>
      <c r="R24" s="14">
        <v>0.0</v>
      </c>
      <c r="S24" s="14">
        <v>1.0</v>
      </c>
      <c r="T24" s="14">
        <v>0.0</v>
      </c>
      <c r="U24" s="14">
        <v>1.0</v>
      </c>
      <c r="V24" s="14">
        <v>1.0</v>
      </c>
      <c r="W24" s="14">
        <v>0.0</v>
      </c>
      <c r="X24" s="14">
        <v>1.0</v>
      </c>
      <c r="Y24" s="14">
        <v>1.0</v>
      </c>
      <c r="Z24" s="14">
        <v>0.0</v>
      </c>
      <c r="AA24" s="14">
        <v>1.0</v>
      </c>
      <c r="AB24" s="14">
        <v>0.0</v>
      </c>
      <c r="AC24" s="14">
        <v>1.0</v>
      </c>
      <c r="AD24" s="14">
        <v>1.0</v>
      </c>
      <c r="AE24" s="14">
        <v>1.0</v>
      </c>
      <c r="AF24" s="14">
        <v>1.0</v>
      </c>
      <c r="AG24" s="14">
        <v>1.0</v>
      </c>
      <c r="AH24" s="14">
        <v>1.0</v>
      </c>
      <c r="AI24" s="14">
        <v>1.0</v>
      </c>
      <c r="AJ24" s="14">
        <v>1.0</v>
      </c>
      <c r="AK24" s="14">
        <v>1.0</v>
      </c>
      <c r="AL24" s="14">
        <v>1.0</v>
      </c>
      <c r="AM24" s="14">
        <v>1.0</v>
      </c>
      <c r="AN24" s="14">
        <v>0.0</v>
      </c>
      <c r="AO24" s="14">
        <v>1.0</v>
      </c>
      <c r="AP24" s="14">
        <v>1.0</v>
      </c>
      <c r="AQ24" s="50"/>
      <c r="AR24" s="50"/>
      <c r="AS24" s="50"/>
    </row>
    <row r="25">
      <c r="A25" s="24"/>
      <c r="B25" s="13" t="s">
        <v>155</v>
      </c>
      <c r="C25" s="14">
        <v>1.0</v>
      </c>
      <c r="D25" s="14">
        <v>1.0</v>
      </c>
      <c r="E25" s="14">
        <v>0.0</v>
      </c>
      <c r="F25" s="14">
        <v>1.0</v>
      </c>
      <c r="G25" s="14">
        <v>1.0</v>
      </c>
      <c r="H25" s="14">
        <v>1.0</v>
      </c>
      <c r="I25" s="14">
        <v>1.0</v>
      </c>
      <c r="J25" s="14">
        <v>0.0</v>
      </c>
      <c r="K25" s="14">
        <v>1.0</v>
      </c>
      <c r="L25" s="14">
        <v>1.0</v>
      </c>
      <c r="M25" s="14">
        <v>1.0</v>
      </c>
      <c r="N25" s="14">
        <v>0.0</v>
      </c>
      <c r="O25" s="14">
        <v>1.0</v>
      </c>
      <c r="P25" s="14">
        <v>0.0</v>
      </c>
      <c r="Q25" s="14">
        <v>0.0</v>
      </c>
      <c r="R25" s="14">
        <v>0.0</v>
      </c>
      <c r="S25" s="14">
        <v>1.0</v>
      </c>
      <c r="T25" s="14">
        <v>0.0</v>
      </c>
      <c r="U25" s="14">
        <v>1.0</v>
      </c>
      <c r="V25" s="14">
        <v>1.0</v>
      </c>
      <c r="W25" s="14">
        <v>0.0</v>
      </c>
      <c r="X25" s="14">
        <v>1.0</v>
      </c>
      <c r="Y25" s="14">
        <v>1.0</v>
      </c>
      <c r="Z25" s="14">
        <v>0.0</v>
      </c>
      <c r="AA25" s="14">
        <v>1.0</v>
      </c>
      <c r="AB25" s="14">
        <v>0.0</v>
      </c>
      <c r="AC25" s="14">
        <v>1.0</v>
      </c>
      <c r="AD25" s="14">
        <v>1.0</v>
      </c>
      <c r="AE25" s="14">
        <v>1.0</v>
      </c>
      <c r="AF25" s="14">
        <v>1.0</v>
      </c>
      <c r="AG25" s="14">
        <v>1.0</v>
      </c>
      <c r="AH25" s="14">
        <v>1.0</v>
      </c>
      <c r="AI25" s="14">
        <v>1.0</v>
      </c>
      <c r="AJ25" s="14">
        <v>1.0</v>
      </c>
      <c r="AK25" s="14">
        <v>1.0</v>
      </c>
      <c r="AL25" s="14">
        <v>1.0</v>
      </c>
      <c r="AM25" s="14">
        <v>1.0</v>
      </c>
      <c r="AN25" s="14">
        <v>0.0</v>
      </c>
      <c r="AO25" s="14">
        <v>1.0</v>
      </c>
      <c r="AP25" s="14">
        <v>1.0</v>
      </c>
      <c r="AQ25" s="50"/>
      <c r="AR25" s="50"/>
      <c r="AS25" s="50"/>
    </row>
    <row r="26">
      <c r="A26" s="24"/>
      <c r="B26" s="13" t="s">
        <v>156</v>
      </c>
      <c r="C26" s="14">
        <v>1.0</v>
      </c>
      <c r="D26" s="14">
        <v>1.0</v>
      </c>
      <c r="E26" s="14">
        <v>0.0</v>
      </c>
      <c r="F26" s="14">
        <v>1.0</v>
      </c>
      <c r="G26" s="14">
        <v>1.0</v>
      </c>
      <c r="H26" s="14">
        <v>1.0</v>
      </c>
      <c r="I26" s="14">
        <v>1.0</v>
      </c>
      <c r="J26" s="14">
        <v>0.0</v>
      </c>
      <c r="K26" s="14">
        <v>1.0</v>
      </c>
      <c r="L26" s="14">
        <v>1.0</v>
      </c>
      <c r="M26" s="14">
        <v>1.0</v>
      </c>
      <c r="N26" s="14">
        <v>0.0</v>
      </c>
      <c r="O26" s="14">
        <v>1.0</v>
      </c>
      <c r="P26" s="14">
        <v>0.0</v>
      </c>
      <c r="Q26" s="14">
        <v>0.0</v>
      </c>
      <c r="R26" s="14">
        <v>0.0</v>
      </c>
      <c r="S26" s="14">
        <v>1.0</v>
      </c>
      <c r="T26" s="14">
        <v>0.0</v>
      </c>
      <c r="U26" s="14">
        <v>1.0</v>
      </c>
      <c r="V26" s="14">
        <v>1.0</v>
      </c>
      <c r="W26" s="14">
        <v>0.0</v>
      </c>
      <c r="X26" s="14">
        <v>1.0</v>
      </c>
      <c r="Y26" s="14">
        <v>1.0</v>
      </c>
      <c r="Z26" s="14">
        <v>0.0</v>
      </c>
      <c r="AA26" s="14">
        <v>1.0</v>
      </c>
      <c r="AB26" s="14">
        <v>0.0</v>
      </c>
      <c r="AC26" s="14">
        <v>1.0</v>
      </c>
      <c r="AD26" s="14">
        <v>1.0</v>
      </c>
      <c r="AE26" s="14">
        <v>1.0</v>
      </c>
      <c r="AF26" s="14">
        <v>1.0</v>
      </c>
      <c r="AG26" s="14">
        <v>1.0</v>
      </c>
      <c r="AH26" s="14">
        <v>1.0</v>
      </c>
      <c r="AI26" s="14">
        <v>1.0</v>
      </c>
      <c r="AJ26" s="14">
        <v>1.0</v>
      </c>
      <c r="AK26" s="14">
        <v>1.0</v>
      </c>
      <c r="AL26" s="14">
        <v>1.0</v>
      </c>
      <c r="AM26" s="14">
        <v>1.0</v>
      </c>
      <c r="AN26" s="14">
        <v>0.0</v>
      </c>
      <c r="AO26" s="14">
        <v>1.0</v>
      </c>
      <c r="AP26" s="14">
        <v>1.0</v>
      </c>
      <c r="AQ26" s="50"/>
      <c r="AR26" s="50"/>
      <c r="AS26" s="50"/>
    </row>
    <row r="27">
      <c r="A27" s="24"/>
      <c r="B27" s="13" t="s">
        <v>157</v>
      </c>
      <c r="C27" s="14">
        <v>1.0</v>
      </c>
      <c r="D27" s="14">
        <v>1.0</v>
      </c>
      <c r="E27" s="14">
        <v>0.0</v>
      </c>
      <c r="F27" s="14">
        <v>1.0</v>
      </c>
      <c r="G27" s="14">
        <v>1.0</v>
      </c>
      <c r="H27" s="14">
        <v>1.0</v>
      </c>
      <c r="I27" s="14">
        <v>1.0</v>
      </c>
      <c r="J27" s="14">
        <v>0.0</v>
      </c>
      <c r="K27" s="14">
        <v>1.0</v>
      </c>
      <c r="L27" s="14">
        <v>1.0</v>
      </c>
      <c r="M27" s="14">
        <v>1.0</v>
      </c>
      <c r="N27" s="14">
        <v>0.0</v>
      </c>
      <c r="O27" s="14">
        <v>1.0</v>
      </c>
      <c r="P27" s="14">
        <v>0.0</v>
      </c>
      <c r="Q27" s="14">
        <v>0.0</v>
      </c>
      <c r="R27" s="14">
        <v>0.0</v>
      </c>
      <c r="S27" s="14">
        <v>1.0</v>
      </c>
      <c r="T27" s="14">
        <v>0.0</v>
      </c>
      <c r="U27" s="14">
        <v>1.0</v>
      </c>
      <c r="V27" s="14">
        <v>1.0</v>
      </c>
      <c r="W27" s="14">
        <v>0.0</v>
      </c>
      <c r="X27" s="14">
        <v>1.0</v>
      </c>
      <c r="Y27" s="14">
        <v>1.0</v>
      </c>
      <c r="Z27" s="14">
        <v>0.0</v>
      </c>
      <c r="AA27" s="14">
        <v>1.0</v>
      </c>
      <c r="AB27" s="14">
        <v>0.0</v>
      </c>
      <c r="AC27" s="14">
        <v>1.0</v>
      </c>
      <c r="AD27" s="14">
        <v>1.0</v>
      </c>
      <c r="AE27" s="14">
        <v>1.0</v>
      </c>
      <c r="AF27" s="14">
        <v>1.0</v>
      </c>
      <c r="AG27" s="14">
        <v>1.0</v>
      </c>
      <c r="AH27" s="14">
        <v>1.0</v>
      </c>
      <c r="AI27" s="14">
        <v>1.0</v>
      </c>
      <c r="AJ27" s="14">
        <v>1.0</v>
      </c>
      <c r="AK27" s="14">
        <v>1.0</v>
      </c>
      <c r="AL27" s="14">
        <v>1.0</v>
      </c>
      <c r="AM27" s="14">
        <v>1.0</v>
      </c>
      <c r="AN27" s="14">
        <v>0.0</v>
      </c>
      <c r="AO27" s="14">
        <v>1.0</v>
      </c>
      <c r="AP27" s="14">
        <v>1.0</v>
      </c>
      <c r="AQ27" s="50"/>
      <c r="AR27" s="50"/>
      <c r="AS27" s="50"/>
    </row>
    <row r="28">
      <c r="A28" s="16">
        <v>11.2</v>
      </c>
      <c r="B28" s="17" t="s">
        <v>149</v>
      </c>
      <c r="C28" s="18">
        <v>1.0</v>
      </c>
      <c r="D28" s="18">
        <v>1.0</v>
      </c>
      <c r="E28" s="18">
        <v>1.0</v>
      </c>
      <c r="F28" s="18">
        <v>1.0</v>
      </c>
      <c r="G28" s="18">
        <v>1.0</v>
      </c>
      <c r="H28" s="18">
        <v>1.0</v>
      </c>
      <c r="I28" s="18">
        <v>1.0</v>
      </c>
      <c r="J28" s="18">
        <v>1.0</v>
      </c>
      <c r="K28" s="18">
        <v>1.0</v>
      </c>
      <c r="L28" s="18">
        <v>1.0</v>
      </c>
      <c r="M28" s="18">
        <v>1.0</v>
      </c>
      <c r="N28" s="18">
        <v>1.0</v>
      </c>
      <c r="O28" s="18">
        <v>1.0</v>
      </c>
      <c r="P28" s="18">
        <v>0.0</v>
      </c>
      <c r="Q28" s="18">
        <v>1.0</v>
      </c>
      <c r="R28" s="18">
        <v>0.0</v>
      </c>
      <c r="S28" s="18">
        <v>1.0</v>
      </c>
      <c r="T28" s="18">
        <v>1.0</v>
      </c>
      <c r="U28" s="18">
        <v>1.0</v>
      </c>
      <c r="V28" s="18">
        <v>1.0</v>
      </c>
      <c r="W28" s="18">
        <v>1.0</v>
      </c>
      <c r="X28" s="18">
        <v>1.0</v>
      </c>
      <c r="Y28" s="18">
        <v>1.0</v>
      </c>
      <c r="Z28" s="18">
        <v>1.0</v>
      </c>
      <c r="AA28" s="18">
        <v>1.0</v>
      </c>
      <c r="AB28" s="18">
        <v>1.0</v>
      </c>
      <c r="AC28" s="18">
        <v>1.0</v>
      </c>
      <c r="AD28" s="18">
        <v>1.0</v>
      </c>
      <c r="AE28" s="18">
        <v>0.0</v>
      </c>
      <c r="AF28" s="18">
        <v>1.0</v>
      </c>
      <c r="AG28" s="18">
        <v>1.0</v>
      </c>
      <c r="AH28" s="18">
        <v>1.0</v>
      </c>
      <c r="AI28" s="18">
        <v>1.0</v>
      </c>
      <c r="AJ28" s="18">
        <v>0.0</v>
      </c>
      <c r="AK28" s="18">
        <v>1.0</v>
      </c>
      <c r="AL28" s="18">
        <v>0.0</v>
      </c>
      <c r="AM28" s="18">
        <v>1.0</v>
      </c>
      <c r="AN28" s="18">
        <v>1.0</v>
      </c>
      <c r="AO28" s="18">
        <v>1.0</v>
      </c>
      <c r="AP28" s="18">
        <v>1.0</v>
      </c>
      <c r="AQ28" s="57"/>
      <c r="AR28" s="57"/>
      <c r="AS28" s="57"/>
    </row>
    <row r="29">
      <c r="A29" s="19"/>
      <c r="B29" s="17" t="s">
        <v>158</v>
      </c>
      <c r="C29" s="18">
        <v>1.0</v>
      </c>
      <c r="D29" s="18">
        <v>0.0</v>
      </c>
      <c r="E29" s="18">
        <v>0.0</v>
      </c>
      <c r="F29" s="18">
        <v>1.0</v>
      </c>
      <c r="G29" s="18">
        <v>1.0</v>
      </c>
      <c r="H29" s="18">
        <v>1.0</v>
      </c>
      <c r="I29" s="18">
        <v>0.0</v>
      </c>
      <c r="J29" s="18">
        <v>0.0</v>
      </c>
      <c r="K29" s="18">
        <v>1.0</v>
      </c>
      <c r="L29" s="18">
        <v>1.0</v>
      </c>
      <c r="M29" s="18">
        <v>1.0</v>
      </c>
      <c r="N29" s="18">
        <v>0.0</v>
      </c>
      <c r="O29" s="18">
        <v>1.0</v>
      </c>
      <c r="P29" s="18">
        <v>0.0</v>
      </c>
      <c r="Q29" s="18">
        <v>0.0</v>
      </c>
      <c r="R29" s="18">
        <v>0.0</v>
      </c>
      <c r="S29" s="18">
        <v>1.0</v>
      </c>
      <c r="T29" s="18">
        <v>0.0</v>
      </c>
      <c r="U29" s="18">
        <v>1.0</v>
      </c>
      <c r="V29" s="18">
        <v>1.0</v>
      </c>
      <c r="W29" s="18">
        <v>0.0</v>
      </c>
      <c r="X29" s="18">
        <v>1.0</v>
      </c>
      <c r="Y29" s="18">
        <v>1.0</v>
      </c>
      <c r="Z29" s="18">
        <v>0.0</v>
      </c>
      <c r="AA29" s="18">
        <v>1.0</v>
      </c>
      <c r="AB29" s="18">
        <v>0.0</v>
      </c>
      <c r="AC29" s="18">
        <v>1.0</v>
      </c>
      <c r="AD29" s="18">
        <v>1.0</v>
      </c>
      <c r="AE29" s="18">
        <v>0.0</v>
      </c>
      <c r="AF29" s="18">
        <v>1.0</v>
      </c>
      <c r="AG29" s="18">
        <v>1.0</v>
      </c>
      <c r="AH29" s="18">
        <v>1.0</v>
      </c>
      <c r="AI29" s="18">
        <v>1.0</v>
      </c>
      <c r="AJ29" s="18">
        <v>0.0</v>
      </c>
      <c r="AK29" s="18">
        <v>1.0</v>
      </c>
      <c r="AL29" s="18">
        <v>0.0</v>
      </c>
      <c r="AM29" s="18">
        <v>0.0</v>
      </c>
      <c r="AN29" s="18">
        <v>0.0</v>
      </c>
      <c r="AO29" s="18">
        <v>0.0</v>
      </c>
      <c r="AP29" s="18">
        <v>0.0</v>
      </c>
      <c r="AQ29" s="57"/>
      <c r="AR29" s="57"/>
      <c r="AS29" s="57"/>
    </row>
    <row r="30">
      <c r="A30" s="19"/>
      <c r="B30" s="17" t="s">
        <v>154</v>
      </c>
      <c r="C30" s="18">
        <v>1.0</v>
      </c>
      <c r="D30" s="18">
        <v>0.0</v>
      </c>
      <c r="E30" s="18">
        <v>1.0</v>
      </c>
      <c r="F30" s="18">
        <v>1.0</v>
      </c>
      <c r="G30" s="18">
        <v>1.0</v>
      </c>
      <c r="H30" s="18">
        <v>1.0</v>
      </c>
      <c r="I30" s="18">
        <v>1.0</v>
      </c>
      <c r="J30" s="18">
        <v>1.0</v>
      </c>
      <c r="K30" s="18">
        <v>1.0</v>
      </c>
      <c r="L30" s="18">
        <v>1.0</v>
      </c>
      <c r="M30" s="18">
        <v>1.0</v>
      </c>
      <c r="N30" s="18">
        <v>1.0</v>
      </c>
      <c r="O30" s="18">
        <v>1.0</v>
      </c>
      <c r="P30" s="18">
        <v>0.0</v>
      </c>
      <c r="Q30" s="18">
        <v>1.0</v>
      </c>
      <c r="R30" s="18">
        <v>0.0</v>
      </c>
      <c r="S30" s="18">
        <v>1.0</v>
      </c>
      <c r="T30" s="18">
        <v>1.0</v>
      </c>
      <c r="U30" s="18">
        <v>1.0</v>
      </c>
      <c r="V30" s="18">
        <v>1.0</v>
      </c>
      <c r="W30" s="18">
        <v>1.0</v>
      </c>
      <c r="X30" s="18">
        <v>1.0</v>
      </c>
      <c r="Y30" s="18">
        <v>1.0</v>
      </c>
      <c r="Z30" s="18">
        <v>1.0</v>
      </c>
      <c r="AA30" s="18">
        <v>1.0</v>
      </c>
      <c r="AB30" s="18">
        <v>1.0</v>
      </c>
      <c r="AC30" s="18">
        <v>1.0</v>
      </c>
      <c r="AD30" s="18">
        <v>1.0</v>
      </c>
      <c r="AE30" s="18">
        <v>0.0</v>
      </c>
      <c r="AF30" s="18">
        <v>1.0</v>
      </c>
      <c r="AG30" s="18">
        <v>1.0</v>
      </c>
      <c r="AH30" s="18">
        <v>1.0</v>
      </c>
      <c r="AI30" s="18">
        <v>1.0</v>
      </c>
      <c r="AJ30" s="18">
        <v>0.0</v>
      </c>
      <c r="AK30" s="18">
        <v>1.0</v>
      </c>
      <c r="AL30" s="18">
        <v>0.0</v>
      </c>
      <c r="AM30" s="18">
        <v>1.0</v>
      </c>
      <c r="AN30" s="18">
        <v>1.0</v>
      </c>
      <c r="AO30" s="18">
        <v>1.0</v>
      </c>
      <c r="AP30" s="18">
        <v>1.0</v>
      </c>
      <c r="AQ30" s="57"/>
      <c r="AR30" s="57"/>
      <c r="AS30" s="57"/>
    </row>
    <row r="31">
      <c r="A31" s="19"/>
      <c r="B31" s="17" t="s">
        <v>159</v>
      </c>
      <c r="C31" s="18">
        <v>1.0</v>
      </c>
      <c r="D31" s="18">
        <v>1.0</v>
      </c>
      <c r="E31" s="18">
        <v>1.0</v>
      </c>
      <c r="F31" s="18">
        <v>1.0</v>
      </c>
      <c r="G31" s="18">
        <v>1.0</v>
      </c>
      <c r="H31" s="18">
        <v>1.0</v>
      </c>
      <c r="I31" s="18">
        <v>1.0</v>
      </c>
      <c r="J31" s="18">
        <v>1.0</v>
      </c>
      <c r="K31" s="18">
        <v>1.0</v>
      </c>
      <c r="L31" s="18">
        <v>1.0</v>
      </c>
      <c r="M31" s="18">
        <v>1.0</v>
      </c>
      <c r="N31" s="18">
        <v>1.0</v>
      </c>
      <c r="O31" s="18">
        <v>1.0</v>
      </c>
      <c r="P31" s="18">
        <v>0.0</v>
      </c>
      <c r="Q31" s="18">
        <v>1.0</v>
      </c>
      <c r="R31" s="18">
        <v>0.0</v>
      </c>
      <c r="S31" s="18">
        <v>1.0</v>
      </c>
      <c r="T31" s="18">
        <v>1.0</v>
      </c>
      <c r="U31" s="18">
        <v>1.0</v>
      </c>
      <c r="V31" s="18">
        <v>1.0</v>
      </c>
      <c r="W31" s="18">
        <v>1.0</v>
      </c>
      <c r="X31" s="18">
        <v>1.0</v>
      </c>
      <c r="Y31" s="18">
        <v>1.0</v>
      </c>
      <c r="Z31" s="18">
        <v>1.0</v>
      </c>
      <c r="AA31" s="18">
        <v>1.0</v>
      </c>
      <c r="AB31" s="18">
        <v>1.0</v>
      </c>
      <c r="AC31" s="18">
        <v>1.0</v>
      </c>
      <c r="AD31" s="18">
        <v>1.0</v>
      </c>
      <c r="AE31" s="18">
        <v>0.0</v>
      </c>
      <c r="AF31" s="18">
        <v>1.0</v>
      </c>
      <c r="AG31" s="18">
        <v>1.0</v>
      </c>
      <c r="AH31" s="18">
        <v>1.0</v>
      </c>
      <c r="AI31" s="18">
        <v>1.0</v>
      </c>
      <c r="AJ31" s="18">
        <v>0.0</v>
      </c>
      <c r="AK31" s="18">
        <v>1.0</v>
      </c>
      <c r="AL31" s="18">
        <v>0.0</v>
      </c>
      <c r="AM31" s="18">
        <v>1.0</v>
      </c>
      <c r="AN31" s="18">
        <v>1.0</v>
      </c>
      <c r="AO31" s="18">
        <v>1.0</v>
      </c>
      <c r="AP31" s="18">
        <v>1.0</v>
      </c>
      <c r="AQ31" s="57"/>
      <c r="AR31" s="57"/>
      <c r="AS31" s="57"/>
    </row>
    <row r="32">
      <c r="A32" s="19"/>
      <c r="B32" s="17" t="s">
        <v>155</v>
      </c>
      <c r="C32" s="18">
        <v>1.0</v>
      </c>
      <c r="D32" s="18">
        <v>1.0</v>
      </c>
      <c r="E32" s="18">
        <v>1.0</v>
      </c>
      <c r="F32" s="18">
        <v>1.0</v>
      </c>
      <c r="G32" s="18">
        <v>1.0</v>
      </c>
      <c r="H32" s="18">
        <v>1.0</v>
      </c>
      <c r="I32" s="18">
        <v>1.0</v>
      </c>
      <c r="J32" s="18">
        <v>1.0</v>
      </c>
      <c r="K32" s="18">
        <v>1.0</v>
      </c>
      <c r="L32" s="18">
        <v>1.0</v>
      </c>
      <c r="M32" s="18">
        <v>1.0</v>
      </c>
      <c r="N32" s="18">
        <v>1.0</v>
      </c>
      <c r="O32" s="18">
        <v>1.0</v>
      </c>
      <c r="P32" s="18">
        <v>0.0</v>
      </c>
      <c r="Q32" s="18">
        <v>1.0</v>
      </c>
      <c r="R32" s="18">
        <v>0.0</v>
      </c>
      <c r="S32" s="18">
        <v>1.0</v>
      </c>
      <c r="T32" s="18">
        <v>1.0</v>
      </c>
      <c r="U32" s="18">
        <v>1.0</v>
      </c>
      <c r="V32" s="18">
        <v>1.0</v>
      </c>
      <c r="W32" s="18">
        <v>1.0</v>
      </c>
      <c r="X32" s="18">
        <v>1.0</v>
      </c>
      <c r="Y32" s="18">
        <v>1.0</v>
      </c>
      <c r="Z32" s="18">
        <v>1.0</v>
      </c>
      <c r="AA32" s="18">
        <v>1.0</v>
      </c>
      <c r="AB32" s="18">
        <v>1.0</v>
      </c>
      <c r="AC32" s="18">
        <v>1.0</v>
      </c>
      <c r="AD32" s="18">
        <v>1.0</v>
      </c>
      <c r="AE32" s="18">
        <v>0.0</v>
      </c>
      <c r="AF32" s="18">
        <v>1.0</v>
      </c>
      <c r="AG32" s="18">
        <v>1.0</v>
      </c>
      <c r="AH32" s="18">
        <v>1.0</v>
      </c>
      <c r="AI32" s="18">
        <v>1.0</v>
      </c>
      <c r="AJ32" s="18">
        <v>0.0</v>
      </c>
      <c r="AK32" s="18">
        <v>1.0</v>
      </c>
      <c r="AL32" s="18">
        <v>0.0</v>
      </c>
      <c r="AM32" s="18">
        <v>1.0</v>
      </c>
      <c r="AN32" s="18">
        <v>1.0</v>
      </c>
      <c r="AO32" s="18">
        <v>1.0</v>
      </c>
      <c r="AP32" s="18">
        <v>1.0</v>
      </c>
      <c r="AQ32" s="57"/>
      <c r="AR32" s="57"/>
      <c r="AS32" s="57"/>
    </row>
    <row r="33">
      <c r="A33" s="19"/>
      <c r="B33" s="17" t="s">
        <v>160</v>
      </c>
      <c r="C33" s="18">
        <v>1.0</v>
      </c>
      <c r="D33" s="18">
        <v>1.0</v>
      </c>
      <c r="E33" s="18">
        <v>1.0</v>
      </c>
      <c r="F33" s="18">
        <v>1.0</v>
      </c>
      <c r="G33" s="18">
        <v>1.0</v>
      </c>
      <c r="H33" s="18">
        <v>1.0</v>
      </c>
      <c r="I33" s="18">
        <v>1.0</v>
      </c>
      <c r="J33" s="18">
        <v>1.0</v>
      </c>
      <c r="K33" s="18">
        <v>1.0</v>
      </c>
      <c r="L33" s="18">
        <v>1.0</v>
      </c>
      <c r="M33" s="18">
        <v>1.0</v>
      </c>
      <c r="N33" s="18">
        <v>1.0</v>
      </c>
      <c r="O33" s="18">
        <v>1.0</v>
      </c>
      <c r="P33" s="18">
        <v>0.0</v>
      </c>
      <c r="Q33" s="18">
        <v>1.0</v>
      </c>
      <c r="R33" s="18">
        <v>0.0</v>
      </c>
      <c r="S33" s="18">
        <v>1.0</v>
      </c>
      <c r="T33" s="18">
        <v>1.0</v>
      </c>
      <c r="U33" s="18">
        <v>1.0</v>
      </c>
      <c r="V33" s="18">
        <v>1.0</v>
      </c>
      <c r="W33" s="18">
        <v>1.0</v>
      </c>
      <c r="X33" s="18">
        <v>1.0</v>
      </c>
      <c r="Y33" s="18">
        <v>1.0</v>
      </c>
      <c r="Z33" s="18">
        <v>1.0</v>
      </c>
      <c r="AA33" s="18">
        <v>1.0</v>
      </c>
      <c r="AB33" s="18">
        <v>1.0</v>
      </c>
      <c r="AC33" s="18">
        <v>1.0</v>
      </c>
      <c r="AD33" s="18">
        <v>1.0</v>
      </c>
      <c r="AE33" s="18">
        <v>0.0</v>
      </c>
      <c r="AF33" s="18">
        <v>1.0</v>
      </c>
      <c r="AG33" s="18">
        <v>1.0</v>
      </c>
      <c r="AH33" s="18">
        <v>1.0</v>
      </c>
      <c r="AI33" s="18">
        <v>1.0</v>
      </c>
      <c r="AJ33" s="18">
        <v>0.0</v>
      </c>
      <c r="AK33" s="18">
        <v>1.0</v>
      </c>
      <c r="AL33" s="18">
        <v>0.0</v>
      </c>
      <c r="AM33" s="18">
        <v>1.0</v>
      </c>
      <c r="AN33" s="18">
        <v>1.0</v>
      </c>
      <c r="AO33" s="18">
        <v>1.0</v>
      </c>
      <c r="AP33" s="18">
        <v>1.0</v>
      </c>
      <c r="AQ33" s="57"/>
      <c r="AR33" s="57"/>
      <c r="AS33" s="57"/>
    </row>
    <row r="34">
      <c r="A34" s="19"/>
      <c r="B34" s="17" t="s">
        <v>161</v>
      </c>
      <c r="C34" s="18">
        <v>1.0</v>
      </c>
      <c r="D34" s="18">
        <v>0.0</v>
      </c>
      <c r="E34" s="18">
        <v>1.0</v>
      </c>
      <c r="F34" s="18">
        <v>1.0</v>
      </c>
      <c r="G34" s="18">
        <v>1.0</v>
      </c>
      <c r="H34" s="18">
        <v>1.0</v>
      </c>
      <c r="I34" s="18">
        <v>1.0</v>
      </c>
      <c r="J34" s="18">
        <v>1.0</v>
      </c>
      <c r="K34" s="18">
        <v>1.0</v>
      </c>
      <c r="L34" s="18">
        <v>1.0</v>
      </c>
      <c r="M34" s="18">
        <v>1.0</v>
      </c>
      <c r="N34" s="18">
        <v>1.0</v>
      </c>
      <c r="O34" s="18">
        <v>1.0</v>
      </c>
      <c r="P34" s="18">
        <v>0.0</v>
      </c>
      <c r="Q34" s="18">
        <v>1.0</v>
      </c>
      <c r="R34" s="18">
        <v>0.0</v>
      </c>
      <c r="S34" s="18">
        <v>1.0</v>
      </c>
      <c r="T34" s="18">
        <v>1.0</v>
      </c>
      <c r="U34" s="18">
        <v>1.0</v>
      </c>
      <c r="V34" s="18">
        <v>1.0</v>
      </c>
      <c r="W34" s="18">
        <v>1.0</v>
      </c>
      <c r="X34" s="18">
        <v>1.0</v>
      </c>
      <c r="Y34" s="18">
        <v>1.0</v>
      </c>
      <c r="Z34" s="18">
        <v>1.0</v>
      </c>
      <c r="AA34" s="18">
        <v>1.0</v>
      </c>
      <c r="AB34" s="18">
        <v>1.0</v>
      </c>
      <c r="AC34" s="18">
        <v>1.0</v>
      </c>
      <c r="AD34" s="18">
        <v>1.0</v>
      </c>
      <c r="AE34" s="18">
        <v>0.0</v>
      </c>
      <c r="AF34" s="18">
        <v>1.0</v>
      </c>
      <c r="AG34" s="18">
        <v>1.0</v>
      </c>
      <c r="AH34" s="18">
        <v>1.0</v>
      </c>
      <c r="AI34" s="18">
        <v>1.0</v>
      </c>
      <c r="AJ34" s="18">
        <v>0.0</v>
      </c>
      <c r="AK34" s="18">
        <v>1.0</v>
      </c>
      <c r="AL34" s="18">
        <v>0.0</v>
      </c>
      <c r="AM34" s="18">
        <v>1.0</v>
      </c>
      <c r="AN34" s="18">
        <v>1.0</v>
      </c>
      <c r="AO34" s="18">
        <v>1.0</v>
      </c>
      <c r="AP34" s="18">
        <v>1.0</v>
      </c>
      <c r="AQ34" s="57"/>
      <c r="AR34" s="57"/>
      <c r="AS34" s="57"/>
    </row>
    <row r="35">
      <c r="A35" s="19"/>
      <c r="B35" s="17" t="s">
        <v>153</v>
      </c>
      <c r="C35" s="18">
        <v>1.0</v>
      </c>
      <c r="D35" s="18">
        <v>1.0</v>
      </c>
      <c r="E35" s="18">
        <v>1.0</v>
      </c>
      <c r="F35" s="18">
        <v>1.0</v>
      </c>
      <c r="G35" s="18">
        <v>1.0</v>
      </c>
      <c r="H35" s="18">
        <v>1.0</v>
      </c>
      <c r="I35" s="18">
        <v>1.0</v>
      </c>
      <c r="J35" s="18">
        <v>1.0</v>
      </c>
      <c r="K35" s="18">
        <v>1.0</v>
      </c>
      <c r="L35" s="18">
        <v>1.0</v>
      </c>
      <c r="M35" s="18">
        <v>1.0</v>
      </c>
      <c r="N35" s="18">
        <v>1.0</v>
      </c>
      <c r="O35" s="18">
        <v>1.0</v>
      </c>
      <c r="P35" s="18">
        <v>0.0</v>
      </c>
      <c r="Q35" s="18">
        <v>1.0</v>
      </c>
      <c r="R35" s="18">
        <v>0.0</v>
      </c>
      <c r="S35" s="18">
        <v>1.0</v>
      </c>
      <c r="T35" s="18">
        <v>1.0</v>
      </c>
      <c r="U35" s="18">
        <v>1.0</v>
      </c>
      <c r="V35" s="18">
        <v>1.0</v>
      </c>
      <c r="W35" s="18">
        <v>1.0</v>
      </c>
      <c r="X35" s="18">
        <v>1.0</v>
      </c>
      <c r="Y35" s="18">
        <v>1.0</v>
      </c>
      <c r="Z35" s="18">
        <v>0.0</v>
      </c>
      <c r="AA35" s="18">
        <v>1.0</v>
      </c>
      <c r="AB35" s="18">
        <v>1.0</v>
      </c>
      <c r="AC35" s="18">
        <v>1.0</v>
      </c>
      <c r="AD35" s="18">
        <v>1.0</v>
      </c>
      <c r="AE35" s="18">
        <v>0.0</v>
      </c>
      <c r="AF35" s="18">
        <v>1.0</v>
      </c>
      <c r="AG35" s="18">
        <v>1.0</v>
      </c>
      <c r="AH35" s="18">
        <v>1.0</v>
      </c>
      <c r="AI35" s="18">
        <v>1.0</v>
      </c>
      <c r="AJ35" s="18">
        <v>0.0</v>
      </c>
      <c r="AK35" s="18">
        <v>1.0</v>
      </c>
      <c r="AL35" s="18">
        <v>0.0</v>
      </c>
      <c r="AM35" s="18">
        <v>1.0</v>
      </c>
      <c r="AN35" s="18">
        <v>1.0</v>
      </c>
      <c r="AO35" s="18">
        <v>1.0</v>
      </c>
      <c r="AP35" s="18">
        <v>1.0</v>
      </c>
      <c r="AQ35" s="57"/>
      <c r="AR35" s="57"/>
      <c r="AS35" s="57"/>
    </row>
    <row r="36">
      <c r="A36" s="19"/>
      <c r="B36" s="17" t="s">
        <v>162</v>
      </c>
      <c r="C36" s="18">
        <v>1.0</v>
      </c>
      <c r="D36" s="18">
        <v>1.0</v>
      </c>
      <c r="E36" s="18">
        <v>1.0</v>
      </c>
      <c r="F36" s="18">
        <v>1.0</v>
      </c>
      <c r="G36" s="18">
        <v>1.0</v>
      </c>
      <c r="H36" s="18">
        <v>1.0</v>
      </c>
      <c r="I36" s="18">
        <v>1.0</v>
      </c>
      <c r="J36" s="18">
        <v>1.0</v>
      </c>
      <c r="K36" s="18">
        <v>1.0</v>
      </c>
      <c r="L36" s="18">
        <v>1.0</v>
      </c>
      <c r="M36" s="18">
        <v>1.0</v>
      </c>
      <c r="N36" s="18">
        <v>1.0</v>
      </c>
      <c r="O36" s="18">
        <v>1.0</v>
      </c>
      <c r="P36" s="18">
        <v>0.0</v>
      </c>
      <c r="Q36" s="18">
        <v>1.0</v>
      </c>
      <c r="R36" s="18">
        <v>0.0</v>
      </c>
      <c r="S36" s="18">
        <v>1.0</v>
      </c>
      <c r="T36" s="18">
        <v>1.0</v>
      </c>
      <c r="U36" s="18">
        <v>1.0</v>
      </c>
      <c r="V36" s="18">
        <v>1.0</v>
      </c>
      <c r="W36" s="18">
        <v>1.0</v>
      </c>
      <c r="X36" s="18">
        <v>1.0</v>
      </c>
      <c r="Y36" s="18">
        <v>1.0</v>
      </c>
      <c r="Z36" s="18">
        <v>1.0</v>
      </c>
      <c r="AA36" s="18">
        <v>1.0</v>
      </c>
      <c r="AB36" s="18">
        <v>1.0</v>
      </c>
      <c r="AC36" s="18">
        <v>1.0</v>
      </c>
      <c r="AD36" s="18">
        <v>1.0</v>
      </c>
      <c r="AE36" s="18">
        <v>0.0</v>
      </c>
      <c r="AF36" s="18">
        <v>1.0</v>
      </c>
      <c r="AG36" s="18">
        <v>1.0</v>
      </c>
      <c r="AH36" s="18">
        <v>1.0</v>
      </c>
      <c r="AI36" s="18">
        <v>1.0</v>
      </c>
      <c r="AJ36" s="18">
        <v>0.0</v>
      </c>
      <c r="AK36" s="18">
        <v>1.0</v>
      </c>
      <c r="AL36" s="18">
        <v>0.0</v>
      </c>
      <c r="AM36" s="18">
        <v>1.0</v>
      </c>
      <c r="AN36" s="18">
        <v>1.0</v>
      </c>
      <c r="AO36" s="18">
        <v>1.0</v>
      </c>
      <c r="AP36" s="18">
        <v>1.0</v>
      </c>
      <c r="AQ36" s="57"/>
      <c r="AR36" s="57"/>
      <c r="AS36" s="57"/>
    </row>
    <row r="37">
      <c r="A37" s="21">
        <v>12.0</v>
      </c>
      <c r="B37" s="21" t="s">
        <v>155</v>
      </c>
      <c r="C37" s="22">
        <v>0.0</v>
      </c>
      <c r="D37" s="22">
        <v>0.0</v>
      </c>
      <c r="E37" s="22">
        <v>0.0</v>
      </c>
      <c r="F37" s="22">
        <v>0.0</v>
      </c>
      <c r="G37" s="22">
        <v>0.0</v>
      </c>
      <c r="H37" s="22">
        <v>0.0</v>
      </c>
      <c r="I37" s="22">
        <v>0.0</v>
      </c>
      <c r="J37" s="22">
        <v>1.0</v>
      </c>
      <c r="K37" s="22">
        <v>0.0</v>
      </c>
      <c r="L37" s="22">
        <v>0.0</v>
      </c>
      <c r="M37" s="22">
        <v>1.0</v>
      </c>
      <c r="N37" s="22">
        <v>0.0</v>
      </c>
      <c r="O37" s="22">
        <v>0.0</v>
      </c>
      <c r="P37" s="22">
        <v>0.0</v>
      </c>
      <c r="Q37" s="22">
        <v>1.0</v>
      </c>
      <c r="R37" s="22">
        <v>0.0</v>
      </c>
      <c r="S37" s="22">
        <v>1.0</v>
      </c>
      <c r="T37" s="22">
        <v>1.0</v>
      </c>
      <c r="U37" s="22">
        <v>0.0</v>
      </c>
      <c r="V37" s="22">
        <v>0.0</v>
      </c>
      <c r="W37" s="22">
        <v>1.0</v>
      </c>
      <c r="X37" s="22">
        <v>0.0</v>
      </c>
      <c r="Y37" s="22">
        <v>1.0</v>
      </c>
      <c r="Z37" s="22">
        <v>0.0</v>
      </c>
      <c r="AA37" s="22">
        <v>1.0</v>
      </c>
      <c r="AB37" s="22">
        <v>1.0</v>
      </c>
      <c r="AC37" s="22">
        <v>0.0</v>
      </c>
      <c r="AD37" s="22">
        <v>1.0</v>
      </c>
      <c r="AE37" s="22">
        <v>0.0</v>
      </c>
      <c r="AF37" s="22">
        <v>0.0</v>
      </c>
      <c r="AG37" s="22">
        <v>1.0</v>
      </c>
      <c r="AH37" s="22">
        <v>0.0</v>
      </c>
      <c r="AI37" s="22">
        <v>0.0</v>
      </c>
      <c r="AJ37" s="22">
        <v>0.0</v>
      </c>
      <c r="AK37" s="22">
        <v>1.0</v>
      </c>
      <c r="AL37" s="22">
        <v>1.0</v>
      </c>
      <c r="AM37" s="22">
        <v>1.0</v>
      </c>
      <c r="AN37" s="22">
        <v>0.0</v>
      </c>
      <c r="AO37" s="22">
        <v>0.0</v>
      </c>
      <c r="AP37" s="22">
        <v>1.0</v>
      </c>
      <c r="AQ37" s="62"/>
      <c r="AR37" s="62"/>
      <c r="AS37" s="62"/>
    </row>
    <row r="38">
      <c r="A38" s="63"/>
      <c r="B38" s="21" t="s">
        <v>163</v>
      </c>
      <c r="C38" s="22">
        <v>0.0</v>
      </c>
      <c r="D38" s="22">
        <v>0.0</v>
      </c>
      <c r="E38" s="22">
        <v>0.0</v>
      </c>
      <c r="F38" s="22">
        <v>0.0</v>
      </c>
      <c r="G38" s="22">
        <v>0.0</v>
      </c>
      <c r="H38" s="22">
        <v>0.0</v>
      </c>
      <c r="I38" s="22">
        <v>0.0</v>
      </c>
      <c r="J38" s="22">
        <v>1.0</v>
      </c>
      <c r="K38" s="22">
        <v>0.0</v>
      </c>
      <c r="L38" s="22">
        <v>0.0</v>
      </c>
      <c r="M38" s="22">
        <v>1.0</v>
      </c>
      <c r="N38" s="22">
        <v>0.0</v>
      </c>
      <c r="O38" s="22">
        <v>0.0</v>
      </c>
      <c r="P38" s="22">
        <v>0.0</v>
      </c>
      <c r="Q38" s="22">
        <v>1.0</v>
      </c>
      <c r="R38" s="22">
        <v>0.0</v>
      </c>
      <c r="S38" s="22">
        <v>1.0</v>
      </c>
      <c r="T38" s="22">
        <v>1.0</v>
      </c>
      <c r="U38" s="22">
        <v>0.0</v>
      </c>
      <c r="V38" s="22">
        <v>0.0</v>
      </c>
      <c r="W38" s="22">
        <v>1.0</v>
      </c>
      <c r="X38" s="22">
        <v>0.0</v>
      </c>
      <c r="Y38" s="22">
        <v>1.0</v>
      </c>
      <c r="Z38" s="22">
        <v>0.0</v>
      </c>
      <c r="AA38" s="22">
        <v>1.0</v>
      </c>
      <c r="AB38" s="22">
        <v>1.0</v>
      </c>
      <c r="AC38" s="22">
        <v>0.0</v>
      </c>
      <c r="AD38" s="22">
        <v>1.0</v>
      </c>
      <c r="AE38" s="22">
        <v>0.0</v>
      </c>
      <c r="AF38" s="22">
        <v>0.0</v>
      </c>
      <c r="AG38" s="22">
        <v>1.0</v>
      </c>
      <c r="AH38" s="22">
        <v>0.0</v>
      </c>
      <c r="AI38" s="22">
        <v>0.0</v>
      </c>
      <c r="AJ38" s="22">
        <v>0.0</v>
      </c>
      <c r="AK38" s="22">
        <v>1.0</v>
      </c>
      <c r="AL38" s="22">
        <v>1.0</v>
      </c>
      <c r="AM38" s="22">
        <v>1.0</v>
      </c>
      <c r="AN38" s="22">
        <v>0.0</v>
      </c>
      <c r="AO38" s="22">
        <v>0.0</v>
      </c>
      <c r="AP38" s="22">
        <v>1.0</v>
      </c>
      <c r="AQ38" s="62"/>
      <c r="AR38" s="62"/>
      <c r="AS38" s="62"/>
    </row>
    <row r="39">
      <c r="A39" s="63"/>
      <c r="B39" s="21" t="s">
        <v>150</v>
      </c>
      <c r="C39" s="22">
        <v>0.0</v>
      </c>
      <c r="D39" s="22">
        <v>0.0</v>
      </c>
      <c r="E39" s="22">
        <v>0.0</v>
      </c>
      <c r="F39" s="22">
        <v>0.0</v>
      </c>
      <c r="G39" s="22">
        <v>0.0</v>
      </c>
      <c r="H39" s="22">
        <v>0.0</v>
      </c>
      <c r="I39" s="22">
        <v>0.0</v>
      </c>
      <c r="J39" s="22">
        <v>1.0</v>
      </c>
      <c r="K39" s="22">
        <v>0.0</v>
      </c>
      <c r="L39" s="22">
        <v>0.0</v>
      </c>
      <c r="M39" s="22">
        <v>1.0</v>
      </c>
      <c r="N39" s="22">
        <v>0.0</v>
      </c>
      <c r="O39" s="22">
        <v>0.0</v>
      </c>
      <c r="P39" s="22">
        <v>0.0</v>
      </c>
      <c r="Q39" s="22">
        <v>1.0</v>
      </c>
      <c r="R39" s="22">
        <v>0.0</v>
      </c>
      <c r="S39" s="22">
        <v>1.0</v>
      </c>
      <c r="T39" s="22">
        <v>1.0</v>
      </c>
      <c r="U39" s="22">
        <v>0.0</v>
      </c>
      <c r="V39" s="22">
        <v>0.0</v>
      </c>
      <c r="W39" s="22">
        <v>1.0</v>
      </c>
      <c r="X39" s="22">
        <v>0.0</v>
      </c>
      <c r="Y39" s="22">
        <v>1.0</v>
      </c>
      <c r="Z39" s="22">
        <v>0.0</v>
      </c>
      <c r="AA39" s="22">
        <v>1.0</v>
      </c>
      <c r="AB39" s="22">
        <v>1.0</v>
      </c>
      <c r="AC39" s="22">
        <v>0.0</v>
      </c>
      <c r="AD39" s="22">
        <v>1.0</v>
      </c>
      <c r="AE39" s="22">
        <v>0.0</v>
      </c>
      <c r="AF39" s="22">
        <v>0.0</v>
      </c>
      <c r="AG39" s="22">
        <v>1.0</v>
      </c>
      <c r="AH39" s="22">
        <v>0.0</v>
      </c>
      <c r="AI39" s="22">
        <v>0.0</v>
      </c>
      <c r="AJ39" s="22">
        <v>0.0</v>
      </c>
      <c r="AK39" s="22">
        <v>1.0</v>
      </c>
      <c r="AL39" s="22">
        <v>1.0</v>
      </c>
      <c r="AM39" s="22">
        <v>1.0</v>
      </c>
      <c r="AN39" s="22">
        <v>0.0</v>
      </c>
      <c r="AO39" s="22">
        <v>0.0</v>
      </c>
      <c r="AP39" s="22">
        <v>1.0</v>
      </c>
      <c r="AQ39" s="62"/>
      <c r="AR39" s="62"/>
      <c r="AS39" s="62"/>
    </row>
    <row r="40">
      <c r="A40" s="63"/>
      <c r="B40" s="21" t="s">
        <v>152</v>
      </c>
      <c r="C40" s="22">
        <v>0.0</v>
      </c>
      <c r="D40" s="22">
        <v>0.0</v>
      </c>
      <c r="E40" s="22">
        <v>0.0</v>
      </c>
      <c r="F40" s="22">
        <v>0.0</v>
      </c>
      <c r="G40" s="22">
        <v>0.0</v>
      </c>
      <c r="H40" s="22">
        <v>0.0</v>
      </c>
      <c r="I40" s="22">
        <v>0.0</v>
      </c>
      <c r="J40" s="22">
        <v>1.0</v>
      </c>
      <c r="K40" s="22">
        <v>0.0</v>
      </c>
      <c r="L40" s="22">
        <v>0.0</v>
      </c>
      <c r="M40" s="22">
        <v>1.0</v>
      </c>
      <c r="N40" s="22">
        <v>0.0</v>
      </c>
      <c r="O40" s="22">
        <v>0.0</v>
      </c>
      <c r="P40" s="22">
        <v>0.0</v>
      </c>
      <c r="Q40" s="22">
        <v>1.0</v>
      </c>
      <c r="R40" s="22">
        <v>0.0</v>
      </c>
      <c r="S40" s="22">
        <v>1.0</v>
      </c>
      <c r="T40" s="22">
        <v>1.0</v>
      </c>
      <c r="U40" s="22">
        <v>0.0</v>
      </c>
      <c r="V40" s="22">
        <v>0.0</v>
      </c>
      <c r="W40" s="22">
        <v>1.0</v>
      </c>
      <c r="X40" s="22">
        <v>0.0</v>
      </c>
      <c r="Y40" s="22">
        <v>1.0</v>
      </c>
      <c r="Z40" s="22">
        <v>0.0</v>
      </c>
      <c r="AA40" s="22">
        <v>1.0</v>
      </c>
      <c r="AB40" s="22">
        <v>1.0</v>
      </c>
      <c r="AC40" s="22">
        <v>0.0</v>
      </c>
      <c r="AD40" s="22">
        <v>1.0</v>
      </c>
      <c r="AE40" s="22">
        <v>0.0</v>
      </c>
      <c r="AF40" s="22">
        <v>0.0</v>
      </c>
      <c r="AG40" s="22">
        <v>1.0</v>
      </c>
      <c r="AH40" s="22">
        <v>0.0</v>
      </c>
      <c r="AI40" s="22">
        <v>0.0</v>
      </c>
      <c r="AJ40" s="22">
        <v>0.0</v>
      </c>
      <c r="AK40" s="22">
        <v>1.0</v>
      </c>
      <c r="AL40" s="22">
        <v>1.0</v>
      </c>
      <c r="AM40" s="22">
        <v>1.0</v>
      </c>
      <c r="AN40" s="22">
        <v>0.0</v>
      </c>
      <c r="AO40" s="22">
        <v>0.0</v>
      </c>
      <c r="AP40" s="22">
        <v>1.0</v>
      </c>
      <c r="AQ40" s="62"/>
      <c r="AR40" s="62"/>
      <c r="AS40" s="62"/>
    </row>
    <row r="41">
      <c r="A41" s="63"/>
      <c r="B41" s="21" t="s">
        <v>151</v>
      </c>
      <c r="C41" s="22">
        <v>0.0</v>
      </c>
      <c r="D41" s="22">
        <v>0.0</v>
      </c>
      <c r="E41" s="22">
        <v>0.0</v>
      </c>
      <c r="F41" s="22">
        <v>0.0</v>
      </c>
      <c r="G41" s="22">
        <v>0.0</v>
      </c>
      <c r="H41" s="22">
        <v>0.0</v>
      </c>
      <c r="I41" s="22">
        <v>0.0</v>
      </c>
      <c r="J41" s="22">
        <v>1.0</v>
      </c>
      <c r="K41" s="22">
        <v>0.0</v>
      </c>
      <c r="L41" s="22">
        <v>0.0</v>
      </c>
      <c r="M41" s="22">
        <v>1.0</v>
      </c>
      <c r="N41" s="22">
        <v>0.0</v>
      </c>
      <c r="O41" s="22">
        <v>0.0</v>
      </c>
      <c r="P41" s="22">
        <v>0.0</v>
      </c>
      <c r="Q41" s="22">
        <v>1.0</v>
      </c>
      <c r="R41" s="22">
        <v>0.0</v>
      </c>
      <c r="S41" s="22">
        <v>1.0</v>
      </c>
      <c r="T41" s="22">
        <v>1.0</v>
      </c>
      <c r="U41" s="22">
        <v>0.0</v>
      </c>
      <c r="V41" s="22">
        <v>0.0</v>
      </c>
      <c r="W41" s="22">
        <v>1.0</v>
      </c>
      <c r="X41" s="22">
        <v>0.0</v>
      </c>
      <c r="Y41" s="22">
        <v>1.0</v>
      </c>
      <c r="Z41" s="22">
        <v>0.0</v>
      </c>
      <c r="AA41" s="22">
        <v>1.0</v>
      </c>
      <c r="AB41" s="22">
        <v>1.0</v>
      </c>
      <c r="AC41" s="22">
        <v>0.0</v>
      </c>
      <c r="AD41" s="22">
        <v>1.0</v>
      </c>
      <c r="AE41" s="22">
        <v>0.0</v>
      </c>
      <c r="AF41" s="22">
        <v>0.0</v>
      </c>
      <c r="AG41" s="22">
        <v>1.0</v>
      </c>
      <c r="AH41" s="22">
        <v>0.0</v>
      </c>
      <c r="AI41" s="22">
        <v>0.0</v>
      </c>
      <c r="AJ41" s="22">
        <v>0.0</v>
      </c>
      <c r="AK41" s="22">
        <v>1.0</v>
      </c>
      <c r="AL41" s="22">
        <v>1.0</v>
      </c>
      <c r="AM41" s="22">
        <v>1.0</v>
      </c>
      <c r="AN41" s="22">
        <v>0.0</v>
      </c>
      <c r="AO41" s="22">
        <v>0.0</v>
      </c>
      <c r="AP41" s="22">
        <v>1.0</v>
      </c>
      <c r="AQ41" s="62"/>
      <c r="AR41" s="62"/>
      <c r="AS41" s="62"/>
    </row>
    <row r="42">
      <c r="A42" s="63"/>
      <c r="B42" s="21" t="s">
        <v>156</v>
      </c>
      <c r="C42" s="22">
        <v>0.0</v>
      </c>
      <c r="D42" s="22">
        <v>0.0</v>
      </c>
      <c r="E42" s="22">
        <v>0.0</v>
      </c>
      <c r="F42" s="22">
        <v>0.0</v>
      </c>
      <c r="G42" s="22">
        <v>0.0</v>
      </c>
      <c r="H42" s="22">
        <v>0.0</v>
      </c>
      <c r="I42" s="22">
        <v>0.0</v>
      </c>
      <c r="J42" s="22">
        <v>1.0</v>
      </c>
      <c r="K42" s="22">
        <v>0.0</v>
      </c>
      <c r="L42" s="22">
        <v>0.0</v>
      </c>
      <c r="M42" s="22">
        <v>1.0</v>
      </c>
      <c r="N42" s="22">
        <v>0.0</v>
      </c>
      <c r="O42" s="22">
        <v>0.0</v>
      </c>
      <c r="P42" s="22">
        <v>0.0</v>
      </c>
      <c r="Q42" s="22">
        <v>1.0</v>
      </c>
      <c r="R42" s="22">
        <v>0.0</v>
      </c>
      <c r="S42" s="22">
        <v>1.0</v>
      </c>
      <c r="T42" s="22">
        <v>1.0</v>
      </c>
      <c r="U42" s="22">
        <v>0.0</v>
      </c>
      <c r="V42" s="22">
        <v>0.0</v>
      </c>
      <c r="W42" s="22">
        <v>1.0</v>
      </c>
      <c r="X42" s="22">
        <v>0.0</v>
      </c>
      <c r="Y42" s="22">
        <v>1.0</v>
      </c>
      <c r="Z42" s="22">
        <v>0.0</v>
      </c>
      <c r="AA42" s="22">
        <v>1.0</v>
      </c>
      <c r="AB42" s="22">
        <v>1.0</v>
      </c>
      <c r="AC42" s="22">
        <v>0.0</v>
      </c>
      <c r="AD42" s="22">
        <v>1.0</v>
      </c>
      <c r="AE42" s="22">
        <v>0.0</v>
      </c>
      <c r="AF42" s="22">
        <v>0.0</v>
      </c>
      <c r="AG42" s="22">
        <v>1.0</v>
      </c>
      <c r="AH42" s="22">
        <v>0.0</v>
      </c>
      <c r="AI42" s="22">
        <v>0.0</v>
      </c>
      <c r="AJ42" s="22">
        <v>0.0</v>
      </c>
      <c r="AK42" s="22">
        <v>1.0</v>
      </c>
      <c r="AL42" s="22">
        <v>1.0</v>
      </c>
      <c r="AM42" s="22">
        <v>1.0</v>
      </c>
      <c r="AN42" s="22">
        <v>0.0</v>
      </c>
      <c r="AO42" s="22">
        <v>0.0</v>
      </c>
      <c r="AP42" s="22">
        <v>1.0</v>
      </c>
      <c r="AQ42" s="62"/>
      <c r="AR42" s="62"/>
      <c r="AS42" s="62"/>
    </row>
    <row r="43">
      <c r="A43" s="63"/>
      <c r="B43" s="21" t="s">
        <v>147</v>
      </c>
      <c r="C43" s="22">
        <v>0.0</v>
      </c>
      <c r="D43" s="22">
        <v>0.0</v>
      </c>
      <c r="E43" s="22">
        <v>0.0</v>
      </c>
      <c r="F43" s="22">
        <v>0.0</v>
      </c>
      <c r="G43" s="22">
        <v>0.0</v>
      </c>
      <c r="H43" s="22">
        <v>0.0</v>
      </c>
      <c r="I43" s="22">
        <v>0.0</v>
      </c>
      <c r="J43" s="22">
        <v>1.0</v>
      </c>
      <c r="K43" s="22">
        <v>0.0</v>
      </c>
      <c r="L43" s="22">
        <v>0.0</v>
      </c>
      <c r="M43" s="22">
        <v>1.0</v>
      </c>
      <c r="N43" s="22">
        <v>0.0</v>
      </c>
      <c r="O43" s="22">
        <v>0.0</v>
      </c>
      <c r="P43" s="22">
        <v>0.0</v>
      </c>
      <c r="Q43" s="22">
        <v>1.0</v>
      </c>
      <c r="R43" s="22">
        <v>0.0</v>
      </c>
      <c r="S43" s="22">
        <v>1.0</v>
      </c>
      <c r="T43" s="22">
        <v>1.0</v>
      </c>
      <c r="U43" s="22">
        <v>0.0</v>
      </c>
      <c r="V43" s="22">
        <v>0.0</v>
      </c>
      <c r="W43" s="22">
        <v>1.0</v>
      </c>
      <c r="X43" s="22">
        <v>0.0</v>
      </c>
      <c r="Y43" s="22">
        <v>1.0</v>
      </c>
      <c r="Z43" s="22">
        <v>0.0</v>
      </c>
      <c r="AA43" s="22">
        <v>1.0</v>
      </c>
      <c r="AB43" s="22">
        <v>1.0</v>
      </c>
      <c r="AC43" s="22">
        <v>0.0</v>
      </c>
      <c r="AD43" s="22">
        <v>1.0</v>
      </c>
      <c r="AE43" s="22">
        <v>0.0</v>
      </c>
      <c r="AF43" s="22">
        <v>0.0</v>
      </c>
      <c r="AG43" s="22">
        <v>1.0</v>
      </c>
      <c r="AH43" s="22">
        <v>0.0</v>
      </c>
      <c r="AI43" s="22">
        <v>0.0</v>
      </c>
      <c r="AJ43" s="22">
        <v>0.0</v>
      </c>
      <c r="AK43" s="22">
        <v>1.0</v>
      </c>
      <c r="AL43" s="22">
        <v>1.0</v>
      </c>
      <c r="AM43" s="22">
        <v>1.0</v>
      </c>
      <c r="AN43" s="22">
        <v>0.0</v>
      </c>
      <c r="AO43" s="22">
        <v>0.0</v>
      </c>
      <c r="AP43" s="22">
        <v>1.0</v>
      </c>
      <c r="AQ43" s="62"/>
      <c r="AR43" s="62"/>
      <c r="AS43" s="62"/>
    </row>
    <row r="44">
      <c r="A44" s="63"/>
      <c r="B44" s="21" t="s">
        <v>164</v>
      </c>
      <c r="C44" s="22">
        <v>0.0</v>
      </c>
      <c r="D44" s="22">
        <v>0.0</v>
      </c>
      <c r="E44" s="22">
        <v>0.0</v>
      </c>
      <c r="F44" s="22">
        <v>0.0</v>
      </c>
      <c r="G44" s="22">
        <v>0.0</v>
      </c>
      <c r="H44" s="22">
        <v>0.0</v>
      </c>
      <c r="I44" s="22">
        <v>0.0</v>
      </c>
      <c r="J44" s="22">
        <v>1.0</v>
      </c>
      <c r="K44" s="22">
        <v>0.0</v>
      </c>
      <c r="L44" s="22">
        <v>0.0</v>
      </c>
      <c r="M44" s="22">
        <v>1.0</v>
      </c>
      <c r="N44" s="22">
        <v>0.0</v>
      </c>
      <c r="O44" s="22">
        <v>0.0</v>
      </c>
      <c r="P44" s="22">
        <v>0.0</v>
      </c>
      <c r="Q44" s="22">
        <v>1.0</v>
      </c>
      <c r="R44" s="22">
        <v>0.0</v>
      </c>
      <c r="S44" s="22">
        <v>1.0</v>
      </c>
      <c r="T44" s="22">
        <v>1.0</v>
      </c>
      <c r="U44" s="22">
        <v>0.0</v>
      </c>
      <c r="V44" s="22">
        <v>0.0</v>
      </c>
      <c r="W44" s="22">
        <v>1.0</v>
      </c>
      <c r="X44" s="22">
        <v>0.0</v>
      </c>
      <c r="Y44" s="22">
        <v>1.0</v>
      </c>
      <c r="Z44" s="22">
        <v>0.0</v>
      </c>
      <c r="AA44" s="22">
        <v>1.0</v>
      </c>
      <c r="AB44" s="22">
        <v>1.0</v>
      </c>
      <c r="AC44" s="22">
        <v>0.0</v>
      </c>
      <c r="AD44" s="22">
        <v>1.0</v>
      </c>
      <c r="AE44" s="22">
        <v>0.0</v>
      </c>
      <c r="AF44" s="22">
        <v>0.0</v>
      </c>
      <c r="AG44" s="22">
        <v>1.0</v>
      </c>
      <c r="AH44" s="22">
        <v>0.0</v>
      </c>
      <c r="AI44" s="22">
        <v>0.0</v>
      </c>
      <c r="AJ44" s="22">
        <v>0.0</v>
      </c>
      <c r="AK44" s="22">
        <v>1.0</v>
      </c>
      <c r="AL44" s="22">
        <v>1.0</v>
      </c>
      <c r="AM44" s="22">
        <v>1.0</v>
      </c>
      <c r="AN44" s="22">
        <v>0.0</v>
      </c>
      <c r="AO44" s="22">
        <v>0.0</v>
      </c>
      <c r="AP44" s="22">
        <v>1.0</v>
      </c>
      <c r="AQ44" s="62"/>
      <c r="AR44" s="62"/>
      <c r="AS44" s="62"/>
    </row>
    <row r="45">
      <c r="A45" s="63"/>
      <c r="B45" s="21" t="s">
        <v>165</v>
      </c>
      <c r="C45" s="22">
        <v>0.0</v>
      </c>
      <c r="D45" s="22">
        <v>0.0</v>
      </c>
      <c r="E45" s="22">
        <v>0.0</v>
      </c>
      <c r="F45" s="22">
        <v>0.0</v>
      </c>
      <c r="G45" s="22">
        <v>0.0</v>
      </c>
      <c r="H45" s="22">
        <v>0.0</v>
      </c>
      <c r="I45" s="22">
        <v>0.0</v>
      </c>
      <c r="J45" s="22">
        <v>1.0</v>
      </c>
      <c r="K45" s="22">
        <v>0.0</v>
      </c>
      <c r="L45" s="22">
        <v>0.0</v>
      </c>
      <c r="M45" s="22">
        <v>1.0</v>
      </c>
      <c r="N45" s="22">
        <v>0.0</v>
      </c>
      <c r="O45" s="22">
        <v>0.0</v>
      </c>
      <c r="P45" s="22">
        <v>0.0</v>
      </c>
      <c r="Q45" s="22">
        <v>1.0</v>
      </c>
      <c r="R45" s="22">
        <v>0.0</v>
      </c>
      <c r="S45" s="22">
        <v>1.0</v>
      </c>
      <c r="T45" s="22">
        <v>1.0</v>
      </c>
      <c r="U45" s="22">
        <v>0.0</v>
      </c>
      <c r="V45" s="22">
        <v>0.0</v>
      </c>
      <c r="W45" s="22">
        <v>1.0</v>
      </c>
      <c r="X45" s="22">
        <v>0.0</v>
      </c>
      <c r="Y45" s="22">
        <v>1.0</v>
      </c>
      <c r="Z45" s="22">
        <v>0.0</v>
      </c>
      <c r="AA45" s="22">
        <v>1.0</v>
      </c>
      <c r="AB45" s="22">
        <v>1.0</v>
      </c>
      <c r="AC45" s="22">
        <v>0.0</v>
      </c>
      <c r="AD45" s="22">
        <v>1.0</v>
      </c>
      <c r="AE45" s="22">
        <v>0.0</v>
      </c>
      <c r="AF45" s="22">
        <v>0.0</v>
      </c>
      <c r="AG45" s="22">
        <v>1.0</v>
      </c>
      <c r="AH45" s="22">
        <v>0.0</v>
      </c>
      <c r="AI45" s="22">
        <v>0.0</v>
      </c>
      <c r="AJ45" s="22">
        <v>0.0</v>
      </c>
      <c r="AK45" s="22">
        <v>1.0</v>
      </c>
      <c r="AL45" s="22">
        <v>1.0</v>
      </c>
      <c r="AM45" s="22">
        <v>1.0</v>
      </c>
      <c r="AN45" s="22">
        <v>0.0</v>
      </c>
      <c r="AO45" s="22">
        <v>0.0</v>
      </c>
      <c r="AP45" s="22">
        <v>1.0</v>
      </c>
      <c r="AQ45" s="62"/>
      <c r="AR45" s="62"/>
      <c r="AS45" s="62"/>
    </row>
    <row r="46">
      <c r="A46" s="63"/>
      <c r="B46" s="21" t="s">
        <v>166</v>
      </c>
      <c r="C46" s="22">
        <v>0.0</v>
      </c>
      <c r="D46" s="22">
        <v>0.0</v>
      </c>
      <c r="E46" s="22">
        <v>0.0</v>
      </c>
      <c r="F46" s="22">
        <v>0.0</v>
      </c>
      <c r="G46" s="22">
        <v>0.0</v>
      </c>
      <c r="H46" s="22">
        <v>0.0</v>
      </c>
      <c r="I46" s="22">
        <v>0.0</v>
      </c>
      <c r="J46" s="22">
        <v>1.0</v>
      </c>
      <c r="K46" s="22">
        <v>0.0</v>
      </c>
      <c r="L46" s="22">
        <v>0.0</v>
      </c>
      <c r="M46" s="22">
        <v>1.0</v>
      </c>
      <c r="N46" s="22">
        <v>0.0</v>
      </c>
      <c r="O46" s="22">
        <v>0.0</v>
      </c>
      <c r="P46" s="22">
        <v>0.0</v>
      </c>
      <c r="Q46" s="22">
        <v>1.0</v>
      </c>
      <c r="R46" s="22">
        <v>0.0</v>
      </c>
      <c r="S46" s="22">
        <v>1.0</v>
      </c>
      <c r="T46" s="22">
        <v>1.0</v>
      </c>
      <c r="U46" s="22">
        <v>0.0</v>
      </c>
      <c r="V46" s="22">
        <v>0.0</v>
      </c>
      <c r="W46" s="22">
        <v>1.0</v>
      </c>
      <c r="X46" s="22">
        <v>0.0</v>
      </c>
      <c r="Y46" s="22">
        <v>1.0</v>
      </c>
      <c r="Z46" s="22">
        <v>0.0</v>
      </c>
      <c r="AA46" s="22">
        <v>1.0</v>
      </c>
      <c r="AB46" s="22">
        <v>1.0</v>
      </c>
      <c r="AC46" s="22">
        <v>0.0</v>
      </c>
      <c r="AD46" s="22">
        <v>1.0</v>
      </c>
      <c r="AE46" s="22">
        <v>0.0</v>
      </c>
      <c r="AF46" s="22">
        <v>0.0</v>
      </c>
      <c r="AG46" s="22">
        <v>1.0</v>
      </c>
      <c r="AH46" s="22">
        <v>0.0</v>
      </c>
      <c r="AI46" s="22">
        <v>0.0</v>
      </c>
      <c r="AJ46" s="22">
        <v>0.0</v>
      </c>
      <c r="AK46" s="22">
        <v>1.0</v>
      </c>
      <c r="AL46" s="22">
        <v>1.0</v>
      </c>
      <c r="AM46" s="22">
        <v>1.0</v>
      </c>
      <c r="AN46" s="22">
        <v>0.0</v>
      </c>
      <c r="AO46" s="22">
        <v>0.0</v>
      </c>
      <c r="AP46" s="22">
        <v>1.0</v>
      </c>
      <c r="AQ46" s="62"/>
      <c r="AR46" s="62"/>
      <c r="AS46" s="62"/>
    </row>
    <row r="47">
      <c r="A47" s="13">
        <v>13.0</v>
      </c>
      <c r="B47" s="13" t="s">
        <v>155</v>
      </c>
      <c r="C47" s="14">
        <v>1.0</v>
      </c>
      <c r="D47" s="14">
        <v>1.0</v>
      </c>
      <c r="E47" s="14">
        <v>1.0</v>
      </c>
      <c r="F47" s="14">
        <v>1.0</v>
      </c>
      <c r="G47" s="14">
        <v>1.0</v>
      </c>
      <c r="H47" s="14">
        <v>1.0</v>
      </c>
      <c r="I47" s="14">
        <v>1.0</v>
      </c>
      <c r="J47" s="14">
        <v>1.0</v>
      </c>
      <c r="K47" s="14">
        <v>1.0</v>
      </c>
      <c r="L47" s="14">
        <v>1.0</v>
      </c>
      <c r="M47" s="14">
        <v>1.0</v>
      </c>
      <c r="N47" s="14">
        <v>1.0</v>
      </c>
      <c r="O47" s="14">
        <v>1.0</v>
      </c>
      <c r="P47" s="14">
        <v>1.0</v>
      </c>
      <c r="Q47" s="14">
        <v>1.0</v>
      </c>
      <c r="R47" s="14">
        <v>1.0</v>
      </c>
      <c r="S47" s="14">
        <v>1.0</v>
      </c>
      <c r="T47" s="14">
        <v>1.0</v>
      </c>
      <c r="U47" s="14">
        <v>1.0</v>
      </c>
      <c r="V47" s="14">
        <v>1.0</v>
      </c>
      <c r="W47" s="14">
        <v>1.0</v>
      </c>
      <c r="X47" s="14">
        <v>1.0</v>
      </c>
      <c r="Y47" s="14">
        <v>1.0</v>
      </c>
      <c r="Z47" s="14">
        <v>1.0</v>
      </c>
      <c r="AA47" s="14">
        <v>1.0</v>
      </c>
      <c r="AB47" s="14">
        <v>1.0</v>
      </c>
      <c r="AC47" s="14">
        <v>1.0</v>
      </c>
      <c r="AD47" s="14">
        <v>1.0</v>
      </c>
      <c r="AE47" s="14">
        <v>1.0</v>
      </c>
      <c r="AF47" s="14">
        <v>1.0</v>
      </c>
      <c r="AG47" s="14">
        <v>1.0</v>
      </c>
      <c r="AH47" s="14">
        <v>1.0</v>
      </c>
      <c r="AI47" s="14">
        <v>1.0</v>
      </c>
      <c r="AJ47" s="14">
        <v>1.0</v>
      </c>
      <c r="AK47" s="14">
        <v>1.0</v>
      </c>
      <c r="AL47" s="14">
        <v>1.0</v>
      </c>
      <c r="AM47" s="14">
        <v>1.0</v>
      </c>
      <c r="AN47" s="14">
        <v>1.0</v>
      </c>
      <c r="AO47" s="14">
        <v>1.0</v>
      </c>
      <c r="AP47" s="14">
        <v>1.0</v>
      </c>
      <c r="AQ47" s="50"/>
      <c r="AR47" s="50"/>
      <c r="AS47" s="50"/>
    </row>
    <row r="48">
      <c r="A48" s="13"/>
      <c r="B48" s="13" t="s">
        <v>163</v>
      </c>
      <c r="C48" s="14">
        <v>1.0</v>
      </c>
      <c r="D48" s="14">
        <v>1.0</v>
      </c>
      <c r="E48" s="14">
        <v>1.0</v>
      </c>
      <c r="F48" s="14">
        <v>1.0</v>
      </c>
      <c r="G48" s="14">
        <v>1.0</v>
      </c>
      <c r="H48" s="14">
        <v>1.0</v>
      </c>
      <c r="I48" s="14">
        <v>1.0</v>
      </c>
      <c r="J48" s="14">
        <v>1.0</v>
      </c>
      <c r="K48" s="14">
        <v>1.0</v>
      </c>
      <c r="L48" s="14">
        <v>1.0</v>
      </c>
      <c r="M48" s="14">
        <v>1.0</v>
      </c>
      <c r="N48" s="14">
        <v>0.0</v>
      </c>
      <c r="O48" s="14">
        <v>1.0</v>
      </c>
      <c r="P48" s="14">
        <v>1.0</v>
      </c>
      <c r="Q48" s="14">
        <v>1.0</v>
      </c>
      <c r="R48" s="14">
        <v>1.0</v>
      </c>
      <c r="S48" s="14">
        <v>1.0</v>
      </c>
      <c r="T48" s="14">
        <v>1.0</v>
      </c>
      <c r="U48" s="14">
        <v>1.0</v>
      </c>
      <c r="V48" s="14">
        <v>1.0</v>
      </c>
      <c r="W48" s="14">
        <v>1.0</v>
      </c>
      <c r="X48" s="14">
        <v>1.0</v>
      </c>
      <c r="Y48" s="14">
        <v>1.0</v>
      </c>
      <c r="Z48" s="14">
        <v>1.0</v>
      </c>
      <c r="AA48" s="14">
        <v>1.0</v>
      </c>
      <c r="AB48" s="14">
        <v>1.0</v>
      </c>
      <c r="AC48" s="14">
        <v>1.0</v>
      </c>
      <c r="AD48" s="14">
        <v>1.0</v>
      </c>
      <c r="AE48" s="14">
        <v>1.0</v>
      </c>
      <c r="AF48" s="14">
        <v>1.0</v>
      </c>
      <c r="AG48" s="14">
        <v>1.0</v>
      </c>
      <c r="AH48" s="14">
        <v>1.0</v>
      </c>
      <c r="AI48" s="14">
        <v>1.0</v>
      </c>
      <c r="AJ48" s="14">
        <v>1.0</v>
      </c>
      <c r="AK48" s="14">
        <v>1.0</v>
      </c>
      <c r="AL48" s="14">
        <v>1.0</v>
      </c>
      <c r="AM48" s="14">
        <v>1.0</v>
      </c>
      <c r="AN48" s="14">
        <v>1.0</v>
      </c>
      <c r="AO48" s="14">
        <v>1.0</v>
      </c>
      <c r="AP48" s="14">
        <v>1.0</v>
      </c>
      <c r="AQ48" s="50"/>
      <c r="AR48" s="50"/>
      <c r="AS48" s="50"/>
    </row>
    <row r="49">
      <c r="A49" s="13"/>
      <c r="B49" s="13" t="s">
        <v>156</v>
      </c>
      <c r="C49" s="14">
        <v>1.0</v>
      </c>
      <c r="D49" s="14">
        <v>1.0</v>
      </c>
      <c r="E49" s="14">
        <v>1.0</v>
      </c>
      <c r="F49" s="14">
        <v>1.0</v>
      </c>
      <c r="G49" s="14">
        <v>1.0</v>
      </c>
      <c r="H49" s="14">
        <v>1.0</v>
      </c>
      <c r="I49" s="14">
        <v>1.0</v>
      </c>
      <c r="J49" s="14">
        <v>1.0</v>
      </c>
      <c r="K49" s="14">
        <v>1.0</v>
      </c>
      <c r="L49" s="14">
        <v>1.0</v>
      </c>
      <c r="M49" s="14">
        <v>1.0</v>
      </c>
      <c r="N49" s="14">
        <v>1.0</v>
      </c>
      <c r="O49" s="14">
        <v>1.0</v>
      </c>
      <c r="P49" s="14">
        <v>1.0</v>
      </c>
      <c r="Q49" s="14">
        <v>1.0</v>
      </c>
      <c r="R49" s="14">
        <v>1.0</v>
      </c>
      <c r="S49" s="14">
        <v>1.0</v>
      </c>
      <c r="T49" s="14">
        <v>1.0</v>
      </c>
      <c r="U49" s="14">
        <v>1.0</v>
      </c>
      <c r="V49" s="14">
        <v>1.0</v>
      </c>
      <c r="W49" s="14">
        <v>1.0</v>
      </c>
      <c r="X49" s="14">
        <v>1.0</v>
      </c>
      <c r="Y49" s="14">
        <v>1.0</v>
      </c>
      <c r="Z49" s="14">
        <v>1.0</v>
      </c>
      <c r="AA49" s="14">
        <v>1.0</v>
      </c>
      <c r="AB49" s="14">
        <v>1.0</v>
      </c>
      <c r="AC49" s="14">
        <v>1.0</v>
      </c>
      <c r="AD49" s="14">
        <v>1.0</v>
      </c>
      <c r="AE49" s="14">
        <v>1.0</v>
      </c>
      <c r="AF49" s="14">
        <v>1.0</v>
      </c>
      <c r="AG49" s="14">
        <v>1.0</v>
      </c>
      <c r="AH49" s="14">
        <v>1.0</v>
      </c>
      <c r="AI49" s="14">
        <v>1.0</v>
      </c>
      <c r="AJ49" s="14">
        <v>1.0</v>
      </c>
      <c r="AK49" s="14">
        <v>1.0</v>
      </c>
      <c r="AL49" s="14">
        <v>1.0</v>
      </c>
      <c r="AM49" s="14">
        <v>1.0</v>
      </c>
      <c r="AN49" s="14">
        <v>1.0</v>
      </c>
      <c r="AO49" s="14">
        <v>1.0</v>
      </c>
      <c r="AP49" s="14">
        <v>1.0</v>
      </c>
      <c r="AQ49" s="50"/>
      <c r="AR49" s="50"/>
      <c r="AS49" s="50"/>
    </row>
    <row r="50">
      <c r="A50" s="13"/>
      <c r="B50" s="13" t="s">
        <v>151</v>
      </c>
      <c r="C50" s="14">
        <v>1.0</v>
      </c>
      <c r="D50" s="14">
        <v>1.0</v>
      </c>
      <c r="E50" s="14">
        <v>1.0</v>
      </c>
      <c r="F50" s="14">
        <v>1.0</v>
      </c>
      <c r="G50" s="14">
        <v>1.0</v>
      </c>
      <c r="H50" s="14">
        <v>1.0</v>
      </c>
      <c r="I50" s="14">
        <v>1.0</v>
      </c>
      <c r="J50" s="14">
        <v>1.0</v>
      </c>
      <c r="K50" s="14">
        <v>1.0</v>
      </c>
      <c r="L50" s="14">
        <v>1.0</v>
      </c>
      <c r="M50" s="14">
        <v>1.0</v>
      </c>
      <c r="N50" s="14">
        <v>1.0</v>
      </c>
      <c r="O50" s="14">
        <v>1.0</v>
      </c>
      <c r="P50" s="14">
        <v>1.0</v>
      </c>
      <c r="Q50" s="14">
        <v>1.0</v>
      </c>
      <c r="R50" s="14">
        <v>1.0</v>
      </c>
      <c r="S50" s="14">
        <v>1.0</v>
      </c>
      <c r="T50" s="14">
        <v>1.0</v>
      </c>
      <c r="U50" s="14">
        <v>1.0</v>
      </c>
      <c r="V50" s="14">
        <v>1.0</v>
      </c>
      <c r="W50" s="14">
        <v>1.0</v>
      </c>
      <c r="X50" s="14">
        <v>1.0</v>
      </c>
      <c r="Y50" s="14">
        <v>1.0</v>
      </c>
      <c r="Z50" s="14">
        <v>1.0</v>
      </c>
      <c r="AA50" s="14">
        <v>1.0</v>
      </c>
      <c r="AB50" s="14">
        <v>1.0</v>
      </c>
      <c r="AC50" s="14">
        <v>1.0</v>
      </c>
      <c r="AD50" s="14">
        <v>1.0</v>
      </c>
      <c r="AE50" s="14">
        <v>1.0</v>
      </c>
      <c r="AF50" s="14">
        <v>1.0</v>
      </c>
      <c r="AG50" s="14">
        <v>1.0</v>
      </c>
      <c r="AH50" s="14">
        <v>1.0</v>
      </c>
      <c r="AI50" s="14">
        <v>1.0</v>
      </c>
      <c r="AJ50" s="14">
        <v>1.0</v>
      </c>
      <c r="AK50" s="14">
        <v>1.0</v>
      </c>
      <c r="AL50" s="14">
        <v>1.0</v>
      </c>
      <c r="AM50" s="14">
        <v>1.0</v>
      </c>
      <c r="AN50" s="14">
        <v>1.0</v>
      </c>
      <c r="AO50" s="14">
        <v>1.0</v>
      </c>
      <c r="AP50" s="14">
        <v>1.0</v>
      </c>
      <c r="AQ50" s="50"/>
      <c r="AR50" s="50"/>
      <c r="AS50" s="50"/>
    </row>
    <row r="51">
      <c r="A51" s="13"/>
      <c r="B51" s="13" t="s">
        <v>152</v>
      </c>
      <c r="C51" s="14">
        <v>1.0</v>
      </c>
      <c r="D51" s="14">
        <v>1.0</v>
      </c>
      <c r="E51" s="14">
        <v>1.0</v>
      </c>
      <c r="F51" s="14">
        <v>1.0</v>
      </c>
      <c r="G51" s="14">
        <v>1.0</v>
      </c>
      <c r="H51" s="14">
        <v>1.0</v>
      </c>
      <c r="I51" s="14">
        <v>1.0</v>
      </c>
      <c r="J51" s="14">
        <v>1.0</v>
      </c>
      <c r="K51" s="14">
        <v>1.0</v>
      </c>
      <c r="L51" s="14">
        <v>1.0</v>
      </c>
      <c r="M51" s="14">
        <v>1.0</v>
      </c>
      <c r="N51" s="14">
        <v>1.0</v>
      </c>
      <c r="O51" s="14">
        <v>1.0</v>
      </c>
      <c r="P51" s="14">
        <v>1.0</v>
      </c>
      <c r="Q51" s="14">
        <v>1.0</v>
      </c>
      <c r="R51" s="14">
        <v>1.0</v>
      </c>
      <c r="S51" s="14">
        <v>1.0</v>
      </c>
      <c r="T51" s="14">
        <v>1.0</v>
      </c>
      <c r="U51" s="14">
        <v>1.0</v>
      </c>
      <c r="V51" s="14">
        <v>1.0</v>
      </c>
      <c r="W51" s="14">
        <v>1.0</v>
      </c>
      <c r="X51" s="14">
        <v>1.0</v>
      </c>
      <c r="Y51" s="14">
        <v>1.0</v>
      </c>
      <c r="Z51" s="14">
        <v>1.0</v>
      </c>
      <c r="AA51" s="14">
        <v>1.0</v>
      </c>
      <c r="AB51" s="14">
        <v>1.0</v>
      </c>
      <c r="AC51" s="14">
        <v>1.0</v>
      </c>
      <c r="AD51" s="14">
        <v>1.0</v>
      </c>
      <c r="AE51" s="14">
        <v>1.0</v>
      </c>
      <c r="AF51" s="14">
        <v>1.0</v>
      </c>
      <c r="AG51" s="14">
        <v>1.0</v>
      </c>
      <c r="AH51" s="14">
        <v>1.0</v>
      </c>
      <c r="AI51" s="14">
        <v>1.0</v>
      </c>
      <c r="AJ51" s="14">
        <v>1.0</v>
      </c>
      <c r="AK51" s="14">
        <v>1.0</v>
      </c>
      <c r="AL51" s="14">
        <v>1.0</v>
      </c>
      <c r="AM51" s="14">
        <v>1.0</v>
      </c>
      <c r="AN51" s="14">
        <v>1.0</v>
      </c>
      <c r="AO51" s="14">
        <v>1.0</v>
      </c>
      <c r="AP51" s="14">
        <v>1.0</v>
      </c>
      <c r="AQ51" s="50"/>
      <c r="AR51" s="50"/>
      <c r="AS51" s="50"/>
    </row>
    <row r="52">
      <c r="A52" s="13"/>
      <c r="B52" s="13" t="s">
        <v>167</v>
      </c>
      <c r="C52" s="14">
        <v>1.0</v>
      </c>
      <c r="D52" s="14">
        <v>1.0</v>
      </c>
      <c r="E52" s="14">
        <v>1.0</v>
      </c>
      <c r="F52" s="14">
        <v>1.0</v>
      </c>
      <c r="G52" s="14">
        <v>1.0</v>
      </c>
      <c r="H52" s="14">
        <v>1.0</v>
      </c>
      <c r="I52" s="14">
        <v>1.0</v>
      </c>
      <c r="J52" s="14">
        <v>1.0</v>
      </c>
      <c r="K52" s="14">
        <v>1.0</v>
      </c>
      <c r="L52" s="14">
        <v>1.0</v>
      </c>
      <c r="M52" s="14">
        <v>1.0</v>
      </c>
      <c r="N52" s="14">
        <v>1.0</v>
      </c>
      <c r="O52" s="14">
        <v>1.0</v>
      </c>
      <c r="P52" s="14">
        <v>1.0</v>
      </c>
      <c r="Q52" s="14">
        <v>1.0</v>
      </c>
      <c r="R52" s="14">
        <v>1.0</v>
      </c>
      <c r="S52" s="14">
        <v>1.0</v>
      </c>
      <c r="T52" s="14">
        <v>1.0</v>
      </c>
      <c r="U52" s="14">
        <v>1.0</v>
      </c>
      <c r="V52" s="14">
        <v>1.0</v>
      </c>
      <c r="W52" s="14">
        <v>1.0</v>
      </c>
      <c r="X52" s="14">
        <v>1.0</v>
      </c>
      <c r="Y52" s="14">
        <v>1.0</v>
      </c>
      <c r="Z52" s="14">
        <v>1.0</v>
      </c>
      <c r="AA52" s="14">
        <v>1.0</v>
      </c>
      <c r="AB52" s="14">
        <v>1.0</v>
      </c>
      <c r="AC52" s="14">
        <v>1.0</v>
      </c>
      <c r="AD52" s="14">
        <v>1.0</v>
      </c>
      <c r="AE52" s="14">
        <v>1.0</v>
      </c>
      <c r="AF52" s="14">
        <v>1.0</v>
      </c>
      <c r="AG52" s="14">
        <v>1.0</v>
      </c>
      <c r="AH52" s="14">
        <v>1.0</v>
      </c>
      <c r="AI52" s="14">
        <v>1.0</v>
      </c>
      <c r="AJ52" s="14">
        <v>1.0</v>
      </c>
      <c r="AK52" s="14">
        <v>1.0</v>
      </c>
      <c r="AL52" s="14">
        <v>1.0</v>
      </c>
      <c r="AM52" s="14">
        <v>1.0</v>
      </c>
      <c r="AN52" s="14">
        <v>1.0</v>
      </c>
      <c r="AO52" s="14">
        <v>1.0</v>
      </c>
      <c r="AP52" s="14">
        <v>1.0</v>
      </c>
      <c r="AQ52" s="50"/>
      <c r="AR52" s="50"/>
      <c r="AS52" s="50"/>
    </row>
    <row r="53">
      <c r="A53" s="13"/>
      <c r="B53" s="13" t="s">
        <v>150</v>
      </c>
      <c r="C53" s="14">
        <v>1.0</v>
      </c>
      <c r="D53" s="14">
        <v>1.0</v>
      </c>
      <c r="E53" s="14">
        <v>1.0</v>
      </c>
      <c r="F53" s="14">
        <v>1.0</v>
      </c>
      <c r="G53" s="14">
        <v>1.0</v>
      </c>
      <c r="H53" s="14">
        <v>1.0</v>
      </c>
      <c r="I53" s="14">
        <v>1.0</v>
      </c>
      <c r="J53" s="14">
        <v>1.0</v>
      </c>
      <c r="K53" s="14">
        <v>1.0</v>
      </c>
      <c r="L53" s="14">
        <v>1.0</v>
      </c>
      <c r="M53" s="14">
        <v>1.0</v>
      </c>
      <c r="N53" s="14">
        <v>1.0</v>
      </c>
      <c r="O53" s="14">
        <v>1.0</v>
      </c>
      <c r="P53" s="14">
        <v>1.0</v>
      </c>
      <c r="Q53" s="14">
        <v>1.0</v>
      </c>
      <c r="R53" s="14">
        <v>1.0</v>
      </c>
      <c r="S53" s="14">
        <v>1.0</v>
      </c>
      <c r="T53" s="14">
        <v>1.0</v>
      </c>
      <c r="U53" s="14">
        <v>1.0</v>
      </c>
      <c r="V53" s="14">
        <v>1.0</v>
      </c>
      <c r="W53" s="14">
        <v>1.0</v>
      </c>
      <c r="X53" s="14">
        <v>1.0</v>
      </c>
      <c r="Y53" s="14">
        <v>1.0</v>
      </c>
      <c r="Z53" s="14">
        <v>1.0</v>
      </c>
      <c r="AA53" s="14">
        <v>1.0</v>
      </c>
      <c r="AB53" s="14">
        <v>1.0</v>
      </c>
      <c r="AC53" s="14">
        <v>1.0</v>
      </c>
      <c r="AD53" s="14">
        <v>1.0</v>
      </c>
      <c r="AE53" s="14">
        <v>1.0</v>
      </c>
      <c r="AF53" s="14">
        <v>1.0</v>
      </c>
      <c r="AG53" s="14">
        <v>1.0</v>
      </c>
      <c r="AH53" s="14">
        <v>1.0</v>
      </c>
      <c r="AI53" s="14">
        <v>1.0</v>
      </c>
      <c r="AJ53" s="14">
        <v>1.0</v>
      </c>
      <c r="AK53" s="14">
        <v>1.0</v>
      </c>
      <c r="AL53" s="14">
        <v>1.0</v>
      </c>
      <c r="AM53" s="14">
        <v>1.0</v>
      </c>
      <c r="AN53" s="14">
        <v>1.0</v>
      </c>
      <c r="AO53" s="14">
        <v>1.0</v>
      </c>
      <c r="AP53" s="14">
        <v>1.0</v>
      </c>
      <c r="AQ53" s="50"/>
      <c r="AR53" s="50"/>
      <c r="AS53" s="50"/>
    </row>
    <row r="54">
      <c r="A54" s="13"/>
      <c r="B54" s="13" t="s">
        <v>149</v>
      </c>
      <c r="C54" s="14">
        <v>1.0</v>
      </c>
      <c r="D54" s="14">
        <v>1.0</v>
      </c>
      <c r="E54" s="14">
        <v>1.0</v>
      </c>
      <c r="F54" s="14">
        <v>1.0</v>
      </c>
      <c r="G54" s="14">
        <v>1.0</v>
      </c>
      <c r="H54" s="14">
        <v>1.0</v>
      </c>
      <c r="I54" s="14">
        <v>1.0</v>
      </c>
      <c r="J54" s="14">
        <v>1.0</v>
      </c>
      <c r="K54" s="14">
        <v>1.0</v>
      </c>
      <c r="L54" s="14">
        <v>1.0</v>
      </c>
      <c r="M54" s="14">
        <v>1.0</v>
      </c>
      <c r="N54" s="14">
        <v>1.0</v>
      </c>
      <c r="O54" s="14">
        <v>0.0</v>
      </c>
      <c r="P54" s="14">
        <v>1.0</v>
      </c>
      <c r="Q54" s="14">
        <v>1.0</v>
      </c>
      <c r="R54" s="14">
        <v>1.0</v>
      </c>
      <c r="S54" s="14">
        <v>1.0</v>
      </c>
      <c r="T54" s="14">
        <v>1.0</v>
      </c>
      <c r="U54" s="14">
        <v>1.0</v>
      </c>
      <c r="V54" s="14">
        <v>1.0</v>
      </c>
      <c r="W54" s="14">
        <v>1.0</v>
      </c>
      <c r="X54" s="14">
        <v>1.0</v>
      </c>
      <c r="Y54" s="14">
        <v>1.0</v>
      </c>
      <c r="Z54" s="14">
        <v>1.0</v>
      </c>
      <c r="AA54" s="14">
        <v>1.0</v>
      </c>
      <c r="AB54" s="14">
        <v>1.0</v>
      </c>
      <c r="AC54" s="14">
        <v>1.0</v>
      </c>
      <c r="AD54" s="14">
        <v>1.0</v>
      </c>
      <c r="AE54" s="14">
        <v>1.0</v>
      </c>
      <c r="AF54" s="14">
        <v>1.0</v>
      </c>
      <c r="AG54" s="14">
        <v>1.0</v>
      </c>
      <c r="AH54" s="14">
        <v>1.0</v>
      </c>
      <c r="AI54" s="14">
        <v>1.0</v>
      </c>
      <c r="AJ54" s="14">
        <v>1.0</v>
      </c>
      <c r="AK54" s="14">
        <v>1.0</v>
      </c>
      <c r="AL54" s="14">
        <v>1.0</v>
      </c>
      <c r="AM54" s="14">
        <v>1.0</v>
      </c>
      <c r="AN54" s="14">
        <v>1.0</v>
      </c>
      <c r="AO54" s="14">
        <v>1.0</v>
      </c>
      <c r="AP54" s="14">
        <v>1.0</v>
      </c>
      <c r="AQ54" s="50"/>
      <c r="AR54" s="50"/>
      <c r="AS54" s="50"/>
    </row>
    <row r="55">
      <c r="A55" s="7" t="s">
        <v>168</v>
      </c>
      <c r="B55" s="9">
        <v>1.0</v>
      </c>
      <c r="C55" s="10" t="s">
        <v>102</v>
      </c>
      <c r="D55" s="10" t="s">
        <v>50</v>
      </c>
      <c r="E55" s="10" t="s">
        <v>102</v>
      </c>
      <c r="F55" s="10" t="s">
        <v>102</v>
      </c>
      <c r="G55" s="10" t="s">
        <v>50</v>
      </c>
      <c r="H55" s="10" t="s">
        <v>102</v>
      </c>
      <c r="I55" s="10" t="s">
        <v>102</v>
      </c>
      <c r="J55" s="10" t="s">
        <v>102</v>
      </c>
      <c r="K55" s="10" t="s">
        <v>102</v>
      </c>
      <c r="L55" s="10" t="s">
        <v>102</v>
      </c>
      <c r="M55" s="10" t="s">
        <v>102</v>
      </c>
      <c r="N55" s="10" t="s">
        <v>102</v>
      </c>
      <c r="O55" s="10" t="s">
        <v>102</v>
      </c>
      <c r="P55" s="10" t="s">
        <v>51</v>
      </c>
      <c r="Q55" s="10" t="s">
        <v>102</v>
      </c>
      <c r="R55" s="10" t="s">
        <v>102</v>
      </c>
      <c r="S55" s="10" t="s">
        <v>102</v>
      </c>
      <c r="T55" s="10" t="s">
        <v>50</v>
      </c>
      <c r="U55" s="10" t="s">
        <v>102</v>
      </c>
      <c r="V55" s="10" t="s">
        <v>102</v>
      </c>
      <c r="W55" s="10" t="s">
        <v>52</v>
      </c>
      <c r="X55" s="10" t="s">
        <v>102</v>
      </c>
      <c r="Y55" s="10" t="s">
        <v>50</v>
      </c>
      <c r="Z55" s="10" t="s">
        <v>102</v>
      </c>
      <c r="AA55" s="10" t="s">
        <v>50</v>
      </c>
      <c r="AB55" s="10" t="s">
        <v>102</v>
      </c>
      <c r="AC55" s="10" t="s">
        <v>102</v>
      </c>
      <c r="AD55" s="10" t="s">
        <v>102</v>
      </c>
      <c r="AE55" s="10" t="s">
        <v>102</v>
      </c>
      <c r="AF55" s="10" t="s">
        <v>102</v>
      </c>
      <c r="AG55" s="10" t="s">
        <v>102</v>
      </c>
      <c r="AH55" s="10" t="s">
        <v>102</v>
      </c>
      <c r="AI55" s="10" t="s">
        <v>102</v>
      </c>
      <c r="AJ55" s="10" t="s">
        <v>102</v>
      </c>
      <c r="AK55" s="10" t="s">
        <v>102</v>
      </c>
      <c r="AL55" s="10" t="s">
        <v>102</v>
      </c>
      <c r="AM55" s="10" t="s">
        <v>102</v>
      </c>
      <c r="AN55" s="10" t="s">
        <v>102</v>
      </c>
      <c r="AO55" s="10" t="s">
        <v>102</v>
      </c>
      <c r="AP55" s="10" t="s">
        <v>102</v>
      </c>
      <c r="AQ55" s="10"/>
      <c r="AR55" s="10"/>
      <c r="AS55" s="10"/>
    </row>
    <row r="56">
      <c r="A56" s="4"/>
      <c r="B56" s="9">
        <v>2.0</v>
      </c>
      <c r="C56" s="10" t="s">
        <v>51</v>
      </c>
      <c r="D56" s="10" t="s">
        <v>53</v>
      </c>
      <c r="E56" s="10" t="s">
        <v>50</v>
      </c>
      <c r="F56" s="10" t="s">
        <v>50</v>
      </c>
      <c r="G56" s="10" t="s">
        <v>50</v>
      </c>
      <c r="H56" s="10" t="s">
        <v>50</v>
      </c>
      <c r="I56" s="10" t="s">
        <v>50</v>
      </c>
      <c r="J56" s="10" t="s">
        <v>50</v>
      </c>
      <c r="K56" s="10" t="s">
        <v>51</v>
      </c>
      <c r="L56" s="10" t="s">
        <v>50</v>
      </c>
      <c r="M56" s="10" t="s">
        <v>50</v>
      </c>
      <c r="N56" s="10" t="s">
        <v>51</v>
      </c>
      <c r="O56" s="10" t="s">
        <v>50</v>
      </c>
      <c r="P56" s="10" t="s">
        <v>53</v>
      </c>
      <c r="Q56" s="10" t="s">
        <v>50</v>
      </c>
      <c r="R56" s="10" t="s">
        <v>50</v>
      </c>
      <c r="S56" s="10" t="s">
        <v>50</v>
      </c>
      <c r="T56" s="10" t="s">
        <v>50</v>
      </c>
      <c r="U56" s="10" t="s">
        <v>50</v>
      </c>
      <c r="V56" s="10" t="s">
        <v>50</v>
      </c>
      <c r="W56" s="10" t="s">
        <v>102</v>
      </c>
      <c r="X56" s="10" t="s">
        <v>50</v>
      </c>
      <c r="Y56" s="10" t="s">
        <v>53</v>
      </c>
      <c r="Z56" s="10" t="s">
        <v>51</v>
      </c>
      <c r="AA56" s="10" t="s">
        <v>50</v>
      </c>
      <c r="AB56" s="10" t="s">
        <v>50</v>
      </c>
      <c r="AC56" s="10" t="s">
        <v>50</v>
      </c>
      <c r="AD56" s="10" t="s">
        <v>50</v>
      </c>
      <c r="AE56" s="10" t="s">
        <v>51</v>
      </c>
      <c r="AF56" s="10" t="s">
        <v>50</v>
      </c>
      <c r="AG56" s="10" t="s">
        <v>50</v>
      </c>
      <c r="AH56" s="10" t="s">
        <v>50</v>
      </c>
      <c r="AI56" s="10" t="s">
        <v>50</v>
      </c>
      <c r="AJ56" s="10" t="s">
        <v>102</v>
      </c>
      <c r="AK56" s="10" t="s">
        <v>102</v>
      </c>
      <c r="AL56" s="10" t="s">
        <v>50</v>
      </c>
      <c r="AM56" s="10" t="s">
        <v>50</v>
      </c>
      <c r="AN56" s="10" t="s">
        <v>102</v>
      </c>
      <c r="AO56" s="10" t="s">
        <v>50</v>
      </c>
      <c r="AP56" s="10" t="s">
        <v>50</v>
      </c>
      <c r="AQ56" s="10"/>
      <c r="AR56" s="10"/>
      <c r="AS56" s="10"/>
    </row>
    <row r="57">
      <c r="A57" s="4"/>
      <c r="B57" s="9">
        <v>3.0</v>
      </c>
      <c r="C57" s="10" t="s">
        <v>50</v>
      </c>
      <c r="D57" s="10" t="s">
        <v>51</v>
      </c>
      <c r="E57" s="10" t="s">
        <v>51</v>
      </c>
      <c r="F57" s="10" t="s">
        <v>51</v>
      </c>
      <c r="G57" s="10" t="s">
        <v>51</v>
      </c>
      <c r="H57" s="10" t="s">
        <v>51</v>
      </c>
      <c r="I57" s="10" t="s">
        <v>51</v>
      </c>
      <c r="J57" s="10" t="s">
        <v>52</v>
      </c>
      <c r="K57" s="10" t="s">
        <v>51</v>
      </c>
      <c r="L57" s="10" t="s">
        <v>50</v>
      </c>
      <c r="M57" s="10" t="s">
        <v>51</v>
      </c>
      <c r="N57" s="10" t="s">
        <v>51</v>
      </c>
      <c r="O57" s="10" t="s">
        <v>50</v>
      </c>
      <c r="P57" s="10" t="s">
        <v>53</v>
      </c>
      <c r="Q57" s="10" t="s">
        <v>52</v>
      </c>
      <c r="R57" s="10" t="s">
        <v>51</v>
      </c>
      <c r="S57" s="10" t="s">
        <v>51</v>
      </c>
      <c r="T57" s="10" t="s">
        <v>102</v>
      </c>
      <c r="U57" s="10" t="s">
        <v>51</v>
      </c>
      <c r="V57" s="10" t="s">
        <v>51</v>
      </c>
      <c r="W57" s="10" t="s">
        <v>52</v>
      </c>
      <c r="X57" s="10" t="s">
        <v>51</v>
      </c>
      <c r="Y57" s="10" t="s">
        <v>50</v>
      </c>
      <c r="Z57" s="10" t="s">
        <v>53</v>
      </c>
      <c r="AA57" s="10" t="s">
        <v>53</v>
      </c>
      <c r="AB57" s="10" t="s">
        <v>53</v>
      </c>
      <c r="AC57" s="10" t="s">
        <v>51</v>
      </c>
      <c r="AD57" s="10" t="s">
        <v>51</v>
      </c>
      <c r="AE57" s="10" t="s">
        <v>50</v>
      </c>
      <c r="AF57" s="10" t="s">
        <v>51</v>
      </c>
      <c r="AG57" s="10" t="s">
        <v>51</v>
      </c>
      <c r="AH57" s="10" t="s">
        <v>52</v>
      </c>
      <c r="AI57" s="10" t="s">
        <v>52</v>
      </c>
      <c r="AJ57" s="10" t="s">
        <v>50</v>
      </c>
      <c r="AK57" s="10" t="s">
        <v>50</v>
      </c>
      <c r="AL57" s="10" t="s">
        <v>102</v>
      </c>
      <c r="AM57" s="10" t="s">
        <v>51</v>
      </c>
      <c r="AN57" s="10" t="s">
        <v>50</v>
      </c>
      <c r="AO57" s="10" t="s">
        <v>51</v>
      </c>
      <c r="AP57" s="10" t="s">
        <v>51</v>
      </c>
      <c r="AQ57" s="10"/>
      <c r="AR57" s="10"/>
      <c r="AS57" s="10"/>
    </row>
    <row r="58">
      <c r="A58" s="4"/>
      <c r="B58" s="9">
        <v>4.0</v>
      </c>
      <c r="C58" s="10" t="s">
        <v>53</v>
      </c>
      <c r="D58" s="10" t="s">
        <v>50</v>
      </c>
      <c r="E58" s="10" t="s">
        <v>50</v>
      </c>
      <c r="F58" s="10" t="s">
        <v>50</v>
      </c>
      <c r="G58" s="10" t="s">
        <v>50</v>
      </c>
      <c r="H58" s="10" t="s">
        <v>50</v>
      </c>
      <c r="I58" s="10" t="s">
        <v>51</v>
      </c>
      <c r="J58" s="10" t="s">
        <v>53</v>
      </c>
      <c r="K58" s="10" t="s">
        <v>53</v>
      </c>
      <c r="L58" s="10" t="s">
        <v>51</v>
      </c>
      <c r="M58" s="10" t="s">
        <v>52</v>
      </c>
      <c r="N58" s="10" t="s">
        <v>50</v>
      </c>
      <c r="O58" s="10" t="s">
        <v>53</v>
      </c>
      <c r="P58" s="10" t="s">
        <v>51</v>
      </c>
      <c r="Q58" s="10" t="s">
        <v>53</v>
      </c>
      <c r="R58" s="10" t="s">
        <v>51</v>
      </c>
      <c r="S58" s="10" t="s">
        <v>50</v>
      </c>
      <c r="T58" s="10" t="s">
        <v>53</v>
      </c>
      <c r="U58" s="10" t="s">
        <v>50</v>
      </c>
      <c r="V58" s="10" t="s">
        <v>50</v>
      </c>
      <c r="W58" s="10" t="s">
        <v>53</v>
      </c>
      <c r="X58" s="10" t="s">
        <v>50</v>
      </c>
      <c r="Y58" s="10" t="s">
        <v>53</v>
      </c>
      <c r="Z58" s="10" t="s">
        <v>53</v>
      </c>
      <c r="AA58" s="10" t="s">
        <v>53</v>
      </c>
      <c r="AB58" s="10" t="s">
        <v>53</v>
      </c>
      <c r="AC58" s="10" t="s">
        <v>53</v>
      </c>
      <c r="AD58" s="10" t="s">
        <v>50</v>
      </c>
      <c r="AE58" s="10" t="s">
        <v>51</v>
      </c>
      <c r="AF58" s="10" t="s">
        <v>50</v>
      </c>
      <c r="AG58" s="10" t="s">
        <v>53</v>
      </c>
      <c r="AH58" s="10" t="s">
        <v>52</v>
      </c>
      <c r="AI58" s="10" t="s">
        <v>53</v>
      </c>
      <c r="AJ58" s="10" t="s">
        <v>53</v>
      </c>
      <c r="AK58" s="10" t="s">
        <v>53</v>
      </c>
      <c r="AL58" s="10" t="s">
        <v>53</v>
      </c>
      <c r="AM58" s="10" t="s">
        <v>50</v>
      </c>
      <c r="AN58" s="10" t="s">
        <v>53</v>
      </c>
      <c r="AO58" s="10" t="s">
        <v>51</v>
      </c>
      <c r="AP58" s="10" t="s">
        <v>52</v>
      </c>
      <c r="AQ58" s="10"/>
      <c r="AR58" s="10"/>
      <c r="AS58" s="10"/>
    </row>
    <row r="59">
      <c r="A59" s="4"/>
      <c r="B59" s="9">
        <v>5.0</v>
      </c>
      <c r="C59" s="10" t="s">
        <v>51</v>
      </c>
      <c r="D59" s="10" t="s">
        <v>51</v>
      </c>
      <c r="E59" s="10" t="s">
        <v>50</v>
      </c>
      <c r="F59" s="10" t="s">
        <v>51</v>
      </c>
      <c r="G59" s="10" t="s">
        <v>51</v>
      </c>
      <c r="H59" s="10" t="s">
        <v>51</v>
      </c>
      <c r="I59" s="10" t="s">
        <v>50</v>
      </c>
      <c r="J59" s="10" t="s">
        <v>53</v>
      </c>
      <c r="K59" s="10" t="s">
        <v>102</v>
      </c>
      <c r="L59" s="10" t="s">
        <v>50</v>
      </c>
      <c r="M59" s="10" t="s">
        <v>51</v>
      </c>
      <c r="N59" s="10" t="s">
        <v>51</v>
      </c>
      <c r="O59" s="10" t="s">
        <v>51</v>
      </c>
      <c r="P59" s="10" t="s">
        <v>50</v>
      </c>
      <c r="Q59" s="10" t="s">
        <v>102</v>
      </c>
      <c r="R59" s="10" t="s">
        <v>51</v>
      </c>
      <c r="S59" s="10" t="s">
        <v>51</v>
      </c>
      <c r="T59" s="10" t="s">
        <v>102</v>
      </c>
      <c r="U59" s="10" t="s">
        <v>50</v>
      </c>
      <c r="V59" s="10" t="s">
        <v>52</v>
      </c>
      <c r="W59" s="10" t="s">
        <v>102</v>
      </c>
      <c r="X59" s="10" t="s">
        <v>51</v>
      </c>
      <c r="Y59" s="10" t="s">
        <v>52</v>
      </c>
      <c r="Z59" s="10" t="s">
        <v>102</v>
      </c>
      <c r="AA59" s="10" t="s">
        <v>51</v>
      </c>
      <c r="AB59" s="10" t="s">
        <v>51</v>
      </c>
      <c r="AC59" s="10" t="s">
        <v>51</v>
      </c>
      <c r="AD59" s="10" t="s">
        <v>51</v>
      </c>
      <c r="AE59" s="10" t="s">
        <v>102</v>
      </c>
      <c r="AF59" s="10" t="s">
        <v>51</v>
      </c>
      <c r="AG59" s="10" t="s">
        <v>51</v>
      </c>
      <c r="AH59" s="10" t="s">
        <v>51</v>
      </c>
      <c r="AI59" s="10" t="s">
        <v>51</v>
      </c>
      <c r="AJ59" s="10" t="s">
        <v>50</v>
      </c>
      <c r="AK59" s="10" t="s">
        <v>102</v>
      </c>
      <c r="AL59" s="10" t="s">
        <v>102</v>
      </c>
      <c r="AM59" s="10" t="s">
        <v>51</v>
      </c>
      <c r="AN59" s="10" t="s">
        <v>102</v>
      </c>
      <c r="AO59" s="10" t="s">
        <v>51</v>
      </c>
      <c r="AP59" s="10" t="s">
        <v>51</v>
      </c>
      <c r="AQ59" s="10"/>
      <c r="AR59" s="10"/>
      <c r="AS59" s="10"/>
    </row>
    <row r="60">
      <c r="A60" s="4"/>
      <c r="B60" s="9">
        <v>6.0</v>
      </c>
      <c r="C60" s="10" t="s">
        <v>50</v>
      </c>
      <c r="D60" s="10" t="s">
        <v>102</v>
      </c>
      <c r="E60" s="10" t="s">
        <v>102</v>
      </c>
      <c r="F60" s="10" t="s">
        <v>102</v>
      </c>
      <c r="G60" s="10" t="s">
        <v>102</v>
      </c>
      <c r="H60" s="10" t="s">
        <v>50</v>
      </c>
      <c r="I60" s="10" t="s">
        <v>50</v>
      </c>
      <c r="J60" s="10" t="s">
        <v>51</v>
      </c>
      <c r="K60" s="10" t="s">
        <v>102</v>
      </c>
      <c r="L60" s="10" t="s">
        <v>102</v>
      </c>
      <c r="M60" s="10" t="s">
        <v>102</v>
      </c>
      <c r="N60" s="10" t="s">
        <v>102</v>
      </c>
      <c r="O60" s="10" t="s">
        <v>102</v>
      </c>
      <c r="P60" s="10" t="s">
        <v>50</v>
      </c>
      <c r="Q60" s="10" t="s">
        <v>102</v>
      </c>
      <c r="R60" s="10" t="s">
        <v>50</v>
      </c>
      <c r="S60" s="10" t="s">
        <v>102</v>
      </c>
      <c r="T60" s="10" t="s">
        <v>102</v>
      </c>
      <c r="U60" s="10" t="s">
        <v>102</v>
      </c>
      <c r="V60" s="10" t="s">
        <v>102</v>
      </c>
      <c r="W60" s="10" t="s">
        <v>50</v>
      </c>
      <c r="X60" s="10" t="s">
        <v>102</v>
      </c>
      <c r="Y60" s="10" t="s">
        <v>102</v>
      </c>
      <c r="Z60" s="10" t="s">
        <v>102</v>
      </c>
      <c r="AA60" s="10" t="s">
        <v>50</v>
      </c>
      <c r="AB60" s="10" t="s">
        <v>102</v>
      </c>
      <c r="AC60" s="10" t="s">
        <v>102</v>
      </c>
      <c r="AD60" s="10" t="s">
        <v>102</v>
      </c>
      <c r="AE60" s="10" t="s">
        <v>50</v>
      </c>
      <c r="AF60" s="10" t="s">
        <v>102</v>
      </c>
      <c r="AG60" s="10" t="s">
        <v>102</v>
      </c>
      <c r="AH60" s="10" t="s">
        <v>102</v>
      </c>
      <c r="AI60" s="10" t="s">
        <v>102</v>
      </c>
      <c r="AJ60" s="10" t="s">
        <v>102</v>
      </c>
      <c r="AK60" s="10" t="s">
        <v>102</v>
      </c>
      <c r="AL60" s="10" t="s">
        <v>102</v>
      </c>
      <c r="AM60" s="10" t="s">
        <v>102</v>
      </c>
      <c r="AN60" s="10" t="s">
        <v>51</v>
      </c>
      <c r="AO60" s="10" t="s">
        <v>50</v>
      </c>
      <c r="AP60" s="10" t="s">
        <v>102</v>
      </c>
      <c r="AQ60" s="10"/>
      <c r="AR60" s="10"/>
      <c r="AS60" s="10"/>
    </row>
    <row r="61">
      <c r="A61" s="32" t="s">
        <v>169</v>
      </c>
      <c r="B61" s="32" t="s">
        <v>163</v>
      </c>
      <c r="C61" s="33">
        <v>0.0</v>
      </c>
      <c r="D61" s="33">
        <v>0.0</v>
      </c>
      <c r="E61" s="33">
        <v>0.0</v>
      </c>
      <c r="F61" s="33">
        <v>0.0</v>
      </c>
      <c r="G61" s="33">
        <v>1.0</v>
      </c>
      <c r="H61" s="33">
        <v>0.0</v>
      </c>
      <c r="I61" s="33">
        <v>0.0</v>
      </c>
      <c r="J61" s="33">
        <v>0.0</v>
      </c>
      <c r="K61" s="33">
        <v>0.0</v>
      </c>
      <c r="L61" s="33">
        <v>0.0</v>
      </c>
      <c r="M61" s="33">
        <v>0.0</v>
      </c>
      <c r="N61" s="33">
        <v>0.0</v>
      </c>
      <c r="O61" s="33">
        <v>0.0</v>
      </c>
      <c r="P61" s="33">
        <v>0.0</v>
      </c>
      <c r="Q61" s="33">
        <v>0.0</v>
      </c>
      <c r="R61" s="33">
        <v>0.0</v>
      </c>
      <c r="S61" s="33">
        <v>1.0</v>
      </c>
      <c r="T61" s="33">
        <v>0.0</v>
      </c>
      <c r="U61" s="33">
        <v>1.0</v>
      </c>
      <c r="V61" s="33">
        <v>1.0</v>
      </c>
      <c r="W61" s="33">
        <v>0.0</v>
      </c>
      <c r="X61" s="33">
        <v>1.0</v>
      </c>
      <c r="Y61" s="33">
        <v>0.0</v>
      </c>
      <c r="Z61" s="33">
        <v>0.0</v>
      </c>
      <c r="AA61" s="33">
        <v>0.0</v>
      </c>
      <c r="AB61" s="33">
        <v>0.0</v>
      </c>
      <c r="AC61" s="33">
        <v>1.0</v>
      </c>
      <c r="AD61" s="33">
        <v>0.0</v>
      </c>
      <c r="AE61" s="33">
        <v>0.0</v>
      </c>
      <c r="AF61" s="33">
        <v>1.0</v>
      </c>
      <c r="AG61" s="33">
        <v>0.0</v>
      </c>
      <c r="AH61" s="33">
        <v>1.0</v>
      </c>
      <c r="AI61" s="33">
        <v>0.0</v>
      </c>
      <c r="AJ61" s="33">
        <v>0.0</v>
      </c>
      <c r="AK61" s="33">
        <v>1.0</v>
      </c>
      <c r="AL61" s="33">
        <v>0.0</v>
      </c>
      <c r="AM61" s="33">
        <v>0.0</v>
      </c>
      <c r="AN61" s="33">
        <v>1.0</v>
      </c>
      <c r="AO61" s="33">
        <v>0.0</v>
      </c>
      <c r="AP61" s="33">
        <v>1.0</v>
      </c>
      <c r="AQ61" s="64"/>
      <c r="AR61" s="64"/>
      <c r="AS61" s="64"/>
    </row>
    <row r="62">
      <c r="A62" s="36"/>
      <c r="B62" s="32" t="s">
        <v>170</v>
      </c>
      <c r="C62" s="33">
        <v>1.0</v>
      </c>
      <c r="D62" s="33">
        <v>0.0</v>
      </c>
      <c r="E62" s="33">
        <v>1.0</v>
      </c>
      <c r="F62" s="33">
        <v>1.0</v>
      </c>
      <c r="G62" s="33">
        <v>1.0</v>
      </c>
      <c r="H62" s="33">
        <v>1.0</v>
      </c>
      <c r="I62" s="33">
        <v>0.0</v>
      </c>
      <c r="J62" s="33">
        <v>1.0</v>
      </c>
      <c r="K62" s="33">
        <v>1.0</v>
      </c>
      <c r="L62" s="33">
        <v>1.0</v>
      </c>
      <c r="M62" s="33">
        <v>1.0</v>
      </c>
      <c r="N62" s="33">
        <v>1.0</v>
      </c>
      <c r="O62" s="33">
        <v>1.0</v>
      </c>
      <c r="P62" s="33">
        <v>1.0</v>
      </c>
      <c r="Q62" s="33">
        <v>1.0</v>
      </c>
      <c r="R62" s="33">
        <v>1.0</v>
      </c>
      <c r="S62" s="33">
        <v>1.0</v>
      </c>
      <c r="T62" s="33">
        <v>0.0</v>
      </c>
      <c r="U62" s="33">
        <v>1.0</v>
      </c>
      <c r="V62" s="33">
        <v>1.0</v>
      </c>
      <c r="W62" s="33">
        <v>0.0</v>
      </c>
      <c r="X62" s="33">
        <v>1.0</v>
      </c>
      <c r="Y62" s="33">
        <v>1.0</v>
      </c>
      <c r="Z62" s="33">
        <v>1.0</v>
      </c>
      <c r="AA62" s="33">
        <v>1.0</v>
      </c>
      <c r="AB62" s="33">
        <v>1.0</v>
      </c>
      <c r="AC62" s="33">
        <v>1.0</v>
      </c>
      <c r="AD62" s="33">
        <v>0.0</v>
      </c>
      <c r="AE62" s="33">
        <v>1.0</v>
      </c>
      <c r="AF62" s="33">
        <v>1.0</v>
      </c>
      <c r="AG62" s="33">
        <v>1.0</v>
      </c>
      <c r="AH62" s="33">
        <v>1.0</v>
      </c>
      <c r="AI62" s="33">
        <v>1.0</v>
      </c>
      <c r="AJ62" s="33">
        <v>1.0</v>
      </c>
      <c r="AK62" s="33">
        <v>1.0</v>
      </c>
      <c r="AL62" s="33">
        <v>0.0</v>
      </c>
      <c r="AM62" s="33">
        <v>1.0</v>
      </c>
      <c r="AN62" s="33">
        <v>1.0</v>
      </c>
      <c r="AO62" s="33">
        <v>1.0</v>
      </c>
      <c r="AP62" s="33">
        <v>1.0</v>
      </c>
      <c r="AQ62" s="64"/>
      <c r="AR62" s="64"/>
      <c r="AS62" s="64"/>
    </row>
    <row r="63">
      <c r="A63" s="36"/>
      <c r="B63" s="32" t="s">
        <v>171</v>
      </c>
      <c r="C63" s="33">
        <v>1.0</v>
      </c>
      <c r="D63" s="33">
        <v>0.0</v>
      </c>
      <c r="E63" s="33">
        <v>1.0</v>
      </c>
      <c r="F63" s="33">
        <v>1.0</v>
      </c>
      <c r="G63" s="33">
        <v>1.0</v>
      </c>
      <c r="H63" s="33">
        <v>0.0</v>
      </c>
      <c r="I63" s="33">
        <v>0.0</v>
      </c>
      <c r="J63" s="33">
        <v>1.0</v>
      </c>
      <c r="K63" s="33">
        <v>1.0</v>
      </c>
      <c r="L63" s="33">
        <v>1.0</v>
      </c>
      <c r="M63" s="33">
        <v>1.0</v>
      </c>
      <c r="N63" s="33">
        <v>1.0</v>
      </c>
      <c r="O63" s="33">
        <v>1.0</v>
      </c>
      <c r="P63" s="33">
        <v>1.0</v>
      </c>
      <c r="Q63" s="33">
        <v>1.0</v>
      </c>
      <c r="R63" s="33">
        <v>1.0</v>
      </c>
      <c r="S63" s="33">
        <v>1.0</v>
      </c>
      <c r="T63" s="33">
        <v>0.0</v>
      </c>
      <c r="U63" s="33">
        <v>1.0</v>
      </c>
      <c r="V63" s="33">
        <v>1.0</v>
      </c>
      <c r="W63" s="33">
        <v>0.0</v>
      </c>
      <c r="X63" s="33">
        <v>1.0</v>
      </c>
      <c r="Y63" s="33">
        <v>1.0</v>
      </c>
      <c r="Z63" s="33">
        <v>1.0</v>
      </c>
      <c r="AA63" s="33">
        <v>1.0</v>
      </c>
      <c r="AB63" s="33">
        <v>1.0</v>
      </c>
      <c r="AC63" s="33">
        <v>1.0</v>
      </c>
      <c r="AD63" s="33">
        <v>0.0</v>
      </c>
      <c r="AE63" s="33">
        <v>1.0</v>
      </c>
      <c r="AF63" s="33">
        <v>1.0</v>
      </c>
      <c r="AG63" s="33">
        <v>1.0</v>
      </c>
      <c r="AH63" s="33">
        <v>1.0</v>
      </c>
      <c r="AI63" s="33">
        <v>1.0</v>
      </c>
      <c r="AJ63" s="33">
        <v>1.0</v>
      </c>
      <c r="AK63" s="33">
        <v>1.0</v>
      </c>
      <c r="AL63" s="33">
        <v>0.0</v>
      </c>
      <c r="AM63" s="33">
        <v>1.0</v>
      </c>
      <c r="AN63" s="33">
        <v>1.0</v>
      </c>
      <c r="AO63" s="33">
        <v>1.0</v>
      </c>
      <c r="AP63" s="33">
        <v>1.0</v>
      </c>
      <c r="AQ63" s="64"/>
      <c r="AR63" s="64"/>
      <c r="AS63" s="64"/>
    </row>
    <row r="64">
      <c r="A64" s="36"/>
      <c r="B64" s="32" t="s">
        <v>172</v>
      </c>
      <c r="C64" s="33">
        <v>1.0</v>
      </c>
      <c r="D64" s="33">
        <v>1.0</v>
      </c>
      <c r="E64" s="33">
        <v>1.0</v>
      </c>
      <c r="F64" s="33">
        <v>1.0</v>
      </c>
      <c r="G64" s="33">
        <v>1.0</v>
      </c>
      <c r="H64" s="33">
        <v>0.0</v>
      </c>
      <c r="I64" s="33">
        <v>0.0</v>
      </c>
      <c r="J64" s="33">
        <v>1.0</v>
      </c>
      <c r="K64" s="33">
        <v>1.0</v>
      </c>
      <c r="L64" s="33">
        <v>1.0</v>
      </c>
      <c r="M64" s="33">
        <v>1.0</v>
      </c>
      <c r="N64" s="33">
        <v>1.0</v>
      </c>
      <c r="O64" s="33">
        <v>0.0</v>
      </c>
      <c r="P64" s="33">
        <v>0.0</v>
      </c>
      <c r="Q64" s="33">
        <v>0.0</v>
      </c>
      <c r="R64" s="33">
        <v>1.0</v>
      </c>
      <c r="S64" s="33">
        <v>1.0</v>
      </c>
      <c r="T64" s="33">
        <v>0.0</v>
      </c>
      <c r="U64" s="33">
        <v>1.0</v>
      </c>
      <c r="V64" s="33">
        <v>1.0</v>
      </c>
      <c r="W64" s="33">
        <v>0.0</v>
      </c>
      <c r="X64" s="33">
        <v>1.0</v>
      </c>
      <c r="Y64" s="33">
        <v>1.0</v>
      </c>
      <c r="Z64" s="33">
        <v>0.0</v>
      </c>
      <c r="AA64" s="33">
        <v>1.0</v>
      </c>
      <c r="AB64" s="33">
        <v>1.0</v>
      </c>
      <c r="AC64" s="33">
        <v>0.0</v>
      </c>
      <c r="AD64" s="33">
        <v>1.0</v>
      </c>
      <c r="AE64" s="33">
        <v>1.0</v>
      </c>
      <c r="AF64" s="33">
        <v>1.0</v>
      </c>
      <c r="AG64" s="33">
        <v>1.0</v>
      </c>
      <c r="AH64" s="33">
        <v>1.0</v>
      </c>
      <c r="AI64" s="33">
        <v>1.0</v>
      </c>
      <c r="AJ64" s="33">
        <v>1.0</v>
      </c>
      <c r="AK64" s="33">
        <v>1.0</v>
      </c>
      <c r="AL64" s="33">
        <v>0.0</v>
      </c>
      <c r="AM64" s="33">
        <v>0.0</v>
      </c>
      <c r="AN64" s="33">
        <v>0.0</v>
      </c>
      <c r="AO64" s="33">
        <v>1.0</v>
      </c>
      <c r="AP64" s="33">
        <v>1.0</v>
      </c>
      <c r="AQ64" s="64"/>
      <c r="AR64" s="64"/>
      <c r="AS64" s="64"/>
    </row>
    <row r="65">
      <c r="A65" s="36"/>
      <c r="B65" s="32" t="s">
        <v>173</v>
      </c>
      <c r="C65" s="33">
        <v>1.0</v>
      </c>
      <c r="D65" s="33">
        <v>1.0</v>
      </c>
      <c r="E65" s="33">
        <v>1.0</v>
      </c>
      <c r="F65" s="33">
        <v>1.0</v>
      </c>
      <c r="G65" s="33">
        <v>1.0</v>
      </c>
      <c r="H65" s="33">
        <v>1.0</v>
      </c>
      <c r="I65" s="33">
        <v>0.0</v>
      </c>
      <c r="J65" s="33">
        <v>1.0</v>
      </c>
      <c r="K65" s="33">
        <v>1.0</v>
      </c>
      <c r="L65" s="33">
        <v>1.0</v>
      </c>
      <c r="M65" s="33">
        <v>1.0</v>
      </c>
      <c r="N65" s="33">
        <v>1.0</v>
      </c>
      <c r="O65" s="33">
        <v>0.0</v>
      </c>
      <c r="P65" s="33">
        <v>0.0</v>
      </c>
      <c r="Q65" s="33">
        <v>0.0</v>
      </c>
      <c r="R65" s="33">
        <v>1.0</v>
      </c>
      <c r="S65" s="33">
        <v>1.0</v>
      </c>
      <c r="T65" s="33">
        <v>0.0</v>
      </c>
      <c r="U65" s="33">
        <v>1.0</v>
      </c>
      <c r="V65" s="33">
        <v>1.0</v>
      </c>
      <c r="W65" s="33">
        <v>0.0</v>
      </c>
      <c r="X65" s="33">
        <v>1.0</v>
      </c>
      <c r="Y65" s="33">
        <v>1.0</v>
      </c>
      <c r="Z65" s="33">
        <v>1.0</v>
      </c>
      <c r="AA65" s="33">
        <v>1.0</v>
      </c>
      <c r="AB65" s="33">
        <v>1.0</v>
      </c>
      <c r="AC65" s="33">
        <v>1.0</v>
      </c>
      <c r="AD65" s="33">
        <v>1.0</v>
      </c>
      <c r="AE65" s="33">
        <v>1.0</v>
      </c>
      <c r="AF65" s="33">
        <v>1.0</v>
      </c>
      <c r="AG65" s="33">
        <v>1.0</v>
      </c>
      <c r="AH65" s="33">
        <v>1.0</v>
      </c>
      <c r="AI65" s="33">
        <v>1.0</v>
      </c>
      <c r="AJ65" s="33">
        <v>1.0</v>
      </c>
      <c r="AK65" s="33">
        <v>1.0</v>
      </c>
      <c r="AL65" s="33">
        <v>0.0</v>
      </c>
      <c r="AM65" s="33">
        <v>1.0</v>
      </c>
      <c r="AN65" s="33">
        <v>1.0</v>
      </c>
      <c r="AO65" s="33">
        <v>1.0</v>
      </c>
      <c r="AP65" s="33">
        <v>1.0</v>
      </c>
      <c r="AQ65" s="64"/>
      <c r="AR65" s="64"/>
      <c r="AS65" s="64"/>
    </row>
    <row r="66">
      <c r="A66" s="36"/>
      <c r="B66" s="32" t="s">
        <v>152</v>
      </c>
      <c r="C66" s="33">
        <v>1.0</v>
      </c>
      <c r="D66" s="33">
        <v>0.0</v>
      </c>
      <c r="E66" s="33">
        <v>1.0</v>
      </c>
      <c r="F66" s="33">
        <v>1.0</v>
      </c>
      <c r="G66" s="33">
        <v>1.0</v>
      </c>
      <c r="H66" s="33">
        <v>0.0</v>
      </c>
      <c r="I66" s="33">
        <v>0.0</v>
      </c>
      <c r="J66" s="33">
        <v>1.0</v>
      </c>
      <c r="K66" s="33">
        <v>1.0</v>
      </c>
      <c r="L66" s="33">
        <v>1.0</v>
      </c>
      <c r="M66" s="33">
        <v>1.0</v>
      </c>
      <c r="N66" s="33">
        <v>1.0</v>
      </c>
      <c r="O66" s="33">
        <v>1.0</v>
      </c>
      <c r="P66" s="33">
        <v>1.0</v>
      </c>
      <c r="Q66" s="33">
        <v>1.0</v>
      </c>
      <c r="R66" s="33">
        <v>0.0</v>
      </c>
      <c r="S66" s="33">
        <v>1.0</v>
      </c>
      <c r="T66" s="33">
        <v>0.0</v>
      </c>
      <c r="U66" s="33">
        <v>1.0</v>
      </c>
      <c r="V66" s="33">
        <v>1.0</v>
      </c>
      <c r="W66" s="33">
        <v>0.0</v>
      </c>
      <c r="X66" s="33">
        <v>1.0</v>
      </c>
      <c r="Y66" s="33">
        <v>1.0</v>
      </c>
      <c r="Z66" s="33">
        <v>1.0</v>
      </c>
      <c r="AA66" s="33">
        <v>1.0</v>
      </c>
      <c r="AB66" s="33">
        <v>1.0</v>
      </c>
      <c r="AC66" s="33">
        <v>1.0</v>
      </c>
      <c r="AD66" s="33">
        <v>0.0</v>
      </c>
      <c r="AE66" s="33">
        <v>1.0</v>
      </c>
      <c r="AF66" s="33">
        <v>1.0</v>
      </c>
      <c r="AG66" s="33">
        <v>1.0</v>
      </c>
      <c r="AH66" s="33">
        <v>1.0</v>
      </c>
      <c r="AI66" s="33">
        <v>1.0</v>
      </c>
      <c r="AJ66" s="33">
        <v>1.0</v>
      </c>
      <c r="AK66" s="33">
        <v>1.0</v>
      </c>
      <c r="AL66" s="33">
        <v>0.0</v>
      </c>
      <c r="AM66" s="33">
        <v>1.0</v>
      </c>
      <c r="AN66" s="33">
        <v>1.0</v>
      </c>
      <c r="AO66" s="33">
        <v>1.0</v>
      </c>
      <c r="AP66" s="33">
        <v>1.0</v>
      </c>
      <c r="AQ66" s="64"/>
      <c r="AR66" s="64"/>
      <c r="AS66" s="64"/>
    </row>
    <row r="67">
      <c r="A67" s="36"/>
      <c r="B67" s="32" t="s">
        <v>151</v>
      </c>
      <c r="C67" s="33">
        <v>1.0</v>
      </c>
      <c r="D67" s="33">
        <v>1.0</v>
      </c>
      <c r="E67" s="33">
        <v>1.0</v>
      </c>
      <c r="F67" s="33">
        <v>1.0</v>
      </c>
      <c r="G67" s="33">
        <v>1.0</v>
      </c>
      <c r="H67" s="33">
        <v>0.0</v>
      </c>
      <c r="I67" s="33">
        <v>0.0</v>
      </c>
      <c r="J67" s="33">
        <v>1.0</v>
      </c>
      <c r="K67" s="33">
        <v>1.0</v>
      </c>
      <c r="L67" s="33">
        <v>1.0</v>
      </c>
      <c r="M67" s="33">
        <v>1.0</v>
      </c>
      <c r="N67" s="33">
        <v>1.0</v>
      </c>
      <c r="O67" s="33">
        <v>1.0</v>
      </c>
      <c r="P67" s="33">
        <v>1.0</v>
      </c>
      <c r="Q67" s="33">
        <v>1.0</v>
      </c>
      <c r="R67" s="33">
        <v>0.0</v>
      </c>
      <c r="S67" s="33">
        <v>1.0</v>
      </c>
      <c r="T67" s="33">
        <v>0.0</v>
      </c>
      <c r="U67" s="33">
        <v>1.0</v>
      </c>
      <c r="V67" s="33">
        <v>1.0</v>
      </c>
      <c r="W67" s="33">
        <v>0.0</v>
      </c>
      <c r="X67" s="33">
        <v>1.0</v>
      </c>
      <c r="Y67" s="33">
        <v>1.0</v>
      </c>
      <c r="Z67" s="33">
        <v>1.0</v>
      </c>
      <c r="AA67" s="33">
        <v>1.0</v>
      </c>
      <c r="AB67" s="33">
        <v>1.0</v>
      </c>
      <c r="AC67" s="33">
        <v>1.0</v>
      </c>
      <c r="AD67" s="33">
        <v>0.0</v>
      </c>
      <c r="AE67" s="33">
        <v>1.0</v>
      </c>
      <c r="AF67" s="33">
        <v>1.0</v>
      </c>
      <c r="AG67" s="33">
        <v>1.0</v>
      </c>
      <c r="AH67" s="33">
        <v>1.0</v>
      </c>
      <c r="AI67" s="33">
        <v>1.0</v>
      </c>
      <c r="AJ67" s="33">
        <v>1.0</v>
      </c>
      <c r="AK67" s="33">
        <v>1.0</v>
      </c>
      <c r="AL67" s="33">
        <v>0.0</v>
      </c>
      <c r="AM67" s="33">
        <v>1.0</v>
      </c>
      <c r="AN67" s="33">
        <v>1.0</v>
      </c>
      <c r="AO67" s="33">
        <v>1.0</v>
      </c>
      <c r="AP67" s="33">
        <v>1.0</v>
      </c>
      <c r="AQ67" s="64"/>
      <c r="AR67" s="64"/>
      <c r="AS67" s="64"/>
    </row>
    <row r="68">
      <c r="A68" s="36"/>
      <c r="B68" s="32" t="s">
        <v>157</v>
      </c>
      <c r="C68" s="33">
        <v>1.0</v>
      </c>
      <c r="D68" s="33">
        <v>0.0</v>
      </c>
      <c r="E68" s="33">
        <v>0.0</v>
      </c>
      <c r="F68" s="33">
        <v>0.0</v>
      </c>
      <c r="G68" s="33">
        <v>1.0</v>
      </c>
      <c r="H68" s="33">
        <v>0.0</v>
      </c>
      <c r="I68" s="33">
        <v>0.0</v>
      </c>
      <c r="J68" s="33">
        <v>0.0</v>
      </c>
      <c r="K68" s="33">
        <v>1.0</v>
      </c>
      <c r="L68" s="33">
        <v>1.0</v>
      </c>
      <c r="M68" s="33">
        <v>1.0</v>
      </c>
      <c r="N68" s="33">
        <v>1.0</v>
      </c>
      <c r="O68" s="33">
        <v>0.0</v>
      </c>
      <c r="P68" s="33">
        <v>0.0</v>
      </c>
      <c r="Q68" s="33">
        <v>0.0</v>
      </c>
      <c r="R68" s="33">
        <v>0.0</v>
      </c>
      <c r="S68" s="33">
        <v>1.0</v>
      </c>
      <c r="T68" s="33">
        <v>0.0</v>
      </c>
      <c r="U68" s="33">
        <v>1.0</v>
      </c>
      <c r="V68" s="33">
        <v>1.0</v>
      </c>
      <c r="W68" s="33">
        <v>0.0</v>
      </c>
      <c r="X68" s="33">
        <v>1.0</v>
      </c>
      <c r="Y68" s="33">
        <v>0.0</v>
      </c>
      <c r="Z68" s="33">
        <v>1.0</v>
      </c>
      <c r="AA68" s="33">
        <v>1.0</v>
      </c>
      <c r="AB68" s="33">
        <v>1.0</v>
      </c>
      <c r="AC68" s="33">
        <v>1.0</v>
      </c>
      <c r="AD68" s="33">
        <v>1.0</v>
      </c>
      <c r="AE68" s="33">
        <v>1.0</v>
      </c>
      <c r="AF68" s="33">
        <v>1.0</v>
      </c>
      <c r="AG68" s="33">
        <v>0.0</v>
      </c>
      <c r="AH68" s="33">
        <v>1.0</v>
      </c>
      <c r="AI68" s="33">
        <v>1.0</v>
      </c>
      <c r="AJ68" s="33">
        <v>1.0</v>
      </c>
      <c r="AK68" s="33">
        <v>1.0</v>
      </c>
      <c r="AL68" s="33">
        <v>0.0</v>
      </c>
      <c r="AM68" s="33">
        <v>1.0</v>
      </c>
      <c r="AN68" s="33">
        <v>1.0</v>
      </c>
      <c r="AO68" s="33">
        <v>1.0</v>
      </c>
      <c r="AP68" s="33">
        <v>1.0</v>
      </c>
      <c r="AQ68" s="64"/>
      <c r="AR68" s="64"/>
      <c r="AS68" s="64"/>
    </row>
    <row r="69">
      <c r="A69" s="36"/>
      <c r="B69" s="32" t="s">
        <v>149</v>
      </c>
      <c r="C69" s="33">
        <v>0.0</v>
      </c>
      <c r="D69" s="33">
        <v>0.0</v>
      </c>
      <c r="E69" s="33">
        <v>0.0</v>
      </c>
      <c r="F69" s="33">
        <v>0.0</v>
      </c>
      <c r="G69" s="33">
        <v>1.0</v>
      </c>
      <c r="H69" s="33">
        <v>0.0</v>
      </c>
      <c r="I69" s="33">
        <v>0.0</v>
      </c>
      <c r="J69" s="33">
        <v>0.0</v>
      </c>
      <c r="K69" s="33">
        <v>0.0</v>
      </c>
      <c r="L69" s="33">
        <v>0.0</v>
      </c>
      <c r="M69" s="33">
        <v>1.0</v>
      </c>
      <c r="N69" s="33">
        <v>0.0</v>
      </c>
      <c r="O69" s="33">
        <v>1.0</v>
      </c>
      <c r="P69" s="33">
        <v>0.0</v>
      </c>
      <c r="Q69" s="33">
        <v>0.0</v>
      </c>
      <c r="R69" s="33">
        <v>0.0</v>
      </c>
      <c r="S69" s="33">
        <v>0.0</v>
      </c>
      <c r="T69" s="33">
        <v>0.0</v>
      </c>
      <c r="U69" s="33">
        <v>1.0</v>
      </c>
      <c r="V69" s="33">
        <v>1.0</v>
      </c>
      <c r="W69" s="33">
        <v>0.0</v>
      </c>
      <c r="X69" s="33">
        <v>0.0</v>
      </c>
      <c r="Y69" s="33">
        <v>0.0</v>
      </c>
      <c r="Z69" s="33">
        <v>0.0</v>
      </c>
      <c r="AA69" s="33">
        <v>0.0</v>
      </c>
      <c r="AB69" s="33">
        <v>0.0</v>
      </c>
      <c r="AC69" s="33">
        <v>0.0</v>
      </c>
      <c r="AD69" s="33">
        <v>1.0</v>
      </c>
      <c r="AE69" s="33">
        <v>0.0</v>
      </c>
      <c r="AF69" s="33">
        <v>1.0</v>
      </c>
      <c r="AG69" s="33">
        <v>0.0</v>
      </c>
      <c r="AH69" s="33">
        <v>1.0</v>
      </c>
      <c r="AI69" s="33">
        <v>0.0</v>
      </c>
      <c r="AJ69" s="33">
        <v>0.0</v>
      </c>
      <c r="AK69" s="33">
        <v>1.0</v>
      </c>
      <c r="AL69" s="33">
        <v>0.0</v>
      </c>
      <c r="AM69" s="33">
        <v>0.0</v>
      </c>
      <c r="AN69" s="33">
        <v>1.0</v>
      </c>
      <c r="AO69" s="33">
        <v>0.0</v>
      </c>
      <c r="AP69" s="33">
        <v>0.0</v>
      </c>
      <c r="AQ69" s="64"/>
      <c r="AR69" s="64"/>
      <c r="AS69" s="64"/>
    </row>
    <row r="70">
      <c r="A70" s="32"/>
      <c r="B70" s="32" t="s">
        <v>161</v>
      </c>
      <c r="C70" s="33">
        <v>0.0</v>
      </c>
      <c r="D70" s="33">
        <v>1.0</v>
      </c>
      <c r="E70" s="33">
        <v>0.0</v>
      </c>
      <c r="F70" s="33">
        <v>0.0</v>
      </c>
      <c r="G70" s="33">
        <v>1.0</v>
      </c>
      <c r="H70" s="33">
        <v>1.0</v>
      </c>
      <c r="I70" s="33">
        <v>0.0</v>
      </c>
      <c r="J70" s="33">
        <v>1.0</v>
      </c>
      <c r="K70" s="33">
        <v>0.0</v>
      </c>
      <c r="L70" s="33">
        <v>0.0</v>
      </c>
      <c r="M70" s="33">
        <v>1.0</v>
      </c>
      <c r="N70" s="33">
        <v>0.0</v>
      </c>
      <c r="O70" s="33">
        <v>0.0</v>
      </c>
      <c r="P70" s="33">
        <v>0.0</v>
      </c>
      <c r="Q70" s="33">
        <v>0.0</v>
      </c>
      <c r="R70" s="33">
        <v>1.0</v>
      </c>
      <c r="S70" s="33">
        <v>0.0</v>
      </c>
      <c r="T70" s="33">
        <v>0.0</v>
      </c>
      <c r="U70" s="33">
        <v>1.0</v>
      </c>
      <c r="V70" s="33">
        <v>1.0</v>
      </c>
      <c r="W70" s="33">
        <v>0.0</v>
      </c>
      <c r="X70" s="33">
        <v>0.0</v>
      </c>
      <c r="Y70" s="33">
        <v>0.0</v>
      </c>
      <c r="Z70" s="33">
        <v>0.0</v>
      </c>
      <c r="AA70" s="33">
        <v>0.0</v>
      </c>
      <c r="AB70" s="33">
        <v>0.0</v>
      </c>
      <c r="AC70" s="33">
        <v>0.0</v>
      </c>
      <c r="AD70" s="33">
        <v>1.0</v>
      </c>
      <c r="AE70" s="33">
        <v>0.0</v>
      </c>
      <c r="AF70" s="33">
        <v>1.0</v>
      </c>
      <c r="AG70" s="33">
        <v>0.0</v>
      </c>
      <c r="AH70" s="33">
        <v>0.0</v>
      </c>
      <c r="AI70" s="33">
        <v>0.0</v>
      </c>
      <c r="AJ70" s="33">
        <v>0.0</v>
      </c>
      <c r="AK70" s="33">
        <v>1.0</v>
      </c>
      <c r="AL70" s="33">
        <v>0.0</v>
      </c>
      <c r="AM70" s="33">
        <v>0.0</v>
      </c>
      <c r="AN70" s="33">
        <v>1.0</v>
      </c>
      <c r="AO70" s="33">
        <v>0.0</v>
      </c>
      <c r="AP70" s="33">
        <v>0.0</v>
      </c>
      <c r="AQ70" s="64"/>
      <c r="AR70" s="64"/>
      <c r="AS70" s="64"/>
    </row>
    <row r="71">
      <c r="A71" s="36"/>
      <c r="B71" s="32" t="s">
        <v>174</v>
      </c>
      <c r="C71" s="33">
        <v>1.0</v>
      </c>
      <c r="D71" s="33">
        <v>0.0</v>
      </c>
      <c r="E71" s="33">
        <v>1.0</v>
      </c>
      <c r="F71" s="33">
        <v>1.0</v>
      </c>
      <c r="G71" s="33">
        <v>1.0</v>
      </c>
      <c r="H71" s="33">
        <v>0.0</v>
      </c>
      <c r="I71" s="33">
        <v>0.0</v>
      </c>
      <c r="J71" s="33">
        <v>1.0</v>
      </c>
      <c r="K71" s="33">
        <v>1.0</v>
      </c>
      <c r="L71" s="33">
        <v>1.0</v>
      </c>
      <c r="M71" s="33">
        <v>1.0</v>
      </c>
      <c r="N71" s="33">
        <v>1.0</v>
      </c>
      <c r="O71" s="33">
        <v>1.0</v>
      </c>
      <c r="P71" s="33">
        <v>1.0</v>
      </c>
      <c r="Q71" s="33">
        <v>0.0</v>
      </c>
      <c r="R71" s="33">
        <v>0.0</v>
      </c>
      <c r="S71" s="33">
        <v>1.0</v>
      </c>
      <c r="T71" s="33">
        <v>0.0</v>
      </c>
      <c r="U71" s="33">
        <v>1.0</v>
      </c>
      <c r="V71" s="33">
        <v>1.0</v>
      </c>
      <c r="W71" s="33">
        <v>0.0</v>
      </c>
      <c r="X71" s="33">
        <v>1.0</v>
      </c>
      <c r="Y71" s="33">
        <v>1.0</v>
      </c>
      <c r="Z71" s="33">
        <v>1.0</v>
      </c>
      <c r="AA71" s="33">
        <v>1.0</v>
      </c>
      <c r="AB71" s="33">
        <v>1.0</v>
      </c>
      <c r="AC71" s="33">
        <v>1.0</v>
      </c>
      <c r="AD71" s="33">
        <v>1.0</v>
      </c>
      <c r="AE71" s="33">
        <v>1.0</v>
      </c>
      <c r="AF71" s="33">
        <v>1.0</v>
      </c>
      <c r="AG71" s="33">
        <v>1.0</v>
      </c>
      <c r="AH71" s="33">
        <v>1.0</v>
      </c>
      <c r="AI71" s="33">
        <v>1.0</v>
      </c>
      <c r="AJ71" s="33">
        <v>1.0</v>
      </c>
      <c r="AK71" s="33">
        <v>1.0</v>
      </c>
      <c r="AL71" s="33">
        <v>0.0</v>
      </c>
      <c r="AM71" s="33">
        <v>1.0</v>
      </c>
      <c r="AN71" s="33">
        <v>1.0</v>
      </c>
      <c r="AO71" s="33">
        <v>1.0</v>
      </c>
      <c r="AP71" s="33">
        <v>1.0</v>
      </c>
      <c r="AQ71" s="64"/>
      <c r="AR71" s="64"/>
      <c r="AS71" s="64"/>
    </row>
    <row r="72">
      <c r="A72" s="36"/>
      <c r="B72" s="32" t="s">
        <v>158</v>
      </c>
      <c r="C72" s="33">
        <v>0.0</v>
      </c>
      <c r="D72" s="33">
        <v>0.0</v>
      </c>
      <c r="E72" s="33">
        <v>0.0</v>
      </c>
      <c r="F72" s="33">
        <v>0.0</v>
      </c>
      <c r="G72" s="33">
        <v>1.0</v>
      </c>
      <c r="H72" s="33">
        <v>0.0</v>
      </c>
      <c r="I72" s="33">
        <v>0.0</v>
      </c>
      <c r="J72" s="33">
        <v>0.0</v>
      </c>
      <c r="K72" s="33">
        <v>1.0</v>
      </c>
      <c r="L72" s="33">
        <v>1.0</v>
      </c>
      <c r="M72" s="33">
        <v>1.0</v>
      </c>
      <c r="N72" s="33">
        <v>1.0</v>
      </c>
      <c r="O72" s="33">
        <v>1.0</v>
      </c>
      <c r="P72" s="33">
        <v>0.0</v>
      </c>
      <c r="Q72" s="33">
        <v>0.0</v>
      </c>
      <c r="R72" s="33">
        <v>0.0</v>
      </c>
      <c r="S72" s="33">
        <v>1.0</v>
      </c>
      <c r="T72" s="33">
        <v>0.0</v>
      </c>
      <c r="U72" s="33">
        <v>1.0</v>
      </c>
      <c r="V72" s="33">
        <v>1.0</v>
      </c>
      <c r="W72" s="33">
        <v>0.0</v>
      </c>
      <c r="X72" s="33">
        <v>1.0</v>
      </c>
      <c r="Y72" s="33">
        <v>0.0</v>
      </c>
      <c r="Z72" s="33">
        <v>1.0</v>
      </c>
      <c r="AA72" s="33">
        <v>1.0</v>
      </c>
      <c r="AB72" s="33">
        <v>1.0</v>
      </c>
      <c r="AC72" s="33">
        <v>1.0</v>
      </c>
      <c r="AD72" s="33">
        <v>0.0</v>
      </c>
      <c r="AE72" s="33">
        <v>1.0</v>
      </c>
      <c r="AF72" s="33">
        <v>1.0</v>
      </c>
      <c r="AG72" s="33">
        <v>1.0</v>
      </c>
      <c r="AH72" s="33">
        <v>1.0</v>
      </c>
      <c r="AI72" s="33">
        <v>1.0</v>
      </c>
      <c r="AJ72" s="33">
        <v>1.0</v>
      </c>
      <c r="AK72" s="33">
        <v>1.0</v>
      </c>
      <c r="AL72" s="33">
        <v>0.0</v>
      </c>
      <c r="AM72" s="33">
        <v>0.0</v>
      </c>
      <c r="AN72" s="33">
        <v>1.0</v>
      </c>
      <c r="AO72" s="33">
        <v>0.0</v>
      </c>
      <c r="AP72" s="33">
        <v>1.0</v>
      </c>
      <c r="AQ72" s="64"/>
      <c r="AR72" s="64"/>
      <c r="AS72" s="64"/>
    </row>
    <row r="73">
      <c r="A73" s="36"/>
      <c r="B73" s="32" t="s">
        <v>148</v>
      </c>
      <c r="C73" s="33">
        <v>0.0</v>
      </c>
      <c r="D73" s="33">
        <v>1.0</v>
      </c>
      <c r="E73" s="33">
        <v>1.0</v>
      </c>
      <c r="F73" s="33">
        <v>1.0</v>
      </c>
      <c r="G73" s="33">
        <v>1.0</v>
      </c>
      <c r="H73" s="33">
        <v>0.0</v>
      </c>
      <c r="I73" s="33">
        <v>0.0</v>
      </c>
      <c r="J73" s="33">
        <v>1.0</v>
      </c>
      <c r="K73" s="33">
        <v>1.0</v>
      </c>
      <c r="L73" s="33">
        <v>1.0</v>
      </c>
      <c r="M73" s="33">
        <v>1.0</v>
      </c>
      <c r="N73" s="33">
        <v>1.0</v>
      </c>
      <c r="O73" s="33">
        <v>1.0</v>
      </c>
      <c r="P73" s="33">
        <v>0.0</v>
      </c>
      <c r="Q73" s="33">
        <v>0.0</v>
      </c>
      <c r="R73" s="33">
        <v>0.0</v>
      </c>
      <c r="S73" s="33">
        <v>1.0</v>
      </c>
      <c r="T73" s="33">
        <v>0.0</v>
      </c>
      <c r="U73" s="33">
        <v>1.0</v>
      </c>
      <c r="V73" s="33">
        <v>1.0</v>
      </c>
      <c r="W73" s="33">
        <v>0.0</v>
      </c>
      <c r="X73" s="33">
        <v>1.0</v>
      </c>
      <c r="Y73" s="33">
        <v>1.0</v>
      </c>
      <c r="Z73" s="33">
        <v>1.0</v>
      </c>
      <c r="AA73" s="33">
        <v>1.0</v>
      </c>
      <c r="AB73" s="33">
        <v>1.0</v>
      </c>
      <c r="AC73" s="33">
        <v>1.0</v>
      </c>
      <c r="AD73" s="33">
        <v>1.0</v>
      </c>
      <c r="AE73" s="33">
        <v>1.0</v>
      </c>
      <c r="AF73" s="33">
        <v>1.0</v>
      </c>
      <c r="AG73" s="33">
        <v>1.0</v>
      </c>
      <c r="AH73" s="33">
        <v>1.0</v>
      </c>
      <c r="AI73" s="33">
        <v>1.0</v>
      </c>
      <c r="AJ73" s="33">
        <v>1.0</v>
      </c>
      <c r="AK73" s="33">
        <v>1.0</v>
      </c>
      <c r="AL73" s="33">
        <v>0.0</v>
      </c>
      <c r="AM73" s="33">
        <v>1.0</v>
      </c>
      <c r="AN73" s="33">
        <v>1.0</v>
      </c>
      <c r="AO73" s="33">
        <v>0.0</v>
      </c>
      <c r="AP73" s="33">
        <v>1.0</v>
      </c>
      <c r="AQ73" s="64"/>
      <c r="AR73" s="64"/>
      <c r="AS73" s="64"/>
    </row>
    <row r="74">
      <c r="A74" s="36"/>
      <c r="B74" s="32" t="s">
        <v>166</v>
      </c>
      <c r="C74" s="33">
        <v>0.0</v>
      </c>
      <c r="D74" s="33">
        <v>1.0</v>
      </c>
      <c r="E74" s="33">
        <v>1.0</v>
      </c>
      <c r="F74" s="33">
        <v>1.0</v>
      </c>
      <c r="G74" s="33">
        <v>1.0</v>
      </c>
      <c r="H74" s="33">
        <v>1.0</v>
      </c>
      <c r="I74" s="33">
        <v>0.0</v>
      </c>
      <c r="J74" s="33">
        <v>1.0</v>
      </c>
      <c r="K74" s="33">
        <v>1.0</v>
      </c>
      <c r="L74" s="33">
        <v>1.0</v>
      </c>
      <c r="M74" s="33">
        <v>1.0</v>
      </c>
      <c r="N74" s="33">
        <v>1.0</v>
      </c>
      <c r="O74" s="33">
        <v>1.0</v>
      </c>
      <c r="P74" s="33">
        <v>1.0</v>
      </c>
      <c r="Q74" s="33">
        <v>0.0</v>
      </c>
      <c r="R74" s="33">
        <v>0.0</v>
      </c>
      <c r="S74" s="33">
        <v>1.0</v>
      </c>
      <c r="T74" s="33">
        <v>0.0</v>
      </c>
      <c r="U74" s="33">
        <v>1.0</v>
      </c>
      <c r="V74" s="33">
        <v>1.0</v>
      </c>
      <c r="W74" s="33">
        <v>0.0</v>
      </c>
      <c r="X74" s="33">
        <v>1.0</v>
      </c>
      <c r="Y74" s="33">
        <v>0.0</v>
      </c>
      <c r="Z74" s="33">
        <v>1.0</v>
      </c>
      <c r="AA74" s="33">
        <v>1.0</v>
      </c>
      <c r="AB74" s="33">
        <v>1.0</v>
      </c>
      <c r="AC74" s="33">
        <v>1.0</v>
      </c>
      <c r="AD74" s="33">
        <v>1.0</v>
      </c>
      <c r="AE74" s="33">
        <v>1.0</v>
      </c>
      <c r="AF74" s="33">
        <v>1.0</v>
      </c>
      <c r="AG74" s="33">
        <v>1.0</v>
      </c>
      <c r="AH74" s="33">
        <v>1.0</v>
      </c>
      <c r="AI74" s="33">
        <v>1.0</v>
      </c>
      <c r="AJ74" s="33">
        <v>1.0</v>
      </c>
      <c r="AK74" s="33">
        <v>1.0</v>
      </c>
      <c r="AL74" s="33">
        <v>0.0</v>
      </c>
      <c r="AM74" s="33">
        <v>1.0</v>
      </c>
      <c r="AN74" s="33">
        <v>1.0</v>
      </c>
      <c r="AO74" s="33">
        <v>0.0</v>
      </c>
      <c r="AP74" s="33">
        <v>1.0</v>
      </c>
      <c r="AQ74" s="64"/>
      <c r="AR74" s="64"/>
      <c r="AS74" s="64"/>
    </row>
    <row r="75">
      <c r="A75" s="32"/>
      <c r="B75" s="32" t="s">
        <v>165</v>
      </c>
      <c r="C75" s="33">
        <v>1.0</v>
      </c>
      <c r="D75" s="33">
        <v>1.0</v>
      </c>
      <c r="E75" s="33">
        <v>1.0</v>
      </c>
      <c r="F75" s="33">
        <v>1.0</v>
      </c>
      <c r="G75" s="33">
        <v>1.0</v>
      </c>
      <c r="H75" s="33">
        <v>0.0</v>
      </c>
      <c r="I75" s="33">
        <v>0.0</v>
      </c>
      <c r="J75" s="33">
        <v>1.0</v>
      </c>
      <c r="K75" s="33">
        <v>1.0</v>
      </c>
      <c r="L75" s="33">
        <v>1.0</v>
      </c>
      <c r="M75" s="33">
        <v>1.0</v>
      </c>
      <c r="N75" s="33">
        <v>1.0</v>
      </c>
      <c r="O75" s="33">
        <v>0.0</v>
      </c>
      <c r="P75" s="33">
        <v>1.0</v>
      </c>
      <c r="Q75" s="33">
        <v>0.0</v>
      </c>
      <c r="R75" s="33">
        <v>0.0</v>
      </c>
      <c r="S75" s="33">
        <v>1.0</v>
      </c>
      <c r="T75" s="33">
        <v>0.0</v>
      </c>
      <c r="U75" s="33">
        <v>1.0</v>
      </c>
      <c r="V75" s="33">
        <v>1.0</v>
      </c>
      <c r="W75" s="33">
        <v>0.0</v>
      </c>
      <c r="X75" s="33">
        <v>1.0</v>
      </c>
      <c r="Y75" s="33">
        <v>1.0</v>
      </c>
      <c r="Z75" s="33">
        <v>1.0</v>
      </c>
      <c r="AA75" s="33">
        <v>1.0</v>
      </c>
      <c r="AB75" s="33">
        <v>1.0</v>
      </c>
      <c r="AC75" s="33">
        <v>1.0</v>
      </c>
      <c r="AD75" s="33">
        <v>1.0</v>
      </c>
      <c r="AE75" s="33">
        <v>0.0</v>
      </c>
      <c r="AF75" s="33">
        <v>1.0</v>
      </c>
      <c r="AG75" s="33">
        <v>1.0</v>
      </c>
      <c r="AH75" s="33">
        <v>1.0</v>
      </c>
      <c r="AI75" s="33">
        <v>1.0</v>
      </c>
      <c r="AJ75" s="33">
        <v>0.0</v>
      </c>
      <c r="AK75" s="33">
        <v>0.0</v>
      </c>
      <c r="AL75" s="33">
        <v>0.0</v>
      </c>
      <c r="AM75" s="33">
        <v>1.0</v>
      </c>
      <c r="AN75" s="33">
        <v>1.0</v>
      </c>
      <c r="AO75" s="33">
        <v>1.0</v>
      </c>
      <c r="AP75" s="33">
        <v>1.0</v>
      </c>
      <c r="AQ75" s="64"/>
      <c r="AR75" s="64"/>
      <c r="AS75" s="64"/>
    </row>
    <row r="76">
      <c r="A76" s="36"/>
      <c r="B76" s="32" t="s">
        <v>162</v>
      </c>
      <c r="C76" s="33">
        <v>1.0</v>
      </c>
      <c r="D76" s="33">
        <v>0.0</v>
      </c>
      <c r="E76" s="33">
        <v>1.0</v>
      </c>
      <c r="F76" s="33">
        <v>1.0</v>
      </c>
      <c r="G76" s="33">
        <v>1.0</v>
      </c>
      <c r="H76" s="33">
        <v>0.0</v>
      </c>
      <c r="I76" s="33">
        <v>0.0</v>
      </c>
      <c r="J76" s="33">
        <v>1.0</v>
      </c>
      <c r="K76" s="33">
        <v>1.0</v>
      </c>
      <c r="L76" s="33">
        <v>1.0</v>
      </c>
      <c r="M76" s="33">
        <v>1.0</v>
      </c>
      <c r="N76" s="33">
        <v>1.0</v>
      </c>
      <c r="O76" s="33">
        <v>1.0</v>
      </c>
      <c r="P76" s="33">
        <v>1.0</v>
      </c>
      <c r="Q76" s="33">
        <v>0.0</v>
      </c>
      <c r="R76" s="33">
        <v>0.0</v>
      </c>
      <c r="S76" s="33">
        <v>1.0</v>
      </c>
      <c r="T76" s="33">
        <v>0.0</v>
      </c>
      <c r="U76" s="33">
        <v>1.0</v>
      </c>
      <c r="V76" s="33">
        <v>1.0</v>
      </c>
      <c r="W76" s="33">
        <v>0.0</v>
      </c>
      <c r="X76" s="33">
        <v>1.0</v>
      </c>
      <c r="Y76" s="33">
        <v>1.0</v>
      </c>
      <c r="Z76" s="33">
        <v>1.0</v>
      </c>
      <c r="AA76" s="33">
        <v>1.0</v>
      </c>
      <c r="AB76" s="33">
        <v>1.0</v>
      </c>
      <c r="AC76" s="33">
        <v>1.0</v>
      </c>
      <c r="AD76" s="33">
        <v>1.0</v>
      </c>
      <c r="AE76" s="33">
        <v>1.0</v>
      </c>
      <c r="AF76" s="33">
        <v>1.0</v>
      </c>
      <c r="AG76" s="33">
        <v>1.0</v>
      </c>
      <c r="AH76" s="33">
        <v>1.0</v>
      </c>
      <c r="AI76" s="33">
        <v>1.0</v>
      </c>
      <c r="AJ76" s="33">
        <v>1.0</v>
      </c>
      <c r="AK76" s="33">
        <v>1.0</v>
      </c>
      <c r="AL76" s="33">
        <v>0.0</v>
      </c>
      <c r="AM76" s="33">
        <v>1.0</v>
      </c>
      <c r="AN76" s="33">
        <v>1.0</v>
      </c>
      <c r="AO76" s="33">
        <v>1.0</v>
      </c>
      <c r="AP76" s="33">
        <v>1.0</v>
      </c>
      <c r="AQ76" s="64"/>
      <c r="AR76" s="64"/>
      <c r="AS76" s="64"/>
    </row>
    <row r="77">
      <c r="A77" s="13" t="s">
        <v>175</v>
      </c>
      <c r="B77" s="13" t="s">
        <v>176</v>
      </c>
      <c r="C77" s="14">
        <v>1.0</v>
      </c>
      <c r="D77" s="14">
        <v>1.0</v>
      </c>
      <c r="E77" s="14">
        <v>1.0</v>
      </c>
      <c r="F77" s="14">
        <v>1.0</v>
      </c>
      <c r="G77" s="14">
        <v>1.0</v>
      </c>
      <c r="H77" s="14">
        <v>1.0</v>
      </c>
      <c r="I77" s="14">
        <v>1.0</v>
      </c>
      <c r="J77" s="14">
        <v>1.0</v>
      </c>
      <c r="K77" s="14">
        <v>1.0</v>
      </c>
      <c r="L77" s="14">
        <v>1.0</v>
      </c>
      <c r="M77" s="14">
        <v>1.0</v>
      </c>
      <c r="N77" s="14">
        <v>1.0</v>
      </c>
      <c r="O77" s="14">
        <v>1.0</v>
      </c>
      <c r="P77" s="14">
        <v>0.0</v>
      </c>
      <c r="Q77" s="14">
        <v>1.0</v>
      </c>
      <c r="R77" s="14">
        <v>1.0</v>
      </c>
      <c r="S77" s="14">
        <v>1.0</v>
      </c>
      <c r="T77" s="14">
        <v>1.0</v>
      </c>
      <c r="U77" s="14">
        <v>1.0</v>
      </c>
      <c r="V77" s="14">
        <v>1.0</v>
      </c>
      <c r="W77" s="14">
        <v>0.0</v>
      </c>
      <c r="X77" s="14">
        <v>1.0</v>
      </c>
      <c r="Y77" s="14">
        <v>0.0</v>
      </c>
      <c r="Z77" s="14">
        <v>1.0</v>
      </c>
      <c r="AA77" s="14">
        <v>1.0</v>
      </c>
      <c r="AB77" s="14">
        <v>1.0</v>
      </c>
      <c r="AC77" s="14">
        <v>1.0</v>
      </c>
      <c r="AD77" s="14">
        <v>1.0</v>
      </c>
      <c r="AE77" s="14">
        <v>1.0</v>
      </c>
      <c r="AF77" s="14">
        <v>1.0</v>
      </c>
      <c r="AG77" s="14">
        <v>1.0</v>
      </c>
      <c r="AH77" s="14">
        <v>1.0</v>
      </c>
      <c r="AI77" s="14">
        <v>1.0</v>
      </c>
      <c r="AJ77" s="14">
        <v>0.0</v>
      </c>
      <c r="AK77" s="14">
        <v>1.0</v>
      </c>
      <c r="AL77" s="14">
        <v>0.0</v>
      </c>
      <c r="AM77" s="14">
        <v>0.0</v>
      </c>
      <c r="AN77" s="14">
        <v>1.0</v>
      </c>
      <c r="AO77" s="14">
        <v>1.0</v>
      </c>
      <c r="AP77" s="14">
        <v>1.0</v>
      </c>
      <c r="AQ77" s="50"/>
      <c r="AR77" s="50"/>
      <c r="AS77" s="50"/>
    </row>
    <row r="78">
      <c r="A78" s="13"/>
      <c r="B78" s="13" t="s">
        <v>163</v>
      </c>
      <c r="C78" s="14">
        <v>1.0</v>
      </c>
      <c r="D78" s="14">
        <v>1.0</v>
      </c>
      <c r="E78" s="14">
        <v>1.0</v>
      </c>
      <c r="F78" s="14">
        <v>0.0</v>
      </c>
      <c r="G78" s="14">
        <v>1.0</v>
      </c>
      <c r="H78" s="14">
        <v>0.0</v>
      </c>
      <c r="I78" s="14">
        <v>0.0</v>
      </c>
      <c r="J78" s="14">
        <v>1.0</v>
      </c>
      <c r="K78" s="14">
        <v>1.0</v>
      </c>
      <c r="L78" s="14">
        <v>1.0</v>
      </c>
      <c r="M78" s="14">
        <v>1.0</v>
      </c>
      <c r="N78" s="14">
        <v>1.0</v>
      </c>
      <c r="O78" s="14">
        <v>1.0</v>
      </c>
      <c r="P78" s="14">
        <v>0.0</v>
      </c>
      <c r="Q78" s="14">
        <v>1.0</v>
      </c>
      <c r="R78" s="14">
        <v>0.0</v>
      </c>
      <c r="S78" s="14">
        <v>1.0</v>
      </c>
      <c r="T78" s="14">
        <v>1.0</v>
      </c>
      <c r="U78" s="14">
        <v>1.0</v>
      </c>
      <c r="V78" s="14">
        <v>1.0</v>
      </c>
      <c r="W78" s="14">
        <v>0.0</v>
      </c>
      <c r="X78" s="14">
        <v>0.0</v>
      </c>
      <c r="Y78" s="14">
        <v>0.0</v>
      </c>
      <c r="Z78" s="14">
        <v>1.0</v>
      </c>
      <c r="AA78" s="14">
        <v>1.0</v>
      </c>
      <c r="AB78" s="14">
        <v>1.0</v>
      </c>
      <c r="AC78" s="14">
        <v>1.0</v>
      </c>
      <c r="AD78" s="14">
        <v>1.0</v>
      </c>
      <c r="AE78" s="14">
        <v>1.0</v>
      </c>
      <c r="AF78" s="14">
        <v>1.0</v>
      </c>
      <c r="AG78" s="14">
        <v>1.0</v>
      </c>
      <c r="AH78" s="14">
        <v>1.0</v>
      </c>
      <c r="AI78" s="14">
        <v>1.0</v>
      </c>
      <c r="AJ78" s="14">
        <v>0.0</v>
      </c>
      <c r="AK78" s="14">
        <v>1.0</v>
      </c>
      <c r="AL78" s="14">
        <v>1.0</v>
      </c>
      <c r="AM78" s="14">
        <v>0.0</v>
      </c>
      <c r="AN78" s="14">
        <v>1.0</v>
      </c>
      <c r="AO78" s="14">
        <v>1.0</v>
      </c>
      <c r="AP78" s="14">
        <v>1.0</v>
      </c>
      <c r="AQ78" s="50"/>
      <c r="AR78" s="50"/>
      <c r="AS78" s="50"/>
    </row>
    <row r="79">
      <c r="A79" s="13"/>
      <c r="B79" s="13" t="s">
        <v>151</v>
      </c>
      <c r="C79" s="14">
        <v>1.0</v>
      </c>
      <c r="D79" s="14">
        <v>1.0</v>
      </c>
      <c r="E79" s="14">
        <v>1.0</v>
      </c>
      <c r="F79" s="14">
        <v>1.0</v>
      </c>
      <c r="G79" s="14">
        <v>1.0</v>
      </c>
      <c r="H79" s="14">
        <v>1.0</v>
      </c>
      <c r="I79" s="14">
        <v>1.0</v>
      </c>
      <c r="J79" s="14">
        <v>1.0</v>
      </c>
      <c r="K79" s="14">
        <v>1.0</v>
      </c>
      <c r="L79" s="14">
        <v>1.0</v>
      </c>
      <c r="M79" s="14">
        <v>1.0</v>
      </c>
      <c r="N79" s="14">
        <v>1.0</v>
      </c>
      <c r="O79" s="14">
        <v>1.0</v>
      </c>
      <c r="P79" s="14">
        <v>0.0</v>
      </c>
      <c r="Q79" s="14">
        <v>1.0</v>
      </c>
      <c r="R79" s="14">
        <v>1.0</v>
      </c>
      <c r="S79" s="14">
        <v>1.0</v>
      </c>
      <c r="T79" s="14">
        <v>1.0</v>
      </c>
      <c r="U79" s="14">
        <v>1.0</v>
      </c>
      <c r="V79" s="14">
        <v>1.0</v>
      </c>
      <c r="W79" s="14">
        <v>0.0</v>
      </c>
      <c r="X79" s="14">
        <v>1.0</v>
      </c>
      <c r="Y79" s="14">
        <v>0.0</v>
      </c>
      <c r="Z79" s="14">
        <v>1.0</v>
      </c>
      <c r="AA79" s="14">
        <v>1.0</v>
      </c>
      <c r="AB79" s="14">
        <v>1.0</v>
      </c>
      <c r="AC79" s="14">
        <v>1.0</v>
      </c>
      <c r="AD79" s="14">
        <v>1.0</v>
      </c>
      <c r="AE79" s="14">
        <v>1.0</v>
      </c>
      <c r="AF79" s="14">
        <v>1.0</v>
      </c>
      <c r="AG79" s="14">
        <v>1.0</v>
      </c>
      <c r="AH79" s="14">
        <v>1.0</v>
      </c>
      <c r="AI79" s="14">
        <v>1.0</v>
      </c>
      <c r="AJ79" s="14">
        <v>1.0</v>
      </c>
      <c r="AK79" s="14">
        <v>1.0</v>
      </c>
      <c r="AL79" s="14">
        <v>1.0</v>
      </c>
      <c r="AM79" s="14">
        <v>1.0</v>
      </c>
      <c r="AN79" s="14">
        <v>1.0</v>
      </c>
      <c r="AO79" s="14">
        <v>1.0</v>
      </c>
      <c r="AP79" s="14">
        <v>1.0</v>
      </c>
      <c r="AQ79" s="50"/>
      <c r="AR79" s="50"/>
      <c r="AS79" s="50"/>
    </row>
    <row r="80">
      <c r="A80" s="13"/>
      <c r="B80" s="13" t="s">
        <v>150</v>
      </c>
      <c r="C80" s="14">
        <v>1.0</v>
      </c>
      <c r="D80" s="14">
        <v>1.0</v>
      </c>
      <c r="E80" s="14">
        <v>1.0</v>
      </c>
      <c r="F80" s="14">
        <v>1.0</v>
      </c>
      <c r="G80" s="14">
        <v>1.0</v>
      </c>
      <c r="H80" s="14">
        <v>1.0</v>
      </c>
      <c r="I80" s="14">
        <v>0.0</v>
      </c>
      <c r="J80" s="14">
        <v>1.0</v>
      </c>
      <c r="K80" s="14">
        <v>1.0</v>
      </c>
      <c r="L80" s="14">
        <v>1.0</v>
      </c>
      <c r="M80" s="14">
        <v>1.0</v>
      </c>
      <c r="N80" s="14">
        <v>1.0</v>
      </c>
      <c r="O80" s="14">
        <v>1.0</v>
      </c>
      <c r="P80" s="14">
        <v>0.0</v>
      </c>
      <c r="Q80" s="14">
        <v>1.0</v>
      </c>
      <c r="R80" s="14">
        <v>1.0</v>
      </c>
      <c r="S80" s="14">
        <v>1.0</v>
      </c>
      <c r="T80" s="14">
        <v>0.0</v>
      </c>
      <c r="U80" s="14">
        <v>1.0</v>
      </c>
      <c r="V80" s="14">
        <v>1.0</v>
      </c>
      <c r="W80" s="14">
        <v>0.0</v>
      </c>
      <c r="X80" s="14">
        <v>1.0</v>
      </c>
      <c r="Y80" s="14">
        <v>0.0</v>
      </c>
      <c r="Z80" s="14">
        <v>1.0</v>
      </c>
      <c r="AA80" s="14">
        <v>1.0</v>
      </c>
      <c r="AB80" s="14">
        <v>1.0</v>
      </c>
      <c r="AC80" s="14">
        <v>1.0</v>
      </c>
      <c r="AD80" s="14">
        <v>1.0</v>
      </c>
      <c r="AE80" s="14">
        <v>1.0</v>
      </c>
      <c r="AF80" s="14">
        <v>1.0</v>
      </c>
      <c r="AG80" s="14">
        <v>1.0</v>
      </c>
      <c r="AH80" s="14">
        <v>1.0</v>
      </c>
      <c r="AI80" s="14">
        <v>1.0</v>
      </c>
      <c r="AJ80" s="14">
        <v>1.0</v>
      </c>
      <c r="AK80" s="14">
        <v>0.0</v>
      </c>
      <c r="AL80" s="14">
        <v>1.0</v>
      </c>
      <c r="AM80" s="14">
        <v>0.0</v>
      </c>
      <c r="AN80" s="14">
        <v>1.0</v>
      </c>
      <c r="AO80" s="14">
        <v>1.0</v>
      </c>
      <c r="AP80" s="14">
        <v>1.0</v>
      </c>
      <c r="AQ80" s="50"/>
      <c r="AR80" s="50"/>
      <c r="AS80" s="50"/>
    </row>
    <row r="81">
      <c r="A81" s="13"/>
      <c r="B81" s="13" t="s">
        <v>167</v>
      </c>
      <c r="C81" s="14">
        <v>1.0</v>
      </c>
      <c r="D81" s="14">
        <v>1.0</v>
      </c>
      <c r="E81" s="14">
        <v>1.0</v>
      </c>
      <c r="F81" s="14">
        <v>1.0</v>
      </c>
      <c r="G81" s="14">
        <v>1.0</v>
      </c>
      <c r="H81" s="14">
        <v>1.0</v>
      </c>
      <c r="I81" s="14">
        <v>0.0</v>
      </c>
      <c r="J81" s="14">
        <v>1.0</v>
      </c>
      <c r="K81" s="14">
        <v>1.0</v>
      </c>
      <c r="L81" s="14">
        <v>1.0</v>
      </c>
      <c r="M81" s="14">
        <v>1.0</v>
      </c>
      <c r="N81" s="14">
        <v>1.0</v>
      </c>
      <c r="O81" s="14">
        <v>1.0</v>
      </c>
      <c r="P81" s="14">
        <v>0.0</v>
      </c>
      <c r="Q81" s="14">
        <v>1.0</v>
      </c>
      <c r="R81" s="14">
        <v>1.0</v>
      </c>
      <c r="S81" s="14">
        <v>1.0</v>
      </c>
      <c r="T81" s="14">
        <v>0.0</v>
      </c>
      <c r="U81" s="14">
        <v>1.0</v>
      </c>
      <c r="V81" s="14">
        <v>1.0</v>
      </c>
      <c r="W81" s="14">
        <v>0.0</v>
      </c>
      <c r="X81" s="14">
        <v>1.0</v>
      </c>
      <c r="Y81" s="14">
        <v>0.0</v>
      </c>
      <c r="Z81" s="14">
        <v>1.0</v>
      </c>
      <c r="AA81" s="14">
        <v>1.0</v>
      </c>
      <c r="AB81" s="14">
        <v>1.0</v>
      </c>
      <c r="AC81" s="14">
        <v>1.0</v>
      </c>
      <c r="AD81" s="14">
        <v>1.0</v>
      </c>
      <c r="AE81" s="14">
        <v>1.0</v>
      </c>
      <c r="AF81" s="14">
        <v>1.0</v>
      </c>
      <c r="AG81" s="14">
        <v>1.0</v>
      </c>
      <c r="AH81" s="14">
        <v>1.0</v>
      </c>
      <c r="AI81" s="14">
        <v>1.0</v>
      </c>
      <c r="AJ81" s="14">
        <v>0.0</v>
      </c>
      <c r="AK81" s="14">
        <v>1.0</v>
      </c>
      <c r="AL81" s="14">
        <v>0.0</v>
      </c>
      <c r="AM81" s="14">
        <v>0.0</v>
      </c>
      <c r="AN81" s="14">
        <v>1.0</v>
      </c>
      <c r="AO81" s="14">
        <v>1.0</v>
      </c>
      <c r="AP81" s="14">
        <v>1.0</v>
      </c>
      <c r="AQ81" s="50"/>
      <c r="AR81" s="50"/>
      <c r="AS81" s="50"/>
    </row>
    <row r="82">
      <c r="A82" s="13"/>
      <c r="B82" s="13" t="s">
        <v>148</v>
      </c>
      <c r="C82" s="14">
        <v>1.0</v>
      </c>
      <c r="D82" s="14">
        <v>1.0</v>
      </c>
      <c r="E82" s="14">
        <v>1.0</v>
      </c>
      <c r="F82" s="14">
        <v>1.0</v>
      </c>
      <c r="G82" s="14">
        <v>1.0</v>
      </c>
      <c r="H82" s="14">
        <v>0.0</v>
      </c>
      <c r="I82" s="14">
        <v>0.0</v>
      </c>
      <c r="J82" s="14">
        <v>1.0</v>
      </c>
      <c r="K82" s="14">
        <v>1.0</v>
      </c>
      <c r="L82" s="14">
        <v>1.0</v>
      </c>
      <c r="M82" s="14">
        <v>1.0</v>
      </c>
      <c r="N82" s="14">
        <v>1.0</v>
      </c>
      <c r="O82" s="14">
        <v>1.0</v>
      </c>
      <c r="P82" s="14">
        <v>0.0</v>
      </c>
      <c r="Q82" s="14">
        <v>1.0</v>
      </c>
      <c r="R82" s="14">
        <v>1.0</v>
      </c>
      <c r="S82" s="14">
        <v>1.0</v>
      </c>
      <c r="T82" s="14">
        <v>1.0</v>
      </c>
      <c r="U82" s="14">
        <v>1.0</v>
      </c>
      <c r="V82" s="14">
        <v>1.0</v>
      </c>
      <c r="W82" s="14">
        <v>0.0</v>
      </c>
      <c r="X82" s="14">
        <v>1.0</v>
      </c>
      <c r="Y82" s="14">
        <v>1.0</v>
      </c>
      <c r="Z82" s="14">
        <v>1.0</v>
      </c>
      <c r="AA82" s="14">
        <v>1.0</v>
      </c>
      <c r="AB82" s="14">
        <v>1.0</v>
      </c>
      <c r="AC82" s="14">
        <v>1.0</v>
      </c>
      <c r="AD82" s="14">
        <v>1.0</v>
      </c>
      <c r="AE82" s="14">
        <v>1.0</v>
      </c>
      <c r="AF82" s="14">
        <v>1.0</v>
      </c>
      <c r="AG82" s="14">
        <v>1.0</v>
      </c>
      <c r="AH82" s="14">
        <v>1.0</v>
      </c>
      <c r="AI82" s="14">
        <v>1.0</v>
      </c>
      <c r="AJ82" s="14">
        <v>1.0</v>
      </c>
      <c r="AK82" s="14">
        <v>1.0</v>
      </c>
      <c r="AL82" s="14">
        <v>1.0</v>
      </c>
      <c r="AM82" s="14">
        <v>1.0</v>
      </c>
      <c r="AN82" s="14">
        <v>1.0</v>
      </c>
      <c r="AO82" s="14">
        <v>1.0</v>
      </c>
      <c r="AP82" s="14">
        <v>1.0</v>
      </c>
      <c r="AQ82" s="50"/>
      <c r="AR82" s="50"/>
      <c r="AS82" s="50"/>
    </row>
    <row r="83">
      <c r="A83" s="13"/>
      <c r="B83" s="13" t="s">
        <v>177</v>
      </c>
      <c r="C83" s="14">
        <v>1.0</v>
      </c>
      <c r="D83" s="14">
        <v>1.0</v>
      </c>
      <c r="E83" s="14">
        <v>1.0</v>
      </c>
      <c r="F83" s="14">
        <v>1.0</v>
      </c>
      <c r="G83" s="14">
        <v>1.0</v>
      </c>
      <c r="H83" s="14">
        <v>1.0</v>
      </c>
      <c r="I83" s="14">
        <v>0.0</v>
      </c>
      <c r="J83" s="14">
        <v>0.0</v>
      </c>
      <c r="K83" s="14">
        <v>1.0</v>
      </c>
      <c r="L83" s="14">
        <v>1.0</v>
      </c>
      <c r="M83" s="14">
        <v>1.0</v>
      </c>
      <c r="N83" s="14">
        <v>1.0</v>
      </c>
      <c r="O83" s="14">
        <v>1.0</v>
      </c>
      <c r="P83" s="14">
        <v>0.0</v>
      </c>
      <c r="Q83" s="14">
        <v>0.0</v>
      </c>
      <c r="R83" s="14">
        <v>1.0</v>
      </c>
      <c r="S83" s="14">
        <v>1.0</v>
      </c>
      <c r="T83" s="14">
        <v>1.0</v>
      </c>
      <c r="U83" s="14">
        <v>1.0</v>
      </c>
      <c r="V83" s="14">
        <v>1.0</v>
      </c>
      <c r="W83" s="14">
        <v>0.0</v>
      </c>
      <c r="X83" s="14">
        <v>1.0</v>
      </c>
      <c r="Y83" s="14">
        <v>1.0</v>
      </c>
      <c r="Z83" s="14">
        <v>1.0</v>
      </c>
      <c r="AA83" s="14">
        <v>1.0</v>
      </c>
      <c r="AB83" s="14">
        <v>1.0</v>
      </c>
      <c r="AC83" s="14">
        <v>1.0</v>
      </c>
      <c r="AD83" s="14">
        <v>1.0</v>
      </c>
      <c r="AE83" s="14">
        <v>1.0</v>
      </c>
      <c r="AF83" s="14">
        <v>1.0</v>
      </c>
      <c r="AG83" s="14">
        <v>1.0</v>
      </c>
      <c r="AH83" s="14">
        <v>1.0</v>
      </c>
      <c r="AI83" s="14">
        <v>1.0</v>
      </c>
      <c r="AJ83" s="14">
        <v>1.0</v>
      </c>
      <c r="AK83" s="14">
        <v>1.0</v>
      </c>
      <c r="AL83" s="14">
        <v>0.0</v>
      </c>
      <c r="AM83" s="14">
        <v>1.0</v>
      </c>
      <c r="AN83" s="14">
        <v>1.0</v>
      </c>
      <c r="AO83" s="14">
        <v>1.0</v>
      </c>
      <c r="AP83" s="14">
        <v>1.0</v>
      </c>
      <c r="AQ83" s="50"/>
      <c r="AR83" s="50"/>
      <c r="AS83" s="50"/>
    </row>
    <row r="84">
      <c r="A84" s="13"/>
      <c r="B84" s="13" t="s">
        <v>160</v>
      </c>
      <c r="C84" s="14">
        <v>1.0</v>
      </c>
      <c r="D84" s="14">
        <v>1.0</v>
      </c>
      <c r="E84" s="14">
        <v>1.0</v>
      </c>
      <c r="F84" s="14">
        <v>1.0</v>
      </c>
      <c r="G84" s="14">
        <v>1.0</v>
      </c>
      <c r="H84" s="14">
        <v>1.0</v>
      </c>
      <c r="I84" s="14">
        <v>0.0</v>
      </c>
      <c r="J84" s="14">
        <v>1.0</v>
      </c>
      <c r="K84" s="14">
        <v>1.0</v>
      </c>
      <c r="L84" s="14">
        <v>1.0</v>
      </c>
      <c r="M84" s="14">
        <v>1.0</v>
      </c>
      <c r="N84" s="14">
        <v>1.0</v>
      </c>
      <c r="O84" s="14">
        <v>1.0</v>
      </c>
      <c r="P84" s="14">
        <v>0.0</v>
      </c>
      <c r="Q84" s="14">
        <v>1.0</v>
      </c>
      <c r="R84" s="14">
        <v>1.0</v>
      </c>
      <c r="S84" s="14">
        <v>1.0</v>
      </c>
      <c r="T84" s="14">
        <v>1.0</v>
      </c>
      <c r="U84" s="14">
        <v>1.0</v>
      </c>
      <c r="V84" s="14">
        <v>1.0</v>
      </c>
      <c r="W84" s="14">
        <v>0.0</v>
      </c>
      <c r="X84" s="14">
        <v>1.0</v>
      </c>
      <c r="Y84" s="14">
        <v>1.0</v>
      </c>
      <c r="Z84" s="14">
        <v>1.0</v>
      </c>
      <c r="AA84" s="14">
        <v>1.0</v>
      </c>
      <c r="AB84" s="14">
        <v>1.0</v>
      </c>
      <c r="AC84" s="14">
        <v>1.0</v>
      </c>
      <c r="AD84" s="14">
        <v>1.0</v>
      </c>
      <c r="AE84" s="14">
        <v>1.0</v>
      </c>
      <c r="AF84" s="14">
        <v>1.0</v>
      </c>
      <c r="AG84" s="14">
        <v>1.0</v>
      </c>
      <c r="AH84" s="14">
        <v>1.0</v>
      </c>
      <c r="AI84" s="14">
        <v>1.0</v>
      </c>
      <c r="AJ84" s="14">
        <v>1.0</v>
      </c>
      <c r="AK84" s="14">
        <v>1.0</v>
      </c>
      <c r="AL84" s="14">
        <v>0.0</v>
      </c>
      <c r="AM84" s="14">
        <v>1.0</v>
      </c>
      <c r="AN84" s="14">
        <v>1.0</v>
      </c>
      <c r="AO84" s="14">
        <v>1.0</v>
      </c>
      <c r="AP84" s="14">
        <v>1.0</v>
      </c>
      <c r="AQ84" s="50"/>
      <c r="AR84" s="50"/>
      <c r="AS84" s="50"/>
    </row>
    <row r="85">
      <c r="A85" s="13"/>
      <c r="B85" s="13" t="s">
        <v>156</v>
      </c>
      <c r="C85" s="14">
        <v>1.0</v>
      </c>
      <c r="D85" s="14">
        <v>1.0</v>
      </c>
      <c r="E85" s="14">
        <v>1.0</v>
      </c>
      <c r="F85" s="14">
        <v>1.0</v>
      </c>
      <c r="G85" s="14">
        <v>1.0</v>
      </c>
      <c r="H85" s="14">
        <v>1.0</v>
      </c>
      <c r="I85" s="14">
        <v>0.0</v>
      </c>
      <c r="J85" s="14">
        <v>1.0</v>
      </c>
      <c r="K85" s="14">
        <v>1.0</v>
      </c>
      <c r="L85" s="14">
        <v>1.0</v>
      </c>
      <c r="M85" s="14">
        <v>1.0</v>
      </c>
      <c r="N85" s="14">
        <v>1.0</v>
      </c>
      <c r="O85" s="14">
        <v>1.0</v>
      </c>
      <c r="P85" s="14">
        <v>0.0</v>
      </c>
      <c r="Q85" s="14">
        <v>0.0</v>
      </c>
      <c r="R85" s="14">
        <v>1.0</v>
      </c>
      <c r="S85" s="14">
        <v>1.0</v>
      </c>
      <c r="T85" s="14">
        <v>0.0</v>
      </c>
      <c r="U85" s="14">
        <v>1.0</v>
      </c>
      <c r="V85" s="14">
        <v>1.0</v>
      </c>
      <c r="W85" s="14">
        <v>0.0</v>
      </c>
      <c r="X85" s="14">
        <v>1.0</v>
      </c>
      <c r="Y85" s="14">
        <v>0.0</v>
      </c>
      <c r="Z85" s="14">
        <v>1.0</v>
      </c>
      <c r="AA85" s="14">
        <v>1.0</v>
      </c>
      <c r="AB85" s="14">
        <v>1.0</v>
      </c>
      <c r="AC85" s="14">
        <v>1.0</v>
      </c>
      <c r="AD85" s="14">
        <v>1.0</v>
      </c>
      <c r="AE85" s="14">
        <v>1.0</v>
      </c>
      <c r="AF85" s="14">
        <v>1.0</v>
      </c>
      <c r="AG85" s="14">
        <v>1.0</v>
      </c>
      <c r="AH85" s="14">
        <v>1.0</v>
      </c>
      <c r="AI85" s="14">
        <v>1.0</v>
      </c>
      <c r="AJ85" s="14">
        <v>1.0</v>
      </c>
      <c r="AK85" s="14">
        <v>1.0</v>
      </c>
      <c r="AL85" s="14">
        <v>0.0</v>
      </c>
      <c r="AM85" s="14">
        <v>0.0</v>
      </c>
      <c r="AN85" s="14">
        <v>1.0</v>
      </c>
      <c r="AO85" s="14">
        <v>1.0</v>
      </c>
      <c r="AP85" s="14">
        <v>1.0</v>
      </c>
      <c r="AQ85" s="50"/>
      <c r="AR85" s="50"/>
      <c r="AS85" s="50"/>
    </row>
    <row r="86">
      <c r="A86" s="13"/>
      <c r="B86" s="13" t="s">
        <v>165</v>
      </c>
      <c r="C86" s="14">
        <v>0.0</v>
      </c>
      <c r="D86" s="14">
        <v>0.0</v>
      </c>
      <c r="E86" s="14">
        <v>1.0</v>
      </c>
      <c r="F86" s="14">
        <v>1.0</v>
      </c>
      <c r="G86" s="14">
        <v>1.0</v>
      </c>
      <c r="H86" s="14">
        <v>1.0</v>
      </c>
      <c r="I86" s="14">
        <v>0.0</v>
      </c>
      <c r="J86" s="14">
        <v>1.0</v>
      </c>
      <c r="K86" s="14">
        <v>1.0</v>
      </c>
      <c r="L86" s="14">
        <v>1.0</v>
      </c>
      <c r="M86" s="14">
        <v>1.0</v>
      </c>
      <c r="N86" s="14">
        <v>1.0</v>
      </c>
      <c r="O86" s="14">
        <v>1.0</v>
      </c>
      <c r="P86" s="14">
        <v>0.0</v>
      </c>
      <c r="Q86" s="14">
        <v>1.0</v>
      </c>
      <c r="R86" s="14">
        <v>1.0</v>
      </c>
      <c r="S86" s="14">
        <v>1.0</v>
      </c>
      <c r="T86" s="14">
        <v>1.0</v>
      </c>
      <c r="U86" s="14">
        <v>1.0</v>
      </c>
      <c r="V86" s="14">
        <v>1.0</v>
      </c>
      <c r="W86" s="14">
        <v>0.0</v>
      </c>
      <c r="X86" s="14">
        <v>1.0</v>
      </c>
      <c r="Y86" s="14">
        <v>1.0</v>
      </c>
      <c r="Z86" s="14">
        <v>1.0</v>
      </c>
      <c r="AA86" s="14">
        <v>1.0</v>
      </c>
      <c r="AB86" s="14">
        <v>1.0</v>
      </c>
      <c r="AC86" s="14">
        <v>1.0</v>
      </c>
      <c r="AD86" s="14">
        <v>0.0</v>
      </c>
      <c r="AE86" s="14">
        <v>1.0</v>
      </c>
      <c r="AF86" s="14">
        <v>1.0</v>
      </c>
      <c r="AG86" s="14">
        <v>1.0</v>
      </c>
      <c r="AH86" s="14">
        <v>1.0</v>
      </c>
      <c r="AI86" s="14">
        <v>1.0</v>
      </c>
      <c r="AJ86" s="14">
        <v>1.0</v>
      </c>
      <c r="AK86" s="14">
        <v>1.0</v>
      </c>
      <c r="AL86" s="14">
        <v>0.0</v>
      </c>
      <c r="AM86" s="14">
        <v>1.0</v>
      </c>
      <c r="AN86" s="14">
        <v>1.0</v>
      </c>
      <c r="AO86" s="14">
        <v>1.0</v>
      </c>
      <c r="AP86" s="14">
        <v>1.0</v>
      </c>
      <c r="AQ86" s="50"/>
      <c r="AR86" s="50"/>
      <c r="AS86" s="50"/>
    </row>
    <row r="87">
      <c r="A87" s="13"/>
      <c r="B87" s="13" t="s">
        <v>166</v>
      </c>
      <c r="C87" s="14">
        <v>1.0</v>
      </c>
      <c r="D87" s="14">
        <v>0.0</v>
      </c>
      <c r="E87" s="14">
        <v>1.0</v>
      </c>
      <c r="F87" s="14">
        <v>1.0</v>
      </c>
      <c r="G87" s="14">
        <v>1.0</v>
      </c>
      <c r="H87" s="14">
        <v>1.0</v>
      </c>
      <c r="I87" s="14">
        <v>0.0</v>
      </c>
      <c r="J87" s="14">
        <v>0.0</v>
      </c>
      <c r="K87" s="14">
        <v>1.0</v>
      </c>
      <c r="L87" s="14">
        <v>1.0</v>
      </c>
      <c r="M87" s="14">
        <v>1.0</v>
      </c>
      <c r="N87" s="14">
        <v>1.0</v>
      </c>
      <c r="O87" s="14">
        <v>1.0</v>
      </c>
      <c r="P87" s="14">
        <v>0.0</v>
      </c>
      <c r="Q87" s="14">
        <v>1.0</v>
      </c>
      <c r="R87" s="14">
        <v>1.0</v>
      </c>
      <c r="S87" s="14">
        <v>1.0</v>
      </c>
      <c r="T87" s="14">
        <v>1.0</v>
      </c>
      <c r="U87" s="14">
        <v>1.0</v>
      </c>
      <c r="V87" s="14">
        <v>1.0</v>
      </c>
      <c r="W87" s="14">
        <v>0.0</v>
      </c>
      <c r="X87" s="14">
        <v>1.0</v>
      </c>
      <c r="Y87" s="14">
        <v>1.0</v>
      </c>
      <c r="Z87" s="14">
        <v>1.0</v>
      </c>
      <c r="AA87" s="14">
        <v>1.0</v>
      </c>
      <c r="AB87" s="14">
        <v>0.0</v>
      </c>
      <c r="AC87" s="14">
        <v>1.0</v>
      </c>
      <c r="AD87" s="14">
        <v>1.0</v>
      </c>
      <c r="AE87" s="14">
        <v>1.0</v>
      </c>
      <c r="AF87" s="14">
        <v>1.0</v>
      </c>
      <c r="AG87" s="14">
        <v>1.0</v>
      </c>
      <c r="AH87" s="14">
        <v>1.0</v>
      </c>
      <c r="AI87" s="14">
        <v>1.0</v>
      </c>
      <c r="AJ87" s="14">
        <v>1.0</v>
      </c>
      <c r="AK87" s="14">
        <v>1.0</v>
      </c>
      <c r="AL87" s="14">
        <v>0.0</v>
      </c>
      <c r="AM87" s="14">
        <v>1.0</v>
      </c>
      <c r="AN87" s="14">
        <v>1.0</v>
      </c>
      <c r="AO87" s="14">
        <v>1.0</v>
      </c>
      <c r="AP87" s="14">
        <v>1.0</v>
      </c>
      <c r="AQ87" s="50"/>
      <c r="AR87" s="50"/>
      <c r="AS87" s="50"/>
    </row>
    <row r="88">
      <c r="A88" s="13"/>
      <c r="B88" s="13" t="s">
        <v>149</v>
      </c>
      <c r="C88" s="14">
        <v>0.0</v>
      </c>
      <c r="D88" s="14">
        <v>0.0</v>
      </c>
      <c r="E88" s="14">
        <v>1.0</v>
      </c>
      <c r="F88" s="14">
        <v>1.0</v>
      </c>
      <c r="G88" s="14">
        <v>1.0</v>
      </c>
      <c r="H88" s="14">
        <v>1.0</v>
      </c>
      <c r="I88" s="14">
        <v>0.0</v>
      </c>
      <c r="J88" s="14">
        <v>0.0</v>
      </c>
      <c r="K88" s="14">
        <v>1.0</v>
      </c>
      <c r="L88" s="14">
        <v>1.0</v>
      </c>
      <c r="M88" s="14">
        <v>1.0</v>
      </c>
      <c r="N88" s="14">
        <v>1.0</v>
      </c>
      <c r="O88" s="14">
        <v>1.0</v>
      </c>
      <c r="P88" s="14">
        <v>0.0</v>
      </c>
      <c r="Q88" s="14">
        <v>1.0</v>
      </c>
      <c r="R88" s="14">
        <v>1.0</v>
      </c>
      <c r="S88" s="14">
        <v>1.0</v>
      </c>
      <c r="T88" s="14">
        <v>1.0</v>
      </c>
      <c r="U88" s="14">
        <v>1.0</v>
      </c>
      <c r="V88" s="14">
        <v>1.0</v>
      </c>
      <c r="W88" s="14">
        <v>0.0</v>
      </c>
      <c r="X88" s="14">
        <v>1.0</v>
      </c>
      <c r="Y88" s="14">
        <v>0.0</v>
      </c>
      <c r="Z88" s="14">
        <v>0.0</v>
      </c>
      <c r="AA88" s="14">
        <v>1.0</v>
      </c>
      <c r="AB88" s="14">
        <v>0.0</v>
      </c>
      <c r="AC88" s="14">
        <v>1.0</v>
      </c>
      <c r="AD88" s="14">
        <v>1.0</v>
      </c>
      <c r="AE88" s="14">
        <v>0.0</v>
      </c>
      <c r="AF88" s="14">
        <v>1.0</v>
      </c>
      <c r="AG88" s="14">
        <v>1.0</v>
      </c>
      <c r="AH88" s="14">
        <v>1.0</v>
      </c>
      <c r="AI88" s="14">
        <v>1.0</v>
      </c>
      <c r="AJ88" s="14">
        <v>0.0</v>
      </c>
      <c r="AK88" s="14">
        <v>1.0</v>
      </c>
      <c r="AL88" s="14">
        <v>0.0</v>
      </c>
      <c r="AM88" s="14">
        <v>1.0</v>
      </c>
      <c r="AN88" s="14">
        <v>1.0</v>
      </c>
      <c r="AO88" s="14">
        <v>1.0</v>
      </c>
      <c r="AP88" s="14">
        <v>1.0</v>
      </c>
      <c r="AQ88" s="50"/>
      <c r="AR88" s="50"/>
      <c r="AS88" s="50"/>
    </row>
    <row r="89">
      <c r="A89" s="13"/>
      <c r="B89" s="13" t="s">
        <v>158</v>
      </c>
      <c r="C89" s="14">
        <v>0.0</v>
      </c>
      <c r="D89" s="14">
        <v>1.0</v>
      </c>
      <c r="E89" s="14">
        <v>1.0</v>
      </c>
      <c r="F89" s="14">
        <v>1.0</v>
      </c>
      <c r="G89" s="14">
        <v>1.0</v>
      </c>
      <c r="H89" s="14">
        <v>1.0</v>
      </c>
      <c r="I89" s="14">
        <v>0.0</v>
      </c>
      <c r="J89" s="14">
        <v>0.0</v>
      </c>
      <c r="K89" s="14">
        <v>1.0</v>
      </c>
      <c r="L89" s="14">
        <v>1.0</v>
      </c>
      <c r="M89" s="14">
        <v>1.0</v>
      </c>
      <c r="N89" s="14">
        <v>1.0</v>
      </c>
      <c r="O89" s="14">
        <v>1.0</v>
      </c>
      <c r="P89" s="14">
        <v>0.0</v>
      </c>
      <c r="Q89" s="14">
        <v>1.0</v>
      </c>
      <c r="R89" s="14">
        <v>1.0</v>
      </c>
      <c r="S89" s="14">
        <v>1.0</v>
      </c>
      <c r="T89" s="14">
        <v>0.0</v>
      </c>
      <c r="U89" s="14">
        <v>1.0</v>
      </c>
      <c r="V89" s="14">
        <v>1.0</v>
      </c>
      <c r="W89" s="14">
        <v>0.0</v>
      </c>
      <c r="X89" s="14">
        <v>1.0</v>
      </c>
      <c r="Y89" s="14">
        <v>0.0</v>
      </c>
      <c r="Z89" s="14">
        <v>1.0</v>
      </c>
      <c r="AA89" s="14">
        <v>1.0</v>
      </c>
      <c r="AB89" s="14">
        <v>0.0</v>
      </c>
      <c r="AC89" s="14">
        <v>1.0</v>
      </c>
      <c r="AD89" s="14">
        <v>1.0</v>
      </c>
      <c r="AE89" s="14">
        <v>1.0</v>
      </c>
      <c r="AF89" s="14">
        <v>1.0</v>
      </c>
      <c r="AG89" s="14">
        <v>1.0</v>
      </c>
      <c r="AH89" s="14">
        <v>1.0</v>
      </c>
      <c r="AI89" s="14">
        <v>1.0</v>
      </c>
      <c r="AJ89" s="14">
        <v>0.0</v>
      </c>
      <c r="AK89" s="14">
        <v>1.0</v>
      </c>
      <c r="AL89" s="14">
        <v>0.0</v>
      </c>
      <c r="AM89" s="14">
        <v>0.0</v>
      </c>
      <c r="AN89" s="14">
        <v>1.0</v>
      </c>
      <c r="AO89" s="14">
        <v>1.0</v>
      </c>
      <c r="AP89" s="14">
        <v>1.0</v>
      </c>
      <c r="AQ89" s="50"/>
      <c r="AR89" s="50"/>
      <c r="AS89" s="50"/>
    </row>
    <row r="90">
      <c r="A90" s="13"/>
      <c r="B90" s="13" t="s">
        <v>162</v>
      </c>
      <c r="C90" s="14">
        <v>1.0</v>
      </c>
      <c r="D90" s="14">
        <v>1.0</v>
      </c>
      <c r="E90" s="14">
        <v>1.0</v>
      </c>
      <c r="F90" s="14">
        <v>1.0</v>
      </c>
      <c r="G90" s="14">
        <v>1.0</v>
      </c>
      <c r="H90" s="14">
        <v>1.0</v>
      </c>
      <c r="I90" s="14">
        <v>0.0</v>
      </c>
      <c r="J90" s="14">
        <v>1.0</v>
      </c>
      <c r="K90" s="14">
        <v>1.0</v>
      </c>
      <c r="L90" s="14">
        <v>1.0</v>
      </c>
      <c r="M90" s="14">
        <v>1.0</v>
      </c>
      <c r="N90" s="14">
        <v>1.0</v>
      </c>
      <c r="O90" s="14">
        <v>1.0</v>
      </c>
      <c r="P90" s="14">
        <v>0.0</v>
      </c>
      <c r="Q90" s="14">
        <v>1.0</v>
      </c>
      <c r="R90" s="14">
        <v>1.0</v>
      </c>
      <c r="S90" s="14">
        <v>1.0</v>
      </c>
      <c r="T90" s="14">
        <v>1.0</v>
      </c>
      <c r="U90" s="14">
        <v>1.0</v>
      </c>
      <c r="V90" s="14">
        <v>1.0</v>
      </c>
      <c r="W90" s="14">
        <v>0.0</v>
      </c>
      <c r="X90" s="14">
        <v>1.0</v>
      </c>
      <c r="Y90" s="14">
        <v>0.0</v>
      </c>
      <c r="Z90" s="14">
        <v>1.0</v>
      </c>
      <c r="AA90" s="14">
        <v>1.0</v>
      </c>
      <c r="AB90" s="14">
        <v>0.0</v>
      </c>
      <c r="AC90" s="14">
        <v>1.0</v>
      </c>
      <c r="AD90" s="14">
        <v>1.0</v>
      </c>
      <c r="AE90" s="14">
        <v>1.0</v>
      </c>
      <c r="AF90" s="14">
        <v>1.0</v>
      </c>
      <c r="AG90" s="14">
        <v>1.0</v>
      </c>
      <c r="AH90" s="14">
        <v>1.0</v>
      </c>
      <c r="AI90" s="14">
        <v>1.0</v>
      </c>
      <c r="AJ90" s="14">
        <v>1.0</v>
      </c>
      <c r="AK90" s="14">
        <v>1.0</v>
      </c>
      <c r="AL90" s="14">
        <v>0.0</v>
      </c>
      <c r="AM90" s="14">
        <v>1.0</v>
      </c>
      <c r="AN90" s="14">
        <v>1.0</v>
      </c>
      <c r="AO90" s="14">
        <v>1.0</v>
      </c>
      <c r="AP90" s="14">
        <v>1.0</v>
      </c>
      <c r="AQ90" s="50"/>
      <c r="AR90" s="50"/>
      <c r="AS90" s="50"/>
    </row>
    <row r="91">
      <c r="A91" s="13"/>
      <c r="B91" s="13" t="s">
        <v>174</v>
      </c>
      <c r="C91" s="14">
        <v>1.0</v>
      </c>
      <c r="D91" s="14">
        <v>1.0</v>
      </c>
      <c r="E91" s="14">
        <v>1.0</v>
      </c>
      <c r="F91" s="14">
        <v>1.0</v>
      </c>
      <c r="G91" s="14">
        <v>1.0</v>
      </c>
      <c r="H91" s="14">
        <v>1.0</v>
      </c>
      <c r="I91" s="14">
        <v>0.0</v>
      </c>
      <c r="J91" s="14">
        <v>1.0</v>
      </c>
      <c r="K91" s="14">
        <v>1.0</v>
      </c>
      <c r="L91" s="14">
        <v>1.0</v>
      </c>
      <c r="M91" s="14">
        <v>1.0</v>
      </c>
      <c r="N91" s="14">
        <v>1.0</v>
      </c>
      <c r="O91" s="14">
        <v>1.0</v>
      </c>
      <c r="P91" s="14">
        <v>0.0</v>
      </c>
      <c r="Q91" s="14">
        <v>0.0</v>
      </c>
      <c r="R91" s="14">
        <v>1.0</v>
      </c>
      <c r="S91" s="14">
        <v>1.0</v>
      </c>
      <c r="T91" s="14">
        <v>1.0</v>
      </c>
      <c r="U91" s="14">
        <v>1.0</v>
      </c>
      <c r="V91" s="14">
        <v>1.0</v>
      </c>
      <c r="W91" s="14">
        <v>0.0</v>
      </c>
      <c r="X91" s="14">
        <v>1.0</v>
      </c>
      <c r="Y91" s="14">
        <v>1.0</v>
      </c>
      <c r="Z91" s="14">
        <v>1.0</v>
      </c>
      <c r="AA91" s="14">
        <v>1.0</v>
      </c>
      <c r="AB91" s="14">
        <v>1.0</v>
      </c>
      <c r="AC91" s="14">
        <v>1.0</v>
      </c>
      <c r="AD91" s="14">
        <v>1.0</v>
      </c>
      <c r="AE91" s="14">
        <v>1.0</v>
      </c>
      <c r="AF91" s="14">
        <v>1.0</v>
      </c>
      <c r="AG91" s="14">
        <v>1.0</v>
      </c>
      <c r="AH91" s="14">
        <v>1.0</v>
      </c>
      <c r="AI91" s="14">
        <v>1.0</v>
      </c>
      <c r="AJ91" s="14">
        <v>1.0</v>
      </c>
      <c r="AK91" s="14">
        <v>1.0</v>
      </c>
      <c r="AL91" s="14">
        <v>0.0</v>
      </c>
      <c r="AM91" s="14">
        <v>1.0</v>
      </c>
      <c r="AN91" s="14">
        <v>1.0</v>
      </c>
      <c r="AO91" s="14">
        <v>1.0</v>
      </c>
      <c r="AP91" s="14">
        <v>1.0</v>
      </c>
      <c r="AQ91" s="50"/>
      <c r="AR91" s="50"/>
      <c r="AS91" s="50"/>
    </row>
    <row r="92">
      <c r="A92" s="32" t="s">
        <v>178</v>
      </c>
      <c r="B92" s="32" t="s">
        <v>179</v>
      </c>
      <c r="C92" s="33">
        <v>1.0</v>
      </c>
      <c r="D92" s="33">
        <v>1.0</v>
      </c>
      <c r="E92" s="33">
        <v>1.0</v>
      </c>
      <c r="F92" s="33">
        <v>1.0</v>
      </c>
      <c r="G92" s="33">
        <v>1.0</v>
      </c>
      <c r="H92" s="33">
        <v>1.0</v>
      </c>
      <c r="I92" s="33">
        <v>1.0</v>
      </c>
      <c r="J92" s="33">
        <v>1.0</v>
      </c>
      <c r="K92" s="33">
        <v>1.0</v>
      </c>
      <c r="L92" s="33">
        <v>1.0</v>
      </c>
      <c r="M92" s="33">
        <v>1.0</v>
      </c>
      <c r="N92" s="33">
        <v>1.0</v>
      </c>
      <c r="O92" s="33">
        <v>1.0</v>
      </c>
      <c r="P92" s="33">
        <v>1.0</v>
      </c>
      <c r="Q92" s="33">
        <v>1.0</v>
      </c>
      <c r="R92" s="33">
        <v>1.0</v>
      </c>
      <c r="S92" s="33">
        <v>1.0</v>
      </c>
      <c r="T92" s="33">
        <v>1.0</v>
      </c>
      <c r="U92" s="33">
        <v>0.0</v>
      </c>
      <c r="V92" s="33">
        <v>1.0</v>
      </c>
      <c r="W92" s="33">
        <v>0.0</v>
      </c>
      <c r="X92" s="33">
        <v>1.0</v>
      </c>
      <c r="Y92" s="33">
        <v>1.0</v>
      </c>
      <c r="Z92" s="33">
        <v>1.0</v>
      </c>
      <c r="AA92" s="33">
        <v>1.0</v>
      </c>
      <c r="AB92" s="33">
        <v>1.0</v>
      </c>
      <c r="AC92" s="33">
        <v>1.0</v>
      </c>
      <c r="AD92" s="33">
        <v>1.0</v>
      </c>
      <c r="AE92" s="33">
        <v>1.0</v>
      </c>
      <c r="AF92" s="33">
        <v>1.0</v>
      </c>
      <c r="AG92" s="33">
        <v>1.0</v>
      </c>
      <c r="AH92" s="33">
        <v>1.0</v>
      </c>
      <c r="AI92" s="33">
        <v>1.0</v>
      </c>
      <c r="AJ92" s="33">
        <v>1.0</v>
      </c>
      <c r="AK92" s="33">
        <v>1.0</v>
      </c>
      <c r="AL92" s="33">
        <v>1.0</v>
      </c>
      <c r="AM92" s="33">
        <v>1.0</v>
      </c>
      <c r="AN92" s="33">
        <v>1.0</v>
      </c>
      <c r="AO92" s="33">
        <v>1.0</v>
      </c>
      <c r="AP92" s="33">
        <v>1.0</v>
      </c>
      <c r="AQ92" s="64"/>
      <c r="AR92" s="64"/>
      <c r="AS92" s="64"/>
    </row>
    <row r="93">
      <c r="A93" s="32"/>
      <c r="B93" s="32" t="s">
        <v>173</v>
      </c>
      <c r="C93" s="33">
        <v>1.0</v>
      </c>
      <c r="D93" s="33">
        <v>1.0</v>
      </c>
      <c r="E93" s="33">
        <v>1.0</v>
      </c>
      <c r="F93" s="33">
        <v>1.0</v>
      </c>
      <c r="G93" s="33">
        <v>1.0</v>
      </c>
      <c r="H93" s="33">
        <v>1.0</v>
      </c>
      <c r="I93" s="33">
        <v>1.0</v>
      </c>
      <c r="J93" s="33">
        <v>1.0</v>
      </c>
      <c r="K93" s="33">
        <v>1.0</v>
      </c>
      <c r="L93" s="33">
        <v>1.0</v>
      </c>
      <c r="M93" s="33">
        <v>1.0</v>
      </c>
      <c r="N93" s="33">
        <v>1.0</v>
      </c>
      <c r="O93" s="33">
        <v>1.0</v>
      </c>
      <c r="P93" s="33">
        <v>0.0</v>
      </c>
      <c r="Q93" s="33">
        <v>1.0</v>
      </c>
      <c r="R93" s="33">
        <v>1.0</v>
      </c>
      <c r="S93" s="33">
        <v>1.0</v>
      </c>
      <c r="T93" s="33">
        <v>1.0</v>
      </c>
      <c r="U93" s="33">
        <v>1.0</v>
      </c>
      <c r="V93" s="33">
        <v>1.0</v>
      </c>
      <c r="W93" s="33">
        <v>0.0</v>
      </c>
      <c r="X93" s="33">
        <v>1.0</v>
      </c>
      <c r="Y93" s="33">
        <v>1.0</v>
      </c>
      <c r="Z93" s="33">
        <v>1.0</v>
      </c>
      <c r="AA93" s="33">
        <v>1.0</v>
      </c>
      <c r="AB93" s="33">
        <v>1.0</v>
      </c>
      <c r="AC93" s="33">
        <v>1.0</v>
      </c>
      <c r="AD93" s="33">
        <v>1.0</v>
      </c>
      <c r="AE93" s="33">
        <v>1.0</v>
      </c>
      <c r="AF93" s="33">
        <v>1.0</v>
      </c>
      <c r="AG93" s="33">
        <v>1.0</v>
      </c>
      <c r="AH93" s="33">
        <v>1.0</v>
      </c>
      <c r="AI93" s="33">
        <v>1.0</v>
      </c>
      <c r="AJ93" s="33">
        <v>1.0</v>
      </c>
      <c r="AK93" s="33">
        <v>1.0</v>
      </c>
      <c r="AL93" s="33">
        <v>1.0</v>
      </c>
      <c r="AM93" s="33">
        <v>1.0</v>
      </c>
      <c r="AN93" s="33">
        <v>1.0</v>
      </c>
      <c r="AO93" s="33">
        <v>1.0</v>
      </c>
      <c r="AP93" s="33">
        <v>1.0</v>
      </c>
      <c r="AQ93" s="64"/>
      <c r="AR93" s="64"/>
      <c r="AS93" s="64"/>
    </row>
    <row r="94">
      <c r="A94" s="32"/>
      <c r="B94" s="32" t="s">
        <v>172</v>
      </c>
      <c r="C94" s="33">
        <v>1.0</v>
      </c>
      <c r="D94" s="33">
        <v>1.0</v>
      </c>
      <c r="E94" s="33">
        <v>1.0</v>
      </c>
      <c r="F94" s="33">
        <v>1.0</v>
      </c>
      <c r="G94" s="33">
        <v>1.0</v>
      </c>
      <c r="H94" s="33">
        <v>1.0</v>
      </c>
      <c r="I94" s="33">
        <v>1.0</v>
      </c>
      <c r="J94" s="33">
        <v>1.0</v>
      </c>
      <c r="K94" s="33">
        <v>1.0</v>
      </c>
      <c r="L94" s="33">
        <v>1.0</v>
      </c>
      <c r="M94" s="33">
        <v>1.0</v>
      </c>
      <c r="N94" s="33">
        <v>1.0</v>
      </c>
      <c r="O94" s="33">
        <v>1.0</v>
      </c>
      <c r="P94" s="33">
        <v>0.0</v>
      </c>
      <c r="Q94" s="33">
        <v>1.0</v>
      </c>
      <c r="R94" s="33">
        <v>1.0</v>
      </c>
      <c r="S94" s="33">
        <v>1.0</v>
      </c>
      <c r="T94" s="33">
        <v>1.0</v>
      </c>
      <c r="U94" s="33">
        <v>1.0</v>
      </c>
      <c r="V94" s="33">
        <v>1.0</v>
      </c>
      <c r="W94" s="33">
        <v>0.0</v>
      </c>
      <c r="X94" s="33">
        <v>1.0</v>
      </c>
      <c r="Y94" s="33">
        <v>1.0</v>
      </c>
      <c r="Z94" s="33">
        <v>1.0</v>
      </c>
      <c r="AA94" s="33">
        <v>1.0</v>
      </c>
      <c r="AB94" s="33">
        <v>1.0</v>
      </c>
      <c r="AC94" s="33">
        <v>1.0</v>
      </c>
      <c r="AD94" s="33">
        <v>1.0</v>
      </c>
      <c r="AE94" s="33">
        <v>1.0</v>
      </c>
      <c r="AF94" s="33">
        <v>1.0</v>
      </c>
      <c r="AG94" s="33">
        <v>1.0</v>
      </c>
      <c r="AH94" s="33">
        <v>1.0</v>
      </c>
      <c r="AI94" s="33">
        <v>1.0</v>
      </c>
      <c r="AJ94" s="33">
        <v>1.0</v>
      </c>
      <c r="AK94" s="33">
        <v>1.0</v>
      </c>
      <c r="AL94" s="33">
        <v>1.0</v>
      </c>
      <c r="AM94" s="33">
        <v>1.0</v>
      </c>
      <c r="AN94" s="33">
        <v>1.0</v>
      </c>
      <c r="AO94" s="33">
        <v>1.0</v>
      </c>
      <c r="AP94" s="33">
        <v>1.0</v>
      </c>
      <c r="AQ94" s="64"/>
      <c r="AR94" s="64"/>
      <c r="AS94" s="64"/>
    </row>
    <row r="95">
      <c r="A95" s="32"/>
      <c r="B95" s="32" t="s">
        <v>154</v>
      </c>
      <c r="C95" s="33">
        <v>1.0</v>
      </c>
      <c r="D95" s="33">
        <v>1.0</v>
      </c>
      <c r="E95" s="33">
        <v>1.0</v>
      </c>
      <c r="F95" s="33">
        <v>1.0</v>
      </c>
      <c r="G95" s="33">
        <v>1.0</v>
      </c>
      <c r="H95" s="33">
        <v>1.0</v>
      </c>
      <c r="I95" s="33">
        <v>1.0</v>
      </c>
      <c r="J95" s="33">
        <v>1.0</v>
      </c>
      <c r="K95" s="33">
        <v>1.0</v>
      </c>
      <c r="L95" s="33">
        <v>0.0</v>
      </c>
      <c r="M95" s="33">
        <v>1.0</v>
      </c>
      <c r="N95" s="33">
        <v>1.0</v>
      </c>
      <c r="O95" s="33">
        <v>1.0</v>
      </c>
      <c r="P95" s="33">
        <v>1.0</v>
      </c>
      <c r="Q95" s="33">
        <v>1.0</v>
      </c>
      <c r="R95" s="33">
        <v>0.0</v>
      </c>
      <c r="S95" s="33">
        <v>1.0</v>
      </c>
      <c r="T95" s="33">
        <v>1.0</v>
      </c>
      <c r="U95" s="33">
        <v>1.0</v>
      </c>
      <c r="V95" s="33">
        <v>1.0</v>
      </c>
      <c r="W95" s="33">
        <v>0.0</v>
      </c>
      <c r="X95" s="33">
        <v>1.0</v>
      </c>
      <c r="Y95" s="33">
        <v>1.0</v>
      </c>
      <c r="Z95" s="33">
        <v>1.0</v>
      </c>
      <c r="AA95" s="33">
        <v>1.0</v>
      </c>
      <c r="AB95" s="33">
        <v>1.0</v>
      </c>
      <c r="AC95" s="33">
        <v>0.0</v>
      </c>
      <c r="AD95" s="33">
        <v>0.0</v>
      </c>
      <c r="AE95" s="33">
        <v>1.0</v>
      </c>
      <c r="AF95" s="33">
        <v>1.0</v>
      </c>
      <c r="AG95" s="33">
        <v>1.0</v>
      </c>
      <c r="AH95" s="33">
        <v>1.0</v>
      </c>
      <c r="AI95" s="33">
        <v>1.0</v>
      </c>
      <c r="AJ95" s="33">
        <v>1.0</v>
      </c>
      <c r="AK95" s="33">
        <v>1.0</v>
      </c>
      <c r="AL95" s="33">
        <v>1.0</v>
      </c>
      <c r="AM95" s="33">
        <v>1.0</v>
      </c>
      <c r="AN95" s="33">
        <v>1.0</v>
      </c>
      <c r="AO95" s="33">
        <v>1.0</v>
      </c>
      <c r="AP95" s="33">
        <v>1.0</v>
      </c>
      <c r="AQ95" s="64"/>
      <c r="AR95" s="64"/>
      <c r="AS95" s="64"/>
    </row>
    <row r="96">
      <c r="A96" s="21" t="s">
        <v>180</v>
      </c>
      <c r="B96" s="21" t="s">
        <v>154</v>
      </c>
      <c r="C96" s="22">
        <v>1.0</v>
      </c>
      <c r="D96" s="22">
        <v>1.0</v>
      </c>
      <c r="E96" s="22">
        <v>1.0</v>
      </c>
      <c r="F96" s="22">
        <v>1.0</v>
      </c>
      <c r="G96" s="22">
        <v>1.0</v>
      </c>
      <c r="H96" s="22">
        <v>1.0</v>
      </c>
      <c r="I96" s="22">
        <v>1.0</v>
      </c>
      <c r="J96" s="22">
        <v>1.0</v>
      </c>
      <c r="K96" s="22">
        <v>0.0</v>
      </c>
      <c r="L96" s="22">
        <v>1.0</v>
      </c>
      <c r="M96" s="22">
        <v>1.0</v>
      </c>
      <c r="N96" s="22">
        <v>1.0</v>
      </c>
      <c r="O96" s="22">
        <v>1.0</v>
      </c>
      <c r="P96" s="22">
        <v>1.0</v>
      </c>
      <c r="Q96" s="22">
        <v>1.0</v>
      </c>
      <c r="R96" s="22">
        <v>0.0</v>
      </c>
      <c r="S96" s="22">
        <v>1.0</v>
      </c>
      <c r="T96" s="22">
        <v>1.0</v>
      </c>
      <c r="U96" s="22">
        <v>1.0</v>
      </c>
      <c r="V96" s="22">
        <v>1.0</v>
      </c>
      <c r="W96" s="22">
        <v>0.0</v>
      </c>
      <c r="X96" s="22">
        <v>1.0</v>
      </c>
      <c r="Y96" s="22">
        <v>1.0</v>
      </c>
      <c r="Z96" s="22">
        <v>1.0</v>
      </c>
      <c r="AA96" s="22">
        <v>1.0</v>
      </c>
      <c r="AB96" s="22">
        <v>1.0</v>
      </c>
      <c r="AC96" s="22">
        <v>1.0</v>
      </c>
      <c r="AD96" s="22">
        <v>1.0</v>
      </c>
      <c r="AE96" s="22">
        <v>1.0</v>
      </c>
      <c r="AF96" s="22">
        <v>1.0</v>
      </c>
      <c r="AG96" s="22">
        <v>1.0</v>
      </c>
      <c r="AH96" s="22">
        <v>1.0</v>
      </c>
      <c r="AI96" s="22">
        <v>1.0</v>
      </c>
      <c r="AJ96" s="22">
        <v>1.0</v>
      </c>
      <c r="AK96" s="22">
        <v>1.0</v>
      </c>
      <c r="AL96" s="22">
        <v>1.0</v>
      </c>
      <c r="AM96" s="22">
        <v>1.0</v>
      </c>
      <c r="AN96" s="22">
        <v>1.0</v>
      </c>
      <c r="AO96" s="22">
        <v>1.0</v>
      </c>
      <c r="AP96" s="22">
        <v>1.0</v>
      </c>
      <c r="AQ96" s="62"/>
      <c r="AR96" s="62"/>
      <c r="AS96" s="62"/>
    </row>
    <row r="97">
      <c r="A97" s="21"/>
      <c r="B97" s="21" t="s">
        <v>179</v>
      </c>
      <c r="C97" s="22">
        <v>1.0</v>
      </c>
      <c r="D97" s="22">
        <v>1.0</v>
      </c>
      <c r="E97" s="22">
        <v>1.0</v>
      </c>
      <c r="F97" s="22">
        <v>1.0</v>
      </c>
      <c r="G97" s="22">
        <v>1.0</v>
      </c>
      <c r="H97" s="22">
        <v>1.0</v>
      </c>
      <c r="I97" s="22">
        <v>1.0</v>
      </c>
      <c r="J97" s="22">
        <v>1.0</v>
      </c>
      <c r="K97" s="22">
        <v>1.0</v>
      </c>
      <c r="L97" s="22">
        <v>1.0</v>
      </c>
      <c r="M97" s="22">
        <v>1.0</v>
      </c>
      <c r="N97" s="22">
        <v>1.0</v>
      </c>
      <c r="O97" s="22">
        <v>1.0</v>
      </c>
      <c r="P97" s="22">
        <v>1.0</v>
      </c>
      <c r="Q97" s="22">
        <v>1.0</v>
      </c>
      <c r="R97" s="22">
        <v>1.0</v>
      </c>
      <c r="S97" s="22">
        <v>1.0</v>
      </c>
      <c r="T97" s="22">
        <v>1.0</v>
      </c>
      <c r="U97" s="22">
        <v>1.0</v>
      </c>
      <c r="V97" s="22">
        <v>1.0</v>
      </c>
      <c r="W97" s="22">
        <v>0.0</v>
      </c>
      <c r="X97" s="22">
        <v>1.0</v>
      </c>
      <c r="Y97" s="22">
        <v>1.0</v>
      </c>
      <c r="Z97" s="22">
        <v>1.0</v>
      </c>
      <c r="AA97" s="22">
        <v>1.0</v>
      </c>
      <c r="AB97" s="22">
        <v>1.0</v>
      </c>
      <c r="AC97" s="22">
        <v>1.0</v>
      </c>
      <c r="AD97" s="22">
        <v>1.0</v>
      </c>
      <c r="AE97" s="22">
        <v>1.0</v>
      </c>
      <c r="AF97" s="22">
        <v>1.0</v>
      </c>
      <c r="AG97" s="22">
        <v>0.0</v>
      </c>
      <c r="AH97" s="22">
        <v>1.0</v>
      </c>
      <c r="AI97" s="22">
        <v>1.0</v>
      </c>
      <c r="AJ97" s="22">
        <v>1.0</v>
      </c>
      <c r="AK97" s="22">
        <v>1.0</v>
      </c>
      <c r="AL97" s="22">
        <v>1.0</v>
      </c>
      <c r="AM97" s="22">
        <v>1.0</v>
      </c>
      <c r="AN97" s="22">
        <v>1.0</v>
      </c>
      <c r="AO97" s="22">
        <v>1.0</v>
      </c>
      <c r="AP97" s="22">
        <v>1.0</v>
      </c>
      <c r="AQ97" s="62"/>
      <c r="AR97" s="62"/>
      <c r="AS97" s="62"/>
    </row>
    <row r="98">
      <c r="A98" s="38" t="s">
        <v>181</v>
      </c>
      <c r="B98" s="38" t="s">
        <v>158</v>
      </c>
      <c r="C98" s="39">
        <v>0.0</v>
      </c>
      <c r="D98" s="39">
        <v>0.0</v>
      </c>
      <c r="E98" s="39">
        <v>0.0</v>
      </c>
      <c r="F98" s="39">
        <v>1.0</v>
      </c>
      <c r="G98" s="39">
        <v>1.0</v>
      </c>
      <c r="H98" s="39">
        <v>1.0</v>
      </c>
      <c r="I98" s="39">
        <v>0.0</v>
      </c>
      <c r="J98" s="39">
        <v>0.0</v>
      </c>
      <c r="K98" s="39">
        <v>1.0</v>
      </c>
      <c r="L98" s="39">
        <v>1.0</v>
      </c>
      <c r="M98" s="39">
        <v>1.0</v>
      </c>
      <c r="N98" s="39">
        <v>1.0</v>
      </c>
      <c r="O98" s="39">
        <v>0.0</v>
      </c>
      <c r="P98" s="39">
        <v>0.0</v>
      </c>
      <c r="Q98" s="39">
        <v>0.0</v>
      </c>
      <c r="R98" s="39">
        <v>0.0</v>
      </c>
      <c r="S98" s="39">
        <v>1.0</v>
      </c>
      <c r="T98" s="39">
        <v>0.0</v>
      </c>
      <c r="U98" s="39">
        <v>0.0</v>
      </c>
      <c r="V98" s="39">
        <v>1.0</v>
      </c>
      <c r="W98" s="39">
        <v>0.0</v>
      </c>
      <c r="X98" s="39">
        <v>0.0</v>
      </c>
      <c r="Y98" s="39">
        <v>0.0</v>
      </c>
      <c r="Z98" s="39">
        <v>0.0</v>
      </c>
      <c r="AA98" s="39">
        <v>1.0</v>
      </c>
      <c r="AB98" s="39">
        <v>0.0</v>
      </c>
      <c r="AC98" s="39">
        <v>1.0</v>
      </c>
      <c r="AD98" s="39">
        <v>1.0</v>
      </c>
      <c r="AE98" s="39">
        <v>1.0</v>
      </c>
      <c r="AF98" s="39">
        <v>1.0</v>
      </c>
      <c r="AG98" s="39">
        <v>1.0</v>
      </c>
      <c r="AH98" s="39">
        <v>1.0</v>
      </c>
      <c r="AI98" s="39">
        <v>0.0</v>
      </c>
      <c r="AJ98" s="39">
        <v>0.0</v>
      </c>
      <c r="AK98" s="39">
        <v>0.0</v>
      </c>
      <c r="AL98" s="39">
        <v>0.0</v>
      </c>
      <c r="AM98" s="39">
        <v>1.0</v>
      </c>
      <c r="AN98" s="39">
        <v>1.0</v>
      </c>
      <c r="AO98" s="39">
        <v>0.0</v>
      </c>
      <c r="AP98" s="39">
        <v>1.0</v>
      </c>
      <c r="AQ98" s="67"/>
      <c r="AR98" s="67"/>
      <c r="AS98" s="67"/>
    </row>
    <row r="99">
      <c r="A99" s="44"/>
      <c r="B99" s="38" t="s">
        <v>148</v>
      </c>
      <c r="C99" s="39">
        <v>1.0</v>
      </c>
      <c r="D99" s="39">
        <v>0.0</v>
      </c>
      <c r="E99" s="39">
        <v>1.0</v>
      </c>
      <c r="F99" s="39">
        <v>1.0</v>
      </c>
      <c r="G99" s="39">
        <v>1.0</v>
      </c>
      <c r="H99" s="39">
        <v>0.0</v>
      </c>
      <c r="I99" s="39">
        <v>0.0</v>
      </c>
      <c r="J99" s="39">
        <v>0.0</v>
      </c>
      <c r="K99" s="39">
        <v>1.0</v>
      </c>
      <c r="L99" s="39">
        <v>1.0</v>
      </c>
      <c r="M99" s="39">
        <v>1.0</v>
      </c>
      <c r="N99" s="39">
        <v>1.0</v>
      </c>
      <c r="O99" s="39">
        <v>1.0</v>
      </c>
      <c r="P99" s="39">
        <v>0.0</v>
      </c>
      <c r="Q99" s="39">
        <v>0.0</v>
      </c>
      <c r="R99" s="39">
        <v>0.0</v>
      </c>
      <c r="S99" s="39">
        <v>1.0</v>
      </c>
      <c r="T99" s="39">
        <v>1.0</v>
      </c>
      <c r="U99" s="39">
        <v>1.0</v>
      </c>
      <c r="V99" s="39">
        <v>1.0</v>
      </c>
      <c r="W99" s="39">
        <v>0.0</v>
      </c>
      <c r="X99" s="39">
        <v>0.0</v>
      </c>
      <c r="Y99" s="39">
        <v>0.0</v>
      </c>
      <c r="Z99" s="39">
        <v>1.0</v>
      </c>
      <c r="AA99" s="39">
        <v>1.0</v>
      </c>
      <c r="AB99" s="39">
        <v>1.0</v>
      </c>
      <c r="AC99" s="39">
        <v>1.0</v>
      </c>
      <c r="AD99" s="39">
        <v>1.0</v>
      </c>
      <c r="AE99" s="39">
        <v>1.0</v>
      </c>
      <c r="AF99" s="39">
        <v>1.0</v>
      </c>
      <c r="AG99" s="39">
        <v>1.0</v>
      </c>
      <c r="AH99" s="39">
        <v>1.0</v>
      </c>
      <c r="AI99" s="39">
        <v>1.0</v>
      </c>
      <c r="AJ99" s="39">
        <v>1.0</v>
      </c>
      <c r="AK99" s="39">
        <v>0.0</v>
      </c>
      <c r="AL99" s="39">
        <v>0.0</v>
      </c>
      <c r="AM99" s="39">
        <v>1.0</v>
      </c>
      <c r="AN99" s="39">
        <v>1.0</v>
      </c>
      <c r="AO99" s="39">
        <v>1.0</v>
      </c>
      <c r="AP99" s="39">
        <v>1.0</v>
      </c>
      <c r="AQ99" s="67"/>
      <c r="AR99" s="67"/>
      <c r="AS99" s="67"/>
    </row>
    <row r="100">
      <c r="A100" s="44"/>
      <c r="B100" s="38" t="s">
        <v>163</v>
      </c>
      <c r="C100" s="39">
        <v>1.0</v>
      </c>
      <c r="D100" s="39">
        <v>0.0</v>
      </c>
      <c r="E100" s="39">
        <v>1.0</v>
      </c>
      <c r="F100" s="39">
        <v>1.0</v>
      </c>
      <c r="G100" s="39">
        <v>1.0</v>
      </c>
      <c r="H100" s="39">
        <v>1.0</v>
      </c>
      <c r="I100" s="39">
        <v>0.0</v>
      </c>
      <c r="J100" s="39">
        <v>0.0</v>
      </c>
      <c r="K100" s="39">
        <v>1.0</v>
      </c>
      <c r="L100" s="39">
        <v>1.0</v>
      </c>
      <c r="M100" s="39">
        <v>1.0</v>
      </c>
      <c r="N100" s="39">
        <v>1.0</v>
      </c>
      <c r="O100" s="39">
        <v>1.0</v>
      </c>
      <c r="P100" s="39">
        <v>0.0</v>
      </c>
      <c r="Q100" s="39">
        <v>0.0</v>
      </c>
      <c r="R100" s="39">
        <v>0.0</v>
      </c>
      <c r="S100" s="39">
        <v>1.0</v>
      </c>
      <c r="T100" s="39">
        <v>0.0</v>
      </c>
      <c r="U100" s="39">
        <v>1.0</v>
      </c>
      <c r="V100" s="39">
        <v>1.0</v>
      </c>
      <c r="W100" s="39">
        <v>0.0</v>
      </c>
      <c r="X100" s="39">
        <v>1.0</v>
      </c>
      <c r="Y100" s="39">
        <v>0.0</v>
      </c>
      <c r="Z100" s="39">
        <v>0.0</v>
      </c>
      <c r="AA100" s="39">
        <v>1.0</v>
      </c>
      <c r="AB100" s="39">
        <v>1.0</v>
      </c>
      <c r="AC100" s="39">
        <v>1.0</v>
      </c>
      <c r="AD100" s="39">
        <v>1.0</v>
      </c>
      <c r="AE100" s="39">
        <v>1.0</v>
      </c>
      <c r="AF100" s="39">
        <v>1.0</v>
      </c>
      <c r="AG100" s="39">
        <v>1.0</v>
      </c>
      <c r="AH100" s="39">
        <v>1.0</v>
      </c>
      <c r="AI100" s="39">
        <v>1.0</v>
      </c>
      <c r="AJ100" s="39">
        <v>1.0</v>
      </c>
      <c r="AK100" s="39">
        <v>0.0</v>
      </c>
      <c r="AL100" s="39">
        <v>0.0</v>
      </c>
      <c r="AM100" s="39">
        <v>1.0</v>
      </c>
      <c r="AN100" s="39">
        <v>1.0</v>
      </c>
      <c r="AO100" s="39">
        <v>1.0</v>
      </c>
      <c r="AP100" s="39">
        <v>1.0</v>
      </c>
      <c r="AQ100" s="67"/>
      <c r="AR100" s="67"/>
      <c r="AS100" s="67"/>
    </row>
    <row r="101">
      <c r="A101" s="44"/>
      <c r="B101" s="38" t="s">
        <v>152</v>
      </c>
      <c r="C101" s="39">
        <v>1.0</v>
      </c>
      <c r="D101" s="39">
        <v>0.0</v>
      </c>
      <c r="E101" s="39">
        <v>1.0</v>
      </c>
      <c r="F101" s="39">
        <v>1.0</v>
      </c>
      <c r="G101" s="39">
        <v>1.0</v>
      </c>
      <c r="H101" s="39">
        <v>1.0</v>
      </c>
      <c r="I101" s="39">
        <v>0.0</v>
      </c>
      <c r="J101" s="39">
        <v>0.0</v>
      </c>
      <c r="K101" s="39">
        <v>1.0</v>
      </c>
      <c r="L101" s="39">
        <v>1.0</v>
      </c>
      <c r="M101" s="39">
        <v>1.0</v>
      </c>
      <c r="N101" s="39">
        <v>1.0</v>
      </c>
      <c r="O101" s="39">
        <v>1.0</v>
      </c>
      <c r="P101" s="39">
        <v>0.0</v>
      </c>
      <c r="Q101" s="39">
        <v>0.0</v>
      </c>
      <c r="R101" s="39">
        <v>0.0</v>
      </c>
      <c r="S101" s="39">
        <v>1.0</v>
      </c>
      <c r="T101" s="39">
        <v>1.0</v>
      </c>
      <c r="U101" s="39">
        <v>0.0</v>
      </c>
      <c r="V101" s="39">
        <v>1.0</v>
      </c>
      <c r="W101" s="39">
        <v>0.0</v>
      </c>
      <c r="X101" s="39">
        <v>0.0</v>
      </c>
      <c r="Y101" s="39">
        <v>0.0</v>
      </c>
      <c r="Z101" s="39">
        <v>1.0</v>
      </c>
      <c r="AA101" s="39">
        <v>1.0</v>
      </c>
      <c r="AB101" s="39">
        <v>1.0</v>
      </c>
      <c r="AC101" s="39">
        <v>1.0</v>
      </c>
      <c r="AD101" s="39">
        <v>1.0</v>
      </c>
      <c r="AE101" s="39">
        <v>1.0</v>
      </c>
      <c r="AF101" s="39">
        <v>1.0</v>
      </c>
      <c r="AG101" s="39">
        <v>1.0</v>
      </c>
      <c r="AH101" s="39">
        <v>1.0</v>
      </c>
      <c r="AI101" s="39">
        <v>1.0</v>
      </c>
      <c r="AJ101" s="39">
        <v>1.0</v>
      </c>
      <c r="AK101" s="39">
        <v>0.0</v>
      </c>
      <c r="AL101" s="39">
        <v>0.0</v>
      </c>
      <c r="AM101" s="39">
        <v>1.0</v>
      </c>
      <c r="AN101" s="39">
        <v>1.0</v>
      </c>
      <c r="AO101" s="39">
        <v>1.0</v>
      </c>
      <c r="AP101" s="39">
        <v>1.0</v>
      </c>
      <c r="AQ101" s="67"/>
      <c r="AR101" s="67"/>
      <c r="AS101" s="67"/>
    </row>
    <row r="102">
      <c r="A102" s="44"/>
      <c r="B102" s="38" t="s">
        <v>151</v>
      </c>
      <c r="C102" s="39">
        <v>1.0</v>
      </c>
      <c r="D102" s="39">
        <v>0.0</v>
      </c>
      <c r="E102" s="39">
        <v>1.0</v>
      </c>
      <c r="F102" s="39">
        <v>1.0</v>
      </c>
      <c r="G102" s="39">
        <v>1.0</v>
      </c>
      <c r="H102" s="39">
        <v>1.0</v>
      </c>
      <c r="I102" s="39">
        <v>0.0</v>
      </c>
      <c r="J102" s="39">
        <v>0.0</v>
      </c>
      <c r="K102" s="39">
        <v>1.0</v>
      </c>
      <c r="L102" s="39">
        <v>1.0</v>
      </c>
      <c r="M102" s="39">
        <v>1.0</v>
      </c>
      <c r="N102" s="39">
        <v>1.0</v>
      </c>
      <c r="O102" s="39">
        <v>1.0</v>
      </c>
      <c r="P102" s="39">
        <v>0.0</v>
      </c>
      <c r="Q102" s="39">
        <v>0.0</v>
      </c>
      <c r="R102" s="39">
        <v>0.0</v>
      </c>
      <c r="S102" s="39">
        <v>1.0</v>
      </c>
      <c r="T102" s="39">
        <v>1.0</v>
      </c>
      <c r="U102" s="39">
        <v>1.0</v>
      </c>
      <c r="V102" s="39">
        <v>1.0</v>
      </c>
      <c r="W102" s="39">
        <v>0.0</v>
      </c>
      <c r="X102" s="39">
        <v>0.0</v>
      </c>
      <c r="Y102" s="39">
        <v>0.0</v>
      </c>
      <c r="Z102" s="39">
        <v>1.0</v>
      </c>
      <c r="AA102" s="39">
        <v>1.0</v>
      </c>
      <c r="AB102" s="39">
        <v>1.0</v>
      </c>
      <c r="AC102" s="39">
        <v>1.0</v>
      </c>
      <c r="AD102" s="39">
        <v>1.0</v>
      </c>
      <c r="AE102" s="39">
        <v>1.0</v>
      </c>
      <c r="AF102" s="39">
        <v>1.0</v>
      </c>
      <c r="AG102" s="39">
        <v>1.0</v>
      </c>
      <c r="AH102" s="39">
        <v>1.0</v>
      </c>
      <c r="AI102" s="39">
        <v>1.0</v>
      </c>
      <c r="AJ102" s="39">
        <v>1.0</v>
      </c>
      <c r="AK102" s="39">
        <v>0.0</v>
      </c>
      <c r="AL102" s="39">
        <v>0.0</v>
      </c>
      <c r="AM102" s="39">
        <v>1.0</v>
      </c>
      <c r="AN102" s="39">
        <v>1.0</v>
      </c>
      <c r="AO102" s="39">
        <v>1.0</v>
      </c>
      <c r="AP102" s="39">
        <v>1.0</v>
      </c>
      <c r="AQ102" s="67"/>
      <c r="AR102" s="67"/>
      <c r="AS102" s="67"/>
    </row>
    <row r="103">
      <c r="A103" s="44"/>
      <c r="B103" s="38" t="s">
        <v>150</v>
      </c>
      <c r="C103" s="39">
        <v>0.0</v>
      </c>
      <c r="D103" s="39">
        <v>0.0</v>
      </c>
      <c r="E103" s="39">
        <v>1.0</v>
      </c>
      <c r="F103" s="39">
        <v>1.0</v>
      </c>
      <c r="G103" s="39">
        <v>1.0</v>
      </c>
      <c r="H103" s="39">
        <v>1.0</v>
      </c>
      <c r="I103" s="39">
        <v>0.0</v>
      </c>
      <c r="J103" s="39">
        <v>0.0</v>
      </c>
      <c r="K103" s="39">
        <v>1.0</v>
      </c>
      <c r="L103" s="39">
        <v>1.0</v>
      </c>
      <c r="M103" s="39">
        <v>1.0</v>
      </c>
      <c r="N103" s="39">
        <v>1.0</v>
      </c>
      <c r="O103" s="39">
        <v>1.0</v>
      </c>
      <c r="P103" s="39">
        <v>0.0</v>
      </c>
      <c r="Q103" s="39">
        <v>0.0</v>
      </c>
      <c r="R103" s="39">
        <v>0.0</v>
      </c>
      <c r="S103" s="39">
        <v>1.0</v>
      </c>
      <c r="T103" s="39">
        <v>0.0</v>
      </c>
      <c r="U103" s="39">
        <v>1.0</v>
      </c>
      <c r="V103" s="39">
        <v>1.0</v>
      </c>
      <c r="W103" s="39">
        <v>0.0</v>
      </c>
      <c r="X103" s="39">
        <v>0.0</v>
      </c>
      <c r="Y103" s="39">
        <v>0.0</v>
      </c>
      <c r="Z103" s="39">
        <v>1.0</v>
      </c>
      <c r="AA103" s="39">
        <v>1.0</v>
      </c>
      <c r="AB103" s="39">
        <v>1.0</v>
      </c>
      <c r="AC103" s="39">
        <v>1.0</v>
      </c>
      <c r="AD103" s="39">
        <v>1.0</v>
      </c>
      <c r="AE103" s="39">
        <v>1.0</v>
      </c>
      <c r="AF103" s="39">
        <v>1.0</v>
      </c>
      <c r="AG103" s="39">
        <v>1.0</v>
      </c>
      <c r="AH103" s="39">
        <v>1.0</v>
      </c>
      <c r="AI103" s="39">
        <v>1.0</v>
      </c>
      <c r="AJ103" s="39">
        <v>0.0</v>
      </c>
      <c r="AK103" s="39">
        <v>0.0</v>
      </c>
      <c r="AL103" s="39">
        <v>0.0</v>
      </c>
      <c r="AM103" s="39">
        <v>1.0</v>
      </c>
      <c r="AN103" s="39">
        <v>1.0</v>
      </c>
      <c r="AO103" s="39">
        <v>1.0</v>
      </c>
      <c r="AP103" s="39">
        <v>1.0</v>
      </c>
      <c r="AQ103" s="67"/>
      <c r="AR103" s="67"/>
      <c r="AS103" s="67"/>
    </row>
    <row r="104">
      <c r="A104" s="44"/>
      <c r="B104" s="38" t="s">
        <v>179</v>
      </c>
      <c r="C104" s="39">
        <v>0.0</v>
      </c>
      <c r="D104" s="39">
        <v>0.0</v>
      </c>
      <c r="E104" s="39">
        <v>1.0</v>
      </c>
      <c r="F104" s="39">
        <v>1.0</v>
      </c>
      <c r="G104" s="39">
        <v>1.0</v>
      </c>
      <c r="H104" s="39">
        <v>1.0</v>
      </c>
      <c r="I104" s="39">
        <v>0.0</v>
      </c>
      <c r="J104" s="39">
        <v>1.0</v>
      </c>
      <c r="K104" s="39">
        <v>1.0</v>
      </c>
      <c r="L104" s="39">
        <v>1.0</v>
      </c>
      <c r="M104" s="39">
        <v>1.0</v>
      </c>
      <c r="N104" s="39">
        <v>1.0</v>
      </c>
      <c r="O104" s="39">
        <v>0.0</v>
      </c>
      <c r="P104" s="39">
        <v>0.0</v>
      </c>
      <c r="Q104" s="39">
        <v>0.0</v>
      </c>
      <c r="R104" s="39">
        <v>1.0</v>
      </c>
      <c r="S104" s="39">
        <v>1.0</v>
      </c>
      <c r="T104" s="39">
        <v>0.0</v>
      </c>
      <c r="U104" s="39">
        <v>1.0</v>
      </c>
      <c r="V104" s="39">
        <v>1.0</v>
      </c>
      <c r="W104" s="39">
        <v>0.0</v>
      </c>
      <c r="X104" s="39">
        <v>1.0</v>
      </c>
      <c r="Y104" s="39">
        <v>0.0</v>
      </c>
      <c r="Z104" s="39">
        <v>1.0</v>
      </c>
      <c r="AA104" s="39">
        <v>1.0</v>
      </c>
      <c r="AB104" s="39">
        <v>1.0</v>
      </c>
      <c r="AC104" s="39">
        <v>1.0</v>
      </c>
      <c r="AD104" s="39">
        <v>1.0</v>
      </c>
      <c r="AE104" s="39">
        <v>1.0</v>
      </c>
      <c r="AF104" s="39">
        <v>1.0</v>
      </c>
      <c r="AG104" s="39">
        <v>1.0</v>
      </c>
      <c r="AH104" s="39">
        <v>1.0</v>
      </c>
      <c r="AI104" s="39">
        <v>1.0</v>
      </c>
      <c r="AJ104" s="39">
        <v>1.0</v>
      </c>
      <c r="AK104" s="39">
        <v>1.0</v>
      </c>
      <c r="AL104" s="39">
        <v>0.0</v>
      </c>
      <c r="AM104" s="39">
        <v>1.0</v>
      </c>
      <c r="AN104" s="39">
        <v>1.0</v>
      </c>
      <c r="AO104" s="39">
        <v>1.0</v>
      </c>
      <c r="AP104" s="39">
        <v>1.0</v>
      </c>
      <c r="AQ104" s="67"/>
      <c r="AR104" s="67"/>
      <c r="AS104" s="67"/>
    </row>
    <row r="105">
      <c r="A105" s="44"/>
      <c r="B105" s="38" t="s">
        <v>149</v>
      </c>
      <c r="C105" s="39">
        <v>0.0</v>
      </c>
      <c r="D105" s="39">
        <v>0.0</v>
      </c>
      <c r="E105" s="39">
        <v>1.0</v>
      </c>
      <c r="F105" s="39">
        <v>1.0</v>
      </c>
      <c r="G105" s="39">
        <v>1.0</v>
      </c>
      <c r="H105" s="39">
        <v>1.0</v>
      </c>
      <c r="I105" s="39">
        <v>0.0</v>
      </c>
      <c r="J105" s="39">
        <v>0.0</v>
      </c>
      <c r="K105" s="39">
        <v>1.0</v>
      </c>
      <c r="L105" s="39">
        <v>1.0</v>
      </c>
      <c r="M105" s="39">
        <v>1.0</v>
      </c>
      <c r="N105" s="39">
        <v>1.0</v>
      </c>
      <c r="O105" s="39">
        <v>0.0</v>
      </c>
      <c r="P105" s="39">
        <v>0.0</v>
      </c>
      <c r="Q105" s="39">
        <v>0.0</v>
      </c>
      <c r="R105" s="39">
        <v>1.0</v>
      </c>
      <c r="S105" s="39">
        <v>1.0</v>
      </c>
      <c r="T105" s="39">
        <v>0.0</v>
      </c>
      <c r="U105" s="39">
        <v>1.0</v>
      </c>
      <c r="V105" s="39">
        <v>1.0</v>
      </c>
      <c r="W105" s="39">
        <v>0.0</v>
      </c>
      <c r="X105" s="39">
        <v>0.0</v>
      </c>
      <c r="Y105" s="39">
        <v>0.0</v>
      </c>
      <c r="Z105" s="39">
        <v>0.0</v>
      </c>
      <c r="AA105" s="39">
        <v>1.0</v>
      </c>
      <c r="AB105" s="39">
        <v>0.0</v>
      </c>
      <c r="AC105" s="39">
        <v>1.0</v>
      </c>
      <c r="AD105" s="39">
        <v>1.0</v>
      </c>
      <c r="AE105" s="39">
        <v>1.0</v>
      </c>
      <c r="AF105" s="39">
        <v>0.0</v>
      </c>
      <c r="AG105" s="39">
        <v>1.0</v>
      </c>
      <c r="AH105" s="39">
        <v>1.0</v>
      </c>
      <c r="AI105" s="39">
        <v>0.0</v>
      </c>
      <c r="AJ105" s="39">
        <v>1.0</v>
      </c>
      <c r="AK105" s="39">
        <v>1.0</v>
      </c>
      <c r="AL105" s="39">
        <v>0.0</v>
      </c>
      <c r="AM105" s="39">
        <v>1.0</v>
      </c>
      <c r="AN105" s="39">
        <v>0.0</v>
      </c>
      <c r="AO105" s="39">
        <v>0.0</v>
      </c>
      <c r="AP105" s="39">
        <v>1.0</v>
      </c>
      <c r="AQ105" s="67"/>
      <c r="AR105" s="67"/>
      <c r="AS105" s="67"/>
    </row>
    <row r="106">
      <c r="A106" s="44"/>
      <c r="B106" s="38" t="s">
        <v>166</v>
      </c>
      <c r="C106" s="39">
        <v>0.0</v>
      </c>
      <c r="D106" s="39">
        <v>0.0</v>
      </c>
      <c r="E106" s="39">
        <v>1.0</v>
      </c>
      <c r="F106" s="39">
        <v>1.0</v>
      </c>
      <c r="G106" s="39">
        <v>1.0</v>
      </c>
      <c r="H106" s="39">
        <v>1.0</v>
      </c>
      <c r="I106" s="39">
        <v>0.0</v>
      </c>
      <c r="J106" s="39">
        <v>0.0</v>
      </c>
      <c r="K106" s="39">
        <v>1.0</v>
      </c>
      <c r="L106" s="39">
        <v>1.0</v>
      </c>
      <c r="M106" s="39">
        <v>1.0</v>
      </c>
      <c r="N106" s="39">
        <v>1.0</v>
      </c>
      <c r="O106" s="39">
        <v>0.0</v>
      </c>
      <c r="P106" s="39">
        <v>0.0</v>
      </c>
      <c r="Q106" s="39">
        <v>0.0</v>
      </c>
      <c r="R106" s="39">
        <v>1.0</v>
      </c>
      <c r="S106" s="39">
        <v>1.0</v>
      </c>
      <c r="T106" s="39">
        <v>0.0</v>
      </c>
      <c r="U106" s="39">
        <v>1.0</v>
      </c>
      <c r="V106" s="39">
        <v>0.0</v>
      </c>
      <c r="W106" s="39">
        <v>0.0</v>
      </c>
      <c r="X106" s="39">
        <v>0.0</v>
      </c>
      <c r="Y106" s="39">
        <v>0.0</v>
      </c>
      <c r="Z106" s="39">
        <v>0.0</v>
      </c>
      <c r="AA106" s="39">
        <v>1.0</v>
      </c>
      <c r="AB106" s="39">
        <v>0.0</v>
      </c>
      <c r="AC106" s="39">
        <v>1.0</v>
      </c>
      <c r="AD106" s="39">
        <v>1.0</v>
      </c>
      <c r="AE106" s="39">
        <v>1.0</v>
      </c>
      <c r="AF106" s="39">
        <v>1.0</v>
      </c>
      <c r="AG106" s="39">
        <v>1.0</v>
      </c>
      <c r="AH106" s="39">
        <v>1.0</v>
      </c>
      <c r="AI106" s="39">
        <v>0.0</v>
      </c>
      <c r="AJ106" s="39">
        <v>1.0</v>
      </c>
      <c r="AK106" s="39">
        <v>1.0</v>
      </c>
      <c r="AL106" s="39">
        <v>0.0</v>
      </c>
      <c r="AM106" s="39">
        <v>1.0</v>
      </c>
      <c r="AN106" s="39">
        <v>1.0</v>
      </c>
      <c r="AO106" s="39">
        <v>0.0</v>
      </c>
      <c r="AP106" s="39">
        <v>1.0</v>
      </c>
      <c r="AQ106" s="67"/>
      <c r="AR106" s="67"/>
      <c r="AS106" s="67"/>
    </row>
    <row r="107">
      <c r="A107" s="44"/>
      <c r="B107" s="38" t="s">
        <v>161</v>
      </c>
      <c r="C107" s="39">
        <v>0.0</v>
      </c>
      <c r="D107" s="39">
        <v>0.0</v>
      </c>
      <c r="E107" s="39">
        <v>1.0</v>
      </c>
      <c r="F107" s="39">
        <v>1.0</v>
      </c>
      <c r="G107" s="39">
        <v>1.0</v>
      </c>
      <c r="H107" s="39">
        <v>1.0</v>
      </c>
      <c r="I107" s="39">
        <v>0.0</v>
      </c>
      <c r="J107" s="39">
        <v>1.0</v>
      </c>
      <c r="K107" s="39">
        <v>1.0</v>
      </c>
      <c r="L107" s="39">
        <v>1.0</v>
      </c>
      <c r="M107" s="39">
        <v>1.0</v>
      </c>
      <c r="N107" s="39">
        <v>1.0</v>
      </c>
      <c r="O107" s="39">
        <v>1.0</v>
      </c>
      <c r="P107" s="39">
        <v>0.0</v>
      </c>
      <c r="Q107" s="39">
        <v>0.0</v>
      </c>
      <c r="R107" s="39">
        <v>1.0</v>
      </c>
      <c r="S107" s="39">
        <v>1.0</v>
      </c>
      <c r="T107" s="39">
        <v>1.0</v>
      </c>
      <c r="U107" s="39">
        <v>0.0</v>
      </c>
      <c r="V107" s="39">
        <v>1.0</v>
      </c>
      <c r="W107" s="39">
        <v>0.0</v>
      </c>
      <c r="X107" s="39">
        <v>0.0</v>
      </c>
      <c r="Y107" s="39">
        <v>0.0</v>
      </c>
      <c r="Z107" s="39">
        <v>1.0</v>
      </c>
      <c r="AA107" s="39">
        <v>1.0</v>
      </c>
      <c r="AB107" s="39">
        <v>1.0</v>
      </c>
      <c r="AC107" s="39">
        <v>1.0</v>
      </c>
      <c r="AD107" s="39">
        <v>1.0</v>
      </c>
      <c r="AE107" s="39">
        <v>1.0</v>
      </c>
      <c r="AF107" s="39">
        <v>1.0</v>
      </c>
      <c r="AG107" s="39">
        <v>1.0</v>
      </c>
      <c r="AH107" s="39">
        <v>1.0</v>
      </c>
      <c r="AI107" s="39">
        <v>1.0</v>
      </c>
      <c r="AJ107" s="39">
        <v>1.0</v>
      </c>
      <c r="AK107" s="39">
        <v>1.0</v>
      </c>
      <c r="AL107" s="39">
        <v>0.0</v>
      </c>
      <c r="AM107" s="39">
        <v>1.0</v>
      </c>
      <c r="AN107" s="39">
        <v>1.0</v>
      </c>
      <c r="AO107" s="39">
        <v>1.0</v>
      </c>
      <c r="AP107" s="39">
        <v>1.0</v>
      </c>
      <c r="AQ107" s="67"/>
      <c r="AR107" s="67"/>
      <c r="AS107" s="67"/>
    </row>
    <row r="108">
      <c r="A108" s="44"/>
      <c r="B108" s="38" t="s">
        <v>182</v>
      </c>
      <c r="C108" s="39">
        <v>0.0</v>
      </c>
      <c r="D108" s="39">
        <v>0.0</v>
      </c>
      <c r="E108" s="39">
        <v>1.0</v>
      </c>
      <c r="F108" s="39">
        <v>1.0</v>
      </c>
      <c r="G108" s="39">
        <v>1.0</v>
      </c>
      <c r="H108" s="39">
        <v>1.0</v>
      </c>
      <c r="I108" s="39">
        <v>0.0</v>
      </c>
      <c r="J108" s="39">
        <v>0.0</v>
      </c>
      <c r="K108" s="39">
        <v>1.0</v>
      </c>
      <c r="L108" s="39">
        <v>1.0</v>
      </c>
      <c r="M108" s="39">
        <v>1.0</v>
      </c>
      <c r="N108" s="39">
        <v>1.0</v>
      </c>
      <c r="O108" s="39">
        <v>0.0</v>
      </c>
      <c r="P108" s="39">
        <v>0.0</v>
      </c>
      <c r="Q108" s="39">
        <v>0.0</v>
      </c>
      <c r="R108" s="39">
        <v>1.0</v>
      </c>
      <c r="S108" s="39">
        <v>1.0</v>
      </c>
      <c r="T108" s="39">
        <v>0.0</v>
      </c>
      <c r="U108" s="39">
        <v>0.0</v>
      </c>
      <c r="V108" s="39">
        <v>1.0</v>
      </c>
      <c r="W108" s="39">
        <v>0.0</v>
      </c>
      <c r="X108" s="39">
        <v>0.0</v>
      </c>
      <c r="Y108" s="39">
        <v>0.0</v>
      </c>
      <c r="Z108" s="39">
        <v>1.0</v>
      </c>
      <c r="AA108" s="39">
        <v>1.0</v>
      </c>
      <c r="AB108" s="39">
        <v>1.0</v>
      </c>
      <c r="AC108" s="39">
        <v>1.0</v>
      </c>
      <c r="AD108" s="39">
        <v>1.0</v>
      </c>
      <c r="AE108" s="39">
        <v>1.0</v>
      </c>
      <c r="AF108" s="39">
        <v>1.0</v>
      </c>
      <c r="AG108" s="39">
        <v>1.0</v>
      </c>
      <c r="AH108" s="39">
        <v>1.0</v>
      </c>
      <c r="AI108" s="39">
        <v>1.0</v>
      </c>
      <c r="AJ108" s="39">
        <v>1.0</v>
      </c>
      <c r="AK108" s="39">
        <v>1.0</v>
      </c>
      <c r="AL108" s="39">
        <v>0.0</v>
      </c>
      <c r="AM108" s="39">
        <v>1.0</v>
      </c>
      <c r="AN108" s="39">
        <v>0.0</v>
      </c>
      <c r="AO108" s="39">
        <v>1.0</v>
      </c>
      <c r="AP108" s="39">
        <v>1.0</v>
      </c>
      <c r="AQ108" s="67"/>
      <c r="AR108" s="67"/>
      <c r="AS108" s="67"/>
    </row>
    <row r="109">
      <c r="A109" s="44"/>
      <c r="B109" s="38" t="s">
        <v>154</v>
      </c>
      <c r="C109" s="39">
        <v>0.0</v>
      </c>
      <c r="D109" s="39">
        <v>0.0</v>
      </c>
      <c r="E109" s="39">
        <v>1.0</v>
      </c>
      <c r="F109" s="39">
        <v>1.0</v>
      </c>
      <c r="G109" s="39">
        <v>1.0</v>
      </c>
      <c r="H109" s="39">
        <v>1.0</v>
      </c>
      <c r="I109" s="39">
        <v>0.0</v>
      </c>
      <c r="J109" s="39">
        <v>0.0</v>
      </c>
      <c r="K109" s="39">
        <v>1.0</v>
      </c>
      <c r="L109" s="39">
        <v>1.0</v>
      </c>
      <c r="M109" s="39">
        <v>1.0</v>
      </c>
      <c r="N109" s="39">
        <v>1.0</v>
      </c>
      <c r="O109" s="39">
        <v>0.0</v>
      </c>
      <c r="P109" s="39">
        <v>0.0</v>
      </c>
      <c r="Q109" s="39">
        <v>0.0</v>
      </c>
      <c r="R109" s="39">
        <v>1.0</v>
      </c>
      <c r="S109" s="39">
        <v>1.0</v>
      </c>
      <c r="T109" s="39">
        <v>0.0</v>
      </c>
      <c r="U109" s="39">
        <v>1.0</v>
      </c>
      <c r="V109" s="39">
        <v>1.0</v>
      </c>
      <c r="W109" s="39">
        <v>0.0</v>
      </c>
      <c r="X109" s="39">
        <v>0.0</v>
      </c>
      <c r="Y109" s="39">
        <v>0.0</v>
      </c>
      <c r="Z109" s="39">
        <v>1.0</v>
      </c>
      <c r="AA109" s="39">
        <v>1.0</v>
      </c>
      <c r="AB109" s="39">
        <v>1.0</v>
      </c>
      <c r="AC109" s="39">
        <v>1.0</v>
      </c>
      <c r="AD109" s="39">
        <v>1.0</v>
      </c>
      <c r="AE109" s="39">
        <v>1.0</v>
      </c>
      <c r="AF109" s="39">
        <v>0.0</v>
      </c>
      <c r="AG109" s="39">
        <v>1.0</v>
      </c>
      <c r="AH109" s="39">
        <v>1.0</v>
      </c>
      <c r="AI109" s="39">
        <v>1.0</v>
      </c>
      <c r="AJ109" s="39">
        <v>1.0</v>
      </c>
      <c r="AK109" s="39">
        <v>1.0</v>
      </c>
      <c r="AL109" s="39">
        <v>0.0</v>
      </c>
      <c r="AM109" s="39">
        <v>1.0</v>
      </c>
      <c r="AN109" s="39">
        <v>1.0</v>
      </c>
      <c r="AO109" s="39">
        <v>1.0</v>
      </c>
      <c r="AP109" s="39">
        <v>1.0</v>
      </c>
      <c r="AQ109" s="67"/>
      <c r="AR109" s="67"/>
      <c r="AS109" s="67"/>
    </row>
    <row r="110">
      <c r="A110" s="44"/>
      <c r="B110" s="38" t="s">
        <v>174</v>
      </c>
      <c r="C110" s="39">
        <v>0.0</v>
      </c>
      <c r="D110" s="39">
        <v>0.0</v>
      </c>
      <c r="E110" s="39">
        <v>1.0</v>
      </c>
      <c r="F110" s="39">
        <v>1.0</v>
      </c>
      <c r="G110" s="39">
        <v>1.0</v>
      </c>
      <c r="H110" s="39">
        <v>1.0</v>
      </c>
      <c r="I110" s="39">
        <v>0.0</v>
      </c>
      <c r="J110" s="39">
        <v>0.0</v>
      </c>
      <c r="K110" s="39">
        <v>0.0</v>
      </c>
      <c r="L110" s="39">
        <v>1.0</v>
      </c>
      <c r="M110" s="39">
        <v>1.0</v>
      </c>
      <c r="N110" s="39">
        <v>1.0</v>
      </c>
      <c r="O110" s="39">
        <v>1.0</v>
      </c>
      <c r="P110" s="39">
        <v>0.0</v>
      </c>
      <c r="Q110" s="39">
        <v>0.0</v>
      </c>
      <c r="R110" s="39">
        <v>1.0</v>
      </c>
      <c r="S110" s="39">
        <v>1.0</v>
      </c>
      <c r="T110" s="39">
        <v>0.0</v>
      </c>
      <c r="U110" s="39">
        <v>1.0</v>
      </c>
      <c r="V110" s="39">
        <v>1.0</v>
      </c>
      <c r="W110" s="39">
        <v>0.0</v>
      </c>
      <c r="X110" s="39">
        <v>0.0</v>
      </c>
      <c r="Y110" s="39">
        <v>0.0</v>
      </c>
      <c r="Z110" s="39">
        <v>0.0</v>
      </c>
      <c r="AA110" s="39">
        <v>1.0</v>
      </c>
      <c r="AB110" s="39">
        <v>1.0</v>
      </c>
      <c r="AC110" s="39">
        <v>1.0</v>
      </c>
      <c r="AD110" s="39">
        <v>1.0</v>
      </c>
      <c r="AE110" s="39">
        <v>1.0</v>
      </c>
      <c r="AF110" s="39">
        <v>1.0</v>
      </c>
      <c r="AG110" s="39">
        <v>1.0</v>
      </c>
      <c r="AH110" s="39">
        <v>1.0</v>
      </c>
      <c r="AI110" s="39">
        <v>0.0</v>
      </c>
      <c r="AJ110" s="39">
        <v>0.0</v>
      </c>
      <c r="AK110" s="39">
        <v>1.0</v>
      </c>
      <c r="AL110" s="39">
        <v>0.0</v>
      </c>
      <c r="AM110" s="39">
        <v>1.0</v>
      </c>
      <c r="AN110" s="39">
        <v>0.0</v>
      </c>
      <c r="AO110" s="39">
        <v>1.0</v>
      </c>
      <c r="AP110" s="39">
        <v>1.0</v>
      </c>
      <c r="AQ110" s="67"/>
      <c r="AR110" s="67"/>
      <c r="AS110" s="67"/>
    </row>
    <row r="111">
      <c r="A111" s="44"/>
      <c r="B111" s="38" t="s">
        <v>162</v>
      </c>
      <c r="C111" s="39">
        <v>0.0</v>
      </c>
      <c r="D111" s="39">
        <v>0.0</v>
      </c>
      <c r="E111" s="39">
        <v>1.0</v>
      </c>
      <c r="F111" s="39">
        <v>1.0</v>
      </c>
      <c r="G111" s="39">
        <v>1.0</v>
      </c>
      <c r="H111" s="39">
        <v>1.0</v>
      </c>
      <c r="I111" s="39">
        <v>0.0</v>
      </c>
      <c r="J111" s="39">
        <v>0.0</v>
      </c>
      <c r="K111" s="39">
        <v>1.0</v>
      </c>
      <c r="L111" s="39">
        <v>1.0</v>
      </c>
      <c r="M111" s="39">
        <v>1.0</v>
      </c>
      <c r="N111" s="39">
        <v>1.0</v>
      </c>
      <c r="O111" s="39">
        <v>1.0</v>
      </c>
      <c r="P111" s="39">
        <v>0.0</v>
      </c>
      <c r="Q111" s="39">
        <v>0.0</v>
      </c>
      <c r="R111" s="39">
        <v>0.0</v>
      </c>
      <c r="S111" s="39">
        <v>1.0</v>
      </c>
      <c r="T111" s="39">
        <v>0.0</v>
      </c>
      <c r="U111" s="39">
        <v>1.0</v>
      </c>
      <c r="V111" s="39">
        <v>1.0</v>
      </c>
      <c r="W111" s="39">
        <v>0.0</v>
      </c>
      <c r="X111" s="39">
        <v>0.0</v>
      </c>
      <c r="Y111" s="39">
        <v>0.0</v>
      </c>
      <c r="Z111" s="39">
        <v>1.0</v>
      </c>
      <c r="AA111" s="39">
        <v>1.0</v>
      </c>
      <c r="AB111" s="39">
        <v>1.0</v>
      </c>
      <c r="AC111" s="39">
        <v>1.0</v>
      </c>
      <c r="AD111" s="39">
        <v>1.0</v>
      </c>
      <c r="AE111" s="39">
        <v>1.0</v>
      </c>
      <c r="AF111" s="39">
        <v>1.0</v>
      </c>
      <c r="AG111" s="39">
        <v>1.0</v>
      </c>
      <c r="AH111" s="39">
        <v>1.0</v>
      </c>
      <c r="AI111" s="39">
        <v>1.0</v>
      </c>
      <c r="AJ111" s="39">
        <v>1.0</v>
      </c>
      <c r="AK111" s="39">
        <v>1.0</v>
      </c>
      <c r="AL111" s="39">
        <v>0.0</v>
      </c>
      <c r="AM111" s="39">
        <v>1.0</v>
      </c>
      <c r="AN111" s="39">
        <v>1.0</v>
      </c>
      <c r="AO111" s="39">
        <v>1.0</v>
      </c>
      <c r="AP111" s="39">
        <v>1.0</v>
      </c>
      <c r="AQ111" s="67"/>
      <c r="AR111" s="67"/>
      <c r="AS111" s="67"/>
    </row>
    <row r="112">
      <c r="A112" s="32" t="s">
        <v>183</v>
      </c>
      <c r="B112" s="32" t="s">
        <v>151</v>
      </c>
      <c r="C112" s="33">
        <v>1.0</v>
      </c>
      <c r="D112" s="33">
        <v>0.0</v>
      </c>
      <c r="E112" s="33">
        <v>1.0</v>
      </c>
      <c r="F112" s="33">
        <v>1.0</v>
      </c>
      <c r="G112" s="33">
        <v>1.0</v>
      </c>
      <c r="H112" s="33">
        <v>1.0</v>
      </c>
      <c r="I112" s="33">
        <v>0.0</v>
      </c>
      <c r="J112" s="33">
        <v>1.0</v>
      </c>
      <c r="K112" s="33">
        <v>1.0</v>
      </c>
      <c r="L112" s="33">
        <v>1.0</v>
      </c>
      <c r="M112" s="33">
        <v>1.0</v>
      </c>
      <c r="N112" s="33">
        <v>1.0</v>
      </c>
      <c r="O112" s="33">
        <v>1.0</v>
      </c>
      <c r="P112" s="33">
        <v>0.0</v>
      </c>
      <c r="Q112" s="33">
        <v>1.0</v>
      </c>
      <c r="R112" s="33">
        <v>1.0</v>
      </c>
      <c r="S112" s="33">
        <v>1.0</v>
      </c>
      <c r="T112" s="33">
        <v>0.0</v>
      </c>
      <c r="U112" s="33">
        <v>1.0</v>
      </c>
      <c r="V112" s="33">
        <v>1.0</v>
      </c>
      <c r="W112" s="33">
        <v>0.0</v>
      </c>
      <c r="X112" s="33">
        <v>0.0</v>
      </c>
      <c r="Y112" s="33">
        <v>0.0</v>
      </c>
      <c r="Z112" s="33">
        <v>1.0</v>
      </c>
      <c r="AA112" s="33">
        <v>1.0</v>
      </c>
      <c r="AB112" s="33">
        <v>1.0</v>
      </c>
      <c r="AC112" s="33">
        <v>1.0</v>
      </c>
      <c r="AD112" s="33">
        <v>1.0</v>
      </c>
      <c r="AE112" s="33">
        <v>1.0</v>
      </c>
      <c r="AF112" s="33">
        <v>1.0</v>
      </c>
      <c r="AG112" s="33">
        <v>1.0</v>
      </c>
      <c r="AH112" s="33">
        <v>1.0</v>
      </c>
      <c r="AI112" s="33">
        <v>1.0</v>
      </c>
      <c r="AJ112" s="33">
        <v>1.0</v>
      </c>
      <c r="AK112" s="33">
        <v>1.0</v>
      </c>
      <c r="AL112" s="33">
        <v>1.0</v>
      </c>
      <c r="AM112" s="33">
        <v>1.0</v>
      </c>
      <c r="AN112" s="33">
        <v>1.0</v>
      </c>
      <c r="AO112" s="33">
        <v>1.0</v>
      </c>
      <c r="AP112" s="33">
        <v>1.0</v>
      </c>
      <c r="AQ112" s="64"/>
      <c r="AR112" s="64"/>
      <c r="AS112" s="64"/>
    </row>
    <row r="113">
      <c r="A113" s="45"/>
      <c r="B113" s="32" t="s">
        <v>167</v>
      </c>
      <c r="C113" s="33">
        <v>1.0</v>
      </c>
      <c r="D113" s="33">
        <v>0.0</v>
      </c>
      <c r="E113" s="33">
        <v>1.0</v>
      </c>
      <c r="F113" s="33">
        <v>1.0</v>
      </c>
      <c r="G113" s="33">
        <v>1.0</v>
      </c>
      <c r="H113" s="33">
        <v>1.0</v>
      </c>
      <c r="I113" s="33">
        <v>0.0</v>
      </c>
      <c r="J113" s="33">
        <v>0.0</v>
      </c>
      <c r="K113" s="33">
        <v>0.0</v>
      </c>
      <c r="L113" s="33">
        <v>1.0</v>
      </c>
      <c r="M113" s="33">
        <v>1.0</v>
      </c>
      <c r="N113" s="33">
        <v>1.0</v>
      </c>
      <c r="O113" s="33">
        <v>1.0</v>
      </c>
      <c r="P113" s="33">
        <v>0.0</v>
      </c>
      <c r="Q113" s="33">
        <v>1.0</v>
      </c>
      <c r="R113" s="33">
        <v>1.0</v>
      </c>
      <c r="S113" s="33">
        <v>1.0</v>
      </c>
      <c r="T113" s="33">
        <v>0.0</v>
      </c>
      <c r="U113" s="33">
        <v>1.0</v>
      </c>
      <c r="V113" s="33">
        <v>1.0</v>
      </c>
      <c r="W113" s="33">
        <v>0.0</v>
      </c>
      <c r="X113" s="33">
        <v>0.0</v>
      </c>
      <c r="Y113" s="33">
        <v>0.0</v>
      </c>
      <c r="Z113" s="33">
        <v>1.0</v>
      </c>
      <c r="AA113" s="33">
        <v>1.0</v>
      </c>
      <c r="AB113" s="33">
        <v>1.0</v>
      </c>
      <c r="AC113" s="33">
        <v>1.0</v>
      </c>
      <c r="AD113" s="33">
        <v>1.0</v>
      </c>
      <c r="AE113" s="33">
        <v>1.0</v>
      </c>
      <c r="AF113" s="33">
        <v>1.0</v>
      </c>
      <c r="AG113" s="33">
        <v>1.0</v>
      </c>
      <c r="AH113" s="33">
        <v>1.0</v>
      </c>
      <c r="AI113" s="33">
        <v>1.0</v>
      </c>
      <c r="AJ113" s="33">
        <v>1.0</v>
      </c>
      <c r="AK113" s="33">
        <v>1.0</v>
      </c>
      <c r="AL113" s="33">
        <v>1.0</v>
      </c>
      <c r="AM113" s="33">
        <v>1.0</v>
      </c>
      <c r="AN113" s="33">
        <v>1.0</v>
      </c>
      <c r="AO113" s="33">
        <v>1.0</v>
      </c>
      <c r="AP113" s="33">
        <v>1.0</v>
      </c>
      <c r="AQ113" s="64"/>
      <c r="AR113" s="64"/>
      <c r="AS113" s="64"/>
    </row>
    <row r="114">
      <c r="A114" s="32"/>
      <c r="B114" s="32" t="s">
        <v>163</v>
      </c>
      <c r="C114" s="33">
        <v>1.0</v>
      </c>
      <c r="D114" s="33">
        <v>0.0</v>
      </c>
      <c r="E114" s="33">
        <v>1.0</v>
      </c>
      <c r="F114" s="33">
        <v>1.0</v>
      </c>
      <c r="G114" s="33">
        <v>1.0</v>
      </c>
      <c r="H114" s="33">
        <v>1.0</v>
      </c>
      <c r="I114" s="33">
        <v>0.0</v>
      </c>
      <c r="J114" s="33">
        <v>0.0</v>
      </c>
      <c r="K114" s="33">
        <v>1.0</v>
      </c>
      <c r="L114" s="33">
        <v>1.0</v>
      </c>
      <c r="M114" s="33">
        <v>1.0</v>
      </c>
      <c r="N114" s="33">
        <v>1.0</v>
      </c>
      <c r="O114" s="33">
        <v>1.0</v>
      </c>
      <c r="P114" s="33">
        <v>0.0</v>
      </c>
      <c r="Q114" s="33">
        <v>0.0</v>
      </c>
      <c r="R114" s="33">
        <v>1.0</v>
      </c>
      <c r="S114" s="33">
        <v>1.0</v>
      </c>
      <c r="T114" s="33">
        <v>0.0</v>
      </c>
      <c r="U114" s="33">
        <v>0.0</v>
      </c>
      <c r="V114" s="33">
        <v>1.0</v>
      </c>
      <c r="W114" s="33">
        <v>0.0</v>
      </c>
      <c r="X114" s="33">
        <v>0.0</v>
      </c>
      <c r="Y114" s="33">
        <v>0.0</v>
      </c>
      <c r="Z114" s="33">
        <v>1.0</v>
      </c>
      <c r="AA114" s="33">
        <v>1.0</v>
      </c>
      <c r="AB114" s="33">
        <v>0.0</v>
      </c>
      <c r="AC114" s="33">
        <v>1.0</v>
      </c>
      <c r="AD114" s="33">
        <v>1.0</v>
      </c>
      <c r="AE114" s="33">
        <v>1.0</v>
      </c>
      <c r="AF114" s="33">
        <v>1.0</v>
      </c>
      <c r="AG114" s="33">
        <v>1.0</v>
      </c>
      <c r="AH114" s="33">
        <v>1.0</v>
      </c>
      <c r="AI114" s="33">
        <v>1.0</v>
      </c>
      <c r="AJ114" s="33">
        <v>1.0</v>
      </c>
      <c r="AK114" s="33">
        <v>1.0</v>
      </c>
      <c r="AL114" s="33">
        <v>0.0</v>
      </c>
      <c r="AM114" s="33">
        <v>1.0</v>
      </c>
      <c r="AN114" s="33">
        <v>1.0</v>
      </c>
      <c r="AO114" s="33">
        <v>1.0</v>
      </c>
      <c r="AP114" s="33">
        <v>1.0</v>
      </c>
      <c r="AQ114" s="64"/>
      <c r="AR114" s="64"/>
      <c r="AS114" s="64"/>
    </row>
    <row r="115">
      <c r="A115" s="32"/>
      <c r="B115" s="32" t="s">
        <v>149</v>
      </c>
      <c r="C115" s="33">
        <v>0.0</v>
      </c>
      <c r="D115" s="33">
        <v>0.0</v>
      </c>
      <c r="E115" s="33">
        <v>0.0</v>
      </c>
      <c r="F115" s="33">
        <v>1.0</v>
      </c>
      <c r="G115" s="33">
        <v>1.0</v>
      </c>
      <c r="H115" s="33">
        <v>1.0</v>
      </c>
      <c r="I115" s="33">
        <v>0.0</v>
      </c>
      <c r="J115" s="33">
        <v>0.0</v>
      </c>
      <c r="K115" s="33">
        <v>0.0</v>
      </c>
      <c r="L115" s="33">
        <v>1.0</v>
      </c>
      <c r="M115" s="33">
        <v>1.0</v>
      </c>
      <c r="N115" s="33">
        <v>1.0</v>
      </c>
      <c r="O115" s="33">
        <v>1.0</v>
      </c>
      <c r="P115" s="33">
        <v>0.0</v>
      </c>
      <c r="Q115" s="33">
        <v>1.0</v>
      </c>
      <c r="R115" s="33">
        <v>0.0</v>
      </c>
      <c r="S115" s="33">
        <v>1.0</v>
      </c>
      <c r="T115" s="33">
        <v>0.0</v>
      </c>
      <c r="U115" s="33">
        <v>0.0</v>
      </c>
      <c r="V115" s="33">
        <v>1.0</v>
      </c>
      <c r="W115" s="33">
        <v>0.0</v>
      </c>
      <c r="X115" s="33">
        <v>0.0</v>
      </c>
      <c r="Y115" s="33">
        <v>0.0</v>
      </c>
      <c r="Z115" s="33">
        <v>1.0</v>
      </c>
      <c r="AA115" s="33">
        <v>1.0</v>
      </c>
      <c r="AB115" s="33">
        <v>1.0</v>
      </c>
      <c r="AC115" s="33">
        <v>0.0</v>
      </c>
      <c r="AD115" s="33">
        <v>1.0</v>
      </c>
      <c r="AE115" s="33">
        <v>1.0</v>
      </c>
      <c r="AF115" s="33">
        <v>1.0</v>
      </c>
      <c r="AG115" s="33">
        <v>1.0</v>
      </c>
      <c r="AH115" s="33">
        <v>1.0</v>
      </c>
      <c r="AI115" s="33">
        <v>1.0</v>
      </c>
      <c r="AJ115" s="33">
        <v>0.0</v>
      </c>
      <c r="AK115" s="33">
        <v>1.0</v>
      </c>
      <c r="AL115" s="33">
        <v>1.0</v>
      </c>
      <c r="AM115" s="33">
        <v>1.0</v>
      </c>
      <c r="AN115" s="33">
        <v>1.0</v>
      </c>
      <c r="AO115" s="33">
        <v>1.0</v>
      </c>
      <c r="AP115" s="33">
        <v>1.0</v>
      </c>
      <c r="AQ115" s="64"/>
      <c r="AR115" s="64"/>
      <c r="AS115" s="64"/>
    </row>
    <row r="116">
      <c r="A116" s="32"/>
      <c r="B116" s="32" t="s">
        <v>179</v>
      </c>
      <c r="C116" s="33">
        <v>1.0</v>
      </c>
      <c r="D116" s="33">
        <v>0.0</v>
      </c>
      <c r="E116" s="33">
        <v>1.0</v>
      </c>
      <c r="F116" s="33">
        <v>1.0</v>
      </c>
      <c r="G116" s="33">
        <v>1.0</v>
      </c>
      <c r="H116" s="33">
        <v>1.0</v>
      </c>
      <c r="I116" s="33">
        <v>0.0</v>
      </c>
      <c r="J116" s="33">
        <v>0.0</v>
      </c>
      <c r="K116" s="33">
        <v>1.0</v>
      </c>
      <c r="L116" s="33">
        <v>1.0</v>
      </c>
      <c r="M116" s="33">
        <v>1.0</v>
      </c>
      <c r="N116" s="33">
        <v>1.0</v>
      </c>
      <c r="O116" s="33">
        <v>1.0</v>
      </c>
      <c r="P116" s="33">
        <v>0.0</v>
      </c>
      <c r="Q116" s="33">
        <v>0.0</v>
      </c>
      <c r="R116" s="33">
        <v>0.0</v>
      </c>
      <c r="S116" s="33">
        <v>1.0</v>
      </c>
      <c r="T116" s="33">
        <v>0.0</v>
      </c>
      <c r="U116" s="33">
        <v>1.0</v>
      </c>
      <c r="V116" s="33">
        <v>1.0</v>
      </c>
      <c r="W116" s="33">
        <v>0.0</v>
      </c>
      <c r="X116" s="33">
        <v>0.0</v>
      </c>
      <c r="Y116" s="33">
        <v>0.0</v>
      </c>
      <c r="Z116" s="33">
        <v>0.0</v>
      </c>
      <c r="AA116" s="33">
        <v>1.0</v>
      </c>
      <c r="AB116" s="33">
        <v>1.0</v>
      </c>
      <c r="AC116" s="33">
        <v>1.0</v>
      </c>
      <c r="AD116" s="33">
        <v>1.0</v>
      </c>
      <c r="AE116" s="33">
        <v>1.0</v>
      </c>
      <c r="AF116" s="33">
        <v>1.0</v>
      </c>
      <c r="AG116" s="33">
        <v>1.0</v>
      </c>
      <c r="AH116" s="33">
        <v>1.0</v>
      </c>
      <c r="AI116" s="33">
        <v>1.0</v>
      </c>
      <c r="AJ116" s="33">
        <v>0.0</v>
      </c>
      <c r="AK116" s="33">
        <v>1.0</v>
      </c>
      <c r="AL116" s="33">
        <v>1.0</v>
      </c>
      <c r="AM116" s="33">
        <v>1.0</v>
      </c>
      <c r="AN116" s="33">
        <v>1.0</v>
      </c>
      <c r="AO116" s="33">
        <v>1.0</v>
      </c>
      <c r="AP116" s="33">
        <v>1.0</v>
      </c>
      <c r="AQ116" s="64"/>
      <c r="AR116" s="64"/>
      <c r="AS116" s="64"/>
    </row>
    <row r="117">
      <c r="A117" s="36"/>
      <c r="B117" s="32" t="s">
        <v>154</v>
      </c>
      <c r="C117" s="33">
        <v>1.0</v>
      </c>
      <c r="D117" s="33">
        <v>0.0</v>
      </c>
      <c r="E117" s="33">
        <v>1.0</v>
      </c>
      <c r="F117" s="33">
        <v>1.0</v>
      </c>
      <c r="G117" s="33">
        <v>1.0</v>
      </c>
      <c r="H117" s="33">
        <v>1.0</v>
      </c>
      <c r="I117" s="33">
        <v>0.0</v>
      </c>
      <c r="J117" s="33">
        <v>0.0</v>
      </c>
      <c r="K117" s="33">
        <v>0.0</v>
      </c>
      <c r="L117" s="33">
        <v>1.0</v>
      </c>
      <c r="M117" s="33">
        <v>1.0</v>
      </c>
      <c r="N117" s="33">
        <v>1.0</v>
      </c>
      <c r="O117" s="33">
        <v>1.0</v>
      </c>
      <c r="P117" s="33">
        <v>0.0</v>
      </c>
      <c r="Q117" s="33">
        <v>0.0</v>
      </c>
      <c r="R117" s="33">
        <v>0.0</v>
      </c>
      <c r="S117" s="33">
        <v>1.0</v>
      </c>
      <c r="T117" s="33">
        <v>0.0</v>
      </c>
      <c r="U117" s="33">
        <v>1.0</v>
      </c>
      <c r="V117" s="33">
        <v>1.0</v>
      </c>
      <c r="W117" s="33">
        <v>0.0</v>
      </c>
      <c r="X117" s="33">
        <v>0.0</v>
      </c>
      <c r="Y117" s="33">
        <v>0.0</v>
      </c>
      <c r="Z117" s="33">
        <v>1.0</v>
      </c>
      <c r="AA117" s="33">
        <v>1.0</v>
      </c>
      <c r="AB117" s="33">
        <v>1.0</v>
      </c>
      <c r="AC117" s="33">
        <v>1.0</v>
      </c>
      <c r="AD117" s="33">
        <v>1.0</v>
      </c>
      <c r="AE117" s="33">
        <v>1.0</v>
      </c>
      <c r="AF117" s="33">
        <v>1.0</v>
      </c>
      <c r="AG117" s="33">
        <v>1.0</v>
      </c>
      <c r="AH117" s="33">
        <v>1.0</v>
      </c>
      <c r="AI117" s="33">
        <v>1.0</v>
      </c>
      <c r="AJ117" s="33">
        <v>1.0</v>
      </c>
      <c r="AK117" s="33">
        <v>1.0</v>
      </c>
      <c r="AL117" s="33">
        <v>0.0</v>
      </c>
      <c r="AM117" s="33">
        <v>1.0</v>
      </c>
      <c r="AN117" s="33">
        <v>1.0</v>
      </c>
      <c r="AO117" s="33">
        <v>1.0</v>
      </c>
      <c r="AP117" s="33">
        <v>1.0</v>
      </c>
      <c r="AQ117" s="64"/>
      <c r="AR117" s="64"/>
      <c r="AS117" s="64"/>
    </row>
    <row r="118">
      <c r="A118" s="36"/>
      <c r="B118" s="32" t="s">
        <v>156</v>
      </c>
      <c r="C118" s="33">
        <v>1.0</v>
      </c>
      <c r="D118" s="33">
        <v>0.0</v>
      </c>
      <c r="E118" s="33">
        <v>1.0</v>
      </c>
      <c r="F118" s="33">
        <v>1.0</v>
      </c>
      <c r="G118" s="33">
        <v>1.0</v>
      </c>
      <c r="H118" s="33">
        <v>1.0</v>
      </c>
      <c r="I118" s="33">
        <v>0.0</v>
      </c>
      <c r="J118" s="33">
        <v>0.0</v>
      </c>
      <c r="K118" s="33">
        <v>1.0</v>
      </c>
      <c r="L118" s="33">
        <v>1.0</v>
      </c>
      <c r="M118" s="33">
        <v>1.0</v>
      </c>
      <c r="N118" s="33">
        <v>1.0</v>
      </c>
      <c r="O118" s="33">
        <v>1.0</v>
      </c>
      <c r="P118" s="33">
        <v>0.0</v>
      </c>
      <c r="Q118" s="33">
        <v>1.0</v>
      </c>
      <c r="R118" s="33">
        <v>1.0</v>
      </c>
      <c r="S118" s="33">
        <v>1.0</v>
      </c>
      <c r="T118" s="33">
        <v>0.0</v>
      </c>
      <c r="U118" s="33">
        <v>1.0</v>
      </c>
      <c r="V118" s="33">
        <v>1.0</v>
      </c>
      <c r="W118" s="33">
        <v>0.0</v>
      </c>
      <c r="X118" s="33">
        <v>0.0</v>
      </c>
      <c r="Y118" s="33">
        <v>0.0</v>
      </c>
      <c r="Z118" s="33">
        <v>1.0</v>
      </c>
      <c r="AA118" s="33">
        <v>1.0</v>
      </c>
      <c r="AB118" s="33">
        <v>1.0</v>
      </c>
      <c r="AC118" s="33">
        <v>1.0</v>
      </c>
      <c r="AD118" s="33">
        <v>0.0</v>
      </c>
      <c r="AE118" s="33">
        <v>1.0</v>
      </c>
      <c r="AF118" s="33">
        <v>1.0</v>
      </c>
      <c r="AG118" s="33">
        <v>1.0</v>
      </c>
      <c r="AH118" s="33">
        <v>1.0</v>
      </c>
      <c r="AI118" s="33">
        <v>1.0</v>
      </c>
      <c r="AJ118" s="33">
        <v>1.0</v>
      </c>
      <c r="AK118" s="33">
        <v>1.0</v>
      </c>
      <c r="AL118" s="33">
        <v>1.0</v>
      </c>
      <c r="AM118" s="33">
        <v>1.0</v>
      </c>
      <c r="AN118" s="33">
        <v>1.0</v>
      </c>
      <c r="AO118" s="33">
        <v>0.0</v>
      </c>
      <c r="AP118" s="33">
        <v>1.0</v>
      </c>
      <c r="AQ118" s="64"/>
      <c r="AR118" s="64"/>
      <c r="AS118" s="64"/>
    </row>
    <row r="119">
      <c r="A119" s="36"/>
      <c r="B119" s="32" t="s">
        <v>161</v>
      </c>
      <c r="C119" s="33">
        <v>0.0</v>
      </c>
      <c r="D119" s="33">
        <v>0.0</v>
      </c>
      <c r="E119" s="33">
        <v>1.0</v>
      </c>
      <c r="F119" s="33">
        <v>1.0</v>
      </c>
      <c r="G119" s="33">
        <v>1.0</v>
      </c>
      <c r="H119" s="33">
        <v>1.0</v>
      </c>
      <c r="I119" s="33">
        <v>0.0</v>
      </c>
      <c r="J119" s="33">
        <v>1.0</v>
      </c>
      <c r="K119" s="33">
        <v>1.0</v>
      </c>
      <c r="L119" s="33">
        <v>1.0</v>
      </c>
      <c r="M119" s="33">
        <v>1.0</v>
      </c>
      <c r="N119" s="33">
        <v>1.0</v>
      </c>
      <c r="O119" s="33">
        <v>1.0</v>
      </c>
      <c r="P119" s="33">
        <v>0.0</v>
      </c>
      <c r="Q119" s="33">
        <v>1.0</v>
      </c>
      <c r="R119" s="33">
        <v>1.0</v>
      </c>
      <c r="S119" s="33">
        <v>1.0</v>
      </c>
      <c r="T119" s="33">
        <v>0.0</v>
      </c>
      <c r="U119" s="33">
        <v>1.0</v>
      </c>
      <c r="V119" s="33">
        <v>1.0</v>
      </c>
      <c r="W119" s="33">
        <v>0.0</v>
      </c>
      <c r="X119" s="33">
        <v>0.0</v>
      </c>
      <c r="Y119" s="33">
        <v>0.0</v>
      </c>
      <c r="Z119" s="33">
        <v>1.0</v>
      </c>
      <c r="AA119" s="33">
        <v>1.0</v>
      </c>
      <c r="AB119" s="33">
        <v>1.0</v>
      </c>
      <c r="AC119" s="33">
        <v>1.0</v>
      </c>
      <c r="AD119" s="33">
        <v>1.0</v>
      </c>
      <c r="AE119" s="33">
        <v>1.0</v>
      </c>
      <c r="AF119" s="33">
        <v>1.0</v>
      </c>
      <c r="AG119" s="33">
        <v>1.0</v>
      </c>
      <c r="AH119" s="33">
        <v>1.0</v>
      </c>
      <c r="AI119" s="33">
        <v>1.0</v>
      </c>
      <c r="AJ119" s="33">
        <v>1.0</v>
      </c>
      <c r="AK119" s="33">
        <v>1.0</v>
      </c>
      <c r="AL119" s="33">
        <v>1.0</v>
      </c>
      <c r="AM119" s="33">
        <v>1.0</v>
      </c>
      <c r="AN119" s="33">
        <v>1.0</v>
      </c>
      <c r="AO119" s="33">
        <v>1.0</v>
      </c>
      <c r="AP119" s="33">
        <v>1.0</v>
      </c>
      <c r="AQ119" s="64"/>
      <c r="AR119" s="64"/>
      <c r="AS119" s="64"/>
    </row>
    <row r="120">
      <c r="A120" s="36"/>
      <c r="B120" s="32" t="s">
        <v>165</v>
      </c>
      <c r="C120" s="33">
        <v>1.0</v>
      </c>
      <c r="D120" s="33">
        <v>0.0</v>
      </c>
      <c r="E120" s="33">
        <v>1.0</v>
      </c>
      <c r="F120" s="33">
        <v>1.0</v>
      </c>
      <c r="G120" s="33">
        <v>1.0</v>
      </c>
      <c r="H120" s="33">
        <v>1.0</v>
      </c>
      <c r="I120" s="33">
        <v>0.0</v>
      </c>
      <c r="J120" s="33">
        <v>1.0</v>
      </c>
      <c r="K120" s="33">
        <v>1.0</v>
      </c>
      <c r="L120" s="33">
        <v>1.0</v>
      </c>
      <c r="M120" s="33">
        <v>1.0</v>
      </c>
      <c r="N120" s="33">
        <v>1.0</v>
      </c>
      <c r="O120" s="33">
        <v>0.0</v>
      </c>
      <c r="P120" s="33">
        <v>0.0</v>
      </c>
      <c r="Q120" s="33">
        <v>1.0</v>
      </c>
      <c r="R120" s="33">
        <v>1.0</v>
      </c>
      <c r="S120" s="33">
        <v>1.0</v>
      </c>
      <c r="T120" s="33">
        <v>0.0</v>
      </c>
      <c r="U120" s="33">
        <v>1.0</v>
      </c>
      <c r="V120" s="33">
        <v>1.0</v>
      </c>
      <c r="W120" s="33">
        <v>0.0</v>
      </c>
      <c r="X120" s="33">
        <v>0.0</v>
      </c>
      <c r="Y120" s="33">
        <v>0.0</v>
      </c>
      <c r="Z120" s="33">
        <v>1.0</v>
      </c>
      <c r="AA120" s="33">
        <v>1.0</v>
      </c>
      <c r="AB120" s="33">
        <v>1.0</v>
      </c>
      <c r="AC120" s="33">
        <v>1.0</v>
      </c>
      <c r="AD120" s="33">
        <v>1.0</v>
      </c>
      <c r="AE120" s="33">
        <v>1.0</v>
      </c>
      <c r="AF120" s="33">
        <v>1.0</v>
      </c>
      <c r="AG120" s="33">
        <v>1.0</v>
      </c>
      <c r="AH120" s="33">
        <v>1.0</v>
      </c>
      <c r="AI120" s="33">
        <v>1.0</v>
      </c>
      <c r="AJ120" s="33">
        <v>1.0</v>
      </c>
      <c r="AK120" s="33">
        <v>1.0</v>
      </c>
      <c r="AL120" s="33">
        <v>1.0</v>
      </c>
      <c r="AM120" s="33">
        <v>1.0</v>
      </c>
      <c r="AN120" s="33">
        <v>1.0</v>
      </c>
      <c r="AO120" s="33">
        <v>1.0</v>
      </c>
      <c r="AP120" s="33">
        <v>1.0</v>
      </c>
      <c r="AQ120" s="64"/>
      <c r="AR120" s="64"/>
      <c r="AS120" s="64"/>
    </row>
    <row r="121">
      <c r="A121" s="36"/>
      <c r="B121" s="32" t="s">
        <v>166</v>
      </c>
      <c r="C121" s="33">
        <v>1.0</v>
      </c>
      <c r="D121" s="33">
        <v>0.0</v>
      </c>
      <c r="E121" s="33">
        <v>1.0</v>
      </c>
      <c r="F121" s="33">
        <v>1.0</v>
      </c>
      <c r="G121" s="33">
        <v>1.0</v>
      </c>
      <c r="H121" s="33">
        <v>1.0</v>
      </c>
      <c r="I121" s="33">
        <v>0.0</v>
      </c>
      <c r="J121" s="33">
        <v>0.0</v>
      </c>
      <c r="K121" s="33">
        <v>1.0</v>
      </c>
      <c r="L121" s="33">
        <v>1.0</v>
      </c>
      <c r="M121" s="33">
        <v>1.0</v>
      </c>
      <c r="N121" s="33">
        <v>1.0</v>
      </c>
      <c r="O121" s="33">
        <v>1.0</v>
      </c>
      <c r="P121" s="33">
        <v>0.0</v>
      </c>
      <c r="Q121" s="33">
        <v>1.0</v>
      </c>
      <c r="R121" s="33">
        <v>1.0</v>
      </c>
      <c r="S121" s="33">
        <v>1.0</v>
      </c>
      <c r="T121" s="33">
        <v>0.0</v>
      </c>
      <c r="U121" s="33">
        <v>1.0</v>
      </c>
      <c r="V121" s="33">
        <v>1.0</v>
      </c>
      <c r="W121" s="33">
        <v>0.0</v>
      </c>
      <c r="X121" s="33">
        <v>0.0</v>
      </c>
      <c r="Y121" s="33">
        <v>0.0</v>
      </c>
      <c r="Z121" s="33">
        <v>1.0</v>
      </c>
      <c r="AA121" s="33">
        <v>1.0</v>
      </c>
      <c r="AB121" s="33">
        <v>1.0</v>
      </c>
      <c r="AC121" s="33">
        <v>1.0</v>
      </c>
      <c r="AD121" s="33">
        <v>1.0</v>
      </c>
      <c r="AE121" s="33">
        <v>1.0</v>
      </c>
      <c r="AF121" s="33">
        <v>1.0</v>
      </c>
      <c r="AG121" s="33">
        <v>1.0</v>
      </c>
      <c r="AH121" s="33">
        <v>1.0</v>
      </c>
      <c r="AI121" s="33">
        <v>1.0</v>
      </c>
      <c r="AJ121" s="33">
        <v>1.0</v>
      </c>
      <c r="AK121" s="33">
        <v>1.0</v>
      </c>
      <c r="AL121" s="33">
        <v>1.0</v>
      </c>
      <c r="AM121" s="33">
        <v>1.0</v>
      </c>
      <c r="AN121" s="33">
        <v>1.0</v>
      </c>
      <c r="AO121" s="33">
        <v>1.0</v>
      </c>
      <c r="AP121" s="33">
        <v>1.0</v>
      </c>
      <c r="AQ121" s="64"/>
      <c r="AR121" s="64"/>
      <c r="AS121" s="64"/>
    </row>
    <row r="122">
      <c r="A122" s="36"/>
      <c r="B122" s="32" t="s">
        <v>162</v>
      </c>
      <c r="C122" s="33">
        <v>1.0</v>
      </c>
      <c r="D122" s="33">
        <v>0.0</v>
      </c>
      <c r="E122" s="33">
        <v>1.0</v>
      </c>
      <c r="F122" s="33">
        <v>1.0</v>
      </c>
      <c r="G122" s="33">
        <v>1.0</v>
      </c>
      <c r="H122" s="33">
        <v>1.0</v>
      </c>
      <c r="I122" s="33">
        <v>0.0</v>
      </c>
      <c r="J122" s="33">
        <v>0.0</v>
      </c>
      <c r="K122" s="33">
        <v>1.0</v>
      </c>
      <c r="L122" s="33">
        <v>1.0</v>
      </c>
      <c r="M122" s="33">
        <v>1.0</v>
      </c>
      <c r="N122" s="33">
        <v>1.0</v>
      </c>
      <c r="O122" s="33">
        <v>1.0</v>
      </c>
      <c r="P122" s="33">
        <v>0.0</v>
      </c>
      <c r="Q122" s="33">
        <v>1.0</v>
      </c>
      <c r="R122" s="33">
        <v>1.0</v>
      </c>
      <c r="S122" s="33">
        <v>1.0</v>
      </c>
      <c r="T122" s="33">
        <v>0.0</v>
      </c>
      <c r="U122" s="33">
        <v>1.0</v>
      </c>
      <c r="V122" s="33">
        <v>0.0</v>
      </c>
      <c r="W122" s="33">
        <v>0.0</v>
      </c>
      <c r="X122" s="33">
        <v>0.0</v>
      </c>
      <c r="Y122" s="33">
        <v>0.0</v>
      </c>
      <c r="Z122" s="33">
        <v>1.0</v>
      </c>
      <c r="AA122" s="33">
        <v>1.0</v>
      </c>
      <c r="AB122" s="33">
        <v>1.0</v>
      </c>
      <c r="AC122" s="33">
        <v>1.0</v>
      </c>
      <c r="AD122" s="33">
        <v>1.0</v>
      </c>
      <c r="AE122" s="33">
        <v>1.0</v>
      </c>
      <c r="AF122" s="33">
        <v>1.0</v>
      </c>
      <c r="AG122" s="33">
        <v>1.0</v>
      </c>
      <c r="AH122" s="33">
        <v>1.0</v>
      </c>
      <c r="AI122" s="33">
        <v>1.0</v>
      </c>
      <c r="AJ122" s="33">
        <v>1.0</v>
      </c>
      <c r="AK122" s="33">
        <v>1.0</v>
      </c>
      <c r="AL122" s="33">
        <v>1.0</v>
      </c>
      <c r="AM122" s="33">
        <v>1.0</v>
      </c>
      <c r="AN122" s="33">
        <v>1.0</v>
      </c>
      <c r="AO122" s="33">
        <v>1.0</v>
      </c>
      <c r="AP122" s="33">
        <v>1.0</v>
      </c>
      <c r="AQ122" s="64"/>
      <c r="AR122" s="64"/>
      <c r="AS122" s="64"/>
    </row>
    <row r="123">
      <c r="A123" s="9" t="s">
        <v>184</v>
      </c>
      <c r="B123" s="9" t="s">
        <v>149</v>
      </c>
      <c r="C123" s="10">
        <v>0.0</v>
      </c>
      <c r="D123" s="10">
        <v>0.0</v>
      </c>
      <c r="E123" s="10">
        <v>0.0</v>
      </c>
      <c r="F123" s="10">
        <v>1.0</v>
      </c>
      <c r="G123" s="10">
        <v>1.0</v>
      </c>
      <c r="H123" s="10">
        <v>1.0</v>
      </c>
      <c r="I123" s="10">
        <v>0.0</v>
      </c>
      <c r="J123" s="10">
        <v>0.0</v>
      </c>
      <c r="K123" s="10">
        <v>0.0</v>
      </c>
      <c r="L123" s="10">
        <v>1.0</v>
      </c>
      <c r="M123" s="10">
        <v>1.0</v>
      </c>
      <c r="N123" s="10">
        <v>1.0</v>
      </c>
      <c r="O123" s="10">
        <v>1.0</v>
      </c>
      <c r="P123" s="10">
        <v>0.0</v>
      </c>
      <c r="Q123" s="10">
        <v>0.0</v>
      </c>
      <c r="R123" s="10">
        <v>0.0</v>
      </c>
      <c r="S123" s="10">
        <v>1.0</v>
      </c>
      <c r="T123" s="10">
        <v>0.0</v>
      </c>
      <c r="U123" s="10">
        <v>1.0</v>
      </c>
      <c r="V123" s="10">
        <v>1.0</v>
      </c>
      <c r="W123" s="10">
        <v>0.0</v>
      </c>
      <c r="X123" s="10">
        <v>0.0</v>
      </c>
      <c r="Y123" s="10">
        <v>1.0</v>
      </c>
      <c r="Z123" s="10">
        <v>1.0</v>
      </c>
      <c r="AA123" s="10">
        <v>1.0</v>
      </c>
      <c r="AB123" s="10">
        <v>0.0</v>
      </c>
      <c r="AC123" s="10">
        <v>0.0</v>
      </c>
      <c r="AD123" s="10">
        <v>0.0</v>
      </c>
      <c r="AE123" s="10">
        <v>1.0</v>
      </c>
      <c r="AF123" s="10">
        <v>1.0</v>
      </c>
      <c r="AG123" s="10">
        <v>0.0</v>
      </c>
      <c r="AH123" s="10">
        <v>0.0</v>
      </c>
      <c r="AI123" s="10">
        <v>0.0</v>
      </c>
      <c r="AJ123" s="10">
        <v>0.0</v>
      </c>
      <c r="AK123" s="10">
        <v>0.0</v>
      </c>
      <c r="AL123" s="10">
        <v>0.0</v>
      </c>
      <c r="AM123" s="10">
        <v>0.0</v>
      </c>
      <c r="AN123" s="10">
        <v>0.0</v>
      </c>
      <c r="AO123" s="10">
        <v>0.0</v>
      </c>
      <c r="AP123" s="10">
        <v>1.0</v>
      </c>
      <c r="AQ123" s="11"/>
      <c r="AR123" s="11"/>
      <c r="AS123" s="11"/>
    </row>
    <row r="124">
      <c r="A124" s="26"/>
      <c r="B124" s="9" t="s">
        <v>152</v>
      </c>
      <c r="C124" s="10">
        <v>0.0</v>
      </c>
      <c r="D124" s="10">
        <v>1.0</v>
      </c>
      <c r="E124" s="10">
        <v>1.0</v>
      </c>
      <c r="F124" s="10">
        <v>1.0</v>
      </c>
      <c r="G124" s="10">
        <v>1.0</v>
      </c>
      <c r="H124" s="10">
        <v>1.0</v>
      </c>
      <c r="I124" s="10">
        <v>0.0</v>
      </c>
      <c r="J124" s="10">
        <v>0.0</v>
      </c>
      <c r="K124" s="10">
        <v>1.0</v>
      </c>
      <c r="L124" s="10">
        <v>1.0</v>
      </c>
      <c r="M124" s="10">
        <v>1.0</v>
      </c>
      <c r="N124" s="10">
        <v>0.0</v>
      </c>
      <c r="O124" s="10">
        <v>1.0</v>
      </c>
      <c r="P124" s="10">
        <v>0.0</v>
      </c>
      <c r="Q124" s="10">
        <v>1.0</v>
      </c>
      <c r="R124" s="10">
        <v>1.0</v>
      </c>
      <c r="S124" s="10">
        <v>1.0</v>
      </c>
      <c r="T124" s="10">
        <v>0.0</v>
      </c>
      <c r="U124" s="10">
        <v>1.0</v>
      </c>
      <c r="V124" s="10">
        <v>1.0</v>
      </c>
      <c r="W124" s="10">
        <v>0.0</v>
      </c>
      <c r="X124" s="10">
        <v>0.0</v>
      </c>
      <c r="Y124" s="10">
        <v>1.0</v>
      </c>
      <c r="Z124" s="10">
        <v>1.0</v>
      </c>
      <c r="AA124" s="10">
        <v>1.0</v>
      </c>
      <c r="AB124" s="10">
        <v>0.0</v>
      </c>
      <c r="AC124" s="10">
        <v>1.0</v>
      </c>
      <c r="AD124" s="10">
        <v>1.0</v>
      </c>
      <c r="AE124" s="10">
        <v>1.0</v>
      </c>
      <c r="AF124" s="10">
        <v>1.0</v>
      </c>
      <c r="AG124" s="10">
        <v>1.0</v>
      </c>
      <c r="AH124" s="10">
        <v>1.0</v>
      </c>
      <c r="AI124" s="10">
        <v>1.0</v>
      </c>
      <c r="AJ124" s="10">
        <v>1.0</v>
      </c>
      <c r="AK124" s="10">
        <v>1.0</v>
      </c>
      <c r="AL124" s="10">
        <v>0.0</v>
      </c>
      <c r="AM124" s="10">
        <v>1.0</v>
      </c>
      <c r="AN124" s="10">
        <v>1.0</v>
      </c>
      <c r="AO124" s="10">
        <v>1.0</v>
      </c>
      <c r="AP124" s="10">
        <v>1.0</v>
      </c>
      <c r="AQ124" s="11"/>
      <c r="AR124" s="11"/>
      <c r="AS124" s="11"/>
    </row>
    <row r="125">
      <c r="A125" s="26"/>
      <c r="B125" s="9" t="s">
        <v>151</v>
      </c>
      <c r="C125" s="10">
        <v>0.0</v>
      </c>
      <c r="D125" s="10">
        <v>1.0</v>
      </c>
      <c r="E125" s="10">
        <v>1.0</v>
      </c>
      <c r="F125" s="10">
        <v>1.0</v>
      </c>
      <c r="G125" s="10">
        <v>1.0</v>
      </c>
      <c r="H125" s="10">
        <v>1.0</v>
      </c>
      <c r="I125" s="10">
        <v>0.0</v>
      </c>
      <c r="J125" s="10">
        <v>0.0</v>
      </c>
      <c r="K125" s="10">
        <v>1.0</v>
      </c>
      <c r="L125" s="10">
        <v>1.0</v>
      </c>
      <c r="M125" s="10">
        <v>1.0</v>
      </c>
      <c r="N125" s="10">
        <v>1.0</v>
      </c>
      <c r="O125" s="10">
        <v>1.0</v>
      </c>
      <c r="P125" s="10">
        <v>0.0</v>
      </c>
      <c r="Q125" s="10">
        <v>1.0</v>
      </c>
      <c r="R125" s="10">
        <v>1.0</v>
      </c>
      <c r="S125" s="10">
        <v>1.0</v>
      </c>
      <c r="T125" s="10">
        <v>0.0</v>
      </c>
      <c r="U125" s="10">
        <v>1.0</v>
      </c>
      <c r="V125" s="10">
        <v>1.0</v>
      </c>
      <c r="W125" s="10">
        <v>0.0</v>
      </c>
      <c r="X125" s="10">
        <v>0.0</v>
      </c>
      <c r="Y125" s="10">
        <v>1.0</v>
      </c>
      <c r="Z125" s="10">
        <v>1.0</v>
      </c>
      <c r="AA125" s="10">
        <v>1.0</v>
      </c>
      <c r="AB125" s="10">
        <v>0.0</v>
      </c>
      <c r="AC125" s="10">
        <v>1.0</v>
      </c>
      <c r="AD125" s="10">
        <v>1.0</v>
      </c>
      <c r="AE125" s="10">
        <v>1.0</v>
      </c>
      <c r="AF125" s="10">
        <v>1.0</v>
      </c>
      <c r="AG125" s="10">
        <v>1.0</v>
      </c>
      <c r="AH125" s="10">
        <v>1.0</v>
      </c>
      <c r="AI125" s="10">
        <v>1.0</v>
      </c>
      <c r="AJ125" s="10">
        <v>1.0</v>
      </c>
      <c r="AK125" s="10">
        <v>1.0</v>
      </c>
      <c r="AL125" s="10">
        <v>0.0</v>
      </c>
      <c r="AM125" s="10">
        <v>1.0</v>
      </c>
      <c r="AN125" s="10">
        <v>1.0</v>
      </c>
      <c r="AO125" s="10">
        <v>1.0</v>
      </c>
      <c r="AP125" s="10">
        <v>1.0</v>
      </c>
      <c r="AQ125" s="11"/>
      <c r="AR125" s="11"/>
      <c r="AS125" s="11"/>
    </row>
    <row r="126">
      <c r="A126" s="26"/>
      <c r="B126" s="9" t="s">
        <v>179</v>
      </c>
      <c r="C126" s="10">
        <v>0.0</v>
      </c>
      <c r="D126" s="10">
        <v>1.0</v>
      </c>
      <c r="E126" s="10">
        <v>1.0</v>
      </c>
      <c r="F126" s="10">
        <v>1.0</v>
      </c>
      <c r="G126" s="10">
        <v>1.0</v>
      </c>
      <c r="H126" s="10">
        <v>1.0</v>
      </c>
      <c r="I126" s="10">
        <v>0.0</v>
      </c>
      <c r="J126" s="10">
        <v>0.0</v>
      </c>
      <c r="K126" s="10">
        <v>1.0</v>
      </c>
      <c r="L126" s="10">
        <v>1.0</v>
      </c>
      <c r="M126" s="10">
        <v>0.0</v>
      </c>
      <c r="N126" s="10">
        <v>1.0</v>
      </c>
      <c r="O126" s="10">
        <v>1.0</v>
      </c>
      <c r="P126" s="10">
        <v>0.0</v>
      </c>
      <c r="Q126" s="10">
        <v>0.0</v>
      </c>
      <c r="R126" s="10">
        <v>1.0</v>
      </c>
      <c r="S126" s="10">
        <v>1.0</v>
      </c>
      <c r="T126" s="10">
        <v>0.0</v>
      </c>
      <c r="U126" s="10">
        <v>1.0</v>
      </c>
      <c r="V126" s="10">
        <v>0.0</v>
      </c>
      <c r="W126" s="10">
        <v>0.0</v>
      </c>
      <c r="X126" s="10">
        <v>0.0</v>
      </c>
      <c r="Y126" s="10">
        <v>1.0</v>
      </c>
      <c r="Z126" s="10">
        <v>0.0</v>
      </c>
      <c r="AA126" s="10">
        <v>1.0</v>
      </c>
      <c r="AB126" s="10">
        <v>0.0</v>
      </c>
      <c r="AC126" s="10">
        <v>1.0</v>
      </c>
      <c r="AD126" s="10">
        <v>1.0</v>
      </c>
      <c r="AE126" s="10">
        <v>1.0</v>
      </c>
      <c r="AF126" s="10">
        <v>1.0</v>
      </c>
      <c r="AG126" s="10">
        <v>0.0</v>
      </c>
      <c r="AH126" s="10">
        <v>0.0</v>
      </c>
      <c r="AI126" s="10">
        <v>1.0</v>
      </c>
      <c r="AJ126" s="10">
        <v>1.0</v>
      </c>
      <c r="AK126" s="10">
        <v>1.0</v>
      </c>
      <c r="AL126" s="10">
        <v>0.0</v>
      </c>
      <c r="AM126" s="10">
        <v>1.0</v>
      </c>
      <c r="AN126" s="10">
        <v>1.0</v>
      </c>
      <c r="AO126" s="10">
        <v>1.0</v>
      </c>
      <c r="AP126" s="10">
        <v>1.0</v>
      </c>
      <c r="AQ126" s="11"/>
      <c r="AR126" s="11"/>
      <c r="AS126" s="11"/>
    </row>
    <row r="127">
      <c r="A127" s="26"/>
      <c r="B127" s="9" t="s">
        <v>166</v>
      </c>
      <c r="C127" s="10">
        <v>0.0</v>
      </c>
      <c r="D127" s="10">
        <v>0.0</v>
      </c>
      <c r="E127" s="10">
        <v>0.0</v>
      </c>
      <c r="F127" s="10">
        <v>0.0</v>
      </c>
      <c r="G127" s="10">
        <v>1.0</v>
      </c>
      <c r="H127" s="10">
        <v>1.0</v>
      </c>
      <c r="I127" s="10">
        <v>0.0</v>
      </c>
      <c r="J127" s="10">
        <v>0.0</v>
      </c>
      <c r="K127" s="10">
        <v>1.0</v>
      </c>
      <c r="L127" s="10">
        <v>0.0</v>
      </c>
      <c r="M127" s="10">
        <v>1.0</v>
      </c>
      <c r="N127" s="10">
        <v>1.0</v>
      </c>
      <c r="O127" s="10">
        <v>0.0</v>
      </c>
      <c r="P127" s="10">
        <v>0.0</v>
      </c>
      <c r="Q127" s="10">
        <v>0.0</v>
      </c>
      <c r="R127" s="10">
        <v>0.0</v>
      </c>
      <c r="S127" s="10">
        <v>1.0</v>
      </c>
      <c r="T127" s="10">
        <v>0.0</v>
      </c>
      <c r="U127" s="10">
        <v>0.0</v>
      </c>
      <c r="V127" s="10">
        <v>0.0</v>
      </c>
      <c r="W127" s="10">
        <v>0.0</v>
      </c>
      <c r="X127" s="10">
        <v>0.0</v>
      </c>
      <c r="Y127" s="10">
        <v>1.0</v>
      </c>
      <c r="Z127" s="10">
        <v>0.0</v>
      </c>
      <c r="AA127" s="10">
        <v>0.0</v>
      </c>
      <c r="AB127" s="10">
        <v>0.0</v>
      </c>
      <c r="AC127" s="10">
        <v>0.0</v>
      </c>
      <c r="AD127" s="10">
        <v>0.0</v>
      </c>
      <c r="AE127" s="10">
        <v>1.0</v>
      </c>
      <c r="AF127" s="10">
        <v>1.0</v>
      </c>
      <c r="AG127" s="10">
        <v>0.0</v>
      </c>
      <c r="AH127" s="10">
        <v>1.0</v>
      </c>
      <c r="AI127" s="10">
        <v>0.0</v>
      </c>
      <c r="AJ127" s="10">
        <v>0.0</v>
      </c>
      <c r="AK127" s="10">
        <v>0.0</v>
      </c>
      <c r="AL127" s="10">
        <v>0.0</v>
      </c>
      <c r="AM127" s="10">
        <v>0.0</v>
      </c>
      <c r="AN127" s="10">
        <v>0.0</v>
      </c>
      <c r="AO127" s="10">
        <v>0.0</v>
      </c>
      <c r="AP127" s="10">
        <v>1.0</v>
      </c>
      <c r="AQ127" s="11"/>
      <c r="AR127" s="11"/>
      <c r="AS127" s="11"/>
    </row>
    <row r="128">
      <c r="A128" s="26"/>
      <c r="B128" s="9" t="s">
        <v>147</v>
      </c>
      <c r="C128" s="10">
        <v>0.0</v>
      </c>
      <c r="D128" s="10">
        <v>0.0</v>
      </c>
      <c r="E128" s="10">
        <v>0.0</v>
      </c>
      <c r="F128" s="10">
        <v>0.0</v>
      </c>
      <c r="G128" s="10">
        <v>1.0</v>
      </c>
      <c r="H128" s="10">
        <v>1.0</v>
      </c>
      <c r="I128" s="10">
        <v>0.0</v>
      </c>
      <c r="J128" s="10">
        <v>0.0</v>
      </c>
      <c r="K128" s="10">
        <v>1.0</v>
      </c>
      <c r="L128" s="10">
        <v>0.0</v>
      </c>
      <c r="M128" s="10">
        <v>1.0</v>
      </c>
      <c r="N128" s="10">
        <v>1.0</v>
      </c>
      <c r="O128" s="10">
        <v>0.0</v>
      </c>
      <c r="P128" s="10">
        <v>0.0</v>
      </c>
      <c r="Q128" s="10">
        <v>0.0</v>
      </c>
      <c r="R128" s="10">
        <v>0.0</v>
      </c>
      <c r="S128" s="10">
        <v>1.0</v>
      </c>
      <c r="T128" s="10">
        <v>0.0</v>
      </c>
      <c r="U128" s="10">
        <v>0.0</v>
      </c>
      <c r="V128" s="10">
        <v>0.0</v>
      </c>
      <c r="W128" s="10">
        <v>0.0</v>
      </c>
      <c r="X128" s="10">
        <v>0.0</v>
      </c>
      <c r="Y128" s="10">
        <v>1.0</v>
      </c>
      <c r="Z128" s="10">
        <v>1.0</v>
      </c>
      <c r="AA128" s="10">
        <v>0.0</v>
      </c>
      <c r="AB128" s="10">
        <v>0.0</v>
      </c>
      <c r="AC128" s="10">
        <v>0.0</v>
      </c>
      <c r="AD128" s="10">
        <v>0.0</v>
      </c>
      <c r="AE128" s="10">
        <v>1.0</v>
      </c>
      <c r="AF128" s="10">
        <v>1.0</v>
      </c>
      <c r="AG128" s="10">
        <v>0.0</v>
      </c>
      <c r="AH128" s="10">
        <v>1.0</v>
      </c>
      <c r="AI128" s="10">
        <v>1.0</v>
      </c>
      <c r="AJ128" s="10">
        <v>0.0</v>
      </c>
      <c r="AK128" s="10">
        <v>0.0</v>
      </c>
      <c r="AL128" s="10">
        <v>0.0</v>
      </c>
      <c r="AM128" s="10">
        <v>0.0</v>
      </c>
      <c r="AN128" s="10">
        <v>0.0</v>
      </c>
      <c r="AO128" s="10">
        <v>0.0</v>
      </c>
      <c r="AP128" s="10">
        <v>1.0</v>
      </c>
      <c r="AQ128" s="11"/>
      <c r="AR128" s="11"/>
      <c r="AS128" s="11"/>
    </row>
    <row r="129">
      <c r="A129" s="26"/>
      <c r="B129" s="9" t="s">
        <v>177</v>
      </c>
      <c r="C129" s="10">
        <v>0.0</v>
      </c>
      <c r="D129" s="10">
        <v>0.0</v>
      </c>
      <c r="E129" s="10">
        <v>0.0</v>
      </c>
      <c r="F129" s="10">
        <v>0.0</v>
      </c>
      <c r="G129" s="10">
        <v>1.0</v>
      </c>
      <c r="H129" s="10">
        <v>1.0</v>
      </c>
      <c r="I129" s="10">
        <v>0.0</v>
      </c>
      <c r="J129" s="10">
        <v>0.0</v>
      </c>
      <c r="K129" s="10">
        <v>1.0</v>
      </c>
      <c r="L129" s="10">
        <v>0.0</v>
      </c>
      <c r="M129" s="10">
        <v>1.0</v>
      </c>
      <c r="N129" s="10">
        <v>1.0</v>
      </c>
      <c r="O129" s="10">
        <v>0.0</v>
      </c>
      <c r="P129" s="10">
        <v>0.0</v>
      </c>
      <c r="Q129" s="10">
        <v>0.0</v>
      </c>
      <c r="R129" s="10">
        <v>0.0</v>
      </c>
      <c r="S129" s="10">
        <v>1.0</v>
      </c>
      <c r="T129" s="10">
        <v>0.0</v>
      </c>
      <c r="U129" s="10">
        <v>0.0</v>
      </c>
      <c r="V129" s="10">
        <v>0.0</v>
      </c>
      <c r="W129" s="10">
        <v>0.0</v>
      </c>
      <c r="X129" s="10">
        <v>0.0</v>
      </c>
      <c r="Y129" s="10">
        <v>1.0</v>
      </c>
      <c r="Z129" s="10">
        <v>0.0</v>
      </c>
      <c r="AA129" s="10">
        <v>1.0</v>
      </c>
      <c r="AB129" s="10">
        <v>0.0</v>
      </c>
      <c r="AC129" s="10">
        <v>0.0</v>
      </c>
      <c r="AD129" s="10">
        <v>0.0</v>
      </c>
      <c r="AE129" s="10">
        <v>1.0</v>
      </c>
      <c r="AF129" s="10">
        <v>1.0</v>
      </c>
      <c r="AG129" s="10">
        <v>0.0</v>
      </c>
      <c r="AH129" s="10">
        <v>1.0</v>
      </c>
      <c r="AI129" s="10">
        <v>0.0</v>
      </c>
      <c r="AJ129" s="10">
        <v>0.0</v>
      </c>
      <c r="AK129" s="10">
        <v>0.0</v>
      </c>
      <c r="AL129" s="10">
        <v>0.0</v>
      </c>
      <c r="AM129" s="10">
        <v>0.0</v>
      </c>
      <c r="AN129" s="10">
        <v>1.0</v>
      </c>
      <c r="AO129" s="10">
        <v>0.0</v>
      </c>
      <c r="AP129" s="10">
        <v>0.0</v>
      </c>
      <c r="AQ129" s="11"/>
      <c r="AR129" s="11"/>
      <c r="AS129" s="11"/>
    </row>
    <row r="130">
      <c r="A130" s="26"/>
      <c r="B130" s="9" t="s">
        <v>163</v>
      </c>
      <c r="C130" s="10">
        <v>0.0</v>
      </c>
      <c r="D130" s="10">
        <v>0.0</v>
      </c>
      <c r="E130" s="10">
        <v>1.0</v>
      </c>
      <c r="F130" s="10">
        <v>1.0</v>
      </c>
      <c r="G130" s="10">
        <v>1.0</v>
      </c>
      <c r="H130" s="10">
        <v>1.0</v>
      </c>
      <c r="I130" s="10">
        <v>0.0</v>
      </c>
      <c r="J130" s="10">
        <v>0.0</v>
      </c>
      <c r="K130" s="10">
        <v>0.0</v>
      </c>
      <c r="L130" s="10">
        <v>0.0</v>
      </c>
      <c r="M130" s="10">
        <v>1.0</v>
      </c>
      <c r="N130" s="10">
        <v>1.0</v>
      </c>
      <c r="O130" s="10">
        <v>1.0</v>
      </c>
      <c r="P130" s="10">
        <v>0.0</v>
      </c>
      <c r="Q130" s="10">
        <v>0.0</v>
      </c>
      <c r="R130" s="10">
        <v>0.0</v>
      </c>
      <c r="S130" s="10">
        <v>1.0</v>
      </c>
      <c r="T130" s="10">
        <v>0.0</v>
      </c>
      <c r="U130" s="10">
        <v>1.0</v>
      </c>
      <c r="V130" s="10">
        <v>0.0</v>
      </c>
      <c r="W130" s="10">
        <v>0.0</v>
      </c>
      <c r="X130" s="10">
        <v>0.0</v>
      </c>
      <c r="Y130" s="10">
        <v>1.0</v>
      </c>
      <c r="Z130" s="10">
        <v>0.0</v>
      </c>
      <c r="AA130" s="10">
        <v>1.0</v>
      </c>
      <c r="AB130" s="10">
        <v>0.0</v>
      </c>
      <c r="AC130" s="10">
        <v>1.0</v>
      </c>
      <c r="AD130" s="10">
        <v>0.0</v>
      </c>
      <c r="AE130" s="10">
        <v>1.0</v>
      </c>
      <c r="AF130" s="10">
        <v>1.0</v>
      </c>
      <c r="AG130" s="10">
        <v>0.0</v>
      </c>
      <c r="AH130" s="10">
        <v>1.0</v>
      </c>
      <c r="AI130" s="10">
        <v>1.0</v>
      </c>
      <c r="AJ130" s="10">
        <v>0.0</v>
      </c>
      <c r="AK130" s="10">
        <v>0.0</v>
      </c>
      <c r="AL130" s="10">
        <v>0.0</v>
      </c>
      <c r="AM130" s="10">
        <v>0.0</v>
      </c>
      <c r="AN130" s="10">
        <v>1.0</v>
      </c>
      <c r="AO130" s="10">
        <v>0.0</v>
      </c>
      <c r="AP130" s="10">
        <v>1.0</v>
      </c>
      <c r="AQ130" s="11"/>
      <c r="AR130" s="11"/>
      <c r="AS130" s="11"/>
    </row>
    <row r="131">
      <c r="A131" s="26"/>
      <c r="B131" s="9" t="s">
        <v>165</v>
      </c>
      <c r="C131" s="10">
        <v>0.0</v>
      </c>
      <c r="D131" s="10">
        <v>1.0</v>
      </c>
      <c r="E131" s="10">
        <v>1.0</v>
      </c>
      <c r="F131" s="10">
        <v>0.0</v>
      </c>
      <c r="G131" s="10">
        <v>1.0</v>
      </c>
      <c r="H131" s="10">
        <v>1.0</v>
      </c>
      <c r="I131" s="10">
        <v>0.0</v>
      </c>
      <c r="J131" s="10">
        <v>0.0</v>
      </c>
      <c r="K131" s="10">
        <v>1.0</v>
      </c>
      <c r="L131" s="10">
        <v>1.0</v>
      </c>
      <c r="M131" s="10">
        <v>1.0</v>
      </c>
      <c r="N131" s="10">
        <v>1.0</v>
      </c>
      <c r="O131" s="10">
        <v>1.0</v>
      </c>
      <c r="P131" s="10">
        <v>0.0</v>
      </c>
      <c r="Q131" s="10">
        <v>1.0</v>
      </c>
      <c r="R131" s="10">
        <v>1.0</v>
      </c>
      <c r="S131" s="10">
        <v>0.0</v>
      </c>
      <c r="T131" s="10">
        <v>0.0</v>
      </c>
      <c r="U131" s="10">
        <v>0.0</v>
      </c>
      <c r="V131" s="10">
        <v>1.0</v>
      </c>
      <c r="W131" s="10">
        <v>0.0</v>
      </c>
      <c r="X131" s="10">
        <v>0.0</v>
      </c>
      <c r="Y131" s="10">
        <v>0.0</v>
      </c>
      <c r="Z131" s="10">
        <v>1.0</v>
      </c>
      <c r="AA131" s="10">
        <v>1.0</v>
      </c>
      <c r="AB131" s="10">
        <v>0.0</v>
      </c>
      <c r="AC131" s="10">
        <v>1.0</v>
      </c>
      <c r="AD131" s="10">
        <v>1.0</v>
      </c>
      <c r="AE131" s="10">
        <v>0.0</v>
      </c>
      <c r="AF131" s="10">
        <v>1.0</v>
      </c>
      <c r="AG131" s="10">
        <v>1.0</v>
      </c>
      <c r="AH131" s="10">
        <v>1.0</v>
      </c>
      <c r="AI131" s="10">
        <v>1.0</v>
      </c>
      <c r="AJ131" s="10">
        <v>0.0</v>
      </c>
      <c r="AK131" s="10">
        <v>0.0</v>
      </c>
      <c r="AL131" s="10">
        <v>0.0</v>
      </c>
      <c r="AM131" s="10">
        <v>1.0</v>
      </c>
      <c r="AN131" s="10">
        <v>1.0</v>
      </c>
      <c r="AO131" s="10">
        <v>0.0</v>
      </c>
      <c r="AP131" s="10">
        <v>1.0</v>
      </c>
      <c r="AQ131" s="11"/>
      <c r="AR131" s="11"/>
      <c r="AS131" s="11"/>
    </row>
    <row r="132">
      <c r="A132" s="26"/>
      <c r="B132" s="9" t="s">
        <v>150</v>
      </c>
      <c r="C132" s="10">
        <v>0.0</v>
      </c>
      <c r="D132" s="10">
        <v>0.0</v>
      </c>
      <c r="E132" s="10">
        <v>0.0</v>
      </c>
      <c r="F132" s="10">
        <v>1.0</v>
      </c>
      <c r="G132" s="10">
        <v>1.0</v>
      </c>
      <c r="H132" s="10">
        <v>1.0</v>
      </c>
      <c r="I132" s="10">
        <v>0.0</v>
      </c>
      <c r="J132" s="10">
        <v>0.0</v>
      </c>
      <c r="K132" s="10">
        <v>1.0</v>
      </c>
      <c r="L132" s="10">
        <v>0.0</v>
      </c>
      <c r="M132" s="10">
        <v>1.0</v>
      </c>
      <c r="N132" s="10">
        <v>0.0</v>
      </c>
      <c r="O132" s="10">
        <v>1.0</v>
      </c>
      <c r="P132" s="10">
        <v>0.0</v>
      </c>
      <c r="Q132" s="10">
        <v>1.0</v>
      </c>
      <c r="R132" s="10">
        <v>1.0</v>
      </c>
      <c r="S132" s="10">
        <v>1.0</v>
      </c>
      <c r="T132" s="10">
        <v>0.0</v>
      </c>
      <c r="U132" s="10">
        <v>1.0</v>
      </c>
      <c r="V132" s="10">
        <v>1.0</v>
      </c>
      <c r="W132" s="10">
        <v>0.0</v>
      </c>
      <c r="X132" s="10">
        <v>0.0</v>
      </c>
      <c r="Y132" s="10">
        <v>1.0</v>
      </c>
      <c r="Z132" s="10">
        <v>1.0</v>
      </c>
      <c r="AA132" s="10">
        <v>1.0</v>
      </c>
      <c r="AB132" s="10">
        <v>0.0</v>
      </c>
      <c r="AC132" s="10">
        <v>1.0</v>
      </c>
      <c r="AD132" s="10">
        <v>1.0</v>
      </c>
      <c r="AE132" s="10">
        <v>1.0</v>
      </c>
      <c r="AF132" s="10">
        <v>1.0</v>
      </c>
      <c r="AG132" s="10">
        <v>1.0</v>
      </c>
      <c r="AH132" s="10">
        <v>1.0</v>
      </c>
      <c r="AI132" s="10">
        <v>1.0</v>
      </c>
      <c r="AJ132" s="10">
        <v>0.0</v>
      </c>
      <c r="AK132" s="10">
        <v>0.0</v>
      </c>
      <c r="AL132" s="10">
        <v>0.0</v>
      </c>
      <c r="AM132" s="10">
        <v>1.0</v>
      </c>
      <c r="AN132" s="10">
        <v>1.0</v>
      </c>
      <c r="AO132" s="10">
        <v>1.0</v>
      </c>
      <c r="AP132" s="10">
        <v>1.0</v>
      </c>
      <c r="AQ132" s="11"/>
      <c r="AR132" s="11"/>
      <c r="AS132" s="11"/>
    </row>
    <row r="133">
      <c r="A133" s="26"/>
      <c r="B133" s="9" t="s">
        <v>162</v>
      </c>
      <c r="C133" s="10">
        <v>0.0</v>
      </c>
      <c r="D133" s="10">
        <v>1.0</v>
      </c>
      <c r="E133" s="10">
        <v>1.0</v>
      </c>
      <c r="F133" s="10">
        <v>1.0</v>
      </c>
      <c r="G133" s="10">
        <v>1.0</v>
      </c>
      <c r="H133" s="10">
        <v>1.0</v>
      </c>
      <c r="I133" s="10">
        <v>0.0</v>
      </c>
      <c r="J133" s="10">
        <v>0.0</v>
      </c>
      <c r="K133" s="10">
        <v>1.0</v>
      </c>
      <c r="L133" s="10">
        <v>1.0</v>
      </c>
      <c r="M133" s="10">
        <v>1.0</v>
      </c>
      <c r="N133" s="10">
        <v>1.0</v>
      </c>
      <c r="O133" s="10">
        <v>1.0</v>
      </c>
      <c r="P133" s="10">
        <v>0.0</v>
      </c>
      <c r="Q133" s="10">
        <v>1.0</v>
      </c>
      <c r="R133" s="10">
        <v>1.0</v>
      </c>
      <c r="S133" s="10">
        <v>1.0</v>
      </c>
      <c r="T133" s="10">
        <v>0.0</v>
      </c>
      <c r="U133" s="10">
        <v>1.0</v>
      </c>
      <c r="V133" s="10">
        <v>1.0</v>
      </c>
      <c r="W133" s="10">
        <v>0.0</v>
      </c>
      <c r="X133" s="10">
        <v>0.0</v>
      </c>
      <c r="Y133" s="10">
        <v>1.0</v>
      </c>
      <c r="Z133" s="10">
        <v>1.0</v>
      </c>
      <c r="AA133" s="10">
        <v>1.0</v>
      </c>
      <c r="AB133" s="10">
        <v>0.0</v>
      </c>
      <c r="AC133" s="10">
        <v>1.0</v>
      </c>
      <c r="AD133" s="10">
        <v>1.0</v>
      </c>
      <c r="AE133" s="10">
        <v>1.0</v>
      </c>
      <c r="AF133" s="10">
        <v>1.0</v>
      </c>
      <c r="AG133" s="10">
        <v>1.0</v>
      </c>
      <c r="AH133" s="10">
        <v>1.0</v>
      </c>
      <c r="AI133" s="10">
        <v>1.0</v>
      </c>
      <c r="AJ133" s="10">
        <v>1.0</v>
      </c>
      <c r="AK133" s="10">
        <v>1.0</v>
      </c>
      <c r="AL133" s="10">
        <v>0.0</v>
      </c>
      <c r="AM133" s="10">
        <v>1.0</v>
      </c>
      <c r="AN133" s="10">
        <v>1.0</v>
      </c>
      <c r="AO133" s="10">
        <v>1.0</v>
      </c>
      <c r="AP133" s="10">
        <v>1.0</v>
      </c>
      <c r="AQ133" s="11"/>
      <c r="AR133" s="11"/>
      <c r="AS133" s="11"/>
    </row>
    <row r="134">
      <c r="A134" s="26"/>
      <c r="B134" s="9" t="s">
        <v>154</v>
      </c>
      <c r="C134" s="10">
        <v>0.0</v>
      </c>
      <c r="D134" s="10">
        <v>1.0</v>
      </c>
      <c r="E134" s="10">
        <v>1.0</v>
      </c>
      <c r="F134" s="10">
        <v>1.0</v>
      </c>
      <c r="G134" s="10">
        <v>1.0</v>
      </c>
      <c r="H134" s="10">
        <v>1.0</v>
      </c>
      <c r="I134" s="10">
        <v>0.0</v>
      </c>
      <c r="J134" s="10">
        <v>0.0</v>
      </c>
      <c r="K134" s="10">
        <v>1.0</v>
      </c>
      <c r="L134" s="10">
        <v>1.0</v>
      </c>
      <c r="M134" s="10">
        <v>1.0</v>
      </c>
      <c r="N134" s="10">
        <v>1.0</v>
      </c>
      <c r="O134" s="10">
        <v>1.0</v>
      </c>
      <c r="P134" s="10">
        <v>0.0</v>
      </c>
      <c r="Q134" s="10">
        <v>0.0</v>
      </c>
      <c r="R134" s="10">
        <v>1.0</v>
      </c>
      <c r="S134" s="10">
        <v>1.0</v>
      </c>
      <c r="T134" s="10">
        <v>0.0</v>
      </c>
      <c r="U134" s="10">
        <v>1.0</v>
      </c>
      <c r="V134" s="10">
        <v>0.0</v>
      </c>
      <c r="W134" s="10">
        <v>0.0</v>
      </c>
      <c r="X134" s="10">
        <v>0.0</v>
      </c>
      <c r="Y134" s="10">
        <v>1.0</v>
      </c>
      <c r="Z134" s="10">
        <v>1.0</v>
      </c>
      <c r="AA134" s="10">
        <v>1.0</v>
      </c>
      <c r="AB134" s="10">
        <v>0.0</v>
      </c>
      <c r="AC134" s="10">
        <v>1.0</v>
      </c>
      <c r="AD134" s="10">
        <v>1.0</v>
      </c>
      <c r="AE134" s="10">
        <v>1.0</v>
      </c>
      <c r="AF134" s="10">
        <v>1.0</v>
      </c>
      <c r="AG134" s="10">
        <v>1.0</v>
      </c>
      <c r="AH134" s="10">
        <v>1.0</v>
      </c>
      <c r="AI134" s="10">
        <v>1.0</v>
      </c>
      <c r="AJ134" s="10">
        <v>1.0</v>
      </c>
      <c r="AK134" s="10">
        <v>1.0</v>
      </c>
      <c r="AL134" s="10">
        <v>0.0</v>
      </c>
      <c r="AM134" s="10">
        <v>1.0</v>
      </c>
      <c r="AN134" s="10">
        <v>1.0</v>
      </c>
      <c r="AO134" s="10">
        <v>0.0</v>
      </c>
      <c r="AP134" s="10">
        <v>1.0</v>
      </c>
      <c r="AQ134" s="11"/>
      <c r="AR134" s="11"/>
      <c r="AS134" s="11"/>
    </row>
    <row r="135">
      <c r="A135" s="1"/>
      <c r="B135" s="3"/>
      <c r="X135" s="47"/>
    </row>
    <row r="136">
      <c r="A136" s="1"/>
      <c r="B136" s="3"/>
    </row>
    <row r="137">
      <c r="A137" s="1"/>
      <c r="B137" s="3"/>
    </row>
    <row r="138">
      <c r="A138" s="1"/>
      <c r="B138" s="3"/>
    </row>
    <row r="139">
      <c r="A139" s="1"/>
      <c r="B139" s="3"/>
    </row>
    <row r="140">
      <c r="A140" s="1"/>
      <c r="B140" s="3"/>
    </row>
    <row r="141">
      <c r="A141" s="1"/>
      <c r="B141" s="3"/>
    </row>
    <row r="142">
      <c r="A142" s="1"/>
      <c r="B142" s="3"/>
    </row>
    <row r="143">
      <c r="A143" s="1"/>
      <c r="B143" s="3"/>
    </row>
    <row r="144">
      <c r="A144" s="1"/>
      <c r="B144" s="3"/>
    </row>
    <row r="145">
      <c r="A145" s="1"/>
      <c r="B145" s="3"/>
    </row>
    <row r="146">
      <c r="A146" s="1"/>
      <c r="B146" s="3"/>
    </row>
    <row r="147">
      <c r="A147" s="1"/>
      <c r="B147" s="3"/>
    </row>
    <row r="148">
      <c r="A148" s="1"/>
      <c r="B148" s="3"/>
    </row>
    <row r="149">
      <c r="A149" s="1"/>
      <c r="B149" s="3"/>
    </row>
    <row r="150">
      <c r="A150" s="1"/>
      <c r="B150" s="3"/>
    </row>
    <row r="151">
      <c r="A151" s="1"/>
      <c r="B151" s="3"/>
    </row>
    <row r="152">
      <c r="A152" s="1"/>
      <c r="B152" s="3"/>
    </row>
    <row r="153">
      <c r="A153" s="1"/>
      <c r="B153" s="3"/>
    </row>
    <row r="154">
      <c r="A154" s="1"/>
      <c r="B154" s="3"/>
    </row>
    <row r="155">
      <c r="A155" s="1"/>
      <c r="B155" s="3"/>
    </row>
    <row r="156">
      <c r="A156" s="1"/>
      <c r="B156" s="3"/>
    </row>
    <row r="157">
      <c r="A157" s="1"/>
      <c r="B157" s="3"/>
    </row>
    <row r="158">
      <c r="A158" s="1"/>
      <c r="B158" s="3"/>
    </row>
    <row r="159">
      <c r="A159" s="1"/>
      <c r="B159" s="3"/>
    </row>
    <row r="160">
      <c r="A160" s="1"/>
      <c r="B160" s="3"/>
    </row>
    <row r="161">
      <c r="A161" s="1"/>
      <c r="B161" s="3"/>
    </row>
    <row r="162">
      <c r="A162" s="1"/>
      <c r="B162" s="3"/>
    </row>
    <row r="163">
      <c r="A163" s="1"/>
      <c r="B163" s="3"/>
    </row>
    <row r="164">
      <c r="A164" s="1"/>
      <c r="B164" s="3"/>
    </row>
    <row r="165">
      <c r="A165" s="1"/>
      <c r="B165" s="3"/>
    </row>
    <row r="166">
      <c r="A166" s="1"/>
      <c r="B166" s="3"/>
    </row>
    <row r="167">
      <c r="A167" s="1"/>
      <c r="B167" s="3"/>
    </row>
    <row r="168">
      <c r="A168" s="1"/>
      <c r="B168" s="3"/>
    </row>
    <row r="169">
      <c r="A169" s="1"/>
      <c r="B169" s="3"/>
    </row>
    <row r="170">
      <c r="A170" s="1"/>
      <c r="B170" s="3"/>
    </row>
    <row r="171">
      <c r="A171" s="1"/>
      <c r="B171" s="3"/>
    </row>
    <row r="172">
      <c r="A172" s="1"/>
      <c r="B172" s="3"/>
    </row>
    <row r="173">
      <c r="A173" s="1"/>
      <c r="B173" s="3"/>
    </row>
    <row r="174">
      <c r="A174" s="1"/>
      <c r="B174" s="3"/>
    </row>
    <row r="175">
      <c r="A175" s="1"/>
      <c r="B175" s="3"/>
    </row>
    <row r="176">
      <c r="A176" s="1"/>
      <c r="B176" s="3"/>
    </row>
    <row r="177">
      <c r="A177" s="1"/>
      <c r="B177" s="3"/>
    </row>
    <row r="178">
      <c r="A178" s="1"/>
      <c r="B178" s="3"/>
    </row>
    <row r="179">
      <c r="A179" s="1"/>
      <c r="B179" s="3"/>
    </row>
    <row r="180">
      <c r="A180" s="1"/>
      <c r="B180" s="3"/>
    </row>
    <row r="181">
      <c r="A181" s="1"/>
      <c r="B181" s="3"/>
    </row>
    <row r="182">
      <c r="A182" s="1"/>
      <c r="B182" s="3"/>
    </row>
    <row r="183">
      <c r="A183" s="1"/>
      <c r="B183" s="3"/>
    </row>
    <row r="184">
      <c r="A184" s="1"/>
      <c r="B184" s="3"/>
    </row>
    <row r="185">
      <c r="A185" s="1"/>
      <c r="B185" s="3"/>
    </row>
    <row r="186">
      <c r="A186" s="1"/>
      <c r="B186" s="3"/>
    </row>
    <row r="187">
      <c r="A187" s="1"/>
      <c r="B187" s="3"/>
    </row>
    <row r="188">
      <c r="A188" s="1"/>
      <c r="B188" s="3"/>
    </row>
    <row r="189">
      <c r="A189" s="1"/>
      <c r="B189" s="3"/>
    </row>
    <row r="190">
      <c r="A190" s="1"/>
      <c r="B190" s="3"/>
    </row>
    <row r="191">
      <c r="A191" s="1"/>
      <c r="B191" s="3"/>
    </row>
    <row r="192">
      <c r="A192" s="1"/>
      <c r="B192" s="3"/>
    </row>
    <row r="193">
      <c r="A193" s="1"/>
      <c r="B193" s="3"/>
    </row>
    <row r="194">
      <c r="A194" s="1"/>
      <c r="B194" s="3"/>
    </row>
    <row r="195">
      <c r="A195" s="1"/>
      <c r="B195" s="3"/>
    </row>
    <row r="196">
      <c r="A196" s="1"/>
      <c r="B196" s="3"/>
    </row>
    <row r="197">
      <c r="A197" s="1"/>
      <c r="B197" s="3"/>
    </row>
    <row r="198">
      <c r="A198" s="1"/>
      <c r="B198" s="3"/>
    </row>
    <row r="199">
      <c r="A199" s="1"/>
      <c r="B199" s="3"/>
    </row>
    <row r="200">
      <c r="A200" s="1"/>
      <c r="B200" s="3"/>
    </row>
    <row r="201">
      <c r="A201" s="1"/>
      <c r="B201" s="3"/>
    </row>
    <row r="202">
      <c r="A202" s="1"/>
      <c r="B202" s="3"/>
    </row>
    <row r="203">
      <c r="A203" s="1"/>
      <c r="B203" s="3"/>
    </row>
    <row r="204">
      <c r="A204" s="1"/>
      <c r="B204" s="3"/>
    </row>
    <row r="205">
      <c r="A205" s="1"/>
      <c r="B205" s="3"/>
    </row>
    <row r="206">
      <c r="A206" s="1"/>
      <c r="B206" s="3"/>
    </row>
    <row r="207">
      <c r="A207" s="1"/>
      <c r="B207" s="3"/>
    </row>
    <row r="208">
      <c r="A208" s="1"/>
      <c r="B208" s="3"/>
    </row>
    <row r="209">
      <c r="A209" s="1"/>
      <c r="B209" s="3"/>
    </row>
    <row r="210">
      <c r="A210" s="1"/>
      <c r="B210" s="3"/>
    </row>
    <row r="211">
      <c r="A211" s="1"/>
      <c r="B211" s="3"/>
    </row>
    <row r="212">
      <c r="A212" s="1"/>
      <c r="B212" s="3"/>
    </row>
    <row r="213">
      <c r="A213" s="1"/>
      <c r="B213" s="3"/>
    </row>
    <row r="214">
      <c r="A214" s="1"/>
      <c r="B214" s="3"/>
    </row>
    <row r="215">
      <c r="A215" s="1"/>
      <c r="B215" s="3"/>
    </row>
    <row r="216">
      <c r="A216" s="1"/>
      <c r="B216" s="3"/>
    </row>
    <row r="217">
      <c r="A217" s="1"/>
      <c r="B217" s="3"/>
    </row>
    <row r="218">
      <c r="A218" s="1"/>
      <c r="B218" s="3"/>
    </row>
    <row r="219">
      <c r="A219" s="1"/>
      <c r="B219" s="3"/>
    </row>
    <row r="220">
      <c r="A220" s="1"/>
      <c r="B220" s="3"/>
    </row>
    <row r="221">
      <c r="A221" s="1"/>
      <c r="B221" s="3"/>
    </row>
    <row r="222">
      <c r="A222" s="1"/>
      <c r="B222" s="3"/>
    </row>
    <row r="223">
      <c r="A223" s="1"/>
      <c r="B223" s="3"/>
    </row>
    <row r="224">
      <c r="A224" s="1"/>
      <c r="B224" s="3"/>
    </row>
    <row r="225">
      <c r="A225" s="1"/>
      <c r="B225" s="3"/>
    </row>
    <row r="226">
      <c r="A226" s="1"/>
      <c r="B226" s="3"/>
    </row>
    <row r="227">
      <c r="A227" s="1"/>
      <c r="B227" s="3"/>
    </row>
    <row r="228">
      <c r="A228" s="1"/>
      <c r="B228" s="3"/>
    </row>
    <row r="229">
      <c r="A229" s="1"/>
      <c r="B229" s="3"/>
    </row>
    <row r="230">
      <c r="A230" s="1"/>
      <c r="B230" s="3"/>
    </row>
    <row r="231">
      <c r="A231" s="1"/>
      <c r="B231" s="3"/>
    </row>
    <row r="232">
      <c r="A232" s="1"/>
      <c r="B232" s="3"/>
    </row>
    <row r="233">
      <c r="A233" s="1"/>
      <c r="B233" s="3"/>
    </row>
    <row r="234">
      <c r="A234" s="1"/>
      <c r="B234" s="3"/>
    </row>
    <row r="235">
      <c r="A235" s="1"/>
      <c r="B235" s="3"/>
    </row>
    <row r="236">
      <c r="A236" s="1"/>
      <c r="B236" s="3"/>
    </row>
    <row r="237">
      <c r="A237" s="1"/>
      <c r="B237" s="3"/>
    </row>
    <row r="238">
      <c r="A238" s="1"/>
      <c r="B238" s="3"/>
    </row>
    <row r="239">
      <c r="A239" s="1"/>
      <c r="B239" s="3"/>
    </row>
    <row r="240">
      <c r="A240" s="1"/>
      <c r="B240" s="3"/>
    </row>
    <row r="241">
      <c r="A241" s="1"/>
      <c r="B241" s="3"/>
    </row>
    <row r="242">
      <c r="A242" s="1"/>
      <c r="B242" s="3"/>
    </row>
    <row r="243">
      <c r="A243" s="1"/>
      <c r="B243" s="3"/>
    </row>
    <row r="244">
      <c r="A244" s="1"/>
      <c r="B244" s="3"/>
    </row>
    <row r="245">
      <c r="A245" s="1"/>
      <c r="B245" s="3"/>
    </row>
    <row r="246">
      <c r="A246" s="1"/>
      <c r="B246" s="3"/>
    </row>
    <row r="247">
      <c r="A247" s="1"/>
      <c r="B247" s="3"/>
    </row>
    <row r="248">
      <c r="A248" s="1"/>
      <c r="B248" s="3"/>
    </row>
    <row r="249">
      <c r="A249" s="1"/>
      <c r="B249" s="3"/>
    </row>
    <row r="250">
      <c r="A250" s="1"/>
      <c r="B250" s="3"/>
    </row>
    <row r="251">
      <c r="A251" s="1"/>
      <c r="B251" s="3"/>
    </row>
    <row r="252">
      <c r="A252" s="1"/>
      <c r="B252" s="3"/>
    </row>
    <row r="253">
      <c r="A253" s="1"/>
      <c r="B253" s="3"/>
    </row>
    <row r="254">
      <c r="A254" s="1"/>
      <c r="B254" s="3"/>
    </row>
    <row r="255">
      <c r="A255" s="1"/>
      <c r="B255" s="3"/>
    </row>
    <row r="256">
      <c r="A256" s="1"/>
      <c r="B256" s="3"/>
    </row>
    <row r="257">
      <c r="A257" s="1"/>
      <c r="B257" s="3"/>
    </row>
    <row r="258">
      <c r="A258" s="1"/>
      <c r="B258" s="3"/>
    </row>
    <row r="259">
      <c r="A259" s="1"/>
      <c r="B259" s="3"/>
    </row>
    <row r="260">
      <c r="A260" s="1"/>
      <c r="B260" s="3"/>
    </row>
    <row r="261">
      <c r="A261" s="1"/>
      <c r="B261" s="3"/>
    </row>
    <row r="262">
      <c r="A262" s="1"/>
      <c r="B262" s="3"/>
    </row>
    <row r="263">
      <c r="A263" s="1"/>
      <c r="B263" s="3"/>
    </row>
    <row r="264">
      <c r="A264" s="1"/>
      <c r="B264" s="3"/>
    </row>
    <row r="265">
      <c r="A265" s="1"/>
      <c r="B265" s="3"/>
    </row>
    <row r="266">
      <c r="A266" s="1"/>
      <c r="B266" s="3"/>
    </row>
    <row r="267">
      <c r="A267" s="1"/>
      <c r="B267" s="3"/>
    </row>
    <row r="268">
      <c r="A268" s="1"/>
      <c r="B268" s="3"/>
    </row>
    <row r="269">
      <c r="A269" s="1"/>
      <c r="B269" s="3"/>
    </row>
    <row r="270">
      <c r="A270" s="1"/>
      <c r="B270" s="3"/>
    </row>
    <row r="271">
      <c r="A271" s="1"/>
      <c r="B271" s="3"/>
    </row>
    <row r="272">
      <c r="A272" s="1"/>
      <c r="B272" s="3"/>
    </row>
    <row r="273">
      <c r="A273" s="1"/>
      <c r="B273" s="3"/>
    </row>
    <row r="274">
      <c r="A274" s="1"/>
      <c r="B274" s="3"/>
    </row>
    <row r="275">
      <c r="A275" s="1"/>
      <c r="B275" s="3"/>
    </row>
    <row r="276">
      <c r="A276" s="1"/>
      <c r="B276" s="3"/>
    </row>
    <row r="277">
      <c r="A277" s="1"/>
      <c r="B277" s="3"/>
    </row>
    <row r="278">
      <c r="A278" s="1"/>
      <c r="B278" s="3"/>
    </row>
    <row r="279">
      <c r="A279" s="1"/>
      <c r="B279" s="3"/>
    </row>
    <row r="280">
      <c r="A280" s="1"/>
      <c r="B280" s="3"/>
    </row>
    <row r="281">
      <c r="A281" s="1"/>
      <c r="B281" s="3"/>
    </row>
    <row r="282">
      <c r="A282" s="1"/>
      <c r="B282" s="3"/>
    </row>
    <row r="283">
      <c r="A283" s="1"/>
      <c r="B283" s="3"/>
    </row>
    <row r="284">
      <c r="A284" s="1"/>
      <c r="B284" s="3"/>
    </row>
    <row r="285">
      <c r="A285" s="1"/>
      <c r="B285" s="3"/>
    </row>
    <row r="286">
      <c r="A286" s="1"/>
      <c r="B286" s="3"/>
    </row>
    <row r="287">
      <c r="A287" s="1"/>
      <c r="B287" s="3"/>
    </row>
    <row r="288">
      <c r="A288" s="1"/>
      <c r="B288" s="3"/>
    </row>
    <row r="289">
      <c r="A289" s="1"/>
      <c r="B289" s="3"/>
    </row>
    <row r="290">
      <c r="A290" s="1"/>
      <c r="B290" s="3"/>
    </row>
    <row r="291">
      <c r="A291" s="1"/>
      <c r="B291" s="3"/>
    </row>
    <row r="292">
      <c r="A292" s="1"/>
      <c r="B292" s="3"/>
    </row>
    <row r="293">
      <c r="A293" s="1"/>
      <c r="B293" s="3"/>
    </row>
    <row r="294">
      <c r="A294" s="1"/>
      <c r="B294" s="3"/>
    </row>
    <row r="295">
      <c r="A295" s="1"/>
      <c r="B295" s="3"/>
    </row>
    <row r="296">
      <c r="A296" s="1"/>
      <c r="B296" s="3"/>
    </row>
    <row r="297">
      <c r="A297" s="1"/>
      <c r="B297" s="3"/>
    </row>
    <row r="298">
      <c r="A298" s="1"/>
      <c r="B298" s="3"/>
    </row>
    <row r="299">
      <c r="A299" s="1"/>
      <c r="B299" s="3"/>
    </row>
    <row r="300">
      <c r="A300" s="1"/>
      <c r="B300" s="3"/>
    </row>
    <row r="301">
      <c r="A301" s="1"/>
      <c r="B301" s="3"/>
    </row>
    <row r="302">
      <c r="A302" s="1"/>
      <c r="B302" s="3"/>
    </row>
    <row r="303">
      <c r="A303" s="1"/>
      <c r="B303" s="3"/>
    </row>
    <row r="304">
      <c r="A304" s="1"/>
      <c r="B304" s="3"/>
    </row>
    <row r="305">
      <c r="A305" s="1"/>
      <c r="B305" s="3"/>
    </row>
    <row r="306">
      <c r="A306" s="1"/>
      <c r="B306" s="3"/>
    </row>
    <row r="307">
      <c r="A307" s="1"/>
      <c r="B307" s="3"/>
    </row>
    <row r="308">
      <c r="A308" s="1"/>
      <c r="B308" s="3"/>
    </row>
    <row r="309">
      <c r="A309" s="1"/>
      <c r="B309" s="3"/>
    </row>
    <row r="310">
      <c r="A310" s="1"/>
      <c r="B310" s="3"/>
    </row>
    <row r="311">
      <c r="A311" s="1"/>
      <c r="B311" s="3"/>
    </row>
    <row r="312">
      <c r="A312" s="1"/>
      <c r="B312" s="3"/>
    </row>
    <row r="313">
      <c r="A313" s="1"/>
      <c r="B313" s="3"/>
    </row>
    <row r="314">
      <c r="A314" s="1"/>
      <c r="B314" s="3"/>
    </row>
    <row r="315">
      <c r="A315" s="1"/>
      <c r="B315" s="3"/>
    </row>
    <row r="316">
      <c r="A316" s="1"/>
      <c r="B316" s="3"/>
    </row>
    <row r="317">
      <c r="A317" s="1"/>
      <c r="B317" s="3"/>
    </row>
    <row r="318">
      <c r="A318" s="1"/>
      <c r="B318" s="3"/>
    </row>
    <row r="319">
      <c r="A319" s="1"/>
      <c r="B319" s="3"/>
    </row>
    <row r="320">
      <c r="A320" s="1"/>
      <c r="B320" s="3"/>
    </row>
    <row r="321">
      <c r="A321" s="1"/>
      <c r="B321" s="3"/>
    </row>
    <row r="322">
      <c r="A322" s="1"/>
      <c r="B322" s="3"/>
    </row>
    <row r="323">
      <c r="A323" s="1"/>
      <c r="B323" s="3"/>
    </row>
    <row r="324">
      <c r="A324" s="1"/>
      <c r="B324" s="3"/>
    </row>
    <row r="325">
      <c r="A325" s="1"/>
      <c r="B325" s="3"/>
    </row>
    <row r="326">
      <c r="A326" s="1"/>
      <c r="B326" s="3"/>
    </row>
    <row r="327">
      <c r="A327" s="1"/>
      <c r="B327" s="3"/>
    </row>
    <row r="328">
      <c r="A328" s="1"/>
      <c r="B328" s="3"/>
    </row>
    <row r="329">
      <c r="A329" s="1"/>
      <c r="B329" s="3"/>
    </row>
    <row r="330">
      <c r="A330" s="1"/>
      <c r="B330" s="3"/>
    </row>
    <row r="331">
      <c r="A331" s="1"/>
      <c r="B331" s="3"/>
    </row>
    <row r="332">
      <c r="A332" s="1"/>
      <c r="B332" s="3"/>
    </row>
    <row r="333">
      <c r="A333" s="1"/>
      <c r="B333" s="3"/>
    </row>
    <row r="334">
      <c r="A334" s="1"/>
      <c r="B334" s="3"/>
    </row>
    <row r="335">
      <c r="A335" s="1"/>
      <c r="B335" s="3"/>
    </row>
    <row r="336">
      <c r="A336" s="1"/>
      <c r="B336" s="3"/>
    </row>
    <row r="337">
      <c r="A337" s="1"/>
      <c r="B337" s="3"/>
    </row>
    <row r="338">
      <c r="A338" s="1"/>
      <c r="B338" s="3"/>
    </row>
    <row r="339">
      <c r="A339" s="1"/>
      <c r="B339" s="3"/>
    </row>
    <row r="340">
      <c r="A340" s="1"/>
      <c r="B340" s="3"/>
    </row>
    <row r="341">
      <c r="A341" s="1"/>
      <c r="B341" s="3"/>
    </row>
    <row r="342">
      <c r="A342" s="1"/>
      <c r="B342" s="3"/>
    </row>
    <row r="343">
      <c r="A343" s="1"/>
      <c r="B343" s="3"/>
    </row>
    <row r="344">
      <c r="A344" s="1"/>
      <c r="B344" s="3"/>
    </row>
    <row r="345">
      <c r="A345" s="1"/>
      <c r="B345" s="3"/>
    </row>
    <row r="346">
      <c r="A346" s="1"/>
      <c r="B346" s="3"/>
    </row>
    <row r="347">
      <c r="A347" s="1"/>
      <c r="B347" s="3"/>
    </row>
    <row r="348">
      <c r="A348" s="1"/>
      <c r="B348" s="3"/>
    </row>
    <row r="349">
      <c r="A349" s="1"/>
      <c r="B349" s="3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4.43" defaultRowHeight="15.75"/>
  <cols>
    <col customWidth="1" min="1" max="1" width="19.71"/>
    <col customWidth="1" min="2" max="2" width="9.29"/>
    <col customWidth="1" min="3" max="45" width="7.29"/>
    <col customWidth="1" min="46" max="46" width="8.0"/>
    <col customWidth="1" min="47" max="47" width="8.57"/>
  </cols>
  <sheetData>
    <row r="1">
      <c r="A1" s="1"/>
      <c r="B1" s="3"/>
    </row>
    <row r="2">
      <c r="A2" s="1"/>
      <c r="B2" s="3"/>
    </row>
    <row r="3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48"/>
      <c r="AU3" s="48"/>
    </row>
    <row r="4">
      <c r="A4" s="7" t="s">
        <v>2</v>
      </c>
      <c r="B4" s="5"/>
      <c r="C4" s="6">
        <f>16</f>
        <v>16</v>
      </c>
      <c r="D4" s="6">
        <f>11+7</f>
        <v>18</v>
      </c>
      <c r="E4" s="6">
        <f>19+8+14+15+14</f>
        <v>70</v>
      </c>
      <c r="F4" s="6">
        <f>14+8+14+8</f>
        <v>44</v>
      </c>
      <c r="G4" s="6">
        <f>16+8+15+7+13</f>
        <v>59</v>
      </c>
      <c r="H4" s="6">
        <f>23+11+15+6</f>
        <v>55</v>
      </c>
      <c r="I4" s="6">
        <f>15+19+9</f>
        <v>43</v>
      </c>
      <c r="J4" s="6">
        <f>18+11+6</f>
        <v>35</v>
      </c>
      <c r="K4" s="6">
        <f>18+18</f>
        <v>36</v>
      </c>
      <c r="L4" s="6">
        <f>9+13</f>
        <v>22</v>
      </c>
      <c r="M4" s="6">
        <f>12+2</f>
        <v>14</v>
      </c>
      <c r="N4" s="6">
        <f>22+12+13</f>
        <v>47</v>
      </c>
      <c r="O4" s="6">
        <f>25+13+9+5</f>
        <v>52</v>
      </c>
      <c r="P4" s="6">
        <f>26+28+5</f>
        <v>59</v>
      </c>
      <c r="Q4" s="6">
        <f>17+12+35</f>
        <v>64</v>
      </c>
      <c r="R4" s="6">
        <f>17+4+13</f>
        <v>34</v>
      </c>
      <c r="S4" s="6">
        <f>28+11+6</f>
        <v>45</v>
      </c>
      <c r="T4" s="6">
        <f>18+22+6</f>
        <v>46</v>
      </c>
      <c r="U4" s="6">
        <f>7</f>
        <v>7</v>
      </c>
      <c r="V4" s="6">
        <f>19+13+5</f>
        <v>37</v>
      </c>
      <c r="W4" s="49">
        <v>12.0</v>
      </c>
      <c r="X4" s="6">
        <f>10+20</f>
        <v>30</v>
      </c>
      <c r="Y4" s="6">
        <f>26+5</f>
        <v>31</v>
      </c>
      <c r="Z4" s="6">
        <f>19+8+25+15</f>
        <v>67</v>
      </c>
      <c r="AA4" s="6">
        <f>18+17+5</f>
        <v>40</v>
      </c>
      <c r="AB4" s="6">
        <f>18+5</f>
        <v>23</v>
      </c>
      <c r="AC4" s="6">
        <f>17+6+5</f>
        <v>28</v>
      </c>
      <c r="AD4" s="6">
        <f>13+11</f>
        <v>24</v>
      </c>
      <c r="AE4" s="6">
        <f>14+7</f>
        <v>21</v>
      </c>
      <c r="AF4" s="6">
        <f>25+17+5</f>
        <v>47</v>
      </c>
      <c r="AG4" s="6">
        <f>17+4+12+14+5</f>
        <v>52</v>
      </c>
      <c r="AH4" s="6">
        <f>18+16</f>
        <v>34</v>
      </c>
      <c r="AI4" s="6">
        <f>22+11+13+9</f>
        <v>55</v>
      </c>
      <c r="AJ4" s="6">
        <f>27+14+12+12</f>
        <v>65</v>
      </c>
      <c r="AK4" s="6">
        <f>17+4+15+14+15</f>
        <v>65</v>
      </c>
      <c r="AL4" s="6">
        <f>25+13+15+15</f>
        <v>68</v>
      </c>
      <c r="AM4" s="6">
        <f>18+6+12+9+11</f>
        <v>56</v>
      </c>
      <c r="AN4" s="6">
        <f>9+4+25+5</f>
        <v>43</v>
      </c>
      <c r="AO4" s="6">
        <f>16+6+12+13+5</f>
        <v>52</v>
      </c>
      <c r="AP4" s="6">
        <f>16+6+11+4+15</f>
        <v>52</v>
      </c>
      <c r="AQ4" s="6">
        <f>23+12+30+13</f>
        <v>78</v>
      </c>
      <c r="AR4" s="6">
        <f>23+8+13+28</f>
        <v>72</v>
      </c>
      <c r="AS4" s="6">
        <f>14+12</f>
        <v>26</v>
      </c>
      <c r="AT4" s="48">
        <f>20+8+9</f>
        <v>37</v>
      </c>
      <c r="AU4" s="48">
        <f>15+12+9</f>
        <v>36</v>
      </c>
    </row>
    <row r="5">
      <c r="A5" s="4"/>
      <c r="B5" s="5"/>
      <c r="C5" s="7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7" t="s">
        <v>3</v>
      </c>
      <c r="L5" s="7" t="s">
        <v>3</v>
      </c>
      <c r="M5" s="7" t="s">
        <v>3</v>
      </c>
      <c r="N5" s="7" t="s">
        <v>3</v>
      </c>
      <c r="O5" s="7" t="s">
        <v>3</v>
      </c>
      <c r="P5" s="7" t="s">
        <v>3</v>
      </c>
      <c r="Q5" s="7" t="s">
        <v>3</v>
      </c>
      <c r="R5" s="7" t="s">
        <v>3</v>
      </c>
      <c r="S5" s="7" t="s">
        <v>4</v>
      </c>
      <c r="T5" s="7" t="s">
        <v>4</v>
      </c>
      <c r="U5" s="7" t="s">
        <v>4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3</v>
      </c>
      <c r="AB5" s="7" t="s">
        <v>3</v>
      </c>
      <c r="AC5" s="7" t="s">
        <v>3</v>
      </c>
      <c r="AD5" s="7" t="s">
        <v>3</v>
      </c>
      <c r="AE5" s="7" t="s">
        <v>3</v>
      </c>
      <c r="AF5" s="7" t="s">
        <v>4</v>
      </c>
      <c r="AG5" s="7" t="s">
        <v>4</v>
      </c>
      <c r="AH5" s="7" t="s">
        <v>4</v>
      </c>
      <c r="AI5" s="7" t="s">
        <v>4</v>
      </c>
      <c r="AJ5" s="7" t="s">
        <v>3</v>
      </c>
      <c r="AK5" s="7" t="s">
        <v>3</v>
      </c>
      <c r="AL5" s="7" t="s">
        <v>3</v>
      </c>
      <c r="AM5" s="7" t="s">
        <v>3</v>
      </c>
      <c r="AN5" s="7" t="s">
        <v>4</v>
      </c>
      <c r="AO5" s="7" t="s">
        <v>4</v>
      </c>
      <c r="AP5" s="7" t="s">
        <v>3</v>
      </c>
      <c r="AQ5" s="7" t="s">
        <v>3</v>
      </c>
      <c r="AR5" s="7" t="s">
        <v>3</v>
      </c>
      <c r="AS5" s="7" t="s">
        <v>3</v>
      </c>
      <c r="AT5" s="8" t="s">
        <v>3</v>
      </c>
      <c r="AU5" s="8" t="s">
        <v>3</v>
      </c>
      <c r="AV5" s="1"/>
    </row>
    <row r="6">
      <c r="A6" s="7" t="s">
        <v>5</v>
      </c>
      <c r="B6" s="8"/>
      <c r="C6" s="7" t="s">
        <v>225</v>
      </c>
      <c r="D6" s="7" t="s">
        <v>226</v>
      </c>
      <c r="E6" s="7" t="s">
        <v>227</v>
      </c>
      <c r="F6" s="7" t="s">
        <v>228</v>
      </c>
      <c r="G6" s="7" t="s">
        <v>229</v>
      </c>
      <c r="H6" s="7" t="s">
        <v>230</v>
      </c>
      <c r="I6" s="7" t="s">
        <v>231</v>
      </c>
      <c r="J6" s="7" t="s">
        <v>232</v>
      </c>
      <c r="K6" s="7" t="s">
        <v>233</v>
      </c>
      <c r="L6" s="7" t="s">
        <v>234</v>
      </c>
      <c r="M6" s="7" t="s">
        <v>235</v>
      </c>
      <c r="N6" s="7" t="s">
        <v>236</v>
      </c>
      <c r="O6" s="7" t="s">
        <v>237</v>
      </c>
      <c r="P6" s="7" t="s">
        <v>238</v>
      </c>
      <c r="Q6" s="7" t="s">
        <v>239</v>
      </c>
      <c r="R6" s="7" t="s">
        <v>240</v>
      </c>
      <c r="S6" s="7" t="s">
        <v>241</v>
      </c>
      <c r="T6" s="7" t="s">
        <v>242</v>
      </c>
      <c r="U6" s="7" t="s">
        <v>243</v>
      </c>
      <c r="V6" s="7" t="s">
        <v>244</v>
      </c>
      <c r="W6" s="7" t="s">
        <v>245</v>
      </c>
      <c r="X6" s="7" t="s">
        <v>246</v>
      </c>
      <c r="Y6" s="7" t="s">
        <v>247</v>
      </c>
      <c r="Z6" s="7" t="s">
        <v>248</v>
      </c>
      <c r="AA6" s="7" t="s">
        <v>249</v>
      </c>
      <c r="AB6" s="7" t="s">
        <v>250</v>
      </c>
      <c r="AC6" s="7" t="s">
        <v>251</v>
      </c>
      <c r="AD6" s="7" t="s">
        <v>252</v>
      </c>
      <c r="AE6" s="7" t="s">
        <v>253</v>
      </c>
      <c r="AF6" s="7" t="s">
        <v>254</v>
      </c>
      <c r="AG6" s="7" t="s">
        <v>255</v>
      </c>
      <c r="AH6" s="7" t="s">
        <v>256</v>
      </c>
      <c r="AI6" s="7" t="s">
        <v>257</v>
      </c>
      <c r="AJ6" s="7" t="s">
        <v>258</v>
      </c>
      <c r="AK6" s="7" t="s">
        <v>259</v>
      </c>
      <c r="AL6" s="7" t="s">
        <v>260</v>
      </c>
      <c r="AM6" s="7" t="s">
        <v>261</v>
      </c>
      <c r="AN6" s="7" t="s">
        <v>262</v>
      </c>
      <c r="AO6" s="7" t="s">
        <v>263</v>
      </c>
      <c r="AP6" s="7" t="s">
        <v>264</v>
      </c>
      <c r="AQ6" s="7" t="s">
        <v>265</v>
      </c>
      <c r="AR6" s="7" t="s">
        <v>266</v>
      </c>
      <c r="AS6" s="7" t="s">
        <v>267</v>
      </c>
      <c r="AT6" s="7" t="s">
        <v>268</v>
      </c>
      <c r="AU6" s="7" t="s">
        <v>269</v>
      </c>
      <c r="AV6" s="2"/>
    </row>
    <row r="7">
      <c r="A7" s="7" t="s">
        <v>49</v>
      </c>
      <c r="B7" s="9">
        <v>1.0</v>
      </c>
      <c r="C7" s="10" t="s">
        <v>51</v>
      </c>
      <c r="D7" s="10" t="s">
        <v>51</v>
      </c>
      <c r="E7" s="10" t="s">
        <v>50</v>
      </c>
      <c r="F7" s="10" t="s">
        <v>50</v>
      </c>
      <c r="G7" s="10" t="s">
        <v>51</v>
      </c>
      <c r="H7" s="10" t="s">
        <v>50</v>
      </c>
      <c r="I7" s="10" t="s">
        <v>50</v>
      </c>
      <c r="J7" s="10" t="s">
        <v>50</v>
      </c>
      <c r="K7" s="10" t="s">
        <v>53</v>
      </c>
      <c r="L7" s="10" t="s">
        <v>53</v>
      </c>
      <c r="M7" s="10"/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53</v>
      </c>
      <c r="V7" s="10" t="s">
        <v>50</v>
      </c>
      <c r="W7" s="10" t="s">
        <v>53</v>
      </c>
      <c r="X7" s="10" t="s">
        <v>53</v>
      </c>
      <c r="Y7" s="10" t="s">
        <v>50</v>
      </c>
      <c r="Z7" s="10" t="s">
        <v>50</v>
      </c>
      <c r="AA7" s="10" t="s">
        <v>50</v>
      </c>
      <c r="AB7" s="10" t="s">
        <v>53</v>
      </c>
      <c r="AC7" s="10" t="s">
        <v>50</v>
      </c>
      <c r="AD7" s="10" t="s">
        <v>53</v>
      </c>
      <c r="AE7" s="10" t="s">
        <v>50</v>
      </c>
      <c r="AF7" s="10" t="s">
        <v>50</v>
      </c>
      <c r="AG7" s="10" t="s">
        <v>50</v>
      </c>
      <c r="AH7" s="10" t="s">
        <v>50</v>
      </c>
      <c r="AI7" s="10" t="s">
        <v>50</v>
      </c>
      <c r="AJ7" s="10" t="s">
        <v>50</v>
      </c>
      <c r="AK7" s="10" t="s">
        <v>50</v>
      </c>
      <c r="AL7" s="10" t="s">
        <v>50</v>
      </c>
      <c r="AM7" s="10" t="s">
        <v>50</v>
      </c>
      <c r="AN7" s="10" t="s">
        <v>53</v>
      </c>
      <c r="AO7" s="10" t="s">
        <v>50</v>
      </c>
      <c r="AP7" s="10" t="s">
        <v>53</v>
      </c>
      <c r="AQ7" s="10" t="s">
        <v>50</v>
      </c>
      <c r="AR7" s="10" t="s">
        <v>50</v>
      </c>
      <c r="AS7" s="10" t="s">
        <v>53</v>
      </c>
      <c r="AT7" s="10" t="s">
        <v>53</v>
      </c>
      <c r="AU7" s="10" t="s">
        <v>53</v>
      </c>
    </row>
    <row r="8">
      <c r="A8" s="4"/>
      <c r="B8" s="9">
        <v>2.0</v>
      </c>
      <c r="C8" s="10" t="s">
        <v>52</v>
      </c>
      <c r="D8" s="10" t="s">
        <v>53</v>
      </c>
      <c r="E8" s="10" t="s">
        <v>53</v>
      </c>
      <c r="F8" s="10" t="s">
        <v>53</v>
      </c>
      <c r="G8" s="10" t="s">
        <v>52</v>
      </c>
      <c r="H8" s="10" t="s">
        <v>52</v>
      </c>
      <c r="I8" s="10" t="s">
        <v>101</v>
      </c>
      <c r="J8" s="10" t="s">
        <v>52</v>
      </c>
      <c r="K8" s="10" t="s">
        <v>101</v>
      </c>
      <c r="L8" s="10" t="s">
        <v>51</v>
      </c>
      <c r="M8" s="10" t="s">
        <v>53</v>
      </c>
      <c r="N8" s="10" t="s">
        <v>53</v>
      </c>
      <c r="O8" s="10" t="s">
        <v>52</v>
      </c>
      <c r="P8" s="10" t="s">
        <v>52</v>
      </c>
      <c r="Q8" s="10" t="s">
        <v>52</v>
      </c>
      <c r="R8" s="10" t="s">
        <v>53</v>
      </c>
      <c r="S8" s="10" t="s">
        <v>52</v>
      </c>
      <c r="T8" s="10" t="s">
        <v>52</v>
      </c>
      <c r="U8" s="10" t="s">
        <v>51</v>
      </c>
      <c r="V8" s="10" t="s">
        <v>52</v>
      </c>
      <c r="W8" s="10" t="s">
        <v>51</v>
      </c>
      <c r="X8" s="10" t="s">
        <v>50</v>
      </c>
      <c r="Y8" s="10" t="s">
        <v>52</v>
      </c>
      <c r="Z8" s="10" t="s">
        <v>52</v>
      </c>
      <c r="AA8" s="10" t="s">
        <v>52</v>
      </c>
      <c r="AB8" s="10" t="s">
        <v>101</v>
      </c>
      <c r="AC8" s="10" t="s">
        <v>52</v>
      </c>
      <c r="AD8" s="10" t="s">
        <v>52</v>
      </c>
      <c r="AE8" s="10" t="s">
        <v>52</v>
      </c>
      <c r="AF8" s="10" t="s">
        <v>52</v>
      </c>
      <c r="AG8" s="10" t="s">
        <v>52</v>
      </c>
      <c r="AH8" s="10" t="s">
        <v>53</v>
      </c>
      <c r="AI8" s="10" t="s">
        <v>52</v>
      </c>
      <c r="AJ8" s="10" t="s">
        <v>52</v>
      </c>
      <c r="AK8" s="10" t="s">
        <v>52</v>
      </c>
      <c r="AL8" s="10" t="s">
        <v>52</v>
      </c>
      <c r="AM8" s="10" t="s">
        <v>52</v>
      </c>
      <c r="AN8" s="10" t="s">
        <v>52</v>
      </c>
      <c r="AO8" s="10" t="s">
        <v>101</v>
      </c>
      <c r="AP8" s="10" t="s">
        <v>52</v>
      </c>
      <c r="AQ8" s="10" t="s">
        <v>52</v>
      </c>
      <c r="AR8" s="10" t="s">
        <v>52</v>
      </c>
      <c r="AS8" s="10" t="s">
        <v>53</v>
      </c>
      <c r="AT8" s="10" t="s">
        <v>52</v>
      </c>
      <c r="AU8" s="10" t="s">
        <v>52</v>
      </c>
    </row>
    <row r="9">
      <c r="A9" s="4"/>
      <c r="B9" s="9">
        <v>3.0</v>
      </c>
      <c r="C9" s="10" t="s">
        <v>101</v>
      </c>
      <c r="D9" s="10" t="s">
        <v>101</v>
      </c>
      <c r="E9" s="10" t="s">
        <v>101</v>
      </c>
      <c r="F9" s="10" t="s">
        <v>50</v>
      </c>
      <c r="G9" s="10" t="s">
        <v>101</v>
      </c>
      <c r="H9" s="10" t="s">
        <v>52</v>
      </c>
      <c r="I9" s="10" t="s">
        <v>50</v>
      </c>
      <c r="J9" s="10" t="s">
        <v>50</v>
      </c>
      <c r="K9" s="10" t="s">
        <v>53</v>
      </c>
      <c r="L9" s="10" t="s">
        <v>52</v>
      </c>
      <c r="M9" s="10" t="s">
        <v>102</v>
      </c>
      <c r="N9" s="10" t="s">
        <v>101</v>
      </c>
      <c r="O9" s="10" t="s">
        <v>101</v>
      </c>
      <c r="P9" s="10" t="s">
        <v>52</v>
      </c>
      <c r="Q9" s="10" t="s">
        <v>101</v>
      </c>
      <c r="R9" s="10" t="s">
        <v>101</v>
      </c>
      <c r="S9" s="10" t="s">
        <v>50</v>
      </c>
      <c r="T9" s="10" t="s">
        <v>52</v>
      </c>
      <c r="U9" s="10" t="s">
        <v>102</v>
      </c>
      <c r="V9" s="10" t="s">
        <v>50</v>
      </c>
      <c r="W9" s="10" t="s">
        <v>53</v>
      </c>
      <c r="X9" s="10" t="s">
        <v>53</v>
      </c>
      <c r="Y9" s="10" t="s">
        <v>101</v>
      </c>
      <c r="Z9" s="10" t="s">
        <v>52</v>
      </c>
      <c r="AA9" s="10" t="s">
        <v>50</v>
      </c>
      <c r="AB9" s="10" t="s">
        <v>51</v>
      </c>
      <c r="AC9" s="10" t="s">
        <v>50</v>
      </c>
      <c r="AD9" s="10" t="s">
        <v>101</v>
      </c>
      <c r="AE9" s="10" t="s">
        <v>50</v>
      </c>
      <c r="AF9" s="10" t="s">
        <v>52</v>
      </c>
      <c r="AG9" s="10" t="s">
        <v>51</v>
      </c>
      <c r="AH9" s="10" t="s">
        <v>52</v>
      </c>
      <c r="AI9" s="10" t="s">
        <v>101</v>
      </c>
      <c r="AJ9" s="10" t="s">
        <v>52</v>
      </c>
      <c r="AK9" s="10" t="s">
        <v>52</v>
      </c>
      <c r="AL9" s="10" t="s">
        <v>52</v>
      </c>
      <c r="AM9" s="10" t="s">
        <v>52</v>
      </c>
      <c r="AN9" s="10" t="s">
        <v>52</v>
      </c>
      <c r="AO9" s="10" t="s">
        <v>52</v>
      </c>
      <c r="AP9" s="10" t="s">
        <v>52</v>
      </c>
      <c r="AQ9" s="10" t="s">
        <v>52</v>
      </c>
      <c r="AR9" s="10" t="s">
        <v>52</v>
      </c>
      <c r="AS9" s="10" t="s">
        <v>52</v>
      </c>
      <c r="AT9" s="10" t="s">
        <v>102</v>
      </c>
      <c r="AU9" s="10" t="s">
        <v>101</v>
      </c>
    </row>
    <row r="10">
      <c r="A10" s="4"/>
      <c r="B10" s="9">
        <v>4.0</v>
      </c>
      <c r="C10" s="10" t="s">
        <v>51</v>
      </c>
      <c r="D10" s="10" t="s">
        <v>52</v>
      </c>
      <c r="E10" s="10" t="s">
        <v>51</v>
      </c>
      <c r="F10" s="10" t="s">
        <v>51</v>
      </c>
      <c r="G10" s="10" t="s">
        <v>51</v>
      </c>
      <c r="H10" s="10" t="s">
        <v>51</v>
      </c>
      <c r="I10" s="10" t="s">
        <v>53</v>
      </c>
      <c r="J10" s="10" t="s">
        <v>51</v>
      </c>
      <c r="K10" s="10" t="s">
        <v>51</v>
      </c>
      <c r="L10" s="10" t="s">
        <v>51</v>
      </c>
      <c r="M10" s="10" t="s">
        <v>51</v>
      </c>
      <c r="N10" s="10" t="s">
        <v>51</v>
      </c>
      <c r="O10" s="10" t="s">
        <v>51</v>
      </c>
      <c r="P10" s="10" t="s">
        <v>51</v>
      </c>
      <c r="Q10" s="10" t="s">
        <v>51</v>
      </c>
      <c r="R10" s="10" t="s">
        <v>51</v>
      </c>
      <c r="S10" s="10" t="s">
        <v>51</v>
      </c>
      <c r="T10" s="10" t="s">
        <v>51</v>
      </c>
      <c r="U10" s="10" t="s">
        <v>52</v>
      </c>
      <c r="V10" s="10" t="s">
        <v>51</v>
      </c>
      <c r="W10" s="10" t="s">
        <v>51</v>
      </c>
      <c r="X10" s="10" t="s">
        <v>51</v>
      </c>
      <c r="Y10" s="10" t="s">
        <v>51</v>
      </c>
      <c r="Z10" s="10" t="s">
        <v>51</v>
      </c>
      <c r="AA10" s="10" t="s">
        <v>50</v>
      </c>
      <c r="AB10" s="10" t="s">
        <v>51</v>
      </c>
      <c r="AC10" s="10" t="s">
        <v>51</v>
      </c>
      <c r="AD10" s="10" t="s">
        <v>101</v>
      </c>
      <c r="AE10" s="10" t="s">
        <v>51</v>
      </c>
      <c r="AF10" s="10" t="s">
        <v>51</v>
      </c>
      <c r="AG10" s="10" t="s">
        <v>51</v>
      </c>
      <c r="AH10" s="10" t="s">
        <v>51</v>
      </c>
      <c r="AI10" s="10" t="s">
        <v>51</v>
      </c>
      <c r="AJ10" s="10" t="s">
        <v>51</v>
      </c>
      <c r="AK10" s="10" t="s">
        <v>51</v>
      </c>
      <c r="AL10" s="10" t="s">
        <v>51</v>
      </c>
      <c r="AM10" s="10" t="s">
        <v>51</v>
      </c>
      <c r="AN10" s="10" t="s">
        <v>51</v>
      </c>
      <c r="AO10" s="10" t="s">
        <v>51</v>
      </c>
      <c r="AP10" s="10" t="s">
        <v>51</v>
      </c>
      <c r="AQ10" s="10" t="s">
        <v>51</v>
      </c>
      <c r="AR10" s="10" t="s">
        <v>51</v>
      </c>
      <c r="AS10" s="10" t="s">
        <v>102</v>
      </c>
      <c r="AT10" s="10" t="s">
        <v>51</v>
      </c>
      <c r="AU10" s="10" t="s">
        <v>51</v>
      </c>
    </row>
    <row r="11">
      <c r="A11" s="4"/>
      <c r="B11" s="9">
        <v>5.0</v>
      </c>
      <c r="C11" s="10" t="s">
        <v>50</v>
      </c>
      <c r="D11" s="10" t="s">
        <v>51</v>
      </c>
      <c r="E11" s="10" t="s">
        <v>53</v>
      </c>
      <c r="F11" s="10" t="s">
        <v>53</v>
      </c>
      <c r="G11" s="10" t="s">
        <v>53</v>
      </c>
      <c r="H11" s="10" t="s">
        <v>51</v>
      </c>
      <c r="I11" s="10" t="s">
        <v>102</v>
      </c>
      <c r="J11" s="10" t="s">
        <v>50</v>
      </c>
      <c r="K11" s="10" t="s">
        <v>101</v>
      </c>
      <c r="L11" s="10" t="s">
        <v>53</v>
      </c>
      <c r="M11" s="10" t="s">
        <v>53</v>
      </c>
      <c r="N11" s="10" t="s">
        <v>53</v>
      </c>
      <c r="O11" s="10" t="s">
        <v>53</v>
      </c>
      <c r="P11" s="10" t="s">
        <v>50</v>
      </c>
      <c r="Q11" s="10" t="s">
        <v>52</v>
      </c>
      <c r="R11" s="10" t="s">
        <v>51</v>
      </c>
      <c r="S11" s="10" t="s">
        <v>51</v>
      </c>
      <c r="T11" s="10" t="s">
        <v>53</v>
      </c>
      <c r="U11" s="10" t="s">
        <v>51</v>
      </c>
      <c r="V11" s="10" t="s">
        <v>53</v>
      </c>
      <c r="W11" s="10" t="s">
        <v>50</v>
      </c>
      <c r="X11" s="10" t="s">
        <v>53</v>
      </c>
      <c r="Y11" s="10" t="s">
        <v>53</v>
      </c>
      <c r="Z11" s="10" t="s">
        <v>53</v>
      </c>
      <c r="AA11" s="10" t="s">
        <v>50</v>
      </c>
      <c r="AB11" s="10" t="s">
        <v>53</v>
      </c>
      <c r="AC11" s="10" t="s">
        <v>52</v>
      </c>
      <c r="AD11" s="10" t="s">
        <v>50</v>
      </c>
      <c r="AE11" s="10" t="s">
        <v>53</v>
      </c>
      <c r="AF11" s="10" t="s">
        <v>53</v>
      </c>
      <c r="AG11" s="10" t="s">
        <v>53</v>
      </c>
      <c r="AH11" s="10" t="s">
        <v>53</v>
      </c>
      <c r="AI11" s="10" t="s">
        <v>51</v>
      </c>
      <c r="AJ11" s="10" t="s">
        <v>52</v>
      </c>
      <c r="AK11" s="10" t="s">
        <v>53</v>
      </c>
      <c r="AL11" s="10" t="s">
        <v>51</v>
      </c>
      <c r="AM11" s="10" t="s">
        <v>53</v>
      </c>
      <c r="AN11" s="10" t="s">
        <v>53</v>
      </c>
      <c r="AO11" s="10" t="s">
        <v>53</v>
      </c>
      <c r="AP11" s="10" t="s">
        <v>53</v>
      </c>
      <c r="AQ11" s="10" t="s">
        <v>51</v>
      </c>
      <c r="AR11" s="10" t="s">
        <v>51</v>
      </c>
      <c r="AS11" s="10" t="s">
        <v>51</v>
      </c>
      <c r="AT11" s="10" t="s">
        <v>51</v>
      </c>
      <c r="AU11" s="10" t="s">
        <v>51</v>
      </c>
    </row>
    <row r="12">
      <c r="A12" s="4"/>
      <c r="B12" s="9">
        <v>6.0</v>
      </c>
      <c r="C12" s="10" t="s">
        <v>50</v>
      </c>
      <c r="D12" s="10" t="s">
        <v>51</v>
      </c>
      <c r="E12" s="10" t="s">
        <v>101</v>
      </c>
      <c r="F12" s="10" t="s">
        <v>52</v>
      </c>
      <c r="G12" s="10" t="s">
        <v>50</v>
      </c>
      <c r="H12" s="10" t="s">
        <v>102</v>
      </c>
      <c r="I12" s="10" t="s">
        <v>50</v>
      </c>
      <c r="J12" s="10" t="s">
        <v>102</v>
      </c>
      <c r="K12" s="10" t="s">
        <v>52</v>
      </c>
      <c r="L12" s="10" t="s">
        <v>101</v>
      </c>
      <c r="M12" s="10" t="s">
        <v>53</v>
      </c>
      <c r="N12" s="10" t="s">
        <v>51</v>
      </c>
      <c r="O12" s="10" t="s">
        <v>52</v>
      </c>
      <c r="P12" s="10" t="s">
        <v>53</v>
      </c>
      <c r="Q12" s="10" t="s">
        <v>101</v>
      </c>
      <c r="R12" s="10" t="s">
        <v>101</v>
      </c>
      <c r="S12" s="10" t="s">
        <v>51</v>
      </c>
      <c r="T12" s="10" t="s">
        <v>52</v>
      </c>
      <c r="U12" s="10" t="s">
        <v>50</v>
      </c>
      <c r="V12" s="10" t="s">
        <v>101</v>
      </c>
      <c r="W12" s="10" t="s">
        <v>101</v>
      </c>
      <c r="X12" s="10" t="s">
        <v>51</v>
      </c>
      <c r="Y12" s="10" t="s">
        <v>50</v>
      </c>
      <c r="Z12" s="10" t="s">
        <v>53</v>
      </c>
      <c r="AA12" s="10" t="s">
        <v>53</v>
      </c>
      <c r="AB12" s="10" t="s">
        <v>53</v>
      </c>
      <c r="AC12" s="10" t="s">
        <v>53</v>
      </c>
      <c r="AD12" s="10" t="s">
        <v>53</v>
      </c>
      <c r="AE12" s="10" t="s">
        <v>102</v>
      </c>
      <c r="AF12" s="10" t="s">
        <v>53</v>
      </c>
      <c r="AG12" s="10" t="s">
        <v>52</v>
      </c>
      <c r="AH12" s="10" t="s">
        <v>102</v>
      </c>
      <c r="AI12" s="10" t="s">
        <v>52</v>
      </c>
      <c r="AJ12" s="10" t="s">
        <v>52</v>
      </c>
      <c r="AK12" s="10" t="s">
        <v>52</v>
      </c>
      <c r="AL12" s="10" t="s">
        <v>52</v>
      </c>
      <c r="AM12" s="10" t="s">
        <v>50</v>
      </c>
      <c r="AN12" s="10" t="s">
        <v>53</v>
      </c>
      <c r="AO12" s="10" t="s">
        <v>102</v>
      </c>
      <c r="AP12" s="10" t="s">
        <v>102</v>
      </c>
      <c r="AQ12" s="10" t="s">
        <v>52</v>
      </c>
      <c r="AR12" s="10" t="s">
        <v>52</v>
      </c>
      <c r="AS12" s="10" t="s">
        <v>101</v>
      </c>
      <c r="AT12" s="10" t="s">
        <v>102</v>
      </c>
      <c r="AU12" s="10" t="s">
        <v>53</v>
      </c>
    </row>
    <row r="13">
      <c r="A13" s="4"/>
      <c r="B13" s="9">
        <v>7.0</v>
      </c>
      <c r="C13" s="10" t="s">
        <v>50</v>
      </c>
      <c r="D13" s="10" t="s">
        <v>52</v>
      </c>
      <c r="E13" s="10" t="s">
        <v>53</v>
      </c>
      <c r="F13" s="10" t="s">
        <v>53</v>
      </c>
      <c r="G13" s="10" t="s">
        <v>50</v>
      </c>
      <c r="H13" s="10" t="s">
        <v>53</v>
      </c>
      <c r="I13" s="10" t="s">
        <v>102</v>
      </c>
      <c r="J13" s="10" t="s">
        <v>53</v>
      </c>
      <c r="K13" s="10" t="s">
        <v>53</v>
      </c>
      <c r="L13" s="10" t="s">
        <v>52</v>
      </c>
      <c r="M13" s="10" t="s">
        <v>53</v>
      </c>
      <c r="N13" s="10" t="s">
        <v>50</v>
      </c>
      <c r="O13" s="10" t="s">
        <v>53</v>
      </c>
      <c r="P13" s="10" t="s">
        <v>50</v>
      </c>
      <c r="Q13" s="10" t="s">
        <v>53</v>
      </c>
      <c r="R13" s="10" t="s">
        <v>50</v>
      </c>
      <c r="S13" s="10" t="s">
        <v>53</v>
      </c>
      <c r="T13" s="10" t="s">
        <v>50</v>
      </c>
      <c r="U13" s="10" t="s">
        <v>102</v>
      </c>
      <c r="V13" s="10" t="s">
        <v>50</v>
      </c>
      <c r="W13" s="10" t="s">
        <v>51</v>
      </c>
      <c r="X13" s="10" t="s">
        <v>50</v>
      </c>
      <c r="Y13" s="10" t="s">
        <v>53</v>
      </c>
      <c r="Z13" s="10" t="s">
        <v>53</v>
      </c>
      <c r="AA13" s="10" t="s">
        <v>53</v>
      </c>
      <c r="AB13" s="10" t="s">
        <v>53</v>
      </c>
      <c r="AC13" s="10" t="s">
        <v>53</v>
      </c>
      <c r="AD13" s="10" t="s">
        <v>50</v>
      </c>
      <c r="AE13" s="10" t="s">
        <v>50</v>
      </c>
      <c r="AF13" s="10" t="s">
        <v>53</v>
      </c>
      <c r="AG13" s="10" t="s">
        <v>53</v>
      </c>
      <c r="AH13" s="10" t="s">
        <v>50</v>
      </c>
      <c r="AI13" s="10" t="s">
        <v>53</v>
      </c>
      <c r="AJ13" s="10" t="s">
        <v>53</v>
      </c>
      <c r="AK13" s="10" t="s">
        <v>53</v>
      </c>
      <c r="AL13" s="10" t="s">
        <v>50</v>
      </c>
      <c r="AM13" s="10" t="s">
        <v>53</v>
      </c>
      <c r="AN13" s="10" t="s">
        <v>53</v>
      </c>
      <c r="AO13" s="10" t="s">
        <v>53</v>
      </c>
      <c r="AP13" s="10" t="s">
        <v>50</v>
      </c>
      <c r="AQ13" s="10" t="s">
        <v>53</v>
      </c>
      <c r="AR13" s="10" t="s">
        <v>53</v>
      </c>
      <c r="AS13" s="10" t="s">
        <v>50</v>
      </c>
      <c r="AT13" s="10" t="s">
        <v>50</v>
      </c>
      <c r="AU13" s="10" t="s">
        <v>50</v>
      </c>
    </row>
    <row r="14">
      <c r="A14" s="4"/>
      <c r="B14" s="9">
        <v>8.0</v>
      </c>
      <c r="C14" s="10" t="s">
        <v>50</v>
      </c>
      <c r="D14" s="10" t="s">
        <v>52</v>
      </c>
      <c r="E14" s="10" t="s">
        <v>51</v>
      </c>
      <c r="F14" s="10" t="s">
        <v>51</v>
      </c>
      <c r="G14" s="10" t="s">
        <v>102</v>
      </c>
      <c r="H14" s="10" t="s">
        <v>53</v>
      </c>
      <c r="I14" s="10" t="s">
        <v>52</v>
      </c>
      <c r="J14" s="10" t="s">
        <v>51</v>
      </c>
      <c r="K14" s="10" t="s">
        <v>53</v>
      </c>
      <c r="L14" s="10" t="s">
        <v>52</v>
      </c>
      <c r="M14" s="10" t="s">
        <v>53</v>
      </c>
      <c r="N14" s="10" t="s">
        <v>102</v>
      </c>
      <c r="O14" s="10" t="s">
        <v>53</v>
      </c>
      <c r="P14" s="10" t="s">
        <v>52</v>
      </c>
      <c r="Q14" s="10" t="s">
        <v>51</v>
      </c>
      <c r="R14" s="10" t="s">
        <v>52</v>
      </c>
      <c r="S14" s="10" t="s">
        <v>51</v>
      </c>
      <c r="T14" s="10" t="s">
        <v>52</v>
      </c>
      <c r="U14" s="10" t="s">
        <v>50</v>
      </c>
      <c r="V14" s="10" t="s">
        <v>52</v>
      </c>
      <c r="W14" s="10" t="s">
        <v>53</v>
      </c>
      <c r="X14" s="10" t="s">
        <v>52</v>
      </c>
      <c r="Y14" s="10" t="s">
        <v>51</v>
      </c>
      <c r="Z14" s="10" t="s">
        <v>52</v>
      </c>
      <c r="AA14" s="10" t="s">
        <v>52</v>
      </c>
      <c r="AB14" s="10" t="s">
        <v>51</v>
      </c>
      <c r="AC14" s="10" t="s">
        <v>52</v>
      </c>
      <c r="AD14" s="10" t="s">
        <v>52</v>
      </c>
      <c r="AE14" s="10" t="s">
        <v>102</v>
      </c>
      <c r="AF14" s="10" t="s">
        <v>52</v>
      </c>
      <c r="AG14" s="10" t="s">
        <v>51</v>
      </c>
      <c r="AH14" s="10" t="s">
        <v>52</v>
      </c>
      <c r="AI14" s="10" t="s">
        <v>51</v>
      </c>
      <c r="AJ14" s="10" t="s">
        <v>51</v>
      </c>
      <c r="AK14" s="10" t="s">
        <v>52</v>
      </c>
      <c r="AL14" s="10" t="s">
        <v>102</v>
      </c>
      <c r="AM14" s="10" t="s">
        <v>51</v>
      </c>
      <c r="AN14" s="10" t="s">
        <v>52</v>
      </c>
      <c r="AO14" s="10" t="s">
        <v>53</v>
      </c>
      <c r="AP14" s="10" t="s">
        <v>51</v>
      </c>
      <c r="AQ14" s="10" t="s">
        <v>51</v>
      </c>
      <c r="AR14" s="10" t="s">
        <v>51</v>
      </c>
      <c r="AS14" s="10" t="s">
        <v>52</v>
      </c>
      <c r="AT14" s="10" t="s">
        <v>52</v>
      </c>
      <c r="AU14" s="10" t="s">
        <v>52</v>
      </c>
    </row>
    <row r="15">
      <c r="A15" s="4"/>
      <c r="B15" s="9">
        <v>9.0</v>
      </c>
      <c r="C15" s="10" t="s">
        <v>52</v>
      </c>
      <c r="D15" s="10" t="s">
        <v>52</v>
      </c>
      <c r="E15" s="10" t="s">
        <v>50</v>
      </c>
      <c r="F15" s="10" t="s">
        <v>50</v>
      </c>
      <c r="G15" s="10" t="s">
        <v>51</v>
      </c>
      <c r="H15" s="10" t="s">
        <v>51</v>
      </c>
      <c r="I15" s="10" t="s">
        <v>50</v>
      </c>
      <c r="J15" s="10" t="s">
        <v>102</v>
      </c>
      <c r="K15" s="10" t="s">
        <v>50</v>
      </c>
      <c r="L15" s="10" t="s">
        <v>102</v>
      </c>
      <c r="M15" s="10" t="s">
        <v>52</v>
      </c>
      <c r="N15" s="10" t="s">
        <v>50</v>
      </c>
      <c r="O15" s="10" t="s">
        <v>51</v>
      </c>
      <c r="P15" s="10" t="s">
        <v>50</v>
      </c>
      <c r="Q15" s="10" t="s">
        <v>50</v>
      </c>
      <c r="R15" s="10" t="s">
        <v>50</v>
      </c>
      <c r="S15" s="10" t="s">
        <v>50</v>
      </c>
      <c r="T15" s="10" t="s">
        <v>50</v>
      </c>
      <c r="U15" s="10" t="s">
        <v>50</v>
      </c>
      <c r="V15" s="10" t="s">
        <v>50</v>
      </c>
      <c r="W15" s="10" t="s">
        <v>50</v>
      </c>
      <c r="X15" s="10" t="s">
        <v>102</v>
      </c>
      <c r="Y15" s="10" t="s">
        <v>50</v>
      </c>
      <c r="Z15" s="10" t="s">
        <v>50</v>
      </c>
      <c r="AA15" s="10" t="s">
        <v>50</v>
      </c>
      <c r="AB15" s="10" t="s">
        <v>102</v>
      </c>
      <c r="AC15" s="10" t="s">
        <v>102</v>
      </c>
      <c r="AD15" s="10" t="s">
        <v>102</v>
      </c>
      <c r="AE15" s="10" t="s">
        <v>50</v>
      </c>
      <c r="AF15" s="10" t="s">
        <v>50</v>
      </c>
      <c r="AG15" s="10" t="s">
        <v>50</v>
      </c>
      <c r="AH15" s="10" t="s">
        <v>52</v>
      </c>
      <c r="AI15" s="10" t="s">
        <v>50</v>
      </c>
      <c r="AJ15" s="10" t="s">
        <v>52</v>
      </c>
      <c r="AK15" s="10" t="s">
        <v>50</v>
      </c>
      <c r="AL15" s="10" t="s">
        <v>50</v>
      </c>
      <c r="AM15" s="10" t="s">
        <v>50</v>
      </c>
      <c r="AN15" s="10" t="s">
        <v>102</v>
      </c>
      <c r="AO15" s="10" t="s">
        <v>51</v>
      </c>
      <c r="AP15" s="10" t="s">
        <v>50</v>
      </c>
      <c r="AQ15" s="10" t="s">
        <v>50</v>
      </c>
      <c r="AR15" s="10" t="s">
        <v>50</v>
      </c>
      <c r="AS15" s="10" t="s">
        <v>50</v>
      </c>
      <c r="AT15" s="10" t="s">
        <v>51</v>
      </c>
      <c r="AU15" s="10" t="s">
        <v>50</v>
      </c>
    </row>
    <row r="16">
      <c r="A16" s="4"/>
      <c r="B16" s="9">
        <v>10.0</v>
      </c>
      <c r="C16" s="10" t="s">
        <v>51</v>
      </c>
      <c r="D16" s="10" t="s">
        <v>102</v>
      </c>
      <c r="E16" s="10" t="s">
        <v>51</v>
      </c>
      <c r="F16" s="10" t="s">
        <v>53</v>
      </c>
      <c r="G16" s="10" t="s">
        <v>51</v>
      </c>
      <c r="H16" s="10" t="s">
        <v>53</v>
      </c>
      <c r="I16" s="10" t="s">
        <v>51</v>
      </c>
      <c r="J16" s="10" t="s">
        <v>51</v>
      </c>
      <c r="K16" s="10" t="s">
        <v>50</v>
      </c>
      <c r="L16" s="10" t="s">
        <v>50</v>
      </c>
      <c r="M16" s="10" t="s">
        <v>52</v>
      </c>
      <c r="N16" s="10" t="s">
        <v>51</v>
      </c>
      <c r="O16" s="10" t="s">
        <v>53</v>
      </c>
      <c r="P16" s="10" t="s">
        <v>51</v>
      </c>
      <c r="Q16" s="10" t="s">
        <v>51</v>
      </c>
      <c r="R16" s="10" t="s">
        <v>51</v>
      </c>
      <c r="S16" s="10" t="s">
        <v>51</v>
      </c>
      <c r="T16" s="10" t="s">
        <v>50</v>
      </c>
      <c r="U16" s="10" t="s">
        <v>50</v>
      </c>
      <c r="V16" s="10" t="s">
        <v>51</v>
      </c>
      <c r="W16" s="10" t="s">
        <v>51</v>
      </c>
      <c r="X16" s="10" t="s">
        <v>51</v>
      </c>
      <c r="Y16" s="10" t="s">
        <v>51</v>
      </c>
      <c r="Z16" s="10" t="s">
        <v>53</v>
      </c>
      <c r="AA16" s="10" t="s">
        <v>51</v>
      </c>
      <c r="AB16" s="10" t="s">
        <v>53</v>
      </c>
      <c r="AC16" s="10" t="s">
        <v>51</v>
      </c>
      <c r="AD16" s="10" t="s">
        <v>51</v>
      </c>
      <c r="AE16" s="10" t="s">
        <v>53</v>
      </c>
      <c r="AF16" s="10" t="s">
        <v>53</v>
      </c>
      <c r="AG16" s="10" t="s">
        <v>53</v>
      </c>
      <c r="AH16" s="10" t="s">
        <v>52</v>
      </c>
      <c r="AI16" s="10" t="s">
        <v>51</v>
      </c>
      <c r="AJ16" s="10" t="s">
        <v>53</v>
      </c>
      <c r="AK16" s="10" t="s">
        <v>53</v>
      </c>
      <c r="AL16" s="10" t="s">
        <v>51</v>
      </c>
      <c r="AM16" s="10" t="s">
        <v>51</v>
      </c>
      <c r="AN16" s="10" t="s">
        <v>51</v>
      </c>
      <c r="AO16" s="10" t="s">
        <v>51</v>
      </c>
      <c r="AP16" s="10" t="s">
        <v>51</v>
      </c>
      <c r="AQ16" s="10" t="s">
        <v>51</v>
      </c>
      <c r="AR16" s="10" t="s">
        <v>51</v>
      </c>
      <c r="AS16" s="10" t="s">
        <v>51</v>
      </c>
      <c r="AT16" s="10" t="s">
        <v>53</v>
      </c>
      <c r="AU16" s="10" t="s">
        <v>51</v>
      </c>
    </row>
    <row r="17">
      <c r="A17" s="12">
        <v>11.1</v>
      </c>
      <c r="B17" s="13" t="s">
        <v>147</v>
      </c>
      <c r="C17" s="14">
        <v>1.0</v>
      </c>
      <c r="D17" s="14">
        <v>1.0</v>
      </c>
      <c r="E17" s="14">
        <v>1.0</v>
      </c>
      <c r="F17" s="14">
        <v>0.0</v>
      </c>
      <c r="G17" s="14">
        <v>1.0</v>
      </c>
      <c r="H17" s="14">
        <v>1.0</v>
      </c>
      <c r="I17" s="14">
        <v>1.0</v>
      </c>
      <c r="J17" s="14">
        <v>0.0</v>
      </c>
      <c r="K17" s="14">
        <v>1.0</v>
      </c>
      <c r="L17" s="14">
        <v>0.0</v>
      </c>
      <c r="M17" s="14">
        <v>0.0</v>
      </c>
      <c r="N17" s="14">
        <v>1.0</v>
      </c>
      <c r="O17" s="14">
        <v>1.0</v>
      </c>
      <c r="P17" s="14">
        <v>1.0</v>
      </c>
      <c r="Q17" s="14">
        <v>1.0</v>
      </c>
      <c r="R17" s="14">
        <v>0.0</v>
      </c>
      <c r="S17" s="14">
        <v>1.0</v>
      </c>
      <c r="T17" s="14">
        <v>1.0</v>
      </c>
      <c r="U17" s="14">
        <v>0.0</v>
      </c>
      <c r="V17" s="14">
        <v>1.0</v>
      </c>
      <c r="W17" s="14">
        <v>0.0</v>
      </c>
      <c r="X17" s="14">
        <v>1.0</v>
      </c>
      <c r="Y17" s="14">
        <v>1.0</v>
      </c>
      <c r="Z17" s="14">
        <v>1.0</v>
      </c>
      <c r="AA17" s="14">
        <v>1.0</v>
      </c>
      <c r="AB17" s="14">
        <v>0.0</v>
      </c>
      <c r="AC17" s="14">
        <v>1.0</v>
      </c>
      <c r="AD17" s="14">
        <v>1.0</v>
      </c>
      <c r="AE17" s="14">
        <v>1.0</v>
      </c>
      <c r="AF17" s="14">
        <v>1.0</v>
      </c>
      <c r="AG17" s="14">
        <v>1.0</v>
      </c>
      <c r="AH17" s="14">
        <v>1.0</v>
      </c>
      <c r="AI17" s="14">
        <v>1.0</v>
      </c>
      <c r="AJ17" s="14">
        <v>0.0</v>
      </c>
      <c r="AK17" s="14">
        <v>1.0</v>
      </c>
      <c r="AL17" s="14">
        <v>1.0</v>
      </c>
      <c r="AM17" s="14">
        <v>1.0</v>
      </c>
      <c r="AN17" s="14">
        <v>0.0</v>
      </c>
      <c r="AO17" s="14">
        <v>1.0</v>
      </c>
      <c r="AP17" s="14">
        <v>1.0</v>
      </c>
      <c r="AQ17" s="14">
        <v>1.0</v>
      </c>
      <c r="AR17" s="14">
        <v>1.0</v>
      </c>
      <c r="AS17" s="14">
        <v>0.0</v>
      </c>
      <c r="AT17" s="14">
        <v>1.0</v>
      </c>
      <c r="AU17" s="14">
        <v>1.0</v>
      </c>
    </row>
    <row r="18">
      <c r="A18" s="12"/>
      <c r="B18" s="13" t="s">
        <v>148</v>
      </c>
      <c r="C18" s="14">
        <v>1.0</v>
      </c>
      <c r="D18" s="14">
        <v>1.0</v>
      </c>
      <c r="E18" s="14">
        <v>1.0</v>
      </c>
      <c r="F18" s="14">
        <v>0.0</v>
      </c>
      <c r="G18" s="14">
        <v>1.0</v>
      </c>
      <c r="H18" s="14">
        <v>1.0</v>
      </c>
      <c r="I18" s="14">
        <v>1.0</v>
      </c>
      <c r="J18" s="14">
        <v>0.0</v>
      </c>
      <c r="K18" s="14">
        <v>1.0</v>
      </c>
      <c r="L18" s="14">
        <v>0.0</v>
      </c>
      <c r="M18" s="14">
        <v>0.0</v>
      </c>
      <c r="N18" s="14">
        <v>1.0</v>
      </c>
      <c r="O18" s="14">
        <v>1.0</v>
      </c>
      <c r="P18" s="14">
        <v>1.0</v>
      </c>
      <c r="Q18" s="14">
        <v>1.0</v>
      </c>
      <c r="R18" s="14">
        <v>0.0</v>
      </c>
      <c r="S18" s="14">
        <v>1.0</v>
      </c>
      <c r="T18" s="14">
        <v>1.0</v>
      </c>
      <c r="U18" s="14">
        <v>0.0</v>
      </c>
      <c r="V18" s="14">
        <v>1.0</v>
      </c>
      <c r="W18" s="14">
        <v>0.0</v>
      </c>
      <c r="X18" s="14">
        <v>1.0</v>
      </c>
      <c r="Y18" s="14">
        <v>1.0</v>
      </c>
      <c r="Z18" s="14">
        <v>1.0</v>
      </c>
      <c r="AA18" s="14">
        <v>1.0</v>
      </c>
      <c r="AB18" s="14">
        <v>0.0</v>
      </c>
      <c r="AC18" s="14">
        <v>1.0</v>
      </c>
      <c r="AD18" s="14">
        <v>1.0</v>
      </c>
      <c r="AE18" s="14">
        <v>1.0</v>
      </c>
      <c r="AF18" s="14">
        <v>1.0</v>
      </c>
      <c r="AG18" s="14">
        <v>1.0</v>
      </c>
      <c r="AH18" s="14">
        <v>1.0</v>
      </c>
      <c r="AI18" s="14">
        <v>1.0</v>
      </c>
      <c r="AJ18" s="14">
        <v>0.0</v>
      </c>
      <c r="AK18" s="14">
        <v>1.0</v>
      </c>
      <c r="AL18" s="14">
        <v>1.0</v>
      </c>
      <c r="AM18" s="14">
        <v>1.0</v>
      </c>
      <c r="AN18" s="14">
        <v>0.0</v>
      </c>
      <c r="AO18" s="14">
        <v>1.0</v>
      </c>
      <c r="AP18" s="14">
        <v>1.0</v>
      </c>
      <c r="AQ18" s="14">
        <v>1.0</v>
      </c>
      <c r="AR18" s="14">
        <v>1.0</v>
      </c>
      <c r="AS18" s="14">
        <v>0.0</v>
      </c>
      <c r="AT18" s="14">
        <v>1.0</v>
      </c>
      <c r="AU18" s="14">
        <v>1.0</v>
      </c>
    </row>
    <row r="19">
      <c r="A19" s="12"/>
      <c r="B19" s="13" t="s">
        <v>149</v>
      </c>
      <c r="C19" s="14">
        <v>1.0</v>
      </c>
      <c r="D19" s="14">
        <v>1.0</v>
      </c>
      <c r="E19" s="14">
        <v>1.0</v>
      </c>
      <c r="F19" s="14">
        <v>0.0</v>
      </c>
      <c r="G19" s="14">
        <v>1.0</v>
      </c>
      <c r="H19" s="14">
        <v>1.0</v>
      </c>
      <c r="I19" s="14">
        <v>1.0</v>
      </c>
      <c r="J19" s="14">
        <v>0.0</v>
      </c>
      <c r="K19" s="14">
        <v>1.0</v>
      </c>
      <c r="L19" s="14">
        <v>0.0</v>
      </c>
      <c r="M19" s="14">
        <v>0.0</v>
      </c>
      <c r="N19" s="14">
        <v>1.0</v>
      </c>
      <c r="O19" s="14">
        <v>1.0</v>
      </c>
      <c r="P19" s="14">
        <v>1.0</v>
      </c>
      <c r="Q19" s="14">
        <v>1.0</v>
      </c>
      <c r="R19" s="14">
        <v>0.0</v>
      </c>
      <c r="S19" s="14">
        <v>1.0</v>
      </c>
      <c r="T19" s="14">
        <v>1.0</v>
      </c>
      <c r="U19" s="14">
        <v>0.0</v>
      </c>
      <c r="V19" s="14">
        <v>1.0</v>
      </c>
      <c r="W19" s="14">
        <v>0.0</v>
      </c>
      <c r="X19" s="14">
        <v>1.0</v>
      </c>
      <c r="Y19" s="14">
        <v>1.0</v>
      </c>
      <c r="Z19" s="14">
        <v>1.0</v>
      </c>
      <c r="AA19" s="14">
        <v>1.0</v>
      </c>
      <c r="AB19" s="14">
        <v>0.0</v>
      </c>
      <c r="AC19" s="14">
        <v>1.0</v>
      </c>
      <c r="AD19" s="14">
        <v>1.0</v>
      </c>
      <c r="AE19" s="14">
        <v>1.0</v>
      </c>
      <c r="AF19" s="14">
        <v>1.0</v>
      </c>
      <c r="AG19" s="14">
        <v>1.0</v>
      </c>
      <c r="AH19" s="14">
        <v>1.0</v>
      </c>
      <c r="AI19" s="14">
        <v>1.0</v>
      </c>
      <c r="AJ19" s="14">
        <v>0.0</v>
      </c>
      <c r="AK19" s="14">
        <v>1.0</v>
      </c>
      <c r="AL19" s="14">
        <v>1.0</v>
      </c>
      <c r="AM19" s="14">
        <v>1.0</v>
      </c>
      <c r="AN19" s="14">
        <v>0.0</v>
      </c>
      <c r="AO19" s="14">
        <v>1.0</v>
      </c>
      <c r="AP19" s="14">
        <v>1.0</v>
      </c>
      <c r="AQ19" s="14">
        <v>1.0</v>
      </c>
      <c r="AR19" s="14">
        <v>1.0</v>
      </c>
      <c r="AS19" s="14">
        <v>0.0</v>
      </c>
      <c r="AT19" s="14">
        <v>1.0</v>
      </c>
      <c r="AU19" s="14">
        <v>1.0</v>
      </c>
    </row>
    <row r="20">
      <c r="A20" s="12"/>
      <c r="B20" s="13" t="s">
        <v>150</v>
      </c>
      <c r="C20" s="14">
        <v>1.0</v>
      </c>
      <c r="D20" s="14">
        <v>1.0</v>
      </c>
      <c r="E20" s="14">
        <v>1.0</v>
      </c>
      <c r="F20" s="14">
        <v>0.0</v>
      </c>
      <c r="G20" s="14">
        <v>1.0</v>
      </c>
      <c r="H20" s="14">
        <v>1.0</v>
      </c>
      <c r="I20" s="14">
        <v>1.0</v>
      </c>
      <c r="J20" s="14">
        <v>0.0</v>
      </c>
      <c r="K20" s="14">
        <v>1.0</v>
      </c>
      <c r="L20" s="14">
        <v>0.0</v>
      </c>
      <c r="M20" s="14">
        <v>0.0</v>
      </c>
      <c r="N20" s="14">
        <v>1.0</v>
      </c>
      <c r="O20" s="14">
        <v>1.0</v>
      </c>
      <c r="P20" s="14">
        <v>1.0</v>
      </c>
      <c r="Q20" s="14">
        <v>1.0</v>
      </c>
      <c r="R20" s="14">
        <v>0.0</v>
      </c>
      <c r="S20" s="14">
        <v>1.0</v>
      </c>
      <c r="T20" s="14">
        <v>1.0</v>
      </c>
      <c r="U20" s="14">
        <v>0.0</v>
      </c>
      <c r="V20" s="14">
        <v>1.0</v>
      </c>
      <c r="W20" s="14">
        <v>0.0</v>
      </c>
      <c r="X20" s="14">
        <v>1.0</v>
      </c>
      <c r="Y20" s="14">
        <v>1.0</v>
      </c>
      <c r="Z20" s="14">
        <v>1.0</v>
      </c>
      <c r="AA20" s="14">
        <v>1.0</v>
      </c>
      <c r="AB20" s="14">
        <v>0.0</v>
      </c>
      <c r="AC20" s="14">
        <v>1.0</v>
      </c>
      <c r="AD20" s="14">
        <v>1.0</v>
      </c>
      <c r="AE20" s="14">
        <v>1.0</v>
      </c>
      <c r="AF20" s="14">
        <v>1.0</v>
      </c>
      <c r="AG20" s="14">
        <v>1.0</v>
      </c>
      <c r="AH20" s="14">
        <v>1.0</v>
      </c>
      <c r="AI20" s="14">
        <v>1.0</v>
      </c>
      <c r="AJ20" s="14">
        <v>0.0</v>
      </c>
      <c r="AK20" s="14">
        <v>1.0</v>
      </c>
      <c r="AL20" s="14">
        <v>1.0</v>
      </c>
      <c r="AM20" s="14">
        <v>1.0</v>
      </c>
      <c r="AN20" s="14">
        <v>0.0</v>
      </c>
      <c r="AO20" s="14">
        <v>1.0</v>
      </c>
      <c r="AP20" s="14">
        <v>1.0</v>
      </c>
      <c r="AQ20" s="14">
        <v>1.0</v>
      </c>
      <c r="AR20" s="14">
        <v>1.0</v>
      </c>
      <c r="AS20" s="14">
        <v>0.0</v>
      </c>
      <c r="AT20" s="14">
        <v>1.0</v>
      </c>
      <c r="AU20" s="14">
        <v>1.0</v>
      </c>
    </row>
    <row r="21">
      <c r="A21" s="12"/>
      <c r="B21" s="13" t="s">
        <v>151</v>
      </c>
      <c r="C21" s="14">
        <v>1.0</v>
      </c>
      <c r="D21" s="14">
        <v>1.0</v>
      </c>
      <c r="E21" s="14">
        <v>1.0</v>
      </c>
      <c r="F21" s="14">
        <v>0.0</v>
      </c>
      <c r="G21" s="14">
        <v>1.0</v>
      </c>
      <c r="H21" s="14">
        <v>1.0</v>
      </c>
      <c r="I21" s="14">
        <v>1.0</v>
      </c>
      <c r="J21" s="14">
        <v>0.0</v>
      </c>
      <c r="K21" s="14">
        <v>1.0</v>
      </c>
      <c r="L21" s="14">
        <v>0.0</v>
      </c>
      <c r="M21" s="14">
        <v>0.0</v>
      </c>
      <c r="N21" s="14">
        <v>1.0</v>
      </c>
      <c r="O21" s="14">
        <v>1.0</v>
      </c>
      <c r="P21" s="14">
        <v>1.0</v>
      </c>
      <c r="Q21" s="14">
        <v>1.0</v>
      </c>
      <c r="R21" s="14">
        <v>0.0</v>
      </c>
      <c r="S21" s="14">
        <v>1.0</v>
      </c>
      <c r="T21" s="14">
        <v>1.0</v>
      </c>
      <c r="U21" s="14">
        <v>0.0</v>
      </c>
      <c r="V21" s="14">
        <v>1.0</v>
      </c>
      <c r="W21" s="14">
        <v>0.0</v>
      </c>
      <c r="X21" s="14">
        <v>1.0</v>
      </c>
      <c r="Y21" s="14">
        <v>1.0</v>
      </c>
      <c r="Z21" s="14">
        <v>1.0</v>
      </c>
      <c r="AA21" s="14">
        <v>1.0</v>
      </c>
      <c r="AB21" s="14">
        <v>0.0</v>
      </c>
      <c r="AC21" s="14">
        <v>1.0</v>
      </c>
      <c r="AD21" s="14">
        <v>1.0</v>
      </c>
      <c r="AE21" s="14">
        <v>1.0</v>
      </c>
      <c r="AF21" s="14">
        <v>1.0</v>
      </c>
      <c r="AG21" s="14">
        <v>1.0</v>
      </c>
      <c r="AH21" s="14">
        <v>1.0</v>
      </c>
      <c r="AI21" s="14">
        <v>1.0</v>
      </c>
      <c r="AJ21" s="14">
        <v>0.0</v>
      </c>
      <c r="AK21" s="14">
        <v>1.0</v>
      </c>
      <c r="AL21" s="14">
        <v>1.0</v>
      </c>
      <c r="AM21" s="14">
        <v>1.0</v>
      </c>
      <c r="AN21" s="14">
        <v>0.0</v>
      </c>
      <c r="AO21" s="14">
        <v>1.0</v>
      </c>
      <c r="AP21" s="14">
        <v>1.0</v>
      </c>
      <c r="AQ21" s="14">
        <v>1.0</v>
      </c>
      <c r="AR21" s="14">
        <v>1.0</v>
      </c>
      <c r="AS21" s="14">
        <v>0.0</v>
      </c>
      <c r="AT21" s="14">
        <v>1.0</v>
      </c>
      <c r="AU21" s="14">
        <v>1.0</v>
      </c>
    </row>
    <row r="22">
      <c r="A22" s="12"/>
      <c r="B22" s="13" t="s">
        <v>152</v>
      </c>
      <c r="C22" s="14">
        <v>1.0</v>
      </c>
      <c r="D22" s="14">
        <v>1.0</v>
      </c>
      <c r="E22" s="14">
        <v>1.0</v>
      </c>
      <c r="F22" s="14">
        <v>0.0</v>
      </c>
      <c r="G22" s="14">
        <v>1.0</v>
      </c>
      <c r="H22" s="14">
        <v>1.0</v>
      </c>
      <c r="I22" s="14">
        <v>1.0</v>
      </c>
      <c r="J22" s="14">
        <v>0.0</v>
      </c>
      <c r="K22" s="14">
        <v>1.0</v>
      </c>
      <c r="L22" s="14">
        <v>0.0</v>
      </c>
      <c r="M22" s="14">
        <v>0.0</v>
      </c>
      <c r="N22" s="14">
        <v>1.0</v>
      </c>
      <c r="O22" s="14">
        <v>1.0</v>
      </c>
      <c r="P22" s="14">
        <v>1.0</v>
      </c>
      <c r="Q22" s="14">
        <v>1.0</v>
      </c>
      <c r="R22" s="14">
        <v>0.0</v>
      </c>
      <c r="S22" s="14">
        <v>1.0</v>
      </c>
      <c r="T22" s="14">
        <v>1.0</v>
      </c>
      <c r="U22" s="14">
        <v>0.0</v>
      </c>
      <c r="V22" s="14">
        <v>1.0</v>
      </c>
      <c r="W22" s="14">
        <v>0.0</v>
      </c>
      <c r="X22" s="14">
        <v>1.0</v>
      </c>
      <c r="Y22" s="14">
        <v>1.0</v>
      </c>
      <c r="Z22" s="14">
        <v>1.0</v>
      </c>
      <c r="AA22" s="14">
        <v>1.0</v>
      </c>
      <c r="AB22" s="14">
        <v>0.0</v>
      </c>
      <c r="AC22" s="14">
        <v>1.0</v>
      </c>
      <c r="AD22" s="14">
        <v>1.0</v>
      </c>
      <c r="AE22" s="14">
        <v>1.0</v>
      </c>
      <c r="AF22" s="14">
        <v>1.0</v>
      </c>
      <c r="AG22" s="14">
        <v>1.0</v>
      </c>
      <c r="AH22" s="14">
        <v>1.0</v>
      </c>
      <c r="AI22" s="14">
        <v>1.0</v>
      </c>
      <c r="AJ22" s="14">
        <v>0.0</v>
      </c>
      <c r="AK22" s="14">
        <v>1.0</v>
      </c>
      <c r="AL22" s="14">
        <v>1.0</v>
      </c>
      <c r="AM22" s="14">
        <v>1.0</v>
      </c>
      <c r="AN22" s="14">
        <v>0.0</v>
      </c>
      <c r="AO22" s="14">
        <v>1.0</v>
      </c>
      <c r="AP22" s="14">
        <v>1.0</v>
      </c>
      <c r="AQ22" s="14">
        <v>1.0</v>
      </c>
      <c r="AR22" s="14">
        <v>1.0</v>
      </c>
      <c r="AS22" s="14">
        <v>0.0</v>
      </c>
      <c r="AT22" s="14">
        <v>1.0</v>
      </c>
      <c r="AU22" s="14">
        <v>1.0</v>
      </c>
    </row>
    <row r="23">
      <c r="A23" s="15"/>
      <c r="B23" s="13" t="s">
        <v>153</v>
      </c>
      <c r="C23" s="14">
        <v>1.0</v>
      </c>
      <c r="D23" s="14">
        <v>1.0</v>
      </c>
      <c r="E23" s="14">
        <v>1.0</v>
      </c>
      <c r="F23" s="14">
        <v>0.0</v>
      </c>
      <c r="G23" s="14">
        <v>1.0</v>
      </c>
      <c r="H23" s="14">
        <v>1.0</v>
      </c>
      <c r="I23" s="14">
        <v>1.0</v>
      </c>
      <c r="J23" s="14">
        <v>0.0</v>
      </c>
      <c r="K23" s="14">
        <v>1.0</v>
      </c>
      <c r="L23" s="14">
        <v>0.0</v>
      </c>
      <c r="M23" s="14">
        <v>0.0</v>
      </c>
      <c r="N23" s="14">
        <v>1.0</v>
      </c>
      <c r="O23" s="14">
        <v>1.0</v>
      </c>
      <c r="P23" s="14">
        <v>1.0</v>
      </c>
      <c r="Q23" s="14">
        <v>1.0</v>
      </c>
      <c r="R23" s="14">
        <v>0.0</v>
      </c>
      <c r="S23" s="14">
        <v>1.0</v>
      </c>
      <c r="T23" s="14">
        <v>1.0</v>
      </c>
      <c r="U23" s="14">
        <v>0.0</v>
      </c>
      <c r="V23" s="14">
        <v>1.0</v>
      </c>
      <c r="W23" s="14">
        <v>0.0</v>
      </c>
      <c r="X23" s="14">
        <v>1.0</v>
      </c>
      <c r="Y23" s="14">
        <v>1.0</v>
      </c>
      <c r="Z23" s="14">
        <v>1.0</v>
      </c>
      <c r="AA23" s="14">
        <v>1.0</v>
      </c>
      <c r="AB23" s="14">
        <v>0.0</v>
      </c>
      <c r="AC23" s="14">
        <v>1.0</v>
      </c>
      <c r="AD23" s="14">
        <v>1.0</v>
      </c>
      <c r="AE23" s="14">
        <v>1.0</v>
      </c>
      <c r="AF23" s="14">
        <v>1.0</v>
      </c>
      <c r="AG23" s="14">
        <v>1.0</v>
      </c>
      <c r="AH23" s="14">
        <v>1.0</v>
      </c>
      <c r="AI23" s="14">
        <v>1.0</v>
      </c>
      <c r="AJ23" s="14">
        <v>0.0</v>
      </c>
      <c r="AK23" s="14">
        <v>1.0</v>
      </c>
      <c r="AL23" s="14">
        <v>1.0</v>
      </c>
      <c r="AM23" s="14">
        <v>1.0</v>
      </c>
      <c r="AN23" s="14">
        <v>0.0</v>
      </c>
      <c r="AO23" s="14">
        <v>1.0</v>
      </c>
      <c r="AP23" s="14">
        <v>1.0</v>
      </c>
      <c r="AQ23" s="14">
        <v>1.0</v>
      </c>
      <c r="AR23" s="14">
        <v>1.0</v>
      </c>
      <c r="AS23" s="14">
        <v>0.0</v>
      </c>
      <c r="AT23" s="14">
        <v>1.0</v>
      </c>
      <c r="AU23" s="14">
        <v>1.0</v>
      </c>
    </row>
    <row r="24">
      <c r="A24" s="15"/>
      <c r="B24" s="13" t="s">
        <v>154</v>
      </c>
      <c r="C24" s="14">
        <v>1.0</v>
      </c>
      <c r="D24" s="14">
        <v>1.0</v>
      </c>
      <c r="E24" s="14">
        <v>1.0</v>
      </c>
      <c r="F24" s="14">
        <v>0.0</v>
      </c>
      <c r="G24" s="14">
        <v>1.0</v>
      </c>
      <c r="H24" s="14">
        <v>1.0</v>
      </c>
      <c r="I24" s="14">
        <v>1.0</v>
      </c>
      <c r="J24" s="14">
        <v>0.0</v>
      </c>
      <c r="K24" s="14">
        <v>1.0</v>
      </c>
      <c r="L24" s="14">
        <v>0.0</v>
      </c>
      <c r="M24" s="14">
        <v>0.0</v>
      </c>
      <c r="N24" s="14">
        <v>1.0</v>
      </c>
      <c r="O24" s="14">
        <v>1.0</v>
      </c>
      <c r="P24" s="14">
        <v>1.0</v>
      </c>
      <c r="Q24" s="14">
        <v>1.0</v>
      </c>
      <c r="R24" s="14">
        <v>0.0</v>
      </c>
      <c r="S24" s="14">
        <v>1.0</v>
      </c>
      <c r="T24" s="14">
        <v>1.0</v>
      </c>
      <c r="U24" s="14">
        <v>0.0</v>
      </c>
      <c r="V24" s="14">
        <v>1.0</v>
      </c>
      <c r="W24" s="14">
        <v>0.0</v>
      </c>
      <c r="X24" s="14">
        <v>1.0</v>
      </c>
      <c r="Y24" s="14">
        <v>1.0</v>
      </c>
      <c r="Z24" s="14">
        <v>1.0</v>
      </c>
      <c r="AA24" s="14">
        <v>1.0</v>
      </c>
      <c r="AB24" s="14">
        <v>0.0</v>
      </c>
      <c r="AC24" s="14">
        <v>1.0</v>
      </c>
      <c r="AD24" s="14">
        <v>1.0</v>
      </c>
      <c r="AE24" s="14">
        <v>1.0</v>
      </c>
      <c r="AF24" s="14">
        <v>1.0</v>
      </c>
      <c r="AG24" s="14">
        <v>1.0</v>
      </c>
      <c r="AH24" s="14">
        <v>1.0</v>
      </c>
      <c r="AI24" s="14">
        <v>1.0</v>
      </c>
      <c r="AJ24" s="14">
        <v>0.0</v>
      </c>
      <c r="AK24" s="14">
        <v>1.0</v>
      </c>
      <c r="AL24" s="14">
        <v>1.0</v>
      </c>
      <c r="AM24" s="14">
        <v>1.0</v>
      </c>
      <c r="AN24" s="14">
        <v>0.0</v>
      </c>
      <c r="AO24" s="14">
        <v>1.0</v>
      </c>
      <c r="AP24" s="14">
        <v>1.0</v>
      </c>
      <c r="AQ24" s="14">
        <v>1.0</v>
      </c>
      <c r="AR24" s="14">
        <v>1.0</v>
      </c>
      <c r="AS24" s="14">
        <v>0.0</v>
      </c>
      <c r="AT24" s="14">
        <v>1.0</v>
      </c>
      <c r="AU24" s="14">
        <v>1.0</v>
      </c>
    </row>
    <row r="25">
      <c r="A25" s="15"/>
      <c r="B25" s="13" t="s">
        <v>155</v>
      </c>
      <c r="C25" s="14">
        <v>1.0</v>
      </c>
      <c r="D25" s="14">
        <v>1.0</v>
      </c>
      <c r="E25" s="14">
        <v>1.0</v>
      </c>
      <c r="F25" s="14">
        <v>0.0</v>
      </c>
      <c r="G25" s="14">
        <v>1.0</v>
      </c>
      <c r="H25" s="14">
        <v>1.0</v>
      </c>
      <c r="I25" s="14">
        <v>1.0</v>
      </c>
      <c r="J25" s="14">
        <v>0.0</v>
      </c>
      <c r="K25" s="14">
        <v>1.0</v>
      </c>
      <c r="L25" s="14">
        <v>0.0</v>
      </c>
      <c r="M25" s="14">
        <v>0.0</v>
      </c>
      <c r="N25" s="14">
        <v>1.0</v>
      </c>
      <c r="O25" s="14">
        <v>1.0</v>
      </c>
      <c r="P25" s="14">
        <v>1.0</v>
      </c>
      <c r="Q25" s="14">
        <v>1.0</v>
      </c>
      <c r="R25" s="14">
        <v>0.0</v>
      </c>
      <c r="S25" s="14">
        <v>1.0</v>
      </c>
      <c r="T25" s="14">
        <v>1.0</v>
      </c>
      <c r="U25" s="14">
        <v>0.0</v>
      </c>
      <c r="V25" s="14">
        <v>1.0</v>
      </c>
      <c r="W25" s="14">
        <v>0.0</v>
      </c>
      <c r="X25" s="14">
        <v>1.0</v>
      </c>
      <c r="Y25" s="14">
        <v>1.0</v>
      </c>
      <c r="Z25" s="14">
        <v>1.0</v>
      </c>
      <c r="AA25" s="14">
        <v>1.0</v>
      </c>
      <c r="AB25" s="14">
        <v>0.0</v>
      </c>
      <c r="AC25" s="14">
        <v>1.0</v>
      </c>
      <c r="AD25" s="14">
        <v>1.0</v>
      </c>
      <c r="AE25" s="14">
        <v>1.0</v>
      </c>
      <c r="AF25" s="14">
        <v>1.0</v>
      </c>
      <c r="AG25" s="14">
        <v>1.0</v>
      </c>
      <c r="AH25" s="14">
        <v>1.0</v>
      </c>
      <c r="AI25" s="14">
        <v>1.0</v>
      </c>
      <c r="AJ25" s="14">
        <v>0.0</v>
      </c>
      <c r="AK25" s="14">
        <v>1.0</v>
      </c>
      <c r="AL25" s="14">
        <v>1.0</v>
      </c>
      <c r="AM25" s="14">
        <v>1.0</v>
      </c>
      <c r="AN25" s="14">
        <v>0.0</v>
      </c>
      <c r="AO25" s="14">
        <v>1.0</v>
      </c>
      <c r="AP25" s="14">
        <v>1.0</v>
      </c>
      <c r="AQ25" s="14">
        <v>1.0</v>
      </c>
      <c r="AR25" s="14">
        <v>1.0</v>
      </c>
      <c r="AS25" s="14">
        <v>0.0</v>
      </c>
      <c r="AT25" s="14">
        <v>1.0</v>
      </c>
      <c r="AU25" s="14">
        <v>1.0</v>
      </c>
    </row>
    <row r="26">
      <c r="A26" s="15"/>
      <c r="B26" s="13" t="s">
        <v>156</v>
      </c>
      <c r="C26" s="14">
        <v>1.0</v>
      </c>
      <c r="D26" s="14">
        <v>1.0</v>
      </c>
      <c r="E26" s="14">
        <v>1.0</v>
      </c>
      <c r="F26" s="14">
        <v>0.0</v>
      </c>
      <c r="G26" s="14">
        <v>1.0</v>
      </c>
      <c r="H26" s="14">
        <v>1.0</v>
      </c>
      <c r="I26" s="14">
        <v>1.0</v>
      </c>
      <c r="J26" s="14">
        <v>0.0</v>
      </c>
      <c r="K26" s="14">
        <v>1.0</v>
      </c>
      <c r="L26" s="14">
        <v>0.0</v>
      </c>
      <c r="M26" s="14">
        <v>0.0</v>
      </c>
      <c r="N26" s="14">
        <v>1.0</v>
      </c>
      <c r="O26" s="14">
        <v>1.0</v>
      </c>
      <c r="P26" s="14">
        <v>1.0</v>
      </c>
      <c r="Q26" s="14">
        <v>1.0</v>
      </c>
      <c r="R26" s="14">
        <v>0.0</v>
      </c>
      <c r="S26" s="14">
        <v>1.0</v>
      </c>
      <c r="T26" s="14">
        <v>1.0</v>
      </c>
      <c r="U26" s="14">
        <v>0.0</v>
      </c>
      <c r="V26" s="14">
        <v>1.0</v>
      </c>
      <c r="W26" s="14">
        <v>0.0</v>
      </c>
      <c r="X26" s="14">
        <v>1.0</v>
      </c>
      <c r="Y26" s="14">
        <v>1.0</v>
      </c>
      <c r="Z26" s="14">
        <v>1.0</v>
      </c>
      <c r="AA26" s="14">
        <v>1.0</v>
      </c>
      <c r="AB26" s="14">
        <v>0.0</v>
      </c>
      <c r="AC26" s="14">
        <v>1.0</v>
      </c>
      <c r="AD26" s="14">
        <v>1.0</v>
      </c>
      <c r="AE26" s="14">
        <v>1.0</v>
      </c>
      <c r="AF26" s="14">
        <v>1.0</v>
      </c>
      <c r="AG26" s="14">
        <v>1.0</v>
      </c>
      <c r="AH26" s="14">
        <v>1.0</v>
      </c>
      <c r="AI26" s="14">
        <v>1.0</v>
      </c>
      <c r="AJ26" s="14">
        <v>0.0</v>
      </c>
      <c r="AK26" s="14">
        <v>1.0</v>
      </c>
      <c r="AL26" s="14">
        <v>1.0</v>
      </c>
      <c r="AM26" s="14">
        <v>1.0</v>
      </c>
      <c r="AN26" s="14">
        <v>0.0</v>
      </c>
      <c r="AO26" s="14">
        <v>1.0</v>
      </c>
      <c r="AP26" s="14">
        <v>1.0</v>
      </c>
      <c r="AQ26" s="14">
        <v>1.0</v>
      </c>
      <c r="AR26" s="14">
        <v>1.0</v>
      </c>
      <c r="AS26" s="14">
        <v>0.0</v>
      </c>
      <c r="AT26" s="14">
        <v>1.0</v>
      </c>
      <c r="AU26" s="14">
        <v>1.0</v>
      </c>
    </row>
    <row r="27">
      <c r="A27" s="15"/>
      <c r="B27" s="13" t="s">
        <v>157</v>
      </c>
      <c r="C27" s="14">
        <v>1.0</v>
      </c>
      <c r="D27" s="14">
        <v>1.0</v>
      </c>
      <c r="E27" s="14">
        <v>1.0</v>
      </c>
      <c r="F27" s="14">
        <v>0.0</v>
      </c>
      <c r="G27" s="14">
        <v>1.0</v>
      </c>
      <c r="H27" s="14">
        <v>1.0</v>
      </c>
      <c r="I27" s="14">
        <v>1.0</v>
      </c>
      <c r="J27" s="14">
        <v>0.0</v>
      </c>
      <c r="K27" s="14">
        <v>1.0</v>
      </c>
      <c r="L27" s="14">
        <v>0.0</v>
      </c>
      <c r="M27" s="14">
        <v>0.0</v>
      </c>
      <c r="N27" s="14">
        <v>1.0</v>
      </c>
      <c r="O27" s="14">
        <v>1.0</v>
      </c>
      <c r="P27" s="14">
        <v>1.0</v>
      </c>
      <c r="Q27" s="14">
        <v>1.0</v>
      </c>
      <c r="R27" s="14">
        <v>0.0</v>
      </c>
      <c r="S27" s="14">
        <v>1.0</v>
      </c>
      <c r="T27" s="14">
        <v>1.0</v>
      </c>
      <c r="U27" s="14">
        <v>0.0</v>
      </c>
      <c r="V27" s="14">
        <v>1.0</v>
      </c>
      <c r="W27" s="14">
        <v>0.0</v>
      </c>
      <c r="X27" s="14">
        <v>1.0</v>
      </c>
      <c r="Y27" s="14">
        <v>1.0</v>
      </c>
      <c r="Z27" s="14">
        <v>1.0</v>
      </c>
      <c r="AA27" s="14">
        <v>1.0</v>
      </c>
      <c r="AB27" s="14">
        <v>0.0</v>
      </c>
      <c r="AC27" s="14">
        <v>1.0</v>
      </c>
      <c r="AD27" s="14">
        <v>1.0</v>
      </c>
      <c r="AE27" s="14">
        <v>1.0</v>
      </c>
      <c r="AF27" s="14">
        <v>1.0</v>
      </c>
      <c r="AG27" s="14">
        <v>1.0</v>
      </c>
      <c r="AH27" s="14">
        <v>1.0</v>
      </c>
      <c r="AI27" s="14">
        <v>1.0</v>
      </c>
      <c r="AJ27" s="14">
        <v>0.0</v>
      </c>
      <c r="AK27" s="14">
        <v>1.0</v>
      </c>
      <c r="AL27" s="14">
        <v>1.0</v>
      </c>
      <c r="AM27" s="14">
        <v>1.0</v>
      </c>
      <c r="AN27" s="14">
        <v>0.0</v>
      </c>
      <c r="AO27" s="14">
        <v>1.0</v>
      </c>
      <c r="AP27" s="14">
        <v>1.0</v>
      </c>
      <c r="AQ27" s="14">
        <v>1.0</v>
      </c>
      <c r="AR27" s="14">
        <v>1.0</v>
      </c>
      <c r="AS27" s="14">
        <v>0.0</v>
      </c>
      <c r="AT27" s="14">
        <v>1.0</v>
      </c>
      <c r="AU27" s="14">
        <v>1.0</v>
      </c>
    </row>
    <row r="28">
      <c r="A28" s="20">
        <v>11.2</v>
      </c>
      <c r="B28" s="21" t="s">
        <v>149</v>
      </c>
      <c r="C28" s="22">
        <v>1.0</v>
      </c>
      <c r="D28" s="22">
        <v>0.0</v>
      </c>
      <c r="E28" s="22">
        <v>1.0</v>
      </c>
      <c r="F28" s="22">
        <v>1.0</v>
      </c>
      <c r="G28" s="22">
        <v>1.0</v>
      </c>
      <c r="H28" s="22">
        <v>1.0</v>
      </c>
      <c r="I28" s="22">
        <v>1.0</v>
      </c>
      <c r="J28" s="22">
        <v>0.0</v>
      </c>
      <c r="K28" s="22">
        <v>0.0</v>
      </c>
      <c r="L28" s="22">
        <v>0.0</v>
      </c>
      <c r="M28" s="22">
        <v>1.0</v>
      </c>
      <c r="N28" s="22">
        <v>1.0</v>
      </c>
      <c r="O28" s="22">
        <v>1.0</v>
      </c>
      <c r="P28" s="22">
        <v>1.0</v>
      </c>
      <c r="Q28" s="22">
        <v>1.0</v>
      </c>
      <c r="R28" s="22">
        <v>1.0</v>
      </c>
      <c r="S28" s="22">
        <v>1.0</v>
      </c>
      <c r="T28" s="22">
        <v>1.0</v>
      </c>
      <c r="U28" s="22">
        <v>0.0</v>
      </c>
      <c r="V28" s="22">
        <v>1.0</v>
      </c>
      <c r="W28" s="22">
        <v>1.0</v>
      </c>
      <c r="X28" s="22">
        <v>1.0</v>
      </c>
      <c r="Y28" s="22">
        <v>1.0</v>
      </c>
      <c r="Z28" s="22">
        <v>1.0</v>
      </c>
      <c r="AA28" s="22">
        <v>1.0</v>
      </c>
      <c r="AB28" s="22">
        <v>1.0</v>
      </c>
      <c r="AC28" s="22">
        <v>1.0</v>
      </c>
      <c r="AD28" s="22">
        <v>1.0</v>
      </c>
      <c r="AE28" s="22">
        <v>1.0</v>
      </c>
      <c r="AF28" s="22">
        <v>1.0</v>
      </c>
      <c r="AG28" s="22">
        <v>1.0</v>
      </c>
      <c r="AH28" s="22">
        <v>1.0</v>
      </c>
      <c r="AI28" s="22">
        <v>1.0</v>
      </c>
      <c r="AJ28" s="22">
        <v>1.0</v>
      </c>
      <c r="AK28" s="22">
        <v>1.0</v>
      </c>
      <c r="AL28" s="22">
        <v>1.0</v>
      </c>
      <c r="AM28" s="22">
        <v>1.0</v>
      </c>
      <c r="AN28" s="22">
        <v>1.0</v>
      </c>
      <c r="AO28" s="22">
        <v>1.0</v>
      </c>
      <c r="AP28" s="22">
        <v>1.0</v>
      </c>
      <c r="AQ28" s="22">
        <v>1.0</v>
      </c>
      <c r="AR28" s="22">
        <v>1.0</v>
      </c>
      <c r="AS28" s="22">
        <v>0.0</v>
      </c>
      <c r="AT28" s="22">
        <v>1.0</v>
      </c>
      <c r="AU28" s="22">
        <v>1.0</v>
      </c>
    </row>
    <row r="29">
      <c r="A29" s="23"/>
      <c r="B29" s="21" t="s">
        <v>158</v>
      </c>
      <c r="C29" s="22">
        <v>0.0</v>
      </c>
      <c r="D29" s="22">
        <v>0.0</v>
      </c>
      <c r="E29" s="22">
        <v>1.0</v>
      </c>
      <c r="F29" s="22">
        <v>0.0</v>
      </c>
      <c r="G29" s="22">
        <v>1.0</v>
      </c>
      <c r="H29" s="22">
        <v>0.0</v>
      </c>
      <c r="I29" s="22">
        <v>0.0</v>
      </c>
      <c r="J29" s="22">
        <v>0.0</v>
      </c>
      <c r="K29" s="22">
        <v>0.0</v>
      </c>
      <c r="L29" s="22">
        <v>0.0</v>
      </c>
      <c r="M29" s="22">
        <v>0.0</v>
      </c>
      <c r="N29" s="22">
        <v>1.0</v>
      </c>
      <c r="O29" s="22">
        <v>1.0</v>
      </c>
      <c r="P29" s="22">
        <v>1.0</v>
      </c>
      <c r="Q29" s="22">
        <v>1.0</v>
      </c>
      <c r="R29" s="22">
        <v>0.0</v>
      </c>
      <c r="S29" s="22">
        <v>1.0</v>
      </c>
      <c r="T29" s="22">
        <v>1.0</v>
      </c>
      <c r="U29" s="22">
        <v>0.0</v>
      </c>
      <c r="V29" s="22">
        <v>1.0</v>
      </c>
      <c r="W29" s="22">
        <v>0.0</v>
      </c>
      <c r="X29" s="22">
        <v>0.0</v>
      </c>
      <c r="Y29" s="22">
        <v>1.0</v>
      </c>
      <c r="Z29" s="22">
        <v>1.0</v>
      </c>
      <c r="AA29" s="22">
        <v>1.0</v>
      </c>
      <c r="AB29" s="22">
        <v>0.0</v>
      </c>
      <c r="AC29" s="22">
        <v>0.0</v>
      </c>
      <c r="AD29" s="22">
        <v>1.0</v>
      </c>
      <c r="AE29" s="22">
        <v>1.0</v>
      </c>
      <c r="AF29" s="22">
        <v>0.0</v>
      </c>
      <c r="AG29" s="22">
        <v>1.0</v>
      </c>
      <c r="AH29" s="22">
        <v>0.0</v>
      </c>
      <c r="AI29" s="22">
        <v>1.0</v>
      </c>
      <c r="AJ29" s="22">
        <v>1.0</v>
      </c>
      <c r="AK29" s="22">
        <v>1.0</v>
      </c>
      <c r="AL29" s="22">
        <v>1.0</v>
      </c>
      <c r="AM29" s="22">
        <v>1.0</v>
      </c>
      <c r="AN29" s="22">
        <v>1.0</v>
      </c>
      <c r="AO29" s="22">
        <v>0.0</v>
      </c>
      <c r="AP29" s="22">
        <v>1.0</v>
      </c>
      <c r="AQ29" s="22">
        <v>1.0</v>
      </c>
      <c r="AR29" s="22">
        <v>1.0</v>
      </c>
      <c r="AS29" s="22">
        <v>0.0</v>
      </c>
      <c r="AT29" s="22">
        <v>0.0</v>
      </c>
      <c r="AU29" s="22">
        <v>0.0</v>
      </c>
    </row>
    <row r="30">
      <c r="A30" s="23"/>
      <c r="B30" s="21" t="s">
        <v>154</v>
      </c>
      <c r="C30" s="22">
        <v>1.0</v>
      </c>
      <c r="D30" s="22">
        <v>0.0</v>
      </c>
      <c r="E30" s="22">
        <v>1.0</v>
      </c>
      <c r="F30" s="22">
        <v>1.0</v>
      </c>
      <c r="G30" s="22">
        <v>1.0</v>
      </c>
      <c r="H30" s="22">
        <v>1.0</v>
      </c>
      <c r="I30" s="22">
        <v>1.0</v>
      </c>
      <c r="J30" s="22">
        <v>0.0</v>
      </c>
      <c r="K30" s="22">
        <v>0.0</v>
      </c>
      <c r="L30" s="22">
        <v>0.0</v>
      </c>
      <c r="M30" s="22">
        <v>1.0</v>
      </c>
      <c r="N30" s="22">
        <v>1.0</v>
      </c>
      <c r="O30" s="22">
        <v>1.0</v>
      </c>
      <c r="P30" s="22">
        <v>1.0</v>
      </c>
      <c r="Q30" s="22">
        <v>1.0</v>
      </c>
      <c r="R30" s="22">
        <v>1.0</v>
      </c>
      <c r="S30" s="22">
        <v>1.0</v>
      </c>
      <c r="T30" s="22">
        <v>1.0</v>
      </c>
      <c r="U30" s="22">
        <v>0.0</v>
      </c>
      <c r="V30" s="22">
        <v>1.0</v>
      </c>
      <c r="W30" s="22">
        <v>1.0</v>
      </c>
      <c r="X30" s="22">
        <v>1.0</v>
      </c>
      <c r="Y30" s="22">
        <v>1.0</v>
      </c>
      <c r="Z30" s="22">
        <v>1.0</v>
      </c>
      <c r="AA30" s="22">
        <v>1.0</v>
      </c>
      <c r="AB30" s="22">
        <v>0.0</v>
      </c>
      <c r="AC30" s="22">
        <v>1.0</v>
      </c>
      <c r="AD30" s="22">
        <v>1.0</v>
      </c>
      <c r="AE30" s="22">
        <v>1.0</v>
      </c>
      <c r="AF30" s="22">
        <v>0.0</v>
      </c>
      <c r="AG30" s="22">
        <v>1.0</v>
      </c>
      <c r="AH30" s="22">
        <v>1.0</v>
      </c>
      <c r="AI30" s="22">
        <v>1.0</v>
      </c>
      <c r="AJ30" s="22">
        <v>1.0</v>
      </c>
      <c r="AK30" s="22">
        <v>1.0</v>
      </c>
      <c r="AL30" s="22">
        <v>1.0</v>
      </c>
      <c r="AM30" s="22">
        <v>1.0</v>
      </c>
      <c r="AN30" s="22">
        <v>1.0</v>
      </c>
      <c r="AO30" s="22">
        <v>1.0</v>
      </c>
      <c r="AP30" s="22">
        <v>1.0</v>
      </c>
      <c r="AQ30" s="22">
        <v>1.0</v>
      </c>
      <c r="AR30" s="22">
        <v>1.0</v>
      </c>
      <c r="AS30" s="22">
        <v>1.0</v>
      </c>
      <c r="AT30" s="22">
        <v>1.0</v>
      </c>
      <c r="AU30" s="22">
        <v>1.0</v>
      </c>
    </row>
    <row r="31">
      <c r="A31" s="23"/>
      <c r="B31" s="21" t="s">
        <v>159</v>
      </c>
      <c r="C31" s="22">
        <v>0.0</v>
      </c>
      <c r="D31" s="22">
        <v>0.0</v>
      </c>
      <c r="E31" s="22">
        <v>1.0</v>
      </c>
      <c r="F31" s="22">
        <v>1.0</v>
      </c>
      <c r="G31" s="22">
        <v>1.0</v>
      </c>
      <c r="H31" s="22">
        <v>1.0</v>
      </c>
      <c r="I31" s="22">
        <v>1.0</v>
      </c>
      <c r="J31" s="22">
        <v>0.0</v>
      </c>
      <c r="K31" s="22">
        <v>0.0</v>
      </c>
      <c r="L31" s="22">
        <v>0.0</v>
      </c>
      <c r="M31" s="22">
        <v>1.0</v>
      </c>
      <c r="N31" s="22">
        <v>1.0</v>
      </c>
      <c r="O31" s="22">
        <v>1.0</v>
      </c>
      <c r="P31" s="22">
        <v>1.0</v>
      </c>
      <c r="Q31" s="22">
        <v>1.0</v>
      </c>
      <c r="R31" s="22">
        <v>1.0</v>
      </c>
      <c r="S31" s="22">
        <v>1.0</v>
      </c>
      <c r="T31" s="22">
        <v>1.0</v>
      </c>
      <c r="U31" s="22">
        <v>0.0</v>
      </c>
      <c r="V31" s="22">
        <v>1.0</v>
      </c>
      <c r="W31" s="22">
        <v>1.0</v>
      </c>
      <c r="X31" s="22">
        <v>1.0</v>
      </c>
      <c r="Y31" s="22">
        <v>1.0</v>
      </c>
      <c r="Z31" s="22">
        <v>1.0</v>
      </c>
      <c r="AA31" s="22">
        <v>1.0</v>
      </c>
      <c r="AB31" s="22">
        <v>1.0</v>
      </c>
      <c r="AC31" s="22">
        <v>1.0</v>
      </c>
      <c r="AD31" s="22">
        <v>1.0</v>
      </c>
      <c r="AE31" s="22">
        <v>1.0</v>
      </c>
      <c r="AF31" s="22">
        <v>1.0</v>
      </c>
      <c r="AG31" s="22">
        <v>1.0</v>
      </c>
      <c r="AH31" s="22">
        <v>1.0</v>
      </c>
      <c r="AI31" s="22">
        <v>1.0</v>
      </c>
      <c r="AJ31" s="22">
        <v>1.0</v>
      </c>
      <c r="AK31" s="22">
        <v>1.0</v>
      </c>
      <c r="AL31" s="22">
        <v>1.0</v>
      </c>
      <c r="AM31" s="22">
        <v>1.0</v>
      </c>
      <c r="AN31" s="22">
        <v>1.0</v>
      </c>
      <c r="AO31" s="22">
        <v>1.0</v>
      </c>
      <c r="AP31" s="22">
        <v>1.0</v>
      </c>
      <c r="AQ31" s="22">
        <v>1.0</v>
      </c>
      <c r="AR31" s="22">
        <v>1.0</v>
      </c>
      <c r="AS31" s="22">
        <v>1.0</v>
      </c>
      <c r="AT31" s="22">
        <v>1.0</v>
      </c>
      <c r="AU31" s="22">
        <v>1.0</v>
      </c>
    </row>
    <row r="32">
      <c r="A32" s="23"/>
      <c r="B32" s="21" t="s">
        <v>155</v>
      </c>
      <c r="C32" s="22">
        <v>1.0</v>
      </c>
      <c r="D32" s="22">
        <v>0.0</v>
      </c>
      <c r="E32" s="22">
        <v>1.0</v>
      </c>
      <c r="F32" s="22">
        <v>1.0</v>
      </c>
      <c r="G32" s="22">
        <v>1.0</v>
      </c>
      <c r="H32" s="22">
        <v>1.0</v>
      </c>
      <c r="I32" s="22">
        <v>1.0</v>
      </c>
      <c r="J32" s="22">
        <v>0.0</v>
      </c>
      <c r="K32" s="22">
        <v>0.0</v>
      </c>
      <c r="L32" s="22">
        <v>0.0</v>
      </c>
      <c r="M32" s="22">
        <v>1.0</v>
      </c>
      <c r="N32" s="22">
        <v>1.0</v>
      </c>
      <c r="O32" s="22">
        <v>1.0</v>
      </c>
      <c r="P32" s="22">
        <v>1.0</v>
      </c>
      <c r="Q32" s="22">
        <v>1.0</v>
      </c>
      <c r="R32" s="22">
        <v>1.0</v>
      </c>
      <c r="S32" s="22">
        <v>1.0</v>
      </c>
      <c r="T32" s="22">
        <v>1.0</v>
      </c>
      <c r="U32" s="22">
        <v>0.0</v>
      </c>
      <c r="V32" s="22">
        <v>1.0</v>
      </c>
      <c r="W32" s="22">
        <v>1.0</v>
      </c>
      <c r="X32" s="22">
        <v>1.0</v>
      </c>
      <c r="Y32" s="22">
        <v>1.0</v>
      </c>
      <c r="Z32" s="22">
        <v>1.0</v>
      </c>
      <c r="AA32" s="22">
        <v>1.0</v>
      </c>
      <c r="AB32" s="22">
        <v>1.0</v>
      </c>
      <c r="AC32" s="22">
        <v>1.0</v>
      </c>
      <c r="AD32" s="22">
        <v>1.0</v>
      </c>
      <c r="AE32" s="22">
        <v>1.0</v>
      </c>
      <c r="AF32" s="22">
        <v>1.0</v>
      </c>
      <c r="AG32" s="22">
        <v>1.0</v>
      </c>
      <c r="AH32" s="22">
        <v>1.0</v>
      </c>
      <c r="AI32" s="22">
        <v>1.0</v>
      </c>
      <c r="AJ32" s="22">
        <v>1.0</v>
      </c>
      <c r="AK32" s="22">
        <v>1.0</v>
      </c>
      <c r="AL32" s="22">
        <v>1.0</v>
      </c>
      <c r="AM32" s="22">
        <v>1.0</v>
      </c>
      <c r="AN32" s="22">
        <v>1.0</v>
      </c>
      <c r="AO32" s="22">
        <v>1.0</v>
      </c>
      <c r="AP32" s="22">
        <v>1.0</v>
      </c>
      <c r="AQ32" s="22">
        <v>1.0</v>
      </c>
      <c r="AR32" s="22">
        <v>1.0</v>
      </c>
      <c r="AS32" s="22">
        <v>1.0</v>
      </c>
      <c r="AT32" s="22">
        <v>1.0</v>
      </c>
      <c r="AU32" s="22">
        <v>1.0</v>
      </c>
    </row>
    <row r="33">
      <c r="A33" s="23"/>
      <c r="B33" s="21" t="s">
        <v>160</v>
      </c>
      <c r="C33" s="22">
        <v>1.0</v>
      </c>
      <c r="D33" s="22">
        <v>0.0</v>
      </c>
      <c r="E33" s="22">
        <v>1.0</v>
      </c>
      <c r="F33" s="22">
        <v>1.0</v>
      </c>
      <c r="G33" s="22">
        <v>1.0</v>
      </c>
      <c r="H33" s="22">
        <v>1.0</v>
      </c>
      <c r="I33" s="22">
        <v>1.0</v>
      </c>
      <c r="J33" s="22">
        <v>0.0</v>
      </c>
      <c r="K33" s="22">
        <v>0.0</v>
      </c>
      <c r="L33" s="22">
        <v>0.0</v>
      </c>
      <c r="M33" s="22">
        <v>1.0</v>
      </c>
      <c r="N33" s="22">
        <v>1.0</v>
      </c>
      <c r="O33" s="22">
        <v>1.0</v>
      </c>
      <c r="P33" s="22">
        <v>1.0</v>
      </c>
      <c r="Q33" s="22">
        <v>1.0</v>
      </c>
      <c r="R33" s="22">
        <v>1.0</v>
      </c>
      <c r="S33" s="22">
        <v>1.0</v>
      </c>
      <c r="T33" s="22">
        <v>1.0</v>
      </c>
      <c r="U33" s="22">
        <v>0.0</v>
      </c>
      <c r="V33" s="22">
        <v>1.0</v>
      </c>
      <c r="W33" s="22">
        <v>1.0</v>
      </c>
      <c r="X33" s="22">
        <v>1.0</v>
      </c>
      <c r="Y33" s="22">
        <v>1.0</v>
      </c>
      <c r="Z33" s="22">
        <v>1.0</v>
      </c>
      <c r="AA33" s="22">
        <v>1.0</v>
      </c>
      <c r="AB33" s="22">
        <v>1.0</v>
      </c>
      <c r="AC33" s="22">
        <v>1.0</v>
      </c>
      <c r="AD33" s="22">
        <v>1.0</v>
      </c>
      <c r="AE33" s="22">
        <v>1.0</v>
      </c>
      <c r="AF33" s="22">
        <v>1.0</v>
      </c>
      <c r="AG33" s="22">
        <v>1.0</v>
      </c>
      <c r="AH33" s="22">
        <v>1.0</v>
      </c>
      <c r="AI33" s="22">
        <v>1.0</v>
      </c>
      <c r="AJ33" s="22">
        <v>1.0</v>
      </c>
      <c r="AK33" s="22">
        <v>1.0</v>
      </c>
      <c r="AL33" s="22">
        <v>1.0</v>
      </c>
      <c r="AM33" s="22">
        <v>1.0</v>
      </c>
      <c r="AN33" s="22">
        <v>1.0</v>
      </c>
      <c r="AO33" s="22">
        <v>1.0</v>
      </c>
      <c r="AP33" s="22">
        <v>1.0</v>
      </c>
      <c r="AQ33" s="22">
        <v>1.0</v>
      </c>
      <c r="AR33" s="22">
        <v>1.0</v>
      </c>
      <c r="AS33" s="22">
        <v>1.0</v>
      </c>
      <c r="AT33" s="22">
        <v>1.0</v>
      </c>
      <c r="AU33" s="22">
        <v>1.0</v>
      </c>
    </row>
    <row r="34">
      <c r="A34" s="23"/>
      <c r="B34" s="21" t="s">
        <v>161</v>
      </c>
      <c r="C34" s="22">
        <v>0.0</v>
      </c>
      <c r="D34" s="22">
        <v>0.0</v>
      </c>
      <c r="E34" s="22">
        <v>1.0</v>
      </c>
      <c r="F34" s="22">
        <v>0.0</v>
      </c>
      <c r="G34" s="22">
        <v>1.0</v>
      </c>
      <c r="H34" s="22">
        <v>1.0</v>
      </c>
      <c r="I34" s="22">
        <v>1.0</v>
      </c>
      <c r="J34" s="22">
        <v>0.0</v>
      </c>
      <c r="K34" s="22">
        <v>0.0</v>
      </c>
      <c r="L34" s="22">
        <v>0.0</v>
      </c>
      <c r="M34" s="22">
        <v>1.0</v>
      </c>
      <c r="N34" s="22">
        <v>1.0</v>
      </c>
      <c r="O34" s="22">
        <v>1.0</v>
      </c>
      <c r="P34" s="22">
        <v>1.0</v>
      </c>
      <c r="Q34" s="22">
        <v>1.0</v>
      </c>
      <c r="R34" s="22">
        <v>1.0</v>
      </c>
      <c r="S34" s="22">
        <v>1.0</v>
      </c>
      <c r="T34" s="22">
        <v>1.0</v>
      </c>
      <c r="U34" s="22">
        <v>0.0</v>
      </c>
      <c r="V34" s="22">
        <v>1.0</v>
      </c>
      <c r="W34" s="22">
        <v>1.0</v>
      </c>
      <c r="X34" s="22">
        <v>1.0</v>
      </c>
      <c r="Y34" s="22">
        <v>1.0</v>
      </c>
      <c r="Z34" s="22">
        <v>1.0</v>
      </c>
      <c r="AA34" s="22">
        <v>1.0</v>
      </c>
      <c r="AB34" s="22">
        <v>1.0</v>
      </c>
      <c r="AC34" s="22">
        <v>1.0</v>
      </c>
      <c r="AD34" s="22">
        <v>1.0</v>
      </c>
      <c r="AE34" s="22">
        <v>1.0</v>
      </c>
      <c r="AF34" s="22">
        <v>0.0</v>
      </c>
      <c r="AG34" s="22">
        <v>1.0</v>
      </c>
      <c r="AH34" s="22">
        <v>1.0</v>
      </c>
      <c r="AI34" s="22">
        <v>1.0</v>
      </c>
      <c r="AJ34" s="22">
        <v>1.0</v>
      </c>
      <c r="AK34" s="22">
        <v>1.0</v>
      </c>
      <c r="AL34" s="22">
        <v>1.0</v>
      </c>
      <c r="AM34" s="22">
        <v>1.0</v>
      </c>
      <c r="AN34" s="22">
        <v>1.0</v>
      </c>
      <c r="AO34" s="22">
        <v>1.0</v>
      </c>
      <c r="AP34" s="22">
        <v>1.0</v>
      </c>
      <c r="AQ34" s="22">
        <v>1.0</v>
      </c>
      <c r="AR34" s="22">
        <v>1.0</v>
      </c>
      <c r="AS34" s="22">
        <v>1.0</v>
      </c>
      <c r="AT34" s="22">
        <v>1.0</v>
      </c>
      <c r="AU34" s="22">
        <v>1.0</v>
      </c>
    </row>
    <row r="35">
      <c r="A35" s="23"/>
      <c r="B35" s="21" t="s">
        <v>153</v>
      </c>
      <c r="C35" s="22">
        <v>1.0</v>
      </c>
      <c r="D35" s="22">
        <v>0.0</v>
      </c>
      <c r="E35" s="22">
        <v>1.0</v>
      </c>
      <c r="F35" s="22">
        <v>1.0</v>
      </c>
      <c r="G35" s="22">
        <v>1.0</v>
      </c>
      <c r="H35" s="22">
        <v>1.0</v>
      </c>
      <c r="I35" s="22">
        <v>1.0</v>
      </c>
      <c r="J35" s="22">
        <v>0.0</v>
      </c>
      <c r="K35" s="22">
        <v>0.0</v>
      </c>
      <c r="L35" s="22">
        <v>0.0</v>
      </c>
      <c r="M35" s="22">
        <v>1.0</v>
      </c>
      <c r="N35" s="22">
        <v>1.0</v>
      </c>
      <c r="O35" s="22">
        <v>1.0</v>
      </c>
      <c r="P35" s="22">
        <v>1.0</v>
      </c>
      <c r="Q35" s="22">
        <v>1.0</v>
      </c>
      <c r="R35" s="22">
        <v>1.0</v>
      </c>
      <c r="S35" s="22">
        <v>1.0</v>
      </c>
      <c r="T35" s="22">
        <v>1.0</v>
      </c>
      <c r="U35" s="22">
        <v>0.0</v>
      </c>
      <c r="V35" s="22">
        <v>1.0</v>
      </c>
      <c r="W35" s="22">
        <v>1.0</v>
      </c>
      <c r="X35" s="22">
        <v>1.0</v>
      </c>
      <c r="Y35" s="22">
        <v>1.0</v>
      </c>
      <c r="Z35" s="22">
        <v>1.0</v>
      </c>
      <c r="AA35" s="22">
        <v>1.0</v>
      </c>
      <c r="AB35" s="22">
        <v>0.0</v>
      </c>
      <c r="AC35" s="22">
        <v>1.0</v>
      </c>
      <c r="AD35" s="22">
        <v>1.0</v>
      </c>
      <c r="AE35" s="22">
        <v>1.0</v>
      </c>
      <c r="AF35" s="22">
        <v>0.0</v>
      </c>
      <c r="AG35" s="22">
        <v>1.0</v>
      </c>
      <c r="AH35" s="22">
        <v>1.0</v>
      </c>
      <c r="AI35" s="22">
        <v>1.0</v>
      </c>
      <c r="AJ35" s="22">
        <v>1.0</v>
      </c>
      <c r="AK35" s="22">
        <v>1.0</v>
      </c>
      <c r="AL35" s="22">
        <v>1.0</v>
      </c>
      <c r="AM35" s="22">
        <v>1.0</v>
      </c>
      <c r="AN35" s="22">
        <v>1.0</v>
      </c>
      <c r="AO35" s="22">
        <v>1.0</v>
      </c>
      <c r="AP35" s="22">
        <v>1.0</v>
      </c>
      <c r="AQ35" s="22">
        <v>1.0</v>
      </c>
      <c r="AR35" s="22">
        <v>1.0</v>
      </c>
      <c r="AS35" s="22">
        <v>1.0</v>
      </c>
      <c r="AT35" s="22">
        <v>1.0</v>
      </c>
      <c r="AU35" s="22">
        <v>1.0</v>
      </c>
    </row>
    <row r="36">
      <c r="A36" s="23"/>
      <c r="B36" s="21" t="s">
        <v>162</v>
      </c>
      <c r="C36" s="22">
        <v>1.0</v>
      </c>
      <c r="D36" s="22">
        <v>0.0</v>
      </c>
      <c r="E36" s="22">
        <v>1.0</v>
      </c>
      <c r="F36" s="22">
        <v>1.0</v>
      </c>
      <c r="G36" s="22">
        <v>1.0</v>
      </c>
      <c r="H36" s="22">
        <v>1.0</v>
      </c>
      <c r="I36" s="22">
        <v>1.0</v>
      </c>
      <c r="J36" s="22">
        <v>0.0</v>
      </c>
      <c r="K36" s="22">
        <v>0.0</v>
      </c>
      <c r="L36" s="22">
        <v>0.0</v>
      </c>
      <c r="M36" s="22">
        <v>1.0</v>
      </c>
      <c r="N36" s="22">
        <v>1.0</v>
      </c>
      <c r="O36" s="22">
        <v>1.0</v>
      </c>
      <c r="P36" s="22">
        <v>1.0</v>
      </c>
      <c r="Q36" s="22">
        <v>1.0</v>
      </c>
      <c r="R36" s="22">
        <v>1.0</v>
      </c>
      <c r="S36" s="22">
        <v>1.0</v>
      </c>
      <c r="T36" s="22">
        <v>1.0</v>
      </c>
      <c r="U36" s="22">
        <v>0.0</v>
      </c>
      <c r="V36" s="22">
        <v>1.0</v>
      </c>
      <c r="W36" s="22">
        <v>1.0</v>
      </c>
      <c r="X36" s="22">
        <v>1.0</v>
      </c>
      <c r="Y36" s="22">
        <v>1.0</v>
      </c>
      <c r="Z36" s="22">
        <v>1.0</v>
      </c>
      <c r="AA36" s="22">
        <v>1.0</v>
      </c>
      <c r="AB36" s="22">
        <v>1.0</v>
      </c>
      <c r="AC36" s="22">
        <v>1.0</v>
      </c>
      <c r="AD36" s="22">
        <v>1.0</v>
      </c>
      <c r="AE36" s="22">
        <v>1.0</v>
      </c>
      <c r="AF36" s="22">
        <v>1.0</v>
      </c>
      <c r="AG36" s="22">
        <v>1.0</v>
      </c>
      <c r="AH36" s="22">
        <v>1.0</v>
      </c>
      <c r="AI36" s="22">
        <v>1.0</v>
      </c>
      <c r="AJ36" s="22">
        <v>1.0</v>
      </c>
      <c r="AK36" s="22">
        <v>1.0</v>
      </c>
      <c r="AL36" s="22">
        <v>1.0</v>
      </c>
      <c r="AM36" s="22">
        <v>1.0</v>
      </c>
      <c r="AN36" s="22">
        <v>1.0</v>
      </c>
      <c r="AO36" s="22">
        <v>1.0</v>
      </c>
      <c r="AP36" s="22">
        <v>1.0</v>
      </c>
      <c r="AQ36" s="22">
        <v>1.0</v>
      </c>
      <c r="AR36" s="22">
        <v>1.0</v>
      </c>
      <c r="AS36" s="22">
        <v>1.0</v>
      </c>
      <c r="AT36" s="22">
        <v>1.0</v>
      </c>
      <c r="AU36" s="22">
        <v>1.0</v>
      </c>
    </row>
    <row r="37">
      <c r="A37" s="42">
        <v>12.0</v>
      </c>
      <c r="B37" s="9" t="s">
        <v>155</v>
      </c>
      <c r="C37" s="10">
        <v>1.0</v>
      </c>
      <c r="D37" s="10">
        <v>0.0</v>
      </c>
      <c r="E37" s="10">
        <v>1.0</v>
      </c>
      <c r="F37" s="10">
        <v>0.0</v>
      </c>
      <c r="G37" s="10">
        <v>1.0</v>
      </c>
      <c r="H37" s="10">
        <v>0.0</v>
      </c>
      <c r="I37" s="10">
        <v>1.0</v>
      </c>
      <c r="J37" s="10">
        <v>0.0</v>
      </c>
      <c r="K37" s="10">
        <v>1.0</v>
      </c>
      <c r="L37" s="10">
        <v>0.0</v>
      </c>
      <c r="M37" s="10">
        <v>1.0</v>
      </c>
      <c r="N37" s="10">
        <v>0.0</v>
      </c>
      <c r="O37" s="10">
        <v>0.0</v>
      </c>
      <c r="P37" s="10">
        <v>0.0</v>
      </c>
      <c r="Q37" s="10">
        <v>0.0</v>
      </c>
      <c r="R37" s="10">
        <v>1.0</v>
      </c>
      <c r="S37" s="10">
        <v>0.0</v>
      </c>
      <c r="T37" s="10">
        <v>0.0</v>
      </c>
      <c r="U37" s="10">
        <v>0.0</v>
      </c>
      <c r="V37" s="10">
        <v>0.0</v>
      </c>
      <c r="W37" s="10">
        <v>0.0</v>
      </c>
      <c r="X37" s="10">
        <v>0.0</v>
      </c>
      <c r="Y37" s="10">
        <v>0.0</v>
      </c>
      <c r="Z37" s="10">
        <v>1.0</v>
      </c>
      <c r="AA37" s="10">
        <v>0.0</v>
      </c>
      <c r="AB37" s="10">
        <v>1.0</v>
      </c>
      <c r="AC37" s="10">
        <v>0.0</v>
      </c>
      <c r="AD37" s="10">
        <v>0.0</v>
      </c>
      <c r="AE37" s="10">
        <v>0.0</v>
      </c>
      <c r="AF37" s="10">
        <v>1.0</v>
      </c>
      <c r="AG37" s="10">
        <v>0.0</v>
      </c>
      <c r="AH37" s="10">
        <v>1.0</v>
      </c>
      <c r="AI37" s="10">
        <v>1.0</v>
      </c>
      <c r="AJ37" s="10">
        <v>1.0</v>
      </c>
      <c r="AK37" s="10">
        <v>0.0</v>
      </c>
      <c r="AL37" s="10">
        <v>1.0</v>
      </c>
      <c r="AM37" s="10">
        <v>0.0</v>
      </c>
      <c r="AN37" s="10">
        <v>0.0</v>
      </c>
      <c r="AO37" s="10">
        <v>1.0</v>
      </c>
      <c r="AP37" s="10">
        <v>0.0</v>
      </c>
      <c r="AQ37" s="10">
        <v>1.0</v>
      </c>
      <c r="AR37" s="10">
        <v>1.0</v>
      </c>
      <c r="AS37" s="10">
        <v>0.0</v>
      </c>
      <c r="AT37" s="10">
        <v>1.0</v>
      </c>
      <c r="AU37" s="10">
        <v>0.0</v>
      </c>
    </row>
    <row r="38">
      <c r="A38" s="43"/>
      <c r="B38" s="9" t="s">
        <v>163</v>
      </c>
      <c r="C38" s="10">
        <v>1.0</v>
      </c>
      <c r="D38" s="10">
        <v>0.0</v>
      </c>
      <c r="E38" s="10">
        <v>1.0</v>
      </c>
      <c r="F38" s="10">
        <v>0.0</v>
      </c>
      <c r="G38" s="10">
        <v>1.0</v>
      </c>
      <c r="H38" s="10">
        <v>0.0</v>
      </c>
      <c r="I38" s="10">
        <v>1.0</v>
      </c>
      <c r="J38" s="10">
        <v>0.0</v>
      </c>
      <c r="K38" s="10">
        <v>1.0</v>
      </c>
      <c r="L38" s="10">
        <v>0.0</v>
      </c>
      <c r="M38" s="10">
        <v>1.0</v>
      </c>
      <c r="N38" s="10">
        <v>0.0</v>
      </c>
      <c r="O38" s="10">
        <v>0.0</v>
      </c>
      <c r="P38" s="10">
        <v>0.0</v>
      </c>
      <c r="Q38" s="10">
        <v>0.0</v>
      </c>
      <c r="R38" s="10">
        <v>1.0</v>
      </c>
      <c r="S38" s="10">
        <v>0.0</v>
      </c>
      <c r="T38" s="10">
        <v>0.0</v>
      </c>
      <c r="U38" s="10">
        <v>0.0</v>
      </c>
      <c r="V38" s="10">
        <v>0.0</v>
      </c>
      <c r="W38" s="10">
        <v>0.0</v>
      </c>
      <c r="X38" s="10">
        <v>0.0</v>
      </c>
      <c r="Y38" s="10">
        <v>0.0</v>
      </c>
      <c r="Z38" s="10">
        <v>1.0</v>
      </c>
      <c r="AA38" s="10">
        <v>0.0</v>
      </c>
      <c r="AB38" s="10">
        <v>1.0</v>
      </c>
      <c r="AC38" s="10">
        <v>0.0</v>
      </c>
      <c r="AD38" s="10">
        <v>0.0</v>
      </c>
      <c r="AE38" s="10">
        <v>0.0</v>
      </c>
      <c r="AF38" s="10">
        <v>1.0</v>
      </c>
      <c r="AG38" s="10">
        <v>0.0</v>
      </c>
      <c r="AH38" s="10">
        <v>1.0</v>
      </c>
      <c r="AI38" s="10">
        <v>1.0</v>
      </c>
      <c r="AJ38" s="10">
        <v>1.0</v>
      </c>
      <c r="AK38" s="10">
        <v>0.0</v>
      </c>
      <c r="AL38" s="10">
        <v>1.0</v>
      </c>
      <c r="AM38" s="10">
        <v>0.0</v>
      </c>
      <c r="AN38" s="10">
        <v>0.0</v>
      </c>
      <c r="AO38" s="10">
        <v>1.0</v>
      </c>
      <c r="AP38" s="10">
        <v>0.0</v>
      </c>
      <c r="AQ38" s="10">
        <v>1.0</v>
      </c>
      <c r="AR38" s="10">
        <v>1.0</v>
      </c>
      <c r="AS38" s="10">
        <v>0.0</v>
      </c>
      <c r="AT38" s="10">
        <v>1.0</v>
      </c>
      <c r="AU38" s="10">
        <v>0.0</v>
      </c>
    </row>
    <row r="39">
      <c r="A39" s="43"/>
      <c r="B39" s="9" t="s">
        <v>150</v>
      </c>
      <c r="C39" s="10">
        <v>1.0</v>
      </c>
      <c r="D39" s="10">
        <v>0.0</v>
      </c>
      <c r="E39" s="10">
        <v>1.0</v>
      </c>
      <c r="F39" s="10">
        <v>0.0</v>
      </c>
      <c r="G39" s="10">
        <v>1.0</v>
      </c>
      <c r="H39" s="10">
        <v>0.0</v>
      </c>
      <c r="I39" s="10">
        <v>1.0</v>
      </c>
      <c r="J39" s="10">
        <v>0.0</v>
      </c>
      <c r="K39" s="10">
        <v>1.0</v>
      </c>
      <c r="L39" s="10">
        <v>0.0</v>
      </c>
      <c r="M39" s="10">
        <v>1.0</v>
      </c>
      <c r="N39" s="10">
        <v>0.0</v>
      </c>
      <c r="O39" s="10">
        <v>0.0</v>
      </c>
      <c r="P39" s="10">
        <v>0.0</v>
      </c>
      <c r="Q39" s="10">
        <v>0.0</v>
      </c>
      <c r="R39" s="10">
        <v>1.0</v>
      </c>
      <c r="S39" s="10">
        <v>0.0</v>
      </c>
      <c r="T39" s="10">
        <v>0.0</v>
      </c>
      <c r="U39" s="10">
        <v>0.0</v>
      </c>
      <c r="V39" s="10">
        <v>0.0</v>
      </c>
      <c r="W39" s="10">
        <v>0.0</v>
      </c>
      <c r="X39" s="10">
        <v>0.0</v>
      </c>
      <c r="Y39" s="10">
        <v>0.0</v>
      </c>
      <c r="Z39" s="10">
        <v>1.0</v>
      </c>
      <c r="AA39" s="10">
        <v>0.0</v>
      </c>
      <c r="AB39" s="10">
        <v>1.0</v>
      </c>
      <c r="AC39" s="10">
        <v>0.0</v>
      </c>
      <c r="AD39" s="10">
        <v>0.0</v>
      </c>
      <c r="AE39" s="10">
        <v>0.0</v>
      </c>
      <c r="AF39" s="10">
        <v>1.0</v>
      </c>
      <c r="AG39" s="10">
        <v>0.0</v>
      </c>
      <c r="AH39" s="10">
        <v>1.0</v>
      </c>
      <c r="AI39" s="10">
        <v>1.0</v>
      </c>
      <c r="AJ39" s="10">
        <v>1.0</v>
      </c>
      <c r="AK39" s="10">
        <v>0.0</v>
      </c>
      <c r="AL39" s="10">
        <v>1.0</v>
      </c>
      <c r="AM39" s="10">
        <v>0.0</v>
      </c>
      <c r="AN39" s="10">
        <v>0.0</v>
      </c>
      <c r="AO39" s="10">
        <v>1.0</v>
      </c>
      <c r="AP39" s="10">
        <v>0.0</v>
      </c>
      <c r="AQ39" s="10">
        <v>1.0</v>
      </c>
      <c r="AR39" s="10">
        <v>1.0</v>
      </c>
      <c r="AS39" s="10">
        <v>0.0</v>
      </c>
      <c r="AT39" s="10">
        <v>1.0</v>
      </c>
      <c r="AU39" s="10">
        <v>0.0</v>
      </c>
    </row>
    <row r="40">
      <c r="A40" s="43"/>
      <c r="B40" s="9" t="s">
        <v>152</v>
      </c>
      <c r="C40" s="10">
        <v>1.0</v>
      </c>
      <c r="D40" s="10">
        <v>0.0</v>
      </c>
      <c r="E40" s="10">
        <v>1.0</v>
      </c>
      <c r="F40" s="10">
        <v>0.0</v>
      </c>
      <c r="G40" s="10">
        <v>1.0</v>
      </c>
      <c r="H40" s="10">
        <v>0.0</v>
      </c>
      <c r="I40" s="10">
        <v>1.0</v>
      </c>
      <c r="J40" s="10">
        <v>0.0</v>
      </c>
      <c r="K40" s="10">
        <v>1.0</v>
      </c>
      <c r="L40" s="10">
        <v>0.0</v>
      </c>
      <c r="M40" s="10">
        <v>1.0</v>
      </c>
      <c r="N40" s="10">
        <v>0.0</v>
      </c>
      <c r="O40" s="10">
        <v>0.0</v>
      </c>
      <c r="P40" s="10">
        <v>0.0</v>
      </c>
      <c r="Q40" s="10">
        <v>0.0</v>
      </c>
      <c r="R40" s="10">
        <v>1.0</v>
      </c>
      <c r="S40" s="10">
        <v>0.0</v>
      </c>
      <c r="T40" s="10">
        <v>0.0</v>
      </c>
      <c r="U40" s="10">
        <v>0.0</v>
      </c>
      <c r="V40" s="10">
        <v>0.0</v>
      </c>
      <c r="W40" s="10">
        <v>0.0</v>
      </c>
      <c r="X40" s="10">
        <v>0.0</v>
      </c>
      <c r="Y40" s="10">
        <v>0.0</v>
      </c>
      <c r="Z40" s="10">
        <v>1.0</v>
      </c>
      <c r="AA40" s="10">
        <v>0.0</v>
      </c>
      <c r="AB40" s="10">
        <v>1.0</v>
      </c>
      <c r="AC40" s="10">
        <v>0.0</v>
      </c>
      <c r="AD40" s="10">
        <v>0.0</v>
      </c>
      <c r="AE40" s="10">
        <v>0.0</v>
      </c>
      <c r="AF40" s="10">
        <v>1.0</v>
      </c>
      <c r="AG40" s="10">
        <v>0.0</v>
      </c>
      <c r="AH40" s="10">
        <v>1.0</v>
      </c>
      <c r="AI40" s="10">
        <v>1.0</v>
      </c>
      <c r="AJ40" s="10">
        <v>1.0</v>
      </c>
      <c r="AK40" s="10">
        <v>0.0</v>
      </c>
      <c r="AL40" s="10">
        <v>1.0</v>
      </c>
      <c r="AM40" s="10">
        <v>0.0</v>
      </c>
      <c r="AN40" s="10">
        <v>0.0</v>
      </c>
      <c r="AO40" s="10">
        <v>1.0</v>
      </c>
      <c r="AP40" s="10">
        <v>0.0</v>
      </c>
      <c r="AQ40" s="10">
        <v>1.0</v>
      </c>
      <c r="AR40" s="10">
        <v>1.0</v>
      </c>
      <c r="AS40" s="10">
        <v>0.0</v>
      </c>
      <c r="AT40" s="10">
        <v>1.0</v>
      </c>
      <c r="AU40" s="10">
        <v>0.0</v>
      </c>
    </row>
    <row r="41">
      <c r="A41" s="43"/>
      <c r="B41" s="9" t="s">
        <v>151</v>
      </c>
      <c r="C41" s="10">
        <v>1.0</v>
      </c>
      <c r="D41" s="10">
        <v>0.0</v>
      </c>
      <c r="E41" s="10">
        <v>1.0</v>
      </c>
      <c r="F41" s="10">
        <v>0.0</v>
      </c>
      <c r="G41" s="10">
        <v>1.0</v>
      </c>
      <c r="H41" s="10">
        <v>0.0</v>
      </c>
      <c r="I41" s="10">
        <v>1.0</v>
      </c>
      <c r="J41" s="10">
        <v>0.0</v>
      </c>
      <c r="K41" s="10">
        <v>1.0</v>
      </c>
      <c r="L41" s="10">
        <v>0.0</v>
      </c>
      <c r="M41" s="10">
        <v>1.0</v>
      </c>
      <c r="N41" s="10">
        <v>0.0</v>
      </c>
      <c r="O41" s="10">
        <v>0.0</v>
      </c>
      <c r="P41" s="10">
        <v>0.0</v>
      </c>
      <c r="Q41" s="10">
        <v>0.0</v>
      </c>
      <c r="R41" s="10">
        <v>1.0</v>
      </c>
      <c r="S41" s="10">
        <v>0.0</v>
      </c>
      <c r="T41" s="10">
        <v>0.0</v>
      </c>
      <c r="U41" s="10">
        <v>0.0</v>
      </c>
      <c r="V41" s="10">
        <v>0.0</v>
      </c>
      <c r="W41" s="10">
        <v>0.0</v>
      </c>
      <c r="X41" s="10">
        <v>0.0</v>
      </c>
      <c r="Y41" s="10">
        <v>0.0</v>
      </c>
      <c r="Z41" s="10">
        <v>1.0</v>
      </c>
      <c r="AA41" s="10">
        <v>0.0</v>
      </c>
      <c r="AB41" s="10">
        <v>1.0</v>
      </c>
      <c r="AC41" s="10">
        <v>0.0</v>
      </c>
      <c r="AD41" s="10">
        <v>0.0</v>
      </c>
      <c r="AE41" s="10">
        <v>0.0</v>
      </c>
      <c r="AF41" s="10">
        <v>1.0</v>
      </c>
      <c r="AG41" s="10">
        <v>0.0</v>
      </c>
      <c r="AH41" s="10">
        <v>1.0</v>
      </c>
      <c r="AI41" s="10">
        <v>1.0</v>
      </c>
      <c r="AJ41" s="10">
        <v>1.0</v>
      </c>
      <c r="AK41" s="10">
        <v>0.0</v>
      </c>
      <c r="AL41" s="10">
        <v>1.0</v>
      </c>
      <c r="AM41" s="10">
        <v>0.0</v>
      </c>
      <c r="AN41" s="10">
        <v>0.0</v>
      </c>
      <c r="AO41" s="10">
        <v>1.0</v>
      </c>
      <c r="AP41" s="10">
        <v>0.0</v>
      </c>
      <c r="AQ41" s="10">
        <v>1.0</v>
      </c>
      <c r="AR41" s="10">
        <v>1.0</v>
      </c>
      <c r="AS41" s="10">
        <v>0.0</v>
      </c>
      <c r="AT41" s="10">
        <v>1.0</v>
      </c>
      <c r="AU41" s="10">
        <v>0.0</v>
      </c>
    </row>
    <row r="42">
      <c r="A42" s="43"/>
      <c r="B42" s="9" t="s">
        <v>156</v>
      </c>
      <c r="C42" s="10">
        <v>1.0</v>
      </c>
      <c r="D42" s="10">
        <v>0.0</v>
      </c>
      <c r="E42" s="10">
        <v>1.0</v>
      </c>
      <c r="F42" s="10">
        <v>0.0</v>
      </c>
      <c r="G42" s="10">
        <v>1.0</v>
      </c>
      <c r="H42" s="10">
        <v>0.0</v>
      </c>
      <c r="I42" s="10">
        <v>1.0</v>
      </c>
      <c r="J42" s="10">
        <v>0.0</v>
      </c>
      <c r="K42" s="10">
        <v>1.0</v>
      </c>
      <c r="L42" s="10">
        <v>0.0</v>
      </c>
      <c r="M42" s="10">
        <v>1.0</v>
      </c>
      <c r="N42" s="10">
        <v>0.0</v>
      </c>
      <c r="O42" s="10">
        <v>0.0</v>
      </c>
      <c r="P42" s="10">
        <v>0.0</v>
      </c>
      <c r="Q42" s="10">
        <v>0.0</v>
      </c>
      <c r="R42" s="10">
        <v>1.0</v>
      </c>
      <c r="S42" s="10">
        <v>0.0</v>
      </c>
      <c r="T42" s="10">
        <v>0.0</v>
      </c>
      <c r="U42" s="10">
        <v>0.0</v>
      </c>
      <c r="V42" s="10">
        <v>0.0</v>
      </c>
      <c r="W42" s="10">
        <v>0.0</v>
      </c>
      <c r="X42" s="10">
        <v>0.0</v>
      </c>
      <c r="Y42" s="10">
        <v>0.0</v>
      </c>
      <c r="Z42" s="10">
        <v>1.0</v>
      </c>
      <c r="AA42" s="10">
        <v>0.0</v>
      </c>
      <c r="AB42" s="10">
        <v>1.0</v>
      </c>
      <c r="AC42" s="10">
        <v>0.0</v>
      </c>
      <c r="AD42" s="10">
        <v>0.0</v>
      </c>
      <c r="AE42" s="10">
        <v>0.0</v>
      </c>
      <c r="AF42" s="10">
        <v>1.0</v>
      </c>
      <c r="AG42" s="10">
        <v>0.0</v>
      </c>
      <c r="AH42" s="10">
        <v>1.0</v>
      </c>
      <c r="AI42" s="10">
        <v>1.0</v>
      </c>
      <c r="AJ42" s="10">
        <v>1.0</v>
      </c>
      <c r="AK42" s="10">
        <v>0.0</v>
      </c>
      <c r="AL42" s="10">
        <v>1.0</v>
      </c>
      <c r="AM42" s="10">
        <v>0.0</v>
      </c>
      <c r="AN42" s="10">
        <v>0.0</v>
      </c>
      <c r="AO42" s="10">
        <v>1.0</v>
      </c>
      <c r="AP42" s="10">
        <v>0.0</v>
      </c>
      <c r="AQ42" s="10">
        <v>1.0</v>
      </c>
      <c r="AR42" s="10">
        <v>1.0</v>
      </c>
      <c r="AS42" s="10">
        <v>0.0</v>
      </c>
      <c r="AT42" s="10">
        <v>1.0</v>
      </c>
      <c r="AU42" s="10">
        <v>0.0</v>
      </c>
    </row>
    <row r="43">
      <c r="A43" s="43"/>
      <c r="B43" s="9" t="s">
        <v>147</v>
      </c>
      <c r="C43" s="10">
        <v>1.0</v>
      </c>
      <c r="D43" s="10">
        <v>0.0</v>
      </c>
      <c r="E43" s="10">
        <v>1.0</v>
      </c>
      <c r="F43" s="10">
        <v>0.0</v>
      </c>
      <c r="G43" s="10">
        <v>1.0</v>
      </c>
      <c r="H43" s="10">
        <v>0.0</v>
      </c>
      <c r="I43" s="10">
        <v>1.0</v>
      </c>
      <c r="J43" s="10">
        <v>0.0</v>
      </c>
      <c r="K43" s="10">
        <v>1.0</v>
      </c>
      <c r="L43" s="10">
        <v>0.0</v>
      </c>
      <c r="M43" s="10">
        <v>1.0</v>
      </c>
      <c r="N43" s="10">
        <v>0.0</v>
      </c>
      <c r="O43" s="10">
        <v>0.0</v>
      </c>
      <c r="P43" s="10">
        <v>0.0</v>
      </c>
      <c r="Q43" s="10">
        <v>0.0</v>
      </c>
      <c r="R43" s="10">
        <v>1.0</v>
      </c>
      <c r="S43" s="10">
        <v>0.0</v>
      </c>
      <c r="T43" s="10">
        <v>0.0</v>
      </c>
      <c r="U43" s="10">
        <v>0.0</v>
      </c>
      <c r="V43" s="10">
        <v>0.0</v>
      </c>
      <c r="W43" s="10">
        <v>0.0</v>
      </c>
      <c r="X43" s="10">
        <v>0.0</v>
      </c>
      <c r="Y43" s="10">
        <v>0.0</v>
      </c>
      <c r="Z43" s="10">
        <v>1.0</v>
      </c>
      <c r="AA43" s="10">
        <v>0.0</v>
      </c>
      <c r="AB43" s="10">
        <v>1.0</v>
      </c>
      <c r="AC43" s="10">
        <v>0.0</v>
      </c>
      <c r="AD43" s="10">
        <v>0.0</v>
      </c>
      <c r="AE43" s="10">
        <v>0.0</v>
      </c>
      <c r="AF43" s="10">
        <v>1.0</v>
      </c>
      <c r="AG43" s="10">
        <v>0.0</v>
      </c>
      <c r="AH43" s="10">
        <v>1.0</v>
      </c>
      <c r="AI43" s="10">
        <v>1.0</v>
      </c>
      <c r="AJ43" s="10">
        <v>1.0</v>
      </c>
      <c r="AK43" s="10">
        <v>0.0</v>
      </c>
      <c r="AL43" s="10">
        <v>1.0</v>
      </c>
      <c r="AM43" s="10">
        <v>0.0</v>
      </c>
      <c r="AN43" s="10">
        <v>0.0</v>
      </c>
      <c r="AO43" s="10">
        <v>1.0</v>
      </c>
      <c r="AP43" s="10">
        <v>0.0</v>
      </c>
      <c r="AQ43" s="10">
        <v>1.0</v>
      </c>
      <c r="AR43" s="10">
        <v>1.0</v>
      </c>
      <c r="AS43" s="10">
        <v>0.0</v>
      </c>
      <c r="AT43" s="10">
        <v>1.0</v>
      </c>
      <c r="AU43" s="10">
        <v>0.0</v>
      </c>
    </row>
    <row r="44">
      <c r="A44" s="43"/>
      <c r="B44" s="9" t="s">
        <v>164</v>
      </c>
      <c r="C44" s="10">
        <v>1.0</v>
      </c>
      <c r="D44" s="10">
        <v>0.0</v>
      </c>
      <c r="E44" s="10">
        <v>1.0</v>
      </c>
      <c r="F44" s="10">
        <v>0.0</v>
      </c>
      <c r="G44" s="10">
        <v>1.0</v>
      </c>
      <c r="H44" s="10">
        <v>0.0</v>
      </c>
      <c r="I44" s="10">
        <v>1.0</v>
      </c>
      <c r="J44" s="10">
        <v>0.0</v>
      </c>
      <c r="K44" s="10">
        <v>1.0</v>
      </c>
      <c r="L44" s="10">
        <v>0.0</v>
      </c>
      <c r="M44" s="10">
        <v>1.0</v>
      </c>
      <c r="N44" s="10">
        <v>0.0</v>
      </c>
      <c r="O44" s="10">
        <v>0.0</v>
      </c>
      <c r="P44" s="10">
        <v>0.0</v>
      </c>
      <c r="Q44" s="10">
        <v>0.0</v>
      </c>
      <c r="R44" s="10">
        <v>1.0</v>
      </c>
      <c r="S44" s="10">
        <v>0.0</v>
      </c>
      <c r="T44" s="10">
        <v>0.0</v>
      </c>
      <c r="U44" s="10">
        <v>0.0</v>
      </c>
      <c r="V44" s="10">
        <v>0.0</v>
      </c>
      <c r="W44" s="10">
        <v>0.0</v>
      </c>
      <c r="X44" s="10">
        <v>0.0</v>
      </c>
      <c r="Y44" s="10">
        <v>0.0</v>
      </c>
      <c r="Z44" s="10">
        <v>1.0</v>
      </c>
      <c r="AA44" s="10">
        <v>0.0</v>
      </c>
      <c r="AB44" s="10">
        <v>1.0</v>
      </c>
      <c r="AC44" s="10">
        <v>0.0</v>
      </c>
      <c r="AD44" s="10">
        <v>0.0</v>
      </c>
      <c r="AE44" s="10">
        <v>0.0</v>
      </c>
      <c r="AF44" s="10">
        <v>1.0</v>
      </c>
      <c r="AG44" s="10">
        <v>0.0</v>
      </c>
      <c r="AH44" s="10">
        <v>1.0</v>
      </c>
      <c r="AI44" s="10">
        <v>1.0</v>
      </c>
      <c r="AJ44" s="10">
        <v>1.0</v>
      </c>
      <c r="AK44" s="10">
        <v>0.0</v>
      </c>
      <c r="AL44" s="10">
        <v>1.0</v>
      </c>
      <c r="AM44" s="10">
        <v>0.0</v>
      </c>
      <c r="AN44" s="10">
        <v>0.0</v>
      </c>
      <c r="AO44" s="10">
        <v>1.0</v>
      </c>
      <c r="AP44" s="10">
        <v>0.0</v>
      </c>
      <c r="AQ44" s="10">
        <v>1.0</v>
      </c>
      <c r="AR44" s="10">
        <v>1.0</v>
      </c>
      <c r="AS44" s="10">
        <v>0.0</v>
      </c>
      <c r="AT44" s="10">
        <v>1.0</v>
      </c>
      <c r="AU44" s="10">
        <v>0.0</v>
      </c>
    </row>
    <row r="45">
      <c r="A45" s="43"/>
      <c r="B45" s="9" t="s">
        <v>165</v>
      </c>
      <c r="C45" s="10">
        <v>1.0</v>
      </c>
      <c r="D45" s="10">
        <v>0.0</v>
      </c>
      <c r="E45" s="10">
        <v>1.0</v>
      </c>
      <c r="F45" s="10">
        <v>0.0</v>
      </c>
      <c r="G45" s="10">
        <v>1.0</v>
      </c>
      <c r="H45" s="10">
        <v>0.0</v>
      </c>
      <c r="I45" s="10">
        <v>1.0</v>
      </c>
      <c r="J45" s="10">
        <v>0.0</v>
      </c>
      <c r="K45" s="10">
        <v>1.0</v>
      </c>
      <c r="L45" s="10">
        <v>0.0</v>
      </c>
      <c r="M45" s="10">
        <v>1.0</v>
      </c>
      <c r="N45" s="10">
        <v>0.0</v>
      </c>
      <c r="O45" s="10">
        <v>0.0</v>
      </c>
      <c r="P45" s="10">
        <v>0.0</v>
      </c>
      <c r="Q45" s="10">
        <v>0.0</v>
      </c>
      <c r="R45" s="10">
        <v>1.0</v>
      </c>
      <c r="S45" s="10">
        <v>0.0</v>
      </c>
      <c r="T45" s="10">
        <v>0.0</v>
      </c>
      <c r="U45" s="10">
        <v>0.0</v>
      </c>
      <c r="V45" s="10">
        <v>0.0</v>
      </c>
      <c r="W45" s="10">
        <v>0.0</v>
      </c>
      <c r="X45" s="10">
        <v>0.0</v>
      </c>
      <c r="Y45" s="10">
        <v>0.0</v>
      </c>
      <c r="Z45" s="10">
        <v>1.0</v>
      </c>
      <c r="AA45" s="10">
        <v>0.0</v>
      </c>
      <c r="AB45" s="10">
        <v>1.0</v>
      </c>
      <c r="AC45" s="10">
        <v>0.0</v>
      </c>
      <c r="AD45" s="10">
        <v>0.0</v>
      </c>
      <c r="AE45" s="10">
        <v>0.0</v>
      </c>
      <c r="AF45" s="10">
        <v>1.0</v>
      </c>
      <c r="AG45" s="10">
        <v>0.0</v>
      </c>
      <c r="AH45" s="10">
        <v>1.0</v>
      </c>
      <c r="AI45" s="10">
        <v>1.0</v>
      </c>
      <c r="AJ45" s="10">
        <v>1.0</v>
      </c>
      <c r="AK45" s="10">
        <v>0.0</v>
      </c>
      <c r="AL45" s="10">
        <v>1.0</v>
      </c>
      <c r="AM45" s="10">
        <v>0.0</v>
      </c>
      <c r="AN45" s="10">
        <v>0.0</v>
      </c>
      <c r="AO45" s="10">
        <v>1.0</v>
      </c>
      <c r="AP45" s="10">
        <v>0.0</v>
      </c>
      <c r="AQ45" s="10">
        <v>1.0</v>
      </c>
      <c r="AR45" s="10">
        <v>1.0</v>
      </c>
      <c r="AS45" s="10">
        <v>0.0</v>
      </c>
      <c r="AT45" s="10">
        <v>1.0</v>
      </c>
      <c r="AU45" s="10">
        <v>0.0</v>
      </c>
    </row>
    <row r="46">
      <c r="A46" s="43"/>
      <c r="B46" s="9" t="s">
        <v>166</v>
      </c>
      <c r="C46" s="10">
        <v>1.0</v>
      </c>
      <c r="D46" s="10">
        <v>0.0</v>
      </c>
      <c r="E46" s="10">
        <v>1.0</v>
      </c>
      <c r="F46" s="10">
        <v>0.0</v>
      </c>
      <c r="G46" s="10">
        <v>1.0</v>
      </c>
      <c r="H46" s="10">
        <v>0.0</v>
      </c>
      <c r="I46" s="10">
        <v>1.0</v>
      </c>
      <c r="J46" s="10">
        <v>0.0</v>
      </c>
      <c r="K46" s="10">
        <v>1.0</v>
      </c>
      <c r="L46" s="10">
        <v>0.0</v>
      </c>
      <c r="M46" s="10">
        <v>1.0</v>
      </c>
      <c r="N46" s="10">
        <v>0.0</v>
      </c>
      <c r="O46" s="10">
        <v>0.0</v>
      </c>
      <c r="P46" s="10">
        <v>0.0</v>
      </c>
      <c r="Q46" s="10">
        <v>0.0</v>
      </c>
      <c r="R46" s="10">
        <v>1.0</v>
      </c>
      <c r="S46" s="10">
        <v>0.0</v>
      </c>
      <c r="T46" s="10">
        <v>0.0</v>
      </c>
      <c r="U46" s="10">
        <v>0.0</v>
      </c>
      <c r="V46" s="10">
        <v>0.0</v>
      </c>
      <c r="W46" s="10">
        <v>0.0</v>
      </c>
      <c r="X46" s="10">
        <v>0.0</v>
      </c>
      <c r="Y46" s="10">
        <v>0.0</v>
      </c>
      <c r="Z46" s="10">
        <v>1.0</v>
      </c>
      <c r="AA46" s="10">
        <v>0.0</v>
      </c>
      <c r="AB46" s="10">
        <v>1.0</v>
      </c>
      <c r="AC46" s="10">
        <v>0.0</v>
      </c>
      <c r="AD46" s="10">
        <v>0.0</v>
      </c>
      <c r="AE46" s="10">
        <v>0.0</v>
      </c>
      <c r="AF46" s="10">
        <v>1.0</v>
      </c>
      <c r="AG46" s="10">
        <v>0.0</v>
      </c>
      <c r="AH46" s="10">
        <v>1.0</v>
      </c>
      <c r="AI46" s="10">
        <v>1.0</v>
      </c>
      <c r="AJ46" s="10">
        <v>1.0</v>
      </c>
      <c r="AK46" s="10">
        <v>0.0</v>
      </c>
      <c r="AL46" s="10">
        <v>1.0</v>
      </c>
      <c r="AM46" s="10">
        <v>0.0</v>
      </c>
      <c r="AN46" s="10">
        <v>0.0</v>
      </c>
      <c r="AO46" s="10">
        <v>1.0</v>
      </c>
      <c r="AP46" s="10">
        <v>0.0</v>
      </c>
      <c r="AQ46" s="10">
        <v>1.0</v>
      </c>
      <c r="AR46" s="10">
        <v>1.0</v>
      </c>
      <c r="AS46" s="10">
        <v>0.0</v>
      </c>
      <c r="AT46" s="10">
        <v>1.0</v>
      </c>
      <c r="AU46" s="10">
        <v>0.0</v>
      </c>
    </row>
    <row r="47">
      <c r="A47" s="12">
        <v>13.0</v>
      </c>
      <c r="B47" s="13" t="s">
        <v>155</v>
      </c>
      <c r="C47" s="14">
        <v>1.0</v>
      </c>
      <c r="D47" s="14">
        <v>1.0</v>
      </c>
      <c r="E47" s="14">
        <v>1.0</v>
      </c>
      <c r="F47" s="14">
        <v>0.0</v>
      </c>
      <c r="G47" s="14">
        <v>1.0</v>
      </c>
      <c r="H47" s="14">
        <v>1.0</v>
      </c>
      <c r="I47" s="14">
        <v>1.0</v>
      </c>
      <c r="J47" s="14">
        <v>1.0</v>
      </c>
      <c r="K47" s="14">
        <v>1.0</v>
      </c>
      <c r="L47" s="14">
        <v>1.0</v>
      </c>
      <c r="M47" s="14">
        <v>1.0</v>
      </c>
      <c r="N47" s="14">
        <v>1.0</v>
      </c>
      <c r="O47" s="14">
        <v>1.0</v>
      </c>
      <c r="P47" s="14">
        <v>1.0</v>
      </c>
      <c r="Q47" s="14">
        <v>1.0</v>
      </c>
      <c r="R47" s="14">
        <v>1.0</v>
      </c>
      <c r="S47" s="14">
        <v>1.0</v>
      </c>
      <c r="T47" s="14">
        <v>1.0</v>
      </c>
      <c r="U47" s="14">
        <v>1.0</v>
      </c>
      <c r="V47" s="14">
        <v>1.0</v>
      </c>
      <c r="W47" s="14">
        <v>1.0</v>
      </c>
      <c r="X47" s="14">
        <v>1.0</v>
      </c>
      <c r="Y47" s="14">
        <v>1.0</v>
      </c>
      <c r="Z47" s="14">
        <v>1.0</v>
      </c>
      <c r="AA47" s="14">
        <v>1.0</v>
      </c>
      <c r="AB47" s="14">
        <v>1.0</v>
      </c>
      <c r="AC47" s="14">
        <v>1.0</v>
      </c>
      <c r="AD47" s="14">
        <v>1.0</v>
      </c>
      <c r="AE47" s="14">
        <v>1.0</v>
      </c>
      <c r="AF47" s="14">
        <v>1.0</v>
      </c>
      <c r="AG47" s="14">
        <v>1.0</v>
      </c>
      <c r="AH47" s="14">
        <v>1.0</v>
      </c>
      <c r="AI47" s="14">
        <v>1.0</v>
      </c>
      <c r="AJ47" s="14">
        <v>1.0</v>
      </c>
      <c r="AK47" s="14">
        <v>1.0</v>
      </c>
      <c r="AL47" s="14">
        <v>1.0</v>
      </c>
      <c r="AM47" s="14">
        <v>1.0</v>
      </c>
      <c r="AN47" s="14">
        <v>1.0</v>
      </c>
      <c r="AO47" s="14">
        <v>1.0</v>
      </c>
      <c r="AP47" s="14">
        <v>1.0</v>
      </c>
      <c r="AQ47" s="14">
        <v>1.0</v>
      </c>
      <c r="AR47" s="14">
        <v>1.0</v>
      </c>
      <c r="AS47" s="14">
        <v>1.0</v>
      </c>
      <c r="AT47" s="14">
        <v>1.0</v>
      </c>
      <c r="AU47" s="14">
        <v>1.0</v>
      </c>
    </row>
    <row r="48">
      <c r="A48" s="12"/>
      <c r="B48" s="13" t="s">
        <v>163</v>
      </c>
      <c r="C48" s="14">
        <v>1.0</v>
      </c>
      <c r="D48" s="14">
        <v>1.0</v>
      </c>
      <c r="E48" s="14">
        <v>1.0</v>
      </c>
      <c r="F48" s="14">
        <v>1.0</v>
      </c>
      <c r="G48" s="14">
        <v>1.0</v>
      </c>
      <c r="H48" s="14">
        <v>0.0</v>
      </c>
      <c r="I48" s="14">
        <v>1.0</v>
      </c>
      <c r="J48" s="14">
        <v>1.0</v>
      </c>
      <c r="K48" s="14">
        <v>1.0</v>
      </c>
      <c r="L48" s="14">
        <v>1.0</v>
      </c>
      <c r="M48" s="14">
        <v>1.0</v>
      </c>
      <c r="N48" s="14">
        <v>1.0</v>
      </c>
      <c r="O48" s="14">
        <v>1.0</v>
      </c>
      <c r="P48" s="14">
        <v>1.0</v>
      </c>
      <c r="Q48" s="14">
        <v>1.0</v>
      </c>
      <c r="R48" s="14">
        <v>1.0</v>
      </c>
      <c r="S48" s="14">
        <v>1.0</v>
      </c>
      <c r="T48" s="14">
        <v>1.0</v>
      </c>
      <c r="U48" s="14">
        <v>1.0</v>
      </c>
      <c r="V48" s="14">
        <v>1.0</v>
      </c>
      <c r="W48" s="14">
        <v>1.0</v>
      </c>
      <c r="X48" s="14">
        <v>1.0</v>
      </c>
      <c r="Y48" s="14">
        <v>0.0</v>
      </c>
      <c r="Z48" s="14">
        <v>1.0</v>
      </c>
      <c r="AA48" s="14">
        <v>1.0</v>
      </c>
      <c r="AB48" s="14">
        <v>1.0</v>
      </c>
      <c r="AC48" s="14">
        <v>1.0</v>
      </c>
      <c r="AD48" s="14">
        <v>1.0</v>
      </c>
      <c r="AE48" s="14">
        <v>1.0</v>
      </c>
      <c r="AF48" s="14">
        <v>0.0</v>
      </c>
      <c r="AG48" s="14">
        <v>1.0</v>
      </c>
      <c r="AH48" s="14">
        <v>1.0</v>
      </c>
      <c r="AI48" s="14">
        <v>1.0</v>
      </c>
      <c r="AJ48" s="14">
        <v>1.0</v>
      </c>
      <c r="AK48" s="14">
        <v>1.0</v>
      </c>
      <c r="AL48" s="14">
        <v>1.0</v>
      </c>
      <c r="AM48" s="14">
        <v>1.0</v>
      </c>
      <c r="AN48" s="14">
        <v>0.0</v>
      </c>
      <c r="AO48" s="14">
        <v>1.0</v>
      </c>
      <c r="AP48" s="14">
        <v>1.0</v>
      </c>
      <c r="AQ48" s="14">
        <v>1.0</v>
      </c>
      <c r="AR48" s="14">
        <v>1.0</v>
      </c>
      <c r="AS48" s="14">
        <v>1.0</v>
      </c>
      <c r="AT48" s="14">
        <v>1.0</v>
      </c>
      <c r="AU48" s="14">
        <v>1.0</v>
      </c>
    </row>
    <row r="49">
      <c r="A49" s="12"/>
      <c r="B49" s="13" t="s">
        <v>156</v>
      </c>
      <c r="C49" s="14">
        <v>1.0</v>
      </c>
      <c r="D49" s="14">
        <v>1.0</v>
      </c>
      <c r="E49" s="14">
        <v>1.0</v>
      </c>
      <c r="F49" s="14">
        <v>1.0</v>
      </c>
      <c r="G49" s="14">
        <v>1.0</v>
      </c>
      <c r="H49" s="14">
        <v>1.0</v>
      </c>
      <c r="I49" s="14">
        <v>1.0</v>
      </c>
      <c r="J49" s="14">
        <v>1.0</v>
      </c>
      <c r="K49" s="14">
        <v>1.0</v>
      </c>
      <c r="L49" s="14">
        <v>1.0</v>
      </c>
      <c r="M49" s="14">
        <v>1.0</v>
      </c>
      <c r="N49" s="14">
        <v>1.0</v>
      </c>
      <c r="O49" s="14">
        <v>1.0</v>
      </c>
      <c r="P49" s="14">
        <v>1.0</v>
      </c>
      <c r="Q49" s="14">
        <v>1.0</v>
      </c>
      <c r="R49" s="14">
        <v>1.0</v>
      </c>
      <c r="S49" s="14">
        <v>1.0</v>
      </c>
      <c r="T49" s="14">
        <v>1.0</v>
      </c>
      <c r="U49" s="14">
        <v>1.0</v>
      </c>
      <c r="V49" s="14">
        <v>1.0</v>
      </c>
      <c r="W49" s="14">
        <v>1.0</v>
      </c>
      <c r="X49" s="14">
        <v>1.0</v>
      </c>
      <c r="Y49" s="14">
        <v>1.0</v>
      </c>
      <c r="Z49" s="14">
        <v>1.0</v>
      </c>
      <c r="AA49" s="14">
        <v>1.0</v>
      </c>
      <c r="AB49" s="14">
        <v>1.0</v>
      </c>
      <c r="AC49" s="14">
        <v>1.0</v>
      </c>
      <c r="AD49" s="14">
        <v>1.0</v>
      </c>
      <c r="AE49" s="14">
        <v>1.0</v>
      </c>
      <c r="AF49" s="14">
        <v>1.0</v>
      </c>
      <c r="AG49" s="14">
        <v>1.0</v>
      </c>
      <c r="AH49" s="14">
        <v>1.0</v>
      </c>
      <c r="AI49" s="14">
        <v>1.0</v>
      </c>
      <c r="AJ49" s="14">
        <v>1.0</v>
      </c>
      <c r="AK49" s="14">
        <v>1.0</v>
      </c>
      <c r="AL49" s="14">
        <v>1.0</v>
      </c>
      <c r="AM49" s="14">
        <v>1.0</v>
      </c>
      <c r="AN49" s="14">
        <v>1.0</v>
      </c>
      <c r="AO49" s="14">
        <v>1.0</v>
      </c>
      <c r="AP49" s="14">
        <v>1.0</v>
      </c>
      <c r="AQ49" s="14">
        <v>1.0</v>
      </c>
      <c r="AR49" s="14">
        <v>1.0</v>
      </c>
      <c r="AS49" s="14">
        <v>1.0</v>
      </c>
      <c r="AT49" s="14">
        <v>1.0</v>
      </c>
      <c r="AU49" s="14">
        <v>1.0</v>
      </c>
    </row>
    <row r="50">
      <c r="A50" s="12"/>
      <c r="B50" s="13" t="s">
        <v>151</v>
      </c>
      <c r="C50" s="14">
        <v>1.0</v>
      </c>
      <c r="D50" s="14">
        <v>1.0</v>
      </c>
      <c r="E50" s="14">
        <v>1.0</v>
      </c>
      <c r="F50" s="14">
        <v>1.0</v>
      </c>
      <c r="G50" s="14">
        <v>1.0</v>
      </c>
      <c r="H50" s="14">
        <v>1.0</v>
      </c>
      <c r="I50" s="14">
        <v>1.0</v>
      </c>
      <c r="J50" s="14">
        <v>1.0</v>
      </c>
      <c r="K50" s="14">
        <v>1.0</v>
      </c>
      <c r="L50" s="14">
        <v>1.0</v>
      </c>
      <c r="M50" s="14">
        <v>1.0</v>
      </c>
      <c r="N50" s="14">
        <v>1.0</v>
      </c>
      <c r="O50" s="14">
        <v>1.0</v>
      </c>
      <c r="P50" s="14">
        <v>1.0</v>
      </c>
      <c r="Q50" s="14">
        <v>1.0</v>
      </c>
      <c r="R50" s="14">
        <v>1.0</v>
      </c>
      <c r="S50" s="14">
        <v>1.0</v>
      </c>
      <c r="T50" s="14">
        <v>1.0</v>
      </c>
      <c r="U50" s="14">
        <v>1.0</v>
      </c>
      <c r="V50" s="14">
        <v>1.0</v>
      </c>
      <c r="W50" s="14">
        <v>1.0</v>
      </c>
      <c r="X50" s="14">
        <v>1.0</v>
      </c>
      <c r="Y50" s="14">
        <v>1.0</v>
      </c>
      <c r="Z50" s="14">
        <v>1.0</v>
      </c>
      <c r="AA50" s="14">
        <v>1.0</v>
      </c>
      <c r="AB50" s="14">
        <v>1.0</v>
      </c>
      <c r="AC50" s="14">
        <v>1.0</v>
      </c>
      <c r="AD50" s="14">
        <v>1.0</v>
      </c>
      <c r="AE50" s="14">
        <v>1.0</v>
      </c>
      <c r="AF50" s="14">
        <v>1.0</v>
      </c>
      <c r="AG50" s="14">
        <v>1.0</v>
      </c>
      <c r="AH50" s="14">
        <v>1.0</v>
      </c>
      <c r="AI50" s="14">
        <v>1.0</v>
      </c>
      <c r="AJ50" s="14">
        <v>1.0</v>
      </c>
      <c r="AK50" s="14">
        <v>1.0</v>
      </c>
      <c r="AL50" s="14">
        <v>1.0</v>
      </c>
      <c r="AM50" s="14">
        <v>1.0</v>
      </c>
      <c r="AN50" s="14">
        <v>1.0</v>
      </c>
      <c r="AO50" s="14">
        <v>1.0</v>
      </c>
      <c r="AP50" s="14">
        <v>1.0</v>
      </c>
      <c r="AQ50" s="14">
        <v>1.0</v>
      </c>
      <c r="AR50" s="14">
        <v>1.0</v>
      </c>
      <c r="AS50" s="14">
        <v>1.0</v>
      </c>
      <c r="AT50" s="14">
        <v>1.0</v>
      </c>
      <c r="AU50" s="14">
        <v>1.0</v>
      </c>
    </row>
    <row r="51">
      <c r="A51" s="12"/>
      <c r="B51" s="13" t="s">
        <v>152</v>
      </c>
      <c r="C51" s="14">
        <v>1.0</v>
      </c>
      <c r="D51" s="14">
        <v>1.0</v>
      </c>
      <c r="E51" s="14">
        <v>1.0</v>
      </c>
      <c r="F51" s="14">
        <v>1.0</v>
      </c>
      <c r="G51" s="14">
        <v>1.0</v>
      </c>
      <c r="H51" s="14">
        <v>1.0</v>
      </c>
      <c r="I51" s="14">
        <v>1.0</v>
      </c>
      <c r="J51" s="14">
        <v>1.0</v>
      </c>
      <c r="K51" s="14">
        <v>1.0</v>
      </c>
      <c r="L51" s="14">
        <v>1.0</v>
      </c>
      <c r="M51" s="14">
        <v>1.0</v>
      </c>
      <c r="N51" s="14">
        <v>1.0</v>
      </c>
      <c r="O51" s="14">
        <v>1.0</v>
      </c>
      <c r="P51" s="14">
        <v>1.0</v>
      </c>
      <c r="Q51" s="14">
        <v>1.0</v>
      </c>
      <c r="R51" s="14">
        <v>1.0</v>
      </c>
      <c r="S51" s="14">
        <v>1.0</v>
      </c>
      <c r="T51" s="14">
        <v>1.0</v>
      </c>
      <c r="U51" s="14">
        <v>1.0</v>
      </c>
      <c r="V51" s="14">
        <v>1.0</v>
      </c>
      <c r="W51" s="14">
        <v>1.0</v>
      </c>
      <c r="X51" s="14">
        <v>1.0</v>
      </c>
      <c r="Y51" s="14">
        <v>1.0</v>
      </c>
      <c r="Z51" s="14">
        <v>1.0</v>
      </c>
      <c r="AA51" s="14">
        <v>1.0</v>
      </c>
      <c r="AB51" s="14">
        <v>1.0</v>
      </c>
      <c r="AC51" s="14">
        <v>1.0</v>
      </c>
      <c r="AD51" s="14">
        <v>1.0</v>
      </c>
      <c r="AE51" s="14">
        <v>1.0</v>
      </c>
      <c r="AF51" s="14">
        <v>1.0</v>
      </c>
      <c r="AG51" s="14">
        <v>1.0</v>
      </c>
      <c r="AH51" s="14">
        <v>1.0</v>
      </c>
      <c r="AI51" s="14">
        <v>1.0</v>
      </c>
      <c r="AJ51" s="14">
        <v>1.0</v>
      </c>
      <c r="AK51" s="14">
        <v>1.0</v>
      </c>
      <c r="AL51" s="14">
        <v>1.0</v>
      </c>
      <c r="AM51" s="14">
        <v>1.0</v>
      </c>
      <c r="AN51" s="14">
        <v>1.0</v>
      </c>
      <c r="AO51" s="14">
        <v>1.0</v>
      </c>
      <c r="AP51" s="14">
        <v>1.0</v>
      </c>
      <c r="AQ51" s="14">
        <v>1.0</v>
      </c>
      <c r="AR51" s="14">
        <v>1.0</v>
      </c>
      <c r="AS51" s="14">
        <v>1.0</v>
      </c>
      <c r="AT51" s="14">
        <v>1.0</v>
      </c>
      <c r="AU51" s="14">
        <v>1.0</v>
      </c>
    </row>
    <row r="52">
      <c r="A52" s="12"/>
      <c r="B52" s="13" t="s">
        <v>167</v>
      </c>
      <c r="C52" s="14">
        <v>1.0</v>
      </c>
      <c r="D52" s="14">
        <v>1.0</v>
      </c>
      <c r="E52" s="14">
        <v>1.0</v>
      </c>
      <c r="F52" s="14">
        <v>1.0</v>
      </c>
      <c r="G52" s="14">
        <v>1.0</v>
      </c>
      <c r="H52" s="14">
        <v>1.0</v>
      </c>
      <c r="I52" s="14">
        <v>1.0</v>
      </c>
      <c r="J52" s="14">
        <v>1.0</v>
      </c>
      <c r="K52" s="14">
        <v>1.0</v>
      </c>
      <c r="L52" s="14">
        <v>1.0</v>
      </c>
      <c r="M52" s="14">
        <v>1.0</v>
      </c>
      <c r="N52" s="14">
        <v>1.0</v>
      </c>
      <c r="O52" s="14">
        <v>1.0</v>
      </c>
      <c r="P52" s="14">
        <v>1.0</v>
      </c>
      <c r="Q52" s="14">
        <v>1.0</v>
      </c>
      <c r="R52" s="14">
        <v>1.0</v>
      </c>
      <c r="S52" s="14">
        <v>1.0</v>
      </c>
      <c r="T52" s="14">
        <v>1.0</v>
      </c>
      <c r="U52" s="14">
        <v>1.0</v>
      </c>
      <c r="V52" s="14">
        <v>1.0</v>
      </c>
      <c r="W52" s="14">
        <v>1.0</v>
      </c>
      <c r="X52" s="14">
        <v>1.0</v>
      </c>
      <c r="Y52" s="14">
        <v>1.0</v>
      </c>
      <c r="Z52" s="14">
        <v>1.0</v>
      </c>
      <c r="AA52" s="14">
        <v>1.0</v>
      </c>
      <c r="AB52" s="14">
        <v>1.0</v>
      </c>
      <c r="AC52" s="14">
        <v>1.0</v>
      </c>
      <c r="AD52" s="14">
        <v>1.0</v>
      </c>
      <c r="AE52" s="14">
        <v>1.0</v>
      </c>
      <c r="AF52" s="14">
        <v>1.0</v>
      </c>
      <c r="AG52" s="14">
        <v>1.0</v>
      </c>
      <c r="AH52" s="14">
        <v>1.0</v>
      </c>
      <c r="AI52" s="14">
        <v>1.0</v>
      </c>
      <c r="AJ52" s="14">
        <v>1.0</v>
      </c>
      <c r="AK52" s="14">
        <v>1.0</v>
      </c>
      <c r="AL52" s="14">
        <v>1.0</v>
      </c>
      <c r="AM52" s="14">
        <v>1.0</v>
      </c>
      <c r="AN52" s="14">
        <v>1.0</v>
      </c>
      <c r="AO52" s="14">
        <v>1.0</v>
      </c>
      <c r="AP52" s="14">
        <v>1.0</v>
      </c>
      <c r="AQ52" s="14">
        <v>1.0</v>
      </c>
      <c r="AR52" s="14">
        <v>1.0</v>
      </c>
      <c r="AS52" s="14">
        <v>1.0</v>
      </c>
      <c r="AT52" s="14">
        <v>1.0</v>
      </c>
      <c r="AU52" s="14">
        <v>1.0</v>
      </c>
    </row>
    <row r="53">
      <c r="A53" s="12"/>
      <c r="B53" s="13" t="s">
        <v>150</v>
      </c>
      <c r="C53" s="14">
        <v>1.0</v>
      </c>
      <c r="D53" s="14">
        <v>1.0</v>
      </c>
      <c r="E53" s="14">
        <v>1.0</v>
      </c>
      <c r="F53" s="14">
        <v>1.0</v>
      </c>
      <c r="G53" s="14">
        <v>1.0</v>
      </c>
      <c r="H53" s="14">
        <v>1.0</v>
      </c>
      <c r="I53" s="14">
        <v>1.0</v>
      </c>
      <c r="J53" s="14">
        <v>1.0</v>
      </c>
      <c r="K53" s="14">
        <v>1.0</v>
      </c>
      <c r="L53" s="14">
        <v>1.0</v>
      </c>
      <c r="M53" s="14">
        <v>1.0</v>
      </c>
      <c r="N53" s="14">
        <v>1.0</v>
      </c>
      <c r="O53" s="14">
        <v>1.0</v>
      </c>
      <c r="P53" s="14">
        <v>1.0</v>
      </c>
      <c r="Q53" s="14">
        <v>1.0</v>
      </c>
      <c r="R53" s="14">
        <v>1.0</v>
      </c>
      <c r="S53" s="14">
        <v>1.0</v>
      </c>
      <c r="T53" s="14">
        <v>1.0</v>
      </c>
      <c r="U53" s="14">
        <v>1.0</v>
      </c>
      <c r="V53" s="14">
        <v>1.0</v>
      </c>
      <c r="W53" s="14">
        <v>1.0</v>
      </c>
      <c r="X53" s="14">
        <v>1.0</v>
      </c>
      <c r="Y53" s="14">
        <v>1.0</v>
      </c>
      <c r="Z53" s="14">
        <v>1.0</v>
      </c>
      <c r="AA53" s="14">
        <v>1.0</v>
      </c>
      <c r="AB53" s="14">
        <v>1.0</v>
      </c>
      <c r="AC53" s="14">
        <v>1.0</v>
      </c>
      <c r="AD53" s="14">
        <v>1.0</v>
      </c>
      <c r="AE53" s="14">
        <v>1.0</v>
      </c>
      <c r="AF53" s="14">
        <v>0.0</v>
      </c>
      <c r="AG53" s="14">
        <v>1.0</v>
      </c>
      <c r="AH53" s="14">
        <v>1.0</v>
      </c>
      <c r="AI53" s="14">
        <v>1.0</v>
      </c>
      <c r="AJ53" s="14">
        <v>1.0</v>
      </c>
      <c r="AK53" s="14">
        <v>1.0</v>
      </c>
      <c r="AL53" s="14">
        <v>1.0</v>
      </c>
      <c r="AM53" s="14">
        <v>1.0</v>
      </c>
      <c r="AN53" s="14">
        <v>1.0</v>
      </c>
      <c r="AO53" s="14">
        <v>1.0</v>
      </c>
      <c r="AP53" s="14">
        <v>1.0</v>
      </c>
      <c r="AQ53" s="14">
        <v>1.0</v>
      </c>
      <c r="AR53" s="14">
        <v>1.0</v>
      </c>
      <c r="AS53" s="14">
        <v>1.0</v>
      </c>
      <c r="AT53" s="14">
        <v>1.0</v>
      </c>
      <c r="AU53" s="14">
        <v>1.0</v>
      </c>
    </row>
    <row r="54">
      <c r="A54" s="12"/>
      <c r="B54" s="13" t="s">
        <v>149</v>
      </c>
      <c r="C54" s="14">
        <v>1.0</v>
      </c>
      <c r="D54" s="14">
        <v>1.0</v>
      </c>
      <c r="E54" s="14">
        <v>1.0</v>
      </c>
      <c r="F54" s="14">
        <v>1.0</v>
      </c>
      <c r="G54" s="14">
        <v>1.0</v>
      </c>
      <c r="H54" s="14">
        <v>1.0</v>
      </c>
      <c r="I54" s="14">
        <v>1.0</v>
      </c>
      <c r="J54" s="14">
        <v>1.0</v>
      </c>
      <c r="K54" s="14">
        <v>1.0</v>
      </c>
      <c r="L54" s="14">
        <v>1.0</v>
      </c>
      <c r="M54" s="14">
        <v>1.0</v>
      </c>
      <c r="N54" s="14">
        <v>1.0</v>
      </c>
      <c r="O54" s="14">
        <v>1.0</v>
      </c>
      <c r="P54" s="14">
        <v>1.0</v>
      </c>
      <c r="Q54" s="14">
        <v>1.0</v>
      </c>
      <c r="R54" s="14">
        <v>1.0</v>
      </c>
      <c r="S54" s="14">
        <v>1.0</v>
      </c>
      <c r="T54" s="14">
        <v>1.0</v>
      </c>
      <c r="U54" s="14">
        <v>1.0</v>
      </c>
      <c r="V54" s="14">
        <v>1.0</v>
      </c>
      <c r="W54" s="14">
        <v>1.0</v>
      </c>
      <c r="X54" s="14">
        <v>1.0</v>
      </c>
      <c r="Y54" s="14">
        <v>1.0</v>
      </c>
      <c r="Z54" s="14">
        <v>1.0</v>
      </c>
      <c r="AA54" s="14">
        <v>1.0</v>
      </c>
      <c r="AB54" s="14">
        <v>1.0</v>
      </c>
      <c r="AC54" s="14">
        <v>1.0</v>
      </c>
      <c r="AD54" s="14">
        <v>1.0</v>
      </c>
      <c r="AE54" s="14">
        <v>1.0</v>
      </c>
      <c r="AF54" s="14">
        <v>0.0</v>
      </c>
      <c r="AG54" s="14">
        <v>1.0</v>
      </c>
      <c r="AH54" s="14">
        <v>1.0</v>
      </c>
      <c r="AI54" s="14">
        <v>1.0</v>
      </c>
      <c r="AJ54" s="14">
        <v>1.0</v>
      </c>
      <c r="AK54" s="14">
        <v>1.0</v>
      </c>
      <c r="AL54" s="14">
        <v>1.0</v>
      </c>
      <c r="AM54" s="14">
        <v>1.0</v>
      </c>
      <c r="AN54" s="14">
        <v>1.0</v>
      </c>
      <c r="AO54" s="14">
        <v>1.0</v>
      </c>
      <c r="AP54" s="14">
        <v>1.0</v>
      </c>
      <c r="AQ54" s="14">
        <v>1.0</v>
      </c>
      <c r="AR54" s="14">
        <v>1.0</v>
      </c>
      <c r="AS54" s="14">
        <v>1.0</v>
      </c>
      <c r="AT54" s="14">
        <v>1.0</v>
      </c>
      <c r="AU54" s="14">
        <v>1.0</v>
      </c>
    </row>
    <row r="55">
      <c r="A55" s="7" t="s">
        <v>168</v>
      </c>
      <c r="B55" s="9">
        <v>1.0</v>
      </c>
      <c r="C55" s="10" t="s">
        <v>51</v>
      </c>
      <c r="D55" s="10" t="s">
        <v>102</v>
      </c>
      <c r="E55" s="10" t="s">
        <v>102</v>
      </c>
      <c r="F55" s="10" t="s">
        <v>102</v>
      </c>
      <c r="G55" s="10" t="s">
        <v>102</v>
      </c>
      <c r="H55" s="10" t="s">
        <v>102</v>
      </c>
      <c r="I55" s="10" t="s">
        <v>102</v>
      </c>
      <c r="J55" s="10" t="s">
        <v>50</v>
      </c>
      <c r="K55" s="10" t="s">
        <v>102</v>
      </c>
      <c r="L55" s="10" t="s">
        <v>102</v>
      </c>
      <c r="M55" s="10" t="s">
        <v>102</v>
      </c>
      <c r="N55" s="10" t="s">
        <v>50</v>
      </c>
      <c r="O55" s="10" t="s">
        <v>102</v>
      </c>
      <c r="P55" s="10" t="s">
        <v>102</v>
      </c>
      <c r="Q55" s="10" t="s">
        <v>102</v>
      </c>
      <c r="R55" s="10" t="s">
        <v>50</v>
      </c>
      <c r="S55" s="10" t="s">
        <v>50</v>
      </c>
      <c r="T55" s="10" t="s">
        <v>50</v>
      </c>
      <c r="U55" s="10" t="s">
        <v>102</v>
      </c>
      <c r="V55" s="10" t="s">
        <v>50</v>
      </c>
      <c r="W55" s="10" t="s">
        <v>102</v>
      </c>
      <c r="X55" s="10" t="s">
        <v>50</v>
      </c>
      <c r="Y55" s="10" t="s">
        <v>102</v>
      </c>
      <c r="Z55" s="10" t="s">
        <v>102</v>
      </c>
      <c r="AA55" s="10" t="s">
        <v>102</v>
      </c>
      <c r="AB55" s="10" t="s">
        <v>102</v>
      </c>
      <c r="AC55" s="10" t="s">
        <v>102</v>
      </c>
      <c r="AD55" s="10" t="s">
        <v>51</v>
      </c>
      <c r="AE55" s="10" t="s">
        <v>50</v>
      </c>
      <c r="AF55" s="10" t="s">
        <v>102</v>
      </c>
      <c r="AG55" s="10" t="s">
        <v>102</v>
      </c>
      <c r="AH55" s="10" t="s">
        <v>102</v>
      </c>
      <c r="AI55" s="10" t="s">
        <v>50</v>
      </c>
      <c r="AJ55" s="10" t="s">
        <v>102</v>
      </c>
      <c r="AK55" s="10" t="s">
        <v>50</v>
      </c>
      <c r="AL55" s="10" t="s">
        <v>50</v>
      </c>
      <c r="AM55" s="10" t="s">
        <v>53</v>
      </c>
      <c r="AN55" s="10" t="s">
        <v>50</v>
      </c>
      <c r="AO55" s="10" t="s">
        <v>50</v>
      </c>
      <c r="AP55" s="10" t="s">
        <v>102</v>
      </c>
      <c r="AQ55" s="10" t="s">
        <v>102</v>
      </c>
      <c r="AR55" s="10" t="s">
        <v>102</v>
      </c>
      <c r="AS55" s="10" t="s">
        <v>102</v>
      </c>
      <c r="AT55" s="10" t="s">
        <v>50</v>
      </c>
      <c r="AU55" s="10" t="s">
        <v>50</v>
      </c>
    </row>
    <row r="56">
      <c r="A56" s="4"/>
      <c r="B56" s="9">
        <v>2.0</v>
      </c>
      <c r="C56" s="10" t="s">
        <v>51</v>
      </c>
      <c r="D56" s="10" t="s">
        <v>51</v>
      </c>
      <c r="E56" s="10" t="s">
        <v>50</v>
      </c>
      <c r="F56" s="10" t="s">
        <v>50</v>
      </c>
      <c r="G56" s="10" t="s">
        <v>53</v>
      </c>
      <c r="H56" s="10" t="s">
        <v>50</v>
      </c>
      <c r="I56" s="10" t="s">
        <v>102</v>
      </c>
      <c r="J56" s="10" t="s">
        <v>53</v>
      </c>
      <c r="K56" s="10" t="s">
        <v>50</v>
      </c>
      <c r="L56" s="10" t="s">
        <v>51</v>
      </c>
      <c r="M56" s="10" t="s">
        <v>102</v>
      </c>
      <c r="N56" s="10" t="s">
        <v>50</v>
      </c>
      <c r="O56" s="10" t="s">
        <v>50</v>
      </c>
      <c r="P56" s="10" t="s">
        <v>50</v>
      </c>
      <c r="Q56" s="10" t="s">
        <v>50</v>
      </c>
      <c r="R56" s="10" t="s">
        <v>50</v>
      </c>
      <c r="S56" s="10" t="s">
        <v>50</v>
      </c>
      <c r="T56" s="10" t="s">
        <v>53</v>
      </c>
      <c r="U56" s="10" t="s">
        <v>51</v>
      </c>
      <c r="V56" s="10" t="s">
        <v>50</v>
      </c>
      <c r="W56" s="10" t="s">
        <v>51</v>
      </c>
      <c r="X56" s="10" t="s">
        <v>53</v>
      </c>
      <c r="Y56" s="10" t="s">
        <v>50</v>
      </c>
      <c r="Z56" s="10" t="s">
        <v>50</v>
      </c>
      <c r="AA56" s="10" t="s">
        <v>50</v>
      </c>
      <c r="AB56" s="10" t="s">
        <v>51</v>
      </c>
      <c r="AC56" s="10" t="s">
        <v>53</v>
      </c>
      <c r="AD56" s="10" t="s">
        <v>102</v>
      </c>
      <c r="AE56" s="10" t="s">
        <v>51</v>
      </c>
      <c r="AF56" s="10" t="s">
        <v>50</v>
      </c>
      <c r="AG56" s="10" t="s">
        <v>51</v>
      </c>
      <c r="AH56" s="10" t="s">
        <v>50</v>
      </c>
      <c r="AI56" s="10" t="s">
        <v>53</v>
      </c>
      <c r="AJ56" s="10" t="s">
        <v>50</v>
      </c>
      <c r="AK56" s="10" t="s">
        <v>53</v>
      </c>
      <c r="AL56" s="10" t="s">
        <v>51</v>
      </c>
      <c r="AM56" s="10" t="s">
        <v>53</v>
      </c>
      <c r="AN56" s="10" t="s">
        <v>50</v>
      </c>
      <c r="AO56" s="10" t="s">
        <v>50</v>
      </c>
      <c r="AP56" s="10" t="s">
        <v>50</v>
      </c>
      <c r="AQ56" s="10" t="s">
        <v>50</v>
      </c>
      <c r="AR56" s="10" t="s">
        <v>50</v>
      </c>
      <c r="AS56" s="10" t="s">
        <v>51</v>
      </c>
      <c r="AT56" s="10" t="s">
        <v>50</v>
      </c>
      <c r="AU56" s="10" t="s">
        <v>53</v>
      </c>
    </row>
    <row r="57">
      <c r="A57" s="4"/>
      <c r="B57" s="9">
        <v>3.0</v>
      </c>
      <c r="C57" s="10" t="s">
        <v>50</v>
      </c>
      <c r="D57" s="10" t="s">
        <v>50</v>
      </c>
      <c r="E57" s="10" t="s">
        <v>51</v>
      </c>
      <c r="F57" s="10" t="s">
        <v>50</v>
      </c>
      <c r="G57" s="10" t="s">
        <v>51</v>
      </c>
      <c r="H57" s="10" t="s">
        <v>51</v>
      </c>
      <c r="I57" s="10" t="s">
        <v>50</v>
      </c>
      <c r="J57" s="10" t="s">
        <v>51</v>
      </c>
      <c r="K57" s="10" t="s">
        <v>52</v>
      </c>
      <c r="L57" s="10" t="s">
        <v>102</v>
      </c>
      <c r="M57" s="10" t="s">
        <v>53</v>
      </c>
      <c r="N57" s="10" t="s">
        <v>51</v>
      </c>
      <c r="O57" s="10" t="s">
        <v>51</v>
      </c>
      <c r="P57" s="10" t="s">
        <v>51</v>
      </c>
      <c r="Q57" s="10" t="s">
        <v>51</v>
      </c>
      <c r="R57" s="10" t="s">
        <v>52</v>
      </c>
      <c r="S57" s="10" t="s">
        <v>51</v>
      </c>
      <c r="T57" s="10" t="s">
        <v>50</v>
      </c>
      <c r="U57" s="10" t="s">
        <v>50</v>
      </c>
      <c r="V57" s="10" t="s">
        <v>53</v>
      </c>
      <c r="W57" s="10" t="s">
        <v>52</v>
      </c>
      <c r="X57" s="10" t="s">
        <v>50</v>
      </c>
      <c r="Y57" s="10" t="s">
        <v>51</v>
      </c>
      <c r="Z57" s="10" t="s">
        <v>50</v>
      </c>
      <c r="AA57" s="10" t="s">
        <v>53</v>
      </c>
      <c r="AB57" s="10" t="s">
        <v>53</v>
      </c>
      <c r="AC57" s="10" t="s">
        <v>50</v>
      </c>
      <c r="AD57" s="10" t="s">
        <v>50</v>
      </c>
      <c r="AE57" s="10" t="s">
        <v>102</v>
      </c>
      <c r="AF57" s="10" t="s">
        <v>51</v>
      </c>
      <c r="AG57" s="10" t="s">
        <v>51</v>
      </c>
      <c r="AH57" s="10" t="s">
        <v>50</v>
      </c>
      <c r="AI57" s="10" t="s">
        <v>50</v>
      </c>
      <c r="AJ57" s="10" t="s">
        <v>51</v>
      </c>
      <c r="AK57" s="10" t="s">
        <v>52</v>
      </c>
      <c r="AL57" s="10" t="s">
        <v>50</v>
      </c>
      <c r="AM57" s="10" t="s">
        <v>51</v>
      </c>
      <c r="AN57" s="10" t="s">
        <v>50</v>
      </c>
      <c r="AO57" s="10" t="s">
        <v>51</v>
      </c>
      <c r="AP57" s="10" t="s">
        <v>53</v>
      </c>
      <c r="AQ57" s="10" t="s">
        <v>51</v>
      </c>
      <c r="AR57" s="10" t="s">
        <v>50</v>
      </c>
      <c r="AS57" s="10" t="s">
        <v>51</v>
      </c>
      <c r="AT57" s="10" t="s">
        <v>51</v>
      </c>
      <c r="AU57" s="10" t="s">
        <v>52</v>
      </c>
    </row>
    <row r="58">
      <c r="A58" s="4"/>
      <c r="B58" s="9">
        <v>4.0</v>
      </c>
      <c r="C58" s="10" t="s">
        <v>51</v>
      </c>
      <c r="D58" s="10" t="s">
        <v>51</v>
      </c>
      <c r="E58" s="10" t="s">
        <v>50</v>
      </c>
      <c r="F58" s="10" t="s">
        <v>53</v>
      </c>
      <c r="G58" s="10" t="s">
        <v>50</v>
      </c>
      <c r="H58" s="10" t="s">
        <v>53</v>
      </c>
      <c r="I58" s="10" t="s">
        <v>53</v>
      </c>
      <c r="J58" s="10" t="s">
        <v>50</v>
      </c>
      <c r="K58" s="10" t="s">
        <v>51</v>
      </c>
      <c r="L58" s="10" t="s">
        <v>102</v>
      </c>
      <c r="M58" s="10" t="s">
        <v>53</v>
      </c>
      <c r="N58" s="10" t="s">
        <v>50</v>
      </c>
      <c r="O58" s="10" t="s">
        <v>50</v>
      </c>
      <c r="P58" s="10" t="s">
        <v>50</v>
      </c>
      <c r="Q58" s="10" t="s">
        <v>50</v>
      </c>
      <c r="R58" s="10" t="s">
        <v>53</v>
      </c>
      <c r="S58" s="10" t="s">
        <v>50</v>
      </c>
      <c r="T58" s="10" t="s">
        <v>53</v>
      </c>
      <c r="U58" s="10" t="s">
        <v>51</v>
      </c>
      <c r="V58" s="10" t="s">
        <v>50</v>
      </c>
      <c r="W58" s="10" t="s">
        <v>52</v>
      </c>
      <c r="X58" s="10" t="s">
        <v>53</v>
      </c>
      <c r="Y58" s="10" t="s">
        <v>50</v>
      </c>
      <c r="Z58" s="10" t="s">
        <v>51</v>
      </c>
      <c r="AA58" s="10" t="s">
        <v>51</v>
      </c>
      <c r="AB58" s="10" t="s">
        <v>51</v>
      </c>
      <c r="AC58" s="10" t="s">
        <v>53</v>
      </c>
      <c r="AD58" s="10" t="s">
        <v>51</v>
      </c>
      <c r="AE58" s="10" t="s">
        <v>102</v>
      </c>
      <c r="AF58" s="10" t="s">
        <v>51</v>
      </c>
      <c r="AG58" s="10" t="s">
        <v>102</v>
      </c>
      <c r="AH58" s="10" t="s">
        <v>53</v>
      </c>
      <c r="AI58" s="10" t="s">
        <v>51</v>
      </c>
      <c r="AJ58" s="10" t="s">
        <v>52</v>
      </c>
      <c r="AK58" s="10" t="s">
        <v>53</v>
      </c>
      <c r="AL58" s="10" t="s">
        <v>53</v>
      </c>
      <c r="AM58" s="10" t="s">
        <v>50</v>
      </c>
      <c r="AN58" s="10" t="s">
        <v>53</v>
      </c>
      <c r="AO58" s="10" t="s">
        <v>50</v>
      </c>
      <c r="AP58" s="10" t="s">
        <v>53</v>
      </c>
      <c r="AQ58" s="10" t="s">
        <v>50</v>
      </c>
      <c r="AR58" s="10" t="s">
        <v>53</v>
      </c>
      <c r="AS58" s="10" t="s">
        <v>51</v>
      </c>
      <c r="AT58" s="10" t="s">
        <v>52</v>
      </c>
      <c r="AU58" s="10" t="s">
        <v>52</v>
      </c>
    </row>
    <row r="59">
      <c r="A59" s="4"/>
      <c r="B59" s="9">
        <v>5.0</v>
      </c>
      <c r="C59" s="10" t="s">
        <v>102</v>
      </c>
      <c r="D59" s="10" t="s">
        <v>102</v>
      </c>
      <c r="E59" s="10" t="s">
        <v>52</v>
      </c>
      <c r="F59" s="10" t="s">
        <v>102</v>
      </c>
      <c r="G59" s="10" t="s">
        <v>102</v>
      </c>
      <c r="H59" s="10" t="s">
        <v>51</v>
      </c>
      <c r="I59" s="10" t="s">
        <v>102</v>
      </c>
      <c r="J59" s="10" t="s">
        <v>51</v>
      </c>
      <c r="K59" s="10" t="s">
        <v>102</v>
      </c>
      <c r="L59" s="10" t="s">
        <v>102</v>
      </c>
      <c r="M59" s="10" t="s">
        <v>102</v>
      </c>
      <c r="N59" s="10" t="s">
        <v>102</v>
      </c>
      <c r="O59" s="10" t="s">
        <v>102</v>
      </c>
      <c r="P59" s="10" t="s">
        <v>102</v>
      </c>
      <c r="Q59" s="10" t="s">
        <v>51</v>
      </c>
      <c r="R59" s="10" t="s">
        <v>52</v>
      </c>
      <c r="S59" s="10" t="s">
        <v>51</v>
      </c>
      <c r="T59" s="10" t="s">
        <v>50</v>
      </c>
      <c r="U59" s="10" t="s">
        <v>50</v>
      </c>
      <c r="V59" s="10" t="s">
        <v>102</v>
      </c>
      <c r="W59" s="10" t="s">
        <v>53</v>
      </c>
      <c r="X59" s="10" t="s">
        <v>102</v>
      </c>
      <c r="Y59" s="10" t="s">
        <v>51</v>
      </c>
      <c r="Z59" s="10" t="s">
        <v>51</v>
      </c>
      <c r="AA59" s="10" t="s">
        <v>102</v>
      </c>
      <c r="AB59" s="10" t="s">
        <v>51</v>
      </c>
      <c r="AC59" s="10" t="s">
        <v>102</v>
      </c>
      <c r="AD59" s="10" t="s">
        <v>102</v>
      </c>
      <c r="AE59" s="10" t="s">
        <v>53</v>
      </c>
      <c r="AF59" s="10" t="s">
        <v>51</v>
      </c>
      <c r="AG59" s="10" t="s">
        <v>102</v>
      </c>
      <c r="AH59" s="10" t="s">
        <v>102</v>
      </c>
      <c r="AI59" s="10" t="s">
        <v>50</v>
      </c>
      <c r="AJ59" s="10" t="s">
        <v>51</v>
      </c>
      <c r="AK59" s="10" t="s">
        <v>51</v>
      </c>
      <c r="AL59" s="10" t="s">
        <v>51</v>
      </c>
      <c r="AM59" s="10" t="s">
        <v>51</v>
      </c>
      <c r="AN59" s="10" t="s">
        <v>102</v>
      </c>
      <c r="AO59" s="10" t="s">
        <v>102</v>
      </c>
      <c r="AP59" s="10" t="s">
        <v>51</v>
      </c>
      <c r="AQ59" s="10" t="s">
        <v>51</v>
      </c>
      <c r="AR59" s="10" t="s">
        <v>51</v>
      </c>
      <c r="AS59" s="10" t="s">
        <v>52</v>
      </c>
      <c r="AT59" s="10" t="s">
        <v>102</v>
      </c>
      <c r="AU59" s="10" t="s">
        <v>51</v>
      </c>
    </row>
    <row r="60">
      <c r="A60" s="4"/>
      <c r="B60" s="9">
        <v>6.0</v>
      </c>
      <c r="C60" s="10" t="s">
        <v>102</v>
      </c>
      <c r="D60" s="10" t="s">
        <v>102</v>
      </c>
      <c r="E60" s="10" t="s">
        <v>51</v>
      </c>
      <c r="F60" s="10" t="s">
        <v>50</v>
      </c>
      <c r="G60" s="10" t="s">
        <v>102</v>
      </c>
      <c r="H60" s="10" t="s">
        <v>102</v>
      </c>
      <c r="I60" s="10" t="s">
        <v>50</v>
      </c>
      <c r="J60" s="10" t="s">
        <v>102</v>
      </c>
      <c r="K60" s="10" t="s">
        <v>50</v>
      </c>
      <c r="L60" s="10" t="s">
        <v>52</v>
      </c>
      <c r="M60" s="10" t="s">
        <v>53</v>
      </c>
      <c r="N60" s="10" t="s">
        <v>102</v>
      </c>
      <c r="O60" s="10" t="s">
        <v>102</v>
      </c>
      <c r="P60" s="10" t="s">
        <v>102</v>
      </c>
      <c r="Q60" s="10" t="s">
        <v>102</v>
      </c>
      <c r="R60" s="10" t="s">
        <v>102</v>
      </c>
      <c r="S60" s="10" t="s">
        <v>102</v>
      </c>
      <c r="T60" s="10" t="s">
        <v>102</v>
      </c>
      <c r="U60" s="10" t="s">
        <v>51</v>
      </c>
      <c r="V60" s="10" t="s">
        <v>50</v>
      </c>
      <c r="W60" s="10" t="s">
        <v>50</v>
      </c>
      <c r="X60" s="10" t="s">
        <v>50</v>
      </c>
      <c r="Y60" s="10" t="s">
        <v>51</v>
      </c>
      <c r="Z60" s="10" t="s">
        <v>102</v>
      </c>
      <c r="AA60" s="10" t="s">
        <v>50</v>
      </c>
      <c r="AB60" s="10" t="s">
        <v>102</v>
      </c>
      <c r="AC60" s="10" t="s">
        <v>102</v>
      </c>
      <c r="AD60" s="10" t="s">
        <v>102</v>
      </c>
      <c r="AE60" s="10" t="s">
        <v>52</v>
      </c>
      <c r="AF60" s="10" t="s">
        <v>102</v>
      </c>
      <c r="AG60" s="10" t="s">
        <v>50</v>
      </c>
      <c r="AH60" s="10" t="s">
        <v>51</v>
      </c>
      <c r="AI60" s="10" t="s">
        <v>53</v>
      </c>
      <c r="AJ60" s="10" t="s">
        <v>102</v>
      </c>
      <c r="AK60" s="10" t="s">
        <v>102</v>
      </c>
      <c r="AL60" s="10" t="s">
        <v>102</v>
      </c>
      <c r="AM60" s="10" t="s">
        <v>50</v>
      </c>
      <c r="AN60" s="10" t="s">
        <v>102</v>
      </c>
      <c r="AO60" s="10" t="s">
        <v>53</v>
      </c>
      <c r="AP60" s="10" t="s">
        <v>50</v>
      </c>
      <c r="AQ60" s="10" t="s">
        <v>102</v>
      </c>
      <c r="AR60" s="10" t="s">
        <v>102</v>
      </c>
      <c r="AS60" s="10" t="s">
        <v>102</v>
      </c>
      <c r="AT60" s="10" t="s">
        <v>102</v>
      </c>
      <c r="AU60" s="10" t="s">
        <v>52</v>
      </c>
    </row>
    <row r="61">
      <c r="A61" s="31" t="s">
        <v>169</v>
      </c>
      <c r="B61" s="32" t="s">
        <v>163</v>
      </c>
      <c r="C61" s="33">
        <v>0.0</v>
      </c>
      <c r="D61" s="33">
        <v>0.0</v>
      </c>
      <c r="E61" s="33">
        <v>1.0</v>
      </c>
      <c r="F61" s="33">
        <v>0.0</v>
      </c>
      <c r="G61" s="33">
        <v>1.0</v>
      </c>
      <c r="H61" s="33">
        <v>0.0</v>
      </c>
      <c r="I61" s="33">
        <v>0.0</v>
      </c>
      <c r="J61" s="33">
        <v>0.0</v>
      </c>
      <c r="K61" s="33">
        <v>1.0</v>
      </c>
      <c r="L61" s="33">
        <v>0.0</v>
      </c>
      <c r="M61" s="33">
        <v>0.0</v>
      </c>
      <c r="N61" s="33">
        <v>0.0</v>
      </c>
      <c r="O61" s="33">
        <v>0.0</v>
      </c>
      <c r="P61" s="33">
        <v>1.0</v>
      </c>
      <c r="Q61" s="33">
        <v>1.0</v>
      </c>
      <c r="R61" s="33">
        <v>0.0</v>
      </c>
      <c r="S61" s="33">
        <v>0.0</v>
      </c>
      <c r="T61" s="33">
        <v>0.0</v>
      </c>
      <c r="U61" s="33">
        <v>0.0</v>
      </c>
      <c r="V61" s="33">
        <v>0.0</v>
      </c>
      <c r="W61" s="33">
        <v>0.0</v>
      </c>
      <c r="X61" s="33">
        <v>0.0</v>
      </c>
      <c r="Y61" s="33">
        <v>0.0</v>
      </c>
      <c r="Z61" s="33">
        <v>1.0</v>
      </c>
      <c r="AA61" s="33">
        <v>0.0</v>
      </c>
      <c r="AB61" s="33">
        <v>0.0</v>
      </c>
      <c r="AC61" s="33">
        <v>0.0</v>
      </c>
      <c r="AD61" s="33">
        <v>0.0</v>
      </c>
      <c r="AE61" s="33">
        <v>0.0</v>
      </c>
      <c r="AF61" s="33">
        <v>0.0</v>
      </c>
      <c r="AG61" s="33">
        <v>0.0</v>
      </c>
      <c r="AH61" s="33">
        <v>0.0</v>
      </c>
      <c r="AI61" s="33">
        <v>0.0</v>
      </c>
      <c r="AJ61" s="33">
        <v>1.0</v>
      </c>
      <c r="AK61" s="33">
        <v>1.0</v>
      </c>
      <c r="AL61" s="33">
        <v>0.0</v>
      </c>
      <c r="AM61" s="33">
        <v>1.0</v>
      </c>
      <c r="AN61" s="33">
        <v>0.0</v>
      </c>
      <c r="AO61" s="33">
        <v>0.0</v>
      </c>
      <c r="AP61" s="33">
        <v>0.0</v>
      </c>
      <c r="AQ61" s="33">
        <v>0.0</v>
      </c>
      <c r="AR61" s="33">
        <v>0.0</v>
      </c>
      <c r="AS61" s="33">
        <v>0.0</v>
      </c>
      <c r="AT61" s="33">
        <v>0.0</v>
      </c>
      <c r="AU61" s="33">
        <v>0.0</v>
      </c>
    </row>
    <row r="62">
      <c r="A62" s="34"/>
      <c r="B62" s="32" t="s">
        <v>170</v>
      </c>
      <c r="C62" s="33">
        <v>0.0</v>
      </c>
      <c r="D62" s="33">
        <v>0.0</v>
      </c>
      <c r="E62" s="33">
        <v>1.0</v>
      </c>
      <c r="F62" s="33">
        <v>1.0</v>
      </c>
      <c r="G62" s="33">
        <v>1.0</v>
      </c>
      <c r="H62" s="33">
        <v>1.0</v>
      </c>
      <c r="I62" s="33">
        <v>1.0</v>
      </c>
      <c r="J62" s="33">
        <v>1.0</v>
      </c>
      <c r="K62" s="33">
        <v>1.0</v>
      </c>
      <c r="L62" s="33">
        <v>0.0</v>
      </c>
      <c r="M62" s="33">
        <v>1.0</v>
      </c>
      <c r="N62" s="33">
        <v>1.0</v>
      </c>
      <c r="O62" s="33">
        <v>1.0</v>
      </c>
      <c r="P62" s="33">
        <v>1.0</v>
      </c>
      <c r="Q62" s="33">
        <v>1.0</v>
      </c>
      <c r="R62" s="33">
        <v>0.0</v>
      </c>
      <c r="S62" s="33">
        <v>1.0</v>
      </c>
      <c r="T62" s="33">
        <v>1.0</v>
      </c>
      <c r="U62" s="33">
        <v>0.0</v>
      </c>
      <c r="V62" s="33">
        <v>1.0</v>
      </c>
      <c r="W62" s="33">
        <v>0.0</v>
      </c>
      <c r="X62" s="33">
        <v>1.0</v>
      </c>
      <c r="Y62" s="33">
        <v>1.0</v>
      </c>
      <c r="Z62" s="33">
        <v>1.0</v>
      </c>
      <c r="AA62" s="33">
        <v>1.0</v>
      </c>
      <c r="AB62" s="33">
        <v>0.0</v>
      </c>
      <c r="AC62" s="33">
        <v>0.0</v>
      </c>
      <c r="AD62" s="33">
        <v>1.0</v>
      </c>
      <c r="AE62" s="33">
        <v>0.0</v>
      </c>
      <c r="AF62" s="33">
        <v>1.0</v>
      </c>
      <c r="AG62" s="33">
        <v>1.0</v>
      </c>
      <c r="AH62" s="33">
        <v>1.0</v>
      </c>
      <c r="AI62" s="33">
        <v>1.0</v>
      </c>
      <c r="AJ62" s="33">
        <v>1.0</v>
      </c>
      <c r="AK62" s="33">
        <v>1.0</v>
      </c>
      <c r="AL62" s="33">
        <v>1.0</v>
      </c>
      <c r="AM62" s="33">
        <v>1.0</v>
      </c>
      <c r="AN62" s="33">
        <v>1.0</v>
      </c>
      <c r="AO62" s="33">
        <v>1.0</v>
      </c>
      <c r="AP62" s="33">
        <v>1.0</v>
      </c>
      <c r="AQ62" s="33">
        <v>1.0</v>
      </c>
      <c r="AR62" s="33">
        <v>1.0</v>
      </c>
      <c r="AS62" s="33">
        <v>0.0</v>
      </c>
      <c r="AT62" s="33">
        <v>1.0</v>
      </c>
      <c r="AU62" s="33">
        <v>1.0</v>
      </c>
    </row>
    <row r="63">
      <c r="A63" s="34"/>
      <c r="B63" s="32" t="s">
        <v>171</v>
      </c>
      <c r="C63" s="33">
        <v>0.0</v>
      </c>
      <c r="D63" s="33">
        <v>0.0</v>
      </c>
      <c r="E63" s="33">
        <v>1.0</v>
      </c>
      <c r="F63" s="33">
        <v>1.0</v>
      </c>
      <c r="G63" s="33">
        <v>1.0</v>
      </c>
      <c r="H63" s="33">
        <v>1.0</v>
      </c>
      <c r="I63" s="33">
        <v>1.0</v>
      </c>
      <c r="J63" s="33">
        <v>1.0</v>
      </c>
      <c r="K63" s="33">
        <v>1.0</v>
      </c>
      <c r="L63" s="33">
        <v>0.0</v>
      </c>
      <c r="M63" s="33">
        <v>1.0</v>
      </c>
      <c r="N63" s="33">
        <v>1.0</v>
      </c>
      <c r="O63" s="33">
        <v>1.0</v>
      </c>
      <c r="P63" s="33">
        <v>1.0</v>
      </c>
      <c r="Q63" s="33">
        <v>1.0</v>
      </c>
      <c r="R63" s="33">
        <v>1.0</v>
      </c>
      <c r="S63" s="33">
        <v>1.0</v>
      </c>
      <c r="T63" s="33">
        <v>1.0</v>
      </c>
      <c r="U63" s="33">
        <v>0.0</v>
      </c>
      <c r="V63" s="33">
        <v>1.0</v>
      </c>
      <c r="W63" s="33">
        <v>0.0</v>
      </c>
      <c r="X63" s="33">
        <v>1.0</v>
      </c>
      <c r="Y63" s="33">
        <v>1.0</v>
      </c>
      <c r="Z63" s="33">
        <v>1.0</v>
      </c>
      <c r="AA63" s="33">
        <v>1.0</v>
      </c>
      <c r="AB63" s="33">
        <v>0.0</v>
      </c>
      <c r="AC63" s="33">
        <v>0.0</v>
      </c>
      <c r="AD63" s="33">
        <v>1.0</v>
      </c>
      <c r="AE63" s="33">
        <v>0.0</v>
      </c>
      <c r="AF63" s="33">
        <v>1.0</v>
      </c>
      <c r="AG63" s="33">
        <v>1.0</v>
      </c>
      <c r="AH63" s="33">
        <v>1.0</v>
      </c>
      <c r="AI63" s="33">
        <v>1.0</v>
      </c>
      <c r="AJ63" s="33">
        <v>1.0</v>
      </c>
      <c r="AK63" s="33">
        <v>1.0</v>
      </c>
      <c r="AL63" s="33">
        <v>1.0</v>
      </c>
      <c r="AM63" s="33">
        <v>1.0</v>
      </c>
      <c r="AN63" s="33">
        <v>1.0</v>
      </c>
      <c r="AO63" s="33">
        <v>1.0</v>
      </c>
      <c r="AP63" s="33">
        <v>1.0</v>
      </c>
      <c r="AQ63" s="33">
        <v>1.0</v>
      </c>
      <c r="AR63" s="33">
        <v>1.0</v>
      </c>
      <c r="AS63" s="33">
        <v>0.0</v>
      </c>
      <c r="AT63" s="33">
        <v>1.0</v>
      </c>
      <c r="AU63" s="33">
        <v>1.0</v>
      </c>
    </row>
    <row r="64">
      <c r="A64" s="34"/>
      <c r="B64" s="32" t="s">
        <v>172</v>
      </c>
      <c r="C64" s="33">
        <v>0.0</v>
      </c>
      <c r="D64" s="33">
        <v>0.0</v>
      </c>
      <c r="E64" s="33">
        <v>1.0</v>
      </c>
      <c r="F64" s="33">
        <v>0.0</v>
      </c>
      <c r="G64" s="33">
        <v>1.0</v>
      </c>
      <c r="H64" s="33">
        <v>1.0</v>
      </c>
      <c r="I64" s="33">
        <v>1.0</v>
      </c>
      <c r="J64" s="33">
        <v>1.0</v>
      </c>
      <c r="K64" s="33">
        <v>1.0</v>
      </c>
      <c r="L64" s="33">
        <v>0.0</v>
      </c>
      <c r="M64" s="33">
        <v>0.0</v>
      </c>
      <c r="N64" s="33">
        <v>0.0</v>
      </c>
      <c r="O64" s="33">
        <v>1.0</v>
      </c>
      <c r="P64" s="33">
        <v>1.0</v>
      </c>
      <c r="Q64" s="33">
        <v>1.0</v>
      </c>
      <c r="R64" s="33">
        <v>0.0</v>
      </c>
      <c r="S64" s="33">
        <v>1.0</v>
      </c>
      <c r="T64" s="33">
        <v>1.0</v>
      </c>
      <c r="U64" s="33">
        <v>0.0</v>
      </c>
      <c r="V64" s="33">
        <v>0.0</v>
      </c>
      <c r="W64" s="33">
        <v>0.0</v>
      </c>
      <c r="X64" s="33">
        <v>1.0</v>
      </c>
      <c r="Y64" s="33">
        <v>0.0</v>
      </c>
      <c r="Z64" s="33">
        <v>1.0</v>
      </c>
      <c r="AA64" s="33">
        <v>1.0</v>
      </c>
      <c r="AB64" s="33">
        <v>0.0</v>
      </c>
      <c r="AC64" s="33">
        <v>0.0</v>
      </c>
      <c r="AD64" s="33">
        <v>0.0</v>
      </c>
      <c r="AE64" s="33">
        <v>0.0</v>
      </c>
      <c r="AF64" s="33">
        <v>0.0</v>
      </c>
      <c r="AG64" s="33">
        <v>1.0</v>
      </c>
      <c r="AH64" s="33">
        <v>1.0</v>
      </c>
      <c r="AI64" s="33">
        <v>1.0</v>
      </c>
      <c r="AJ64" s="33">
        <v>1.0</v>
      </c>
      <c r="AK64" s="33">
        <v>1.0</v>
      </c>
      <c r="AL64" s="33">
        <v>1.0</v>
      </c>
      <c r="AM64" s="33">
        <v>1.0</v>
      </c>
      <c r="AN64" s="33">
        <v>1.0</v>
      </c>
      <c r="AO64" s="33">
        <v>1.0</v>
      </c>
      <c r="AP64" s="33">
        <v>1.0</v>
      </c>
      <c r="AQ64" s="33">
        <v>1.0</v>
      </c>
      <c r="AR64" s="33">
        <v>1.0</v>
      </c>
      <c r="AS64" s="33">
        <v>0.0</v>
      </c>
      <c r="AT64" s="33">
        <v>0.0</v>
      </c>
      <c r="AU64" s="33">
        <v>0.0</v>
      </c>
    </row>
    <row r="65">
      <c r="A65" s="34"/>
      <c r="B65" s="32" t="s">
        <v>173</v>
      </c>
      <c r="C65" s="33">
        <v>0.0</v>
      </c>
      <c r="D65" s="33">
        <v>0.0</v>
      </c>
      <c r="E65" s="33">
        <v>1.0</v>
      </c>
      <c r="F65" s="33">
        <v>0.0</v>
      </c>
      <c r="G65" s="33">
        <v>1.0</v>
      </c>
      <c r="H65" s="33">
        <v>1.0</v>
      </c>
      <c r="I65" s="33">
        <v>1.0</v>
      </c>
      <c r="J65" s="33">
        <v>1.0</v>
      </c>
      <c r="K65" s="33">
        <v>1.0</v>
      </c>
      <c r="L65" s="33">
        <v>0.0</v>
      </c>
      <c r="M65" s="33">
        <v>0.0</v>
      </c>
      <c r="N65" s="33">
        <v>1.0</v>
      </c>
      <c r="O65" s="33">
        <v>1.0</v>
      </c>
      <c r="P65" s="33">
        <v>1.0</v>
      </c>
      <c r="Q65" s="33">
        <v>1.0</v>
      </c>
      <c r="R65" s="33">
        <v>0.0</v>
      </c>
      <c r="S65" s="33">
        <v>1.0</v>
      </c>
      <c r="T65" s="33">
        <v>1.0</v>
      </c>
      <c r="U65" s="33">
        <v>0.0</v>
      </c>
      <c r="V65" s="33">
        <v>0.0</v>
      </c>
      <c r="W65" s="33">
        <v>0.0</v>
      </c>
      <c r="X65" s="33">
        <v>1.0</v>
      </c>
      <c r="Y65" s="33">
        <v>0.0</v>
      </c>
      <c r="Z65" s="33">
        <v>1.0</v>
      </c>
      <c r="AA65" s="33">
        <v>1.0</v>
      </c>
      <c r="AB65" s="33">
        <v>0.0</v>
      </c>
      <c r="AC65" s="33">
        <v>0.0</v>
      </c>
      <c r="AD65" s="33">
        <v>0.0</v>
      </c>
      <c r="AE65" s="33">
        <v>0.0</v>
      </c>
      <c r="AF65" s="33">
        <v>1.0</v>
      </c>
      <c r="AG65" s="33">
        <v>1.0</v>
      </c>
      <c r="AH65" s="33">
        <v>1.0</v>
      </c>
      <c r="AI65" s="33">
        <v>1.0</v>
      </c>
      <c r="AJ65" s="33">
        <v>1.0</v>
      </c>
      <c r="AK65" s="33">
        <v>1.0</v>
      </c>
      <c r="AL65" s="33">
        <v>1.0</v>
      </c>
      <c r="AM65" s="33">
        <v>1.0</v>
      </c>
      <c r="AN65" s="33">
        <v>1.0</v>
      </c>
      <c r="AO65" s="33">
        <v>1.0</v>
      </c>
      <c r="AP65" s="33">
        <v>1.0</v>
      </c>
      <c r="AQ65" s="33">
        <v>1.0</v>
      </c>
      <c r="AR65" s="33">
        <v>1.0</v>
      </c>
      <c r="AS65" s="33">
        <v>0.0</v>
      </c>
      <c r="AT65" s="33">
        <v>0.0</v>
      </c>
      <c r="AU65" s="33">
        <v>0.0</v>
      </c>
    </row>
    <row r="66">
      <c r="A66" s="34"/>
      <c r="B66" s="32" t="s">
        <v>152</v>
      </c>
      <c r="C66" s="33">
        <v>0.0</v>
      </c>
      <c r="D66" s="33">
        <v>1.0</v>
      </c>
      <c r="E66" s="33">
        <v>1.0</v>
      </c>
      <c r="F66" s="33">
        <v>1.0</v>
      </c>
      <c r="G66" s="33">
        <v>1.0</v>
      </c>
      <c r="H66" s="33">
        <v>1.0</v>
      </c>
      <c r="I66" s="33">
        <v>1.0</v>
      </c>
      <c r="J66" s="33">
        <v>1.0</v>
      </c>
      <c r="K66" s="33">
        <v>1.0</v>
      </c>
      <c r="L66" s="33">
        <v>0.0</v>
      </c>
      <c r="M66" s="33">
        <v>1.0</v>
      </c>
      <c r="N66" s="33">
        <v>1.0</v>
      </c>
      <c r="O66" s="33">
        <v>1.0</v>
      </c>
      <c r="P66" s="33">
        <v>1.0</v>
      </c>
      <c r="Q66" s="33">
        <v>1.0</v>
      </c>
      <c r="R66" s="33">
        <v>1.0</v>
      </c>
      <c r="S66" s="33">
        <v>1.0</v>
      </c>
      <c r="T66" s="33">
        <v>1.0</v>
      </c>
      <c r="U66" s="33">
        <v>0.0</v>
      </c>
      <c r="V66" s="33">
        <v>1.0</v>
      </c>
      <c r="W66" s="33">
        <v>0.0</v>
      </c>
      <c r="X66" s="33">
        <v>0.0</v>
      </c>
      <c r="Y66" s="33">
        <v>1.0</v>
      </c>
      <c r="Z66" s="33">
        <v>1.0</v>
      </c>
      <c r="AA66" s="33">
        <v>1.0</v>
      </c>
      <c r="AB66" s="33">
        <v>0.0</v>
      </c>
      <c r="AC66" s="33">
        <v>1.0</v>
      </c>
      <c r="AD66" s="33">
        <v>1.0</v>
      </c>
      <c r="AE66" s="33">
        <v>0.0</v>
      </c>
      <c r="AF66" s="33">
        <v>1.0</v>
      </c>
      <c r="AG66" s="33">
        <v>1.0</v>
      </c>
      <c r="AH66" s="33">
        <v>1.0</v>
      </c>
      <c r="AI66" s="33">
        <v>1.0</v>
      </c>
      <c r="AJ66" s="33">
        <v>1.0</v>
      </c>
      <c r="AK66" s="33">
        <v>1.0</v>
      </c>
      <c r="AL66" s="33">
        <v>1.0</v>
      </c>
      <c r="AM66" s="33">
        <v>1.0</v>
      </c>
      <c r="AN66" s="33">
        <v>1.0</v>
      </c>
      <c r="AO66" s="33">
        <v>1.0</v>
      </c>
      <c r="AP66" s="33">
        <v>1.0</v>
      </c>
      <c r="AQ66" s="33">
        <v>1.0</v>
      </c>
      <c r="AR66" s="33">
        <v>1.0</v>
      </c>
      <c r="AS66" s="33">
        <v>0.0</v>
      </c>
      <c r="AT66" s="33">
        <v>1.0</v>
      </c>
      <c r="AU66" s="33">
        <v>1.0</v>
      </c>
    </row>
    <row r="67">
      <c r="A67" s="34"/>
      <c r="B67" s="32" t="s">
        <v>151</v>
      </c>
      <c r="C67" s="33">
        <v>0.0</v>
      </c>
      <c r="D67" s="33">
        <v>1.0</v>
      </c>
      <c r="E67" s="33">
        <v>1.0</v>
      </c>
      <c r="F67" s="33">
        <v>1.0</v>
      </c>
      <c r="G67" s="33">
        <v>1.0</v>
      </c>
      <c r="H67" s="33">
        <v>1.0</v>
      </c>
      <c r="I67" s="33">
        <v>1.0</v>
      </c>
      <c r="J67" s="33">
        <v>1.0</v>
      </c>
      <c r="K67" s="33">
        <v>1.0</v>
      </c>
      <c r="L67" s="33">
        <v>0.0</v>
      </c>
      <c r="M67" s="33">
        <v>1.0</v>
      </c>
      <c r="N67" s="33">
        <v>1.0</v>
      </c>
      <c r="O67" s="33">
        <v>1.0</v>
      </c>
      <c r="P67" s="33">
        <v>1.0</v>
      </c>
      <c r="Q67" s="33">
        <v>1.0</v>
      </c>
      <c r="R67" s="33">
        <v>1.0</v>
      </c>
      <c r="S67" s="33">
        <v>1.0</v>
      </c>
      <c r="T67" s="33">
        <v>1.0</v>
      </c>
      <c r="U67" s="33">
        <v>0.0</v>
      </c>
      <c r="V67" s="33">
        <v>1.0</v>
      </c>
      <c r="W67" s="33">
        <v>0.0</v>
      </c>
      <c r="X67" s="33">
        <v>0.0</v>
      </c>
      <c r="Y67" s="33">
        <v>1.0</v>
      </c>
      <c r="Z67" s="33">
        <v>1.0</v>
      </c>
      <c r="AA67" s="33">
        <v>1.0</v>
      </c>
      <c r="AB67" s="33">
        <v>0.0</v>
      </c>
      <c r="AC67" s="33">
        <v>1.0</v>
      </c>
      <c r="AD67" s="33">
        <v>1.0</v>
      </c>
      <c r="AE67" s="33">
        <v>0.0</v>
      </c>
      <c r="AF67" s="33">
        <v>1.0</v>
      </c>
      <c r="AG67" s="33">
        <v>1.0</v>
      </c>
      <c r="AH67" s="33">
        <v>1.0</v>
      </c>
      <c r="AI67" s="33">
        <v>1.0</v>
      </c>
      <c r="AJ67" s="33">
        <v>1.0</v>
      </c>
      <c r="AK67" s="33">
        <v>1.0</v>
      </c>
      <c r="AL67" s="33">
        <v>1.0</v>
      </c>
      <c r="AM67" s="33">
        <v>1.0</v>
      </c>
      <c r="AN67" s="33">
        <v>1.0</v>
      </c>
      <c r="AO67" s="33">
        <v>1.0</v>
      </c>
      <c r="AP67" s="33">
        <v>1.0</v>
      </c>
      <c r="AQ67" s="33">
        <v>1.0</v>
      </c>
      <c r="AR67" s="33">
        <v>1.0</v>
      </c>
      <c r="AS67" s="33">
        <v>0.0</v>
      </c>
      <c r="AT67" s="33">
        <v>1.0</v>
      </c>
      <c r="AU67" s="33">
        <v>1.0</v>
      </c>
    </row>
    <row r="68">
      <c r="A68" s="34"/>
      <c r="B68" s="32" t="s">
        <v>157</v>
      </c>
      <c r="C68" s="33">
        <v>0.0</v>
      </c>
      <c r="D68" s="33">
        <v>0.0</v>
      </c>
      <c r="E68" s="33">
        <v>1.0</v>
      </c>
      <c r="F68" s="33">
        <v>1.0</v>
      </c>
      <c r="G68" s="33">
        <v>1.0</v>
      </c>
      <c r="H68" s="33">
        <v>1.0</v>
      </c>
      <c r="I68" s="33">
        <v>1.0</v>
      </c>
      <c r="J68" s="33">
        <v>1.0</v>
      </c>
      <c r="K68" s="33">
        <v>1.0</v>
      </c>
      <c r="L68" s="33">
        <v>0.0</v>
      </c>
      <c r="M68" s="33">
        <v>0.0</v>
      </c>
      <c r="N68" s="33">
        <v>1.0</v>
      </c>
      <c r="O68" s="33">
        <v>1.0</v>
      </c>
      <c r="P68" s="33">
        <v>1.0</v>
      </c>
      <c r="Q68" s="33">
        <v>1.0</v>
      </c>
      <c r="R68" s="33">
        <v>0.0</v>
      </c>
      <c r="S68" s="33">
        <v>0.0</v>
      </c>
      <c r="T68" s="33">
        <v>1.0</v>
      </c>
      <c r="U68" s="33">
        <v>0.0</v>
      </c>
      <c r="V68" s="33">
        <v>1.0</v>
      </c>
      <c r="W68" s="33">
        <v>0.0</v>
      </c>
      <c r="X68" s="33">
        <v>0.0</v>
      </c>
      <c r="Y68" s="33">
        <v>1.0</v>
      </c>
      <c r="Z68" s="33">
        <v>1.0</v>
      </c>
      <c r="AA68" s="33">
        <v>1.0</v>
      </c>
      <c r="AB68" s="33">
        <v>0.0</v>
      </c>
      <c r="AC68" s="33">
        <v>1.0</v>
      </c>
      <c r="AD68" s="33">
        <v>1.0</v>
      </c>
      <c r="AE68" s="33">
        <v>0.0</v>
      </c>
      <c r="AF68" s="33">
        <v>1.0</v>
      </c>
      <c r="AG68" s="33">
        <v>1.0</v>
      </c>
      <c r="AH68" s="33">
        <v>1.0</v>
      </c>
      <c r="AI68" s="33">
        <v>1.0</v>
      </c>
      <c r="AJ68" s="33">
        <v>1.0</v>
      </c>
      <c r="AK68" s="33">
        <v>1.0</v>
      </c>
      <c r="AL68" s="33">
        <v>1.0</v>
      </c>
      <c r="AM68" s="33">
        <v>1.0</v>
      </c>
      <c r="AN68" s="33">
        <v>1.0</v>
      </c>
      <c r="AO68" s="33">
        <v>1.0</v>
      </c>
      <c r="AP68" s="33">
        <v>1.0</v>
      </c>
      <c r="AQ68" s="33">
        <v>1.0</v>
      </c>
      <c r="AR68" s="33">
        <v>1.0</v>
      </c>
      <c r="AS68" s="33">
        <v>0.0</v>
      </c>
      <c r="AT68" s="33">
        <v>1.0</v>
      </c>
      <c r="AU68" s="33">
        <v>0.0</v>
      </c>
    </row>
    <row r="69">
      <c r="A69" s="34"/>
      <c r="B69" s="32" t="s">
        <v>149</v>
      </c>
      <c r="C69" s="33">
        <v>0.0</v>
      </c>
      <c r="D69" s="33">
        <v>0.0</v>
      </c>
      <c r="E69" s="33">
        <v>1.0</v>
      </c>
      <c r="F69" s="33">
        <v>0.0</v>
      </c>
      <c r="G69" s="33">
        <v>1.0</v>
      </c>
      <c r="H69" s="33">
        <v>0.0</v>
      </c>
      <c r="I69" s="33">
        <v>0.0</v>
      </c>
      <c r="J69" s="33">
        <v>1.0</v>
      </c>
      <c r="K69" s="33">
        <v>1.0</v>
      </c>
      <c r="L69" s="33">
        <v>0.0</v>
      </c>
      <c r="M69" s="33">
        <v>0.0</v>
      </c>
      <c r="N69" s="33">
        <v>1.0</v>
      </c>
      <c r="O69" s="33">
        <v>1.0</v>
      </c>
      <c r="P69" s="33">
        <v>0.0</v>
      </c>
      <c r="Q69" s="33">
        <v>1.0</v>
      </c>
      <c r="R69" s="33">
        <v>0.0</v>
      </c>
      <c r="S69" s="33">
        <v>1.0</v>
      </c>
      <c r="T69" s="33">
        <v>0.0</v>
      </c>
      <c r="U69" s="33">
        <v>0.0</v>
      </c>
      <c r="V69" s="33">
        <v>0.0</v>
      </c>
      <c r="W69" s="33">
        <v>0.0</v>
      </c>
      <c r="X69" s="33">
        <v>0.0</v>
      </c>
      <c r="Y69" s="33">
        <v>1.0</v>
      </c>
      <c r="Z69" s="33">
        <v>1.0</v>
      </c>
      <c r="AA69" s="33">
        <v>0.0</v>
      </c>
      <c r="AB69" s="33">
        <v>0.0</v>
      </c>
      <c r="AC69" s="33">
        <v>0.0</v>
      </c>
      <c r="AD69" s="33">
        <v>1.0</v>
      </c>
      <c r="AE69" s="33">
        <v>0.0</v>
      </c>
      <c r="AF69" s="33">
        <v>0.0</v>
      </c>
      <c r="AG69" s="33">
        <v>1.0</v>
      </c>
      <c r="AH69" s="33">
        <v>0.0</v>
      </c>
      <c r="AI69" s="33">
        <v>0.0</v>
      </c>
      <c r="AJ69" s="33">
        <v>1.0</v>
      </c>
      <c r="AK69" s="33">
        <v>1.0</v>
      </c>
      <c r="AL69" s="33">
        <v>1.0</v>
      </c>
      <c r="AM69" s="33">
        <v>0.0</v>
      </c>
      <c r="AN69" s="33">
        <v>0.0</v>
      </c>
      <c r="AO69" s="33">
        <v>0.0</v>
      </c>
      <c r="AP69" s="33">
        <v>0.0</v>
      </c>
      <c r="AQ69" s="33">
        <v>1.0</v>
      </c>
      <c r="AR69" s="33">
        <v>1.0</v>
      </c>
      <c r="AS69" s="33">
        <v>0.0</v>
      </c>
      <c r="AT69" s="33">
        <v>0.0</v>
      </c>
      <c r="AU69" s="33">
        <v>0.0</v>
      </c>
    </row>
    <row r="70">
      <c r="A70" s="31"/>
      <c r="B70" s="32" t="s">
        <v>161</v>
      </c>
      <c r="C70" s="33">
        <v>0.0</v>
      </c>
      <c r="D70" s="33">
        <v>1.0</v>
      </c>
      <c r="E70" s="33">
        <v>1.0</v>
      </c>
      <c r="F70" s="33">
        <v>0.0</v>
      </c>
      <c r="G70" s="33">
        <v>1.0</v>
      </c>
      <c r="H70" s="33">
        <v>0.0</v>
      </c>
      <c r="I70" s="33">
        <v>0.0</v>
      </c>
      <c r="J70" s="33">
        <v>1.0</v>
      </c>
      <c r="K70" s="33">
        <v>1.0</v>
      </c>
      <c r="L70" s="33">
        <v>0.0</v>
      </c>
      <c r="M70" s="33">
        <v>0.0</v>
      </c>
      <c r="N70" s="33">
        <v>1.0</v>
      </c>
      <c r="O70" s="33">
        <v>1.0</v>
      </c>
      <c r="P70" s="33">
        <v>0.0</v>
      </c>
      <c r="Q70" s="33">
        <v>1.0</v>
      </c>
      <c r="R70" s="33">
        <v>1.0</v>
      </c>
      <c r="S70" s="33">
        <v>0.0</v>
      </c>
      <c r="T70" s="33">
        <v>0.0</v>
      </c>
      <c r="U70" s="33">
        <v>0.0</v>
      </c>
      <c r="V70" s="33">
        <v>0.0</v>
      </c>
      <c r="W70" s="33">
        <v>0.0</v>
      </c>
      <c r="X70" s="33">
        <v>0.0</v>
      </c>
      <c r="Y70" s="33">
        <v>1.0</v>
      </c>
      <c r="Z70" s="33">
        <v>1.0</v>
      </c>
      <c r="AA70" s="33">
        <v>1.0</v>
      </c>
      <c r="AB70" s="33">
        <v>0.0</v>
      </c>
      <c r="AC70" s="33">
        <v>1.0</v>
      </c>
      <c r="AD70" s="33">
        <v>0.0</v>
      </c>
      <c r="AE70" s="33">
        <v>0.0</v>
      </c>
      <c r="AF70" s="33">
        <v>0.0</v>
      </c>
      <c r="AG70" s="33">
        <v>1.0</v>
      </c>
      <c r="AH70" s="33">
        <v>0.0</v>
      </c>
      <c r="AI70" s="33">
        <v>0.0</v>
      </c>
      <c r="AJ70" s="33">
        <v>1.0</v>
      </c>
      <c r="AK70" s="33">
        <v>1.0</v>
      </c>
      <c r="AL70" s="33">
        <v>1.0</v>
      </c>
      <c r="AM70" s="33">
        <v>0.0</v>
      </c>
      <c r="AN70" s="33">
        <v>0.0</v>
      </c>
      <c r="AO70" s="33">
        <v>0.0</v>
      </c>
      <c r="AP70" s="33">
        <v>0.0</v>
      </c>
      <c r="AQ70" s="33">
        <v>1.0</v>
      </c>
      <c r="AR70" s="33">
        <v>1.0</v>
      </c>
      <c r="AS70" s="33">
        <v>0.0</v>
      </c>
      <c r="AT70" s="33">
        <v>1.0</v>
      </c>
      <c r="AU70" s="33">
        <v>0.0</v>
      </c>
    </row>
    <row r="71">
      <c r="A71" s="34"/>
      <c r="B71" s="32" t="s">
        <v>174</v>
      </c>
      <c r="C71" s="33">
        <v>0.0</v>
      </c>
      <c r="D71" s="33">
        <v>0.0</v>
      </c>
      <c r="E71" s="33">
        <v>1.0</v>
      </c>
      <c r="F71" s="33">
        <v>1.0</v>
      </c>
      <c r="G71" s="33">
        <v>1.0</v>
      </c>
      <c r="H71" s="33">
        <v>1.0</v>
      </c>
      <c r="I71" s="33">
        <v>1.0</v>
      </c>
      <c r="J71" s="33">
        <v>1.0</v>
      </c>
      <c r="K71" s="33">
        <v>1.0</v>
      </c>
      <c r="L71" s="33">
        <v>0.0</v>
      </c>
      <c r="M71" s="33">
        <v>1.0</v>
      </c>
      <c r="N71" s="33">
        <v>1.0</v>
      </c>
      <c r="O71" s="33">
        <v>1.0</v>
      </c>
      <c r="P71" s="33">
        <v>1.0</v>
      </c>
      <c r="Q71" s="33">
        <v>1.0</v>
      </c>
      <c r="R71" s="33">
        <v>0.0</v>
      </c>
      <c r="S71" s="33">
        <v>0.0</v>
      </c>
      <c r="T71" s="33">
        <v>1.0</v>
      </c>
      <c r="U71" s="33">
        <v>0.0</v>
      </c>
      <c r="V71" s="33">
        <v>1.0</v>
      </c>
      <c r="W71" s="33">
        <v>0.0</v>
      </c>
      <c r="X71" s="33">
        <v>0.0</v>
      </c>
      <c r="Y71" s="33">
        <v>1.0</v>
      </c>
      <c r="Z71" s="33">
        <v>1.0</v>
      </c>
      <c r="AA71" s="33">
        <v>1.0</v>
      </c>
      <c r="AB71" s="33">
        <v>0.0</v>
      </c>
      <c r="AC71" s="33">
        <v>0.0</v>
      </c>
      <c r="AD71" s="33">
        <v>1.0</v>
      </c>
      <c r="AE71" s="33">
        <v>0.0</v>
      </c>
      <c r="AF71" s="33">
        <v>1.0</v>
      </c>
      <c r="AG71" s="33">
        <v>1.0</v>
      </c>
      <c r="AH71" s="33">
        <v>1.0</v>
      </c>
      <c r="AI71" s="33">
        <v>1.0</v>
      </c>
      <c r="AJ71" s="33">
        <v>0.0</v>
      </c>
      <c r="AK71" s="33">
        <v>1.0</v>
      </c>
      <c r="AL71" s="33">
        <v>1.0</v>
      </c>
      <c r="AM71" s="33">
        <v>1.0</v>
      </c>
      <c r="AN71" s="33">
        <v>1.0</v>
      </c>
      <c r="AO71" s="33">
        <v>1.0</v>
      </c>
      <c r="AP71" s="33">
        <v>1.0</v>
      </c>
      <c r="AQ71" s="33">
        <v>1.0</v>
      </c>
      <c r="AR71" s="33">
        <v>1.0</v>
      </c>
      <c r="AS71" s="33">
        <v>0.0</v>
      </c>
      <c r="AT71" s="33">
        <v>0.0</v>
      </c>
      <c r="AU71" s="33">
        <v>1.0</v>
      </c>
    </row>
    <row r="72">
      <c r="A72" s="34"/>
      <c r="B72" s="32" t="s">
        <v>158</v>
      </c>
      <c r="C72" s="33">
        <v>0.0</v>
      </c>
      <c r="D72" s="33">
        <v>0.0</v>
      </c>
      <c r="E72" s="33">
        <v>1.0</v>
      </c>
      <c r="F72" s="33">
        <v>0.0</v>
      </c>
      <c r="G72" s="33">
        <v>1.0</v>
      </c>
      <c r="H72" s="33">
        <v>0.0</v>
      </c>
      <c r="I72" s="33">
        <v>0.0</v>
      </c>
      <c r="J72" s="33">
        <v>0.0</v>
      </c>
      <c r="K72" s="33">
        <v>1.0</v>
      </c>
      <c r="L72" s="33">
        <v>0.0</v>
      </c>
      <c r="M72" s="33">
        <v>0.0</v>
      </c>
      <c r="N72" s="33">
        <v>1.0</v>
      </c>
      <c r="O72" s="33">
        <v>1.0</v>
      </c>
      <c r="P72" s="33">
        <v>1.0</v>
      </c>
      <c r="Q72" s="33">
        <v>1.0</v>
      </c>
      <c r="R72" s="33">
        <v>0.0</v>
      </c>
      <c r="S72" s="33">
        <v>0.0</v>
      </c>
      <c r="T72" s="33">
        <v>1.0</v>
      </c>
      <c r="U72" s="33">
        <v>0.0</v>
      </c>
      <c r="V72" s="33">
        <v>0.0</v>
      </c>
      <c r="W72" s="33">
        <v>0.0</v>
      </c>
      <c r="X72" s="33">
        <v>0.0</v>
      </c>
      <c r="Y72" s="33">
        <v>1.0</v>
      </c>
      <c r="Z72" s="33">
        <v>1.0</v>
      </c>
      <c r="AA72" s="33">
        <v>1.0</v>
      </c>
      <c r="AB72" s="33">
        <v>0.0</v>
      </c>
      <c r="AC72" s="33">
        <v>0.0</v>
      </c>
      <c r="AD72" s="33">
        <v>1.0</v>
      </c>
      <c r="AE72" s="33">
        <v>0.0</v>
      </c>
      <c r="AF72" s="33">
        <v>1.0</v>
      </c>
      <c r="AG72" s="33">
        <v>1.0</v>
      </c>
      <c r="AH72" s="33">
        <v>0.0</v>
      </c>
      <c r="AI72" s="33">
        <v>1.0</v>
      </c>
      <c r="AJ72" s="33">
        <v>1.0</v>
      </c>
      <c r="AK72" s="33">
        <v>1.0</v>
      </c>
      <c r="AL72" s="33">
        <v>1.0</v>
      </c>
      <c r="AM72" s="33">
        <v>1.0</v>
      </c>
      <c r="AN72" s="33">
        <v>0.0</v>
      </c>
      <c r="AO72" s="33">
        <v>1.0</v>
      </c>
      <c r="AP72" s="33">
        <v>1.0</v>
      </c>
      <c r="AQ72" s="33">
        <v>1.0</v>
      </c>
      <c r="AR72" s="33">
        <v>1.0</v>
      </c>
      <c r="AS72" s="33">
        <v>0.0</v>
      </c>
      <c r="AT72" s="33">
        <v>0.0</v>
      </c>
      <c r="AU72" s="33">
        <v>0.0</v>
      </c>
    </row>
    <row r="73">
      <c r="A73" s="34"/>
      <c r="B73" s="32" t="s">
        <v>148</v>
      </c>
      <c r="C73" s="33">
        <v>0.0</v>
      </c>
      <c r="D73" s="33">
        <v>0.0</v>
      </c>
      <c r="E73" s="33">
        <v>1.0</v>
      </c>
      <c r="F73" s="33">
        <v>1.0</v>
      </c>
      <c r="G73" s="33">
        <v>1.0</v>
      </c>
      <c r="H73" s="33">
        <v>1.0</v>
      </c>
      <c r="I73" s="33">
        <v>1.0</v>
      </c>
      <c r="J73" s="33">
        <v>1.0</v>
      </c>
      <c r="K73" s="33">
        <v>1.0</v>
      </c>
      <c r="L73" s="33">
        <v>0.0</v>
      </c>
      <c r="M73" s="33">
        <v>1.0</v>
      </c>
      <c r="N73" s="33">
        <v>1.0</v>
      </c>
      <c r="O73" s="33">
        <v>1.0</v>
      </c>
      <c r="P73" s="33">
        <v>1.0</v>
      </c>
      <c r="Q73" s="33">
        <v>1.0</v>
      </c>
      <c r="R73" s="33">
        <v>1.0</v>
      </c>
      <c r="S73" s="33">
        <v>1.0</v>
      </c>
      <c r="T73" s="33">
        <v>0.0</v>
      </c>
      <c r="U73" s="33">
        <v>0.0</v>
      </c>
      <c r="V73" s="33">
        <v>0.0</v>
      </c>
      <c r="W73" s="33">
        <v>0.0</v>
      </c>
      <c r="X73" s="33">
        <v>0.0</v>
      </c>
      <c r="Y73" s="33">
        <v>1.0</v>
      </c>
      <c r="Z73" s="33">
        <v>1.0</v>
      </c>
      <c r="AA73" s="33">
        <v>1.0</v>
      </c>
      <c r="AB73" s="33">
        <v>0.0</v>
      </c>
      <c r="AC73" s="33">
        <v>0.0</v>
      </c>
      <c r="AD73" s="33">
        <v>1.0</v>
      </c>
      <c r="AE73" s="33">
        <v>0.0</v>
      </c>
      <c r="AF73" s="33">
        <v>1.0</v>
      </c>
      <c r="AG73" s="33">
        <v>1.0</v>
      </c>
      <c r="AH73" s="33">
        <v>1.0</v>
      </c>
      <c r="AI73" s="33">
        <v>1.0</v>
      </c>
      <c r="AJ73" s="33">
        <v>1.0</v>
      </c>
      <c r="AK73" s="33">
        <v>1.0</v>
      </c>
      <c r="AL73" s="33">
        <v>1.0</v>
      </c>
      <c r="AM73" s="33">
        <v>1.0</v>
      </c>
      <c r="AN73" s="33">
        <v>0.0</v>
      </c>
      <c r="AO73" s="33">
        <v>1.0</v>
      </c>
      <c r="AP73" s="33">
        <v>1.0</v>
      </c>
      <c r="AQ73" s="33">
        <v>1.0</v>
      </c>
      <c r="AR73" s="33">
        <v>1.0</v>
      </c>
      <c r="AS73" s="33">
        <v>0.0</v>
      </c>
      <c r="AT73" s="33">
        <v>0.0</v>
      </c>
      <c r="AU73" s="33">
        <v>1.0</v>
      </c>
    </row>
    <row r="74">
      <c r="A74" s="34"/>
      <c r="B74" s="32" t="s">
        <v>166</v>
      </c>
      <c r="C74" s="33">
        <v>0.0</v>
      </c>
      <c r="D74" s="33">
        <v>1.0</v>
      </c>
      <c r="E74" s="33">
        <v>1.0</v>
      </c>
      <c r="F74" s="33">
        <v>0.0</v>
      </c>
      <c r="G74" s="33">
        <v>1.0</v>
      </c>
      <c r="H74" s="33">
        <v>1.0</v>
      </c>
      <c r="I74" s="33">
        <v>1.0</v>
      </c>
      <c r="J74" s="33">
        <v>1.0</v>
      </c>
      <c r="K74" s="33">
        <v>1.0</v>
      </c>
      <c r="L74" s="33">
        <v>0.0</v>
      </c>
      <c r="M74" s="33">
        <v>0.0</v>
      </c>
      <c r="N74" s="33">
        <v>1.0</v>
      </c>
      <c r="O74" s="33">
        <v>1.0</v>
      </c>
      <c r="P74" s="33">
        <v>1.0</v>
      </c>
      <c r="Q74" s="33">
        <v>1.0</v>
      </c>
      <c r="R74" s="33">
        <v>0.0</v>
      </c>
      <c r="S74" s="33">
        <v>1.0</v>
      </c>
      <c r="T74" s="33">
        <v>1.0</v>
      </c>
      <c r="U74" s="33">
        <v>0.0</v>
      </c>
      <c r="V74" s="33">
        <v>1.0</v>
      </c>
      <c r="W74" s="33">
        <v>0.0</v>
      </c>
      <c r="X74" s="33">
        <v>1.0</v>
      </c>
      <c r="Y74" s="33">
        <v>1.0</v>
      </c>
      <c r="Z74" s="33">
        <v>1.0</v>
      </c>
      <c r="AA74" s="33">
        <v>1.0</v>
      </c>
      <c r="AB74" s="33">
        <v>0.0</v>
      </c>
      <c r="AC74" s="33">
        <v>0.0</v>
      </c>
      <c r="AD74" s="33">
        <v>1.0</v>
      </c>
      <c r="AE74" s="33">
        <v>0.0</v>
      </c>
      <c r="AF74" s="33">
        <v>1.0</v>
      </c>
      <c r="AG74" s="33">
        <v>1.0</v>
      </c>
      <c r="AH74" s="33">
        <v>1.0</v>
      </c>
      <c r="AI74" s="33">
        <v>1.0</v>
      </c>
      <c r="AJ74" s="33">
        <v>1.0</v>
      </c>
      <c r="AK74" s="33">
        <v>1.0</v>
      </c>
      <c r="AL74" s="33">
        <v>1.0</v>
      </c>
      <c r="AM74" s="33">
        <v>1.0</v>
      </c>
      <c r="AN74" s="33">
        <v>1.0</v>
      </c>
      <c r="AO74" s="33">
        <v>1.0</v>
      </c>
      <c r="AP74" s="33">
        <v>1.0</v>
      </c>
      <c r="AQ74" s="33">
        <v>1.0</v>
      </c>
      <c r="AR74" s="33">
        <v>1.0</v>
      </c>
      <c r="AS74" s="33">
        <v>0.0</v>
      </c>
      <c r="AT74" s="33">
        <v>1.0</v>
      </c>
      <c r="AU74" s="33">
        <v>1.0</v>
      </c>
    </row>
    <row r="75">
      <c r="A75" s="31"/>
      <c r="B75" s="32" t="s">
        <v>165</v>
      </c>
      <c r="C75" s="33">
        <v>0.0</v>
      </c>
      <c r="D75" s="33">
        <v>1.0</v>
      </c>
      <c r="E75" s="33">
        <v>1.0</v>
      </c>
      <c r="F75" s="33">
        <v>1.0</v>
      </c>
      <c r="G75" s="33">
        <v>1.0</v>
      </c>
      <c r="H75" s="33">
        <v>1.0</v>
      </c>
      <c r="I75" s="33">
        <v>0.0</v>
      </c>
      <c r="J75" s="33">
        <v>1.0</v>
      </c>
      <c r="K75" s="33">
        <v>1.0</v>
      </c>
      <c r="L75" s="33">
        <v>0.0</v>
      </c>
      <c r="M75" s="33">
        <v>1.0</v>
      </c>
      <c r="N75" s="33">
        <v>1.0</v>
      </c>
      <c r="O75" s="33">
        <v>1.0</v>
      </c>
      <c r="P75" s="33">
        <v>1.0</v>
      </c>
      <c r="Q75" s="33">
        <v>1.0</v>
      </c>
      <c r="R75" s="33">
        <v>1.0</v>
      </c>
      <c r="S75" s="33">
        <v>1.0</v>
      </c>
      <c r="T75" s="33">
        <v>1.0</v>
      </c>
      <c r="U75" s="33">
        <v>0.0</v>
      </c>
      <c r="V75" s="33">
        <v>1.0</v>
      </c>
      <c r="W75" s="33">
        <v>0.0</v>
      </c>
      <c r="X75" s="33">
        <v>0.0</v>
      </c>
      <c r="Y75" s="33">
        <v>1.0</v>
      </c>
      <c r="Z75" s="33">
        <v>1.0</v>
      </c>
      <c r="AA75" s="33">
        <v>0.0</v>
      </c>
      <c r="AB75" s="33">
        <v>0.0</v>
      </c>
      <c r="AC75" s="33">
        <v>0.0</v>
      </c>
      <c r="AD75" s="33">
        <v>1.0</v>
      </c>
      <c r="AE75" s="33">
        <v>0.0</v>
      </c>
      <c r="AF75" s="33">
        <v>1.0</v>
      </c>
      <c r="AG75" s="33">
        <v>0.0</v>
      </c>
      <c r="AH75" s="33">
        <v>1.0</v>
      </c>
      <c r="AI75" s="33">
        <v>0.0</v>
      </c>
      <c r="AJ75" s="33">
        <v>1.0</v>
      </c>
      <c r="AK75" s="33">
        <v>1.0</v>
      </c>
      <c r="AL75" s="33">
        <v>1.0</v>
      </c>
      <c r="AM75" s="33">
        <v>1.0</v>
      </c>
      <c r="AN75" s="33">
        <v>1.0</v>
      </c>
      <c r="AO75" s="33">
        <v>1.0</v>
      </c>
      <c r="AP75" s="33">
        <v>0.0</v>
      </c>
      <c r="AQ75" s="33">
        <v>1.0</v>
      </c>
      <c r="AR75" s="33">
        <v>1.0</v>
      </c>
      <c r="AS75" s="33">
        <v>0.0</v>
      </c>
      <c r="AT75" s="33">
        <v>1.0</v>
      </c>
      <c r="AU75" s="33">
        <v>0.0</v>
      </c>
    </row>
    <row r="76">
      <c r="A76" s="34"/>
      <c r="B76" s="32" t="s">
        <v>162</v>
      </c>
      <c r="C76" s="33">
        <v>0.0</v>
      </c>
      <c r="D76" s="33">
        <v>1.0</v>
      </c>
      <c r="E76" s="33">
        <v>1.0</v>
      </c>
      <c r="F76" s="33">
        <v>1.0</v>
      </c>
      <c r="G76" s="33">
        <v>1.0</v>
      </c>
      <c r="H76" s="33">
        <v>1.0</v>
      </c>
      <c r="I76" s="33">
        <v>1.0</v>
      </c>
      <c r="J76" s="33">
        <v>1.0</v>
      </c>
      <c r="K76" s="33">
        <v>1.0</v>
      </c>
      <c r="L76" s="33">
        <v>0.0</v>
      </c>
      <c r="M76" s="33">
        <v>0.0</v>
      </c>
      <c r="N76" s="33">
        <v>1.0</v>
      </c>
      <c r="O76" s="33">
        <v>1.0</v>
      </c>
      <c r="P76" s="33">
        <v>1.0</v>
      </c>
      <c r="Q76" s="33">
        <v>1.0</v>
      </c>
      <c r="R76" s="33">
        <v>1.0</v>
      </c>
      <c r="S76" s="33">
        <v>1.0</v>
      </c>
      <c r="T76" s="33">
        <v>1.0</v>
      </c>
      <c r="U76" s="33">
        <v>0.0</v>
      </c>
      <c r="V76" s="33">
        <v>1.0</v>
      </c>
      <c r="W76" s="33">
        <v>0.0</v>
      </c>
      <c r="X76" s="33">
        <v>0.0</v>
      </c>
      <c r="Y76" s="33">
        <v>1.0</v>
      </c>
      <c r="Z76" s="33">
        <v>1.0</v>
      </c>
      <c r="AA76" s="33">
        <v>1.0</v>
      </c>
      <c r="AB76" s="33">
        <v>0.0</v>
      </c>
      <c r="AC76" s="33">
        <v>0.0</v>
      </c>
      <c r="AD76" s="33">
        <v>1.0</v>
      </c>
      <c r="AE76" s="33">
        <v>0.0</v>
      </c>
      <c r="AF76" s="33">
        <v>1.0</v>
      </c>
      <c r="AG76" s="33">
        <v>1.0</v>
      </c>
      <c r="AH76" s="33">
        <v>1.0</v>
      </c>
      <c r="AI76" s="33">
        <v>1.0</v>
      </c>
      <c r="AJ76" s="33">
        <v>1.0</v>
      </c>
      <c r="AK76" s="33">
        <v>1.0</v>
      </c>
      <c r="AL76" s="33">
        <v>1.0</v>
      </c>
      <c r="AM76" s="33">
        <v>1.0</v>
      </c>
      <c r="AN76" s="33">
        <v>1.0</v>
      </c>
      <c r="AO76" s="33">
        <v>1.0</v>
      </c>
      <c r="AP76" s="33">
        <v>1.0</v>
      </c>
      <c r="AQ76" s="33">
        <v>1.0</v>
      </c>
      <c r="AR76" s="33">
        <v>1.0</v>
      </c>
      <c r="AS76" s="33">
        <v>0.0</v>
      </c>
      <c r="AT76" s="33">
        <v>1.0</v>
      </c>
      <c r="AU76" s="33">
        <v>0.0</v>
      </c>
    </row>
    <row r="77">
      <c r="A77" s="12" t="s">
        <v>175</v>
      </c>
      <c r="B77" s="13" t="s">
        <v>176</v>
      </c>
      <c r="C77" s="14">
        <v>0.0</v>
      </c>
      <c r="D77" s="14">
        <v>0.0</v>
      </c>
      <c r="E77" s="14">
        <v>1.0</v>
      </c>
      <c r="F77" s="14">
        <v>1.0</v>
      </c>
      <c r="G77" s="14">
        <v>1.0</v>
      </c>
      <c r="H77" s="14">
        <v>1.0</v>
      </c>
      <c r="I77" s="14">
        <v>1.0</v>
      </c>
      <c r="J77" s="14">
        <v>1.0</v>
      </c>
      <c r="K77" s="14">
        <v>1.0</v>
      </c>
      <c r="L77" s="14">
        <v>0.0</v>
      </c>
      <c r="M77" s="14">
        <v>1.0</v>
      </c>
      <c r="N77" s="14">
        <v>1.0</v>
      </c>
      <c r="O77" s="14">
        <v>1.0</v>
      </c>
      <c r="P77" s="14">
        <v>1.0</v>
      </c>
      <c r="Q77" s="14">
        <v>1.0</v>
      </c>
      <c r="R77" s="14">
        <v>1.0</v>
      </c>
      <c r="S77" s="14">
        <v>1.0</v>
      </c>
      <c r="T77" s="14">
        <v>1.0</v>
      </c>
      <c r="U77" s="14">
        <v>0.0</v>
      </c>
      <c r="V77" s="14">
        <v>1.0</v>
      </c>
      <c r="W77" s="14">
        <v>0.0</v>
      </c>
      <c r="X77" s="14">
        <v>1.0</v>
      </c>
      <c r="Y77" s="14">
        <v>0.0</v>
      </c>
      <c r="Z77" s="14">
        <v>1.0</v>
      </c>
      <c r="AA77" s="14">
        <v>1.0</v>
      </c>
      <c r="AB77" s="14">
        <v>1.0</v>
      </c>
      <c r="AC77" s="14">
        <v>0.0</v>
      </c>
      <c r="AD77" s="14">
        <v>1.0</v>
      </c>
      <c r="AE77" s="14">
        <v>1.0</v>
      </c>
      <c r="AF77" s="14">
        <v>1.0</v>
      </c>
      <c r="AG77" s="14">
        <v>1.0</v>
      </c>
      <c r="AH77" s="14">
        <v>1.0</v>
      </c>
      <c r="AI77" s="14">
        <v>1.0</v>
      </c>
      <c r="AJ77" s="14">
        <v>1.0</v>
      </c>
      <c r="AK77" s="14">
        <v>1.0</v>
      </c>
      <c r="AL77" s="14">
        <v>1.0</v>
      </c>
      <c r="AM77" s="14">
        <v>1.0</v>
      </c>
      <c r="AN77" s="14">
        <v>1.0</v>
      </c>
      <c r="AO77" s="14">
        <v>1.0</v>
      </c>
      <c r="AP77" s="14">
        <v>1.0</v>
      </c>
      <c r="AQ77" s="14">
        <v>1.0</v>
      </c>
      <c r="AR77" s="14">
        <v>1.0</v>
      </c>
      <c r="AS77" s="14">
        <v>1.0</v>
      </c>
      <c r="AT77" s="14">
        <v>0.0</v>
      </c>
      <c r="AU77" s="14">
        <v>1.0</v>
      </c>
    </row>
    <row r="78">
      <c r="A78" s="12"/>
      <c r="B78" s="13" t="s">
        <v>163</v>
      </c>
      <c r="C78" s="14">
        <v>0.0</v>
      </c>
      <c r="D78" s="14">
        <v>0.0</v>
      </c>
      <c r="E78" s="14">
        <v>1.0</v>
      </c>
      <c r="F78" s="14">
        <v>1.0</v>
      </c>
      <c r="G78" s="14">
        <v>1.0</v>
      </c>
      <c r="H78" s="14">
        <v>1.0</v>
      </c>
      <c r="I78" s="14">
        <v>1.0</v>
      </c>
      <c r="J78" s="14">
        <v>1.0</v>
      </c>
      <c r="K78" s="14">
        <v>1.0</v>
      </c>
      <c r="L78" s="14">
        <v>0.0</v>
      </c>
      <c r="M78" s="14">
        <v>1.0</v>
      </c>
      <c r="N78" s="14">
        <v>1.0</v>
      </c>
      <c r="O78" s="14">
        <v>1.0</v>
      </c>
      <c r="P78" s="14">
        <v>1.0</v>
      </c>
      <c r="Q78" s="14">
        <v>1.0</v>
      </c>
      <c r="R78" s="14">
        <v>1.0</v>
      </c>
      <c r="S78" s="14">
        <v>1.0</v>
      </c>
      <c r="T78" s="14">
        <v>1.0</v>
      </c>
      <c r="U78" s="14">
        <v>0.0</v>
      </c>
      <c r="V78" s="14">
        <v>1.0</v>
      </c>
      <c r="W78" s="14">
        <v>0.0</v>
      </c>
      <c r="X78" s="14">
        <v>0.0</v>
      </c>
      <c r="Y78" s="14">
        <v>0.0</v>
      </c>
      <c r="Z78" s="14">
        <v>1.0</v>
      </c>
      <c r="AA78" s="14">
        <v>1.0</v>
      </c>
      <c r="AB78" s="14">
        <v>1.0</v>
      </c>
      <c r="AC78" s="14">
        <v>0.0</v>
      </c>
      <c r="AD78" s="14">
        <v>1.0</v>
      </c>
      <c r="AE78" s="14">
        <v>1.0</v>
      </c>
      <c r="AF78" s="14">
        <v>1.0</v>
      </c>
      <c r="AG78" s="14">
        <v>1.0</v>
      </c>
      <c r="AH78" s="14">
        <v>1.0</v>
      </c>
      <c r="AI78" s="14">
        <v>1.0</v>
      </c>
      <c r="AJ78" s="14">
        <v>1.0</v>
      </c>
      <c r="AK78" s="14">
        <v>1.0</v>
      </c>
      <c r="AL78" s="14">
        <v>1.0</v>
      </c>
      <c r="AM78" s="14">
        <v>1.0</v>
      </c>
      <c r="AN78" s="14">
        <v>1.0</v>
      </c>
      <c r="AO78" s="14">
        <v>1.0</v>
      </c>
      <c r="AP78" s="14">
        <v>1.0</v>
      </c>
      <c r="AQ78" s="14">
        <v>1.0</v>
      </c>
      <c r="AR78" s="14">
        <v>1.0</v>
      </c>
      <c r="AS78" s="14">
        <v>0.0</v>
      </c>
      <c r="AT78" s="14">
        <v>0.0</v>
      </c>
      <c r="AU78" s="14">
        <v>1.0</v>
      </c>
    </row>
    <row r="79">
      <c r="A79" s="12"/>
      <c r="B79" s="13" t="s">
        <v>151</v>
      </c>
      <c r="C79" s="14">
        <v>0.0</v>
      </c>
      <c r="D79" s="14">
        <v>0.0</v>
      </c>
      <c r="E79" s="14">
        <v>1.0</v>
      </c>
      <c r="F79" s="14">
        <v>1.0</v>
      </c>
      <c r="G79" s="14">
        <v>1.0</v>
      </c>
      <c r="H79" s="14">
        <v>1.0</v>
      </c>
      <c r="I79" s="14">
        <v>1.0</v>
      </c>
      <c r="J79" s="14">
        <v>1.0</v>
      </c>
      <c r="K79" s="14">
        <v>0.0</v>
      </c>
      <c r="L79" s="14">
        <v>0.0</v>
      </c>
      <c r="M79" s="14">
        <v>1.0</v>
      </c>
      <c r="N79" s="14">
        <v>1.0</v>
      </c>
      <c r="O79" s="14">
        <v>1.0</v>
      </c>
      <c r="P79" s="14">
        <v>1.0</v>
      </c>
      <c r="Q79" s="14">
        <v>1.0</v>
      </c>
      <c r="R79" s="14">
        <v>1.0</v>
      </c>
      <c r="S79" s="14">
        <v>1.0</v>
      </c>
      <c r="T79" s="14">
        <v>1.0</v>
      </c>
      <c r="U79" s="14">
        <v>0.0</v>
      </c>
      <c r="V79" s="14">
        <v>1.0</v>
      </c>
      <c r="W79" s="14">
        <v>0.0</v>
      </c>
      <c r="X79" s="14">
        <v>1.0</v>
      </c>
      <c r="Y79" s="14">
        <v>0.0</v>
      </c>
      <c r="Z79" s="14">
        <v>1.0</v>
      </c>
      <c r="AA79" s="14">
        <v>1.0</v>
      </c>
      <c r="AB79" s="14">
        <v>1.0</v>
      </c>
      <c r="AC79" s="14">
        <v>0.0</v>
      </c>
      <c r="AD79" s="14">
        <v>1.0</v>
      </c>
      <c r="AE79" s="14">
        <v>1.0</v>
      </c>
      <c r="AF79" s="14">
        <v>1.0</v>
      </c>
      <c r="AG79" s="14">
        <v>1.0</v>
      </c>
      <c r="AH79" s="14">
        <v>1.0</v>
      </c>
      <c r="AI79" s="14">
        <v>1.0</v>
      </c>
      <c r="AJ79" s="14">
        <v>1.0</v>
      </c>
      <c r="AK79" s="14">
        <v>1.0</v>
      </c>
      <c r="AL79" s="14">
        <v>1.0</v>
      </c>
      <c r="AM79" s="14">
        <v>1.0</v>
      </c>
      <c r="AN79" s="14">
        <v>1.0</v>
      </c>
      <c r="AO79" s="14">
        <v>1.0</v>
      </c>
      <c r="AP79" s="14">
        <v>1.0</v>
      </c>
      <c r="AQ79" s="14">
        <v>1.0</v>
      </c>
      <c r="AR79" s="14">
        <v>1.0</v>
      </c>
      <c r="AS79" s="14">
        <v>0.0</v>
      </c>
      <c r="AT79" s="14">
        <v>1.0</v>
      </c>
      <c r="AU79" s="14">
        <v>1.0</v>
      </c>
    </row>
    <row r="80">
      <c r="A80" s="12"/>
      <c r="B80" s="13" t="s">
        <v>150</v>
      </c>
      <c r="C80" s="14">
        <v>0.0</v>
      </c>
      <c r="D80" s="14">
        <v>0.0</v>
      </c>
      <c r="E80" s="14">
        <v>1.0</v>
      </c>
      <c r="F80" s="14">
        <v>1.0</v>
      </c>
      <c r="G80" s="14">
        <v>1.0</v>
      </c>
      <c r="H80" s="14">
        <v>1.0</v>
      </c>
      <c r="I80" s="14">
        <v>1.0</v>
      </c>
      <c r="J80" s="14">
        <v>1.0</v>
      </c>
      <c r="K80" s="14">
        <v>0.0</v>
      </c>
      <c r="L80" s="14">
        <v>0.0</v>
      </c>
      <c r="M80" s="14">
        <v>1.0</v>
      </c>
      <c r="N80" s="14">
        <v>1.0</v>
      </c>
      <c r="O80" s="14">
        <v>1.0</v>
      </c>
      <c r="P80" s="14">
        <v>1.0</v>
      </c>
      <c r="Q80" s="14">
        <v>1.0</v>
      </c>
      <c r="R80" s="14">
        <v>1.0</v>
      </c>
      <c r="S80" s="14">
        <v>0.0</v>
      </c>
      <c r="T80" s="14">
        <v>1.0</v>
      </c>
      <c r="U80" s="14">
        <v>0.0</v>
      </c>
      <c r="V80" s="14">
        <v>1.0</v>
      </c>
      <c r="W80" s="14">
        <v>0.0</v>
      </c>
      <c r="X80" s="14">
        <v>1.0</v>
      </c>
      <c r="Y80" s="14">
        <v>0.0</v>
      </c>
      <c r="Z80" s="14">
        <v>1.0</v>
      </c>
      <c r="AA80" s="14">
        <v>1.0</v>
      </c>
      <c r="AB80" s="14">
        <v>1.0</v>
      </c>
      <c r="AC80" s="14">
        <v>0.0</v>
      </c>
      <c r="AD80" s="14">
        <v>1.0</v>
      </c>
      <c r="AE80" s="14">
        <v>1.0</v>
      </c>
      <c r="AF80" s="14">
        <v>1.0</v>
      </c>
      <c r="AG80" s="14">
        <v>1.0</v>
      </c>
      <c r="AH80" s="14">
        <v>1.0</v>
      </c>
      <c r="AI80" s="14">
        <v>1.0</v>
      </c>
      <c r="AJ80" s="14">
        <v>1.0</v>
      </c>
      <c r="AK80" s="14">
        <v>1.0</v>
      </c>
      <c r="AL80" s="14">
        <v>1.0</v>
      </c>
      <c r="AM80" s="14">
        <v>1.0</v>
      </c>
      <c r="AN80" s="14">
        <v>1.0</v>
      </c>
      <c r="AO80" s="14">
        <v>1.0</v>
      </c>
      <c r="AP80" s="14">
        <v>1.0</v>
      </c>
      <c r="AQ80" s="14">
        <v>1.0</v>
      </c>
      <c r="AR80" s="14">
        <v>1.0</v>
      </c>
      <c r="AS80" s="14">
        <v>0.0</v>
      </c>
      <c r="AT80" s="14">
        <v>1.0</v>
      </c>
      <c r="AU80" s="14">
        <v>1.0</v>
      </c>
    </row>
    <row r="81">
      <c r="A81" s="12"/>
      <c r="B81" s="13" t="s">
        <v>167</v>
      </c>
      <c r="C81" s="14">
        <v>0.0</v>
      </c>
      <c r="D81" s="14">
        <v>0.0</v>
      </c>
      <c r="E81" s="14">
        <v>1.0</v>
      </c>
      <c r="F81" s="14">
        <v>1.0</v>
      </c>
      <c r="G81" s="14">
        <v>1.0</v>
      </c>
      <c r="H81" s="14">
        <v>1.0</v>
      </c>
      <c r="I81" s="14">
        <v>1.0</v>
      </c>
      <c r="J81" s="14">
        <v>1.0</v>
      </c>
      <c r="K81" s="14">
        <v>0.0</v>
      </c>
      <c r="L81" s="14">
        <v>0.0</v>
      </c>
      <c r="M81" s="14">
        <v>1.0</v>
      </c>
      <c r="N81" s="14">
        <v>1.0</v>
      </c>
      <c r="O81" s="14">
        <v>1.0</v>
      </c>
      <c r="P81" s="14">
        <v>1.0</v>
      </c>
      <c r="Q81" s="14">
        <v>1.0</v>
      </c>
      <c r="R81" s="14">
        <v>1.0</v>
      </c>
      <c r="S81" s="14">
        <v>0.0</v>
      </c>
      <c r="T81" s="14">
        <v>1.0</v>
      </c>
      <c r="U81" s="14">
        <v>0.0</v>
      </c>
      <c r="V81" s="14">
        <v>1.0</v>
      </c>
      <c r="W81" s="14">
        <v>0.0</v>
      </c>
      <c r="X81" s="14">
        <v>1.0</v>
      </c>
      <c r="Y81" s="14">
        <v>0.0</v>
      </c>
      <c r="Z81" s="14">
        <v>1.0</v>
      </c>
      <c r="AA81" s="14">
        <v>1.0</v>
      </c>
      <c r="AB81" s="14">
        <v>1.0</v>
      </c>
      <c r="AC81" s="14">
        <v>0.0</v>
      </c>
      <c r="AD81" s="14">
        <v>1.0</v>
      </c>
      <c r="AE81" s="14">
        <v>1.0</v>
      </c>
      <c r="AF81" s="14">
        <v>1.0</v>
      </c>
      <c r="AG81" s="14">
        <v>1.0</v>
      </c>
      <c r="AH81" s="14">
        <v>1.0</v>
      </c>
      <c r="AI81" s="14">
        <v>1.0</v>
      </c>
      <c r="AJ81" s="14">
        <v>1.0</v>
      </c>
      <c r="AK81" s="14">
        <v>1.0</v>
      </c>
      <c r="AL81" s="14">
        <v>1.0</v>
      </c>
      <c r="AM81" s="14">
        <v>1.0</v>
      </c>
      <c r="AN81" s="14">
        <v>1.0</v>
      </c>
      <c r="AO81" s="14">
        <v>1.0</v>
      </c>
      <c r="AP81" s="14">
        <v>1.0</v>
      </c>
      <c r="AQ81" s="14">
        <v>1.0</v>
      </c>
      <c r="AR81" s="14">
        <v>1.0</v>
      </c>
      <c r="AS81" s="14">
        <v>0.0</v>
      </c>
      <c r="AT81" s="14">
        <v>1.0</v>
      </c>
      <c r="AU81" s="14">
        <v>0.0</v>
      </c>
    </row>
    <row r="82">
      <c r="A82" s="12"/>
      <c r="B82" s="13" t="s">
        <v>148</v>
      </c>
      <c r="C82" s="14">
        <v>0.0</v>
      </c>
      <c r="D82" s="14">
        <v>0.0</v>
      </c>
      <c r="E82" s="14">
        <v>1.0</v>
      </c>
      <c r="F82" s="14">
        <v>1.0</v>
      </c>
      <c r="G82" s="14">
        <v>1.0</v>
      </c>
      <c r="H82" s="14">
        <v>1.0</v>
      </c>
      <c r="I82" s="14">
        <v>1.0</v>
      </c>
      <c r="J82" s="14">
        <v>1.0</v>
      </c>
      <c r="K82" s="14">
        <v>1.0</v>
      </c>
      <c r="L82" s="14">
        <v>0.0</v>
      </c>
      <c r="M82" s="14">
        <v>1.0</v>
      </c>
      <c r="N82" s="14">
        <v>1.0</v>
      </c>
      <c r="O82" s="14">
        <v>1.0</v>
      </c>
      <c r="P82" s="14">
        <v>1.0</v>
      </c>
      <c r="Q82" s="14">
        <v>1.0</v>
      </c>
      <c r="R82" s="14">
        <v>1.0</v>
      </c>
      <c r="S82" s="14">
        <v>1.0</v>
      </c>
      <c r="T82" s="14">
        <v>1.0</v>
      </c>
      <c r="U82" s="14">
        <v>0.0</v>
      </c>
      <c r="V82" s="14">
        <v>1.0</v>
      </c>
      <c r="W82" s="14">
        <v>0.0</v>
      </c>
      <c r="X82" s="14">
        <v>1.0</v>
      </c>
      <c r="Y82" s="14">
        <v>0.0</v>
      </c>
      <c r="Z82" s="14">
        <v>1.0</v>
      </c>
      <c r="AA82" s="14">
        <v>1.0</v>
      </c>
      <c r="AB82" s="14">
        <v>1.0</v>
      </c>
      <c r="AC82" s="14">
        <v>0.0</v>
      </c>
      <c r="AD82" s="14">
        <v>1.0</v>
      </c>
      <c r="AE82" s="14">
        <v>1.0</v>
      </c>
      <c r="AF82" s="14">
        <v>1.0</v>
      </c>
      <c r="AG82" s="14">
        <v>1.0</v>
      </c>
      <c r="AH82" s="14">
        <v>1.0</v>
      </c>
      <c r="AI82" s="14">
        <v>1.0</v>
      </c>
      <c r="AJ82" s="14">
        <v>1.0</v>
      </c>
      <c r="AK82" s="14">
        <v>1.0</v>
      </c>
      <c r="AL82" s="14">
        <v>1.0</v>
      </c>
      <c r="AM82" s="14">
        <v>1.0</v>
      </c>
      <c r="AN82" s="14">
        <v>1.0</v>
      </c>
      <c r="AO82" s="14">
        <v>1.0</v>
      </c>
      <c r="AP82" s="14">
        <v>1.0</v>
      </c>
      <c r="AQ82" s="14">
        <v>1.0</v>
      </c>
      <c r="AR82" s="14">
        <v>1.0</v>
      </c>
      <c r="AS82" s="14">
        <v>1.0</v>
      </c>
      <c r="AT82" s="14">
        <v>1.0</v>
      </c>
      <c r="AU82" s="14">
        <v>1.0</v>
      </c>
    </row>
    <row r="83">
      <c r="A83" s="12"/>
      <c r="B83" s="13" t="s">
        <v>177</v>
      </c>
      <c r="C83" s="14">
        <v>0.0</v>
      </c>
      <c r="D83" s="14">
        <v>0.0</v>
      </c>
      <c r="E83" s="14">
        <v>1.0</v>
      </c>
      <c r="F83" s="14">
        <v>0.0</v>
      </c>
      <c r="G83" s="14">
        <v>1.0</v>
      </c>
      <c r="H83" s="14">
        <v>1.0</v>
      </c>
      <c r="I83" s="14">
        <v>1.0</v>
      </c>
      <c r="J83" s="14">
        <v>0.0</v>
      </c>
      <c r="K83" s="14">
        <v>1.0</v>
      </c>
      <c r="L83" s="14">
        <v>0.0</v>
      </c>
      <c r="M83" s="14">
        <v>0.0</v>
      </c>
      <c r="N83" s="14">
        <v>1.0</v>
      </c>
      <c r="O83" s="14">
        <v>1.0</v>
      </c>
      <c r="P83" s="14">
        <v>1.0</v>
      </c>
      <c r="Q83" s="14">
        <v>1.0</v>
      </c>
      <c r="R83" s="14">
        <v>1.0</v>
      </c>
      <c r="S83" s="14">
        <v>1.0</v>
      </c>
      <c r="T83" s="14">
        <v>1.0</v>
      </c>
      <c r="U83" s="14">
        <v>0.0</v>
      </c>
      <c r="V83" s="14">
        <v>1.0</v>
      </c>
      <c r="W83" s="14">
        <v>0.0</v>
      </c>
      <c r="X83" s="14">
        <v>1.0</v>
      </c>
      <c r="Y83" s="14">
        <v>0.0</v>
      </c>
      <c r="Z83" s="14">
        <v>1.0</v>
      </c>
      <c r="AA83" s="14">
        <v>1.0</v>
      </c>
      <c r="AB83" s="14">
        <v>1.0</v>
      </c>
      <c r="AC83" s="14">
        <v>0.0</v>
      </c>
      <c r="AD83" s="14">
        <v>0.0</v>
      </c>
      <c r="AE83" s="14">
        <v>1.0</v>
      </c>
      <c r="AF83" s="14">
        <v>1.0</v>
      </c>
      <c r="AG83" s="14">
        <v>1.0</v>
      </c>
      <c r="AH83" s="14">
        <v>0.0</v>
      </c>
      <c r="AI83" s="14">
        <v>1.0</v>
      </c>
      <c r="AJ83" s="14">
        <v>1.0</v>
      </c>
      <c r="AK83" s="14">
        <v>1.0</v>
      </c>
      <c r="AL83" s="14">
        <v>1.0</v>
      </c>
      <c r="AM83" s="14">
        <v>1.0</v>
      </c>
      <c r="AN83" s="14">
        <v>1.0</v>
      </c>
      <c r="AO83" s="14">
        <v>1.0</v>
      </c>
      <c r="AP83" s="14">
        <v>1.0</v>
      </c>
      <c r="AQ83" s="14">
        <v>1.0</v>
      </c>
      <c r="AR83" s="14">
        <v>1.0</v>
      </c>
      <c r="AS83" s="14">
        <v>0.0</v>
      </c>
      <c r="AT83" s="14">
        <v>1.0</v>
      </c>
      <c r="AU83" s="14">
        <v>1.0</v>
      </c>
    </row>
    <row r="84">
      <c r="A84" s="12"/>
      <c r="B84" s="13" t="s">
        <v>160</v>
      </c>
      <c r="C84" s="14">
        <v>0.0</v>
      </c>
      <c r="D84" s="14">
        <v>0.0</v>
      </c>
      <c r="E84" s="14">
        <v>1.0</v>
      </c>
      <c r="F84" s="14">
        <v>1.0</v>
      </c>
      <c r="G84" s="14">
        <v>1.0</v>
      </c>
      <c r="H84" s="14">
        <v>1.0</v>
      </c>
      <c r="I84" s="14">
        <v>1.0</v>
      </c>
      <c r="J84" s="14">
        <v>1.0</v>
      </c>
      <c r="K84" s="14">
        <v>1.0</v>
      </c>
      <c r="L84" s="14">
        <v>0.0</v>
      </c>
      <c r="M84" s="14">
        <v>1.0</v>
      </c>
      <c r="N84" s="14">
        <v>1.0</v>
      </c>
      <c r="O84" s="14">
        <v>1.0</v>
      </c>
      <c r="P84" s="14">
        <v>1.0</v>
      </c>
      <c r="Q84" s="14">
        <v>1.0</v>
      </c>
      <c r="R84" s="14">
        <v>1.0</v>
      </c>
      <c r="S84" s="14">
        <v>1.0</v>
      </c>
      <c r="T84" s="14">
        <v>1.0</v>
      </c>
      <c r="U84" s="14">
        <v>0.0</v>
      </c>
      <c r="V84" s="14">
        <v>1.0</v>
      </c>
      <c r="W84" s="14">
        <v>0.0</v>
      </c>
      <c r="X84" s="14">
        <v>1.0</v>
      </c>
      <c r="Y84" s="14">
        <v>0.0</v>
      </c>
      <c r="Z84" s="14">
        <v>1.0</v>
      </c>
      <c r="AA84" s="14">
        <v>1.0</v>
      </c>
      <c r="AB84" s="14">
        <v>1.0</v>
      </c>
      <c r="AC84" s="14">
        <v>0.0</v>
      </c>
      <c r="AD84" s="14">
        <v>1.0</v>
      </c>
      <c r="AE84" s="14">
        <v>1.0</v>
      </c>
      <c r="AF84" s="14">
        <v>1.0</v>
      </c>
      <c r="AG84" s="14">
        <v>1.0</v>
      </c>
      <c r="AH84" s="14">
        <v>1.0</v>
      </c>
      <c r="AI84" s="14">
        <v>1.0</v>
      </c>
      <c r="AJ84" s="14">
        <v>1.0</v>
      </c>
      <c r="AK84" s="14">
        <v>1.0</v>
      </c>
      <c r="AL84" s="14">
        <v>1.0</v>
      </c>
      <c r="AM84" s="14">
        <v>1.0</v>
      </c>
      <c r="AN84" s="14">
        <v>1.0</v>
      </c>
      <c r="AO84" s="14">
        <v>1.0</v>
      </c>
      <c r="AP84" s="14">
        <v>1.0</v>
      </c>
      <c r="AQ84" s="14">
        <v>1.0</v>
      </c>
      <c r="AR84" s="14">
        <v>1.0</v>
      </c>
      <c r="AS84" s="14">
        <v>1.0</v>
      </c>
      <c r="AT84" s="14">
        <v>1.0</v>
      </c>
      <c r="AU84" s="14">
        <v>1.0</v>
      </c>
    </row>
    <row r="85">
      <c r="A85" s="12"/>
      <c r="B85" s="13" t="s">
        <v>156</v>
      </c>
      <c r="C85" s="14">
        <v>0.0</v>
      </c>
      <c r="D85" s="14">
        <v>0.0</v>
      </c>
      <c r="E85" s="14">
        <v>1.0</v>
      </c>
      <c r="F85" s="14">
        <v>0.0</v>
      </c>
      <c r="G85" s="14">
        <v>1.0</v>
      </c>
      <c r="H85" s="14">
        <v>1.0</v>
      </c>
      <c r="I85" s="14">
        <v>1.0</v>
      </c>
      <c r="J85" s="14">
        <v>1.0</v>
      </c>
      <c r="K85" s="14">
        <v>1.0</v>
      </c>
      <c r="L85" s="14">
        <v>0.0</v>
      </c>
      <c r="M85" s="14">
        <v>1.0</v>
      </c>
      <c r="N85" s="14">
        <v>1.0</v>
      </c>
      <c r="O85" s="14">
        <v>1.0</v>
      </c>
      <c r="P85" s="14">
        <v>1.0</v>
      </c>
      <c r="Q85" s="14">
        <v>1.0</v>
      </c>
      <c r="R85" s="14">
        <v>1.0</v>
      </c>
      <c r="S85" s="14">
        <v>1.0</v>
      </c>
      <c r="T85" s="14">
        <v>1.0</v>
      </c>
      <c r="U85" s="14">
        <v>0.0</v>
      </c>
      <c r="V85" s="14">
        <v>1.0</v>
      </c>
      <c r="W85" s="14">
        <v>0.0</v>
      </c>
      <c r="X85" s="14">
        <v>1.0</v>
      </c>
      <c r="Y85" s="14">
        <v>0.0</v>
      </c>
      <c r="Z85" s="14">
        <v>1.0</v>
      </c>
      <c r="AA85" s="14">
        <v>1.0</v>
      </c>
      <c r="AB85" s="14">
        <v>1.0</v>
      </c>
      <c r="AC85" s="14">
        <v>0.0</v>
      </c>
      <c r="AD85" s="14">
        <v>1.0</v>
      </c>
      <c r="AE85" s="14">
        <v>1.0</v>
      </c>
      <c r="AF85" s="14">
        <v>1.0</v>
      </c>
      <c r="AG85" s="14">
        <v>1.0</v>
      </c>
      <c r="AH85" s="14">
        <v>1.0</v>
      </c>
      <c r="AI85" s="14">
        <v>1.0</v>
      </c>
      <c r="AJ85" s="14">
        <v>1.0</v>
      </c>
      <c r="AK85" s="14">
        <v>1.0</v>
      </c>
      <c r="AL85" s="14">
        <v>1.0</v>
      </c>
      <c r="AM85" s="14">
        <v>1.0</v>
      </c>
      <c r="AN85" s="14">
        <v>1.0</v>
      </c>
      <c r="AO85" s="14">
        <v>1.0</v>
      </c>
      <c r="AP85" s="14">
        <v>1.0</v>
      </c>
      <c r="AQ85" s="14">
        <v>1.0</v>
      </c>
      <c r="AR85" s="14">
        <v>1.0</v>
      </c>
      <c r="AS85" s="14">
        <v>1.0</v>
      </c>
      <c r="AT85" s="14">
        <v>1.0</v>
      </c>
      <c r="AU85" s="14">
        <v>1.0</v>
      </c>
    </row>
    <row r="86">
      <c r="A86" s="12"/>
      <c r="B86" s="13" t="s">
        <v>165</v>
      </c>
      <c r="C86" s="14">
        <v>0.0</v>
      </c>
      <c r="D86" s="14">
        <v>0.0</v>
      </c>
      <c r="E86" s="14">
        <v>0.0</v>
      </c>
      <c r="F86" s="14">
        <v>1.0</v>
      </c>
      <c r="G86" s="14">
        <v>1.0</v>
      </c>
      <c r="H86" s="14">
        <v>1.0</v>
      </c>
      <c r="I86" s="14">
        <v>0.0</v>
      </c>
      <c r="J86" s="14">
        <v>1.0</v>
      </c>
      <c r="K86" s="14">
        <v>1.0</v>
      </c>
      <c r="L86" s="14">
        <v>0.0</v>
      </c>
      <c r="M86" s="14">
        <v>0.0</v>
      </c>
      <c r="N86" s="14">
        <v>1.0</v>
      </c>
      <c r="O86" s="14">
        <v>1.0</v>
      </c>
      <c r="P86" s="14">
        <v>1.0</v>
      </c>
      <c r="Q86" s="14">
        <v>1.0</v>
      </c>
      <c r="R86" s="14">
        <v>1.0</v>
      </c>
      <c r="S86" s="14">
        <v>0.0</v>
      </c>
      <c r="T86" s="14">
        <v>1.0</v>
      </c>
      <c r="U86" s="14">
        <v>0.0</v>
      </c>
      <c r="V86" s="14">
        <v>0.0</v>
      </c>
      <c r="W86" s="14">
        <v>0.0</v>
      </c>
      <c r="X86" s="14">
        <v>1.0</v>
      </c>
      <c r="Y86" s="14">
        <v>0.0</v>
      </c>
      <c r="Z86" s="14">
        <v>1.0</v>
      </c>
      <c r="AA86" s="14">
        <v>1.0</v>
      </c>
      <c r="AB86" s="14">
        <v>1.0</v>
      </c>
      <c r="AC86" s="14">
        <v>0.0</v>
      </c>
      <c r="AD86" s="14">
        <v>1.0</v>
      </c>
      <c r="AE86" s="14">
        <v>1.0</v>
      </c>
      <c r="AF86" s="14">
        <v>1.0</v>
      </c>
      <c r="AG86" s="14">
        <v>1.0</v>
      </c>
      <c r="AH86" s="14">
        <v>1.0</v>
      </c>
      <c r="AI86" s="14">
        <v>1.0</v>
      </c>
      <c r="AJ86" s="14">
        <v>1.0</v>
      </c>
      <c r="AK86" s="14">
        <v>1.0</v>
      </c>
      <c r="AL86" s="14">
        <v>1.0</v>
      </c>
      <c r="AM86" s="14">
        <v>1.0</v>
      </c>
      <c r="AN86" s="14">
        <v>1.0</v>
      </c>
      <c r="AO86" s="14">
        <v>1.0</v>
      </c>
      <c r="AP86" s="14">
        <v>1.0</v>
      </c>
      <c r="AQ86" s="14">
        <v>1.0</v>
      </c>
      <c r="AR86" s="14">
        <v>1.0</v>
      </c>
      <c r="AS86" s="14">
        <v>1.0</v>
      </c>
      <c r="AT86" s="14">
        <v>0.0</v>
      </c>
      <c r="AU86" s="14">
        <v>1.0</v>
      </c>
    </row>
    <row r="87">
      <c r="A87" s="12"/>
      <c r="B87" s="13" t="s">
        <v>166</v>
      </c>
      <c r="C87" s="14">
        <v>0.0</v>
      </c>
      <c r="D87" s="14">
        <v>0.0</v>
      </c>
      <c r="E87" s="14">
        <v>1.0</v>
      </c>
      <c r="F87" s="14">
        <v>1.0</v>
      </c>
      <c r="G87" s="14">
        <v>1.0</v>
      </c>
      <c r="H87" s="14">
        <v>1.0</v>
      </c>
      <c r="I87" s="14">
        <v>1.0</v>
      </c>
      <c r="J87" s="14">
        <v>1.0</v>
      </c>
      <c r="K87" s="14">
        <v>1.0</v>
      </c>
      <c r="L87" s="14">
        <v>0.0</v>
      </c>
      <c r="M87" s="14">
        <v>1.0</v>
      </c>
      <c r="N87" s="14">
        <v>1.0</v>
      </c>
      <c r="O87" s="14">
        <v>1.0</v>
      </c>
      <c r="P87" s="14">
        <v>1.0</v>
      </c>
      <c r="Q87" s="14">
        <v>1.0</v>
      </c>
      <c r="R87" s="14">
        <v>1.0</v>
      </c>
      <c r="S87" s="14">
        <v>1.0</v>
      </c>
      <c r="T87" s="14">
        <v>1.0</v>
      </c>
      <c r="U87" s="14">
        <v>0.0</v>
      </c>
      <c r="V87" s="14">
        <v>1.0</v>
      </c>
      <c r="W87" s="14">
        <v>0.0</v>
      </c>
      <c r="X87" s="14">
        <v>1.0</v>
      </c>
      <c r="Y87" s="14">
        <v>0.0</v>
      </c>
      <c r="Z87" s="14">
        <v>1.0</v>
      </c>
      <c r="AA87" s="14">
        <v>1.0</v>
      </c>
      <c r="AB87" s="14">
        <v>1.0</v>
      </c>
      <c r="AC87" s="14">
        <v>0.0</v>
      </c>
      <c r="AD87" s="14">
        <v>1.0</v>
      </c>
      <c r="AE87" s="14">
        <v>0.0</v>
      </c>
      <c r="AF87" s="14">
        <v>1.0</v>
      </c>
      <c r="AG87" s="14">
        <v>1.0</v>
      </c>
      <c r="AH87" s="14">
        <v>1.0</v>
      </c>
      <c r="AI87" s="14">
        <v>1.0</v>
      </c>
      <c r="AJ87" s="14">
        <v>1.0</v>
      </c>
      <c r="AK87" s="14">
        <v>1.0</v>
      </c>
      <c r="AL87" s="14">
        <v>1.0</v>
      </c>
      <c r="AM87" s="14">
        <v>1.0</v>
      </c>
      <c r="AN87" s="14">
        <v>1.0</v>
      </c>
      <c r="AO87" s="14">
        <v>1.0</v>
      </c>
      <c r="AP87" s="14">
        <v>1.0</v>
      </c>
      <c r="AQ87" s="14">
        <v>1.0</v>
      </c>
      <c r="AR87" s="14">
        <v>1.0</v>
      </c>
      <c r="AS87" s="14">
        <v>1.0</v>
      </c>
      <c r="AT87" s="14">
        <v>0.0</v>
      </c>
      <c r="AU87" s="14">
        <v>0.0</v>
      </c>
    </row>
    <row r="88">
      <c r="A88" s="12"/>
      <c r="B88" s="13" t="s">
        <v>149</v>
      </c>
      <c r="C88" s="14">
        <v>0.0</v>
      </c>
      <c r="D88" s="14">
        <v>0.0</v>
      </c>
      <c r="E88" s="14">
        <v>1.0</v>
      </c>
      <c r="F88" s="14">
        <v>0.0</v>
      </c>
      <c r="G88" s="14">
        <v>1.0</v>
      </c>
      <c r="H88" s="14">
        <v>1.0</v>
      </c>
      <c r="I88" s="14">
        <v>1.0</v>
      </c>
      <c r="J88" s="14">
        <v>0.0</v>
      </c>
      <c r="K88" s="14">
        <v>1.0</v>
      </c>
      <c r="L88" s="14">
        <v>0.0</v>
      </c>
      <c r="M88" s="14">
        <v>1.0</v>
      </c>
      <c r="N88" s="14">
        <v>1.0</v>
      </c>
      <c r="O88" s="14">
        <v>1.0</v>
      </c>
      <c r="P88" s="14">
        <v>1.0</v>
      </c>
      <c r="Q88" s="14">
        <v>1.0</v>
      </c>
      <c r="R88" s="14">
        <v>0.0</v>
      </c>
      <c r="S88" s="14">
        <v>0.0</v>
      </c>
      <c r="T88" s="14">
        <v>1.0</v>
      </c>
      <c r="U88" s="14">
        <v>0.0</v>
      </c>
      <c r="V88" s="14">
        <v>1.0</v>
      </c>
      <c r="W88" s="14">
        <v>0.0</v>
      </c>
      <c r="X88" s="14">
        <v>1.0</v>
      </c>
      <c r="Y88" s="14">
        <v>0.0</v>
      </c>
      <c r="Z88" s="14">
        <v>1.0</v>
      </c>
      <c r="AA88" s="14">
        <v>1.0</v>
      </c>
      <c r="AB88" s="14">
        <v>1.0</v>
      </c>
      <c r="AC88" s="14">
        <v>0.0</v>
      </c>
      <c r="AD88" s="14">
        <v>0.0</v>
      </c>
      <c r="AE88" s="14">
        <v>0.0</v>
      </c>
      <c r="AF88" s="14">
        <v>0.0</v>
      </c>
      <c r="AG88" s="14">
        <v>1.0</v>
      </c>
      <c r="AH88" s="14">
        <v>1.0</v>
      </c>
      <c r="AI88" s="14">
        <v>1.0</v>
      </c>
      <c r="AJ88" s="14">
        <v>1.0</v>
      </c>
      <c r="AK88" s="14">
        <v>1.0</v>
      </c>
      <c r="AL88" s="14">
        <v>1.0</v>
      </c>
      <c r="AM88" s="14">
        <v>1.0</v>
      </c>
      <c r="AN88" s="14">
        <v>1.0</v>
      </c>
      <c r="AO88" s="14">
        <v>1.0</v>
      </c>
      <c r="AP88" s="14">
        <v>1.0</v>
      </c>
      <c r="AQ88" s="14">
        <v>1.0</v>
      </c>
      <c r="AR88" s="14">
        <v>1.0</v>
      </c>
      <c r="AS88" s="14">
        <v>0.0</v>
      </c>
      <c r="AT88" s="14">
        <v>0.0</v>
      </c>
      <c r="AU88" s="14">
        <v>0.0</v>
      </c>
    </row>
    <row r="89">
      <c r="A89" s="12"/>
      <c r="B89" s="13" t="s">
        <v>158</v>
      </c>
      <c r="C89" s="14">
        <v>0.0</v>
      </c>
      <c r="D89" s="14">
        <v>0.0</v>
      </c>
      <c r="E89" s="14">
        <v>1.0</v>
      </c>
      <c r="F89" s="14">
        <v>1.0</v>
      </c>
      <c r="G89" s="14">
        <v>1.0</v>
      </c>
      <c r="H89" s="14">
        <v>1.0</v>
      </c>
      <c r="I89" s="14">
        <v>1.0</v>
      </c>
      <c r="J89" s="14">
        <v>0.0</v>
      </c>
      <c r="K89" s="14">
        <v>0.0</v>
      </c>
      <c r="L89" s="14">
        <v>0.0</v>
      </c>
      <c r="M89" s="14">
        <v>0.0</v>
      </c>
      <c r="N89" s="14">
        <v>1.0</v>
      </c>
      <c r="O89" s="14">
        <v>1.0</v>
      </c>
      <c r="P89" s="14">
        <v>1.0</v>
      </c>
      <c r="Q89" s="14">
        <v>1.0</v>
      </c>
      <c r="R89" s="14">
        <v>1.0</v>
      </c>
      <c r="S89" s="14">
        <v>0.0</v>
      </c>
      <c r="T89" s="14">
        <v>1.0</v>
      </c>
      <c r="U89" s="14">
        <v>0.0</v>
      </c>
      <c r="V89" s="14">
        <v>1.0</v>
      </c>
      <c r="W89" s="14">
        <v>0.0</v>
      </c>
      <c r="X89" s="14">
        <v>0.0</v>
      </c>
      <c r="Y89" s="14">
        <v>0.0</v>
      </c>
      <c r="Z89" s="14">
        <v>1.0</v>
      </c>
      <c r="AA89" s="14">
        <v>1.0</v>
      </c>
      <c r="AB89" s="14">
        <v>1.0</v>
      </c>
      <c r="AC89" s="14">
        <v>0.0</v>
      </c>
      <c r="AD89" s="14">
        <v>0.0</v>
      </c>
      <c r="AE89" s="14">
        <v>1.0</v>
      </c>
      <c r="AF89" s="14">
        <v>1.0</v>
      </c>
      <c r="AG89" s="14">
        <v>1.0</v>
      </c>
      <c r="AH89" s="14">
        <v>1.0</v>
      </c>
      <c r="AI89" s="14">
        <v>1.0</v>
      </c>
      <c r="AJ89" s="14">
        <v>1.0</v>
      </c>
      <c r="AK89" s="14">
        <v>1.0</v>
      </c>
      <c r="AL89" s="14">
        <v>1.0</v>
      </c>
      <c r="AM89" s="14">
        <v>1.0</v>
      </c>
      <c r="AN89" s="14">
        <v>1.0</v>
      </c>
      <c r="AO89" s="14">
        <v>1.0</v>
      </c>
      <c r="AP89" s="14">
        <v>1.0</v>
      </c>
      <c r="AQ89" s="14">
        <v>1.0</v>
      </c>
      <c r="AR89" s="14">
        <v>1.0</v>
      </c>
      <c r="AS89" s="14">
        <v>0.0</v>
      </c>
      <c r="AT89" s="14">
        <v>0.0</v>
      </c>
      <c r="AU89" s="14">
        <v>0.0</v>
      </c>
    </row>
    <row r="90">
      <c r="A90" s="12"/>
      <c r="B90" s="13" t="s">
        <v>162</v>
      </c>
      <c r="C90" s="14">
        <v>0.0</v>
      </c>
      <c r="D90" s="14">
        <v>0.0</v>
      </c>
      <c r="E90" s="14">
        <v>1.0</v>
      </c>
      <c r="F90" s="14">
        <v>1.0</v>
      </c>
      <c r="G90" s="14">
        <v>1.0</v>
      </c>
      <c r="H90" s="14">
        <v>1.0</v>
      </c>
      <c r="I90" s="14">
        <v>1.0</v>
      </c>
      <c r="J90" s="14">
        <v>1.0</v>
      </c>
      <c r="K90" s="14">
        <v>1.0</v>
      </c>
      <c r="L90" s="14">
        <v>0.0</v>
      </c>
      <c r="M90" s="14">
        <v>1.0</v>
      </c>
      <c r="N90" s="14">
        <v>1.0</v>
      </c>
      <c r="O90" s="14">
        <v>1.0</v>
      </c>
      <c r="P90" s="14">
        <v>1.0</v>
      </c>
      <c r="Q90" s="14">
        <v>1.0</v>
      </c>
      <c r="R90" s="14">
        <v>1.0</v>
      </c>
      <c r="S90" s="14">
        <v>1.0</v>
      </c>
      <c r="T90" s="14">
        <v>1.0</v>
      </c>
      <c r="U90" s="14">
        <v>0.0</v>
      </c>
      <c r="V90" s="14">
        <v>1.0</v>
      </c>
      <c r="W90" s="14">
        <v>0.0</v>
      </c>
      <c r="X90" s="14">
        <v>1.0</v>
      </c>
      <c r="Y90" s="14">
        <v>0.0</v>
      </c>
      <c r="Z90" s="14">
        <v>1.0</v>
      </c>
      <c r="AA90" s="14">
        <v>1.0</v>
      </c>
      <c r="AB90" s="14">
        <v>1.0</v>
      </c>
      <c r="AC90" s="14">
        <v>0.0</v>
      </c>
      <c r="AD90" s="14">
        <v>1.0</v>
      </c>
      <c r="AE90" s="14">
        <v>1.0</v>
      </c>
      <c r="AF90" s="14">
        <v>1.0</v>
      </c>
      <c r="AG90" s="14">
        <v>1.0</v>
      </c>
      <c r="AH90" s="14">
        <v>1.0</v>
      </c>
      <c r="AI90" s="14">
        <v>1.0</v>
      </c>
      <c r="AJ90" s="14">
        <v>1.0</v>
      </c>
      <c r="AK90" s="14">
        <v>1.0</v>
      </c>
      <c r="AL90" s="14">
        <v>1.0</v>
      </c>
      <c r="AM90" s="14">
        <v>1.0</v>
      </c>
      <c r="AN90" s="14">
        <v>1.0</v>
      </c>
      <c r="AO90" s="14">
        <v>1.0</v>
      </c>
      <c r="AP90" s="14">
        <v>1.0</v>
      </c>
      <c r="AQ90" s="14">
        <v>1.0</v>
      </c>
      <c r="AR90" s="14">
        <v>1.0</v>
      </c>
      <c r="AS90" s="14">
        <v>0.0</v>
      </c>
      <c r="AT90" s="14">
        <v>1.0</v>
      </c>
      <c r="AU90" s="14">
        <v>1.0</v>
      </c>
    </row>
    <row r="91">
      <c r="A91" s="12"/>
      <c r="B91" s="13" t="s">
        <v>174</v>
      </c>
      <c r="C91" s="14">
        <v>0.0</v>
      </c>
      <c r="D91" s="14">
        <v>0.0</v>
      </c>
      <c r="E91" s="14">
        <v>1.0</v>
      </c>
      <c r="F91" s="14">
        <v>1.0</v>
      </c>
      <c r="G91" s="14">
        <v>1.0</v>
      </c>
      <c r="H91" s="14">
        <v>1.0</v>
      </c>
      <c r="I91" s="14">
        <v>1.0</v>
      </c>
      <c r="J91" s="14">
        <v>1.0</v>
      </c>
      <c r="K91" s="14">
        <v>1.0</v>
      </c>
      <c r="L91" s="14">
        <v>0.0</v>
      </c>
      <c r="M91" s="14">
        <v>1.0</v>
      </c>
      <c r="N91" s="14">
        <v>1.0</v>
      </c>
      <c r="O91" s="14">
        <v>1.0</v>
      </c>
      <c r="P91" s="14">
        <v>1.0</v>
      </c>
      <c r="Q91" s="14">
        <v>1.0</v>
      </c>
      <c r="R91" s="14">
        <v>1.0</v>
      </c>
      <c r="S91" s="14">
        <v>1.0</v>
      </c>
      <c r="T91" s="14">
        <v>1.0</v>
      </c>
      <c r="U91" s="14">
        <v>0.0</v>
      </c>
      <c r="V91" s="14">
        <v>1.0</v>
      </c>
      <c r="W91" s="14">
        <v>0.0</v>
      </c>
      <c r="X91" s="14">
        <v>1.0</v>
      </c>
      <c r="Y91" s="14">
        <v>0.0</v>
      </c>
      <c r="Z91" s="14">
        <v>1.0</v>
      </c>
      <c r="AA91" s="14">
        <v>1.0</v>
      </c>
      <c r="AB91" s="14">
        <v>1.0</v>
      </c>
      <c r="AC91" s="14">
        <v>0.0</v>
      </c>
      <c r="AD91" s="14">
        <v>1.0</v>
      </c>
      <c r="AE91" s="14">
        <v>1.0</v>
      </c>
      <c r="AF91" s="14">
        <v>1.0</v>
      </c>
      <c r="AG91" s="14">
        <v>1.0</v>
      </c>
      <c r="AH91" s="14">
        <v>1.0</v>
      </c>
      <c r="AI91" s="14">
        <v>1.0</v>
      </c>
      <c r="AJ91" s="14">
        <v>1.0</v>
      </c>
      <c r="AK91" s="14">
        <v>1.0</v>
      </c>
      <c r="AL91" s="14">
        <v>1.0</v>
      </c>
      <c r="AM91" s="14">
        <v>1.0</v>
      </c>
      <c r="AN91" s="14">
        <v>1.0</v>
      </c>
      <c r="AO91" s="14">
        <v>1.0</v>
      </c>
      <c r="AP91" s="14">
        <v>1.0</v>
      </c>
      <c r="AQ91" s="14">
        <v>1.0</v>
      </c>
      <c r="AR91" s="14">
        <v>1.0</v>
      </c>
      <c r="AS91" s="14">
        <v>0.0</v>
      </c>
      <c r="AT91" s="14">
        <v>1.0</v>
      </c>
      <c r="AU91" s="14">
        <v>0.0</v>
      </c>
    </row>
    <row r="92">
      <c r="A92" s="31" t="s">
        <v>178</v>
      </c>
      <c r="B92" s="32" t="s">
        <v>179</v>
      </c>
      <c r="C92" s="33">
        <v>0.0</v>
      </c>
      <c r="D92" s="33">
        <v>0.0</v>
      </c>
      <c r="E92" s="33">
        <v>1.0</v>
      </c>
      <c r="F92" s="33">
        <v>1.0</v>
      </c>
      <c r="G92" s="33">
        <v>1.0</v>
      </c>
      <c r="H92" s="33">
        <v>1.0</v>
      </c>
      <c r="I92" s="33">
        <v>1.0</v>
      </c>
      <c r="J92" s="33">
        <v>1.0</v>
      </c>
      <c r="K92" s="33">
        <v>1.0</v>
      </c>
      <c r="L92" s="33">
        <v>1.0</v>
      </c>
      <c r="M92" s="33">
        <v>1.0</v>
      </c>
      <c r="N92" s="33">
        <v>1.0</v>
      </c>
      <c r="O92" s="33">
        <v>1.0</v>
      </c>
      <c r="P92" s="33">
        <v>1.0</v>
      </c>
      <c r="Q92" s="33">
        <v>1.0</v>
      </c>
      <c r="R92" s="33">
        <v>1.0</v>
      </c>
      <c r="S92" s="33">
        <v>1.0</v>
      </c>
      <c r="T92" s="33">
        <v>1.0</v>
      </c>
      <c r="U92" s="33">
        <v>0.0</v>
      </c>
      <c r="V92" s="33">
        <v>1.0</v>
      </c>
      <c r="W92" s="33">
        <v>1.0</v>
      </c>
      <c r="X92" s="33">
        <v>1.0</v>
      </c>
      <c r="Y92" s="33">
        <v>1.0</v>
      </c>
      <c r="Z92" s="33">
        <v>1.0</v>
      </c>
      <c r="AA92" s="33">
        <v>1.0</v>
      </c>
      <c r="AB92" s="33">
        <v>1.0</v>
      </c>
      <c r="AC92" s="33">
        <v>1.0</v>
      </c>
      <c r="AD92" s="33">
        <v>1.0</v>
      </c>
      <c r="AE92" s="33">
        <v>1.0</v>
      </c>
      <c r="AF92" s="33">
        <v>1.0</v>
      </c>
      <c r="AG92" s="33">
        <v>1.0</v>
      </c>
      <c r="AH92" s="33">
        <v>1.0</v>
      </c>
      <c r="AI92" s="33">
        <v>1.0</v>
      </c>
      <c r="AJ92" s="33">
        <v>1.0</v>
      </c>
      <c r="AK92" s="33">
        <v>1.0</v>
      </c>
      <c r="AL92" s="33">
        <v>1.0</v>
      </c>
      <c r="AM92" s="33">
        <v>1.0</v>
      </c>
      <c r="AN92" s="33">
        <v>1.0</v>
      </c>
      <c r="AO92" s="33">
        <v>1.0</v>
      </c>
      <c r="AP92" s="33">
        <v>1.0</v>
      </c>
      <c r="AQ92" s="33">
        <v>1.0</v>
      </c>
      <c r="AR92" s="33">
        <v>1.0</v>
      </c>
      <c r="AS92" s="33">
        <v>1.0</v>
      </c>
      <c r="AT92" s="33">
        <v>1.0</v>
      </c>
      <c r="AU92" s="33">
        <v>1.0</v>
      </c>
    </row>
    <row r="93">
      <c r="A93" s="31"/>
      <c r="B93" s="32" t="s">
        <v>173</v>
      </c>
      <c r="C93" s="33">
        <v>0.0</v>
      </c>
      <c r="D93" s="33">
        <v>0.0</v>
      </c>
      <c r="E93" s="33">
        <v>1.0</v>
      </c>
      <c r="F93" s="33">
        <v>1.0</v>
      </c>
      <c r="G93" s="33">
        <v>1.0</v>
      </c>
      <c r="H93" s="33">
        <v>1.0</v>
      </c>
      <c r="I93" s="33">
        <v>1.0</v>
      </c>
      <c r="J93" s="33">
        <v>1.0</v>
      </c>
      <c r="K93" s="33">
        <v>1.0</v>
      </c>
      <c r="L93" s="33">
        <v>1.0</v>
      </c>
      <c r="M93" s="33">
        <v>0.0</v>
      </c>
      <c r="N93" s="33">
        <v>1.0</v>
      </c>
      <c r="O93" s="33">
        <v>1.0</v>
      </c>
      <c r="P93" s="33">
        <v>1.0</v>
      </c>
      <c r="Q93" s="33">
        <v>1.0</v>
      </c>
      <c r="R93" s="33">
        <v>0.0</v>
      </c>
      <c r="S93" s="33">
        <v>1.0</v>
      </c>
      <c r="T93" s="33">
        <v>1.0</v>
      </c>
      <c r="U93" s="33">
        <v>0.0</v>
      </c>
      <c r="V93" s="33">
        <v>1.0</v>
      </c>
      <c r="W93" s="33">
        <v>0.0</v>
      </c>
      <c r="X93" s="33">
        <v>1.0</v>
      </c>
      <c r="Y93" s="33">
        <v>0.0</v>
      </c>
      <c r="Z93" s="33">
        <v>1.0</v>
      </c>
      <c r="AA93" s="33">
        <v>1.0</v>
      </c>
      <c r="AB93" s="33">
        <v>0.0</v>
      </c>
      <c r="AC93" s="33">
        <v>1.0</v>
      </c>
      <c r="AD93" s="33">
        <v>0.0</v>
      </c>
      <c r="AE93" s="33">
        <v>0.0</v>
      </c>
      <c r="AF93" s="33">
        <v>1.0</v>
      </c>
      <c r="AG93" s="33">
        <v>1.0</v>
      </c>
      <c r="AH93" s="33">
        <v>1.0</v>
      </c>
      <c r="AI93" s="33">
        <v>1.0</v>
      </c>
      <c r="AJ93" s="33">
        <v>1.0</v>
      </c>
      <c r="AK93" s="33">
        <v>1.0</v>
      </c>
      <c r="AL93" s="33">
        <v>1.0</v>
      </c>
      <c r="AM93" s="33">
        <v>0.0</v>
      </c>
      <c r="AN93" s="33">
        <v>1.0</v>
      </c>
      <c r="AO93" s="33">
        <v>1.0</v>
      </c>
      <c r="AP93" s="33">
        <v>1.0</v>
      </c>
      <c r="AQ93" s="33">
        <v>1.0</v>
      </c>
      <c r="AR93" s="33">
        <v>1.0</v>
      </c>
      <c r="AS93" s="33">
        <v>1.0</v>
      </c>
      <c r="AT93" s="33">
        <v>1.0</v>
      </c>
      <c r="AU93" s="33">
        <v>1.0</v>
      </c>
    </row>
    <row r="94">
      <c r="A94" s="31"/>
      <c r="B94" s="32" t="s">
        <v>172</v>
      </c>
      <c r="C94" s="33">
        <v>0.0</v>
      </c>
      <c r="D94" s="33">
        <v>0.0</v>
      </c>
      <c r="E94" s="33">
        <v>1.0</v>
      </c>
      <c r="F94" s="33">
        <v>1.0</v>
      </c>
      <c r="G94" s="33">
        <v>1.0</v>
      </c>
      <c r="H94" s="33">
        <v>1.0</v>
      </c>
      <c r="I94" s="33">
        <v>1.0</v>
      </c>
      <c r="J94" s="33">
        <v>1.0</v>
      </c>
      <c r="K94" s="33">
        <v>1.0</v>
      </c>
      <c r="L94" s="33">
        <v>1.0</v>
      </c>
      <c r="M94" s="33">
        <v>0.0</v>
      </c>
      <c r="N94" s="33">
        <v>1.0</v>
      </c>
      <c r="O94" s="33">
        <v>1.0</v>
      </c>
      <c r="P94" s="33">
        <v>1.0</v>
      </c>
      <c r="Q94" s="33">
        <v>1.0</v>
      </c>
      <c r="R94" s="33">
        <v>0.0</v>
      </c>
      <c r="S94" s="33">
        <v>1.0</v>
      </c>
      <c r="T94" s="33">
        <v>1.0</v>
      </c>
      <c r="U94" s="33">
        <v>0.0</v>
      </c>
      <c r="V94" s="33">
        <v>1.0</v>
      </c>
      <c r="W94" s="33">
        <v>0.0</v>
      </c>
      <c r="X94" s="33">
        <v>1.0</v>
      </c>
      <c r="Y94" s="33">
        <v>0.0</v>
      </c>
      <c r="Z94" s="33">
        <v>1.0</v>
      </c>
      <c r="AA94" s="33">
        <v>1.0</v>
      </c>
      <c r="AB94" s="33">
        <v>0.0</v>
      </c>
      <c r="AC94" s="33">
        <v>1.0</v>
      </c>
      <c r="AD94" s="33">
        <v>0.0</v>
      </c>
      <c r="AE94" s="33">
        <v>0.0</v>
      </c>
      <c r="AF94" s="33">
        <v>1.0</v>
      </c>
      <c r="AG94" s="33">
        <v>1.0</v>
      </c>
      <c r="AH94" s="33">
        <v>1.0</v>
      </c>
      <c r="AI94" s="33">
        <v>1.0</v>
      </c>
      <c r="AJ94" s="33">
        <v>1.0</v>
      </c>
      <c r="AK94" s="33">
        <v>1.0</v>
      </c>
      <c r="AL94" s="33">
        <v>1.0</v>
      </c>
      <c r="AM94" s="33">
        <v>0.0</v>
      </c>
      <c r="AN94" s="33">
        <v>1.0</v>
      </c>
      <c r="AO94" s="33">
        <v>1.0</v>
      </c>
      <c r="AP94" s="33">
        <v>1.0</v>
      </c>
      <c r="AQ94" s="33">
        <v>1.0</v>
      </c>
      <c r="AR94" s="33">
        <v>1.0</v>
      </c>
      <c r="AS94" s="33">
        <v>1.0</v>
      </c>
      <c r="AT94" s="33">
        <v>1.0</v>
      </c>
      <c r="AU94" s="33">
        <v>1.0</v>
      </c>
    </row>
    <row r="95">
      <c r="A95" s="31"/>
      <c r="B95" s="32" t="s">
        <v>154</v>
      </c>
      <c r="C95" s="33">
        <v>0.0</v>
      </c>
      <c r="D95" s="33">
        <v>0.0</v>
      </c>
      <c r="E95" s="33">
        <v>1.0</v>
      </c>
      <c r="F95" s="33">
        <v>1.0</v>
      </c>
      <c r="G95" s="33">
        <v>1.0</v>
      </c>
      <c r="H95" s="33">
        <v>1.0</v>
      </c>
      <c r="I95" s="33">
        <v>1.0</v>
      </c>
      <c r="J95" s="33">
        <v>1.0</v>
      </c>
      <c r="K95" s="33">
        <v>1.0</v>
      </c>
      <c r="L95" s="33">
        <v>1.0</v>
      </c>
      <c r="M95" s="33">
        <v>1.0</v>
      </c>
      <c r="N95" s="33">
        <v>1.0</v>
      </c>
      <c r="O95" s="33">
        <v>1.0</v>
      </c>
      <c r="P95" s="33">
        <v>1.0</v>
      </c>
      <c r="Q95" s="33">
        <v>1.0</v>
      </c>
      <c r="R95" s="33">
        <v>1.0</v>
      </c>
      <c r="S95" s="33">
        <v>1.0</v>
      </c>
      <c r="T95" s="33">
        <v>1.0</v>
      </c>
      <c r="U95" s="33">
        <v>0.0</v>
      </c>
      <c r="V95" s="33">
        <v>1.0</v>
      </c>
      <c r="W95" s="33">
        <v>1.0</v>
      </c>
      <c r="X95" s="33">
        <v>1.0</v>
      </c>
      <c r="Y95" s="33">
        <v>0.0</v>
      </c>
      <c r="Z95" s="33">
        <v>1.0</v>
      </c>
      <c r="AA95" s="33">
        <v>1.0</v>
      </c>
      <c r="AB95" s="33">
        <v>0.0</v>
      </c>
      <c r="AC95" s="33">
        <v>1.0</v>
      </c>
      <c r="AD95" s="33">
        <v>0.0</v>
      </c>
      <c r="AE95" s="33">
        <v>0.0</v>
      </c>
      <c r="AF95" s="33">
        <v>1.0</v>
      </c>
      <c r="AG95" s="33">
        <v>1.0</v>
      </c>
      <c r="AH95" s="33">
        <v>1.0</v>
      </c>
      <c r="AI95" s="33">
        <v>1.0</v>
      </c>
      <c r="AJ95" s="33">
        <v>1.0</v>
      </c>
      <c r="AK95" s="33">
        <v>1.0</v>
      </c>
      <c r="AL95" s="33">
        <v>1.0</v>
      </c>
      <c r="AM95" s="33">
        <v>1.0</v>
      </c>
      <c r="AN95" s="33">
        <v>1.0</v>
      </c>
      <c r="AO95" s="33">
        <v>1.0</v>
      </c>
      <c r="AP95" s="33">
        <v>1.0</v>
      </c>
      <c r="AQ95" s="33">
        <v>1.0</v>
      </c>
      <c r="AR95" s="33">
        <v>1.0</v>
      </c>
      <c r="AS95" s="33">
        <v>1.0</v>
      </c>
      <c r="AT95" s="33">
        <v>1.0</v>
      </c>
      <c r="AU95" s="33">
        <v>1.0</v>
      </c>
    </row>
    <row r="96">
      <c r="A96" s="20" t="s">
        <v>180</v>
      </c>
      <c r="B96" s="21" t="s">
        <v>154</v>
      </c>
      <c r="C96" s="22">
        <v>0.0</v>
      </c>
      <c r="D96" s="22">
        <v>1.0</v>
      </c>
      <c r="E96" s="22">
        <v>1.0</v>
      </c>
      <c r="F96" s="22">
        <v>1.0</v>
      </c>
      <c r="G96" s="22">
        <v>1.0</v>
      </c>
      <c r="H96" s="22">
        <v>1.0</v>
      </c>
      <c r="I96" s="22">
        <v>1.0</v>
      </c>
      <c r="J96" s="22">
        <v>1.0</v>
      </c>
      <c r="K96" s="22">
        <v>1.0</v>
      </c>
      <c r="L96" s="22">
        <v>1.0</v>
      </c>
      <c r="M96" s="22">
        <v>0.0</v>
      </c>
      <c r="N96" s="22">
        <v>1.0</v>
      </c>
      <c r="O96" s="22">
        <v>1.0</v>
      </c>
      <c r="P96" s="22">
        <v>1.0</v>
      </c>
      <c r="Q96" s="22">
        <v>1.0</v>
      </c>
      <c r="R96" s="22">
        <v>1.0</v>
      </c>
      <c r="S96" s="22">
        <v>1.0</v>
      </c>
      <c r="T96" s="22">
        <v>1.0</v>
      </c>
      <c r="U96" s="22">
        <v>0.0</v>
      </c>
      <c r="V96" s="22">
        <v>1.0</v>
      </c>
      <c r="W96" s="22">
        <v>1.0</v>
      </c>
      <c r="X96" s="22">
        <v>1.0</v>
      </c>
      <c r="Y96" s="22">
        <v>0.0</v>
      </c>
      <c r="Z96" s="22">
        <v>1.0</v>
      </c>
      <c r="AA96" s="22">
        <v>1.0</v>
      </c>
      <c r="AB96" s="22">
        <v>0.0</v>
      </c>
      <c r="AC96" s="22">
        <v>0.0</v>
      </c>
      <c r="AD96" s="22">
        <v>0.0</v>
      </c>
      <c r="AE96" s="22">
        <v>0.0</v>
      </c>
      <c r="AF96" s="22">
        <v>1.0</v>
      </c>
      <c r="AG96" s="22">
        <v>1.0</v>
      </c>
      <c r="AH96" s="22">
        <v>1.0</v>
      </c>
      <c r="AI96" s="22">
        <v>1.0</v>
      </c>
      <c r="AJ96" s="22">
        <v>1.0</v>
      </c>
      <c r="AK96" s="22">
        <v>1.0</v>
      </c>
      <c r="AL96" s="22">
        <v>1.0</v>
      </c>
      <c r="AM96" s="22">
        <v>1.0</v>
      </c>
      <c r="AN96" s="22">
        <v>1.0</v>
      </c>
      <c r="AO96" s="22">
        <v>1.0</v>
      </c>
      <c r="AP96" s="22">
        <v>1.0</v>
      </c>
      <c r="AQ96" s="22">
        <v>1.0</v>
      </c>
      <c r="AR96" s="22">
        <v>1.0</v>
      </c>
      <c r="AS96" s="22">
        <v>1.0</v>
      </c>
      <c r="AT96" s="22">
        <v>1.0</v>
      </c>
      <c r="AU96" s="22">
        <v>1.0</v>
      </c>
    </row>
    <row r="97">
      <c r="A97" s="20"/>
      <c r="B97" s="21" t="s">
        <v>179</v>
      </c>
      <c r="C97" s="22">
        <v>0.0</v>
      </c>
      <c r="D97" s="22">
        <v>1.0</v>
      </c>
      <c r="E97" s="22">
        <v>1.0</v>
      </c>
      <c r="F97" s="22">
        <v>1.0</v>
      </c>
      <c r="G97" s="22">
        <v>1.0</v>
      </c>
      <c r="H97" s="22">
        <v>1.0</v>
      </c>
      <c r="I97" s="22">
        <v>1.0</v>
      </c>
      <c r="J97" s="22">
        <v>1.0</v>
      </c>
      <c r="K97" s="22">
        <v>1.0</v>
      </c>
      <c r="L97" s="22">
        <v>1.0</v>
      </c>
      <c r="M97" s="22">
        <v>1.0</v>
      </c>
      <c r="N97" s="22">
        <v>1.0</v>
      </c>
      <c r="O97" s="22">
        <v>1.0</v>
      </c>
      <c r="P97" s="22">
        <v>1.0</v>
      </c>
      <c r="Q97" s="22">
        <v>1.0</v>
      </c>
      <c r="R97" s="22">
        <v>1.0</v>
      </c>
      <c r="S97" s="22">
        <v>1.0</v>
      </c>
      <c r="T97" s="22">
        <v>1.0</v>
      </c>
      <c r="U97" s="22">
        <v>0.0</v>
      </c>
      <c r="V97" s="22">
        <v>1.0</v>
      </c>
      <c r="W97" s="22">
        <v>1.0</v>
      </c>
      <c r="X97" s="22">
        <v>1.0</v>
      </c>
      <c r="Y97" s="22">
        <v>1.0</v>
      </c>
      <c r="Z97" s="22">
        <v>1.0</v>
      </c>
      <c r="AA97" s="22">
        <v>1.0</v>
      </c>
      <c r="AB97" s="22">
        <v>1.0</v>
      </c>
      <c r="AC97" s="22">
        <v>1.0</v>
      </c>
      <c r="AD97" s="22">
        <v>1.0</v>
      </c>
      <c r="AE97" s="22">
        <v>1.0</v>
      </c>
      <c r="AF97" s="22">
        <v>1.0</v>
      </c>
      <c r="AG97" s="22">
        <v>1.0</v>
      </c>
      <c r="AH97" s="22">
        <v>1.0</v>
      </c>
      <c r="AI97" s="22">
        <v>1.0</v>
      </c>
      <c r="AJ97" s="22">
        <v>1.0</v>
      </c>
      <c r="AK97" s="22">
        <v>1.0</v>
      </c>
      <c r="AL97" s="22">
        <v>1.0</v>
      </c>
      <c r="AM97" s="22">
        <v>1.0</v>
      </c>
      <c r="AN97" s="22">
        <v>1.0</v>
      </c>
      <c r="AO97" s="22">
        <v>1.0</v>
      </c>
      <c r="AP97" s="22">
        <v>1.0</v>
      </c>
      <c r="AQ97" s="22">
        <v>1.0</v>
      </c>
      <c r="AR97" s="22">
        <v>1.0</v>
      </c>
      <c r="AS97" s="22">
        <v>1.0</v>
      </c>
      <c r="AT97" s="22">
        <v>1.0</v>
      </c>
      <c r="AU97" s="22">
        <v>1.0</v>
      </c>
    </row>
    <row r="98">
      <c r="A98" s="37" t="s">
        <v>181</v>
      </c>
      <c r="B98" s="38" t="s">
        <v>158</v>
      </c>
      <c r="C98" s="39">
        <v>0.0</v>
      </c>
      <c r="D98" s="39">
        <v>0.0</v>
      </c>
      <c r="E98" s="39">
        <v>1.0</v>
      </c>
      <c r="F98" s="39">
        <v>1.0</v>
      </c>
      <c r="G98" s="39">
        <v>0.0</v>
      </c>
      <c r="H98" s="39">
        <v>1.0</v>
      </c>
      <c r="I98" s="39">
        <v>0.0</v>
      </c>
      <c r="J98" s="39">
        <v>0.0</v>
      </c>
      <c r="K98" s="39">
        <v>0.0</v>
      </c>
      <c r="L98" s="39">
        <v>0.0</v>
      </c>
      <c r="M98" s="39">
        <v>0.0</v>
      </c>
      <c r="N98" s="39">
        <v>0.0</v>
      </c>
      <c r="O98" s="39">
        <v>0.0</v>
      </c>
      <c r="P98" s="39">
        <v>1.0</v>
      </c>
      <c r="Q98" s="39">
        <v>1.0</v>
      </c>
      <c r="R98" s="39">
        <v>0.0</v>
      </c>
      <c r="S98" s="39">
        <v>0.0</v>
      </c>
      <c r="T98" s="39">
        <v>0.0</v>
      </c>
      <c r="U98" s="39">
        <v>0.0</v>
      </c>
      <c r="V98" s="39">
        <v>0.0</v>
      </c>
      <c r="W98" s="39">
        <v>0.0</v>
      </c>
      <c r="X98" s="39">
        <v>0.0</v>
      </c>
      <c r="Y98" s="39">
        <v>0.0</v>
      </c>
      <c r="Z98" s="39">
        <v>0.0</v>
      </c>
      <c r="AA98" s="39">
        <v>0.0</v>
      </c>
      <c r="AB98" s="39">
        <v>0.0</v>
      </c>
      <c r="AC98" s="39">
        <v>0.0</v>
      </c>
      <c r="AD98" s="39">
        <v>0.0</v>
      </c>
      <c r="AE98" s="39">
        <v>0.0</v>
      </c>
      <c r="AF98" s="39">
        <v>0.0</v>
      </c>
      <c r="AG98" s="39">
        <v>1.0</v>
      </c>
      <c r="AH98" s="39">
        <v>0.0</v>
      </c>
      <c r="AI98" s="39">
        <v>1.0</v>
      </c>
      <c r="AJ98" s="39">
        <v>1.0</v>
      </c>
      <c r="AK98" s="39">
        <v>1.0</v>
      </c>
      <c r="AL98" s="39">
        <v>1.0</v>
      </c>
      <c r="AM98" s="39">
        <v>1.0</v>
      </c>
      <c r="AN98" s="39">
        <v>1.0</v>
      </c>
      <c r="AO98" s="39">
        <v>1.0</v>
      </c>
      <c r="AP98" s="39">
        <v>0.0</v>
      </c>
      <c r="AQ98" s="39">
        <v>1.0</v>
      </c>
      <c r="AR98" s="39">
        <v>1.0</v>
      </c>
      <c r="AS98" s="39">
        <v>0.0</v>
      </c>
      <c r="AT98" s="39">
        <v>0.0</v>
      </c>
      <c r="AU98" s="39">
        <v>0.0</v>
      </c>
    </row>
    <row r="99">
      <c r="A99" s="40"/>
      <c r="B99" s="38" t="s">
        <v>148</v>
      </c>
      <c r="C99" s="39">
        <v>0.0</v>
      </c>
      <c r="D99" s="39">
        <v>0.0</v>
      </c>
      <c r="E99" s="39">
        <v>1.0</v>
      </c>
      <c r="F99" s="39">
        <v>1.0</v>
      </c>
      <c r="G99" s="39">
        <v>0.0</v>
      </c>
      <c r="H99" s="39">
        <v>1.0</v>
      </c>
      <c r="I99" s="39">
        <v>1.0</v>
      </c>
      <c r="J99" s="39">
        <v>0.0</v>
      </c>
      <c r="K99" s="39">
        <v>1.0</v>
      </c>
      <c r="L99" s="39">
        <v>0.0</v>
      </c>
      <c r="M99" s="39">
        <v>0.0</v>
      </c>
      <c r="N99" s="39">
        <v>1.0</v>
      </c>
      <c r="O99" s="39">
        <v>1.0</v>
      </c>
      <c r="P99" s="39">
        <v>1.0</v>
      </c>
      <c r="Q99" s="39">
        <v>1.0</v>
      </c>
      <c r="R99" s="39">
        <v>0.0</v>
      </c>
      <c r="S99" s="39">
        <v>1.0</v>
      </c>
      <c r="T99" s="39">
        <v>1.0</v>
      </c>
      <c r="U99" s="39">
        <v>0.0</v>
      </c>
      <c r="V99" s="39">
        <v>1.0</v>
      </c>
      <c r="W99" s="39">
        <v>0.0</v>
      </c>
      <c r="X99" s="39">
        <v>0.0</v>
      </c>
      <c r="Y99" s="39">
        <v>0.0</v>
      </c>
      <c r="Z99" s="39">
        <v>1.0</v>
      </c>
      <c r="AA99" s="39">
        <v>0.0</v>
      </c>
      <c r="AB99" s="39">
        <v>0.0</v>
      </c>
      <c r="AC99" s="39">
        <v>0.0</v>
      </c>
      <c r="AD99" s="39">
        <v>1.0</v>
      </c>
      <c r="AE99" s="39">
        <v>0.0</v>
      </c>
      <c r="AF99" s="39">
        <v>0.0</v>
      </c>
      <c r="AG99" s="39">
        <v>1.0</v>
      </c>
      <c r="AH99" s="39">
        <v>0.0</v>
      </c>
      <c r="AI99" s="39">
        <v>1.0</v>
      </c>
      <c r="AJ99" s="39">
        <v>1.0</v>
      </c>
      <c r="AK99" s="39">
        <v>1.0</v>
      </c>
      <c r="AL99" s="39">
        <v>1.0</v>
      </c>
      <c r="AM99" s="39">
        <v>1.0</v>
      </c>
      <c r="AN99" s="39">
        <v>1.0</v>
      </c>
      <c r="AO99" s="39">
        <v>1.0</v>
      </c>
      <c r="AP99" s="39">
        <v>1.0</v>
      </c>
      <c r="AQ99" s="39">
        <v>1.0</v>
      </c>
      <c r="AR99" s="39">
        <v>1.0</v>
      </c>
      <c r="AS99" s="39">
        <v>0.0</v>
      </c>
      <c r="AT99" s="39">
        <v>0.0</v>
      </c>
      <c r="AU99" s="39">
        <v>1.0</v>
      </c>
    </row>
    <row r="100">
      <c r="A100" s="40"/>
      <c r="B100" s="38" t="s">
        <v>163</v>
      </c>
      <c r="C100" s="39">
        <v>0.0</v>
      </c>
      <c r="D100" s="39">
        <v>0.0</v>
      </c>
      <c r="E100" s="39">
        <v>1.0</v>
      </c>
      <c r="F100" s="39">
        <v>1.0</v>
      </c>
      <c r="G100" s="39">
        <v>1.0</v>
      </c>
      <c r="H100" s="39">
        <v>1.0</v>
      </c>
      <c r="I100" s="39">
        <v>1.0</v>
      </c>
      <c r="J100" s="39">
        <v>0.0</v>
      </c>
      <c r="K100" s="39">
        <v>0.0</v>
      </c>
      <c r="L100" s="39">
        <v>0.0</v>
      </c>
      <c r="M100" s="39">
        <v>0.0</v>
      </c>
      <c r="N100" s="39">
        <v>1.0</v>
      </c>
      <c r="O100" s="39">
        <v>1.0</v>
      </c>
      <c r="P100" s="39">
        <v>1.0</v>
      </c>
      <c r="Q100" s="39">
        <v>1.0</v>
      </c>
      <c r="R100" s="39">
        <v>0.0</v>
      </c>
      <c r="S100" s="39">
        <v>1.0</v>
      </c>
      <c r="T100" s="39">
        <v>1.0</v>
      </c>
      <c r="U100" s="39">
        <v>0.0</v>
      </c>
      <c r="V100" s="39">
        <v>0.0</v>
      </c>
      <c r="W100" s="39">
        <v>0.0</v>
      </c>
      <c r="X100" s="39">
        <v>0.0</v>
      </c>
      <c r="Y100" s="39">
        <v>0.0</v>
      </c>
      <c r="Z100" s="39">
        <v>1.0</v>
      </c>
      <c r="AA100" s="39">
        <v>0.0</v>
      </c>
      <c r="AB100" s="39">
        <v>0.0</v>
      </c>
      <c r="AC100" s="39">
        <v>0.0</v>
      </c>
      <c r="AD100" s="39">
        <v>1.0</v>
      </c>
      <c r="AE100" s="39">
        <v>0.0</v>
      </c>
      <c r="AF100" s="39">
        <v>1.0</v>
      </c>
      <c r="AG100" s="39">
        <v>1.0</v>
      </c>
      <c r="AH100" s="39">
        <v>0.0</v>
      </c>
      <c r="AI100" s="39">
        <v>1.0</v>
      </c>
      <c r="AJ100" s="39">
        <v>0.0</v>
      </c>
      <c r="AK100" s="39">
        <v>1.0</v>
      </c>
      <c r="AL100" s="39">
        <v>1.0</v>
      </c>
      <c r="AM100" s="39">
        <v>1.0</v>
      </c>
      <c r="AN100" s="39">
        <v>1.0</v>
      </c>
      <c r="AO100" s="39">
        <v>1.0</v>
      </c>
      <c r="AP100" s="39">
        <v>1.0</v>
      </c>
      <c r="AQ100" s="39">
        <v>1.0</v>
      </c>
      <c r="AR100" s="39">
        <v>1.0</v>
      </c>
      <c r="AS100" s="39">
        <v>0.0</v>
      </c>
      <c r="AT100" s="39">
        <v>0.0</v>
      </c>
      <c r="AU100" s="39">
        <v>0.0</v>
      </c>
    </row>
    <row r="101">
      <c r="A101" s="40"/>
      <c r="B101" s="38" t="s">
        <v>152</v>
      </c>
      <c r="C101" s="39">
        <v>0.0</v>
      </c>
      <c r="D101" s="39">
        <v>0.0</v>
      </c>
      <c r="E101" s="39">
        <v>1.0</v>
      </c>
      <c r="F101" s="39">
        <v>1.0</v>
      </c>
      <c r="G101" s="39">
        <v>1.0</v>
      </c>
      <c r="H101" s="39">
        <v>1.0</v>
      </c>
      <c r="I101" s="39">
        <v>1.0</v>
      </c>
      <c r="J101" s="39">
        <v>0.0</v>
      </c>
      <c r="K101" s="39">
        <v>1.0</v>
      </c>
      <c r="L101" s="39">
        <v>0.0</v>
      </c>
      <c r="M101" s="39">
        <v>0.0</v>
      </c>
      <c r="N101" s="39">
        <v>1.0</v>
      </c>
      <c r="O101" s="39">
        <v>1.0</v>
      </c>
      <c r="P101" s="39">
        <v>1.0</v>
      </c>
      <c r="Q101" s="39">
        <v>1.0</v>
      </c>
      <c r="R101" s="39">
        <v>0.0</v>
      </c>
      <c r="S101" s="39">
        <v>1.0</v>
      </c>
      <c r="T101" s="39">
        <v>1.0</v>
      </c>
      <c r="U101" s="39">
        <v>0.0</v>
      </c>
      <c r="V101" s="39">
        <v>0.0</v>
      </c>
      <c r="W101" s="39">
        <v>0.0</v>
      </c>
      <c r="X101" s="39">
        <v>0.0</v>
      </c>
      <c r="Y101" s="39">
        <v>0.0</v>
      </c>
      <c r="Z101" s="39">
        <v>1.0</v>
      </c>
      <c r="AA101" s="39">
        <v>0.0</v>
      </c>
      <c r="AB101" s="39">
        <v>0.0</v>
      </c>
      <c r="AC101" s="39">
        <v>0.0</v>
      </c>
      <c r="AD101" s="39">
        <v>0.0</v>
      </c>
      <c r="AE101" s="39">
        <v>0.0</v>
      </c>
      <c r="AF101" s="39">
        <v>1.0</v>
      </c>
      <c r="AG101" s="39">
        <v>1.0</v>
      </c>
      <c r="AH101" s="39">
        <v>0.0</v>
      </c>
      <c r="AI101" s="39">
        <v>1.0</v>
      </c>
      <c r="AJ101" s="39">
        <v>1.0</v>
      </c>
      <c r="AK101" s="39">
        <v>1.0</v>
      </c>
      <c r="AL101" s="39">
        <v>1.0</v>
      </c>
      <c r="AM101" s="39">
        <v>1.0</v>
      </c>
      <c r="AN101" s="39">
        <v>1.0</v>
      </c>
      <c r="AO101" s="39">
        <v>1.0</v>
      </c>
      <c r="AP101" s="39">
        <v>1.0</v>
      </c>
      <c r="AQ101" s="39">
        <v>1.0</v>
      </c>
      <c r="AR101" s="39">
        <v>1.0</v>
      </c>
      <c r="AS101" s="39">
        <v>0.0</v>
      </c>
      <c r="AT101" s="39">
        <v>0.0</v>
      </c>
      <c r="AU101" s="39">
        <v>1.0</v>
      </c>
    </row>
    <row r="102">
      <c r="A102" s="40"/>
      <c r="B102" s="38" t="s">
        <v>151</v>
      </c>
      <c r="C102" s="39">
        <v>0.0</v>
      </c>
      <c r="D102" s="39">
        <v>0.0</v>
      </c>
      <c r="E102" s="39">
        <v>1.0</v>
      </c>
      <c r="F102" s="39">
        <v>1.0</v>
      </c>
      <c r="G102" s="39">
        <v>1.0</v>
      </c>
      <c r="H102" s="39">
        <v>1.0</v>
      </c>
      <c r="I102" s="39">
        <v>1.0</v>
      </c>
      <c r="J102" s="39">
        <v>0.0</v>
      </c>
      <c r="K102" s="39">
        <v>1.0</v>
      </c>
      <c r="L102" s="39">
        <v>0.0</v>
      </c>
      <c r="M102" s="39">
        <v>0.0</v>
      </c>
      <c r="N102" s="39">
        <v>1.0</v>
      </c>
      <c r="O102" s="39">
        <v>1.0</v>
      </c>
      <c r="P102" s="39">
        <v>1.0</v>
      </c>
      <c r="Q102" s="39">
        <v>1.0</v>
      </c>
      <c r="R102" s="39">
        <v>0.0</v>
      </c>
      <c r="S102" s="39">
        <v>1.0</v>
      </c>
      <c r="T102" s="39">
        <v>1.0</v>
      </c>
      <c r="U102" s="39">
        <v>0.0</v>
      </c>
      <c r="V102" s="39">
        <v>1.0</v>
      </c>
      <c r="W102" s="39">
        <v>0.0</v>
      </c>
      <c r="X102" s="39">
        <v>0.0</v>
      </c>
      <c r="Y102" s="39">
        <v>0.0</v>
      </c>
      <c r="Z102" s="39">
        <v>1.0</v>
      </c>
      <c r="AA102" s="39">
        <v>0.0</v>
      </c>
      <c r="AB102" s="39">
        <v>0.0</v>
      </c>
      <c r="AC102" s="39">
        <v>0.0</v>
      </c>
      <c r="AD102" s="39">
        <v>1.0</v>
      </c>
      <c r="AE102" s="39">
        <v>0.0</v>
      </c>
      <c r="AF102" s="39">
        <v>1.0</v>
      </c>
      <c r="AG102" s="39">
        <v>1.0</v>
      </c>
      <c r="AH102" s="39">
        <v>0.0</v>
      </c>
      <c r="AI102" s="39">
        <v>1.0</v>
      </c>
      <c r="AJ102" s="39">
        <v>1.0</v>
      </c>
      <c r="AK102" s="39">
        <v>1.0</v>
      </c>
      <c r="AL102" s="39">
        <v>1.0</v>
      </c>
      <c r="AM102" s="39">
        <v>1.0</v>
      </c>
      <c r="AN102" s="39">
        <v>1.0</v>
      </c>
      <c r="AO102" s="39">
        <v>1.0</v>
      </c>
      <c r="AP102" s="39">
        <v>1.0</v>
      </c>
      <c r="AQ102" s="39">
        <v>1.0</v>
      </c>
      <c r="AR102" s="39">
        <v>1.0</v>
      </c>
      <c r="AS102" s="39">
        <v>0.0</v>
      </c>
      <c r="AT102" s="39">
        <v>0.0</v>
      </c>
      <c r="AU102" s="39">
        <v>1.0</v>
      </c>
    </row>
    <row r="103">
      <c r="A103" s="40"/>
      <c r="B103" s="38" t="s">
        <v>150</v>
      </c>
      <c r="C103" s="39">
        <v>0.0</v>
      </c>
      <c r="D103" s="39">
        <v>0.0</v>
      </c>
      <c r="E103" s="39">
        <v>1.0</v>
      </c>
      <c r="F103" s="39">
        <v>1.0</v>
      </c>
      <c r="G103" s="39">
        <v>1.0</v>
      </c>
      <c r="H103" s="39">
        <v>1.0</v>
      </c>
      <c r="I103" s="39">
        <v>1.0</v>
      </c>
      <c r="J103" s="39">
        <v>0.0</v>
      </c>
      <c r="K103" s="39">
        <v>1.0</v>
      </c>
      <c r="L103" s="39">
        <v>0.0</v>
      </c>
      <c r="M103" s="39">
        <v>0.0</v>
      </c>
      <c r="N103" s="39">
        <v>1.0</v>
      </c>
      <c r="O103" s="39">
        <v>1.0</v>
      </c>
      <c r="P103" s="39">
        <v>1.0</v>
      </c>
      <c r="Q103" s="39">
        <v>1.0</v>
      </c>
      <c r="R103" s="39">
        <v>0.0</v>
      </c>
      <c r="S103" s="39">
        <v>0.0</v>
      </c>
      <c r="T103" s="39">
        <v>1.0</v>
      </c>
      <c r="U103" s="39">
        <v>0.0</v>
      </c>
      <c r="V103" s="39">
        <v>1.0</v>
      </c>
      <c r="W103" s="39">
        <v>0.0</v>
      </c>
      <c r="X103" s="39">
        <v>0.0</v>
      </c>
      <c r="Y103" s="39">
        <v>0.0</v>
      </c>
      <c r="Z103" s="39">
        <v>1.0</v>
      </c>
      <c r="AA103" s="39">
        <v>0.0</v>
      </c>
      <c r="AB103" s="39">
        <v>0.0</v>
      </c>
      <c r="AC103" s="39">
        <v>1.0</v>
      </c>
      <c r="AD103" s="39">
        <v>0.0</v>
      </c>
      <c r="AE103" s="39">
        <v>0.0</v>
      </c>
      <c r="AF103" s="39">
        <v>1.0</v>
      </c>
      <c r="AG103" s="39">
        <v>1.0</v>
      </c>
      <c r="AH103" s="39">
        <v>0.0</v>
      </c>
      <c r="AI103" s="39">
        <v>1.0</v>
      </c>
      <c r="AJ103" s="39">
        <v>1.0</v>
      </c>
      <c r="AK103" s="39">
        <v>1.0</v>
      </c>
      <c r="AL103" s="39">
        <v>1.0</v>
      </c>
      <c r="AM103" s="39">
        <v>1.0</v>
      </c>
      <c r="AN103" s="39">
        <v>1.0</v>
      </c>
      <c r="AO103" s="39">
        <v>1.0</v>
      </c>
      <c r="AP103" s="39">
        <v>1.0</v>
      </c>
      <c r="AQ103" s="39">
        <v>1.0</v>
      </c>
      <c r="AR103" s="39">
        <v>1.0</v>
      </c>
      <c r="AS103" s="39">
        <v>0.0</v>
      </c>
      <c r="AT103" s="39">
        <v>0.0</v>
      </c>
      <c r="AU103" s="39">
        <v>1.0</v>
      </c>
    </row>
    <row r="104">
      <c r="A104" s="40"/>
      <c r="B104" s="38" t="s">
        <v>179</v>
      </c>
      <c r="C104" s="39">
        <v>0.0</v>
      </c>
      <c r="D104" s="39">
        <v>0.0</v>
      </c>
      <c r="E104" s="39">
        <v>1.0</v>
      </c>
      <c r="F104" s="39">
        <v>1.0</v>
      </c>
      <c r="G104" s="39">
        <v>1.0</v>
      </c>
      <c r="H104" s="39">
        <v>1.0</v>
      </c>
      <c r="I104" s="39">
        <v>1.0</v>
      </c>
      <c r="J104" s="39">
        <v>0.0</v>
      </c>
      <c r="K104" s="39">
        <v>1.0</v>
      </c>
      <c r="L104" s="39">
        <v>0.0</v>
      </c>
      <c r="M104" s="39">
        <v>0.0</v>
      </c>
      <c r="N104" s="39">
        <v>1.0</v>
      </c>
      <c r="O104" s="39">
        <v>1.0</v>
      </c>
      <c r="P104" s="39">
        <v>1.0</v>
      </c>
      <c r="Q104" s="39">
        <v>1.0</v>
      </c>
      <c r="R104" s="39">
        <v>0.0</v>
      </c>
      <c r="S104" s="39">
        <v>1.0</v>
      </c>
      <c r="T104" s="39">
        <v>1.0</v>
      </c>
      <c r="U104" s="39">
        <v>0.0</v>
      </c>
      <c r="V104" s="39">
        <v>0.0</v>
      </c>
      <c r="W104" s="39">
        <v>0.0</v>
      </c>
      <c r="X104" s="39">
        <v>0.0</v>
      </c>
      <c r="Y104" s="39">
        <v>0.0</v>
      </c>
      <c r="Z104" s="39">
        <v>1.0</v>
      </c>
      <c r="AA104" s="39">
        <v>1.0</v>
      </c>
      <c r="AB104" s="39">
        <v>0.0</v>
      </c>
      <c r="AC104" s="39">
        <v>0.0</v>
      </c>
      <c r="AD104" s="39">
        <v>1.0</v>
      </c>
      <c r="AE104" s="39">
        <v>0.0</v>
      </c>
      <c r="AF104" s="39">
        <v>1.0</v>
      </c>
      <c r="AG104" s="39">
        <v>1.0</v>
      </c>
      <c r="AH104" s="39">
        <v>0.0</v>
      </c>
      <c r="AI104" s="39">
        <v>1.0</v>
      </c>
      <c r="AJ104" s="39">
        <v>1.0</v>
      </c>
      <c r="AK104" s="39">
        <v>1.0</v>
      </c>
      <c r="AL104" s="39">
        <v>1.0</v>
      </c>
      <c r="AM104" s="39">
        <v>0.0</v>
      </c>
      <c r="AN104" s="39">
        <v>1.0</v>
      </c>
      <c r="AO104" s="39">
        <v>1.0</v>
      </c>
      <c r="AP104" s="39">
        <v>1.0</v>
      </c>
      <c r="AQ104" s="39">
        <v>1.0</v>
      </c>
      <c r="AR104" s="39">
        <v>1.0</v>
      </c>
      <c r="AS104" s="39">
        <v>0.0</v>
      </c>
      <c r="AT104" s="39">
        <v>0.0</v>
      </c>
      <c r="AU104" s="39">
        <v>0.0</v>
      </c>
    </row>
    <row r="105">
      <c r="A105" s="40"/>
      <c r="B105" s="38" t="s">
        <v>149</v>
      </c>
      <c r="C105" s="39">
        <v>0.0</v>
      </c>
      <c r="D105" s="39">
        <v>0.0</v>
      </c>
      <c r="E105" s="39">
        <v>1.0</v>
      </c>
      <c r="F105" s="39">
        <v>0.0</v>
      </c>
      <c r="G105" s="39">
        <v>0.0</v>
      </c>
      <c r="H105" s="39">
        <v>1.0</v>
      </c>
      <c r="I105" s="39">
        <v>1.0</v>
      </c>
      <c r="J105" s="39">
        <v>0.0</v>
      </c>
      <c r="K105" s="39">
        <v>1.0</v>
      </c>
      <c r="L105" s="39">
        <v>0.0</v>
      </c>
      <c r="M105" s="39">
        <v>0.0</v>
      </c>
      <c r="N105" s="39">
        <v>1.0</v>
      </c>
      <c r="O105" s="39">
        <v>1.0</v>
      </c>
      <c r="P105" s="39">
        <v>1.0</v>
      </c>
      <c r="Q105" s="39">
        <v>1.0</v>
      </c>
      <c r="R105" s="39">
        <v>0.0</v>
      </c>
      <c r="S105" s="39">
        <v>0.0</v>
      </c>
      <c r="T105" s="39">
        <v>0.0</v>
      </c>
      <c r="U105" s="39">
        <v>0.0</v>
      </c>
      <c r="V105" s="39">
        <v>0.0</v>
      </c>
      <c r="W105" s="39">
        <v>0.0</v>
      </c>
      <c r="X105" s="39">
        <v>0.0</v>
      </c>
      <c r="Y105" s="39">
        <v>0.0</v>
      </c>
      <c r="Z105" s="39">
        <v>0.0</v>
      </c>
      <c r="AA105" s="39">
        <v>0.0</v>
      </c>
      <c r="AB105" s="39">
        <v>0.0</v>
      </c>
      <c r="AC105" s="39">
        <v>0.0</v>
      </c>
      <c r="AD105" s="39">
        <v>0.0</v>
      </c>
      <c r="AE105" s="39">
        <v>0.0</v>
      </c>
      <c r="AF105" s="39">
        <v>1.0</v>
      </c>
      <c r="AG105" s="39">
        <v>1.0</v>
      </c>
      <c r="AH105" s="39">
        <v>0.0</v>
      </c>
      <c r="AI105" s="39">
        <v>1.0</v>
      </c>
      <c r="AJ105" s="39">
        <v>1.0</v>
      </c>
      <c r="AK105" s="39">
        <v>1.0</v>
      </c>
      <c r="AL105" s="39">
        <v>1.0</v>
      </c>
      <c r="AM105" s="39">
        <v>1.0</v>
      </c>
      <c r="AN105" s="39">
        <v>1.0</v>
      </c>
      <c r="AO105" s="39">
        <v>1.0</v>
      </c>
      <c r="AP105" s="39">
        <v>0.0</v>
      </c>
      <c r="AQ105" s="39">
        <v>1.0</v>
      </c>
      <c r="AR105" s="39">
        <v>0.0</v>
      </c>
      <c r="AS105" s="39">
        <v>0.0</v>
      </c>
      <c r="AT105" s="39">
        <v>0.0</v>
      </c>
      <c r="AU105" s="39">
        <v>0.0</v>
      </c>
    </row>
    <row r="106">
      <c r="A106" s="40"/>
      <c r="B106" s="38" t="s">
        <v>166</v>
      </c>
      <c r="C106" s="39">
        <v>0.0</v>
      </c>
      <c r="D106" s="39">
        <v>0.0</v>
      </c>
      <c r="E106" s="39">
        <v>1.0</v>
      </c>
      <c r="F106" s="39">
        <v>0.0</v>
      </c>
      <c r="G106" s="39">
        <v>0.0</v>
      </c>
      <c r="H106" s="39">
        <v>1.0</v>
      </c>
      <c r="I106" s="39">
        <v>1.0</v>
      </c>
      <c r="J106" s="39">
        <v>0.0</v>
      </c>
      <c r="K106" s="39">
        <v>1.0</v>
      </c>
      <c r="L106" s="39">
        <v>0.0</v>
      </c>
      <c r="M106" s="39">
        <v>0.0</v>
      </c>
      <c r="N106" s="39">
        <v>1.0</v>
      </c>
      <c r="O106" s="39">
        <v>1.0</v>
      </c>
      <c r="P106" s="39">
        <v>1.0</v>
      </c>
      <c r="Q106" s="39">
        <v>1.0</v>
      </c>
      <c r="R106" s="39">
        <v>0.0</v>
      </c>
      <c r="S106" s="39">
        <v>0.0</v>
      </c>
      <c r="T106" s="39">
        <v>0.0</v>
      </c>
      <c r="U106" s="39">
        <v>0.0</v>
      </c>
      <c r="V106" s="39">
        <v>0.0</v>
      </c>
      <c r="W106" s="39">
        <v>0.0</v>
      </c>
      <c r="X106" s="39">
        <v>0.0</v>
      </c>
      <c r="Y106" s="39">
        <v>0.0</v>
      </c>
      <c r="Z106" s="39">
        <v>0.0</v>
      </c>
      <c r="AA106" s="39">
        <v>1.0</v>
      </c>
      <c r="AB106" s="39">
        <v>0.0</v>
      </c>
      <c r="AC106" s="39">
        <v>1.0</v>
      </c>
      <c r="AD106" s="39">
        <v>0.0</v>
      </c>
      <c r="AE106" s="39">
        <v>0.0</v>
      </c>
      <c r="AF106" s="39">
        <v>1.0</v>
      </c>
      <c r="AG106" s="39">
        <v>1.0</v>
      </c>
      <c r="AH106" s="39">
        <v>0.0</v>
      </c>
      <c r="AI106" s="39">
        <v>1.0</v>
      </c>
      <c r="AJ106" s="39">
        <v>1.0</v>
      </c>
      <c r="AK106" s="39">
        <v>1.0</v>
      </c>
      <c r="AL106" s="39">
        <v>1.0</v>
      </c>
      <c r="AM106" s="39">
        <v>0.0</v>
      </c>
      <c r="AN106" s="39">
        <v>1.0</v>
      </c>
      <c r="AO106" s="39">
        <v>1.0</v>
      </c>
      <c r="AP106" s="39">
        <v>0.0</v>
      </c>
      <c r="AQ106" s="39">
        <v>1.0</v>
      </c>
      <c r="AR106" s="39">
        <v>1.0</v>
      </c>
      <c r="AS106" s="39">
        <v>0.0</v>
      </c>
      <c r="AT106" s="39">
        <v>0.0</v>
      </c>
      <c r="AU106" s="39">
        <v>0.0</v>
      </c>
    </row>
    <row r="107">
      <c r="A107" s="40"/>
      <c r="B107" s="38" t="s">
        <v>161</v>
      </c>
      <c r="C107" s="39">
        <v>0.0</v>
      </c>
      <c r="D107" s="39">
        <v>0.0</v>
      </c>
      <c r="E107" s="39">
        <v>1.0</v>
      </c>
      <c r="F107" s="39">
        <v>1.0</v>
      </c>
      <c r="G107" s="39">
        <v>0.0</v>
      </c>
      <c r="H107" s="39">
        <v>1.0</v>
      </c>
      <c r="I107" s="39">
        <v>0.0</v>
      </c>
      <c r="J107" s="39">
        <v>0.0</v>
      </c>
      <c r="K107" s="39">
        <v>0.0</v>
      </c>
      <c r="L107" s="39">
        <v>0.0</v>
      </c>
      <c r="M107" s="39">
        <v>0.0</v>
      </c>
      <c r="N107" s="39">
        <v>0.0</v>
      </c>
      <c r="O107" s="39">
        <v>0.0</v>
      </c>
      <c r="P107" s="39">
        <v>1.0</v>
      </c>
      <c r="Q107" s="39">
        <v>1.0</v>
      </c>
      <c r="R107" s="39">
        <v>0.0</v>
      </c>
      <c r="S107" s="39">
        <v>0.0</v>
      </c>
      <c r="T107" s="39">
        <v>1.0</v>
      </c>
      <c r="U107" s="39">
        <v>0.0</v>
      </c>
      <c r="V107" s="39">
        <v>1.0</v>
      </c>
      <c r="W107" s="39">
        <v>0.0</v>
      </c>
      <c r="X107" s="39">
        <v>0.0</v>
      </c>
      <c r="Y107" s="39">
        <v>0.0</v>
      </c>
      <c r="Z107" s="39">
        <v>1.0</v>
      </c>
      <c r="AA107" s="39">
        <v>0.0</v>
      </c>
      <c r="AB107" s="39">
        <v>0.0</v>
      </c>
      <c r="AC107" s="39">
        <v>0.0</v>
      </c>
      <c r="AD107" s="39">
        <v>1.0</v>
      </c>
      <c r="AE107" s="39">
        <v>0.0</v>
      </c>
      <c r="AF107" s="39">
        <v>1.0</v>
      </c>
      <c r="AG107" s="39">
        <v>1.0</v>
      </c>
      <c r="AH107" s="39">
        <v>0.0</v>
      </c>
      <c r="AI107" s="39">
        <v>0.0</v>
      </c>
      <c r="AJ107" s="39">
        <v>1.0</v>
      </c>
      <c r="AK107" s="39">
        <v>1.0</v>
      </c>
      <c r="AL107" s="39">
        <v>1.0</v>
      </c>
      <c r="AM107" s="39">
        <v>1.0</v>
      </c>
      <c r="AN107" s="39">
        <v>1.0</v>
      </c>
      <c r="AO107" s="39">
        <v>1.0</v>
      </c>
      <c r="AP107" s="39">
        <v>0.0</v>
      </c>
      <c r="AQ107" s="39">
        <v>1.0</v>
      </c>
      <c r="AR107" s="39">
        <v>1.0</v>
      </c>
      <c r="AS107" s="39">
        <v>0.0</v>
      </c>
      <c r="AT107" s="39">
        <v>0.0</v>
      </c>
      <c r="AU107" s="39">
        <v>1.0</v>
      </c>
    </row>
    <row r="108">
      <c r="A108" s="40"/>
      <c r="B108" s="38" t="s">
        <v>182</v>
      </c>
      <c r="C108" s="39">
        <v>0.0</v>
      </c>
      <c r="D108" s="39">
        <v>0.0</v>
      </c>
      <c r="E108" s="39">
        <v>1.0</v>
      </c>
      <c r="F108" s="39">
        <v>0.0</v>
      </c>
      <c r="G108" s="39">
        <v>1.0</v>
      </c>
      <c r="H108" s="39">
        <v>1.0</v>
      </c>
      <c r="I108" s="39">
        <v>0.0</v>
      </c>
      <c r="J108" s="39">
        <v>0.0</v>
      </c>
      <c r="K108" s="39">
        <v>0.0</v>
      </c>
      <c r="L108" s="39">
        <v>0.0</v>
      </c>
      <c r="M108" s="39">
        <v>0.0</v>
      </c>
      <c r="N108" s="39">
        <v>1.0</v>
      </c>
      <c r="O108" s="39">
        <v>0.0</v>
      </c>
      <c r="P108" s="39">
        <v>1.0</v>
      </c>
      <c r="Q108" s="39">
        <v>1.0</v>
      </c>
      <c r="R108" s="39">
        <v>0.0</v>
      </c>
      <c r="S108" s="39">
        <v>1.0</v>
      </c>
      <c r="T108" s="39">
        <v>1.0</v>
      </c>
      <c r="U108" s="39">
        <v>0.0</v>
      </c>
      <c r="V108" s="39">
        <v>0.0</v>
      </c>
      <c r="W108" s="39">
        <v>0.0</v>
      </c>
      <c r="X108" s="39">
        <v>0.0</v>
      </c>
      <c r="Y108" s="39">
        <v>0.0</v>
      </c>
      <c r="Z108" s="39">
        <v>1.0</v>
      </c>
      <c r="AA108" s="39">
        <v>0.0</v>
      </c>
      <c r="AB108" s="39">
        <v>0.0</v>
      </c>
      <c r="AC108" s="39">
        <v>1.0</v>
      </c>
      <c r="AD108" s="39">
        <v>1.0</v>
      </c>
      <c r="AE108" s="39">
        <v>0.0</v>
      </c>
      <c r="AF108" s="39">
        <v>0.0</v>
      </c>
      <c r="AG108" s="39">
        <v>1.0</v>
      </c>
      <c r="AH108" s="39">
        <v>0.0</v>
      </c>
      <c r="AI108" s="39">
        <v>1.0</v>
      </c>
      <c r="AJ108" s="39">
        <v>1.0</v>
      </c>
      <c r="AK108" s="39">
        <v>1.0</v>
      </c>
      <c r="AL108" s="39">
        <v>1.0</v>
      </c>
      <c r="AM108" s="39">
        <v>0.0</v>
      </c>
      <c r="AN108" s="39">
        <v>1.0</v>
      </c>
      <c r="AO108" s="39">
        <v>0.0</v>
      </c>
      <c r="AP108" s="39">
        <v>0.0</v>
      </c>
      <c r="AQ108" s="39">
        <v>1.0</v>
      </c>
      <c r="AR108" s="39">
        <v>1.0</v>
      </c>
      <c r="AS108" s="39">
        <v>0.0</v>
      </c>
      <c r="AT108" s="39">
        <v>0.0</v>
      </c>
      <c r="AU108" s="39">
        <v>0.0</v>
      </c>
    </row>
    <row r="109">
      <c r="A109" s="40"/>
      <c r="B109" s="38" t="s">
        <v>154</v>
      </c>
      <c r="C109" s="39">
        <v>0.0</v>
      </c>
      <c r="D109" s="39">
        <v>0.0</v>
      </c>
      <c r="E109" s="39">
        <v>1.0</v>
      </c>
      <c r="F109" s="39">
        <v>1.0</v>
      </c>
      <c r="G109" s="39">
        <v>1.0</v>
      </c>
      <c r="H109" s="39">
        <v>1.0</v>
      </c>
      <c r="I109" s="39">
        <v>0.0</v>
      </c>
      <c r="J109" s="39">
        <v>0.0</v>
      </c>
      <c r="K109" s="39">
        <v>1.0</v>
      </c>
      <c r="L109" s="39">
        <v>0.0</v>
      </c>
      <c r="M109" s="39">
        <v>0.0</v>
      </c>
      <c r="N109" s="39">
        <v>1.0</v>
      </c>
      <c r="O109" s="39">
        <v>1.0</v>
      </c>
      <c r="P109" s="39">
        <v>1.0</v>
      </c>
      <c r="Q109" s="39">
        <v>1.0</v>
      </c>
      <c r="R109" s="39">
        <v>0.0</v>
      </c>
      <c r="S109" s="39">
        <v>1.0</v>
      </c>
      <c r="T109" s="39">
        <v>1.0</v>
      </c>
      <c r="U109" s="39">
        <v>0.0</v>
      </c>
      <c r="V109" s="39">
        <v>1.0</v>
      </c>
      <c r="W109" s="39">
        <v>0.0</v>
      </c>
      <c r="X109" s="39">
        <v>0.0</v>
      </c>
      <c r="Y109" s="39">
        <v>0.0</v>
      </c>
      <c r="Z109" s="39">
        <v>1.0</v>
      </c>
      <c r="AA109" s="39">
        <v>0.0</v>
      </c>
      <c r="AB109" s="39">
        <v>0.0</v>
      </c>
      <c r="AC109" s="39">
        <v>0.0</v>
      </c>
      <c r="AD109" s="39">
        <v>0.0</v>
      </c>
      <c r="AE109" s="39">
        <v>0.0</v>
      </c>
      <c r="AF109" s="39">
        <v>1.0</v>
      </c>
      <c r="AG109" s="39">
        <v>1.0</v>
      </c>
      <c r="AH109" s="39">
        <v>0.0</v>
      </c>
      <c r="AI109" s="39">
        <v>1.0</v>
      </c>
      <c r="AJ109" s="39">
        <v>1.0</v>
      </c>
      <c r="AK109" s="39">
        <v>1.0</v>
      </c>
      <c r="AL109" s="39">
        <v>1.0</v>
      </c>
      <c r="AM109" s="39">
        <v>0.0</v>
      </c>
      <c r="AN109" s="39">
        <v>1.0</v>
      </c>
      <c r="AO109" s="39">
        <v>1.0</v>
      </c>
      <c r="AP109" s="39">
        <v>1.0</v>
      </c>
      <c r="AQ109" s="39">
        <v>1.0</v>
      </c>
      <c r="AR109" s="39">
        <v>1.0</v>
      </c>
      <c r="AS109" s="39">
        <v>0.0</v>
      </c>
      <c r="AT109" s="39">
        <v>0.0</v>
      </c>
      <c r="AU109" s="39">
        <v>1.0</v>
      </c>
    </row>
    <row r="110">
      <c r="A110" s="40"/>
      <c r="B110" s="38" t="s">
        <v>174</v>
      </c>
      <c r="C110" s="39">
        <v>0.0</v>
      </c>
      <c r="D110" s="39">
        <v>0.0</v>
      </c>
      <c r="E110" s="39">
        <v>1.0</v>
      </c>
      <c r="F110" s="39">
        <v>1.0</v>
      </c>
      <c r="G110" s="39">
        <v>1.0</v>
      </c>
      <c r="H110" s="39">
        <v>1.0</v>
      </c>
      <c r="I110" s="39">
        <v>1.0</v>
      </c>
      <c r="J110" s="39">
        <v>0.0</v>
      </c>
      <c r="K110" s="39">
        <v>1.0</v>
      </c>
      <c r="L110" s="39">
        <v>0.0</v>
      </c>
      <c r="M110" s="39">
        <v>0.0</v>
      </c>
      <c r="N110" s="39">
        <v>1.0</v>
      </c>
      <c r="O110" s="39">
        <v>1.0</v>
      </c>
      <c r="P110" s="39">
        <v>1.0</v>
      </c>
      <c r="Q110" s="39">
        <v>1.0</v>
      </c>
      <c r="R110" s="39">
        <v>0.0</v>
      </c>
      <c r="S110" s="39">
        <v>1.0</v>
      </c>
      <c r="T110" s="39">
        <v>1.0</v>
      </c>
      <c r="U110" s="39">
        <v>0.0</v>
      </c>
      <c r="V110" s="39">
        <v>1.0</v>
      </c>
      <c r="W110" s="39">
        <v>0.0</v>
      </c>
      <c r="X110" s="39">
        <v>0.0</v>
      </c>
      <c r="Y110" s="39">
        <v>0.0</v>
      </c>
      <c r="Z110" s="39">
        <v>1.0</v>
      </c>
      <c r="AA110" s="39">
        <v>0.0</v>
      </c>
      <c r="AB110" s="39">
        <v>0.0</v>
      </c>
      <c r="AC110" s="39">
        <v>0.0</v>
      </c>
      <c r="AD110" s="39">
        <v>1.0</v>
      </c>
      <c r="AE110" s="39">
        <v>0.0</v>
      </c>
      <c r="AF110" s="39">
        <v>1.0</v>
      </c>
      <c r="AG110" s="39">
        <v>1.0</v>
      </c>
      <c r="AH110" s="39">
        <v>0.0</v>
      </c>
      <c r="AI110" s="39">
        <v>1.0</v>
      </c>
      <c r="AJ110" s="39">
        <v>1.0</v>
      </c>
      <c r="AK110" s="39">
        <v>0.0</v>
      </c>
      <c r="AL110" s="39">
        <v>1.0</v>
      </c>
      <c r="AM110" s="39">
        <v>1.0</v>
      </c>
      <c r="AN110" s="39">
        <v>1.0</v>
      </c>
      <c r="AO110" s="39">
        <v>1.0</v>
      </c>
      <c r="AP110" s="39">
        <v>0.0</v>
      </c>
      <c r="AQ110" s="39">
        <v>1.0</v>
      </c>
      <c r="AR110" s="39">
        <v>1.0</v>
      </c>
      <c r="AS110" s="39">
        <v>0.0</v>
      </c>
      <c r="AT110" s="39">
        <v>0.0</v>
      </c>
      <c r="AU110" s="39">
        <v>1.0</v>
      </c>
    </row>
    <row r="111">
      <c r="A111" s="40"/>
      <c r="B111" s="38" t="s">
        <v>162</v>
      </c>
      <c r="C111" s="39">
        <v>0.0</v>
      </c>
      <c r="D111" s="39">
        <v>0.0</v>
      </c>
      <c r="E111" s="39">
        <v>1.0</v>
      </c>
      <c r="F111" s="39">
        <v>1.0</v>
      </c>
      <c r="G111" s="39">
        <v>1.0</v>
      </c>
      <c r="H111" s="39">
        <v>1.0</v>
      </c>
      <c r="I111" s="39">
        <v>1.0</v>
      </c>
      <c r="J111" s="39">
        <v>0.0</v>
      </c>
      <c r="K111" s="39">
        <v>1.0</v>
      </c>
      <c r="L111" s="39">
        <v>0.0</v>
      </c>
      <c r="M111" s="39">
        <v>0.0</v>
      </c>
      <c r="N111" s="39">
        <v>1.0</v>
      </c>
      <c r="O111" s="39">
        <v>1.0</v>
      </c>
      <c r="P111" s="39">
        <v>1.0</v>
      </c>
      <c r="Q111" s="39">
        <v>1.0</v>
      </c>
      <c r="R111" s="39">
        <v>0.0</v>
      </c>
      <c r="S111" s="39">
        <v>1.0</v>
      </c>
      <c r="T111" s="39">
        <v>1.0</v>
      </c>
      <c r="U111" s="39">
        <v>0.0</v>
      </c>
      <c r="V111" s="39">
        <v>1.0</v>
      </c>
      <c r="W111" s="39">
        <v>0.0</v>
      </c>
      <c r="X111" s="39">
        <v>0.0</v>
      </c>
      <c r="Y111" s="39">
        <v>0.0</v>
      </c>
      <c r="Z111" s="39">
        <v>1.0</v>
      </c>
      <c r="AA111" s="39">
        <v>0.0</v>
      </c>
      <c r="AB111" s="39">
        <v>0.0</v>
      </c>
      <c r="AC111" s="39">
        <v>0.0</v>
      </c>
      <c r="AD111" s="39">
        <v>1.0</v>
      </c>
      <c r="AE111" s="39">
        <v>0.0</v>
      </c>
      <c r="AF111" s="39">
        <v>1.0</v>
      </c>
      <c r="AG111" s="39">
        <v>1.0</v>
      </c>
      <c r="AH111" s="39">
        <v>0.0</v>
      </c>
      <c r="AI111" s="39">
        <v>1.0</v>
      </c>
      <c r="AJ111" s="39">
        <v>1.0</v>
      </c>
      <c r="AK111" s="39">
        <v>1.0</v>
      </c>
      <c r="AL111" s="39">
        <v>1.0</v>
      </c>
      <c r="AM111" s="39">
        <v>1.0</v>
      </c>
      <c r="AN111" s="39">
        <v>1.0</v>
      </c>
      <c r="AO111" s="39">
        <v>1.0</v>
      </c>
      <c r="AP111" s="39">
        <v>0.0</v>
      </c>
      <c r="AQ111" s="39">
        <v>1.0</v>
      </c>
      <c r="AR111" s="39">
        <v>1.0</v>
      </c>
      <c r="AS111" s="39">
        <v>0.0</v>
      </c>
      <c r="AT111" s="39">
        <v>0.0</v>
      </c>
      <c r="AU111" s="39">
        <v>1.0</v>
      </c>
    </row>
    <row r="112">
      <c r="A112" s="31" t="s">
        <v>183</v>
      </c>
      <c r="B112" s="32" t="s">
        <v>151</v>
      </c>
      <c r="C112" s="33">
        <v>0.0</v>
      </c>
      <c r="D112" s="33">
        <v>0.0</v>
      </c>
      <c r="E112" s="33">
        <v>1.0</v>
      </c>
      <c r="F112" s="33">
        <v>1.0</v>
      </c>
      <c r="G112" s="33">
        <v>1.0</v>
      </c>
      <c r="H112" s="33">
        <v>1.0</v>
      </c>
      <c r="I112" s="33">
        <v>1.0</v>
      </c>
      <c r="J112" s="33">
        <v>1.0</v>
      </c>
      <c r="K112" s="33">
        <v>0.0</v>
      </c>
      <c r="L112" s="33">
        <v>0.0</v>
      </c>
      <c r="M112" s="33">
        <v>0.0</v>
      </c>
      <c r="N112" s="33">
        <v>1.0</v>
      </c>
      <c r="O112" s="33">
        <v>1.0</v>
      </c>
      <c r="P112" s="33">
        <v>1.0</v>
      </c>
      <c r="Q112" s="33">
        <v>1.0</v>
      </c>
      <c r="R112" s="33">
        <v>0.0</v>
      </c>
      <c r="S112" s="33">
        <v>1.0</v>
      </c>
      <c r="T112" s="33">
        <v>1.0</v>
      </c>
      <c r="U112" s="33">
        <v>0.0</v>
      </c>
      <c r="V112" s="33">
        <v>0.0</v>
      </c>
      <c r="W112" s="33">
        <v>0.0</v>
      </c>
      <c r="X112" s="33">
        <v>0.0</v>
      </c>
      <c r="Y112" s="33">
        <v>0.0</v>
      </c>
      <c r="Z112" s="33">
        <v>1.0</v>
      </c>
      <c r="AA112" s="33">
        <v>1.0</v>
      </c>
      <c r="AB112" s="33">
        <v>0.0</v>
      </c>
      <c r="AC112" s="33">
        <v>0.0</v>
      </c>
      <c r="AD112" s="33">
        <v>1.0</v>
      </c>
      <c r="AE112" s="33">
        <v>0.0</v>
      </c>
      <c r="AF112" s="33">
        <v>1.0</v>
      </c>
      <c r="AG112" s="33">
        <v>1.0</v>
      </c>
      <c r="AH112" s="33">
        <v>0.0</v>
      </c>
      <c r="AI112" s="33">
        <v>1.0</v>
      </c>
      <c r="AJ112" s="33">
        <v>1.0</v>
      </c>
      <c r="AK112" s="33">
        <v>1.0</v>
      </c>
      <c r="AL112" s="33">
        <v>1.0</v>
      </c>
      <c r="AM112" s="33">
        <v>1.0</v>
      </c>
      <c r="AN112" s="33">
        <v>1.0</v>
      </c>
      <c r="AO112" s="33">
        <v>1.0</v>
      </c>
      <c r="AP112" s="33">
        <v>1.0</v>
      </c>
      <c r="AQ112" s="33">
        <v>1.0</v>
      </c>
      <c r="AR112" s="33">
        <v>1.0</v>
      </c>
      <c r="AS112" s="33">
        <v>0.0</v>
      </c>
      <c r="AT112" s="33">
        <v>1.0</v>
      </c>
      <c r="AU112" s="33">
        <v>1.0</v>
      </c>
    </row>
    <row r="113">
      <c r="A113" s="41"/>
      <c r="B113" s="32" t="s">
        <v>167</v>
      </c>
      <c r="C113" s="33">
        <v>0.0</v>
      </c>
      <c r="D113" s="33">
        <v>0.0</v>
      </c>
      <c r="E113" s="33">
        <v>1.0</v>
      </c>
      <c r="F113" s="33">
        <v>1.0</v>
      </c>
      <c r="G113" s="33">
        <v>1.0</v>
      </c>
      <c r="H113" s="33">
        <v>1.0</v>
      </c>
      <c r="I113" s="33">
        <v>1.0</v>
      </c>
      <c r="J113" s="33">
        <v>1.0</v>
      </c>
      <c r="K113" s="33">
        <v>0.0</v>
      </c>
      <c r="L113" s="33">
        <v>0.0</v>
      </c>
      <c r="M113" s="33">
        <v>0.0</v>
      </c>
      <c r="N113" s="33">
        <v>1.0</v>
      </c>
      <c r="O113" s="33">
        <v>1.0</v>
      </c>
      <c r="P113" s="33">
        <v>1.0</v>
      </c>
      <c r="Q113" s="33">
        <v>1.0</v>
      </c>
      <c r="R113" s="33">
        <v>0.0</v>
      </c>
      <c r="S113" s="33">
        <v>0.0</v>
      </c>
      <c r="T113" s="33">
        <v>1.0</v>
      </c>
      <c r="U113" s="33">
        <v>0.0</v>
      </c>
      <c r="V113" s="33">
        <v>0.0</v>
      </c>
      <c r="W113" s="33">
        <v>0.0</v>
      </c>
      <c r="X113" s="33">
        <v>0.0</v>
      </c>
      <c r="Y113" s="33">
        <v>0.0</v>
      </c>
      <c r="Z113" s="33">
        <v>1.0</v>
      </c>
      <c r="AA113" s="33">
        <v>1.0</v>
      </c>
      <c r="AB113" s="33">
        <v>0.0</v>
      </c>
      <c r="AC113" s="33">
        <v>0.0</v>
      </c>
      <c r="AD113" s="33">
        <v>1.0</v>
      </c>
      <c r="AE113" s="33">
        <v>0.0</v>
      </c>
      <c r="AF113" s="33">
        <v>0.0</v>
      </c>
      <c r="AG113" s="33">
        <v>0.0</v>
      </c>
      <c r="AH113" s="33">
        <v>0.0</v>
      </c>
      <c r="AI113" s="33">
        <v>1.0</v>
      </c>
      <c r="AJ113" s="33">
        <v>1.0</v>
      </c>
      <c r="AK113" s="33">
        <v>1.0</v>
      </c>
      <c r="AL113" s="33">
        <v>1.0</v>
      </c>
      <c r="AM113" s="33">
        <v>1.0</v>
      </c>
      <c r="AN113" s="33">
        <v>1.0</v>
      </c>
      <c r="AO113" s="33">
        <v>1.0</v>
      </c>
      <c r="AP113" s="33">
        <v>0.0</v>
      </c>
      <c r="AQ113" s="33">
        <v>1.0</v>
      </c>
      <c r="AR113" s="33">
        <v>1.0</v>
      </c>
      <c r="AS113" s="33">
        <v>0.0</v>
      </c>
      <c r="AT113" s="33">
        <v>0.0</v>
      </c>
      <c r="AU113" s="33">
        <v>1.0</v>
      </c>
    </row>
    <row r="114">
      <c r="A114" s="31"/>
      <c r="B114" s="32" t="s">
        <v>163</v>
      </c>
      <c r="C114" s="33">
        <v>0.0</v>
      </c>
      <c r="D114" s="33">
        <v>0.0</v>
      </c>
      <c r="E114" s="33">
        <v>1.0</v>
      </c>
      <c r="F114" s="33">
        <v>1.0</v>
      </c>
      <c r="G114" s="33">
        <v>1.0</v>
      </c>
      <c r="H114" s="33">
        <v>1.0</v>
      </c>
      <c r="I114" s="33">
        <v>1.0</v>
      </c>
      <c r="J114" s="33">
        <v>1.0</v>
      </c>
      <c r="K114" s="33">
        <v>0.0</v>
      </c>
      <c r="L114" s="33">
        <v>0.0</v>
      </c>
      <c r="M114" s="33">
        <v>0.0</v>
      </c>
      <c r="N114" s="33">
        <v>1.0</v>
      </c>
      <c r="O114" s="33">
        <v>1.0</v>
      </c>
      <c r="P114" s="33">
        <v>1.0</v>
      </c>
      <c r="Q114" s="33">
        <v>1.0</v>
      </c>
      <c r="R114" s="33">
        <v>0.0</v>
      </c>
      <c r="S114" s="33">
        <v>0.0</v>
      </c>
      <c r="T114" s="33">
        <v>1.0</v>
      </c>
      <c r="U114" s="33">
        <v>0.0</v>
      </c>
      <c r="V114" s="33">
        <v>0.0</v>
      </c>
      <c r="W114" s="33">
        <v>0.0</v>
      </c>
      <c r="X114" s="33">
        <v>0.0</v>
      </c>
      <c r="Y114" s="33">
        <v>0.0</v>
      </c>
      <c r="Z114" s="33">
        <v>1.0</v>
      </c>
      <c r="AA114" s="33">
        <v>1.0</v>
      </c>
      <c r="AB114" s="33">
        <v>0.0</v>
      </c>
      <c r="AC114" s="33">
        <v>0.0</v>
      </c>
      <c r="AD114" s="33">
        <v>1.0</v>
      </c>
      <c r="AE114" s="33">
        <v>0.0</v>
      </c>
      <c r="AF114" s="33">
        <v>1.0</v>
      </c>
      <c r="AG114" s="33">
        <v>1.0</v>
      </c>
      <c r="AH114" s="33">
        <v>0.0</v>
      </c>
      <c r="AI114" s="33">
        <v>1.0</v>
      </c>
      <c r="AJ114" s="33">
        <v>1.0</v>
      </c>
      <c r="AK114" s="33">
        <v>1.0</v>
      </c>
      <c r="AL114" s="33">
        <v>1.0</v>
      </c>
      <c r="AM114" s="33">
        <v>1.0</v>
      </c>
      <c r="AN114" s="33">
        <v>1.0</v>
      </c>
      <c r="AO114" s="33">
        <v>1.0</v>
      </c>
      <c r="AP114" s="33">
        <v>0.0</v>
      </c>
      <c r="AQ114" s="33">
        <v>1.0</v>
      </c>
      <c r="AR114" s="33">
        <v>1.0</v>
      </c>
      <c r="AS114" s="33">
        <v>0.0</v>
      </c>
      <c r="AT114" s="33">
        <v>0.0</v>
      </c>
      <c r="AU114" s="33">
        <v>1.0</v>
      </c>
    </row>
    <row r="115">
      <c r="A115" s="31"/>
      <c r="B115" s="32" t="s">
        <v>149</v>
      </c>
      <c r="C115" s="33">
        <v>0.0</v>
      </c>
      <c r="D115" s="33">
        <v>0.0</v>
      </c>
      <c r="E115" s="33">
        <v>1.0</v>
      </c>
      <c r="F115" s="33">
        <v>1.0</v>
      </c>
      <c r="G115" s="33">
        <v>1.0</v>
      </c>
      <c r="H115" s="33">
        <v>1.0</v>
      </c>
      <c r="I115" s="33">
        <v>1.0</v>
      </c>
      <c r="J115" s="33">
        <v>1.0</v>
      </c>
      <c r="K115" s="33">
        <v>0.0</v>
      </c>
      <c r="L115" s="33">
        <v>0.0</v>
      </c>
      <c r="M115" s="33">
        <v>0.0</v>
      </c>
      <c r="N115" s="33">
        <v>1.0</v>
      </c>
      <c r="O115" s="33">
        <v>1.0</v>
      </c>
      <c r="P115" s="33">
        <v>1.0</v>
      </c>
      <c r="Q115" s="33">
        <v>1.0</v>
      </c>
      <c r="R115" s="33">
        <v>0.0</v>
      </c>
      <c r="S115" s="33">
        <v>0.0</v>
      </c>
      <c r="T115" s="33">
        <v>1.0</v>
      </c>
      <c r="U115" s="33">
        <v>0.0</v>
      </c>
      <c r="V115" s="33">
        <v>0.0</v>
      </c>
      <c r="W115" s="33">
        <v>0.0</v>
      </c>
      <c r="X115" s="33">
        <v>0.0</v>
      </c>
      <c r="Y115" s="33">
        <v>0.0</v>
      </c>
      <c r="Z115" s="33">
        <v>0.0</v>
      </c>
      <c r="AA115" s="33">
        <v>1.0</v>
      </c>
      <c r="AB115" s="33">
        <v>0.0</v>
      </c>
      <c r="AC115" s="33">
        <v>0.0</v>
      </c>
      <c r="AD115" s="33">
        <v>1.0</v>
      </c>
      <c r="AE115" s="33">
        <v>0.0</v>
      </c>
      <c r="AF115" s="33">
        <v>1.0</v>
      </c>
      <c r="AG115" s="33">
        <v>0.0</v>
      </c>
      <c r="AH115" s="33">
        <v>0.0</v>
      </c>
      <c r="AI115" s="33">
        <v>1.0</v>
      </c>
      <c r="AJ115" s="33">
        <v>1.0</v>
      </c>
      <c r="AK115" s="33">
        <v>1.0</v>
      </c>
      <c r="AL115" s="33">
        <v>1.0</v>
      </c>
      <c r="AM115" s="33">
        <v>1.0</v>
      </c>
      <c r="AN115" s="33">
        <v>1.0</v>
      </c>
      <c r="AO115" s="33">
        <v>1.0</v>
      </c>
      <c r="AP115" s="33">
        <v>0.0</v>
      </c>
      <c r="AQ115" s="33">
        <v>1.0</v>
      </c>
      <c r="AR115" s="33">
        <v>1.0</v>
      </c>
      <c r="AS115" s="33">
        <v>0.0</v>
      </c>
      <c r="AT115" s="33">
        <v>0.0</v>
      </c>
      <c r="AU115" s="33">
        <v>1.0</v>
      </c>
    </row>
    <row r="116">
      <c r="A116" s="31"/>
      <c r="B116" s="32" t="s">
        <v>179</v>
      </c>
      <c r="C116" s="33">
        <v>0.0</v>
      </c>
      <c r="D116" s="33">
        <v>0.0</v>
      </c>
      <c r="E116" s="33">
        <v>1.0</v>
      </c>
      <c r="F116" s="33">
        <v>1.0</v>
      </c>
      <c r="G116" s="33">
        <v>0.0</v>
      </c>
      <c r="H116" s="33">
        <v>1.0</v>
      </c>
      <c r="I116" s="33">
        <v>1.0</v>
      </c>
      <c r="J116" s="33">
        <v>1.0</v>
      </c>
      <c r="K116" s="33">
        <v>0.0</v>
      </c>
      <c r="L116" s="33">
        <v>0.0</v>
      </c>
      <c r="M116" s="33">
        <v>0.0</v>
      </c>
      <c r="N116" s="33">
        <v>1.0</v>
      </c>
      <c r="O116" s="33">
        <v>1.0</v>
      </c>
      <c r="P116" s="33">
        <v>1.0</v>
      </c>
      <c r="Q116" s="33">
        <v>1.0</v>
      </c>
      <c r="R116" s="33">
        <v>0.0</v>
      </c>
      <c r="S116" s="33">
        <v>1.0</v>
      </c>
      <c r="T116" s="33">
        <v>1.0</v>
      </c>
      <c r="U116" s="33">
        <v>0.0</v>
      </c>
      <c r="V116" s="33">
        <v>0.0</v>
      </c>
      <c r="W116" s="33">
        <v>0.0</v>
      </c>
      <c r="X116" s="33">
        <v>0.0</v>
      </c>
      <c r="Y116" s="33">
        <v>0.0</v>
      </c>
      <c r="Z116" s="33">
        <v>1.0</v>
      </c>
      <c r="AA116" s="33">
        <v>1.0</v>
      </c>
      <c r="AB116" s="33">
        <v>0.0</v>
      </c>
      <c r="AC116" s="33">
        <v>0.0</v>
      </c>
      <c r="AD116" s="33">
        <v>0.0</v>
      </c>
      <c r="AE116" s="33">
        <v>0.0</v>
      </c>
      <c r="AF116" s="33">
        <v>1.0</v>
      </c>
      <c r="AG116" s="33">
        <v>1.0</v>
      </c>
      <c r="AH116" s="33">
        <v>0.0</v>
      </c>
      <c r="AI116" s="33">
        <v>1.0</v>
      </c>
      <c r="AJ116" s="33">
        <v>0.0</v>
      </c>
      <c r="AK116" s="33">
        <v>1.0</v>
      </c>
      <c r="AL116" s="33">
        <v>1.0</v>
      </c>
      <c r="AM116" s="33">
        <v>1.0</v>
      </c>
      <c r="AN116" s="33">
        <v>1.0</v>
      </c>
      <c r="AO116" s="33">
        <v>1.0</v>
      </c>
      <c r="AP116" s="33">
        <v>0.0</v>
      </c>
      <c r="AQ116" s="33">
        <v>1.0</v>
      </c>
      <c r="AR116" s="33">
        <v>1.0</v>
      </c>
      <c r="AS116" s="33">
        <v>0.0</v>
      </c>
      <c r="AT116" s="33">
        <v>0.0</v>
      </c>
      <c r="AU116" s="33">
        <v>0.0</v>
      </c>
    </row>
    <row r="117">
      <c r="A117" s="34"/>
      <c r="B117" s="32" t="s">
        <v>154</v>
      </c>
      <c r="C117" s="33">
        <v>0.0</v>
      </c>
      <c r="D117" s="33">
        <v>0.0</v>
      </c>
      <c r="E117" s="33">
        <v>1.0</v>
      </c>
      <c r="F117" s="33">
        <v>1.0</v>
      </c>
      <c r="G117" s="33">
        <v>0.0</v>
      </c>
      <c r="H117" s="33">
        <v>1.0</v>
      </c>
      <c r="I117" s="33">
        <v>1.0</v>
      </c>
      <c r="J117" s="33">
        <v>1.0</v>
      </c>
      <c r="K117" s="33">
        <v>0.0</v>
      </c>
      <c r="L117" s="33">
        <v>0.0</v>
      </c>
      <c r="M117" s="33">
        <v>0.0</v>
      </c>
      <c r="N117" s="33">
        <v>1.0</v>
      </c>
      <c r="O117" s="33">
        <v>1.0</v>
      </c>
      <c r="P117" s="33">
        <v>1.0</v>
      </c>
      <c r="Q117" s="33">
        <v>1.0</v>
      </c>
      <c r="R117" s="33">
        <v>0.0</v>
      </c>
      <c r="S117" s="33">
        <v>1.0</v>
      </c>
      <c r="T117" s="33">
        <v>1.0</v>
      </c>
      <c r="U117" s="33">
        <v>0.0</v>
      </c>
      <c r="V117" s="33">
        <v>0.0</v>
      </c>
      <c r="W117" s="33">
        <v>0.0</v>
      </c>
      <c r="X117" s="33">
        <v>0.0</v>
      </c>
      <c r="Y117" s="33">
        <v>0.0</v>
      </c>
      <c r="Z117" s="33">
        <v>1.0</v>
      </c>
      <c r="AA117" s="33">
        <v>1.0</v>
      </c>
      <c r="AB117" s="33">
        <v>0.0</v>
      </c>
      <c r="AC117" s="33">
        <v>0.0</v>
      </c>
      <c r="AD117" s="33">
        <v>1.0</v>
      </c>
      <c r="AE117" s="33">
        <v>0.0</v>
      </c>
      <c r="AF117" s="33">
        <v>1.0</v>
      </c>
      <c r="AG117" s="33">
        <v>1.0</v>
      </c>
      <c r="AH117" s="33">
        <v>0.0</v>
      </c>
      <c r="AI117" s="33">
        <v>1.0</v>
      </c>
      <c r="AJ117" s="33">
        <v>1.0</v>
      </c>
      <c r="AK117" s="33">
        <v>1.0</v>
      </c>
      <c r="AL117" s="33">
        <v>1.0</v>
      </c>
      <c r="AM117" s="33">
        <v>0.0</v>
      </c>
      <c r="AN117" s="33">
        <v>1.0</v>
      </c>
      <c r="AO117" s="33">
        <v>1.0</v>
      </c>
      <c r="AP117" s="33">
        <v>0.0</v>
      </c>
      <c r="AQ117" s="33">
        <v>1.0</v>
      </c>
      <c r="AR117" s="33">
        <v>1.0</v>
      </c>
      <c r="AS117" s="33">
        <v>0.0</v>
      </c>
      <c r="AT117" s="33">
        <v>0.0</v>
      </c>
      <c r="AU117" s="33">
        <v>0.0</v>
      </c>
    </row>
    <row r="118">
      <c r="A118" s="34"/>
      <c r="B118" s="32" t="s">
        <v>156</v>
      </c>
      <c r="C118" s="33">
        <v>0.0</v>
      </c>
      <c r="D118" s="33">
        <v>0.0</v>
      </c>
      <c r="E118" s="33">
        <v>1.0</v>
      </c>
      <c r="F118" s="33">
        <v>1.0</v>
      </c>
      <c r="G118" s="33">
        <v>1.0</v>
      </c>
      <c r="H118" s="33">
        <v>1.0</v>
      </c>
      <c r="I118" s="33">
        <v>1.0</v>
      </c>
      <c r="J118" s="33">
        <v>1.0</v>
      </c>
      <c r="K118" s="33">
        <v>0.0</v>
      </c>
      <c r="L118" s="33">
        <v>0.0</v>
      </c>
      <c r="M118" s="33">
        <v>0.0</v>
      </c>
      <c r="N118" s="33">
        <v>1.0</v>
      </c>
      <c r="O118" s="33">
        <v>1.0</v>
      </c>
      <c r="P118" s="33">
        <v>1.0</v>
      </c>
      <c r="Q118" s="33">
        <v>1.0</v>
      </c>
      <c r="R118" s="33">
        <v>0.0</v>
      </c>
      <c r="S118" s="33">
        <v>1.0</v>
      </c>
      <c r="T118" s="33">
        <v>1.0</v>
      </c>
      <c r="U118" s="33">
        <v>0.0</v>
      </c>
      <c r="V118" s="33">
        <v>0.0</v>
      </c>
      <c r="W118" s="33">
        <v>0.0</v>
      </c>
      <c r="X118" s="33">
        <v>0.0</v>
      </c>
      <c r="Y118" s="33">
        <v>0.0</v>
      </c>
      <c r="Z118" s="33">
        <v>1.0</v>
      </c>
      <c r="AA118" s="33">
        <v>1.0</v>
      </c>
      <c r="AB118" s="33">
        <v>0.0</v>
      </c>
      <c r="AC118" s="33">
        <v>0.0</v>
      </c>
      <c r="AD118" s="33">
        <v>1.0</v>
      </c>
      <c r="AE118" s="33">
        <v>0.0</v>
      </c>
      <c r="AF118" s="33">
        <v>1.0</v>
      </c>
      <c r="AG118" s="33">
        <v>1.0</v>
      </c>
      <c r="AH118" s="33">
        <v>0.0</v>
      </c>
      <c r="AI118" s="33">
        <v>0.0</v>
      </c>
      <c r="AJ118" s="33">
        <v>1.0</v>
      </c>
      <c r="AK118" s="33">
        <v>1.0</v>
      </c>
      <c r="AL118" s="33">
        <v>1.0</v>
      </c>
      <c r="AM118" s="33">
        <v>1.0</v>
      </c>
      <c r="AN118" s="33">
        <v>1.0</v>
      </c>
      <c r="AO118" s="33">
        <v>1.0</v>
      </c>
      <c r="AP118" s="33">
        <v>1.0</v>
      </c>
      <c r="AQ118" s="33">
        <v>1.0</v>
      </c>
      <c r="AR118" s="33">
        <v>1.0</v>
      </c>
      <c r="AS118" s="33">
        <v>0.0</v>
      </c>
      <c r="AT118" s="33">
        <v>1.0</v>
      </c>
      <c r="AU118" s="33">
        <v>1.0</v>
      </c>
    </row>
    <row r="119">
      <c r="A119" s="34"/>
      <c r="B119" s="32" t="s">
        <v>161</v>
      </c>
      <c r="C119" s="33">
        <v>0.0</v>
      </c>
      <c r="D119" s="33">
        <v>0.0</v>
      </c>
      <c r="E119" s="33">
        <v>1.0</v>
      </c>
      <c r="F119" s="33">
        <v>1.0</v>
      </c>
      <c r="G119" s="33">
        <v>1.0</v>
      </c>
      <c r="H119" s="33">
        <v>1.0</v>
      </c>
      <c r="I119" s="33">
        <v>1.0</v>
      </c>
      <c r="J119" s="33">
        <v>0.0</v>
      </c>
      <c r="K119" s="33">
        <v>0.0</v>
      </c>
      <c r="L119" s="33">
        <v>0.0</v>
      </c>
      <c r="M119" s="33">
        <v>0.0</v>
      </c>
      <c r="N119" s="33">
        <v>1.0</v>
      </c>
      <c r="O119" s="33">
        <v>1.0</v>
      </c>
      <c r="P119" s="33">
        <v>0.0</v>
      </c>
      <c r="Q119" s="33">
        <v>1.0</v>
      </c>
      <c r="R119" s="33">
        <v>0.0</v>
      </c>
      <c r="S119" s="33">
        <v>0.0</v>
      </c>
      <c r="T119" s="33">
        <v>1.0</v>
      </c>
      <c r="U119" s="33">
        <v>0.0</v>
      </c>
      <c r="V119" s="33">
        <v>0.0</v>
      </c>
      <c r="W119" s="33">
        <v>0.0</v>
      </c>
      <c r="X119" s="33">
        <v>0.0</v>
      </c>
      <c r="Y119" s="33">
        <v>0.0</v>
      </c>
      <c r="Z119" s="33">
        <v>1.0</v>
      </c>
      <c r="AA119" s="33">
        <v>1.0</v>
      </c>
      <c r="AB119" s="33">
        <v>0.0</v>
      </c>
      <c r="AC119" s="33">
        <v>0.0</v>
      </c>
      <c r="AD119" s="33">
        <v>1.0</v>
      </c>
      <c r="AE119" s="33">
        <v>0.0</v>
      </c>
      <c r="AF119" s="33">
        <v>0.0</v>
      </c>
      <c r="AG119" s="33">
        <v>0.0</v>
      </c>
      <c r="AH119" s="33">
        <v>0.0</v>
      </c>
      <c r="AI119" s="33">
        <v>1.0</v>
      </c>
      <c r="AJ119" s="33">
        <v>1.0</v>
      </c>
      <c r="AK119" s="33">
        <v>1.0</v>
      </c>
      <c r="AL119" s="33">
        <v>1.0</v>
      </c>
      <c r="AM119" s="33">
        <v>1.0</v>
      </c>
      <c r="AN119" s="33">
        <v>1.0</v>
      </c>
      <c r="AO119" s="33">
        <v>1.0</v>
      </c>
      <c r="AP119" s="33">
        <v>0.0</v>
      </c>
      <c r="AQ119" s="33">
        <v>1.0</v>
      </c>
      <c r="AR119" s="33">
        <v>1.0</v>
      </c>
      <c r="AS119" s="33">
        <v>0.0</v>
      </c>
      <c r="AT119" s="33">
        <v>0.0</v>
      </c>
      <c r="AU119" s="33">
        <v>1.0</v>
      </c>
    </row>
    <row r="120">
      <c r="A120" s="34"/>
      <c r="B120" s="32" t="s">
        <v>165</v>
      </c>
      <c r="C120" s="33">
        <v>0.0</v>
      </c>
      <c r="D120" s="33">
        <v>0.0</v>
      </c>
      <c r="E120" s="33">
        <v>1.0</v>
      </c>
      <c r="F120" s="33">
        <v>1.0</v>
      </c>
      <c r="G120" s="33">
        <v>1.0</v>
      </c>
      <c r="H120" s="33">
        <v>1.0</v>
      </c>
      <c r="I120" s="33">
        <v>1.0</v>
      </c>
      <c r="J120" s="33">
        <v>1.0</v>
      </c>
      <c r="K120" s="33">
        <v>0.0</v>
      </c>
      <c r="L120" s="33">
        <v>0.0</v>
      </c>
      <c r="M120" s="33">
        <v>0.0</v>
      </c>
      <c r="N120" s="33">
        <v>1.0</v>
      </c>
      <c r="O120" s="33">
        <v>1.0</v>
      </c>
      <c r="P120" s="33">
        <v>1.0</v>
      </c>
      <c r="Q120" s="33">
        <v>1.0</v>
      </c>
      <c r="R120" s="33">
        <v>0.0</v>
      </c>
      <c r="S120" s="33">
        <v>1.0</v>
      </c>
      <c r="T120" s="33">
        <v>1.0</v>
      </c>
      <c r="U120" s="33">
        <v>0.0</v>
      </c>
      <c r="V120" s="33">
        <v>0.0</v>
      </c>
      <c r="W120" s="33">
        <v>0.0</v>
      </c>
      <c r="X120" s="33">
        <v>0.0</v>
      </c>
      <c r="Y120" s="33">
        <v>0.0</v>
      </c>
      <c r="Z120" s="33">
        <v>1.0</v>
      </c>
      <c r="AA120" s="33">
        <v>1.0</v>
      </c>
      <c r="AB120" s="33">
        <v>0.0</v>
      </c>
      <c r="AC120" s="33">
        <v>0.0</v>
      </c>
      <c r="AD120" s="33">
        <v>1.0</v>
      </c>
      <c r="AE120" s="33">
        <v>0.0</v>
      </c>
      <c r="AF120" s="33">
        <v>1.0</v>
      </c>
      <c r="AG120" s="33">
        <v>1.0</v>
      </c>
      <c r="AH120" s="33">
        <v>0.0</v>
      </c>
      <c r="AI120" s="33">
        <v>1.0</v>
      </c>
      <c r="AJ120" s="33">
        <v>1.0</v>
      </c>
      <c r="AK120" s="33">
        <v>1.0</v>
      </c>
      <c r="AL120" s="33">
        <v>1.0</v>
      </c>
      <c r="AM120" s="33">
        <v>1.0</v>
      </c>
      <c r="AN120" s="33">
        <v>1.0</v>
      </c>
      <c r="AO120" s="33">
        <v>1.0</v>
      </c>
      <c r="AP120" s="33">
        <v>0.0</v>
      </c>
      <c r="AQ120" s="33">
        <v>1.0</v>
      </c>
      <c r="AR120" s="33">
        <v>1.0</v>
      </c>
      <c r="AS120" s="33">
        <v>0.0</v>
      </c>
      <c r="AT120" s="33">
        <v>0.0</v>
      </c>
      <c r="AU120" s="33">
        <v>1.0</v>
      </c>
    </row>
    <row r="121">
      <c r="A121" s="34"/>
      <c r="B121" s="32" t="s">
        <v>166</v>
      </c>
      <c r="C121" s="33">
        <v>0.0</v>
      </c>
      <c r="D121" s="33">
        <v>0.0</v>
      </c>
      <c r="E121" s="33">
        <v>1.0</v>
      </c>
      <c r="F121" s="33">
        <v>1.0</v>
      </c>
      <c r="G121" s="33">
        <v>0.0</v>
      </c>
      <c r="H121" s="33">
        <v>1.0</v>
      </c>
      <c r="I121" s="33">
        <v>1.0</v>
      </c>
      <c r="J121" s="33">
        <v>1.0</v>
      </c>
      <c r="K121" s="33">
        <v>0.0</v>
      </c>
      <c r="L121" s="33">
        <v>0.0</v>
      </c>
      <c r="M121" s="33">
        <v>0.0</v>
      </c>
      <c r="N121" s="33">
        <v>1.0</v>
      </c>
      <c r="O121" s="33">
        <v>1.0</v>
      </c>
      <c r="P121" s="33">
        <v>1.0</v>
      </c>
      <c r="Q121" s="33">
        <v>1.0</v>
      </c>
      <c r="R121" s="33">
        <v>0.0</v>
      </c>
      <c r="S121" s="33">
        <v>1.0</v>
      </c>
      <c r="T121" s="33">
        <v>1.0</v>
      </c>
      <c r="U121" s="33">
        <v>0.0</v>
      </c>
      <c r="V121" s="33">
        <v>0.0</v>
      </c>
      <c r="W121" s="33">
        <v>0.0</v>
      </c>
      <c r="X121" s="33">
        <v>0.0</v>
      </c>
      <c r="Y121" s="33">
        <v>0.0</v>
      </c>
      <c r="Z121" s="33">
        <v>1.0</v>
      </c>
      <c r="AA121" s="33">
        <v>1.0</v>
      </c>
      <c r="AB121" s="33">
        <v>0.0</v>
      </c>
      <c r="AC121" s="33">
        <v>0.0</v>
      </c>
      <c r="AD121" s="33">
        <v>1.0</v>
      </c>
      <c r="AE121" s="33">
        <v>0.0</v>
      </c>
      <c r="AF121" s="33">
        <v>1.0</v>
      </c>
      <c r="AG121" s="33">
        <v>1.0</v>
      </c>
      <c r="AH121" s="33">
        <v>0.0</v>
      </c>
      <c r="AI121" s="33">
        <v>0.0</v>
      </c>
      <c r="AJ121" s="33">
        <v>1.0</v>
      </c>
      <c r="AK121" s="33">
        <v>1.0</v>
      </c>
      <c r="AL121" s="33">
        <v>1.0</v>
      </c>
      <c r="AM121" s="33">
        <v>1.0</v>
      </c>
      <c r="AN121" s="33">
        <v>1.0</v>
      </c>
      <c r="AO121" s="33">
        <v>1.0</v>
      </c>
      <c r="AP121" s="33">
        <v>0.0</v>
      </c>
      <c r="AQ121" s="33">
        <v>1.0</v>
      </c>
      <c r="AR121" s="33">
        <v>1.0</v>
      </c>
      <c r="AS121" s="33">
        <v>0.0</v>
      </c>
      <c r="AT121" s="33">
        <v>0.0</v>
      </c>
      <c r="AU121" s="33">
        <v>1.0</v>
      </c>
    </row>
    <row r="122">
      <c r="A122" s="34"/>
      <c r="B122" s="32" t="s">
        <v>162</v>
      </c>
      <c r="C122" s="33">
        <v>0.0</v>
      </c>
      <c r="D122" s="33">
        <v>0.0</v>
      </c>
      <c r="E122" s="33">
        <v>1.0</v>
      </c>
      <c r="F122" s="33">
        <v>1.0</v>
      </c>
      <c r="G122" s="33">
        <v>1.0</v>
      </c>
      <c r="H122" s="33">
        <v>1.0</v>
      </c>
      <c r="I122" s="33">
        <v>1.0</v>
      </c>
      <c r="J122" s="33">
        <v>1.0</v>
      </c>
      <c r="K122" s="33">
        <v>0.0</v>
      </c>
      <c r="L122" s="33">
        <v>0.0</v>
      </c>
      <c r="M122" s="33">
        <v>0.0</v>
      </c>
      <c r="N122" s="33">
        <v>1.0</v>
      </c>
      <c r="O122" s="33">
        <v>1.0</v>
      </c>
      <c r="P122" s="33">
        <v>1.0</v>
      </c>
      <c r="Q122" s="33">
        <v>1.0</v>
      </c>
      <c r="R122" s="33">
        <v>0.0</v>
      </c>
      <c r="S122" s="33">
        <v>1.0</v>
      </c>
      <c r="T122" s="33">
        <v>1.0</v>
      </c>
      <c r="U122" s="33">
        <v>0.0</v>
      </c>
      <c r="V122" s="33">
        <v>0.0</v>
      </c>
      <c r="W122" s="33">
        <v>0.0</v>
      </c>
      <c r="X122" s="33">
        <v>0.0</v>
      </c>
      <c r="Y122" s="33">
        <v>0.0</v>
      </c>
      <c r="Z122" s="33">
        <v>1.0</v>
      </c>
      <c r="AA122" s="33">
        <v>1.0</v>
      </c>
      <c r="AB122" s="33">
        <v>0.0</v>
      </c>
      <c r="AC122" s="33">
        <v>0.0</v>
      </c>
      <c r="AD122" s="33">
        <v>1.0</v>
      </c>
      <c r="AE122" s="33">
        <v>0.0</v>
      </c>
      <c r="AF122" s="33">
        <v>1.0</v>
      </c>
      <c r="AG122" s="33">
        <v>1.0</v>
      </c>
      <c r="AH122" s="33">
        <v>0.0</v>
      </c>
      <c r="AI122" s="33">
        <v>1.0</v>
      </c>
      <c r="AJ122" s="33">
        <v>1.0</v>
      </c>
      <c r="AK122" s="33">
        <v>1.0</v>
      </c>
      <c r="AL122" s="33">
        <v>1.0</v>
      </c>
      <c r="AM122" s="33">
        <v>1.0</v>
      </c>
      <c r="AN122" s="33">
        <v>1.0</v>
      </c>
      <c r="AO122" s="33">
        <v>1.0</v>
      </c>
      <c r="AP122" s="33">
        <v>0.0</v>
      </c>
      <c r="AQ122" s="33">
        <v>1.0</v>
      </c>
      <c r="AR122" s="33">
        <v>1.0</v>
      </c>
      <c r="AS122" s="33">
        <v>0.0</v>
      </c>
      <c r="AT122" s="33">
        <v>0.0</v>
      </c>
      <c r="AU122" s="33">
        <v>1.0</v>
      </c>
    </row>
    <row r="123">
      <c r="A123" s="42" t="s">
        <v>184</v>
      </c>
      <c r="B123" s="9" t="s">
        <v>149</v>
      </c>
      <c r="C123" s="10">
        <v>0.0</v>
      </c>
      <c r="D123" s="10">
        <v>0.0</v>
      </c>
      <c r="E123" s="10">
        <v>1.0</v>
      </c>
      <c r="F123" s="10">
        <v>0.0</v>
      </c>
      <c r="G123" s="10">
        <v>0.0</v>
      </c>
      <c r="H123" s="10">
        <v>0.0</v>
      </c>
      <c r="I123" s="10">
        <v>0.0</v>
      </c>
      <c r="J123" s="10">
        <v>0.0</v>
      </c>
      <c r="K123" s="10">
        <v>0.0</v>
      </c>
      <c r="L123" s="10">
        <v>0.0</v>
      </c>
      <c r="M123" s="10">
        <v>0.0</v>
      </c>
      <c r="N123" s="10">
        <v>0.0</v>
      </c>
      <c r="O123" s="10">
        <v>0.0</v>
      </c>
      <c r="P123" s="10">
        <v>0.0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0">
        <v>0.0</v>
      </c>
      <c r="W123" s="10">
        <v>0.0</v>
      </c>
      <c r="X123" s="10">
        <v>0.0</v>
      </c>
      <c r="Y123" s="10">
        <v>0.0</v>
      </c>
      <c r="Z123" s="10">
        <v>1.0</v>
      </c>
      <c r="AA123" s="10">
        <v>0.0</v>
      </c>
      <c r="AB123" s="10">
        <v>0.0</v>
      </c>
      <c r="AC123" s="10">
        <v>0.0</v>
      </c>
      <c r="AD123" s="10">
        <v>0.0</v>
      </c>
      <c r="AE123" s="10">
        <v>1.0</v>
      </c>
      <c r="AF123" s="10">
        <v>0.0</v>
      </c>
      <c r="AG123" s="10">
        <v>0.0</v>
      </c>
      <c r="AH123" s="10">
        <v>0.0</v>
      </c>
      <c r="AI123" s="10">
        <v>1.0</v>
      </c>
      <c r="AJ123" s="10">
        <v>1.0</v>
      </c>
      <c r="AK123" s="10">
        <v>1.0</v>
      </c>
      <c r="AL123" s="10">
        <v>1.0</v>
      </c>
      <c r="AM123" s="10">
        <v>0.0</v>
      </c>
      <c r="AN123" s="10">
        <v>1.0</v>
      </c>
      <c r="AO123" s="10">
        <v>0.0</v>
      </c>
      <c r="AP123" s="10">
        <v>1.0</v>
      </c>
      <c r="AQ123" s="10">
        <v>1.0</v>
      </c>
      <c r="AR123" s="10">
        <v>0.0</v>
      </c>
      <c r="AS123" s="10">
        <v>0.0</v>
      </c>
      <c r="AT123" s="10">
        <v>0.0</v>
      </c>
      <c r="AU123" s="10">
        <v>0.0</v>
      </c>
    </row>
    <row r="124">
      <c r="A124" s="43"/>
      <c r="B124" s="9" t="s">
        <v>152</v>
      </c>
      <c r="C124" s="10">
        <v>0.0</v>
      </c>
      <c r="D124" s="10">
        <v>0.0</v>
      </c>
      <c r="E124" s="10">
        <v>1.0</v>
      </c>
      <c r="F124" s="10">
        <v>0.0</v>
      </c>
      <c r="G124" s="10">
        <v>1.0</v>
      </c>
      <c r="H124" s="10">
        <v>1.0</v>
      </c>
      <c r="I124" s="10">
        <v>1.0</v>
      </c>
      <c r="J124" s="10">
        <v>1.0</v>
      </c>
      <c r="K124" s="10">
        <v>0.0</v>
      </c>
      <c r="L124" s="10">
        <v>1.0</v>
      </c>
      <c r="M124" s="10">
        <v>0.0</v>
      </c>
      <c r="N124" s="10">
        <v>1.0</v>
      </c>
      <c r="O124" s="10">
        <v>1.0</v>
      </c>
      <c r="P124" s="10">
        <v>0.0</v>
      </c>
      <c r="Q124" s="10">
        <v>0.0</v>
      </c>
      <c r="R124" s="10">
        <v>1.0</v>
      </c>
      <c r="S124" s="10">
        <v>1.0</v>
      </c>
      <c r="T124" s="10">
        <v>1.0</v>
      </c>
      <c r="U124" s="10">
        <v>0.0</v>
      </c>
      <c r="V124" s="10">
        <v>1.0</v>
      </c>
      <c r="W124" s="10">
        <v>0.0</v>
      </c>
      <c r="X124" s="10">
        <v>1.0</v>
      </c>
      <c r="Y124" s="10">
        <v>0.0</v>
      </c>
      <c r="Z124" s="10">
        <v>1.0</v>
      </c>
      <c r="AA124" s="10">
        <v>1.0</v>
      </c>
      <c r="AB124" s="10">
        <v>0.0</v>
      </c>
      <c r="AC124" s="10">
        <v>1.0</v>
      </c>
      <c r="AD124" s="10">
        <v>0.0</v>
      </c>
      <c r="AE124" s="10">
        <v>0.0</v>
      </c>
      <c r="AF124" s="10">
        <v>1.0</v>
      </c>
      <c r="AG124" s="10">
        <v>1.0</v>
      </c>
      <c r="AH124" s="10">
        <v>1.0</v>
      </c>
      <c r="AI124" s="10">
        <v>1.0</v>
      </c>
      <c r="AJ124" s="10">
        <v>1.0</v>
      </c>
      <c r="AK124" s="10">
        <v>1.0</v>
      </c>
      <c r="AL124" s="10">
        <v>1.0</v>
      </c>
      <c r="AM124" s="10">
        <v>1.0</v>
      </c>
      <c r="AN124" s="10">
        <v>1.0</v>
      </c>
      <c r="AO124" s="10">
        <v>1.0</v>
      </c>
      <c r="AP124" s="10">
        <v>1.0</v>
      </c>
      <c r="AQ124" s="10">
        <v>1.0</v>
      </c>
      <c r="AR124" s="10">
        <v>1.0</v>
      </c>
      <c r="AS124" s="10">
        <v>1.0</v>
      </c>
      <c r="AT124" s="10">
        <v>1.0</v>
      </c>
      <c r="AU124" s="10">
        <v>1.0</v>
      </c>
    </row>
    <row r="125">
      <c r="A125" s="43"/>
      <c r="B125" s="9" t="s">
        <v>151</v>
      </c>
      <c r="C125" s="10">
        <v>0.0</v>
      </c>
      <c r="D125" s="10">
        <v>0.0</v>
      </c>
      <c r="E125" s="10">
        <v>1.0</v>
      </c>
      <c r="F125" s="10">
        <v>0.0</v>
      </c>
      <c r="G125" s="10">
        <v>1.0</v>
      </c>
      <c r="H125" s="10">
        <v>1.0</v>
      </c>
      <c r="I125" s="10">
        <v>1.0</v>
      </c>
      <c r="J125" s="10">
        <v>1.0</v>
      </c>
      <c r="K125" s="10">
        <v>0.0</v>
      </c>
      <c r="L125" s="10">
        <v>1.0</v>
      </c>
      <c r="M125" s="10">
        <v>0.0</v>
      </c>
      <c r="N125" s="10">
        <v>1.0</v>
      </c>
      <c r="O125" s="10">
        <v>1.0</v>
      </c>
      <c r="P125" s="10">
        <v>1.0</v>
      </c>
      <c r="Q125" s="10">
        <v>0.0</v>
      </c>
      <c r="R125" s="10">
        <v>1.0</v>
      </c>
      <c r="S125" s="10">
        <v>1.0</v>
      </c>
      <c r="T125" s="10">
        <v>1.0</v>
      </c>
      <c r="U125" s="10">
        <v>0.0</v>
      </c>
      <c r="V125" s="10">
        <v>1.0</v>
      </c>
      <c r="W125" s="10">
        <v>0.0</v>
      </c>
      <c r="X125" s="10">
        <v>1.0</v>
      </c>
      <c r="Y125" s="10">
        <v>0.0</v>
      </c>
      <c r="Z125" s="10">
        <v>1.0</v>
      </c>
      <c r="AA125" s="10">
        <v>1.0</v>
      </c>
      <c r="AB125" s="10">
        <v>0.0</v>
      </c>
      <c r="AC125" s="10">
        <v>1.0</v>
      </c>
      <c r="AD125" s="10">
        <v>0.0</v>
      </c>
      <c r="AE125" s="10">
        <v>0.0</v>
      </c>
      <c r="AF125" s="10">
        <v>1.0</v>
      </c>
      <c r="AG125" s="10">
        <v>1.0</v>
      </c>
      <c r="AH125" s="10">
        <v>1.0</v>
      </c>
      <c r="AI125" s="10">
        <v>1.0</v>
      </c>
      <c r="AJ125" s="10">
        <v>1.0</v>
      </c>
      <c r="AK125" s="10">
        <v>1.0</v>
      </c>
      <c r="AL125" s="10">
        <v>1.0</v>
      </c>
      <c r="AM125" s="10">
        <v>1.0</v>
      </c>
      <c r="AN125" s="10">
        <v>1.0</v>
      </c>
      <c r="AO125" s="10">
        <v>1.0</v>
      </c>
      <c r="AP125" s="10">
        <v>1.0</v>
      </c>
      <c r="AQ125" s="10">
        <v>1.0</v>
      </c>
      <c r="AR125" s="10">
        <v>1.0</v>
      </c>
      <c r="AS125" s="10">
        <v>1.0</v>
      </c>
      <c r="AT125" s="10">
        <v>1.0</v>
      </c>
      <c r="AU125" s="10">
        <v>1.0</v>
      </c>
    </row>
    <row r="126">
      <c r="A126" s="43"/>
      <c r="B126" s="9" t="s">
        <v>179</v>
      </c>
      <c r="C126" s="10">
        <v>0.0</v>
      </c>
      <c r="D126" s="10">
        <v>0.0</v>
      </c>
      <c r="E126" s="10">
        <v>1.0</v>
      </c>
      <c r="F126" s="10">
        <v>1.0</v>
      </c>
      <c r="G126" s="10">
        <v>0.0</v>
      </c>
      <c r="H126" s="10">
        <v>1.0</v>
      </c>
      <c r="I126" s="10">
        <v>1.0</v>
      </c>
      <c r="J126" s="10">
        <v>0.0</v>
      </c>
      <c r="K126" s="10">
        <v>0.0</v>
      </c>
      <c r="L126" s="10">
        <v>0.0</v>
      </c>
      <c r="M126" s="10">
        <v>0.0</v>
      </c>
      <c r="N126" s="10">
        <v>1.0</v>
      </c>
      <c r="O126" s="10">
        <v>0.0</v>
      </c>
      <c r="P126" s="10">
        <v>0.0</v>
      </c>
      <c r="Q126" s="10">
        <v>0.0</v>
      </c>
      <c r="R126" s="10">
        <v>0.0</v>
      </c>
      <c r="S126" s="10">
        <v>1.0</v>
      </c>
      <c r="T126" s="10">
        <v>1.0</v>
      </c>
      <c r="U126" s="10">
        <v>0.0</v>
      </c>
      <c r="V126" s="10">
        <v>0.0</v>
      </c>
      <c r="W126" s="10">
        <v>0.0</v>
      </c>
      <c r="X126" s="10">
        <v>1.0</v>
      </c>
      <c r="Y126" s="10">
        <v>0.0</v>
      </c>
      <c r="Z126" s="10">
        <v>1.0</v>
      </c>
      <c r="AA126" s="10">
        <v>1.0</v>
      </c>
      <c r="AB126" s="10">
        <v>0.0</v>
      </c>
      <c r="AC126" s="10">
        <v>1.0</v>
      </c>
      <c r="AD126" s="10">
        <v>0.0</v>
      </c>
      <c r="AE126" s="10">
        <v>0.0</v>
      </c>
      <c r="AF126" s="10">
        <v>0.0</v>
      </c>
      <c r="AG126" s="10">
        <v>1.0</v>
      </c>
      <c r="AH126" s="10">
        <v>0.0</v>
      </c>
      <c r="AI126" s="10">
        <v>1.0</v>
      </c>
      <c r="AJ126" s="10">
        <v>1.0</v>
      </c>
      <c r="AK126" s="10">
        <v>1.0</v>
      </c>
      <c r="AL126" s="10">
        <v>1.0</v>
      </c>
      <c r="AM126" s="10">
        <v>1.0</v>
      </c>
      <c r="AN126" s="10">
        <v>0.0</v>
      </c>
      <c r="AO126" s="10">
        <v>1.0</v>
      </c>
      <c r="AP126" s="10">
        <v>1.0</v>
      </c>
      <c r="AQ126" s="10">
        <v>1.0</v>
      </c>
      <c r="AR126" s="10">
        <v>0.0</v>
      </c>
      <c r="AS126" s="10">
        <v>0.0</v>
      </c>
      <c r="AT126" s="10">
        <v>0.0</v>
      </c>
      <c r="AU126" s="10">
        <v>0.0</v>
      </c>
    </row>
    <row r="127">
      <c r="A127" s="43"/>
      <c r="B127" s="9" t="s">
        <v>166</v>
      </c>
      <c r="C127" s="10">
        <v>0.0</v>
      </c>
      <c r="D127" s="10">
        <v>0.0</v>
      </c>
      <c r="E127" s="10">
        <v>1.0</v>
      </c>
      <c r="F127" s="10">
        <v>1.0</v>
      </c>
      <c r="G127" s="10">
        <v>1.0</v>
      </c>
      <c r="H127" s="10">
        <v>0.0</v>
      </c>
      <c r="I127" s="10">
        <v>0.0</v>
      </c>
      <c r="J127" s="10">
        <v>0.0</v>
      </c>
      <c r="K127" s="10">
        <v>0.0</v>
      </c>
      <c r="L127" s="10">
        <v>0.0</v>
      </c>
      <c r="M127" s="10">
        <v>0.0</v>
      </c>
      <c r="N127" s="10">
        <v>0.0</v>
      </c>
      <c r="O127" s="10">
        <v>0.0</v>
      </c>
      <c r="P127" s="10">
        <v>1.0</v>
      </c>
      <c r="Q127" s="10">
        <v>0.0</v>
      </c>
      <c r="R127" s="10">
        <v>1.0</v>
      </c>
      <c r="S127" s="10">
        <v>0.0</v>
      </c>
      <c r="T127" s="10">
        <v>0.0</v>
      </c>
      <c r="U127" s="10">
        <v>0.0</v>
      </c>
      <c r="V127" s="10">
        <v>0.0</v>
      </c>
      <c r="W127" s="10">
        <v>0.0</v>
      </c>
      <c r="X127" s="10">
        <v>1.0</v>
      </c>
      <c r="Y127" s="10">
        <v>0.0</v>
      </c>
      <c r="Z127" s="10">
        <v>1.0</v>
      </c>
      <c r="AA127" s="10">
        <v>0.0</v>
      </c>
      <c r="AB127" s="10">
        <v>0.0</v>
      </c>
      <c r="AC127" s="10">
        <v>1.0</v>
      </c>
      <c r="AD127" s="10">
        <v>0.0</v>
      </c>
      <c r="AE127" s="10">
        <v>1.0</v>
      </c>
      <c r="AF127" s="10">
        <v>1.0</v>
      </c>
      <c r="AG127" s="10">
        <v>0.0</v>
      </c>
      <c r="AH127" s="10">
        <v>0.0</v>
      </c>
      <c r="AI127" s="10">
        <v>0.0</v>
      </c>
      <c r="AJ127" s="10">
        <v>1.0</v>
      </c>
      <c r="AK127" s="10">
        <v>1.0</v>
      </c>
      <c r="AL127" s="10">
        <v>1.0</v>
      </c>
      <c r="AM127" s="10">
        <v>0.0</v>
      </c>
      <c r="AN127" s="10">
        <v>0.0</v>
      </c>
      <c r="AO127" s="10">
        <v>0.0</v>
      </c>
      <c r="AP127" s="10">
        <v>1.0</v>
      </c>
      <c r="AQ127" s="10">
        <v>1.0</v>
      </c>
      <c r="AR127" s="10">
        <v>0.0</v>
      </c>
      <c r="AS127" s="10">
        <v>0.0</v>
      </c>
      <c r="AT127" s="10">
        <v>0.0</v>
      </c>
      <c r="AU127" s="10">
        <v>0.0</v>
      </c>
    </row>
    <row r="128">
      <c r="A128" s="43"/>
      <c r="B128" s="9" t="s">
        <v>147</v>
      </c>
      <c r="C128" s="10">
        <v>0.0</v>
      </c>
      <c r="D128" s="10">
        <v>0.0</v>
      </c>
      <c r="E128" s="10">
        <v>1.0</v>
      </c>
      <c r="F128" s="10">
        <v>1.0</v>
      </c>
      <c r="G128" s="10">
        <v>1.0</v>
      </c>
      <c r="H128" s="10">
        <v>1.0</v>
      </c>
      <c r="I128" s="10">
        <v>0.0</v>
      </c>
      <c r="J128" s="10">
        <v>0.0</v>
      </c>
      <c r="K128" s="10">
        <v>0.0</v>
      </c>
      <c r="L128" s="10">
        <v>0.0</v>
      </c>
      <c r="M128" s="10">
        <v>0.0</v>
      </c>
      <c r="N128" s="10">
        <v>1.0</v>
      </c>
      <c r="O128" s="10">
        <v>0.0</v>
      </c>
      <c r="P128" s="10">
        <v>1.0</v>
      </c>
      <c r="Q128" s="10">
        <v>0.0</v>
      </c>
      <c r="R128" s="10">
        <v>1.0</v>
      </c>
      <c r="S128" s="10">
        <v>0.0</v>
      </c>
      <c r="T128" s="10">
        <v>0.0</v>
      </c>
      <c r="U128" s="10">
        <v>0.0</v>
      </c>
      <c r="V128" s="10">
        <v>0.0</v>
      </c>
      <c r="W128" s="10">
        <v>0.0</v>
      </c>
      <c r="X128" s="10">
        <v>1.0</v>
      </c>
      <c r="Y128" s="10">
        <v>0.0</v>
      </c>
      <c r="Z128" s="10">
        <v>1.0</v>
      </c>
      <c r="AA128" s="10">
        <v>0.0</v>
      </c>
      <c r="AB128" s="10">
        <v>0.0</v>
      </c>
      <c r="AC128" s="10">
        <v>1.0</v>
      </c>
      <c r="AD128" s="10">
        <v>0.0</v>
      </c>
      <c r="AE128" s="10">
        <v>1.0</v>
      </c>
      <c r="AF128" s="10">
        <v>0.0</v>
      </c>
      <c r="AG128" s="10">
        <v>0.0</v>
      </c>
      <c r="AH128" s="10">
        <v>0.0</v>
      </c>
      <c r="AI128" s="10">
        <v>0.0</v>
      </c>
      <c r="AJ128" s="10">
        <v>1.0</v>
      </c>
      <c r="AK128" s="10">
        <v>1.0</v>
      </c>
      <c r="AL128" s="10">
        <v>1.0</v>
      </c>
      <c r="AM128" s="10">
        <v>0.0</v>
      </c>
      <c r="AN128" s="10">
        <v>0.0</v>
      </c>
      <c r="AO128" s="10">
        <v>0.0</v>
      </c>
      <c r="AP128" s="10">
        <v>1.0</v>
      </c>
      <c r="AQ128" s="10">
        <v>1.0</v>
      </c>
      <c r="AR128" s="10">
        <v>0.0</v>
      </c>
      <c r="AS128" s="10">
        <v>0.0</v>
      </c>
      <c r="AT128" s="10">
        <v>0.0</v>
      </c>
      <c r="AU128" s="10">
        <v>0.0</v>
      </c>
    </row>
    <row r="129">
      <c r="A129" s="43"/>
      <c r="B129" s="9" t="s">
        <v>177</v>
      </c>
      <c r="C129" s="10">
        <v>0.0</v>
      </c>
      <c r="D129" s="10">
        <v>0.0</v>
      </c>
      <c r="E129" s="10">
        <v>1.0</v>
      </c>
      <c r="F129" s="10">
        <v>0.0</v>
      </c>
      <c r="G129" s="10">
        <v>1.0</v>
      </c>
      <c r="H129" s="10">
        <v>1.0</v>
      </c>
      <c r="I129" s="10">
        <v>0.0</v>
      </c>
      <c r="J129" s="10">
        <v>0.0</v>
      </c>
      <c r="K129" s="10">
        <v>0.0</v>
      </c>
      <c r="L129" s="10">
        <v>0.0</v>
      </c>
      <c r="M129" s="10">
        <v>0.0</v>
      </c>
      <c r="N129" s="10">
        <v>0.0</v>
      </c>
      <c r="O129" s="10">
        <v>1.0</v>
      </c>
      <c r="P129" s="10">
        <v>0.0</v>
      </c>
      <c r="Q129" s="10">
        <v>0.0</v>
      </c>
      <c r="R129" s="10">
        <v>1.0</v>
      </c>
      <c r="S129" s="10">
        <v>1.0</v>
      </c>
      <c r="T129" s="10">
        <v>0.0</v>
      </c>
      <c r="U129" s="10">
        <v>0.0</v>
      </c>
      <c r="V129" s="10">
        <v>1.0</v>
      </c>
      <c r="W129" s="10">
        <v>0.0</v>
      </c>
      <c r="X129" s="10">
        <v>1.0</v>
      </c>
      <c r="Y129" s="10">
        <v>0.0</v>
      </c>
      <c r="Z129" s="10">
        <v>1.0</v>
      </c>
      <c r="AA129" s="10">
        <v>0.0</v>
      </c>
      <c r="AB129" s="10">
        <v>0.0</v>
      </c>
      <c r="AC129" s="10">
        <v>0.0</v>
      </c>
      <c r="AD129" s="10">
        <v>0.0</v>
      </c>
      <c r="AE129" s="10">
        <v>1.0</v>
      </c>
      <c r="AF129" s="10">
        <v>0.0</v>
      </c>
      <c r="AG129" s="10">
        <v>0.0</v>
      </c>
      <c r="AH129" s="10">
        <v>0.0</v>
      </c>
      <c r="AI129" s="10">
        <v>0.0</v>
      </c>
      <c r="AJ129" s="10">
        <v>0.0</v>
      </c>
      <c r="AK129" s="10">
        <v>1.0</v>
      </c>
      <c r="AL129" s="10">
        <v>1.0</v>
      </c>
      <c r="AM129" s="10">
        <v>0.0</v>
      </c>
      <c r="AN129" s="10">
        <v>0.0</v>
      </c>
      <c r="AO129" s="10">
        <v>0.0</v>
      </c>
      <c r="AP129" s="10">
        <v>1.0</v>
      </c>
      <c r="AQ129" s="10">
        <v>1.0</v>
      </c>
      <c r="AR129" s="10">
        <v>0.0</v>
      </c>
      <c r="AS129" s="10">
        <v>0.0</v>
      </c>
      <c r="AT129" s="10">
        <v>0.0</v>
      </c>
      <c r="AU129" s="10">
        <v>0.0</v>
      </c>
    </row>
    <row r="130">
      <c r="A130" s="43"/>
      <c r="B130" s="9" t="s">
        <v>163</v>
      </c>
      <c r="C130" s="10">
        <v>0.0</v>
      </c>
      <c r="D130" s="10">
        <v>0.0</v>
      </c>
      <c r="E130" s="10">
        <v>1.0</v>
      </c>
      <c r="F130" s="10">
        <v>0.0</v>
      </c>
      <c r="G130" s="10">
        <v>1.0</v>
      </c>
      <c r="H130" s="10">
        <v>1.0</v>
      </c>
      <c r="I130" s="10">
        <v>1.0</v>
      </c>
      <c r="J130" s="10">
        <v>0.0</v>
      </c>
      <c r="K130" s="10">
        <v>0.0</v>
      </c>
      <c r="L130" s="10">
        <v>0.0</v>
      </c>
      <c r="M130" s="10">
        <v>0.0</v>
      </c>
      <c r="N130" s="10">
        <v>0.0</v>
      </c>
      <c r="O130" s="10">
        <v>1.0</v>
      </c>
      <c r="P130" s="10">
        <v>0.0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0">
        <v>0.0</v>
      </c>
      <c r="W130" s="10">
        <v>0.0</v>
      </c>
      <c r="X130" s="10">
        <v>0.0</v>
      </c>
      <c r="Y130" s="10">
        <v>0.0</v>
      </c>
      <c r="Z130" s="10">
        <v>1.0</v>
      </c>
      <c r="AA130" s="10">
        <v>0.0</v>
      </c>
      <c r="AB130" s="10">
        <v>0.0</v>
      </c>
      <c r="AC130" s="10">
        <v>0.0</v>
      </c>
      <c r="AD130" s="10">
        <v>0.0</v>
      </c>
      <c r="AE130" s="10">
        <v>0.0</v>
      </c>
      <c r="AF130" s="10">
        <v>1.0</v>
      </c>
      <c r="AG130" s="10">
        <v>0.0</v>
      </c>
      <c r="AH130" s="10">
        <v>0.0</v>
      </c>
      <c r="AI130" s="10">
        <v>0.0</v>
      </c>
      <c r="AJ130" s="10">
        <v>1.0</v>
      </c>
      <c r="AK130" s="10">
        <v>1.0</v>
      </c>
      <c r="AL130" s="10">
        <v>1.0</v>
      </c>
      <c r="AM130" s="10">
        <v>1.0</v>
      </c>
      <c r="AN130" s="10">
        <v>0.0</v>
      </c>
      <c r="AO130" s="10">
        <v>0.0</v>
      </c>
      <c r="AP130" s="10">
        <v>1.0</v>
      </c>
      <c r="AQ130" s="10">
        <v>1.0</v>
      </c>
      <c r="AR130" s="10">
        <v>0.0</v>
      </c>
      <c r="AS130" s="10">
        <v>0.0</v>
      </c>
      <c r="AT130" s="10">
        <v>0.0</v>
      </c>
      <c r="AU130" s="10">
        <v>0.0</v>
      </c>
    </row>
    <row r="131">
      <c r="A131" s="26"/>
      <c r="B131" s="9" t="s">
        <v>165</v>
      </c>
      <c r="C131" s="10">
        <v>0.0</v>
      </c>
      <c r="D131" s="10">
        <v>0.0</v>
      </c>
      <c r="E131" s="10">
        <v>0.0</v>
      </c>
      <c r="F131" s="10">
        <v>1.0</v>
      </c>
      <c r="G131" s="10">
        <v>1.0</v>
      </c>
      <c r="H131" s="10">
        <v>1.0</v>
      </c>
      <c r="I131" s="10">
        <v>1.0</v>
      </c>
      <c r="J131" s="10">
        <v>0.0</v>
      </c>
      <c r="K131" s="10">
        <v>0.0</v>
      </c>
      <c r="L131" s="10">
        <v>1.0</v>
      </c>
      <c r="M131" s="10">
        <v>0.0</v>
      </c>
      <c r="N131" s="10">
        <v>0.0</v>
      </c>
      <c r="O131" s="10">
        <v>0.0</v>
      </c>
      <c r="P131" s="10">
        <v>1.0</v>
      </c>
      <c r="Q131" s="10">
        <v>0.0</v>
      </c>
      <c r="R131" s="10">
        <v>1.0</v>
      </c>
      <c r="S131" s="10">
        <v>0.0</v>
      </c>
      <c r="T131" s="10">
        <v>0.0</v>
      </c>
      <c r="U131" s="10">
        <v>0.0</v>
      </c>
      <c r="V131" s="10">
        <v>0.0</v>
      </c>
      <c r="W131" s="10">
        <v>0.0</v>
      </c>
      <c r="X131" s="10">
        <v>0.0</v>
      </c>
      <c r="Y131" s="10">
        <v>0.0</v>
      </c>
      <c r="Z131" s="10">
        <v>1.0</v>
      </c>
      <c r="AA131" s="10">
        <v>0.0</v>
      </c>
      <c r="AB131" s="10">
        <v>0.0</v>
      </c>
      <c r="AC131" s="10">
        <v>0.0</v>
      </c>
      <c r="AD131" s="10">
        <v>0.0</v>
      </c>
      <c r="AE131" s="10">
        <v>0.0</v>
      </c>
      <c r="AF131" s="10">
        <v>1.0</v>
      </c>
      <c r="AG131" s="10">
        <v>1.0</v>
      </c>
      <c r="AH131" s="10">
        <v>0.0</v>
      </c>
      <c r="AI131" s="10">
        <v>1.0</v>
      </c>
      <c r="AJ131" s="10">
        <v>0.0</v>
      </c>
      <c r="AK131" s="10">
        <v>1.0</v>
      </c>
      <c r="AL131" s="10">
        <v>1.0</v>
      </c>
      <c r="AM131" s="10">
        <v>1.0</v>
      </c>
      <c r="AN131" s="10">
        <v>0.0</v>
      </c>
      <c r="AO131" s="10">
        <v>1.0</v>
      </c>
      <c r="AP131" s="10">
        <v>1.0</v>
      </c>
      <c r="AQ131" s="10">
        <v>1.0</v>
      </c>
      <c r="AR131" s="10">
        <v>0.0</v>
      </c>
      <c r="AS131" s="10">
        <v>1.0</v>
      </c>
      <c r="AT131" s="10">
        <v>1.0</v>
      </c>
      <c r="AU131" s="10">
        <v>1.0</v>
      </c>
    </row>
    <row r="132">
      <c r="A132" s="26"/>
      <c r="B132" s="9" t="s">
        <v>150</v>
      </c>
      <c r="C132" s="10">
        <v>0.0</v>
      </c>
      <c r="D132" s="10">
        <v>0.0</v>
      </c>
      <c r="E132" s="10">
        <v>0.0</v>
      </c>
      <c r="F132" s="10">
        <v>0.0</v>
      </c>
      <c r="G132" s="10">
        <v>1.0</v>
      </c>
      <c r="H132" s="10">
        <v>0.0</v>
      </c>
      <c r="I132" s="10">
        <v>1.0</v>
      </c>
      <c r="J132" s="10">
        <v>0.0</v>
      </c>
      <c r="K132" s="10">
        <v>0.0</v>
      </c>
      <c r="L132" s="10">
        <v>1.0</v>
      </c>
      <c r="M132" s="10">
        <v>0.0</v>
      </c>
      <c r="N132" s="10">
        <v>0.0</v>
      </c>
      <c r="O132" s="10">
        <v>1.0</v>
      </c>
      <c r="P132" s="10">
        <v>1.0</v>
      </c>
      <c r="Q132" s="10">
        <v>0.0</v>
      </c>
      <c r="R132" s="10">
        <v>1.0</v>
      </c>
      <c r="S132" s="10">
        <v>0.0</v>
      </c>
      <c r="T132" s="10">
        <v>1.0</v>
      </c>
      <c r="U132" s="10">
        <v>0.0</v>
      </c>
      <c r="V132" s="10">
        <v>0.0</v>
      </c>
      <c r="W132" s="10">
        <v>0.0</v>
      </c>
      <c r="X132" s="10">
        <v>1.0</v>
      </c>
      <c r="Y132" s="10">
        <v>0.0</v>
      </c>
      <c r="Z132" s="10">
        <v>1.0</v>
      </c>
      <c r="AA132" s="10">
        <v>1.0</v>
      </c>
      <c r="AB132" s="10">
        <v>0.0</v>
      </c>
      <c r="AC132" s="10">
        <v>0.0</v>
      </c>
      <c r="AD132" s="10">
        <v>0.0</v>
      </c>
      <c r="AE132" s="10">
        <v>0.0</v>
      </c>
      <c r="AF132" s="10">
        <v>1.0</v>
      </c>
      <c r="AG132" s="10">
        <v>0.0</v>
      </c>
      <c r="AH132" s="10">
        <v>1.0</v>
      </c>
      <c r="AI132" s="10">
        <v>1.0</v>
      </c>
      <c r="AJ132" s="10">
        <v>1.0</v>
      </c>
      <c r="AK132" s="10">
        <v>1.0</v>
      </c>
      <c r="AL132" s="10">
        <v>1.0</v>
      </c>
      <c r="AM132" s="10">
        <v>1.0</v>
      </c>
      <c r="AN132" s="10">
        <v>1.0</v>
      </c>
      <c r="AO132" s="10">
        <v>1.0</v>
      </c>
      <c r="AP132" s="10">
        <v>1.0</v>
      </c>
      <c r="AQ132" s="10">
        <v>1.0</v>
      </c>
      <c r="AR132" s="10">
        <v>1.0</v>
      </c>
      <c r="AS132" s="10">
        <v>1.0</v>
      </c>
      <c r="AT132" s="10">
        <v>1.0</v>
      </c>
      <c r="AU132" s="10">
        <v>1.0</v>
      </c>
    </row>
    <row r="133">
      <c r="A133" s="26"/>
      <c r="B133" s="9" t="s">
        <v>162</v>
      </c>
      <c r="C133" s="10">
        <v>0.0</v>
      </c>
      <c r="D133" s="10">
        <v>0.0</v>
      </c>
      <c r="E133" s="10">
        <v>1.0</v>
      </c>
      <c r="F133" s="10">
        <v>1.0</v>
      </c>
      <c r="G133" s="10">
        <v>1.0</v>
      </c>
      <c r="H133" s="10">
        <v>1.0</v>
      </c>
      <c r="I133" s="10">
        <v>1.0</v>
      </c>
      <c r="J133" s="10">
        <v>1.0</v>
      </c>
      <c r="K133" s="10">
        <v>0.0</v>
      </c>
      <c r="L133" s="10">
        <v>1.0</v>
      </c>
      <c r="M133" s="10">
        <v>0.0</v>
      </c>
      <c r="N133" s="10">
        <v>1.0</v>
      </c>
      <c r="O133" s="10">
        <v>1.0</v>
      </c>
      <c r="P133" s="10">
        <v>1.0</v>
      </c>
      <c r="Q133" s="10">
        <v>0.0</v>
      </c>
      <c r="R133" s="10">
        <v>1.0</v>
      </c>
      <c r="S133" s="10">
        <v>1.0</v>
      </c>
      <c r="T133" s="10">
        <v>1.0</v>
      </c>
      <c r="U133" s="10">
        <v>0.0</v>
      </c>
      <c r="V133" s="10">
        <v>1.0</v>
      </c>
      <c r="W133" s="10">
        <v>0.0</v>
      </c>
      <c r="X133" s="10">
        <v>1.0</v>
      </c>
      <c r="Y133" s="10">
        <v>0.0</v>
      </c>
      <c r="Z133" s="10">
        <v>1.0</v>
      </c>
      <c r="AA133" s="10">
        <v>1.0</v>
      </c>
      <c r="AB133" s="10">
        <v>0.0</v>
      </c>
      <c r="AC133" s="10">
        <v>1.0</v>
      </c>
      <c r="AD133" s="10">
        <v>0.0</v>
      </c>
      <c r="AE133" s="10">
        <v>1.0</v>
      </c>
      <c r="AF133" s="10">
        <v>1.0</v>
      </c>
      <c r="AG133" s="10">
        <v>1.0</v>
      </c>
      <c r="AH133" s="10">
        <v>1.0</v>
      </c>
      <c r="AI133" s="10">
        <v>1.0</v>
      </c>
      <c r="AJ133" s="10">
        <v>1.0</v>
      </c>
      <c r="AK133" s="10">
        <v>1.0</v>
      </c>
      <c r="AL133" s="10">
        <v>1.0</v>
      </c>
      <c r="AM133" s="10">
        <v>1.0</v>
      </c>
      <c r="AN133" s="10">
        <v>1.0</v>
      </c>
      <c r="AO133" s="10">
        <v>1.0</v>
      </c>
      <c r="AP133" s="10">
        <v>1.0</v>
      </c>
      <c r="AQ133" s="10">
        <v>1.0</v>
      </c>
      <c r="AR133" s="10">
        <v>1.0</v>
      </c>
      <c r="AS133" s="10">
        <v>1.0</v>
      </c>
      <c r="AT133" s="10">
        <v>1.0</v>
      </c>
      <c r="AU133" s="10">
        <v>1.0</v>
      </c>
    </row>
    <row r="134">
      <c r="A134" s="26"/>
      <c r="B134" s="9" t="s">
        <v>154</v>
      </c>
      <c r="C134" s="10">
        <v>0.0</v>
      </c>
      <c r="D134" s="10">
        <v>0.0</v>
      </c>
      <c r="E134" s="10">
        <v>1.0</v>
      </c>
      <c r="F134" s="10">
        <v>1.0</v>
      </c>
      <c r="G134" s="10">
        <v>0.0</v>
      </c>
      <c r="H134" s="10">
        <v>1.0</v>
      </c>
      <c r="I134" s="10">
        <v>1.0</v>
      </c>
      <c r="J134" s="10">
        <v>1.0</v>
      </c>
      <c r="K134" s="10">
        <v>0.0</v>
      </c>
      <c r="L134" s="10">
        <v>1.0</v>
      </c>
      <c r="M134" s="10">
        <v>0.0</v>
      </c>
      <c r="N134" s="10">
        <v>1.0</v>
      </c>
      <c r="O134" s="10">
        <v>1.0</v>
      </c>
      <c r="P134" s="10">
        <v>0.0</v>
      </c>
      <c r="Q134" s="10">
        <v>0.0</v>
      </c>
      <c r="R134" s="10">
        <v>0.0</v>
      </c>
      <c r="S134" s="10">
        <v>1.0</v>
      </c>
      <c r="T134" s="10">
        <v>1.0</v>
      </c>
      <c r="U134" s="10">
        <v>0.0</v>
      </c>
      <c r="V134" s="10">
        <v>0.0</v>
      </c>
      <c r="W134" s="10">
        <v>0.0</v>
      </c>
      <c r="X134" s="10">
        <v>1.0</v>
      </c>
      <c r="Y134" s="10">
        <v>0.0</v>
      </c>
      <c r="Z134" s="10">
        <v>1.0</v>
      </c>
      <c r="AA134" s="10">
        <v>1.0</v>
      </c>
      <c r="AB134" s="10">
        <v>0.0</v>
      </c>
      <c r="AC134" s="10">
        <v>1.0</v>
      </c>
      <c r="AD134" s="10">
        <v>0.0</v>
      </c>
      <c r="AE134" s="10">
        <v>1.0</v>
      </c>
      <c r="AF134" s="10">
        <v>1.0</v>
      </c>
      <c r="AG134" s="10">
        <v>1.0</v>
      </c>
      <c r="AH134" s="10">
        <v>1.0</v>
      </c>
      <c r="AI134" s="10">
        <v>0.0</v>
      </c>
      <c r="AJ134" s="10">
        <v>1.0</v>
      </c>
      <c r="AK134" s="10">
        <v>1.0</v>
      </c>
      <c r="AL134" s="10">
        <v>1.0</v>
      </c>
      <c r="AM134" s="10">
        <v>1.0</v>
      </c>
      <c r="AN134" s="10">
        <v>1.0</v>
      </c>
      <c r="AO134" s="10">
        <v>1.0</v>
      </c>
      <c r="AP134" s="10">
        <v>1.0</v>
      </c>
      <c r="AQ134" s="10">
        <v>1.0</v>
      </c>
      <c r="AR134" s="10">
        <v>1.0</v>
      </c>
      <c r="AS134" s="10">
        <v>1.0</v>
      </c>
      <c r="AT134" s="10">
        <v>0.0</v>
      </c>
      <c r="AU134" s="10">
        <v>0.0</v>
      </c>
    </row>
    <row r="135">
      <c r="A135" s="1"/>
      <c r="B135" s="3"/>
    </row>
    <row r="136">
      <c r="A136" s="1"/>
      <c r="B136" s="3"/>
    </row>
    <row r="137">
      <c r="A137" s="1"/>
      <c r="B137" s="3"/>
    </row>
    <row r="138">
      <c r="A138" s="1"/>
      <c r="B138" s="3"/>
    </row>
    <row r="139">
      <c r="A139" s="1"/>
      <c r="B139" s="3"/>
    </row>
    <row r="140">
      <c r="A140" s="1"/>
      <c r="B140" s="3"/>
    </row>
    <row r="141">
      <c r="A141" s="1"/>
      <c r="B141" s="3"/>
    </row>
    <row r="142">
      <c r="A142" s="1"/>
      <c r="B142" s="3"/>
    </row>
    <row r="143">
      <c r="A143" s="1"/>
      <c r="B143" s="3"/>
    </row>
    <row r="144">
      <c r="A144" s="1"/>
      <c r="B144" s="3"/>
    </row>
    <row r="145">
      <c r="A145" s="1"/>
      <c r="B145" s="3"/>
    </row>
    <row r="146">
      <c r="A146" s="1"/>
      <c r="B146" s="3"/>
    </row>
    <row r="147">
      <c r="A147" s="1"/>
      <c r="B147" s="3"/>
    </row>
    <row r="148">
      <c r="A148" s="1"/>
      <c r="B148" s="3"/>
    </row>
    <row r="149">
      <c r="A149" s="1"/>
      <c r="B149" s="3"/>
    </row>
    <row r="150">
      <c r="A150" s="1"/>
      <c r="B150" s="3"/>
    </row>
    <row r="151">
      <c r="A151" s="1"/>
      <c r="B151" s="3"/>
    </row>
    <row r="152">
      <c r="A152" s="1"/>
      <c r="B152" s="3"/>
    </row>
    <row r="153">
      <c r="A153" s="1"/>
      <c r="B153" s="3"/>
    </row>
    <row r="154">
      <c r="A154" s="1"/>
      <c r="B154" s="3"/>
    </row>
    <row r="155">
      <c r="A155" s="1"/>
      <c r="B155" s="3"/>
    </row>
    <row r="156">
      <c r="A156" s="1"/>
      <c r="B156" s="3"/>
    </row>
    <row r="157">
      <c r="A157" s="1"/>
      <c r="B157" s="3"/>
    </row>
    <row r="158">
      <c r="A158" s="1"/>
      <c r="B158" s="3"/>
    </row>
    <row r="159">
      <c r="A159" s="1"/>
      <c r="B159" s="3"/>
    </row>
    <row r="160">
      <c r="A160" s="1"/>
      <c r="B160" s="3"/>
    </row>
    <row r="161">
      <c r="A161" s="1"/>
      <c r="B161" s="3"/>
    </row>
    <row r="162">
      <c r="A162" s="1"/>
      <c r="B162" s="3"/>
    </row>
    <row r="163">
      <c r="A163" s="1"/>
      <c r="B163" s="3"/>
    </row>
    <row r="164">
      <c r="A164" s="1"/>
      <c r="B164" s="3"/>
    </row>
    <row r="165">
      <c r="A165" s="1"/>
      <c r="B165" s="3"/>
    </row>
    <row r="166">
      <c r="A166" s="1"/>
      <c r="B166" s="3"/>
    </row>
    <row r="167">
      <c r="A167" s="1"/>
      <c r="B167" s="3"/>
    </row>
    <row r="168">
      <c r="A168" s="1"/>
      <c r="B168" s="3"/>
    </row>
    <row r="169">
      <c r="A169" s="1"/>
      <c r="B169" s="3"/>
    </row>
    <row r="170">
      <c r="A170" s="1"/>
      <c r="B170" s="3"/>
    </row>
    <row r="171">
      <c r="A171" s="1"/>
      <c r="B171" s="3"/>
    </row>
    <row r="172">
      <c r="A172" s="1"/>
      <c r="B172" s="3"/>
    </row>
    <row r="173">
      <c r="A173" s="1"/>
      <c r="B173" s="3"/>
    </row>
    <row r="174">
      <c r="A174" s="1"/>
      <c r="B174" s="3"/>
    </row>
    <row r="175">
      <c r="A175" s="1"/>
      <c r="B175" s="3"/>
    </row>
    <row r="176">
      <c r="A176" s="1"/>
      <c r="B176" s="3"/>
    </row>
    <row r="177">
      <c r="A177" s="1"/>
      <c r="B177" s="3"/>
    </row>
    <row r="178">
      <c r="A178" s="1"/>
      <c r="B178" s="3"/>
    </row>
    <row r="179">
      <c r="A179" s="1"/>
      <c r="B179" s="3"/>
    </row>
    <row r="180">
      <c r="A180" s="1"/>
      <c r="B180" s="3"/>
    </row>
    <row r="181">
      <c r="A181" s="1"/>
      <c r="B181" s="3"/>
    </row>
    <row r="182">
      <c r="A182" s="1"/>
      <c r="B182" s="3"/>
    </row>
    <row r="183">
      <c r="A183" s="1"/>
      <c r="B183" s="3"/>
    </row>
    <row r="184">
      <c r="A184" s="1"/>
      <c r="B184" s="3"/>
    </row>
    <row r="185">
      <c r="A185" s="1"/>
      <c r="B185" s="3"/>
    </row>
    <row r="186">
      <c r="A186" s="1"/>
      <c r="B186" s="3"/>
    </row>
    <row r="187">
      <c r="A187" s="1"/>
      <c r="B187" s="3"/>
    </row>
    <row r="188">
      <c r="A188" s="1"/>
      <c r="B188" s="3"/>
    </row>
    <row r="189">
      <c r="A189" s="1"/>
      <c r="B189" s="3"/>
    </row>
    <row r="190">
      <c r="A190" s="1"/>
      <c r="B190" s="3"/>
    </row>
    <row r="191">
      <c r="A191" s="1"/>
      <c r="B191" s="3"/>
    </row>
    <row r="192">
      <c r="A192" s="1"/>
      <c r="B192" s="3"/>
    </row>
    <row r="193">
      <c r="A193" s="1"/>
      <c r="B193" s="3"/>
    </row>
    <row r="194">
      <c r="A194" s="1"/>
      <c r="B194" s="3"/>
    </row>
    <row r="195">
      <c r="A195" s="1"/>
      <c r="B195" s="3"/>
    </row>
    <row r="196">
      <c r="A196" s="1"/>
      <c r="B196" s="3"/>
    </row>
    <row r="197">
      <c r="A197" s="1"/>
      <c r="B197" s="3"/>
    </row>
    <row r="198">
      <c r="A198" s="1"/>
      <c r="B198" s="3"/>
    </row>
    <row r="199">
      <c r="A199" s="1"/>
      <c r="B199" s="3"/>
    </row>
    <row r="200">
      <c r="A200" s="1"/>
      <c r="B200" s="3"/>
    </row>
    <row r="201">
      <c r="A201" s="1"/>
      <c r="B201" s="3"/>
    </row>
    <row r="202">
      <c r="A202" s="1"/>
      <c r="B202" s="3"/>
    </row>
    <row r="203">
      <c r="A203" s="1"/>
      <c r="B203" s="3"/>
    </row>
    <row r="204">
      <c r="A204" s="1"/>
      <c r="B204" s="3"/>
    </row>
    <row r="205">
      <c r="A205" s="1"/>
      <c r="B205" s="3"/>
    </row>
    <row r="206">
      <c r="A206" s="1"/>
      <c r="B206" s="3"/>
    </row>
    <row r="207">
      <c r="A207" s="1"/>
      <c r="B207" s="3"/>
    </row>
    <row r="208">
      <c r="A208" s="1"/>
      <c r="B208" s="3"/>
    </row>
    <row r="209">
      <c r="A209" s="1"/>
      <c r="B209" s="3"/>
    </row>
    <row r="210">
      <c r="A210" s="1"/>
      <c r="B210" s="3"/>
    </row>
    <row r="211">
      <c r="A211" s="1"/>
      <c r="B211" s="3"/>
    </row>
    <row r="212">
      <c r="A212" s="1"/>
      <c r="B212" s="3"/>
    </row>
    <row r="213">
      <c r="A213" s="1"/>
      <c r="B213" s="3"/>
    </row>
    <row r="214">
      <c r="A214" s="1"/>
      <c r="B214" s="3"/>
    </row>
    <row r="215">
      <c r="A215" s="1"/>
      <c r="B215" s="3"/>
    </row>
    <row r="216">
      <c r="A216" s="1"/>
      <c r="B216" s="3"/>
    </row>
    <row r="217">
      <c r="A217" s="1"/>
      <c r="B217" s="3"/>
    </row>
    <row r="218">
      <c r="A218" s="1"/>
      <c r="B218" s="3"/>
    </row>
    <row r="219">
      <c r="A219" s="1"/>
      <c r="B219" s="3"/>
    </row>
    <row r="220">
      <c r="A220" s="1"/>
      <c r="B220" s="3"/>
    </row>
    <row r="221">
      <c r="A221" s="1"/>
      <c r="B221" s="3"/>
    </row>
    <row r="222">
      <c r="A222" s="1"/>
      <c r="B222" s="3"/>
    </row>
    <row r="223">
      <c r="A223" s="1"/>
      <c r="B223" s="3"/>
    </row>
    <row r="224">
      <c r="A224" s="1"/>
      <c r="B224" s="3"/>
    </row>
    <row r="225">
      <c r="A225" s="1"/>
      <c r="B225" s="3"/>
    </row>
    <row r="226">
      <c r="A226" s="1"/>
      <c r="B226" s="3"/>
    </row>
    <row r="227">
      <c r="A227" s="1"/>
      <c r="B227" s="3"/>
    </row>
    <row r="228">
      <c r="A228" s="1"/>
      <c r="B228" s="3"/>
    </row>
    <row r="229">
      <c r="A229" s="1"/>
      <c r="B229" s="3"/>
    </row>
    <row r="230">
      <c r="A230" s="1"/>
      <c r="B230" s="3"/>
    </row>
    <row r="231">
      <c r="A231" s="1"/>
      <c r="B231" s="3"/>
    </row>
    <row r="232">
      <c r="A232" s="1"/>
      <c r="B232" s="3"/>
    </row>
    <row r="233">
      <c r="A233" s="1"/>
      <c r="B233" s="3"/>
    </row>
    <row r="234">
      <c r="A234" s="1"/>
      <c r="B234" s="3"/>
    </row>
    <row r="235">
      <c r="A235" s="1"/>
      <c r="B235" s="3"/>
    </row>
    <row r="236">
      <c r="A236" s="1"/>
      <c r="B236" s="3"/>
    </row>
    <row r="237">
      <c r="A237" s="1"/>
      <c r="B237" s="3"/>
    </row>
    <row r="238">
      <c r="A238" s="1"/>
      <c r="B238" s="3"/>
    </row>
    <row r="239">
      <c r="A239" s="1"/>
      <c r="B239" s="3"/>
    </row>
    <row r="240">
      <c r="A240" s="1"/>
      <c r="B240" s="3"/>
    </row>
    <row r="241">
      <c r="A241" s="1"/>
      <c r="B241" s="3"/>
    </row>
    <row r="242">
      <c r="A242" s="1"/>
      <c r="B242" s="3"/>
    </row>
    <row r="243">
      <c r="A243" s="1"/>
      <c r="B243" s="3"/>
    </row>
    <row r="244">
      <c r="A244" s="1"/>
      <c r="B244" s="3"/>
    </row>
    <row r="245">
      <c r="A245" s="1"/>
      <c r="B245" s="3"/>
    </row>
    <row r="246">
      <c r="A246" s="1"/>
      <c r="B246" s="3"/>
    </row>
    <row r="247">
      <c r="A247" s="1"/>
      <c r="B247" s="3"/>
    </row>
    <row r="248">
      <c r="A248" s="1"/>
      <c r="B248" s="3"/>
    </row>
    <row r="249">
      <c r="A249" s="1"/>
      <c r="B249" s="3"/>
    </row>
    <row r="250">
      <c r="A250" s="1"/>
      <c r="B250" s="3"/>
    </row>
    <row r="251">
      <c r="A251" s="1"/>
      <c r="B251" s="3"/>
    </row>
    <row r="252">
      <c r="A252" s="1"/>
      <c r="B252" s="3"/>
    </row>
    <row r="253">
      <c r="A253" s="1"/>
      <c r="B253" s="3"/>
    </row>
    <row r="254">
      <c r="A254" s="1"/>
      <c r="B254" s="3"/>
    </row>
    <row r="255">
      <c r="A255" s="1"/>
      <c r="B255" s="3"/>
    </row>
    <row r="256">
      <c r="A256" s="1"/>
      <c r="B256" s="3"/>
    </row>
    <row r="257">
      <c r="A257" s="1"/>
      <c r="B257" s="3"/>
    </row>
    <row r="258">
      <c r="A258" s="1"/>
      <c r="B258" s="3"/>
    </row>
    <row r="259">
      <c r="A259" s="1"/>
      <c r="B259" s="3"/>
    </row>
    <row r="260">
      <c r="A260" s="1"/>
      <c r="B260" s="3"/>
    </row>
    <row r="261">
      <c r="A261" s="1"/>
      <c r="B261" s="3"/>
    </row>
    <row r="262">
      <c r="A262" s="1"/>
      <c r="B262" s="3"/>
    </row>
    <row r="263">
      <c r="A263" s="1"/>
      <c r="B263" s="3"/>
    </row>
    <row r="264">
      <c r="A264" s="1"/>
      <c r="B264" s="3"/>
    </row>
    <row r="265">
      <c r="A265" s="1"/>
      <c r="B265" s="3"/>
    </row>
    <row r="266">
      <c r="A266" s="1"/>
      <c r="B266" s="3"/>
    </row>
    <row r="267">
      <c r="A267" s="1"/>
      <c r="B267" s="3"/>
    </row>
    <row r="268">
      <c r="A268" s="1"/>
      <c r="B268" s="3"/>
    </row>
    <row r="269">
      <c r="A269" s="1"/>
      <c r="B269" s="3"/>
    </row>
    <row r="270">
      <c r="A270" s="1"/>
      <c r="B270" s="3"/>
    </row>
    <row r="271">
      <c r="A271" s="1"/>
      <c r="B271" s="3"/>
    </row>
    <row r="272">
      <c r="A272" s="1"/>
      <c r="B272" s="3"/>
    </row>
    <row r="273">
      <c r="A273" s="1"/>
      <c r="B273" s="3"/>
    </row>
    <row r="274">
      <c r="A274" s="1"/>
      <c r="B274" s="3"/>
    </row>
    <row r="275">
      <c r="A275" s="1"/>
      <c r="B275" s="3"/>
    </row>
    <row r="276">
      <c r="A276" s="1"/>
      <c r="B276" s="3"/>
    </row>
    <row r="277">
      <c r="A277" s="1"/>
      <c r="B277" s="3"/>
    </row>
    <row r="278">
      <c r="A278" s="1"/>
      <c r="B278" s="3"/>
    </row>
    <row r="279">
      <c r="A279" s="1"/>
      <c r="B279" s="3"/>
    </row>
    <row r="280">
      <c r="A280" s="1"/>
      <c r="B280" s="3"/>
    </row>
    <row r="281">
      <c r="A281" s="1"/>
      <c r="B281" s="3"/>
    </row>
    <row r="282">
      <c r="A282" s="1"/>
      <c r="B282" s="3"/>
    </row>
    <row r="283">
      <c r="A283" s="1"/>
      <c r="B283" s="3"/>
    </row>
    <row r="284">
      <c r="A284" s="1"/>
      <c r="B284" s="3"/>
    </row>
    <row r="285">
      <c r="A285" s="1"/>
      <c r="B285" s="3"/>
    </row>
    <row r="286">
      <c r="A286" s="1"/>
      <c r="B286" s="3"/>
    </row>
    <row r="287">
      <c r="A287" s="1"/>
      <c r="B287" s="3"/>
    </row>
    <row r="288">
      <c r="A288" s="1"/>
      <c r="B288" s="3"/>
    </row>
    <row r="289">
      <c r="A289" s="1"/>
      <c r="B289" s="3"/>
    </row>
    <row r="290">
      <c r="A290" s="1"/>
      <c r="B290" s="3"/>
    </row>
    <row r="291">
      <c r="A291" s="1"/>
      <c r="B291" s="3"/>
    </row>
    <row r="292">
      <c r="A292" s="1"/>
      <c r="B292" s="3"/>
    </row>
    <row r="293">
      <c r="A293" s="1"/>
      <c r="B293" s="3"/>
    </row>
    <row r="294">
      <c r="A294" s="1"/>
      <c r="B294" s="3"/>
    </row>
    <row r="295">
      <c r="A295" s="1"/>
      <c r="B295" s="3"/>
    </row>
    <row r="296">
      <c r="A296" s="1"/>
      <c r="B296" s="3"/>
    </row>
    <row r="297">
      <c r="A297" s="1"/>
      <c r="B297" s="3"/>
    </row>
    <row r="298">
      <c r="A298" s="1"/>
      <c r="B298" s="3"/>
    </row>
    <row r="299">
      <c r="A299" s="1"/>
      <c r="B299" s="3"/>
    </row>
    <row r="300">
      <c r="A300" s="1"/>
      <c r="B300" s="3"/>
    </row>
    <row r="301">
      <c r="A301" s="1"/>
      <c r="B301" s="3"/>
    </row>
    <row r="302">
      <c r="A302" s="1"/>
      <c r="B302" s="3"/>
    </row>
    <row r="303">
      <c r="A303" s="1"/>
      <c r="B303" s="3"/>
    </row>
    <row r="304">
      <c r="A304" s="1"/>
      <c r="B304" s="3"/>
    </row>
    <row r="305">
      <c r="A305" s="1"/>
      <c r="B305" s="3"/>
    </row>
    <row r="306">
      <c r="A306" s="1"/>
      <c r="B306" s="3"/>
    </row>
    <row r="307">
      <c r="A307" s="1"/>
      <c r="B307" s="3"/>
    </row>
    <row r="308">
      <c r="A308" s="1"/>
      <c r="B308" s="3"/>
    </row>
    <row r="309">
      <c r="A309" s="1"/>
      <c r="B309" s="3"/>
    </row>
    <row r="310">
      <c r="A310" s="1"/>
      <c r="B310" s="3"/>
    </row>
    <row r="311">
      <c r="A311" s="1"/>
      <c r="B311" s="3"/>
    </row>
    <row r="312">
      <c r="A312" s="1"/>
      <c r="B312" s="3"/>
    </row>
    <row r="313">
      <c r="A313" s="1"/>
      <c r="B313" s="3"/>
    </row>
    <row r="314">
      <c r="A314" s="1"/>
      <c r="B314" s="3"/>
    </row>
    <row r="315">
      <c r="A315" s="1"/>
      <c r="B315" s="3"/>
    </row>
    <row r="316">
      <c r="A316" s="1"/>
      <c r="B316" s="3"/>
    </row>
    <row r="317">
      <c r="A317" s="1"/>
      <c r="B317" s="3"/>
    </row>
    <row r="318">
      <c r="A318" s="1"/>
      <c r="B318" s="3"/>
    </row>
    <row r="319">
      <c r="A319" s="1"/>
      <c r="B319" s="3"/>
    </row>
    <row r="320">
      <c r="A320" s="1"/>
      <c r="B320" s="3"/>
    </row>
    <row r="321">
      <c r="A321" s="1"/>
      <c r="B321" s="3"/>
    </row>
    <row r="322">
      <c r="A322" s="1"/>
      <c r="B322" s="3"/>
    </row>
    <row r="323">
      <c r="A323" s="1"/>
      <c r="B323" s="3"/>
    </row>
    <row r="324">
      <c r="A324" s="1"/>
      <c r="B324" s="3"/>
    </row>
    <row r="325">
      <c r="A325" s="1"/>
      <c r="B325" s="3"/>
    </row>
    <row r="326">
      <c r="A326" s="1"/>
      <c r="B326" s="3"/>
    </row>
    <row r="327">
      <c r="A327" s="1"/>
      <c r="B327" s="3"/>
    </row>
    <row r="328">
      <c r="A328" s="1"/>
      <c r="B328" s="3"/>
    </row>
    <row r="329">
      <c r="A329" s="1"/>
      <c r="B329" s="3"/>
    </row>
    <row r="330">
      <c r="A330" s="1"/>
      <c r="B330" s="3"/>
    </row>
    <row r="331">
      <c r="A331" s="1"/>
      <c r="B331" s="3"/>
    </row>
    <row r="332">
      <c r="A332" s="1"/>
      <c r="B332" s="3"/>
    </row>
    <row r="333">
      <c r="A333" s="1"/>
      <c r="B333" s="3"/>
    </row>
    <row r="334">
      <c r="A334" s="1"/>
      <c r="B334" s="3"/>
    </row>
    <row r="335">
      <c r="A335" s="1"/>
      <c r="B335" s="3"/>
    </row>
    <row r="336">
      <c r="A336" s="1"/>
      <c r="B336" s="3"/>
    </row>
    <row r="337">
      <c r="A337" s="1"/>
      <c r="B337" s="3"/>
    </row>
    <row r="338">
      <c r="A338" s="1"/>
      <c r="B338" s="3"/>
    </row>
    <row r="339">
      <c r="A339" s="1"/>
      <c r="B339" s="3"/>
    </row>
    <row r="340">
      <c r="A340" s="1"/>
      <c r="B340" s="3"/>
    </row>
    <row r="341">
      <c r="A341" s="1"/>
      <c r="B341" s="3"/>
    </row>
    <row r="342">
      <c r="A342" s="1"/>
      <c r="B342" s="3"/>
    </row>
    <row r="343">
      <c r="A343" s="1"/>
      <c r="B343" s="3"/>
    </row>
    <row r="344">
      <c r="A344" s="1"/>
      <c r="B344" s="3"/>
    </row>
    <row r="345">
      <c r="A345" s="1"/>
      <c r="B345" s="3"/>
    </row>
    <row r="346">
      <c r="A346" s="1"/>
      <c r="B346" s="3"/>
    </row>
    <row r="347">
      <c r="A347" s="1"/>
      <c r="B347" s="3"/>
    </row>
    <row r="348">
      <c r="A348" s="1"/>
      <c r="B348" s="3"/>
    </row>
    <row r="349">
      <c r="A349" s="1"/>
      <c r="B349" s="3"/>
    </row>
    <row r="350">
      <c r="A350" s="1"/>
      <c r="B350" s="3"/>
    </row>
    <row r="351">
      <c r="A351" s="1"/>
      <c r="B351" s="3"/>
    </row>
    <row r="352">
      <c r="A352" s="1"/>
      <c r="B352" s="3"/>
    </row>
    <row r="353">
      <c r="A353" s="1"/>
      <c r="B353" s="3"/>
    </row>
    <row r="354">
      <c r="A354" s="1"/>
      <c r="B354" s="3"/>
    </row>
    <row r="355">
      <c r="A355" s="1"/>
      <c r="B355" s="3"/>
    </row>
    <row r="356">
      <c r="A356" s="1"/>
      <c r="B356" s="3"/>
    </row>
    <row r="357">
      <c r="A357" s="1"/>
      <c r="B357" s="3"/>
    </row>
    <row r="358">
      <c r="A358" s="1"/>
      <c r="B358" s="3"/>
    </row>
    <row r="359">
      <c r="A359" s="1"/>
      <c r="B359" s="3"/>
    </row>
    <row r="360">
      <c r="A360" s="1"/>
      <c r="B360" s="3"/>
    </row>
    <row r="361">
      <c r="A361" s="1"/>
      <c r="B361" s="3"/>
    </row>
    <row r="362">
      <c r="A362" s="1"/>
      <c r="B362" s="3"/>
    </row>
    <row r="363">
      <c r="A363" s="1"/>
      <c r="B363" s="3"/>
    </row>
    <row r="364">
      <c r="A364" s="1"/>
      <c r="B364" s="3"/>
    </row>
    <row r="365">
      <c r="A365" s="1"/>
      <c r="B365" s="3"/>
    </row>
    <row r="366">
      <c r="A366" s="1"/>
      <c r="B366" s="3"/>
    </row>
    <row r="367">
      <c r="A367" s="1"/>
      <c r="B367" s="3"/>
    </row>
    <row r="368">
      <c r="A368" s="1"/>
      <c r="B368" s="3"/>
    </row>
    <row r="369">
      <c r="A369" s="1"/>
      <c r="B369" s="3"/>
    </row>
    <row r="370">
      <c r="A370" s="1"/>
      <c r="B370" s="3"/>
    </row>
    <row r="371">
      <c r="A371" s="1"/>
      <c r="B371" s="3"/>
    </row>
    <row r="372">
      <c r="A372" s="1"/>
      <c r="B372" s="3"/>
    </row>
    <row r="373">
      <c r="A373" s="1"/>
      <c r="B373" s="3"/>
    </row>
    <row r="374">
      <c r="A374" s="1"/>
      <c r="B374" s="3"/>
    </row>
    <row r="375">
      <c r="A375" s="1"/>
      <c r="B375" s="3"/>
    </row>
    <row r="376">
      <c r="A376" s="1"/>
      <c r="B376" s="3"/>
    </row>
    <row r="377">
      <c r="A377" s="1"/>
      <c r="B377" s="3"/>
    </row>
    <row r="378">
      <c r="A378" s="1"/>
      <c r="B378" s="3"/>
    </row>
    <row r="379">
      <c r="A379" s="1"/>
      <c r="B379" s="3"/>
    </row>
    <row r="380">
      <c r="A380" s="1"/>
      <c r="B380" s="3"/>
    </row>
    <row r="381">
      <c r="A381" s="1"/>
      <c r="B381" s="3"/>
    </row>
    <row r="382">
      <c r="A382" s="1"/>
      <c r="B382" s="3"/>
    </row>
    <row r="383">
      <c r="A383" s="1"/>
      <c r="B383" s="3"/>
    </row>
    <row r="384">
      <c r="A384" s="1"/>
      <c r="B384" s="3"/>
    </row>
    <row r="385">
      <c r="A385" s="1"/>
      <c r="B385" s="3"/>
    </row>
    <row r="386">
      <c r="A386" s="1"/>
      <c r="B386" s="3"/>
    </row>
    <row r="387">
      <c r="A387" s="1"/>
      <c r="B387" s="3"/>
    </row>
    <row r="388">
      <c r="A388" s="1"/>
      <c r="B388" s="3"/>
    </row>
    <row r="389">
      <c r="A389" s="1"/>
      <c r="B389" s="3"/>
    </row>
    <row r="390">
      <c r="A390" s="1"/>
      <c r="B390" s="3"/>
    </row>
    <row r="391">
      <c r="A391" s="1"/>
      <c r="B391" s="3"/>
    </row>
    <row r="392">
      <c r="A392" s="1"/>
      <c r="B392" s="3"/>
    </row>
    <row r="393">
      <c r="A393" s="1"/>
      <c r="B393" s="3"/>
    </row>
    <row r="394">
      <c r="A394" s="1"/>
      <c r="B394" s="3"/>
    </row>
    <row r="395">
      <c r="A395" s="1"/>
      <c r="B395" s="3"/>
    </row>
    <row r="396">
      <c r="A396" s="1"/>
      <c r="B396" s="3"/>
    </row>
    <row r="397">
      <c r="A397" s="1"/>
      <c r="B397" s="3"/>
    </row>
    <row r="398">
      <c r="A398" s="1"/>
      <c r="B398" s="3"/>
    </row>
    <row r="399">
      <c r="A399" s="1"/>
      <c r="B399" s="3"/>
    </row>
    <row r="400">
      <c r="A400" s="1"/>
      <c r="B400" s="3"/>
    </row>
    <row r="401">
      <c r="A401" s="1"/>
      <c r="B401" s="3"/>
    </row>
    <row r="402">
      <c r="A402" s="1"/>
      <c r="B402" s="3"/>
    </row>
    <row r="403">
      <c r="A403" s="1"/>
      <c r="B403" s="3"/>
    </row>
    <row r="404">
      <c r="A404" s="1"/>
      <c r="B404" s="3"/>
    </row>
    <row r="405">
      <c r="A405" s="1"/>
      <c r="B405" s="3"/>
    </row>
    <row r="406">
      <c r="A406" s="1"/>
      <c r="B406" s="3"/>
    </row>
    <row r="407">
      <c r="A407" s="1"/>
      <c r="B407" s="3"/>
    </row>
    <row r="408">
      <c r="A408" s="1"/>
      <c r="B408" s="3"/>
    </row>
    <row r="409">
      <c r="A409" s="1"/>
      <c r="B409" s="3"/>
    </row>
    <row r="410">
      <c r="A410" s="1"/>
      <c r="B410" s="3"/>
    </row>
    <row r="411">
      <c r="A411" s="1"/>
      <c r="B411" s="3"/>
    </row>
    <row r="412">
      <c r="A412" s="1"/>
      <c r="B412" s="3"/>
    </row>
    <row r="413">
      <c r="A413" s="1"/>
      <c r="B413" s="3"/>
    </row>
    <row r="414">
      <c r="A414" s="1"/>
      <c r="B414" s="3"/>
    </row>
    <row r="415">
      <c r="A415" s="1"/>
      <c r="B415" s="3"/>
    </row>
    <row r="416">
      <c r="A416" s="1"/>
      <c r="B416" s="3"/>
    </row>
    <row r="417">
      <c r="A417" s="1"/>
      <c r="B417" s="3"/>
    </row>
    <row r="418">
      <c r="A418" s="1"/>
      <c r="B418" s="3"/>
    </row>
    <row r="419">
      <c r="A419" s="1"/>
      <c r="B419" s="3"/>
    </row>
    <row r="420">
      <c r="A420" s="1"/>
      <c r="B420" s="3"/>
    </row>
    <row r="421">
      <c r="A421" s="1"/>
      <c r="B421" s="3"/>
    </row>
    <row r="422">
      <c r="A422" s="1"/>
      <c r="B422" s="3"/>
    </row>
    <row r="423">
      <c r="A423" s="1"/>
      <c r="B423" s="3"/>
    </row>
    <row r="424">
      <c r="A424" s="1"/>
      <c r="B424" s="3"/>
    </row>
    <row r="425">
      <c r="A425" s="1"/>
      <c r="B425" s="3"/>
    </row>
    <row r="426">
      <c r="A426" s="1"/>
      <c r="B426" s="3"/>
    </row>
    <row r="427">
      <c r="A427" s="1"/>
      <c r="B427" s="3"/>
    </row>
    <row r="428">
      <c r="A428" s="1"/>
      <c r="B428" s="3"/>
    </row>
    <row r="429">
      <c r="A429" s="1"/>
      <c r="B429" s="3"/>
    </row>
    <row r="430">
      <c r="A430" s="1"/>
      <c r="B430" s="3"/>
    </row>
    <row r="431">
      <c r="A431" s="1"/>
      <c r="B431" s="3"/>
    </row>
    <row r="432">
      <c r="A432" s="1"/>
      <c r="B432" s="3"/>
    </row>
    <row r="433">
      <c r="A433" s="1"/>
      <c r="B433" s="3"/>
    </row>
    <row r="434">
      <c r="A434" s="1"/>
      <c r="B434" s="3"/>
    </row>
    <row r="435">
      <c r="A435" s="1"/>
      <c r="B435" s="3"/>
    </row>
    <row r="436">
      <c r="A436" s="1"/>
      <c r="B436" s="3"/>
    </row>
    <row r="437">
      <c r="A437" s="1"/>
      <c r="B437" s="3"/>
    </row>
    <row r="438">
      <c r="A438" s="1"/>
      <c r="B438" s="3"/>
    </row>
    <row r="439">
      <c r="A439" s="1"/>
      <c r="B439" s="3"/>
    </row>
    <row r="440">
      <c r="A440" s="1"/>
      <c r="B440" s="3"/>
    </row>
    <row r="441">
      <c r="A441" s="1"/>
      <c r="B441" s="3"/>
    </row>
    <row r="442">
      <c r="A442" s="1"/>
      <c r="B442" s="3"/>
    </row>
    <row r="443">
      <c r="A443" s="1"/>
      <c r="B443" s="3"/>
    </row>
    <row r="444">
      <c r="A444" s="1"/>
      <c r="B444" s="3"/>
    </row>
    <row r="445">
      <c r="A445" s="1"/>
      <c r="B445" s="3"/>
    </row>
    <row r="446">
      <c r="A446" s="1"/>
      <c r="B446" s="3"/>
    </row>
    <row r="447">
      <c r="A447" s="1"/>
      <c r="B447" s="3"/>
    </row>
    <row r="448">
      <c r="A448" s="1"/>
      <c r="B448" s="3"/>
    </row>
    <row r="449">
      <c r="A449" s="1"/>
      <c r="B449" s="3"/>
    </row>
    <row r="450">
      <c r="A450" s="1"/>
      <c r="B450" s="3"/>
    </row>
    <row r="451">
      <c r="A451" s="1"/>
      <c r="B451" s="3"/>
    </row>
    <row r="452">
      <c r="A452" s="1"/>
      <c r="B452" s="3"/>
    </row>
    <row r="453">
      <c r="A453" s="1"/>
      <c r="B453" s="3"/>
    </row>
    <row r="454">
      <c r="A454" s="1"/>
      <c r="B454" s="3"/>
    </row>
    <row r="455">
      <c r="A455" s="1"/>
      <c r="B455" s="3"/>
    </row>
    <row r="456">
      <c r="A456" s="1"/>
      <c r="B456" s="3"/>
    </row>
    <row r="457">
      <c r="A457" s="1"/>
      <c r="B457" s="3"/>
    </row>
    <row r="458">
      <c r="A458" s="1"/>
      <c r="B458" s="3"/>
    </row>
    <row r="459">
      <c r="A459" s="1"/>
      <c r="B459" s="3"/>
    </row>
    <row r="460">
      <c r="A460" s="1"/>
      <c r="B460" s="3"/>
    </row>
    <row r="461">
      <c r="A461" s="1"/>
      <c r="B461" s="3"/>
    </row>
    <row r="462">
      <c r="A462" s="1"/>
      <c r="B462" s="3"/>
    </row>
    <row r="463">
      <c r="A463" s="1"/>
      <c r="B463" s="3"/>
    </row>
    <row r="464">
      <c r="A464" s="1"/>
      <c r="B464" s="3"/>
    </row>
    <row r="465">
      <c r="A465" s="1"/>
      <c r="B465" s="3"/>
    </row>
    <row r="466">
      <c r="A466" s="1"/>
      <c r="B466" s="3"/>
    </row>
    <row r="467">
      <c r="A467" s="1"/>
      <c r="B467" s="3"/>
    </row>
    <row r="468">
      <c r="A468" s="1"/>
      <c r="B468" s="3"/>
    </row>
    <row r="469">
      <c r="A469" s="1"/>
      <c r="B469" s="3"/>
    </row>
    <row r="470">
      <c r="A470" s="1"/>
      <c r="B470" s="3"/>
    </row>
    <row r="471">
      <c r="A471" s="1"/>
      <c r="B471" s="3"/>
    </row>
    <row r="472">
      <c r="A472" s="1"/>
      <c r="B472" s="3"/>
    </row>
    <row r="473">
      <c r="A473" s="1"/>
      <c r="B473" s="3"/>
    </row>
    <row r="474">
      <c r="A474" s="1"/>
      <c r="B474" s="3"/>
    </row>
    <row r="475">
      <c r="A475" s="1"/>
      <c r="B475" s="3"/>
    </row>
    <row r="476">
      <c r="A476" s="1"/>
      <c r="B476" s="3"/>
    </row>
    <row r="477">
      <c r="A477" s="1"/>
      <c r="B477" s="3"/>
    </row>
    <row r="478">
      <c r="A478" s="1"/>
      <c r="B478" s="3"/>
    </row>
    <row r="479">
      <c r="A479" s="1"/>
      <c r="B479" s="3"/>
    </row>
    <row r="480">
      <c r="A480" s="1"/>
      <c r="B480" s="3"/>
    </row>
    <row r="481">
      <c r="A481" s="1"/>
      <c r="B481" s="3"/>
    </row>
    <row r="482">
      <c r="A482" s="1"/>
      <c r="B482" s="3"/>
    </row>
    <row r="483">
      <c r="A483" s="1"/>
      <c r="B483" s="3"/>
    </row>
    <row r="484">
      <c r="A484" s="1"/>
      <c r="B484" s="3"/>
    </row>
    <row r="485">
      <c r="A485" s="1"/>
      <c r="B485" s="3"/>
    </row>
    <row r="486">
      <c r="A486" s="1"/>
      <c r="B486" s="3"/>
    </row>
    <row r="487">
      <c r="A487" s="1"/>
      <c r="B487" s="3"/>
    </row>
    <row r="488">
      <c r="A488" s="1"/>
      <c r="B488" s="3"/>
    </row>
    <row r="489">
      <c r="A489" s="1"/>
      <c r="B489" s="3"/>
    </row>
    <row r="490">
      <c r="A490" s="1"/>
      <c r="B490" s="3"/>
    </row>
    <row r="491">
      <c r="A491" s="1"/>
      <c r="B491" s="3"/>
    </row>
    <row r="492">
      <c r="A492" s="1"/>
      <c r="B492" s="3"/>
    </row>
    <row r="493">
      <c r="A493" s="1"/>
      <c r="B493" s="3"/>
    </row>
    <row r="494">
      <c r="A494" s="1"/>
      <c r="B494" s="3"/>
    </row>
    <row r="495">
      <c r="A495" s="1"/>
      <c r="B495" s="3"/>
    </row>
    <row r="496">
      <c r="A496" s="1"/>
      <c r="B496" s="3"/>
    </row>
    <row r="497">
      <c r="A497" s="1"/>
      <c r="B497" s="3"/>
    </row>
    <row r="498">
      <c r="A498" s="1"/>
      <c r="B498" s="3"/>
    </row>
    <row r="499">
      <c r="A499" s="1"/>
      <c r="B499" s="3"/>
    </row>
    <row r="500">
      <c r="A500" s="1"/>
      <c r="B500" s="3"/>
    </row>
    <row r="501">
      <c r="A501" s="1"/>
      <c r="B501" s="3"/>
    </row>
    <row r="502">
      <c r="A502" s="1"/>
      <c r="B502" s="3"/>
    </row>
    <row r="503">
      <c r="A503" s="1"/>
      <c r="B503" s="3"/>
    </row>
    <row r="504">
      <c r="A504" s="1"/>
      <c r="B504" s="3"/>
    </row>
    <row r="505">
      <c r="A505" s="1"/>
      <c r="B505" s="3"/>
    </row>
    <row r="506">
      <c r="A506" s="1"/>
      <c r="B506" s="3"/>
    </row>
    <row r="507">
      <c r="A507" s="1"/>
      <c r="B507" s="3"/>
    </row>
    <row r="508">
      <c r="A508" s="1"/>
      <c r="B508" s="3"/>
    </row>
    <row r="509">
      <c r="A509" s="1"/>
      <c r="B509" s="3"/>
    </row>
    <row r="510">
      <c r="A510" s="1"/>
      <c r="B510" s="3"/>
    </row>
    <row r="511">
      <c r="A511" s="1"/>
      <c r="B511" s="3"/>
    </row>
    <row r="512">
      <c r="A512" s="1"/>
      <c r="B512" s="3"/>
    </row>
    <row r="513">
      <c r="A513" s="1"/>
      <c r="B513" s="3"/>
    </row>
    <row r="514">
      <c r="A514" s="1"/>
      <c r="B514" s="3"/>
    </row>
    <row r="515">
      <c r="A515" s="1"/>
      <c r="B515" s="3"/>
    </row>
    <row r="516">
      <c r="A516" s="1"/>
      <c r="B516" s="3"/>
    </row>
    <row r="517">
      <c r="A517" s="1"/>
      <c r="B517" s="3"/>
    </row>
    <row r="518">
      <c r="A518" s="1"/>
      <c r="B518" s="3"/>
    </row>
    <row r="519">
      <c r="A519" s="1"/>
      <c r="B519" s="3"/>
    </row>
    <row r="520">
      <c r="A520" s="1"/>
      <c r="B520" s="3"/>
    </row>
    <row r="521">
      <c r="A521" s="1"/>
      <c r="B521" s="3"/>
    </row>
    <row r="522">
      <c r="A522" s="1"/>
      <c r="B522" s="3"/>
    </row>
    <row r="523">
      <c r="A523" s="1"/>
      <c r="B523" s="3"/>
    </row>
    <row r="524">
      <c r="A524" s="1"/>
      <c r="B524" s="3"/>
    </row>
    <row r="525">
      <c r="A525" s="1"/>
      <c r="B525" s="3"/>
    </row>
    <row r="526">
      <c r="A526" s="1"/>
      <c r="B526" s="3"/>
    </row>
    <row r="527">
      <c r="A527" s="1"/>
      <c r="B527" s="3"/>
    </row>
    <row r="528">
      <c r="A528" s="1"/>
      <c r="B528" s="3"/>
    </row>
    <row r="529">
      <c r="A529" s="1"/>
      <c r="B529" s="3"/>
    </row>
    <row r="530">
      <c r="A530" s="1"/>
      <c r="B530" s="3"/>
    </row>
    <row r="531">
      <c r="A531" s="1"/>
      <c r="B531" s="3"/>
    </row>
    <row r="532">
      <c r="A532" s="1"/>
      <c r="B532" s="3"/>
    </row>
    <row r="533">
      <c r="A533" s="1"/>
      <c r="B533" s="3"/>
    </row>
    <row r="534">
      <c r="A534" s="1"/>
      <c r="B534" s="3"/>
    </row>
    <row r="535">
      <c r="A535" s="1"/>
      <c r="B535" s="3"/>
    </row>
    <row r="536">
      <c r="A536" s="1"/>
      <c r="B536" s="3"/>
    </row>
    <row r="537">
      <c r="A537" s="1"/>
      <c r="B537" s="3"/>
    </row>
    <row r="538">
      <c r="A538" s="1"/>
      <c r="B538" s="3"/>
    </row>
    <row r="539">
      <c r="A539" s="1"/>
      <c r="B539" s="3"/>
    </row>
    <row r="540">
      <c r="A540" s="1"/>
      <c r="B540" s="3"/>
    </row>
    <row r="541">
      <c r="A541" s="1"/>
      <c r="B541" s="3"/>
    </row>
    <row r="542">
      <c r="A542" s="1"/>
      <c r="B542" s="3"/>
    </row>
    <row r="543">
      <c r="A543" s="1"/>
      <c r="B543" s="3"/>
    </row>
    <row r="544">
      <c r="A544" s="1"/>
      <c r="B544" s="3"/>
    </row>
    <row r="545">
      <c r="A545" s="1"/>
      <c r="B545" s="3"/>
    </row>
    <row r="546">
      <c r="A546" s="1"/>
      <c r="B546" s="3"/>
    </row>
    <row r="547">
      <c r="A547" s="1"/>
      <c r="B547" s="3"/>
    </row>
    <row r="548">
      <c r="A548" s="1"/>
      <c r="B548" s="3"/>
    </row>
    <row r="549">
      <c r="A549" s="1"/>
      <c r="B549" s="3"/>
    </row>
    <row r="550">
      <c r="A550" s="1"/>
      <c r="B550" s="3"/>
    </row>
    <row r="551">
      <c r="A551" s="1"/>
      <c r="B551" s="3"/>
    </row>
    <row r="552">
      <c r="A552" s="1"/>
      <c r="B552" s="3"/>
    </row>
    <row r="553">
      <c r="A553" s="1"/>
      <c r="B553" s="3"/>
    </row>
    <row r="554">
      <c r="A554" s="1"/>
      <c r="B554" s="3"/>
    </row>
    <row r="555">
      <c r="A555" s="1"/>
      <c r="B555" s="3"/>
    </row>
    <row r="556">
      <c r="A556" s="1"/>
      <c r="B556" s="3"/>
    </row>
    <row r="557">
      <c r="A557" s="1"/>
      <c r="B557" s="3"/>
    </row>
    <row r="558">
      <c r="A558" s="1"/>
      <c r="B558" s="3"/>
    </row>
    <row r="559">
      <c r="A559" s="1"/>
      <c r="B559" s="3"/>
    </row>
    <row r="560">
      <c r="A560" s="1"/>
      <c r="B560" s="3"/>
    </row>
    <row r="561">
      <c r="A561" s="1"/>
      <c r="B561" s="3"/>
    </row>
    <row r="562">
      <c r="A562" s="1"/>
      <c r="B562" s="3"/>
    </row>
    <row r="563">
      <c r="A563" s="1"/>
      <c r="B563" s="3"/>
    </row>
    <row r="564">
      <c r="A564" s="1"/>
      <c r="B564" s="3"/>
    </row>
    <row r="565">
      <c r="A565" s="1"/>
      <c r="B565" s="3"/>
    </row>
    <row r="566">
      <c r="A566" s="1"/>
      <c r="B566" s="3"/>
    </row>
    <row r="567">
      <c r="A567" s="1"/>
      <c r="B567" s="3"/>
    </row>
    <row r="568">
      <c r="A568" s="1"/>
      <c r="B568" s="3"/>
    </row>
    <row r="569">
      <c r="A569" s="1"/>
      <c r="B569" s="3"/>
    </row>
    <row r="570">
      <c r="A570" s="1"/>
      <c r="B570" s="3"/>
    </row>
    <row r="571">
      <c r="A571" s="1"/>
      <c r="B571" s="3"/>
    </row>
    <row r="572">
      <c r="A572" s="1"/>
      <c r="B572" s="3"/>
    </row>
    <row r="573">
      <c r="A573" s="1"/>
      <c r="B573" s="3"/>
    </row>
    <row r="574">
      <c r="A574" s="1"/>
      <c r="B574" s="3"/>
    </row>
    <row r="575">
      <c r="A575" s="1"/>
      <c r="B575" s="3"/>
    </row>
    <row r="576">
      <c r="A576" s="1"/>
      <c r="B576" s="3"/>
    </row>
    <row r="577">
      <c r="A577" s="1"/>
      <c r="B577" s="3"/>
    </row>
    <row r="578">
      <c r="A578" s="1"/>
      <c r="B578" s="3"/>
    </row>
    <row r="579">
      <c r="A579" s="1"/>
      <c r="B579" s="3"/>
    </row>
    <row r="580">
      <c r="A580" s="1"/>
      <c r="B580" s="3"/>
    </row>
    <row r="581">
      <c r="A581" s="1"/>
      <c r="B581" s="3"/>
    </row>
    <row r="582">
      <c r="A582" s="1"/>
      <c r="B582" s="3"/>
    </row>
    <row r="583">
      <c r="A583" s="1"/>
      <c r="B583" s="3"/>
    </row>
    <row r="584">
      <c r="A584" s="1"/>
      <c r="B584" s="3"/>
    </row>
    <row r="585">
      <c r="A585" s="1"/>
      <c r="B585" s="3"/>
    </row>
    <row r="586">
      <c r="A586" s="1"/>
      <c r="B586" s="3"/>
    </row>
    <row r="587">
      <c r="A587" s="1"/>
      <c r="B587" s="3"/>
    </row>
    <row r="588">
      <c r="A588" s="1"/>
      <c r="B588" s="3"/>
    </row>
    <row r="589">
      <c r="A589" s="1"/>
      <c r="B589" s="3"/>
    </row>
    <row r="590">
      <c r="A590" s="1"/>
      <c r="B590" s="3"/>
    </row>
    <row r="591">
      <c r="A591" s="1"/>
      <c r="B591" s="3"/>
    </row>
    <row r="592">
      <c r="A592" s="1"/>
      <c r="B592" s="3"/>
    </row>
    <row r="593">
      <c r="A593" s="1"/>
      <c r="B593" s="3"/>
    </row>
    <row r="594">
      <c r="A594" s="1"/>
      <c r="B594" s="3"/>
    </row>
    <row r="595">
      <c r="A595" s="1"/>
      <c r="B595" s="3"/>
    </row>
    <row r="596">
      <c r="A596" s="1"/>
      <c r="B596" s="3"/>
    </row>
    <row r="597">
      <c r="A597" s="1"/>
      <c r="B597" s="3"/>
    </row>
    <row r="598">
      <c r="A598" s="1"/>
      <c r="B598" s="3"/>
    </row>
    <row r="599">
      <c r="A599" s="1"/>
      <c r="B599" s="3"/>
    </row>
    <row r="600">
      <c r="A600" s="1"/>
      <c r="B600" s="3"/>
    </row>
    <row r="601">
      <c r="A601" s="1"/>
      <c r="B601" s="3"/>
    </row>
    <row r="602">
      <c r="A602" s="1"/>
      <c r="B602" s="3"/>
    </row>
    <row r="603">
      <c r="A603" s="1"/>
      <c r="B603" s="3"/>
    </row>
    <row r="604">
      <c r="A604" s="1"/>
      <c r="B604" s="3"/>
    </row>
    <row r="605">
      <c r="A605" s="1"/>
      <c r="B605" s="3"/>
    </row>
    <row r="606">
      <c r="A606" s="1"/>
      <c r="B606" s="3"/>
    </row>
    <row r="607">
      <c r="A607" s="1"/>
      <c r="B607" s="3"/>
    </row>
    <row r="608">
      <c r="A608" s="1"/>
      <c r="B608" s="3"/>
    </row>
    <row r="609">
      <c r="A609" s="1"/>
      <c r="B609" s="3"/>
    </row>
    <row r="610">
      <c r="A610" s="1"/>
      <c r="B610" s="3"/>
    </row>
    <row r="611">
      <c r="A611" s="1"/>
      <c r="B611" s="3"/>
    </row>
    <row r="612">
      <c r="A612" s="1"/>
      <c r="B612" s="3"/>
    </row>
    <row r="613">
      <c r="A613" s="1"/>
      <c r="B613" s="3"/>
    </row>
    <row r="614">
      <c r="A614" s="1"/>
      <c r="B614" s="3"/>
    </row>
    <row r="615">
      <c r="A615" s="1"/>
      <c r="B615" s="3"/>
    </row>
    <row r="616">
      <c r="A616" s="1"/>
      <c r="B616" s="3"/>
    </row>
    <row r="617">
      <c r="A617" s="1"/>
      <c r="B617" s="3"/>
    </row>
    <row r="618">
      <c r="A618" s="1"/>
      <c r="B618" s="3"/>
    </row>
    <row r="619">
      <c r="A619" s="1"/>
      <c r="B619" s="3"/>
    </row>
    <row r="620">
      <c r="A620" s="1"/>
      <c r="B620" s="3"/>
    </row>
    <row r="621">
      <c r="A621" s="1"/>
      <c r="B621" s="3"/>
    </row>
    <row r="622">
      <c r="A622" s="1"/>
      <c r="B622" s="3"/>
    </row>
    <row r="623">
      <c r="A623" s="1"/>
      <c r="B623" s="3"/>
    </row>
    <row r="624">
      <c r="A624" s="1"/>
      <c r="B624" s="3"/>
    </row>
    <row r="625">
      <c r="A625" s="1"/>
      <c r="B625" s="3"/>
    </row>
    <row r="626">
      <c r="A626" s="1"/>
      <c r="B626" s="3"/>
    </row>
    <row r="627">
      <c r="A627" s="1"/>
      <c r="B627" s="3"/>
    </row>
    <row r="628">
      <c r="A628" s="1"/>
      <c r="B628" s="3"/>
    </row>
    <row r="629">
      <c r="A629" s="1"/>
      <c r="B629" s="3"/>
    </row>
    <row r="630">
      <c r="A630" s="1"/>
      <c r="B630" s="3"/>
    </row>
    <row r="631">
      <c r="A631" s="1"/>
      <c r="B631" s="3"/>
    </row>
    <row r="632">
      <c r="A632" s="1"/>
      <c r="B632" s="3"/>
    </row>
    <row r="633">
      <c r="A633" s="1"/>
      <c r="B633" s="3"/>
    </row>
    <row r="634">
      <c r="A634" s="1"/>
      <c r="B634" s="3"/>
    </row>
    <row r="635">
      <c r="A635" s="1"/>
      <c r="B635" s="3"/>
    </row>
    <row r="636">
      <c r="A636" s="1"/>
      <c r="B636" s="3"/>
    </row>
    <row r="637">
      <c r="A637" s="1"/>
      <c r="B637" s="3"/>
    </row>
    <row r="638">
      <c r="A638" s="1"/>
      <c r="B638" s="3"/>
    </row>
    <row r="639">
      <c r="A639" s="1"/>
      <c r="B639" s="3"/>
    </row>
    <row r="640">
      <c r="A640" s="1"/>
      <c r="B640" s="3"/>
    </row>
    <row r="641">
      <c r="A641" s="1"/>
      <c r="B641" s="3"/>
    </row>
    <row r="642">
      <c r="A642" s="1"/>
      <c r="B642" s="3"/>
    </row>
    <row r="643">
      <c r="A643" s="1"/>
      <c r="B643" s="3"/>
    </row>
    <row r="644">
      <c r="A644" s="1"/>
      <c r="B644" s="3"/>
    </row>
    <row r="645">
      <c r="A645" s="1"/>
      <c r="B645" s="3"/>
    </row>
    <row r="646">
      <c r="A646" s="1"/>
      <c r="B646" s="3"/>
    </row>
    <row r="647">
      <c r="A647" s="1"/>
      <c r="B647" s="3"/>
    </row>
    <row r="648">
      <c r="A648" s="1"/>
      <c r="B648" s="3"/>
    </row>
    <row r="649">
      <c r="A649" s="1"/>
      <c r="B649" s="3"/>
    </row>
    <row r="650">
      <c r="A650" s="1"/>
      <c r="B650" s="3"/>
    </row>
    <row r="651">
      <c r="A651" s="1"/>
      <c r="B651" s="3"/>
    </row>
    <row r="652">
      <c r="A652" s="1"/>
      <c r="B652" s="3"/>
    </row>
    <row r="653">
      <c r="A653" s="1"/>
      <c r="B653" s="3"/>
    </row>
    <row r="654">
      <c r="A654" s="1"/>
      <c r="B654" s="3"/>
    </row>
    <row r="655">
      <c r="A655" s="1"/>
      <c r="B655" s="3"/>
    </row>
    <row r="656">
      <c r="A656" s="1"/>
      <c r="B656" s="3"/>
    </row>
    <row r="657">
      <c r="A657" s="1"/>
      <c r="B657" s="3"/>
    </row>
    <row r="658">
      <c r="A658" s="1"/>
      <c r="B658" s="3"/>
    </row>
    <row r="659">
      <c r="A659" s="1"/>
      <c r="B659" s="3"/>
    </row>
    <row r="660">
      <c r="A660" s="1"/>
      <c r="B660" s="3"/>
    </row>
    <row r="661">
      <c r="A661" s="1"/>
      <c r="B661" s="3"/>
    </row>
    <row r="662">
      <c r="A662" s="1"/>
      <c r="B662" s="3"/>
    </row>
    <row r="663">
      <c r="A663" s="1"/>
      <c r="B663" s="3"/>
    </row>
    <row r="664">
      <c r="A664" s="1"/>
      <c r="B664" s="3"/>
    </row>
    <row r="665">
      <c r="A665" s="1"/>
      <c r="B665" s="3"/>
    </row>
    <row r="666">
      <c r="A666" s="1"/>
      <c r="B666" s="3"/>
    </row>
    <row r="667">
      <c r="A667" s="1"/>
      <c r="B667" s="3"/>
    </row>
    <row r="668">
      <c r="A668" s="1"/>
      <c r="B668" s="3"/>
    </row>
    <row r="669">
      <c r="A669" s="1"/>
      <c r="B669" s="3"/>
    </row>
    <row r="670">
      <c r="A670" s="1"/>
      <c r="B670" s="3"/>
    </row>
    <row r="671">
      <c r="A671" s="1"/>
      <c r="B671" s="3"/>
    </row>
    <row r="672">
      <c r="A672" s="1"/>
      <c r="B672" s="3"/>
    </row>
    <row r="673">
      <c r="A673" s="1"/>
      <c r="B673" s="3"/>
    </row>
    <row r="674">
      <c r="A674" s="1"/>
      <c r="B674" s="3"/>
    </row>
    <row r="675">
      <c r="A675" s="1"/>
      <c r="B675" s="3"/>
    </row>
    <row r="676">
      <c r="A676" s="1"/>
      <c r="B676" s="3"/>
    </row>
    <row r="677">
      <c r="A677" s="1"/>
      <c r="B677" s="3"/>
    </row>
    <row r="678">
      <c r="A678" s="1"/>
      <c r="B678" s="3"/>
    </row>
    <row r="679">
      <c r="A679" s="1"/>
      <c r="B679" s="3"/>
    </row>
    <row r="680">
      <c r="A680" s="1"/>
      <c r="B680" s="3"/>
    </row>
    <row r="681">
      <c r="A681" s="1"/>
      <c r="B681" s="3"/>
    </row>
    <row r="682">
      <c r="A682" s="1"/>
      <c r="B682" s="3"/>
    </row>
    <row r="683">
      <c r="A683" s="1"/>
      <c r="B683" s="3"/>
    </row>
    <row r="684">
      <c r="A684" s="1"/>
      <c r="B684" s="3"/>
    </row>
    <row r="685">
      <c r="A685" s="1"/>
      <c r="B685" s="3"/>
    </row>
    <row r="686">
      <c r="A686" s="1"/>
      <c r="B686" s="3"/>
    </row>
    <row r="687">
      <c r="A687" s="1"/>
      <c r="B687" s="3"/>
    </row>
    <row r="688">
      <c r="A688" s="1"/>
      <c r="B688" s="3"/>
    </row>
    <row r="689">
      <c r="A689" s="1"/>
      <c r="B689" s="3"/>
    </row>
    <row r="690">
      <c r="A690" s="1"/>
      <c r="B690" s="3"/>
    </row>
    <row r="691">
      <c r="A691" s="1"/>
      <c r="B691" s="3"/>
    </row>
    <row r="692">
      <c r="A692" s="1"/>
      <c r="B692" s="3"/>
    </row>
    <row r="693">
      <c r="A693" s="1"/>
      <c r="B693" s="3"/>
    </row>
    <row r="694">
      <c r="A694" s="1"/>
      <c r="B694" s="3"/>
    </row>
    <row r="695">
      <c r="A695" s="1"/>
      <c r="B695" s="3"/>
    </row>
    <row r="696">
      <c r="A696" s="1"/>
      <c r="B696" s="3"/>
    </row>
    <row r="697">
      <c r="A697" s="1"/>
      <c r="B697" s="3"/>
    </row>
    <row r="698">
      <c r="A698" s="1"/>
      <c r="B698" s="3"/>
    </row>
    <row r="699">
      <c r="A699" s="1"/>
      <c r="B699" s="3"/>
    </row>
    <row r="700">
      <c r="A700" s="1"/>
      <c r="B700" s="3"/>
    </row>
    <row r="701">
      <c r="A701" s="1"/>
      <c r="B701" s="3"/>
    </row>
    <row r="702">
      <c r="A702" s="1"/>
      <c r="B702" s="3"/>
    </row>
    <row r="703">
      <c r="A703" s="1"/>
      <c r="B703" s="3"/>
    </row>
    <row r="704">
      <c r="A704" s="1"/>
      <c r="B704" s="3"/>
    </row>
    <row r="705">
      <c r="A705" s="1"/>
      <c r="B705" s="3"/>
    </row>
    <row r="706">
      <c r="A706" s="1"/>
      <c r="B706" s="3"/>
    </row>
    <row r="707">
      <c r="A707" s="1"/>
      <c r="B707" s="3"/>
    </row>
    <row r="708">
      <c r="A708" s="1"/>
      <c r="B708" s="3"/>
    </row>
    <row r="709">
      <c r="A709" s="1"/>
      <c r="B709" s="3"/>
    </row>
    <row r="710">
      <c r="A710" s="1"/>
      <c r="B710" s="3"/>
    </row>
    <row r="711">
      <c r="A711" s="1"/>
      <c r="B711" s="3"/>
    </row>
    <row r="712">
      <c r="A712" s="1"/>
      <c r="B712" s="3"/>
    </row>
    <row r="713">
      <c r="A713" s="1"/>
      <c r="B713" s="3"/>
    </row>
    <row r="714">
      <c r="A714" s="1"/>
      <c r="B714" s="3"/>
    </row>
    <row r="715">
      <c r="A715" s="1"/>
      <c r="B715" s="3"/>
    </row>
    <row r="716">
      <c r="A716" s="1"/>
      <c r="B716" s="3"/>
    </row>
    <row r="717">
      <c r="A717" s="1"/>
      <c r="B717" s="3"/>
    </row>
    <row r="718">
      <c r="A718" s="1"/>
      <c r="B718" s="3"/>
    </row>
    <row r="719">
      <c r="A719" s="1"/>
      <c r="B719" s="3"/>
    </row>
    <row r="720">
      <c r="A720" s="1"/>
      <c r="B720" s="3"/>
    </row>
    <row r="721">
      <c r="A721" s="1"/>
      <c r="B721" s="3"/>
    </row>
    <row r="722">
      <c r="A722" s="1"/>
      <c r="B722" s="3"/>
    </row>
    <row r="723">
      <c r="A723" s="1"/>
      <c r="B723" s="3"/>
    </row>
    <row r="724">
      <c r="A724" s="1"/>
      <c r="B724" s="3"/>
    </row>
    <row r="725">
      <c r="A725" s="1"/>
      <c r="B725" s="3"/>
    </row>
    <row r="726">
      <c r="A726" s="1"/>
      <c r="B726" s="3"/>
    </row>
    <row r="727">
      <c r="A727" s="1"/>
      <c r="B727" s="3"/>
    </row>
    <row r="728">
      <c r="A728" s="1"/>
      <c r="B728" s="3"/>
    </row>
    <row r="729">
      <c r="A729" s="1"/>
      <c r="B729" s="3"/>
    </row>
    <row r="730">
      <c r="A730" s="1"/>
      <c r="B730" s="3"/>
    </row>
    <row r="731">
      <c r="A731" s="1"/>
      <c r="B731" s="3"/>
    </row>
    <row r="732">
      <c r="A732" s="1"/>
      <c r="B732" s="3"/>
    </row>
    <row r="733">
      <c r="A733" s="1"/>
      <c r="B733" s="3"/>
    </row>
    <row r="734">
      <c r="A734" s="1"/>
      <c r="B734" s="3"/>
    </row>
    <row r="735">
      <c r="A735" s="1"/>
      <c r="B735" s="3"/>
    </row>
    <row r="736">
      <c r="A736" s="1"/>
      <c r="B736" s="3"/>
    </row>
    <row r="737">
      <c r="A737" s="1"/>
      <c r="B737" s="3"/>
    </row>
    <row r="738">
      <c r="A738" s="1"/>
      <c r="B738" s="3"/>
    </row>
    <row r="739">
      <c r="A739" s="1"/>
      <c r="B739" s="3"/>
    </row>
    <row r="740">
      <c r="A740" s="1"/>
      <c r="B740" s="3"/>
    </row>
    <row r="741">
      <c r="A741" s="1"/>
      <c r="B741" s="3"/>
    </row>
    <row r="742">
      <c r="A742" s="1"/>
      <c r="B742" s="3"/>
    </row>
    <row r="743">
      <c r="A743" s="1"/>
      <c r="B743" s="3"/>
    </row>
    <row r="744">
      <c r="A744" s="1"/>
      <c r="B744" s="3"/>
    </row>
    <row r="745">
      <c r="A745" s="1"/>
      <c r="B745" s="3"/>
    </row>
    <row r="746">
      <c r="A746" s="1"/>
      <c r="B746" s="3"/>
    </row>
    <row r="747">
      <c r="A747" s="1"/>
      <c r="B747" s="3"/>
    </row>
    <row r="748">
      <c r="A748" s="1"/>
      <c r="B748" s="3"/>
    </row>
    <row r="749">
      <c r="A749" s="1"/>
      <c r="B749" s="3"/>
    </row>
    <row r="750">
      <c r="A750" s="1"/>
      <c r="B750" s="3"/>
    </row>
    <row r="751">
      <c r="A751" s="1"/>
      <c r="B751" s="3"/>
    </row>
    <row r="752">
      <c r="A752" s="1"/>
      <c r="B752" s="3"/>
    </row>
    <row r="753">
      <c r="A753" s="1"/>
      <c r="B753" s="3"/>
    </row>
    <row r="754">
      <c r="A754" s="1"/>
      <c r="B754" s="3"/>
    </row>
    <row r="755">
      <c r="A755" s="1"/>
      <c r="B755" s="3"/>
    </row>
    <row r="756">
      <c r="A756" s="1"/>
      <c r="B756" s="3"/>
    </row>
    <row r="757">
      <c r="A757" s="1"/>
      <c r="B757" s="3"/>
    </row>
    <row r="758">
      <c r="A758" s="1"/>
      <c r="B758" s="3"/>
    </row>
    <row r="759">
      <c r="A759" s="1"/>
      <c r="B759" s="3"/>
    </row>
    <row r="760">
      <c r="A760" s="1"/>
      <c r="B760" s="3"/>
    </row>
    <row r="761">
      <c r="A761" s="1"/>
      <c r="B761" s="3"/>
    </row>
    <row r="762">
      <c r="A762" s="1"/>
      <c r="B762" s="3"/>
    </row>
    <row r="763">
      <c r="A763" s="1"/>
      <c r="B763" s="3"/>
    </row>
    <row r="764">
      <c r="A764" s="1"/>
      <c r="B764" s="3"/>
    </row>
    <row r="765">
      <c r="A765" s="1"/>
      <c r="B765" s="3"/>
    </row>
    <row r="766">
      <c r="A766" s="1"/>
      <c r="B766" s="3"/>
    </row>
    <row r="767">
      <c r="A767" s="1"/>
      <c r="B767" s="3"/>
    </row>
    <row r="768">
      <c r="A768" s="1"/>
      <c r="B768" s="3"/>
    </row>
    <row r="769">
      <c r="A769" s="1"/>
      <c r="B769" s="3"/>
    </row>
    <row r="770">
      <c r="A770" s="1"/>
      <c r="B770" s="3"/>
    </row>
    <row r="771">
      <c r="A771" s="1"/>
      <c r="B771" s="3"/>
    </row>
    <row r="772">
      <c r="A772" s="1"/>
      <c r="B772" s="3"/>
    </row>
    <row r="773">
      <c r="A773" s="1"/>
      <c r="B773" s="3"/>
    </row>
    <row r="774">
      <c r="A774" s="1"/>
      <c r="B774" s="3"/>
    </row>
    <row r="775">
      <c r="A775" s="1"/>
      <c r="B775" s="3"/>
    </row>
    <row r="776">
      <c r="A776" s="1"/>
      <c r="B776" s="3"/>
    </row>
    <row r="777">
      <c r="A777" s="1"/>
      <c r="B777" s="3"/>
    </row>
    <row r="778">
      <c r="A778" s="1"/>
      <c r="B778" s="3"/>
    </row>
    <row r="779">
      <c r="A779" s="1"/>
      <c r="B779" s="3"/>
    </row>
    <row r="780">
      <c r="A780" s="1"/>
      <c r="B780" s="3"/>
    </row>
    <row r="781">
      <c r="A781" s="1"/>
      <c r="B781" s="3"/>
    </row>
    <row r="782">
      <c r="A782" s="1"/>
      <c r="B782" s="3"/>
    </row>
    <row r="783">
      <c r="A783" s="1"/>
      <c r="B783" s="3"/>
    </row>
    <row r="784">
      <c r="A784" s="1"/>
      <c r="B784" s="3"/>
    </row>
    <row r="785">
      <c r="A785" s="1"/>
      <c r="B785" s="3"/>
    </row>
    <row r="786">
      <c r="A786" s="1"/>
      <c r="B786" s="3"/>
    </row>
    <row r="787">
      <c r="A787" s="1"/>
      <c r="B787" s="3"/>
    </row>
    <row r="788">
      <c r="A788" s="1"/>
      <c r="B788" s="3"/>
    </row>
    <row r="789">
      <c r="A789" s="1"/>
      <c r="B789" s="3"/>
    </row>
    <row r="790">
      <c r="A790" s="1"/>
      <c r="B790" s="3"/>
    </row>
    <row r="791">
      <c r="A791" s="1"/>
      <c r="B791" s="3"/>
    </row>
    <row r="792">
      <c r="A792" s="1"/>
      <c r="B792" s="3"/>
    </row>
    <row r="793">
      <c r="A793" s="1"/>
      <c r="B793" s="3"/>
    </row>
    <row r="794">
      <c r="A794" s="1"/>
      <c r="B794" s="3"/>
    </row>
    <row r="795">
      <c r="A795" s="1"/>
      <c r="B795" s="3"/>
    </row>
    <row r="796">
      <c r="A796" s="1"/>
      <c r="B796" s="3"/>
    </row>
    <row r="797">
      <c r="A797" s="1"/>
      <c r="B797" s="3"/>
    </row>
    <row r="798">
      <c r="A798" s="1"/>
      <c r="B798" s="3"/>
    </row>
    <row r="799">
      <c r="A799" s="1"/>
      <c r="B799" s="3"/>
    </row>
    <row r="800">
      <c r="A800" s="1"/>
      <c r="B800" s="3"/>
    </row>
    <row r="801">
      <c r="A801" s="1"/>
      <c r="B801" s="3"/>
    </row>
    <row r="802">
      <c r="A802" s="1"/>
      <c r="B802" s="3"/>
    </row>
    <row r="803">
      <c r="A803" s="1"/>
      <c r="B803" s="3"/>
    </row>
    <row r="804">
      <c r="A804" s="1"/>
      <c r="B804" s="3"/>
    </row>
    <row r="805">
      <c r="A805" s="1"/>
      <c r="B805" s="3"/>
    </row>
    <row r="806">
      <c r="A806" s="1"/>
      <c r="B806" s="3"/>
    </row>
    <row r="807">
      <c r="A807" s="1"/>
      <c r="B807" s="3"/>
    </row>
    <row r="808">
      <c r="A808" s="1"/>
      <c r="B808" s="3"/>
    </row>
    <row r="809">
      <c r="A809" s="1"/>
      <c r="B809" s="3"/>
    </row>
    <row r="810">
      <c r="A810" s="1"/>
      <c r="B810" s="3"/>
    </row>
    <row r="811">
      <c r="A811" s="1"/>
      <c r="B811" s="3"/>
    </row>
    <row r="812">
      <c r="A812" s="1"/>
      <c r="B812" s="3"/>
    </row>
    <row r="813">
      <c r="A813" s="1"/>
      <c r="B813" s="3"/>
    </row>
    <row r="814">
      <c r="A814" s="1"/>
      <c r="B814" s="3"/>
    </row>
    <row r="815">
      <c r="A815" s="1"/>
      <c r="B815" s="3"/>
    </row>
    <row r="816">
      <c r="A816" s="1"/>
      <c r="B816" s="3"/>
    </row>
    <row r="817">
      <c r="A817" s="1"/>
      <c r="B817" s="3"/>
    </row>
    <row r="818">
      <c r="A818" s="1"/>
      <c r="B818" s="3"/>
    </row>
    <row r="819">
      <c r="A819" s="1"/>
      <c r="B819" s="3"/>
    </row>
    <row r="820">
      <c r="A820" s="1"/>
      <c r="B820" s="3"/>
    </row>
    <row r="821">
      <c r="A821" s="1"/>
      <c r="B821" s="3"/>
    </row>
    <row r="822">
      <c r="A822" s="1"/>
      <c r="B822" s="3"/>
    </row>
    <row r="823">
      <c r="A823" s="1"/>
      <c r="B823" s="3"/>
    </row>
    <row r="824">
      <c r="A824" s="1"/>
      <c r="B824" s="3"/>
    </row>
    <row r="825">
      <c r="A825" s="1"/>
      <c r="B825" s="3"/>
    </row>
    <row r="826">
      <c r="A826" s="1"/>
      <c r="B826" s="3"/>
    </row>
    <row r="827">
      <c r="A827" s="1"/>
      <c r="B827" s="3"/>
    </row>
    <row r="828">
      <c r="A828" s="1"/>
      <c r="B828" s="3"/>
    </row>
    <row r="829">
      <c r="A829" s="1"/>
      <c r="B829" s="3"/>
    </row>
    <row r="830">
      <c r="A830" s="1"/>
      <c r="B830" s="3"/>
    </row>
    <row r="831">
      <c r="A831" s="1"/>
      <c r="B831" s="3"/>
    </row>
    <row r="832">
      <c r="A832" s="1"/>
      <c r="B832" s="3"/>
    </row>
    <row r="833">
      <c r="A833" s="1"/>
      <c r="B833" s="3"/>
    </row>
    <row r="834">
      <c r="A834" s="1"/>
      <c r="B834" s="3"/>
    </row>
    <row r="835">
      <c r="A835" s="1"/>
      <c r="B835" s="3"/>
    </row>
    <row r="836">
      <c r="A836" s="1"/>
      <c r="B836" s="3"/>
    </row>
    <row r="837">
      <c r="A837" s="1"/>
      <c r="B837" s="3"/>
    </row>
    <row r="838">
      <c r="A838" s="1"/>
      <c r="B838" s="3"/>
    </row>
    <row r="839">
      <c r="A839" s="1"/>
      <c r="B839" s="3"/>
    </row>
    <row r="840">
      <c r="A840" s="1"/>
      <c r="B840" s="3"/>
    </row>
    <row r="841">
      <c r="A841" s="1"/>
      <c r="B841" s="3"/>
    </row>
    <row r="842">
      <c r="A842" s="1"/>
      <c r="B842" s="3"/>
    </row>
    <row r="843">
      <c r="A843" s="1"/>
      <c r="B843" s="3"/>
    </row>
    <row r="844">
      <c r="A844" s="1"/>
      <c r="B844" s="3"/>
    </row>
    <row r="845">
      <c r="A845" s="1"/>
      <c r="B845" s="3"/>
    </row>
    <row r="846">
      <c r="A846" s="1"/>
      <c r="B846" s="3"/>
    </row>
    <row r="847">
      <c r="A847" s="1"/>
      <c r="B847" s="3"/>
    </row>
    <row r="848">
      <c r="A848" s="1"/>
      <c r="B848" s="3"/>
    </row>
    <row r="849">
      <c r="A849" s="1"/>
      <c r="B849" s="3"/>
    </row>
    <row r="850">
      <c r="A850" s="1"/>
      <c r="B850" s="3"/>
    </row>
    <row r="851">
      <c r="A851" s="1"/>
      <c r="B851" s="3"/>
    </row>
    <row r="852">
      <c r="A852" s="1"/>
      <c r="B852" s="3"/>
    </row>
    <row r="853">
      <c r="A853" s="1"/>
      <c r="B853" s="3"/>
    </row>
    <row r="854">
      <c r="A854" s="1"/>
      <c r="B854" s="3"/>
    </row>
    <row r="855">
      <c r="A855" s="1"/>
      <c r="B855" s="3"/>
    </row>
    <row r="856">
      <c r="A856" s="1"/>
      <c r="B856" s="3"/>
    </row>
    <row r="857">
      <c r="A857" s="1"/>
      <c r="B857" s="3"/>
    </row>
    <row r="858">
      <c r="A858" s="1"/>
      <c r="B858" s="3"/>
    </row>
    <row r="859">
      <c r="A859" s="1"/>
      <c r="B859" s="3"/>
    </row>
    <row r="860">
      <c r="A860" s="1"/>
      <c r="B860" s="3"/>
    </row>
    <row r="861">
      <c r="A861" s="1"/>
      <c r="B861" s="3"/>
    </row>
    <row r="862">
      <c r="A862" s="1"/>
      <c r="B862" s="3"/>
    </row>
    <row r="863">
      <c r="A863" s="1"/>
      <c r="B863" s="3"/>
    </row>
    <row r="864">
      <c r="A864" s="1"/>
      <c r="B864" s="3"/>
    </row>
    <row r="865">
      <c r="A865" s="1"/>
      <c r="B865" s="3"/>
    </row>
    <row r="866">
      <c r="A866" s="1"/>
      <c r="B866" s="3"/>
    </row>
    <row r="867">
      <c r="A867" s="1"/>
      <c r="B867" s="3"/>
    </row>
    <row r="868">
      <c r="A868" s="1"/>
      <c r="B868" s="3"/>
    </row>
    <row r="869">
      <c r="A869" s="1"/>
      <c r="B869" s="3"/>
    </row>
    <row r="870">
      <c r="A870" s="1"/>
      <c r="B870" s="3"/>
    </row>
    <row r="871">
      <c r="A871" s="1"/>
      <c r="B871" s="3"/>
    </row>
    <row r="872">
      <c r="A872" s="1"/>
      <c r="B872" s="3"/>
    </row>
    <row r="873">
      <c r="A873" s="1"/>
      <c r="B873" s="3"/>
    </row>
    <row r="874">
      <c r="A874" s="1"/>
      <c r="B874" s="3"/>
    </row>
    <row r="875">
      <c r="A875" s="1"/>
      <c r="B875" s="3"/>
    </row>
    <row r="876">
      <c r="A876" s="1"/>
      <c r="B876" s="3"/>
    </row>
    <row r="877">
      <c r="A877" s="1"/>
      <c r="B877" s="3"/>
    </row>
    <row r="878">
      <c r="A878" s="1"/>
      <c r="B878" s="3"/>
    </row>
    <row r="879">
      <c r="A879" s="1"/>
      <c r="B879" s="3"/>
    </row>
    <row r="880">
      <c r="A880" s="1"/>
      <c r="B880" s="3"/>
    </row>
    <row r="881">
      <c r="A881" s="1"/>
      <c r="B881" s="3"/>
    </row>
    <row r="882">
      <c r="A882" s="1"/>
      <c r="B882" s="3"/>
    </row>
    <row r="883">
      <c r="A883" s="1"/>
      <c r="B883" s="3"/>
    </row>
    <row r="884">
      <c r="A884" s="1"/>
      <c r="B884" s="3"/>
    </row>
    <row r="885">
      <c r="A885" s="1"/>
      <c r="B885" s="3"/>
    </row>
    <row r="886">
      <c r="A886" s="1"/>
      <c r="B886" s="3"/>
    </row>
    <row r="887">
      <c r="A887" s="1"/>
      <c r="B887" s="3"/>
    </row>
    <row r="888">
      <c r="A888" s="1"/>
      <c r="B888" s="3"/>
    </row>
    <row r="889">
      <c r="A889" s="1"/>
      <c r="B889" s="3"/>
    </row>
    <row r="890">
      <c r="A890" s="1"/>
      <c r="B890" s="3"/>
    </row>
    <row r="891">
      <c r="A891" s="1"/>
      <c r="B891" s="3"/>
    </row>
    <row r="892">
      <c r="A892" s="1"/>
      <c r="B892" s="3"/>
    </row>
    <row r="893">
      <c r="A893" s="1"/>
      <c r="B893" s="3"/>
    </row>
    <row r="894">
      <c r="A894" s="1"/>
      <c r="B894" s="3"/>
    </row>
    <row r="895">
      <c r="A895" s="1"/>
      <c r="B895" s="3"/>
    </row>
    <row r="896">
      <c r="A896" s="1"/>
      <c r="B896" s="3"/>
    </row>
    <row r="897">
      <c r="A897" s="1"/>
      <c r="B897" s="3"/>
    </row>
    <row r="898">
      <c r="A898" s="1"/>
      <c r="B898" s="3"/>
    </row>
    <row r="899">
      <c r="A899" s="1"/>
      <c r="B899" s="3"/>
    </row>
    <row r="900">
      <c r="A900" s="1"/>
      <c r="B900" s="3"/>
    </row>
    <row r="901">
      <c r="A901" s="1"/>
      <c r="B901" s="3"/>
    </row>
    <row r="902">
      <c r="A902" s="1"/>
      <c r="B902" s="3"/>
    </row>
    <row r="903">
      <c r="A903" s="1"/>
      <c r="B903" s="3"/>
    </row>
    <row r="904">
      <c r="A904" s="1"/>
      <c r="B904" s="3"/>
    </row>
    <row r="905">
      <c r="A905" s="1"/>
      <c r="B905" s="3"/>
    </row>
    <row r="906">
      <c r="A906" s="1"/>
      <c r="B906" s="3"/>
    </row>
    <row r="907">
      <c r="A907" s="1"/>
      <c r="B907" s="3"/>
    </row>
    <row r="908">
      <c r="A908" s="1"/>
      <c r="B908" s="3"/>
    </row>
    <row r="909">
      <c r="A909" s="1"/>
      <c r="B909" s="3"/>
    </row>
    <row r="910">
      <c r="A910" s="1"/>
      <c r="B910" s="3"/>
    </row>
    <row r="911">
      <c r="A911" s="1"/>
      <c r="B911" s="3"/>
    </row>
    <row r="912">
      <c r="A912" s="1"/>
      <c r="B912" s="3"/>
    </row>
    <row r="913">
      <c r="A913" s="1"/>
      <c r="B913" s="3"/>
    </row>
    <row r="914">
      <c r="A914" s="1"/>
      <c r="B914" s="3"/>
    </row>
    <row r="915">
      <c r="A915" s="1"/>
      <c r="B915" s="3"/>
    </row>
    <row r="916">
      <c r="A916" s="1"/>
      <c r="B916" s="3"/>
    </row>
    <row r="917">
      <c r="A917" s="1"/>
      <c r="B917" s="3"/>
    </row>
    <row r="918">
      <c r="A918" s="1"/>
      <c r="B918" s="3"/>
    </row>
    <row r="919">
      <c r="A919" s="1"/>
      <c r="B919" s="3"/>
    </row>
    <row r="920">
      <c r="A920" s="1"/>
      <c r="B920" s="3"/>
    </row>
    <row r="921">
      <c r="A921" s="1"/>
      <c r="B921" s="3"/>
    </row>
    <row r="922">
      <c r="A922" s="1"/>
      <c r="B922" s="3"/>
    </row>
    <row r="923">
      <c r="A923" s="1"/>
      <c r="B923" s="3"/>
    </row>
    <row r="924">
      <c r="A924" s="1"/>
      <c r="B924" s="3"/>
    </row>
    <row r="925">
      <c r="A925" s="1"/>
      <c r="B925" s="3"/>
    </row>
    <row r="926">
      <c r="A926" s="1"/>
      <c r="B926" s="3"/>
    </row>
    <row r="927">
      <c r="A927" s="1"/>
      <c r="B927" s="3"/>
    </row>
    <row r="928">
      <c r="A928" s="1"/>
      <c r="B928" s="3"/>
    </row>
    <row r="929">
      <c r="A929" s="1"/>
      <c r="B929" s="3"/>
    </row>
    <row r="930">
      <c r="A930" s="1"/>
      <c r="B930" s="3"/>
    </row>
    <row r="931">
      <c r="A931" s="1"/>
      <c r="B931" s="3"/>
    </row>
    <row r="932">
      <c r="A932" s="1"/>
      <c r="B932" s="3"/>
    </row>
    <row r="933">
      <c r="A933" s="1"/>
      <c r="B933" s="3"/>
    </row>
    <row r="934">
      <c r="A934" s="1"/>
      <c r="B934" s="3"/>
    </row>
    <row r="935">
      <c r="A935" s="1"/>
      <c r="B935" s="3"/>
    </row>
    <row r="936">
      <c r="A936" s="1"/>
      <c r="B936" s="3"/>
    </row>
    <row r="937">
      <c r="A937" s="1"/>
      <c r="B937" s="3"/>
    </row>
    <row r="938">
      <c r="A938" s="1"/>
      <c r="B938" s="3"/>
    </row>
    <row r="939">
      <c r="A939" s="1"/>
      <c r="B939" s="3"/>
    </row>
    <row r="940">
      <c r="A940" s="1"/>
      <c r="B940" s="3"/>
    </row>
    <row r="941">
      <c r="A941" s="1"/>
      <c r="B941" s="3"/>
    </row>
    <row r="942">
      <c r="A942" s="1"/>
      <c r="B942" s="3"/>
    </row>
    <row r="943">
      <c r="A943" s="1"/>
      <c r="B943" s="3"/>
    </row>
    <row r="944">
      <c r="A944" s="1"/>
      <c r="B944" s="3"/>
    </row>
    <row r="945">
      <c r="A945" s="1"/>
      <c r="B945" s="3"/>
    </row>
    <row r="946">
      <c r="A946" s="1"/>
      <c r="B946" s="3"/>
    </row>
    <row r="947">
      <c r="A947" s="1"/>
      <c r="B947" s="3"/>
    </row>
    <row r="948">
      <c r="A948" s="1"/>
      <c r="B948" s="3"/>
    </row>
    <row r="949">
      <c r="A949" s="1"/>
      <c r="B949" s="3"/>
    </row>
    <row r="950">
      <c r="A950" s="1"/>
      <c r="B950" s="3"/>
    </row>
    <row r="951">
      <c r="A951" s="1"/>
      <c r="B951" s="3"/>
    </row>
    <row r="952">
      <c r="A952" s="1"/>
      <c r="B952" s="3"/>
    </row>
    <row r="953">
      <c r="A953" s="1"/>
      <c r="B953" s="3"/>
    </row>
    <row r="954">
      <c r="A954" s="1"/>
      <c r="B954" s="3"/>
    </row>
    <row r="955">
      <c r="A955" s="1"/>
      <c r="B955" s="3"/>
    </row>
    <row r="956">
      <c r="A956" s="1"/>
      <c r="B956" s="3"/>
    </row>
    <row r="957">
      <c r="A957" s="1"/>
      <c r="B957" s="3"/>
    </row>
    <row r="958">
      <c r="A958" s="1"/>
      <c r="B958" s="3"/>
    </row>
    <row r="959">
      <c r="A959" s="1"/>
      <c r="B959" s="3"/>
    </row>
    <row r="960">
      <c r="A960" s="1"/>
      <c r="B960" s="3"/>
    </row>
    <row r="961">
      <c r="A961" s="1"/>
      <c r="B961" s="3"/>
    </row>
    <row r="962">
      <c r="A962" s="1"/>
      <c r="B962" s="3"/>
    </row>
    <row r="963">
      <c r="A963" s="1"/>
      <c r="B963" s="3"/>
    </row>
    <row r="964">
      <c r="A964" s="1"/>
      <c r="B964" s="3"/>
    </row>
    <row r="965">
      <c r="A965" s="1"/>
      <c r="B965" s="3"/>
    </row>
    <row r="966">
      <c r="A966" s="1"/>
      <c r="B966" s="3"/>
    </row>
    <row r="967">
      <c r="A967" s="1"/>
      <c r="B967" s="3"/>
    </row>
    <row r="968">
      <c r="A968" s="1"/>
      <c r="B968" s="3"/>
    </row>
    <row r="969">
      <c r="A969" s="1"/>
      <c r="B969" s="3"/>
    </row>
    <row r="970">
      <c r="A970" s="1"/>
      <c r="B970" s="3"/>
    </row>
    <row r="971">
      <c r="A971" s="1"/>
      <c r="B971" s="3"/>
    </row>
    <row r="972">
      <c r="A972" s="1"/>
      <c r="B972" s="3"/>
    </row>
    <row r="973">
      <c r="A973" s="1"/>
      <c r="B973" s="3"/>
    </row>
    <row r="974">
      <c r="A974" s="1"/>
      <c r="B974" s="3"/>
    </row>
    <row r="975">
      <c r="A975" s="1"/>
      <c r="B975" s="3"/>
    </row>
    <row r="976">
      <c r="A976" s="1"/>
      <c r="B976" s="3"/>
    </row>
    <row r="977">
      <c r="A977" s="1"/>
      <c r="B977" s="3"/>
    </row>
    <row r="978">
      <c r="A978" s="1"/>
      <c r="B978" s="3"/>
    </row>
    <row r="979">
      <c r="A979" s="1"/>
      <c r="B979" s="3"/>
    </row>
    <row r="980">
      <c r="A980" s="1"/>
      <c r="B980" s="3"/>
    </row>
    <row r="981">
      <c r="A981" s="1"/>
      <c r="B981" s="3"/>
    </row>
    <row r="982">
      <c r="A982" s="1"/>
      <c r="B982" s="3"/>
    </row>
    <row r="983">
      <c r="A983" s="1"/>
      <c r="B983" s="3"/>
    </row>
    <row r="984">
      <c r="A984" s="1"/>
      <c r="B984" s="3"/>
    </row>
    <row r="985">
      <c r="A985" s="1"/>
      <c r="B985" s="3"/>
    </row>
    <row r="986">
      <c r="A986" s="1"/>
      <c r="B986" s="3"/>
    </row>
    <row r="987">
      <c r="A987" s="1"/>
      <c r="B987" s="3"/>
    </row>
    <row r="988">
      <c r="A988" s="1"/>
      <c r="B988" s="3"/>
    </row>
    <row r="989">
      <c r="A989" s="1"/>
      <c r="B989" s="3"/>
    </row>
    <row r="990">
      <c r="A990" s="1"/>
      <c r="B990" s="3"/>
    </row>
    <row r="991">
      <c r="A991" s="1"/>
      <c r="B991" s="3"/>
    </row>
    <row r="992">
      <c r="A992" s="1"/>
      <c r="B992" s="3"/>
    </row>
    <row r="993">
      <c r="A993" s="1"/>
      <c r="B993" s="3"/>
    </row>
    <row r="994">
      <c r="A994" s="1"/>
      <c r="B994" s="3"/>
    </row>
    <row r="995">
      <c r="A995" s="1"/>
      <c r="B995" s="3"/>
    </row>
    <row r="996">
      <c r="A996" s="1"/>
      <c r="B996" s="3"/>
    </row>
    <row r="997">
      <c r="A997" s="1"/>
      <c r="B997" s="3"/>
    </row>
    <row r="998">
      <c r="A998" s="1"/>
      <c r="B998" s="3"/>
    </row>
    <row r="999">
      <c r="A999" s="1"/>
      <c r="B999" s="3"/>
    </row>
    <row r="1000">
      <c r="A1000" s="1"/>
      <c r="B1000" s="3"/>
    </row>
    <row r="1001">
      <c r="A1001" s="1"/>
      <c r="B1001" s="3"/>
    </row>
    <row r="1002">
      <c r="A1002" s="1"/>
      <c r="B1002" s="3"/>
    </row>
    <row r="1003">
      <c r="A1003" s="1"/>
      <c r="B1003" s="3"/>
    </row>
    <row r="1004">
      <c r="A1004" s="1"/>
      <c r="B1004" s="3"/>
    </row>
    <row r="1005">
      <c r="A1005" s="1"/>
      <c r="B1005" s="3"/>
    </row>
    <row r="1006">
      <c r="A1006" s="1"/>
      <c r="B1006" s="3"/>
    </row>
    <row r="1007">
      <c r="A1007" s="1"/>
      <c r="B1007" s="3"/>
    </row>
    <row r="1008">
      <c r="A1008" s="1"/>
      <c r="B1008" s="3"/>
    </row>
    <row r="1009">
      <c r="A1009" s="1"/>
      <c r="B1009" s="3"/>
    </row>
    <row r="1010">
      <c r="A1010" s="1"/>
      <c r="B1010" s="3"/>
    </row>
    <row r="1011">
      <c r="A1011" s="1"/>
      <c r="B1011" s="3"/>
    </row>
    <row r="1012">
      <c r="A1012" s="1"/>
      <c r="B1012" s="3"/>
    </row>
    <row r="1013">
      <c r="A1013" s="1"/>
      <c r="B1013" s="3"/>
    </row>
    <row r="1014">
      <c r="A1014" s="1"/>
      <c r="B1014" s="3"/>
    </row>
    <row r="1015">
      <c r="A1015" s="1"/>
      <c r="B1015" s="3"/>
    </row>
    <row r="1016">
      <c r="A1016" s="1"/>
      <c r="B1016" s="3"/>
    </row>
    <row r="1017">
      <c r="A1017" s="1"/>
      <c r="B1017" s="3"/>
    </row>
    <row r="1018">
      <c r="A1018" s="1"/>
      <c r="B1018" s="3"/>
    </row>
    <row r="1019">
      <c r="A1019" s="1"/>
      <c r="B1019" s="3"/>
    </row>
    <row r="1020">
      <c r="A1020" s="1"/>
      <c r="B1020" s="3"/>
    </row>
    <row r="1021">
      <c r="A1021" s="1"/>
      <c r="B1021" s="3"/>
    </row>
    <row r="1022">
      <c r="A1022" s="1"/>
      <c r="B1022" s="3"/>
    </row>
    <row r="1023">
      <c r="A1023" s="1"/>
      <c r="B1023" s="3"/>
    </row>
    <row r="1024">
      <c r="A1024" s="1"/>
      <c r="B1024" s="3"/>
    </row>
    <row r="1025">
      <c r="A1025" s="1"/>
      <c r="B1025" s="3"/>
    </row>
    <row r="1026">
      <c r="A1026" s="1"/>
      <c r="B1026" s="3"/>
    </row>
    <row r="1027">
      <c r="A1027" s="1"/>
      <c r="B1027" s="3"/>
    </row>
    <row r="1028">
      <c r="A1028" s="1"/>
      <c r="B1028" s="3"/>
    </row>
    <row r="1029">
      <c r="A1029" s="1"/>
      <c r="B1029" s="3"/>
    </row>
    <row r="1030">
      <c r="A1030" s="1"/>
      <c r="B1030" s="3"/>
    </row>
    <row r="1031">
      <c r="A1031" s="1"/>
      <c r="B1031" s="3"/>
    </row>
    <row r="1032">
      <c r="A1032" s="1"/>
      <c r="B1032" s="3"/>
    </row>
    <row r="1033">
      <c r="A1033" s="1"/>
      <c r="B1033" s="3"/>
    </row>
    <row r="1034">
      <c r="A1034" s="1"/>
      <c r="B1034" s="3"/>
    </row>
    <row r="1035">
      <c r="A1035" s="1"/>
      <c r="B1035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4.43" defaultRowHeight="15.75"/>
  <cols>
    <col customWidth="1" min="1" max="1" width="18.71"/>
    <col customWidth="1" min="2" max="2" width="9.29"/>
    <col customWidth="1" min="3" max="3" width="14.29"/>
    <col customWidth="1" min="4" max="45" width="7.29"/>
    <col customWidth="1" min="46" max="46" width="9.14"/>
    <col customWidth="1" min="47" max="47" width="9.57"/>
    <col customWidth="1" min="48" max="48" width="9.14"/>
  </cols>
  <sheetData>
    <row r="1">
      <c r="A1" s="2" t="s">
        <v>0</v>
      </c>
      <c r="B1" s="3"/>
    </row>
    <row r="2">
      <c r="A2" s="2" t="s">
        <v>1</v>
      </c>
      <c r="B2" s="3"/>
    </row>
    <row r="3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48"/>
      <c r="AU3" s="48"/>
      <c r="AV3" s="48"/>
      <c r="AW3" s="48"/>
    </row>
    <row r="4">
      <c r="A4" s="7"/>
      <c r="B4" s="5"/>
      <c r="C4" s="51" t="s">
        <v>270</v>
      </c>
      <c r="D4" s="52">
        <v>1.0</v>
      </c>
      <c r="E4" s="52">
        <v>2.0</v>
      </c>
      <c r="F4" s="52">
        <v>3.0</v>
      </c>
      <c r="G4" s="52">
        <v>4.0</v>
      </c>
      <c r="H4" s="52">
        <v>5.0</v>
      </c>
      <c r="I4" s="52">
        <v>6.0</v>
      </c>
      <c r="J4" s="52">
        <v>7.0</v>
      </c>
      <c r="K4" s="52">
        <v>8.0</v>
      </c>
      <c r="L4" s="52">
        <v>9.0</v>
      </c>
      <c r="M4" s="52">
        <v>10.0</v>
      </c>
      <c r="N4" s="52">
        <v>11.0</v>
      </c>
      <c r="O4" s="52">
        <v>12.0</v>
      </c>
      <c r="P4" s="52">
        <v>13.0</v>
      </c>
      <c r="Q4" s="52">
        <v>14.0</v>
      </c>
      <c r="R4" s="52">
        <v>15.0</v>
      </c>
      <c r="S4" s="52">
        <v>16.0</v>
      </c>
      <c r="T4" s="52">
        <v>17.0</v>
      </c>
      <c r="U4" s="52">
        <v>18.0</v>
      </c>
      <c r="V4" s="52">
        <v>19.0</v>
      </c>
      <c r="W4" s="53">
        <v>20.0</v>
      </c>
      <c r="X4" s="53">
        <v>21.0</v>
      </c>
      <c r="Y4" s="53">
        <v>22.0</v>
      </c>
      <c r="Z4" s="53">
        <v>23.0</v>
      </c>
      <c r="AA4" s="53">
        <v>24.0</v>
      </c>
      <c r="AB4" s="53">
        <v>25.0</v>
      </c>
      <c r="AC4" s="53">
        <v>26.0</v>
      </c>
      <c r="AD4" s="53">
        <v>27.0</v>
      </c>
      <c r="AE4" s="53">
        <v>28.0</v>
      </c>
      <c r="AF4" s="53">
        <v>29.0</v>
      </c>
      <c r="AG4" s="53">
        <v>30.0</v>
      </c>
      <c r="AH4" s="53">
        <v>31.0</v>
      </c>
      <c r="AI4" s="53">
        <v>32.0</v>
      </c>
      <c r="AJ4" s="53">
        <v>33.0</v>
      </c>
      <c r="AK4" s="53">
        <v>34.0</v>
      </c>
      <c r="AL4" s="53">
        <v>35.0</v>
      </c>
      <c r="AM4" s="53">
        <v>36.0</v>
      </c>
      <c r="AN4" s="53">
        <v>37.0</v>
      </c>
      <c r="AO4" s="53">
        <v>38.0</v>
      </c>
      <c r="AP4" s="53">
        <v>39.0</v>
      </c>
      <c r="AQ4" s="53">
        <v>40.0</v>
      </c>
      <c r="AR4" s="53">
        <v>41.0</v>
      </c>
      <c r="AS4" s="53">
        <v>42.0</v>
      </c>
      <c r="AT4" s="54">
        <v>43.0</v>
      </c>
      <c r="AU4" s="54">
        <v>44.0</v>
      </c>
      <c r="AV4" s="54">
        <v>45.0</v>
      </c>
      <c r="AW4" s="54"/>
    </row>
    <row r="5">
      <c r="A5" s="4"/>
      <c r="B5" s="5"/>
      <c r="C5" s="55" t="s">
        <v>271</v>
      </c>
      <c r="D5" s="56" t="s">
        <v>272</v>
      </c>
      <c r="E5" s="56" t="s">
        <v>273</v>
      </c>
      <c r="F5" s="56" t="s">
        <v>274</v>
      </c>
      <c r="G5" s="56" t="s">
        <v>275</v>
      </c>
      <c r="H5" s="56" t="s">
        <v>276</v>
      </c>
      <c r="I5" s="56" t="s">
        <v>277</v>
      </c>
      <c r="J5" s="56" t="s">
        <v>278</v>
      </c>
      <c r="K5" s="56" t="s">
        <v>274</v>
      </c>
      <c r="L5" s="56" t="s">
        <v>279</v>
      </c>
      <c r="M5" s="56" t="s">
        <v>280</v>
      </c>
      <c r="N5" s="56" t="s">
        <v>273</v>
      </c>
      <c r="O5" s="56" t="s">
        <v>281</v>
      </c>
      <c r="P5" s="56" t="s">
        <v>282</v>
      </c>
      <c r="Q5" s="56" t="s">
        <v>283</v>
      </c>
      <c r="R5" s="56" t="s">
        <v>284</v>
      </c>
      <c r="S5" s="56" t="s">
        <v>273</v>
      </c>
      <c r="T5" s="56" t="s">
        <v>285</v>
      </c>
      <c r="U5" s="56" t="s">
        <v>286</v>
      </c>
      <c r="V5" s="56" t="s">
        <v>272</v>
      </c>
      <c r="W5" s="58" t="s">
        <v>279</v>
      </c>
      <c r="X5" s="58" t="s">
        <v>287</v>
      </c>
      <c r="Y5" s="58" t="s">
        <v>280</v>
      </c>
      <c r="Z5" s="58" t="s">
        <v>288</v>
      </c>
      <c r="AA5" s="58" t="s">
        <v>289</v>
      </c>
      <c r="AB5" s="58" t="s">
        <v>274</v>
      </c>
      <c r="AC5" s="58" t="s">
        <v>290</v>
      </c>
      <c r="AD5" s="58" t="s">
        <v>291</v>
      </c>
      <c r="AE5" s="58" t="s">
        <v>292</v>
      </c>
      <c r="AF5" s="59"/>
      <c r="AG5" s="58" t="s">
        <v>293</v>
      </c>
      <c r="AH5" s="58" t="s">
        <v>282</v>
      </c>
      <c r="AI5" s="58" t="s">
        <v>280</v>
      </c>
      <c r="AJ5" s="58" t="s">
        <v>294</v>
      </c>
      <c r="AK5" s="58" t="s">
        <v>295</v>
      </c>
      <c r="AL5" s="58" t="s">
        <v>292</v>
      </c>
      <c r="AM5" s="58" t="s">
        <v>285</v>
      </c>
      <c r="AN5" s="58" t="s">
        <v>288</v>
      </c>
      <c r="AO5" s="58" t="s">
        <v>273</v>
      </c>
      <c r="AP5" s="58" t="s">
        <v>289</v>
      </c>
      <c r="AQ5" s="58" t="s">
        <v>282</v>
      </c>
      <c r="AR5" s="58" t="s">
        <v>296</v>
      </c>
      <c r="AS5" s="58" t="s">
        <v>297</v>
      </c>
      <c r="AT5" s="54" t="s">
        <v>291</v>
      </c>
      <c r="AU5" s="54" t="s">
        <v>280</v>
      </c>
      <c r="AV5" s="54" t="s">
        <v>298</v>
      </c>
      <c r="AW5" s="54"/>
    </row>
    <row r="6">
      <c r="A6" s="7" t="s">
        <v>5</v>
      </c>
      <c r="B6" s="8"/>
      <c r="C6" s="55" t="s">
        <v>299</v>
      </c>
      <c r="D6" s="56" t="s">
        <v>300</v>
      </c>
      <c r="E6" s="56" t="s">
        <v>174</v>
      </c>
      <c r="F6" s="56" t="s">
        <v>182</v>
      </c>
      <c r="G6" s="56" t="s">
        <v>164</v>
      </c>
      <c r="H6" s="56" t="s">
        <v>160</v>
      </c>
      <c r="I6" s="56" t="s">
        <v>172</v>
      </c>
      <c r="J6" s="56" t="s">
        <v>166</v>
      </c>
      <c r="K6" s="56" t="s">
        <v>301</v>
      </c>
      <c r="L6" s="56" t="s">
        <v>165</v>
      </c>
      <c r="M6" s="56" t="s">
        <v>148</v>
      </c>
      <c r="N6" s="56" t="s">
        <v>176</v>
      </c>
      <c r="O6" s="56" t="s">
        <v>149</v>
      </c>
      <c r="P6" s="56" t="s">
        <v>147</v>
      </c>
      <c r="Q6" s="56" t="s">
        <v>156</v>
      </c>
      <c r="R6" s="56" t="s">
        <v>302</v>
      </c>
      <c r="S6" s="56" t="s">
        <v>303</v>
      </c>
      <c r="T6" s="56" t="s">
        <v>163</v>
      </c>
      <c r="U6" s="56" t="s">
        <v>151</v>
      </c>
      <c r="V6" s="56" t="s">
        <v>161</v>
      </c>
      <c r="W6" s="58" t="s">
        <v>154</v>
      </c>
      <c r="X6" s="58" t="s">
        <v>167</v>
      </c>
      <c r="Y6" s="58" t="s">
        <v>152</v>
      </c>
      <c r="Z6" s="58" t="s">
        <v>157</v>
      </c>
      <c r="AA6" s="58" t="s">
        <v>304</v>
      </c>
      <c r="AB6" s="58" t="s">
        <v>158</v>
      </c>
      <c r="AC6" s="58" t="s">
        <v>179</v>
      </c>
      <c r="AD6" s="58" t="s">
        <v>173</v>
      </c>
      <c r="AE6" s="58" t="s">
        <v>171</v>
      </c>
      <c r="AF6" s="58" t="s">
        <v>305</v>
      </c>
      <c r="AG6" s="58" t="s">
        <v>306</v>
      </c>
      <c r="AH6" s="58" t="s">
        <v>307</v>
      </c>
      <c r="AI6" s="58" t="s">
        <v>150</v>
      </c>
      <c r="AJ6" s="58" t="s">
        <v>308</v>
      </c>
      <c r="AK6" s="58" t="s">
        <v>309</v>
      </c>
      <c r="AL6" s="58" t="s">
        <v>310</v>
      </c>
      <c r="AM6" s="58" t="s">
        <v>170</v>
      </c>
      <c r="AN6" s="58" t="s">
        <v>311</v>
      </c>
      <c r="AO6" s="58" t="s">
        <v>312</v>
      </c>
      <c r="AP6" s="58" t="s">
        <v>313</v>
      </c>
      <c r="AQ6" s="58" t="s">
        <v>314</v>
      </c>
      <c r="AR6" s="58" t="s">
        <v>153</v>
      </c>
      <c r="AS6" s="58" t="s">
        <v>315</v>
      </c>
      <c r="AT6" s="60" t="s">
        <v>162</v>
      </c>
      <c r="AU6" s="60" t="s">
        <v>316</v>
      </c>
      <c r="AV6" s="60" t="s">
        <v>155</v>
      </c>
      <c r="AW6" s="61" t="s">
        <v>317</v>
      </c>
    </row>
    <row r="7">
      <c r="A7" s="7" t="s">
        <v>49</v>
      </c>
      <c r="B7" s="9">
        <v>1.0</v>
      </c>
      <c r="C7" s="10" t="s">
        <v>50</v>
      </c>
      <c r="D7" s="10"/>
      <c r="E7" s="10"/>
      <c r="F7" s="10"/>
      <c r="G7" s="10"/>
      <c r="H7" s="10"/>
      <c r="I7" s="10"/>
      <c r="J7" s="10"/>
      <c r="K7" s="10"/>
      <c r="L7" s="10"/>
      <c r="M7" s="10">
        <v>1.0</v>
      </c>
      <c r="N7" s="10"/>
      <c r="O7" s="10"/>
      <c r="P7" s="10"/>
      <c r="Q7" s="10">
        <v>1.0</v>
      </c>
      <c r="R7" s="10"/>
      <c r="S7" s="10"/>
      <c r="T7" s="10"/>
      <c r="U7" s="10">
        <v>1.0</v>
      </c>
      <c r="V7" s="10"/>
      <c r="W7" s="10"/>
      <c r="X7" s="10">
        <v>1.0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>
        <v>1.0</v>
      </c>
      <c r="AJ7" s="10"/>
      <c r="AK7" s="10"/>
      <c r="AL7" s="10"/>
      <c r="AM7" s="10"/>
      <c r="AN7" s="10">
        <v>1.0</v>
      </c>
      <c r="AO7" s="10"/>
      <c r="AP7" s="10"/>
      <c r="AQ7" s="10"/>
      <c r="AR7" s="10"/>
      <c r="AS7" s="10"/>
      <c r="AT7" s="11"/>
      <c r="AU7" s="11"/>
      <c r="AV7" s="10">
        <v>1.0</v>
      </c>
      <c r="AW7" s="11">
        <f t="shared" ref="AW7:AW134" si="1">sum(D7:AV7)</f>
        <v>7</v>
      </c>
    </row>
    <row r="8">
      <c r="A8" s="4"/>
      <c r="B8" s="9">
        <v>2.0</v>
      </c>
      <c r="C8" s="10" t="s">
        <v>52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>
        <v>1.0</v>
      </c>
      <c r="P8" s="10"/>
      <c r="Q8" s="10">
        <v>1.0</v>
      </c>
      <c r="R8" s="10"/>
      <c r="S8" s="10"/>
      <c r="T8" s="10"/>
      <c r="U8" s="10">
        <v>1.0</v>
      </c>
      <c r="V8" s="10">
        <v>1.0</v>
      </c>
      <c r="W8" s="10"/>
      <c r="X8" s="10"/>
      <c r="Y8" s="10">
        <v>1.0</v>
      </c>
      <c r="Z8" s="10"/>
      <c r="AA8" s="10"/>
      <c r="AB8" s="10"/>
      <c r="AC8" s="10"/>
      <c r="AD8" s="10"/>
      <c r="AE8" s="10"/>
      <c r="AF8" s="10"/>
      <c r="AG8" s="10"/>
      <c r="AH8" s="10">
        <v>1.0</v>
      </c>
      <c r="AI8" s="10"/>
      <c r="AJ8" s="10">
        <v>1.0</v>
      </c>
      <c r="AK8" s="10"/>
      <c r="AL8" s="10"/>
      <c r="AM8" s="10"/>
      <c r="AN8" s="10">
        <v>1.0</v>
      </c>
      <c r="AO8" s="10"/>
      <c r="AP8" s="10"/>
      <c r="AQ8" s="10"/>
      <c r="AR8" s="10"/>
      <c r="AS8" s="10"/>
      <c r="AT8" s="11"/>
      <c r="AU8" s="11"/>
      <c r="AV8" s="10">
        <v>1.0</v>
      </c>
      <c r="AW8" s="11">
        <f t="shared" si="1"/>
        <v>9</v>
      </c>
    </row>
    <row r="9">
      <c r="A9" s="4"/>
      <c r="B9" s="9">
        <v>3.0</v>
      </c>
      <c r="C9" s="10" t="s">
        <v>52</v>
      </c>
      <c r="D9" s="10"/>
      <c r="E9" s="10"/>
      <c r="F9" s="10"/>
      <c r="G9" s="10"/>
      <c r="H9" s="10"/>
      <c r="I9" s="10"/>
      <c r="J9" s="10"/>
      <c r="K9" s="10"/>
      <c r="L9" s="10">
        <v>1.0</v>
      </c>
      <c r="M9" s="10"/>
      <c r="N9" s="10"/>
      <c r="O9" s="10">
        <v>1.0</v>
      </c>
      <c r="P9" s="10"/>
      <c r="Q9" s="10">
        <v>1.0</v>
      </c>
      <c r="R9" s="10"/>
      <c r="S9" s="10"/>
      <c r="T9" s="10">
        <v>1.0</v>
      </c>
      <c r="U9" s="10">
        <v>1.0</v>
      </c>
      <c r="V9" s="10">
        <v>1.0</v>
      </c>
      <c r="W9" s="10"/>
      <c r="X9" s="10"/>
      <c r="Y9" s="10">
        <v>1.0</v>
      </c>
      <c r="Z9" s="10"/>
      <c r="AA9" s="10"/>
      <c r="AB9" s="10"/>
      <c r="AC9" s="10"/>
      <c r="AD9" s="10"/>
      <c r="AE9" s="10"/>
      <c r="AF9" s="10"/>
      <c r="AG9" s="10"/>
      <c r="AH9" s="10"/>
      <c r="AI9" s="10">
        <v>1.0</v>
      </c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1"/>
      <c r="AU9" s="11"/>
      <c r="AV9" s="10">
        <v>1.0</v>
      </c>
      <c r="AW9" s="11">
        <f t="shared" si="1"/>
        <v>9</v>
      </c>
    </row>
    <row r="10">
      <c r="A10" s="4"/>
      <c r="B10" s="9">
        <v>4.0</v>
      </c>
      <c r="C10" s="10" t="s">
        <v>51</v>
      </c>
      <c r="D10" s="10"/>
      <c r="E10" s="10"/>
      <c r="F10" s="10"/>
      <c r="G10" s="10"/>
      <c r="H10" s="10"/>
      <c r="I10" s="10"/>
      <c r="J10" s="10">
        <v>1.0</v>
      </c>
      <c r="K10" s="10">
        <v>1.0</v>
      </c>
      <c r="L10" s="10">
        <v>1.0</v>
      </c>
      <c r="M10" s="10"/>
      <c r="N10" s="10">
        <v>1.0</v>
      </c>
      <c r="O10" s="10">
        <v>1.0</v>
      </c>
      <c r="P10" s="10"/>
      <c r="Q10" s="10"/>
      <c r="R10" s="10"/>
      <c r="S10" s="10"/>
      <c r="T10" s="10">
        <v>1.0</v>
      </c>
      <c r="U10" s="10">
        <v>1.0</v>
      </c>
      <c r="V10" s="10"/>
      <c r="W10" s="10"/>
      <c r="X10" s="10"/>
      <c r="Y10" s="10">
        <v>1.0</v>
      </c>
      <c r="Z10" s="10"/>
      <c r="AA10" s="10"/>
      <c r="AB10" s="10"/>
      <c r="AC10" s="10"/>
      <c r="AD10" s="10"/>
      <c r="AE10" s="10"/>
      <c r="AF10" s="10"/>
      <c r="AG10" s="10"/>
      <c r="AH10" s="10">
        <v>1.0</v>
      </c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1"/>
      <c r="AU10" s="11"/>
      <c r="AV10" s="10">
        <v>1.0</v>
      </c>
      <c r="AW10" s="11">
        <f t="shared" si="1"/>
        <v>10</v>
      </c>
    </row>
    <row r="11">
      <c r="A11" s="4"/>
      <c r="B11" s="9">
        <v>5.0</v>
      </c>
      <c r="C11" s="10" t="s">
        <v>51</v>
      </c>
      <c r="D11" s="10"/>
      <c r="E11" s="10"/>
      <c r="F11" s="10"/>
      <c r="G11" s="10"/>
      <c r="H11" s="10"/>
      <c r="I11" s="10"/>
      <c r="J11" s="10"/>
      <c r="K11" s="10"/>
      <c r="L11" s="10"/>
      <c r="M11" s="10">
        <v>1.0</v>
      </c>
      <c r="N11" s="10"/>
      <c r="O11" s="10">
        <v>1.0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>
        <v>1.0</v>
      </c>
      <c r="AK11" s="10">
        <v>1.0</v>
      </c>
      <c r="AL11" s="10"/>
      <c r="AM11" s="10"/>
      <c r="AN11" s="10"/>
      <c r="AO11" s="10"/>
      <c r="AP11" s="10"/>
      <c r="AQ11" s="10"/>
      <c r="AR11" s="10"/>
      <c r="AS11" s="10"/>
      <c r="AT11" s="11"/>
      <c r="AU11" s="11"/>
      <c r="AV11" s="11"/>
      <c r="AW11" s="11">
        <f t="shared" si="1"/>
        <v>4</v>
      </c>
    </row>
    <row r="12">
      <c r="A12" s="4"/>
      <c r="B12" s="9">
        <v>6.0</v>
      </c>
      <c r="C12" s="10" t="s">
        <v>52</v>
      </c>
      <c r="D12" s="10"/>
      <c r="E12" s="10"/>
      <c r="F12" s="10"/>
      <c r="G12" s="10"/>
      <c r="H12" s="10"/>
      <c r="I12" s="10"/>
      <c r="J12" s="10"/>
      <c r="K12" s="10"/>
      <c r="L12" s="10">
        <v>1.0</v>
      </c>
      <c r="M12" s="10"/>
      <c r="N12" s="10"/>
      <c r="O12" s="10">
        <v>1.0</v>
      </c>
      <c r="P12" s="10"/>
      <c r="Q12" s="10"/>
      <c r="R12" s="10"/>
      <c r="S12" s="10"/>
      <c r="T12" s="10"/>
      <c r="U12" s="10"/>
      <c r="V12" s="10">
        <v>1.0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>
        <v>1.0</v>
      </c>
      <c r="AK12" s="10"/>
      <c r="AL12" s="10"/>
      <c r="AM12" s="10"/>
      <c r="AN12" s="10"/>
      <c r="AO12" s="10"/>
      <c r="AP12" s="10"/>
      <c r="AQ12" s="10"/>
      <c r="AR12" s="10"/>
      <c r="AS12" s="10"/>
      <c r="AT12" s="11"/>
      <c r="AU12" s="11"/>
      <c r="AV12" s="11"/>
      <c r="AW12" s="11">
        <f t="shared" si="1"/>
        <v>4</v>
      </c>
    </row>
    <row r="13">
      <c r="A13" s="4"/>
      <c r="B13" s="9">
        <v>7.0</v>
      </c>
      <c r="C13" s="10" t="s">
        <v>53</v>
      </c>
      <c r="D13" s="10"/>
      <c r="E13" s="10"/>
      <c r="F13" s="10"/>
      <c r="G13" s="10"/>
      <c r="H13" s="10"/>
      <c r="I13" s="10"/>
      <c r="J13" s="10"/>
      <c r="K13" s="10"/>
      <c r="L13" s="10">
        <v>1.0</v>
      </c>
      <c r="M13" s="10">
        <v>1.0</v>
      </c>
      <c r="N13" s="10"/>
      <c r="O13" s="10">
        <v>1.0</v>
      </c>
      <c r="P13" s="10"/>
      <c r="Q13" s="10">
        <v>1.0</v>
      </c>
      <c r="R13" s="10"/>
      <c r="S13" s="10"/>
      <c r="T13" s="10">
        <v>1.0</v>
      </c>
      <c r="U13" s="10">
        <v>1.0</v>
      </c>
      <c r="V13" s="10"/>
      <c r="W13" s="10"/>
      <c r="X13" s="10">
        <v>1.0</v>
      </c>
      <c r="Y13" s="10">
        <v>1.0</v>
      </c>
      <c r="Z13" s="10"/>
      <c r="AA13" s="10">
        <v>1.0</v>
      </c>
      <c r="AB13" s="10"/>
      <c r="AC13" s="10"/>
      <c r="AD13" s="10"/>
      <c r="AE13" s="10"/>
      <c r="AF13" s="10"/>
      <c r="AG13" s="10"/>
      <c r="AH13" s="10"/>
      <c r="AI13" s="10">
        <v>1.0</v>
      </c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1"/>
      <c r="AU13" s="11"/>
      <c r="AV13" s="10">
        <v>1.0</v>
      </c>
      <c r="AW13" s="11">
        <f t="shared" si="1"/>
        <v>11</v>
      </c>
    </row>
    <row r="14">
      <c r="A14" s="4"/>
      <c r="B14" s="9">
        <v>8.0</v>
      </c>
      <c r="C14" s="10" t="s">
        <v>51</v>
      </c>
      <c r="D14" s="10"/>
      <c r="E14" s="10"/>
      <c r="F14" s="10"/>
      <c r="G14" s="10"/>
      <c r="H14" s="10"/>
      <c r="I14" s="10"/>
      <c r="J14" s="10"/>
      <c r="K14" s="10"/>
      <c r="L14" s="10">
        <v>1.0</v>
      </c>
      <c r="M14" s="10">
        <v>1.0</v>
      </c>
      <c r="N14" s="10"/>
      <c r="O14" s="10">
        <v>1.0</v>
      </c>
      <c r="P14" s="10"/>
      <c r="Q14" s="10">
        <v>1.0</v>
      </c>
      <c r="R14" s="10"/>
      <c r="S14" s="10"/>
      <c r="T14" s="10">
        <v>1.0</v>
      </c>
      <c r="U14" s="10">
        <v>1.0</v>
      </c>
      <c r="V14" s="10"/>
      <c r="W14" s="10"/>
      <c r="X14" s="10">
        <v>1.0</v>
      </c>
      <c r="Y14" s="10">
        <v>1.0</v>
      </c>
      <c r="Z14" s="10"/>
      <c r="AA14" s="10">
        <v>1.0</v>
      </c>
      <c r="AB14" s="10"/>
      <c r="AC14" s="10"/>
      <c r="AD14" s="10"/>
      <c r="AE14" s="10"/>
      <c r="AF14" s="10"/>
      <c r="AG14" s="10"/>
      <c r="AH14" s="10"/>
      <c r="AI14" s="10">
        <v>1.0</v>
      </c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1"/>
      <c r="AU14" s="11"/>
      <c r="AV14" s="10">
        <v>1.0</v>
      </c>
      <c r="AW14" s="11">
        <f t="shared" si="1"/>
        <v>11</v>
      </c>
    </row>
    <row r="15">
      <c r="A15" s="4"/>
      <c r="B15" s="9">
        <v>9.0</v>
      </c>
      <c r="C15" s="10" t="s">
        <v>50</v>
      </c>
      <c r="D15" s="10"/>
      <c r="E15" s="10"/>
      <c r="F15" s="10"/>
      <c r="G15" s="10"/>
      <c r="H15" s="10"/>
      <c r="I15" s="10"/>
      <c r="J15" s="10"/>
      <c r="K15" s="10"/>
      <c r="L15" s="10">
        <v>1.0</v>
      </c>
      <c r="M15" s="10">
        <v>1.0</v>
      </c>
      <c r="N15" s="10"/>
      <c r="O15" s="10">
        <v>1.0</v>
      </c>
      <c r="P15" s="10"/>
      <c r="Q15" s="10"/>
      <c r="R15" s="10"/>
      <c r="S15" s="10"/>
      <c r="T15" s="10">
        <v>1.0</v>
      </c>
      <c r="U15" s="10">
        <v>1.0</v>
      </c>
      <c r="V15" s="10">
        <v>1.0</v>
      </c>
      <c r="W15" s="10"/>
      <c r="X15" s="10">
        <v>1.0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>
        <v>1.0</v>
      </c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1"/>
      <c r="AU15" s="11"/>
      <c r="AV15" s="11"/>
      <c r="AW15" s="11">
        <f t="shared" si="1"/>
        <v>8</v>
      </c>
    </row>
    <row r="16">
      <c r="A16" s="4"/>
      <c r="B16" s="9">
        <v>10.0</v>
      </c>
      <c r="C16" s="10" t="s">
        <v>51</v>
      </c>
      <c r="D16" s="10"/>
      <c r="E16" s="10"/>
      <c r="F16" s="11"/>
      <c r="G16" s="10"/>
      <c r="H16" s="10"/>
      <c r="I16" s="10"/>
      <c r="J16" s="10"/>
      <c r="K16" s="10"/>
      <c r="L16" s="10">
        <v>1.0</v>
      </c>
      <c r="M16" s="10">
        <v>1.0</v>
      </c>
      <c r="N16" s="10"/>
      <c r="O16" s="10">
        <v>1.0</v>
      </c>
      <c r="P16" s="10"/>
      <c r="Q16" s="10"/>
      <c r="R16" s="10"/>
      <c r="S16" s="10"/>
      <c r="T16" s="10">
        <v>1.0</v>
      </c>
      <c r="U16" s="10">
        <v>1.0</v>
      </c>
      <c r="V16" s="10">
        <v>1.0</v>
      </c>
      <c r="W16" s="10"/>
      <c r="X16" s="10">
        <v>1.0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>
        <v>1.0</v>
      </c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1"/>
      <c r="AU16" s="11"/>
      <c r="AV16" s="11"/>
      <c r="AW16" s="11">
        <f t="shared" si="1"/>
        <v>8</v>
      </c>
    </row>
    <row r="17">
      <c r="A17" s="12">
        <v>11.1</v>
      </c>
      <c r="B17" s="13" t="s">
        <v>147</v>
      </c>
      <c r="C17" s="14">
        <v>1.0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>
        <v>1.0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50"/>
      <c r="AU17" s="50"/>
      <c r="AV17" s="50"/>
      <c r="AW17" s="11">
        <f t="shared" si="1"/>
        <v>1</v>
      </c>
    </row>
    <row r="18">
      <c r="A18" s="12"/>
      <c r="B18" s="13" t="s">
        <v>148</v>
      </c>
      <c r="C18" s="14">
        <v>1.0</v>
      </c>
      <c r="D18" s="14"/>
      <c r="E18" s="14"/>
      <c r="F18" s="14"/>
      <c r="G18" s="14"/>
      <c r="H18" s="14"/>
      <c r="I18" s="14"/>
      <c r="J18" s="14"/>
      <c r="K18" s="14"/>
      <c r="L18" s="14"/>
      <c r="M18" s="14">
        <v>1.0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50"/>
      <c r="AU18" s="50"/>
      <c r="AV18" s="50"/>
      <c r="AW18" s="11">
        <f t="shared" si="1"/>
        <v>1</v>
      </c>
    </row>
    <row r="19">
      <c r="A19" s="12"/>
      <c r="B19" s="13" t="s">
        <v>149</v>
      </c>
      <c r="C19" s="14">
        <v>1.0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>
        <v>1.0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50"/>
      <c r="AU19" s="50"/>
      <c r="AV19" s="50"/>
      <c r="AW19" s="11">
        <f t="shared" si="1"/>
        <v>1</v>
      </c>
    </row>
    <row r="20">
      <c r="A20" s="12"/>
      <c r="B20" s="13" t="s">
        <v>150</v>
      </c>
      <c r="C20" s="14">
        <v>1.0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v>1.0</v>
      </c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50"/>
      <c r="AU20" s="50"/>
      <c r="AV20" s="50"/>
      <c r="AW20" s="11">
        <f t="shared" si="1"/>
        <v>1</v>
      </c>
    </row>
    <row r="21">
      <c r="A21" s="12"/>
      <c r="B21" s="13" t="s">
        <v>151</v>
      </c>
      <c r="C21" s="14">
        <v>1.0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>
        <v>1.0</v>
      </c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50"/>
      <c r="AU21" s="50"/>
      <c r="AV21" s="50"/>
      <c r="AW21" s="11">
        <f t="shared" si="1"/>
        <v>1</v>
      </c>
    </row>
    <row r="22">
      <c r="A22" s="12"/>
      <c r="B22" s="13" t="s">
        <v>152</v>
      </c>
      <c r="C22" s="14">
        <v>1.0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>
        <v>1.0</v>
      </c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50"/>
      <c r="AU22" s="50"/>
      <c r="AV22" s="50"/>
      <c r="AW22" s="11">
        <f t="shared" si="1"/>
        <v>1</v>
      </c>
    </row>
    <row r="23">
      <c r="A23" s="15"/>
      <c r="B23" s="13" t="s">
        <v>153</v>
      </c>
      <c r="C23" s="14">
        <v>1.0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>
        <v>1.0</v>
      </c>
      <c r="AS23" s="14"/>
      <c r="AT23" s="50"/>
      <c r="AU23" s="50"/>
      <c r="AV23" s="50"/>
      <c r="AW23" s="11">
        <f t="shared" si="1"/>
        <v>1</v>
      </c>
    </row>
    <row r="24">
      <c r="A24" s="15"/>
      <c r="B24" s="13" t="s">
        <v>154</v>
      </c>
      <c r="C24" s="14">
        <v>1.0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>
        <v>1.0</v>
      </c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50"/>
      <c r="AU24" s="50"/>
      <c r="AV24" s="50"/>
      <c r="AW24" s="11">
        <f t="shared" si="1"/>
        <v>1</v>
      </c>
    </row>
    <row r="25">
      <c r="A25" s="15"/>
      <c r="B25" s="13" t="s">
        <v>155</v>
      </c>
      <c r="C25" s="14">
        <v>1.0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50"/>
      <c r="AU25" s="50"/>
      <c r="AV25" s="14">
        <v>1.0</v>
      </c>
      <c r="AW25" s="11">
        <f t="shared" si="1"/>
        <v>1</v>
      </c>
    </row>
    <row r="26">
      <c r="A26" s="15"/>
      <c r="B26" s="13" t="s">
        <v>156</v>
      </c>
      <c r="C26" s="14">
        <v>1.0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>
        <v>1.0</v>
      </c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50"/>
      <c r="AU26" s="50"/>
      <c r="AV26" s="50"/>
      <c r="AW26" s="11">
        <f t="shared" si="1"/>
        <v>1</v>
      </c>
    </row>
    <row r="27">
      <c r="A27" s="15"/>
      <c r="B27" s="13" t="s">
        <v>157</v>
      </c>
      <c r="C27" s="14">
        <v>1.0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>
        <v>1.0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50"/>
      <c r="AU27" s="50"/>
      <c r="AV27" s="50"/>
      <c r="AW27" s="11">
        <f t="shared" si="1"/>
        <v>1</v>
      </c>
    </row>
    <row r="28">
      <c r="A28" s="16">
        <v>11.2</v>
      </c>
      <c r="B28" s="17" t="s">
        <v>149</v>
      </c>
      <c r="C28" s="18">
        <v>1.0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>
        <v>1.0</v>
      </c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57"/>
      <c r="AU28" s="57"/>
      <c r="AV28" s="57"/>
      <c r="AW28" s="11">
        <f t="shared" si="1"/>
        <v>1</v>
      </c>
    </row>
    <row r="29">
      <c r="A29" s="19"/>
      <c r="B29" s="17" t="s">
        <v>158</v>
      </c>
      <c r="C29" s="18">
        <v>1.0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>
        <v>1.0</v>
      </c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57"/>
      <c r="AU29" s="57"/>
      <c r="AV29" s="57"/>
      <c r="AW29" s="11">
        <f t="shared" si="1"/>
        <v>1</v>
      </c>
    </row>
    <row r="30">
      <c r="A30" s="19"/>
      <c r="B30" s="17" t="s">
        <v>154</v>
      </c>
      <c r="C30" s="18">
        <v>1.0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>
        <v>1.0</v>
      </c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57"/>
      <c r="AU30" s="57"/>
      <c r="AV30" s="57"/>
      <c r="AW30" s="11">
        <f t="shared" si="1"/>
        <v>1</v>
      </c>
    </row>
    <row r="31">
      <c r="A31" s="19"/>
      <c r="B31" s="17" t="s">
        <v>316</v>
      </c>
      <c r="C31" s="18">
        <v>1.0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57"/>
      <c r="AU31" s="18">
        <v>1.0</v>
      </c>
      <c r="AV31" s="57"/>
      <c r="AW31" s="11">
        <f t="shared" si="1"/>
        <v>1</v>
      </c>
    </row>
    <row r="32">
      <c r="A32" s="19"/>
      <c r="B32" s="17" t="s">
        <v>155</v>
      </c>
      <c r="C32" s="18">
        <v>1.0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57"/>
      <c r="AU32" s="57"/>
      <c r="AV32" s="18">
        <v>1.0</v>
      </c>
      <c r="AW32" s="11">
        <f t="shared" si="1"/>
        <v>1</v>
      </c>
    </row>
    <row r="33">
      <c r="A33" s="19"/>
      <c r="B33" s="17" t="s">
        <v>160</v>
      </c>
      <c r="C33" s="18">
        <v>1.0</v>
      </c>
      <c r="D33" s="18"/>
      <c r="E33" s="18"/>
      <c r="F33" s="18"/>
      <c r="G33" s="18"/>
      <c r="H33" s="18">
        <v>1.0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57"/>
      <c r="AU33" s="57"/>
      <c r="AV33" s="57"/>
      <c r="AW33" s="11">
        <f t="shared" si="1"/>
        <v>1</v>
      </c>
    </row>
    <row r="34">
      <c r="A34" s="19"/>
      <c r="B34" s="17" t="s">
        <v>161</v>
      </c>
      <c r="C34" s="18">
        <v>1.0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>
        <v>1.0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57"/>
      <c r="AU34" s="57"/>
      <c r="AV34" s="57"/>
      <c r="AW34" s="11">
        <f t="shared" si="1"/>
        <v>1</v>
      </c>
    </row>
    <row r="35">
      <c r="A35" s="19"/>
      <c r="B35" s="17" t="s">
        <v>153</v>
      </c>
      <c r="C35" s="18">
        <v>1.0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>
        <v>1.0</v>
      </c>
      <c r="AS35" s="18"/>
      <c r="AT35" s="57"/>
      <c r="AU35" s="57"/>
      <c r="AV35" s="57"/>
      <c r="AW35" s="11">
        <f t="shared" si="1"/>
        <v>1</v>
      </c>
    </row>
    <row r="36">
      <c r="A36" s="19"/>
      <c r="B36" s="17" t="s">
        <v>162</v>
      </c>
      <c r="C36" s="18">
        <v>1.0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>
        <v>1.0</v>
      </c>
      <c r="AU36" s="57"/>
      <c r="AV36" s="57"/>
      <c r="AW36" s="11">
        <f t="shared" si="1"/>
        <v>1</v>
      </c>
    </row>
    <row r="37">
      <c r="A37" s="20">
        <v>12.0</v>
      </c>
      <c r="B37" s="21" t="s">
        <v>155</v>
      </c>
      <c r="C37" s="22">
        <v>1.0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62"/>
      <c r="AU37" s="62"/>
      <c r="AV37" s="22">
        <v>1.0</v>
      </c>
      <c r="AW37" s="11">
        <f t="shared" si="1"/>
        <v>1</v>
      </c>
    </row>
    <row r="38">
      <c r="A38" s="23"/>
      <c r="B38" s="21" t="s">
        <v>163</v>
      </c>
      <c r="C38" s="22">
        <v>1.0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>
        <v>1.0</v>
      </c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62"/>
      <c r="AU38" s="62"/>
      <c r="AV38" s="62"/>
      <c r="AW38" s="11">
        <f t="shared" si="1"/>
        <v>1</v>
      </c>
    </row>
    <row r="39">
      <c r="A39" s="23"/>
      <c r="B39" s="21" t="s">
        <v>150</v>
      </c>
      <c r="C39" s="22">
        <v>1.0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>
        <v>1.0</v>
      </c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62"/>
      <c r="AU39" s="62"/>
      <c r="AV39" s="62"/>
      <c r="AW39" s="11">
        <f t="shared" si="1"/>
        <v>1</v>
      </c>
    </row>
    <row r="40">
      <c r="A40" s="23"/>
      <c r="B40" s="21" t="s">
        <v>152</v>
      </c>
      <c r="C40" s="22">
        <v>1.0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>
        <v>1.0</v>
      </c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62"/>
      <c r="AU40" s="62"/>
      <c r="AV40" s="62"/>
      <c r="AW40" s="11">
        <f t="shared" si="1"/>
        <v>1</v>
      </c>
    </row>
    <row r="41">
      <c r="A41" s="23"/>
      <c r="B41" s="21" t="s">
        <v>151</v>
      </c>
      <c r="C41" s="22">
        <v>1.0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>
        <v>1.0</v>
      </c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62"/>
      <c r="AU41" s="62"/>
      <c r="AV41" s="62"/>
      <c r="AW41" s="11">
        <f t="shared" si="1"/>
        <v>1</v>
      </c>
    </row>
    <row r="42">
      <c r="A42" s="23"/>
      <c r="B42" s="21" t="s">
        <v>156</v>
      </c>
      <c r="C42" s="22">
        <v>1.0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>
        <v>1.0</v>
      </c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62"/>
      <c r="AU42" s="62"/>
      <c r="AV42" s="62"/>
      <c r="AW42" s="11">
        <f t="shared" si="1"/>
        <v>1</v>
      </c>
    </row>
    <row r="43">
      <c r="A43" s="23"/>
      <c r="B43" s="21" t="s">
        <v>147</v>
      </c>
      <c r="C43" s="22">
        <v>1.0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>
        <v>1.0</v>
      </c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62"/>
      <c r="AU43" s="62"/>
      <c r="AV43" s="62"/>
      <c r="AW43" s="11">
        <f t="shared" si="1"/>
        <v>1</v>
      </c>
    </row>
    <row r="44">
      <c r="A44" s="23"/>
      <c r="B44" s="21" t="s">
        <v>164</v>
      </c>
      <c r="C44" s="22">
        <v>1.0</v>
      </c>
      <c r="D44" s="22"/>
      <c r="E44" s="22"/>
      <c r="F44" s="22"/>
      <c r="G44" s="22">
        <v>1.0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62"/>
      <c r="AU44" s="62"/>
      <c r="AV44" s="62"/>
      <c r="AW44" s="11">
        <f t="shared" si="1"/>
        <v>1</v>
      </c>
    </row>
    <row r="45">
      <c r="A45" s="23"/>
      <c r="B45" s="21" t="s">
        <v>165</v>
      </c>
      <c r="C45" s="22">
        <v>1.0</v>
      </c>
      <c r="D45" s="22"/>
      <c r="E45" s="22"/>
      <c r="F45" s="22"/>
      <c r="G45" s="22"/>
      <c r="H45" s="22"/>
      <c r="I45" s="22"/>
      <c r="J45" s="22"/>
      <c r="K45" s="22"/>
      <c r="L45" s="22">
        <v>1.0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62"/>
      <c r="AU45" s="62"/>
      <c r="AV45" s="62"/>
      <c r="AW45" s="11">
        <f t="shared" si="1"/>
        <v>1</v>
      </c>
    </row>
    <row r="46">
      <c r="A46" s="23"/>
      <c r="B46" s="21" t="s">
        <v>166</v>
      </c>
      <c r="C46" s="22">
        <v>1.0</v>
      </c>
      <c r="D46" s="22"/>
      <c r="E46" s="22"/>
      <c r="F46" s="22"/>
      <c r="G46" s="22"/>
      <c r="H46" s="22"/>
      <c r="I46" s="22"/>
      <c r="J46" s="22">
        <v>1.0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62"/>
      <c r="AU46" s="62"/>
      <c r="AV46" s="62"/>
      <c r="AW46" s="11">
        <f t="shared" si="1"/>
        <v>1</v>
      </c>
    </row>
    <row r="47">
      <c r="A47" s="12">
        <v>13.0</v>
      </c>
      <c r="B47" s="13" t="s">
        <v>155</v>
      </c>
      <c r="C47" s="14">
        <v>1.0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50"/>
      <c r="AU47" s="50"/>
      <c r="AV47" s="14">
        <v>1.0</v>
      </c>
      <c r="AW47" s="11">
        <f t="shared" si="1"/>
        <v>1</v>
      </c>
    </row>
    <row r="48">
      <c r="A48" s="12"/>
      <c r="B48" s="13" t="s">
        <v>163</v>
      </c>
      <c r="C48" s="14">
        <v>1.0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1.0</v>
      </c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50"/>
      <c r="AU48" s="50"/>
      <c r="AV48" s="50"/>
      <c r="AW48" s="11">
        <f t="shared" si="1"/>
        <v>1</v>
      </c>
    </row>
    <row r="49">
      <c r="A49" s="12"/>
      <c r="B49" s="13" t="s">
        <v>156</v>
      </c>
      <c r="C49" s="14">
        <v>1.0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>
        <v>1.0</v>
      </c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50"/>
      <c r="AU49" s="50"/>
      <c r="AV49" s="50"/>
      <c r="AW49" s="11">
        <f t="shared" si="1"/>
        <v>1</v>
      </c>
    </row>
    <row r="50">
      <c r="A50" s="12"/>
      <c r="B50" s="13" t="s">
        <v>151</v>
      </c>
      <c r="C50" s="14">
        <v>1.0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>
        <v>1.0</v>
      </c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50"/>
      <c r="AU50" s="50"/>
      <c r="AV50" s="50"/>
      <c r="AW50" s="11">
        <f t="shared" si="1"/>
        <v>1</v>
      </c>
    </row>
    <row r="51">
      <c r="A51" s="12"/>
      <c r="B51" s="13" t="s">
        <v>152</v>
      </c>
      <c r="C51" s="14">
        <v>1.0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>
        <v>1.0</v>
      </c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50"/>
      <c r="AU51" s="50"/>
      <c r="AV51" s="50"/>
      <c r="AW51" s="11">
        <f t="shared" si="1"/>
        <v>1</v>
      </c>
    </row>
    <row r="52">
      <c r="A52" s="12"/>
      <c r="B52" s="13" t="s">
        <v>167</v>
      </c>
      <c r="C52" s="14">
        <v>1.0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>
        <v>1.0</v>
      </c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50"/>
      <c r="AU52" s="50"/>
      <c r="AV52" s="50"/>
      <c r="AW52" s="11">
        <f t="shared" si="1"/>
        <v>1</v>
      </c>
    </row>
    <row r="53">
      <c r="A53" s="12"/>
      <c r="B53" s="13" t="s">
        <v>150</v>
      </c>
      <c r="C53" s="14">
        <v>1.0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v>1.0</v>
      </c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50"/>
      <c r="AU53" s="50"/>
      <c r="AV53" s="50"/>
      <c r="AW53" s="11">
        <f t="shared" si="1"/>
        <v>1</v>
      </c>
    </row>
    <row r="54">
      <c r="A54" s="12"/>
      <c r="B54" s="13" t="s">
        <v>149</v>
      </c>
      <c r="C54" s="14">
        <v>1.0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>
        <v>1.0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50"/>
      <c r="AU54" s="50"/>
      <c r="AV54" s="50"/>
      <c r="AW54" s="11">
        <f t="shared" si="1"/>
        <v>1</v>
      </c>
    </row>
    <row r="55">
      <c r="A55" s="27" t="s">
        <v>168</v>
      </c>
      <c r="B55" s="28">
        <v>1.0</v>
      </c>
      <c r="C55" s="29" t="s">
        <v>102</v>
      </c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65"/>
      <c r="AU55" s="65"/>
      <c r="AV55" s="65"/>
      <c r="AW55" s="11">
        <f t="shared" si="1"/>
        <v>0</v>
      </c>
    </row>
    <row r="56">
      <c r="A56" s="30"/>
      <c r="B56" s="28">
        <v>2.0</v>
      </c>
      <c r="C56" s="29" t="s">
        <v>50</v>
      </c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65"/>
      <c r="AU56" s="65"/>
      <c r="AV56" s="65"/>
      <c r="AW56" s="11">
        <f t="shared" si="1"/>
        <v>0</v>
      </c>
    </row>
    <row r="57">
      <c r="A57" s="30"/>
      <c r="B57" s="28">
        <v>3.0</v>
      </c>
      <c r="C57" s="29" t="s">
        <v>51</v>
      </c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65"/>
      <c r="AU57" s="65"/>
      <c r="AV57" s="65"/>
      <c r="AW57" s="11">
        <f t="shared" si="1"/>
        <v>0</v>
      </c>
    </row>
    <row r="58">
      <c r="A58" s="30"/>
      <c r="B58" s="28">
        <v>4.0</v>
      </c>
      <c r="C58" s="29" t="s">
        <v>50</v>
      </c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65"/>
      <c r="AU58" s="65"/>
      <c r="AV58" s="65"/>
      <c r="AW58" s="11">
        <f t="shared" si="1"/>
        <v>0</v>
      </c>
    </row>
    <row r="59">
      <c r="A59" s="30"/>
      <c r="B59" s="28">
        <v>5.0</v>
      </c>
      <c r="C59" s="29" t="s">
        <v>51</v>
      </c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65"/>
      <c r="AU59" s="65"/>
      <c r="AV59" s="65"/>
      <c r="AW59" s="11">
        <f t="shared" si="1"/>
        <v>0</v>
      </c>
    </row>
    <row r="60">
      <c r="A60" s="30"/>
      <c r="B60" s="28">
        <v>6.0</v>
      </c>
      <c r="C60" s="29" t="s">
        <v>102</v>
      </c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65"/>
      <c r="AU60" s="65"/>
      <c r="AV60" s="65"/>
      <c r="AW60" s="11">
        <f t="shared" si="1"/>
        <v>0</v>
      </c>
    </row>
    <row r="61">
      <c r="A61" s="31" t="s">
        <v>169</v>
      </c>
      <c r="B61" s="32" t="s">
        <v>163</v>
      </c>
      <c r="C61" s="33">
        <v>1.0</v>
      </c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>
        <v>1.0</v>
      </c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64"/>
      <c r="AU61" s="64"/>
      <c r="AV61" s="64"/>
      <c r="AW61" s="11">
        <f t="shared" si="1"/>
        <v>1</v>
      </c>
    </row>
    <row r="62">
      <c r="A62" s="34"/>
      <c r="B62" s="32" t="s">
        <v>170</v>
      </c>
      <c r="C62" s="33">
        <v>1.0</v>
      </c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>
        <v>1.0</v>
      </c>
      <c r="AN62" s="33"/>
      <c r="AO62" s="33"/>
      <c r="AP62" s="33"/>
      <c r="AQ62" s="33"/>
      <c r="AR62" s="33"/>
      <c r="AS62" s="33"/>
      <c r="AT62" s="64"/>
      <c r="AU62" s="64"/>
      <c r="AV62" s="64"/>
      <c r="AW62" s="11">
        <f t="shared" si="1"/>
        <v>1</v>
      </c>
    </row>
    <row r="63">
      <c r="A63" s="34"/>
      <c r="B63" s="32" t="s">
        <v>171</v>
      </c>
      <c r="C63" s="33">
        <v>1.0</v>
      </c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>
        <v>1.0</v>
      </c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64"/>
      <c r="AU63" s="64"/>
      <c r="AV63" s="64"/>
      <c r="AW63" s="11">
        <f t="shared" si="1"/>
        <v>1</v>
      </c>
    </row>
    <row r="64">
      <c r="A64" s="34"/>
      <c r="B64" s="32" t="s">
        <v>172</v>
      </c>
      <c r="C64" s="33">
        <v>1.0</v>
      </c>
      <c r="D64" s="33"/>
      <c r="E64" s="33"/>
      <c r="F64" s="33"/>
      <c r="G64" s="33"/>
      <c r="H64" s="33"/>
      <c r="I64" s="33">
        <v>1.0</v>
      </c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64"/>
      <c r="AU64" s="64"/>
      <c r="AV64" s="64"/>
      <c r="AW64" s="11">
        <f t="shared" si="1"/>
        <v>1</v>
      </c>
    </row>
    <row r="65">
      <c r="A65" s="34"/>
      <c r="B65" s="32" t="s">
        <v>173</v>
      </c>
      <c r="C65" s="33">
        <v>1.0</v>
      </c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>
        <v>1.0</v>
      </c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64"/>
      <c r="AU65" s="64"/>
      <c r="AV65" s="64"/>
      <c r="AW65" s="11">
        <f t="shared" si="1"/>
        <v>1</v>
      </c>
    </row>
    <row r="66">
      <c r="A66" s="34"/>
      <c r="B66" s="32" t="s">
        <v>152</v>
      </c>
      <c r="C66" s="33">
        <v>1.0</v>
      </c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>
        <v>1.0</v>
      </c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64"/>
      <c r="AU66" s="64"/>
      <c r="AV66" s="64"/>
      <c r="AW66" s="11">
        <f t="shared" si="1"/>
        <v>1</v>
      </c>
    </row>
    <row r="67">
      <c r="A67" s="34"/>
      <c r="B67" s="32" t="s">
        <v>151</v>
      </c>
      <c r="C67" s="33">
        <v>1.0</v>
      </c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>
        <v>1.0</v>
      </c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64"/>
      <c r="AU67" s="64"/>
      <c r="AV67" s="64"/>
      <c r="AW67" s="11">
        <f t="shared" si="1"/>
        <v>1</v>
      </c>
    </row>
    <row r="68">
      <c r="A68" s="34"/>
      <c r="B68" s="32" t="s">
        <v>157</v>
      </c>
      <c r="C68" s="33">
        <v>1.0</v>
      </c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>
        <v>1.0</v>
      </c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64"/>
      <c r="AU68" s="64"/>
      <c r="AV68" s="64"/>
      <c r="AW68" s="11">
        <f t="shared" si="1"/>
        <v>1</v>
      </c>
    </row>
    <row r="69">
      <c r="A69" s="34"/>
      <c r="B69" s="32" t="s">
        <v>149</v>
      </c>
      <c r="C69" s="33">
        <v>1.0</v>
      </c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>
        <v>1.0</v>
      </c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64"/>
      <c r="AU69" s="64"/>
      <c r="AV69" s="64"/>
      <c r="AW69" s="11">
        <f t="shared" si="1"/>
        <v>1</v>
      </c>
    </row>
    <row r="70">
      <c r="A70" s="31"/>
      <c r="B70" s="32" t="s">
        <v>161</v>
      </c>
      <c r="C70" s="33">
        <v>1.0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>
        <v>1.0</v>
      </c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64"/>
      <c r="AU70" s="64"/>
      <c r="AV70" s="64"/>
      <c r="AW70" s="11">
        <f t="shared" si="1"/>
        <v>1</v>
      </c>
    </row>
    <row r="71">
      <c r="A71" s="34"/>
      <c r="B71" s="32" t="s">
        <v>174</v>
      </c>
      <c r="C71" s="33">
        <v>1.0</v>
      </c>
      <c r="D71" s="33"/>
      <c r="E71" s="33">
        <v>1.0</v>
      </c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64"/>
      <c r="AU71" s="64"/>
      <c r="AV71" s="64"/>
      <c r="AW71" s="11">
        <f t="shared" si="1"/>
        <v>1</v>
      </c>
    </row>
    <row r="72">
      <c r="A72" s="34"/>
      <c r="B72" s="32" t="s">
        <v>158</v>
      </c>
      <c r="C72" s="33">
        <v>1.0</v>
      </c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>
        <v>1.0</v>
      </c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64"/>
      <c r="AU72" s="64"/>
      <c r="AV72" s="64"/>
      <c r="AW72" s="11">
        <f t="shared" si="1"/>
        <v>1</v>
      </c>
    </row>
    <row r="73">
      <c r="A73" s="34"/>
      <c r="B73" s="32" t="s">
        <v>148</v>
      </c>
      <c r="C73" s="33">
        <v>1.0</v>
      </c>
      <c r="D73" s="33"/>
      <c r="E73" s="33"/>
      <c r="F73" s="33"/>
      <c r="G73" s="33"/>
      <c r="H73" s="33"/>
      <c r="I73" s="33"/>
      <c r="J73" s="33"/>
      <c r="K73" s="33"/>
      <c r="L73" s="33"/>
      <c r="M73" s="33">
        <v>1.0</v>
      </c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64"/>
      <c r="AU73" s="64"/>
      <c r="AV73" s="64"/>
      <c r="AW73" s="11">
        <f t="shared" si="1"/>
        <v>1</v>
      </c>
    </row>
    <row r="74">
      <c r="A74" s="34"/>
      <c r="B74" s="32" t="s">
        <v>166</v>
      </c>
      <c r="C74" s="33">
        <v>1.0</v>
      </c>
      <c r="D74" s="33"/>
      <c r="E74" s="33"/>
      <c r="F74" s="33"/>
      <c r="G74" s="33"/>
      <c r="H74" s="33"/>
      <c r="I74" s="33"/>
      <c r="J74" s="33">
        <v>1.0</v>
      </c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64"/>
      <c r="AU74" s="64"/>
      <c r="AV74" s="64"/>
      <c r="AW74" s="11">
        <f t="shared" si="1"/>
        <v>1</v>
      </c>
    </row>
    <row r="75">
      <c r="A75" s="31"/>
      <c r="B75" s="32" t="s">
        <v>165</v>
      </c>
      <c r="C75" s="33">
        <v>1.0</v>
      </c>
      <c r="D75" s="33"/>
      <c r="E75" s="33"/>
      <c r="F75" s="33"/>
      <c r="G75" s="33"/>
      <c r="H75" s="33"/>
      <c r="I75" s="33"/>
      <c r="J75" s="33"/>
      <c r="K75" s="33"/>
      <c r="L75" s="33">
        <v>1.0</v>
      </c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64"/>
      <c r="AU75" s="64"/>
      <c r="AV75" s="64"/>
      <c r="AW75" s="11">
        <f t="shared" si="1"/>
        <v>1</v>
      </c>
    </row>
    <row r="76">
      <c r="A76" s="34"/>
      <c r="B76" s="32" t="s">
        <v>162</v>
      </c>
      <c r="C76" s="33">
        <v>1.0</v>
      </c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>
        <v>1.0</v>
      </c>
      <c r="AU76" s="64"/>
      <c r="AV76" s="64"/>
      <c r="AW76" s="11">
        <f t="shared" si="1"/>
        <v>1</v>
      </c>
    </row>
    <row r="77">
      <c r="A77" s="12" t="s">
        <v>175</v>
      </c>
      <c r="B77" s="13" t="s">
        <v>176</v>
      </c>
      <c r="C77" s="35">
        <v>1.0</v>
      </c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>
        <v>1.0</v>
      </c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66"/>
      <c r="AU77" s="66"/>
      <c r="AV77" s="66"/>
      <c r="AW77" s="11">
        <f t="shared" si="1"/>
        <v>1</v>
      </c>
    </row>
    <row r="78">
      <c r="A78" s="12"/>
      <c r="B78" s="13" t="s">
        <v>163</v>
      </c>
      <c r="C78" s="35">
        <v>1.0</v>
      </c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>
        <v>1.0</v>
      </c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66"/>
      <c r="AU78" s="66"/>
      <c r="AV78" s="66"/>
      <c r="AW78" s="11">
        <f t="shared" si="1"/>
        <v>1</v>
      </c>
    </row>
    <row r="79">
      <c r="A79" s="12"/>
      <c r="B79" s="13" t="s">
        <v>151</v>
      </c>
      <c r="C79" s="35">
        <v>1.0</v>
      </c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>
        <v>1.0</v>
      </c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66"/>
      <c r="AU79" s="66"/>
      <c r="AV79" s="66"/>
      <c r="AW79" s="11">
        <f t="shared" si="1"/>
        <v>1</v>
      </c>
    </row>
    <row r="80">
      <c r="A80" s="12"/>
      <c r="B80" s="13" t="s">
        <v>150</v>
      </c>
      <c r="C80" s="35">
        <v>1.0</v>
      </c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>
        <v>1.0</v>
      </c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66"/>
      <c r="AU80" s="66"/>
      <c r="AV80" s="66"/>
      <c r="AW80" s="11">
        <f t="shared" si="1"/>
        <v>1</v>
      </c>
    </row>
    <row r="81">
      <c r="A81" s="12"/>
      <c r="B81" s="13" t="s">
        <v>167</v>
      </c>
      <c r="C81" s="35">
        <v>1.0</v>
      </c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>
        <v>1.0</v>
      </c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66"/>
      <c r="AU81" s="66"/>
      <c r="AV81" s="66"/>
      <c r="AW81" s="11">
        <f t="shared" si="1"/>
        <v>1</v>
      </c>
    </row>
    <row r="82">
      <c r="A82" s="12"/>
      <c r="B82" s="13" t="s">
        <v>148</v>
      </c>
      <c r="C82" s="35">
        <v>1.0</v>
      </c>
      <c r="D82" s="35"/>
      <c r="E82" s="35"/>
      <c r="F82" s="35"/>
      <c r="G82" s="35"/>
      <c r="H82" s="35"/>
      <c r="I82" s="35"/>
      <c r="J82" s="35"/>
      <c r="K82" s="35"/>
      <c r="L82" s="35"/>
      <c r="M82" s="35">
        <v>1.0</v>
      </c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66"/>
      <c r="AU82" s="66"/>
      <c r="AV82" s="66"/>
      <c r="AW82" s="11">
        <f t="shared" si="1"/>
        <v>1</v>
      </c>
    </row>
    <row r="83">
      <c r="A83" s="12"/>
      <c r="B83" s="13" t="s">
        <v>177</v>
      </c>
      <c r="C83" s="35">
        <v>1.0</v>
      </c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>
        <v>1.0</v>
      </c>
      <c r="AS83" s="35"/>
      <c r="AT83" s="66"/>
      <c r="AU83" s="66"/>
      <c r="AV83" s="66"/>
      <c r="AW83" s="11">
        <f t="shared" si="1"/>
        <v>1</v>
      </c>
    </row>
    <row r="84">
      <c r="A84" s="12"/>
      <c r="B84" s="13" t="s">
        <v>160</v>
      </c>
      <c r="C84" s="35">
        <v>1.0</v>
      </c>
      <c r="D84" s="35"/>
      <c r="E84" s="35"/>
      <c r="F84" s="35"/>
      <c r="G84" s="35"/>
      <c r="H84" s="35">
        <v>1.0</v>
      </c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66"/>
      <c r="AU84" s="66"/>
      <c r="AV84" s="66"/>
      <c r="AW84" s="11">
        <f t="shared" si="1"/>
        <v>1</v>
      </c>
    </row>
    <row r="85">
      <c r="A85" s="12"/>
      <c r="B85" s="13" t="s">
        <v>156</v>
      </c>
      <c r="C85" s="35">
        <v>1.0</v>
      </c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>
        <v>1.0</v>
      </c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66"/>
      <c r="AU85" s="66"/>
      <c r="AV85" s="66"/>
      <c r="AW85" s="11">
        <f t="shared" si="1"/>
        <v>1</v>
      </c>
    </row>
    <row r="86">
      <c r="A86" s="12"/>
      <c r="B86" s="13" t="s">
        <v>165</v>
      </c>
      <c r="C86" s="35">
        <v>1.0</v>
      </c>
      <c r="D86" s="35"/>
      <c r="E86" s="35"/>
      <c r="F86" s="35"/>
      <c r="G86" s="35"/>
      <c r="H86" s="35"/>
      <c r="I86" s="35"/>
      <c r="J86" s="35"/>
      <c r="K86" s="35"/>
      <c r="L86" s="35">
        <v>1.0</v>
      </c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66"/>
      <c r="AU86" s="66"/>
      <c r="AV86" s="66"/>
      <c r="AW86" s="11">
        <f t="shared" si="1"/>
        <v>1</v>
      </c>
    </row>
    <row r="87">
      <c r="A87" s="12"/>
      <c r="B87" s="13" t="s">
        <v>166</v>
      </c>
      <c r="C87" s="35">
        <v>1.0</v>
      </c>
      <c r="D87" s="35"/>
      <c r="E87" s="35"/>
      <c r="F87" s="35"/>
      <c r="G87" s="35"/>
      <c r="H87" s="35"/>
      <c r="I87" s="35"/>
      <c r="J87" s="35">
        <v>1.0</v>
      </c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66"/>
      <c r="AU87" s="66"/>
      <c r="AV87" s="66"/>
      <c r="AW87" s="11">
        <f t="shared" si="1"/>
        <v>1</v>
      </c>
    </row>
    <row r="88">
      <c r="A88" s="12"/>
      <c r="B88" s="13" t="s">
        <v>149</v>
      </c>
      <c r="C88" s="35">
        <v>1.0</v>
      </c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>
        <v>1.0</v>
      </c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66"/>
      <c r="AU88" s="66"/>
      <c r="AV88" s="66"/>
      <c r="AW88" s="11">
        <f t="shared" si="1"/>
        <v>1</v>
      </c>
    </row>
    <row r="89">
      <c r="A89" s="12"/>
      <c r="B89" s="13" t="s">
        <v>158</v>
      </c>
      <c r="C89" s="35">
        <v>1.0</v>
      </c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>
        <v>1.0</v>
      </c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66"/>
      <c r="AU89" s="66"/>
      <c r="AV89" s="66"/>
      <c r="AW89" s="11">
        <f t="shared" si="1"/>
        <v>1</v>
      </c>
    </row>
    <row r="90">
      <c r="A90" s="12"/>
      <c r="B90" s="13" t="s">
        <v>162</v>
      </c>
      <c r="C90" s="35">
        <v>1.0</v>
      </c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>
        <v>1.0</v>
      </c>
      <c r="AU90" s="66"/>
      <c r="AV90" s="66"/>
      <c r="AW90" s="11">
        <f t="shared" si="1"/>
        <v>1</v>
      </c>
    </row>
    <row r="91">
      <c r="A91" s="12"/>
      <c r="B91" s="13" t="s">
        <v>174</v>
      </c>
      <c r="C91" s="35">
        <v>1.0</v>
      </c>
      <c r="D91" s="35"/>
      <c r="E91" s="35">
        <v>1.0</v>
      </c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66"/>
      <c r="AU91" s="66"/>
      <c r="AV91" s="66"/>
      <c r="AW91" s="11">
        <f t="shared" si="1"/>
        <v>1</v>
      </c>
    </row>
    <row r="92">
      <c r="A92" s="31" t="s">
        <v>178</v>
      </c>
      <c r="B92" s="32" t="s">
        <v>179</v>
      </c>
      <c r="C92" s="33">
        <v>1.0</v>
      </c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>
        <v>1.0</v>
      </c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64"/>
      <c r="AU92" s="64"/>
      <c r="AV92" s="64"/>
      <c r="AW92" s="11">
        <f t="shared" si="1"/>
        <v>1</v>
      </c>
    </row>
    <row r="93">
      <c r="A93" s="31"/>
      <c r="B93" s="32" t="s">
        <v>173</v>
      </c>
      <c r="C93" s="33">
        <v>1.0</v>
      </c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>
        <v>1.0</v>
      </c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64"/>
      <c r="AU93" s="64"/>
      <c r="AV93" s="64"/>
      <c r="AW93" s="11">
        <f t="shared" si="1"/>
        <v>1</v>
      </c>
    </row>
    <row r="94">
      <c r="A94" s="31"/>
      <c r="B94" s="32" t="s">
        <v>172</v>
      </c>
      <c r="C94" s="33">
        <v>1.0</v>
      </c>
      <c r="D94" s="33"/>
      <c r="E94" s="33"/>
      <c r="F94" s="33"/>
      <c r="G94" s="33"/>
      <c r="H94" s="33"/>
      <c r="I94" s="33">
        <v>1.0</v>
      </c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64"/>
      <c r="AU94" s="64"/>
      <c r="AV94" s="64"/>
      <c r="AW94" s="11">
        <f t="shared" si="1"/>
        <v>1</v>
      </c>
    </row>
    <row r="95">
      <c r="A95" s="31"/>
      <c r="B95" s="32" t="s">
        <v>154</v>
      </c>
      <c r="C95" s="33">
        <v>1.0</v>
      </c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>
        <v>1.0</v>
      </c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64"/>
      <c r="AU95" s="64"/>
      <c r="AV95" s="64"/>
      <c r="AW95" s="11">
        <f t="shared" si="1"/>
        <v>1</v>
      </c>
    </row>
    <row r="96">
      <c r="A96" s="20" t="s">
        <v>180</v>
      </c>
      <c r="B96" s="21" t="s">
        <v>154</v>
      </c>
      <c r="C96" s="22">
        <v>1.0</v>
      </c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>
        <v>1.0</v>
      </c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62"/>
      <c r="AU96" s="62"/>
      <c r="AV96" s="62"/>
      <c r="AW96" s="11">
        <f t="shared" si="1"/>
        <v>1</v>
      </c>
    </row>
    <row r="97">
      <c r="A97" s="20"/>
      <c r="B97" s="21" t="s">
        <v>179</v>
      </c>
      <c r="C97" s="22">
        <v>1.0</v>
      </c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>
        <v>1.0</v>
      </c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62"/>
      <c r="AU97" s="62"/>
      <c r="AV97" s="62"/>
      <c r="AW97" s="11">
        <f t="shared" si="1"/>
        <v>1</v>
      </c>
    </row>
    <row r="98">
      <c r="A98" s="37" t="s">
        <v>181</v>
      </c>
      <c r="B98" s="38" t="s">
        <v>158</v>
      </c>
      <c r="C98" s="39">
        <v>1.0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>
        <v>1.0</v>
      </c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67"/>
      <c r="AU98" s="67"/>
      <c r="AV98" s="67"/>
      <c r="AW98" s="11">
        <f t="shared" si="1"/>
        <v>1</v>
      </c>
    </row>
    <row r="99">
      <c r="A99" s="40"/>
      <c r="B99" s="38" t="s">
        <v>148</v>
      </c>
      <c r="C99" s="39">
        <v>1.0</v>
      </c>
      <c r="D99" s="39"/>
      <c r="E99" s="39"/>
      <c r="F99" s="39"/>
      <c r="G99" s="39"/>
      <c r="H99" s="39"/>
      <c r="I99" s="39"/>
      <c r="J99" s="39"/>
      <c r="K99" s="39"/>
      <c r="L99" s="39"/>
      <c r="M99" s="39">
        <v>1.0</v>
      </c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67"/>
      <c r="AU99" s="67"/>
      <c r="AV99" s="67"/>
      <c r="AW99" s="11">
        <f t="shared" si="1"/>
        <v>1</v>
      </c>
    </row>
    <row r="100">
      <c r="A100" s="40"/>
      <c r="B100" s="38" t="s">
        <v>163</v>
      </c>
      <c r="C100" s="39">
        <v>1.0</v>
      </c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>
        <v>1.0</v>
      </c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67"/>
      <c r="AU100" s="67"/>
      <c r="AV100" s="67"/>
      <c r="AW100" s="11">
        <f t="shared" si="1"/>
        <v>1</v>
      </c>
    </row>
    <row r="101">
      <c r="A101" s="40"/>
      <c r="B101" s="38" t="s">
        <v>152</v>
      </c>
      <c r="C101" s="39">
        <v>1.0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>
        <v>1.0</v>
      </c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67"/>
      <c r="AU101" s="67"/>
      <c r="AV101" s="67"/>
      <c r="AW101" s="11">
        <f t="shared" si="1"/>
        <v>1</v>
      </c>
    </row>
    <row r="102">
      <c r="A102" s="40"/>
      <c r="B102" s="38" t="s">
        <v>151</v>
      </c>
      <c r="C102" s="39">
        <v>1.0</v>
      </c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>
        <v>1.0</v>
      </c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67"/>
      <c r="AU102" s="67"/>
      <c r="AV102" s="67"/>
      <c r="AW102" s="11">
        <f t="shared" si="1"/>
        <v>1</v>
      </c>
    </row>
    <row r="103">
      <c r="A103" s="40"/>
      <c r="B103" s="38" t="s">
        <v>150</v>
      </c>
      <c r="C103" s="39">
        <v>1.0</v>
      </c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>
        <v>1.0</v>
      </c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67"/>
      <c r="AU103" s="67"/>
      <c r="AV103" s="67"/>
      <c r="AW103" s="11">
        <f t="shared" si="1"/>
        <v>1</v>
      </c>
    </row>
    <row r="104">
      <c r="A104" s="40"/>
      <c r="B104" s="38" t="s">
        <v>179</v>
      </c>
      <c r="C104" s="39">
        <v>1.0</v>
      </c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>
        <v>1.0</v>
      </c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67"/>
      <c r="AU104" s="67"/>
      <c r="AV104" s="67"/>
      <c r="AW104" s="11">
        <f t="shared" si="1"/>
        <v>1</v>
      </c>
    </row>
    <row r="105">
      <c r="A105" s="40"/>
      <c r="B105" s="38" t="s">
        <v>149</v>
      </c>
      <c r="C105" s="39">
        <v>1.0</v>
      </c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>
        <v>1.0</v>
      </c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67"/>
      <c r="AU105" s="67"/>
      <c r="AV105" s="67"/>
      <c r="AW105" s="11">
        <f t="shared" si="1"/>
        <v>1</v>
      </c>
    </row>
    <row r="106">
      <c r="A106" s="40"/>
      <c r="B106" s="38" t="s">
        <v>166</v>
      </c>
      <c r="C106" s="39">
        <v>1.0</v>
      </c>
      <c r="D106" s="39"/>
      <c r="E106" s="39"/>
      <c r="F106" s="39"/>
      <c r="G106" s="39"/>
      <c r="H106" s="39"/>
      <c r="I106" s="39"/>
      <c r="J106" s="39">
        <v>1.0</v>
      </c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67"/>
      <c r="AU106" s="67"/>
      <c r="AV106" s="67"/>
      <c r="AW106" s="11">
        <f t="shared" si="1"/>
        <v>1</v>
      </c>
    </row>
    <row r="107">
      <c r="A107" s="40"/>
      <c r="B107" s="38" t="s">
        <v>161</v>
      </c>
      <c r="C107" s="39">
        <v>1.0</v>
      </c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>
        <v>1.0</v>
      </c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67"/>
      <c r="AU107" s="67"/>
      <c r="AV107" s="67"/>
      <c r="AW107" s="11">
        <f t="shared" si="1"/>
        <v>1</v>
      </c>
    </row>
    <row r="108">
      <c r="A108" s="40"/>
      <c r="B108" s="38" t="s">
        <v>182</v>
      </c>
      <c r="C108" s="39">
        <v>1.0</v>
      </c>
      <c r="D108" s="39"/>
      <c r="E108" s="39"/>
      <c r="F108" s="39">
        <v>1.0</v>
      </c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67"/>
      <c r="AU108" s="67"/>
      <c r="AV108" s="67"/>
      <c r="AW108" s="11">
        <f t="shared" si="1"/>
        <v>1</v>
      </c>
    </row>
    <row r="109">
      <c r="A109" s="40"/>
      <c r="B109" s="38" t="s">
        <v>154</v>
      </c>
      <c r="C109" s="39">
        <v>1.0</v>
      </c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>
        <v>1.0</v>
      </c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67"/>
      <c r="AU109" s="67"/>
      <c r="AV109" s="67"/>
      <c r="AW109" s="11">
        <f t="shared" si="1"/>
        <v>1</v>
      </c>
    </row>
    <row r="110">
      <c r="A110" s="40"/>
      <c r="B110" s="38" t="s">
        <v>174</v>
      </c>
      <c r="C110" s="39">
        <v>1.0</v>
      </c>
      <c r="D110" s="39"/>
      <c r="E110" s="39">
        <v>1.0</v>
      </c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67"/>
      <c r="AU110" s="67"/>
      <c r="AV110" s="67"/>
      <c r="AW110" s="11">
        <f t="shared" si="1"/>
        <v>1</v>
      </c>
    </row>
    <row r="111">
      <c r="A111" s="40"/>
      <c r="B111" s="38" t="s">
        <v>162</v>
      </c>
      <c r="C111" s="39">
        <v>1.0</v>
      </c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>
        <v>1.0</v>
      </c>
      <c r="AU111" s="67"/>
      <c r="AV111" s="67"/>
      <c r="AW111" s="11">
        <f t="shared" si="1"/>
        <v>1</v>
      </c>
    </row>
    <row r="112">
      <c r="A112" s="31" t="s">
        <v>183</v>
      </c>
      <c r="B112" s="32" t="s">
        <v>151</v>
      </c>
      <c r="C112" s="33">
        <v>1.0</v>
      </c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>
        <v>1.0</v>
      </c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64"/>
      <c r="AU112" s="64"/>
      <c r="AV112" s="64"/>
      <c r="AW112" s="11">
        <f t="shared" si="1"/>
        <v>1</v>
      </c>
    </row>
    <row r="113">
      <c r="A113" s="41"/>
      <c r="B113" s="32" t="s">
        <v>167</v>
      </c>
      <c r="C113" s="33">
        <v>1.0</v>
      </c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>
        <v>1.0</v>
      </c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64"/>
      <c r="AU113" s="64"/>
      <c r="AV113" s="64"/>
      <c r="AW113" s="11">
        <f t="shared" si="1"/>
        <v>1</v>
      </c>
    </row>
    <row r="114">
      <c r="A114" s="31"/>
      <c r="B114" s="32" t="s">
        <v>163</v>
      </c>
      <c r="C114" s="33">
        <v>1.0</v>
      </c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>
        <v>1.0</v>
      </c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64"/>
      <c r="AU114" s="64"/>
      <c r="AV114" s="64"/>
      <c r="AW114" s="11">
        <f t="shared" si="1"/>
        <v>1</v>
      </c>
    </row>
    <row r="115">
      <c r="A115" s="31"/>
      <c r="B115" s="32" t="s">
        <v>149</v>
      </c>
      <c r="C115" s="33">
        <v>1.0</v>
      </c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>
        <v>1.0</v>
      </c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64"/>
      <c r="AU115" s="64"/>
      <c r="AV115" s="64"/>
      <c r="AW115" s="11">
        <f t="shared" si="1"/>
        <v>1</v>
      </c>
    </row>
    <row r="116">
      <c r="A116" s="31"/>
      <c r="B116" s="32" t="s">
        <v>179</v>
      </c>
      <c r="C116" s="33">
        <v>1.0</v>
      </c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>
        <v>1.0</v>
      </c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64"/>
      <c r="AU116" s="64"/>
      <c r="AV116" s="64"/>
      <c r="AW116" s="11">
        <f t="shared" si="1"/>
        <v>1</v>
      </c>
    </row>
    <row r="117">
      <c r="A117" s="34"/>
      <c r="B117" s="32" t="s">
        <v>154</v>
      </c>
      <c r="C117" s="33">
        <v>1.0</v>
      </c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>
        <v>1.0</v>
      </c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64"/>
      <c r="AU117" s="64"/>
      <c r="AV117" s="64"/>
      <c r="AW117" s="11">
        <f t="shared" si="1"/>
        <v>1</v>
      </c>
    </row>
    <row r="118">
      <c r="A118" s="34"/>
      <c r="B118" s="32" t="s">
        <v>156</v>
      </c>
      <c r="C118" s="33">
        <v>1.0</v>
      </c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>
        <v>1.0</v>
      </c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64"/>
      <c r="AU118" s="64"/>
      <c r="AV118" s="64"/>
      <c r="AW118" s="11">
        <f t="shared" si="1"/>
        <v>1</v>
      </c>
    </row>
    <row r="119">
      <c r="A119" s="34"/>
      <c r="B119" s="32" t="s">
        <v>161</v>
      </c>
      <c r="C119" s="33">
        <v>1.0</v>
      </c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>
        <v>1.0</v>
      </c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64"/>
      <c r="AU119" s="64"/>
      <c r="AV119" s="64"/>
      <c r="AW119" s="11">
        <f t="shared" si="1"/>
        <v>1</v>
      </c>
    </row>
    <row r="120">
      <c r="A120" s="34"/>
      <c r="B120" s="32" t="s">
        <v>165</v>
      </c>
      <c r="C120" s="33">
        <v>1.0</v>
      </c>
      <c r="D120" s="33"/>
      <c r="E120" s="33"/>
      <c r="F120" s="33"/>
      <c r="G120" s="33"/>
      <c r="H120" s="33"/>
      <c r="I120" s="33"/>
      <c r="J120" s="33"/>
      <c r="K120" s="33"/>
      <c r="L120" s="33">
        <v>1.0</v>
      </c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64"/>
      <c r="AU120" s="64"/>
      <c r="AV120" s="64"/>
      <c r="AW120" s="11">
        <f t="shared" si="1"/>
        <v>1</v>
      </c>
    </row>
    <row r="121">
      <c r="A121" s="34"/>
      <c r="B121" s="32" t="s">
        <v>166</v>
      </c>
      <c r="C121" s="33">
        <v>1.0</v>
      </c>
      <c r="D121" s="33"/>
      <c r="E121" s="33"/>
      <c r="F121" s="33"/>
      <c r="G121" s="33"/>
      <c r="H121" s="33"/>
      <c r="I121" s="33"/>
      <c r="J121" s="33">
        <v>1.0</v>
      </c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64"/>
      <c r="AU121" s="64"/>
      <c r="AV121" s="64"/>
      <c r="AW121" s="11">
        <f t="shared" si="1"/>
        <v>1</v>
      </c>
    </row>
    <row r="122">
      <c r="A122" s="34"/>
      <c r="B122" s="32" t="s">
        <v>162</v>
      </c>
      <c r="C122" s="33">
        <v>1.0</v>
      </c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>
        <v>1.0</v>
      </c>
      <c r="AU122" s="64"/>
      <c r="AV122" s="64"/>
      <c r="AW122" s="11">
        <f t="shared" si="1"/>
        <v>1</v>
      </c>
    </row>
    <row r="123">
      <c r="A123" s="42" t="s">
        <v>184</v>
      </c>
      <c r="B123" s="9" t="s">
        <v>149</v>
      </c>
      <c r="C123" s="10">
        <v>1.0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>
        <v>1.0</v>
      </c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1"/>
      <c r="AU123" s="11"/>
      <c r="AV123" s="11"/>
      <c r="AW123" s="11">
        <f t="shared" si="1"/>
        <v>1</v>
      </c>
    </row>
    <row r="124">
      <c r="A124" s="43"/>
      <c r="B124" s="9" t="s">
        <v>152</v>
      </c>
      <c r="C124" s="10">
        <v>1.0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>
        <v>1.0</v>
      </c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1"/>
      <c r="AU124" s="11"/>
      <c r="AV124" s="11"/>
      <c r="AW124" s="11">
        <f t="shared" si="1"/>
        <v>1</v>
      </c>
    </row>
    <row r="125">
      <c r="A125" s="43"/>
      <c r="B125" s="9" t="s">
        <v>151</v>
      </c>
      <c r="C125" s="10">
        <v>1.0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>
        <v>1.0</v>
      </c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1"/>
      <c r="AU125" s="11"/>
      <c r="AV125" s="11"/>
      <c r="AW125" s="11">
        <f t="shared" si="1"/>
        <v>1</v>
      </c>
    </row>
    <row r="126">
      <c r="A126" s="43"/>
      <c r="B126" s="9" t="s">
        <v>179</v>
      </c>
      <c r="C126" s="10">
        <v>1.0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>
        <v>1.0</v>
      </c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1"/>
      <c r="AU126" s="11"/>
      <c r="AV126" s="11"/>
      <c r="AW126" s="11">
        <f t="shared" si="1"/>
        <v>1</v>
      </c>
    </row>
    <row r="127">
      <c r="A127" s="43"/>
      <c r="B127" s="9" t="s">
        <v>166</v>
      </c>
      <c r="C127" s="10">
        <v>1.0</v>
      </c>
      <c r="D127" s="10"/>
      <c r="E127" s="10"/>
      <c r="F127" s="10"/>
      <c r="G127" s="10"/>
      <c r="H127" s="10"/>
      <c r="I127" s="10"/>
      <c r="J127" s="10">
        <v>1.0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1"/>
      <c r="AU127" s="11"/>
      <c r="AV127" s="11"/>
      <c r="AW127" s="11">
        <f t="shared" si="1"/>
        <v>1</v>
      </c>
    </row>
    <row r="128">
      <c r="A128" s="43"/>
      <c r="B128" s="9" t="s">
        <v>147</v>
      </c>
      <c r="C128" s="10">
        <v>1.0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>
        <v>1.0</v>
      </c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1"/>
      <c r="AU128" s="11"/>
      <c r="AV128" s="11"/>
      <c r="AW128" s="11">
        <f t="shared" si="1"/>
        <v>1</v>
      </c>
    </row>
    <row r="129">
      <c r="A129" s="43"/>
      <c r="B129" s="9" t="s">
        <v>177</v>
      </c>
      <c r="C129" s="10">
        <v>1.0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>
        <v>1.0</v>
      </c>
      <c r="AS129" s="10"/>
      <c r="AT129" s="11"/>
      <c r="AU129" s="11"/>
      <c r="AV129" s="11"/>
      <c r="AW129" s="11">
        <f t="shared" si="1"/>
        <v>1</v>
      </c>
    </row>
    <row r="130">
      <c r="A130" s="43"/>
      <c r="B130" s="9" t="s">
        <v>163</v>
      </c>
      <c r="C130" s="10">
        <v>1.0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>
        <v>1.0</v>
      </c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1"/>
      <c r="AU130" s="11"/>
      <c r="AV130" s="11"/>
      <c r="AW130" s="11">
        <f t="shared" si="1"/>
        <v>1</v>
      </c>
    </row>
    <row r="131">
      <c r="A131" s="26"/>
      <c r="B131" s="9" t="s">
        <v>165</v>
      </c>
      <c r="C131" s="10">
        <v>1.0</v>
      </c>
      <c r="D131" s="10"/>
      <c r="E131" s="10"/>
      <c r="F131" s="10"/>
      <c r="G131" s="10"/>
      <c r="H131" s="10"/>
      <c r="I131" s="10"/>
      <c r="J131" s="10"/>
      <c r="K131" s="10"/>
      <c r="L131" s="10">
        <v>1.0</v>
      </c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1"/>
      <c r="AU131" s="11"/>
      <c r="AV131" s="11"/>
      <c r="AW131" s="11">
        <f t="shared" si="1"/>
        <v>1</v>
      </c>
    </row>
    <row r="132">
      <c r="A132" s="26"/>
      <c r="B132" s="9" t="s">
        <v>150</v>
      </c>
      <c r="C132" s="10">
        <v>1.0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>
        <v>1.0</v>
      </c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1"/>
      <c r="AU132" s="11"/>
      <c r="AV132" s="11"/>
      <c r="AW132" s="11">
        <f t="shared" si="1"/>
        <v>1</v>
      </c>
    </row>
    <row r="133">
      <c r="A133" s="26"/>
      <c r="B133" s="9" t="s">
        <v>162</v>
      </c>
      <c r="C133" s="10">
        <v>1.0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>
        <v>1.0</v>
      </c>
      <c r="AU133" s="11"/>
      <c r="AV133" s="11"/>
      <c r="AW133" s="11">
        <f t="shared" si="1"/>
        <v>1</v>
      </c>
    </row>
    <row r="134">
      <c r="A134" s="26"/>
      <c r="B134" s="9" t="s">
        <v>154</v>
      </c>
      <c r="C134" s="10">
        <v>1.0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>
        <v>1.0</v>
      </c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1"/>
      <c r="AU134" s="11"/>
      <c r="AV134" s="11"/>
      <c r="AW134" s="11">
        <f t="shared" si="1"/>
        <v>1</v>
      </c>
    </row>
    <row r="135">
      <c r="A135" s="1"/>
      <c r="B135" s="3"/>
    </row>
    <row r="136">
      <c r="A136" s="8" t="s">
        <v>318</v>
      </c>
      <c r="B136" s="8" t="s">
        <v>319</v>
      </c>
      <c r="C136" s="48"/>
      <c r="D136" s="48">
        <f t="shared" ref="D136:AV136" si="2">sum(D7:D134)</f>
        <v>0</v>
      </c>
      <c r="E136" s="48">
        <f t="shared" si="2"/>
        <v>3</v>
      </c>
      <c r="F136" s="48">
        <f t="shared" si="2"/>
        <v>1</v>
      </c>
      <c r="G136" s="48">
        <f t="shared" si="2"/>
        <v>1</v>
      </c>
      <c r="H136" s="48">
        <f t="shared" si="2"/>
        <v>2</v>
      </c>
      <c r="I136" s="48">
        <f t="shared" si="2"/>
        <v>2</v>
      </c>
      <c r="J136" s="48">
        <f t="shared" si="2"/>
        <v>7</v>
      </c>
      <c r="K136" s="48">
        <f t="shared" si="2"/>
        <v>1</v>
      </c>
      <c r="L136" s="48">
        <f t="shared" si="2"/>
        <v>12</v>
      </c>
      <c r="M136" s="48">
        <f t="shared" si="2"/>
        <v>10</v>
      </c>
      <c r="N136" s="48">
        <f t="shared" si="2"/>
        <v>2</v>
      </c>
      <c r="O136" s="48">
        <f t="shared" si="2"/>
        <v>17</v>
      </c>
      <c r="P136" s="48">
        <f t="shared" si="2"/>
        <v>3</v>
      </c>
      <c r="Q136" s="48">
        <f t="shared" si="2"/>
        <v>10</v>
      </c>
      <c r="R136" s="48">
        <f t="shared" si="2"/>
        <v>0</v>
      </c>
      <c r="S136" s="48">
        <f t="shared" si="2"/>
        <v>0</v>
      </c>
      <c r="T136" s="48">
        <f t="shared" si="2"/>
        <v>13</v>
      </c>
      <c r="U136" s="48">
        <f t="shared" si="2"/>
        <v>16</v>
      </c>
      <c r="V136" s="48">
        <f t="shared" si="2"/>
        <v>9</v>
      </c>
      <c r="W136" s="48">
        <f t="shared" si="2"/>
        <v>7</v>
      </c>
      <c r="X136" s="48">
        <f t="shared" si="2"/>
        <v>8</v>
      </c>
      <c r="Y136" s="48">
        <f t="shared" si="2"/>
        <v>11</v>
      </c>
      <c r="Z136" s="48">
        <f t="shared" si="2"/>
        <v>2</v>
      </c>
      <c r="AA136" s="48">
        <f t="shared" si="2"/>
        <v>2</v>
      </c>
      <c r="AB136" s="48">
        <f t="shared" si="2"/>
        <v>4</v>
      </c>
      <c r="AC136" s="48">
        <f t="shared" si="2"/>
        <v>5</v>
      </c>
      <c r="AD136" s="48">
        <f t="shared" si="2"/>
        <v>2</v>
      </c>
      <c r="AE136" s="48">
        <f t="shared" si="2"/>
        <v>1</v>
      </c>
      <c r="AF136" s="48">
        <f t="shared" si="2"/>
        <v>0</v>
      </c>
      <c r="AG136" s="48">
        <f t="shared" si="2"/>
        <v>0</v>
      </c>
      <c r="AH136" s="48">
        <f t="shared" si="2"/>
        <v>2</v>
      </c>
      <c r="AI136" s="48">
        <f t="shared" si="2"/>
        <v>12</v>
      </c>
      <c r="AJ136" s="48">
        <f t="shared" si="2"/>
        <v>3</v>
      </c>
      <c r="AK136" s="48">
        <f t="shared" si="2"/>
        <v>1</v>
      </c>
      <c r="AL136" s="48">
        <f t="shared" si="2"/>
        <v>0</v>
      </c>
      <c r="AM136" s="48">
        <f t="shared" si="2"/>
        <v>1</v>
      </c>
      <c r="AN136" s="48">
        <f t="shared" si="2"/>
        <v>2</v>
      </c>
      <c r="AO136" s="48">
        <f t="shared" si="2"/>
        <v>0</v>
      </c>
      <c r="AP136" s="48">
        <f t="shared" si="2"/>
        <v>0</v>
      </c>
      <c r="AQ136" s="48">
        <f t="shared" si="2"/>
        <v>0</v>
      </c>
      <c r="AR136" s="48">
        <f t="shared" si="2"/>
        <v>4</v>
      </c>
      <c r="AS136" s="48">
        <f t="shared" si="2"/>
        <v>0</v>
      </c>
      <c r="AT136" s="48">
        <f t="shared" si="2"/>
        <v>6</v>
      </c>
      <c r="AU136" s="48">
        <f t="shared" si="2"/>
        <v>1</v>
      </c>
      <c r="AV136" s="48">
        <f t="shared" si="2"/>
        <v>10</v>
      </c>
      <c r="AW136" s="11">
        <f>sum(D136:AV136)</f>
        <v>193</v>
      </c>
    </row>
    <row r="137">
      <c r="A137" s="1"/>
      <c r="B137" s="3"/>
      <c r="AW137" s="47" t="s">
        <v>320</v>
      </c>
    </row>
    <row r="138">
      <c r="A138" s="1"/>
      <c r="B138" s="3"/>
    </row>
    <row r="139">
      <c r="A139" s="1"/>
      <c r="B139" s="3"/>
    </row>
    <row r="140">
      <c r="A140" s="1"/>
      <c r="B140" s="3"/>
    </row>
    <row r="141">
      <c r="A141" s="1"/>
      <c r="B141" s="3"/>
    </row>
    <row r="142">
      <c r="A142" s="1"/>
      <c r="B142" s="3"/>
    </row>
    <row r="143">
      <c r="A143" s="1"/>
      <c r="B143" s="3"/>
    </row>
    <row r="144">
      <c r="A144" s="1"/>
      <c r="B144" s="3"/>
    </row>
    <row r="145">
      <c r="A145" s="1"/>
      <c r="B145" s="3"/>
    </row>
    <row r="146">
      <c r="A146" s="1"/>
      <c r="B146" s="3"/>
    </row>
    <row r="147">
      <c r="A147" s="1"/>
      <c r="B147" s="3"/>
    </row>
    <row r="148">
      <c r="A148" s="1"/>
      <c r="B148" s="3"/>
    </row>
    <row r="149">
      <c r="A149" s="1"/>
      <c r="B149" s="3"/>
    </row>
    <row r="150">
      <c r="A150" s="1"/>
      <c r="B150" s="3"/>
    </row>
    <row r="151">
      <c r="A151" s="1"/>
      <c r="B151" s="3"/>
    </row>
    <row r="152">
      <c r="A152" s="1"/>
      <c r="B152" s="3"/>
    </row>
    <row r="153">
      <c r="A153" s="1"/>
      <c r="B153" s="3"/>
    </row>
    <row r="154">
      <c r="A154" s="1"/>
      <c r="B154" s="3"/>
    </row>
    <row r="155">
      <c r="A155" s="1"/>
      <c r="B155" s="3"/>
    </row>
    <row r="156">
      <c r="A156" s="1"/>
      <c r="B156" s="3"/>
    </row>
    <row r="157">
      <c r="A157" s="1"/>
      <c r="B157" s="3"/>
    </row>
    <row r="158">
      <c r="A158" s="1"/>
      <c r="B158" s="3"/>
    </row>
    <row r="159">
      <c r="A159" s="1"/>
      <c r="B159" s="3"/>
    </row>
    <row r="160">
      <c r="A160" s="1"/>
      <c r="B160" s="3"/>
    </row>
    <row r="161">
      <c r="A161" s="1"/>
      <c r="B161" s="3"/>
    </row>
    <row r="162">
      <c r="A162" s="1"/>
      <c r="B162" s="3"/>
    </row>
    <row r="163">
      <c r="A163" s="1"/>
      <c r="B163" s="3"/>
    </row>
    <row r="164">
      <c r="A164" s="1"/>
      <c r="B164" s="3"/>
    </row>
    <row r="165">
      <c r="A165" s="1"/>
      <c r="B165" s="3"/>
    </row>
    <row r="166">
      <c r="A166" s="1"/>
      <c r="B166" s="3"/>
    </row>
    <row r="167">
      <c r="A167" s="1"/>
      <c r="B167" s="3"/>
    </row>
    <row r="168">
      <c r="A168" s="1"/>
      <c r="B168" s="3"/>
    </row>
    <row r="169">
      <c r="A169" s="1"/>
      <c r="B169" s="3"/>
    </row>
    <row r="170">
      <c r="A170" s="1"/>
      <c r="B170" s="3"/>
    </row>
    <row r="171">
      <c r="A171" s="1"/>
      <c r="B171" s="3"/>
    </row>
    <row r="172">
      <c r="A172" s="1"/>
      <c r="B172" s="3"/>
    </row>
    <row r="173">
      <c r="A173" s="1"/>
      <c r="B173" s="3"/>
    </row>
    <row r="174">
      <c r="A174" s="1"/>
      <c r="B174" s="3"/>
    </row>
    <row r="175">
      <c r="A175" s="1"/>
      <c r="B175" s="3"/>
    </row>
    <row r="176">
      <c r="A176" s="1"/>
      <c r="B176" s="3"/>
    </row>
    <row r="177">
      <c r="A177" s="1"/>
      <c r="B177" s="3"/>
    </row>
    <row r="178">
      <c r="A178" s="1"/>
      <c r="B178" s="3"/>
    </row>
    <row r="179">
      <c r="A179" s="1"/>
      <c r="B179" s="3"/>
    </row>
    <row r="180">
      <c r="A180" s="1"/>
      <c r="B180" s="3"/>
    </row>
    <row r="181">
      <c r="A181" s="1"/>
      <c r="B181" s="3"/>
    </row>
    <row r="182">
      <c r="A182" s="1"/>
      <c r="B182" s="3"/>
    </row>
    <row r="183">
      <c r="A183" s="1"/>
      <c r="B183" s="3"/>
    </row>
    <row r="184">
      <c r="A184" s="1"/>
      <c r="B184" s="3"/>
    </row>
    <row r="185">
      <c r="A185" s="1"/>
      <c r="B185" s="3"/>
    </row>
    <row r="186">
      <c r="A186" s="1"/>
      <c r="B186" s="3"/>
    </row>
    <row r="187">
      <c r="A187" s="1"/>
      <c r="B187" s="3"/>
    </row>
    <row r="188">
      <c r="A188" s="1"/>
      <c r="B188" s="3"/>
    </row>
    <row r="189">
      <c r="A189" s="1"/>
      <c r="B189" s="3"/>
    </row>
    <row r="190">
      <c r="A190" s="1"/>
      <c r="B190" s="3"/>
    </row>
    <row r="191">
      <c r="A191" s="1"/>
      <c r="B191" s="3"/>
    </row>
    <row r="192">
      <c r="A192" s="1"/>
      <c r="B192" s="3"/>
    </row>
    <row r="193">
      <c r="A193" s="1"/>
      <c r="B193" s="3"/>
    </row>
    <row r="194">
      <c r="A194" s="1"/>
      <c r="B194" s="3"/>
    </row>
    <row r="195">
      <c r="A195" s="1"/>
      <c r="B195" s="3"/>
    </row>
    <row r="196">
      <c r="A196" s="1"/>
      <c r="B196" s="3"/>
    </row>
    <row r="197">
      <c r="A197" s="1"/>
      <c r="B197" s="3"/>
    </row>
    <row r="198">
      <c r="A198" s="1"/>
      <c r="B198" s="3"/>
    </row>
    <row r="199">
      <c r="A199" s="1"/>
      <c r="B199" s="3"/>
    </row>
    <row r="200">
      <c r="A200" s="1"/>
      <c r="B200" s="3"/>
    </row>
    <row r="201">
      <c r="A201" s="1"/>
      <c r="B201" s="3"/>
    </row>
    <row r="202">
      <c r="A202" s="1"/>
      <c r="B202" s="3"/>
    </row>
    <row r="203">
      <c r="A203" s="1"/>
      <c r="B203" s="3"/>
    </row>
    <row r="204">
      <c r="A204" s="1"/>
      <c r="B204" s="3"/>
    </row>
    <row r="205">
      <c r="A205" s="1"/>
      <c r="B205" s="3"/>
    </row>
    <row r="206">
      <c r="A206" s="1"/>
      <c r="B206" s="3"/>
    </row>
    <row r="207">
      <c r="A207" s="1"/>
      <c r="B207" s="3"/>
    </row>
    <row r="208">
      <c r="A208" s="1"/>
      <c r="B208" s="3"/>
    </row>
    <row r="209">
      <c r="A209" s="1"/>
      <c r="B209" s="3"/>
    </row>
    <row r="210">
      <c r="A210" s="1"/>
      <c r="B210" s="3"/>
    </row>
    <row r="211">
      <c r="A211" s="1"/>
      <c r="B211" s="3"/>
    </row>
    <row r="212">
      <c r="A212" s="1"/>
      <c r="B212" s="3"/>
    </row>
    <row r="213">
      <c r="A213" s="1"/>
      <c r="B213" s="3"/>
    </row>
    <row r="214">
      <c r="A214" s="1"/>
      <c r="B214" s="3"/>
    </row>
    <row r="215">
      <c r="A215" s="1"/>
      <c r="B215" s="3"/>
    </row>
    <row r="216">
      <c r="A216" s="1"/>
      <c r="B216" s="3"/>
    </row>
    <row r="217">
      <c r="A217" s="1"/>
      <c r="B217" s="3"/>
    </row>
    <row r="218">
      <c r="A218" s="1"/>
      <c r="B218" s="3"/>
    </row>
    <row r="219">
      <c r="A219" s="1"/>
      <c r="B219" s="3"/>
    </row>
    <row r="220">
      <c r="A220" s="1"/>
      <c r="B220" s="3"/>
    </row>
    <row r="221">
      <c r="A221" s="1"/>
      <c r="B221" s="3"/>
    </row>
    <row r="222">
      <c r="A222" s="1"/>
      <c r="B222" s="3"/>
    </row>
    <row r="223">
      <c r="A223" s="1"/>
      <c r="B223" s="3"/>
    </row>
    <row r="224">
      <c r="A224" s="1"/>
      <c r="B224" s="3"/>
    </row>
    <row r="225">
      <c r="A225" s="1"/>
      <c r="B225" s="3"/>
    </row>
    <row r="226">
      <c r="A226" s="1"/>
      <c r="B226" s="3"/>
    </row>
    <row r="227">
      <c r="A227" s="1"/>
      <c r="B227" s="3"/>
    </row>
    <row r="228">
      <c r="A228" s="1"/>
      <c r="B228" s="3"/>
    </row>
    <row r="229">
      <c r="A229" s="1"/>
      <c r="B229" s="3"/>
    </row>
    <row r="230">
      <c r="A230" s="1"/>
      <c r="B230" s="3"/>
    </row>
    <row r="231">
      <c r="A231" s="1"/>
      <c r="B231" s="3"/>
    </row>
    <row r="232">
      <c r="A232" s="1"/>
      <c r="B232" s="3"/>
    </row>
    <row r="233">
      <c r="A233" s="1"/>
      <c r="B233" s="3"/>
    </row>
    <row r="234">
      <c r="A234" s="1"/>
      <c r="B234" s="3"/>
    </row>
    <row r="235">
      <c r="A235" s="1"/>
      <c r="B235" s="3"/>
    </row>
    <row r="236">
      <c r="A236" s="1"/>
      <c r="B236" s="3"/>
    </row>
    <row r="237">
      <c r="A237" s="1"/>
      <c r="B237" s="3"/>
    </row>
    <row r="238">
      <c r="A238" s="1"/>
      <c r="B238" s="3"/>
    </row>
    <row r="239">
      <c r="A239" s="1"/>
      <c r="B239" s="3"/>
    </row>
    <row r="240">
      <c r="A240" s="1"/>
      <c r="B240" s="3"/>
    </row>
    <row r="241">
      <c r="A241" s="1"/>
      <c r="B241" s="3"/>
    </row>
    <row r="242">
      <c r="A242" s="1"/>
      <c r="B242" s="3"/>
    </row>
    <row r="243">
      <c r="A243" s="1"/>
      <c r="B243" s="3"/>
    </row>
    <row r="244">
      <c r="A244" s="1"/>
      <c r="B244" s="3"/>
    </row>
    <row r="245">
      <c r="A245" s="1"/>
      <c r="B245" s="3"/>
    </row>
    <row r="246">
      <c r="A246" s="1"/>
      <c r="B246" s="3"/>
    </row>
    <row r="247">
      <c r="A247" s="1"/>
      <c r="B247" s="3"/>
    </row>
    <row r="248">
      <c r="A248" s="1"/>
      <c r="B248" s="3"/>
    </row>
    <row r="249">
      <c r="A249" s="1"/>
      <c r="B249" s="3"/>
    </row>
    <row r="250">
      <c r="A250" s="1"/>
      <c r="B250" s="3"/>
    </row>
    <row r="251">
      <c r="A251" s="1"/>
      <c r="B251" s="3"/>
    </row>
    <row r="252">
      <c r="A252" s="1"/>
      <c r="B252" s="3"/>
    </row>
    <row r="253">
      <c r="A253" s="1"/>
      <c r="B253" s="3"/>
    </row>
    <row r="254">
      <c r="A254" s="1"/>
      <c r="B254" s="3"/>
    </row>
    <row r="255">
      <c r="A255" s="1"/>
      <c r="B255" s="3"/>
    </row>
    <row r="256">
      <c r="A256" s="1"/>
      <c r="B256" s="3"/>
    </row>
    <row r="257">
      <c r="A257" s="1"/>
      <c r="B257" s="3"/>
    </row>
    <row r="258">
      <c r="A258" s="1"/>
      <c r="B258" s="3"/>
    </row>
    <row r="259">
      <c r="A259" s="1"/>
      <c r="B259" s="3"/>
    </row>
    <row r="260">
      <c r="A260" s="1"/>
      <c r="B260" s="3"/>
    </row>
    <row r="261">
      <c r="A261" s="1"/>
      <c r="B261" s="3"/>
    </row>
    <row r="262">
      <c r="A262" s="1"/>
      <c r="B262" s="3"/>
    </row>
    <row r="263">
      <c r="A263" s="1"/>
      <c r="B263" s="3"/>
    </row>
    <row r="264">
      <c r="A264" s="1"/>
      <c r="B264" s="3"/>
    </row>
    <row r="265">
      <c r="A265" s="1"/>
      <c r="B265" s="3"/>
    </row>
    <row r="266">
      <c r="A266" s="1"/>
      <c r="B266" s="3"/>
    </row>
    <row r="267">
      <c r="A267" s="1"/>
      <c r="B267" s="3"/>
    </row>
    <row r="268">
      <c r="A268" s="1"/>
      <c r="B268" s="3"/>
    </row>
    <row r="269">
      <c r="A269" s="1"/>
      <c r="B269" s="3"/>
    </row>
    <row r="270">
      <c r="A270" s="1"/>
      <c r="B270" s="3"/>
    </row>
    <row r="271">
      <c r="A271" s="1"/>
      <c r="B271" s="3"/>
    </row>
    <row r="272">
      <c r="A272" s="1"/>
      <c r="B272" s="3"/>
    </row>
    <row r="273">
      <c r="A273" s="1"/>
      <c r="B273" s="3"/>
    </row>
    <row r="274">
      <c r="A274" s="1"/>
      <c r="B274" s="3"/>
    </row>
    <row r="275">
      <c r="A275" s="1"/>
      <c r="B275" s="3"/>
    </row>
    <row r="276">
      <c r="A276" s="1"/>
      <c r="B276" s="3"/>
    </row>
    <row r="277">
      <c r="A277" s="1"/>
      <c r="B277" s="3"/>
    </row>
    <row r="278">
      <c r="A278" s="1"/>
      <c r="B278" s="3"/>
    </row>
    <row r="279">
      <c r="A279" s="1"/>
      <c r="B279" s="3"/>
    </row>
    <row r="280">
      <c r="A280" s="1"/>
      <c r="B280" s="3"/>
    </row>
    <row r="281">
      <c r="A281" s="1"/>
      <c r="B281" s="3"/>
    </row>
    <row r="282">
      <c r="A282" s="1"/>
      <c r="B282" s="3"/>
    </row>
    <row r="283">
      <c r="A283" s="1"/>
      <c r="B283" s="3"/>
    </row>
    <row r="284">
      <c r="A284" s="1"/>
      <c r="B284" s="3"/>
    </row>
    <row r="285">
      <c r="A285" s="1"/>
      <c r="B285" s="3"/>
    </row>
    <row r="286">
      <c r="A286" s="1"/>
      <c r="B286" s="3"/>
    </row>
    <row r="287">
      <c r="A287" s="1"/>
      <c r="B287" s="3"/>
    </row>
    <row r="288">
      <c r="A288" s="1"/>
      <c r="B288" s="3"/>
    </row>
    <row r="289">
      <c r="A289" s="1"/>
      <c r="B289" s="3"/>
    </row>
    <row r="290">
      <c r="A290" s="1"/>
      <c r="B290" s="3"/>
    </row>
    <row r="291">
      <c r="A291" s="1"/>
      <c r="B291" s="3"/>
    </row>
    <row r="292">
      <c r="A292" s="1"/>
      <c r="B292" s="3"/>
    </row>
    <row r="293">
      <c r="A293" s="1"/>
      <c r="B293" s="3"/>
    </row>
    <row r="294">
      <c r="A294" s="1"/>
      <c r="B294" s="3"/>
    </row>
    <row r="295">
      <c r="A295" s="1"/>
      <c r="B295" s="3"/>
    </row>
    <row r="296">
      <c r="A296" s="1"/>
      <c r="B296" s="3"/>
    </row>
    <row r="297">
      <c r="A297" s="1"/>
      <c r="B297" s="3"/>
    </row>
    <row r="298">
      <c r="A298" s="1"/>
      <c r="B298" s="3"/>
    </row>
    <row r="299">
      <c r="A299" s="1"/>
      <c r="B299" s="3"/>
    </row>
    <row r="300">
      <c r="A300" s="1"/>
      <c r="B300" s="3"/>
    </row>
    <row r="301">
      <c r="A301" s="1"/>
      <c r="B301" s="3"/>
    </row>
    <row r="302">
      <c r="A302" s="1"/>
      <c r="B302" s="3"/>
    </row>
    <row r="303">
      <c r="A303" s="1"/>
      <c r="B303" s="3"/>
    </row>
    <row r="304">
      <c r="A304" s="1"/>
      <c r="B304" s="3"/>
    </row>
    <row r="305">
      <c r="A305" s="1"/>
      <c r="B305" s="3"/>
    </row>
    <row r="306">
      <c r="A306" s="1"/>
      <c r="B306" s="3"/>
    </row>
    <row r="307">
      <c r="A307" s="1"/>
      <c r="B307" s="3"/>
    </row>
    <row r="308">
      <c r="A308" s="1"/>
      <c r="B308" s="3"/>
    </row>
    <row r="309">
      <c r="A309" s="1"/>
      <c r="B309" s="3"/>
    </row>
    <row r="310">
      <c r="A310" s="1"/>
      <c r="B310" s="3"/>
    </row>
    <row r="311">
      <c r="A311" s="1"/>
      <c r="B311" s="3"/>
    </row>
    <row r="312">
      <c r="A312" s="1"/>
      <c r="B312" s="3"/>
    </row>
    <row r="313">
      <c r="A313" s="1"/>
      <c r="B313" s="3"/>
    </row>
    <row r="314">
      <c r="A314" s="1"/>
      <c r="B314" s="3"/>
    </row>
    <row r="315">
      <c r="A315" s="1"/>
      <c r="B315" s="3"/>
    </row>
    <row r="316">
      <c r="A316" s="1"/>
      <c r="B316" s="3"/>
    </row>
    <row r="317">
      <c r="A317" s="1"/>
      <c r="B317" s="3"/>
    </row>
    <row r="318">
      <c r="A318" s="1"/>
      <c r="B318" s="3"/>
    </row>
    <row r="319">
      <c r="A319" s="1"/>
      <c r="B319" s="3"/>
    </row>
    <row r="320">
      <c r="A320" s="1"/>
      <c r="B320" s="3"/>
    </row>
    <row r="321">
      <c r="A321" s="1"/>
      <c r="B321" s="3"/>
    </row>
    <row r="322">
      <c r="A322" s="1"/>
      <c r="B322" s="3"/>
    </row>
    <row r="323">
      <c r="A323" s="1"/>
      <c r="B323" s="3"/>
    </row>
    <row r="324">
      <c r="A324" s="1"/>
      <c r="B324" s="3"/>
    </row>
    <row r="325">
      <c r="A325" s="1"/>
      <c r="B325" s="3"/>
    </row>
    <row r="326">
      <c r="A326" s="1"/>
      <c r="B326" s="3"/>
    </row>
    <row r="327">
      <c r="A327" s="1"/>
      <c r="B327" s="3"/>
    </row>
    <row r="328">
      <c r="A328" s="1"/>
      <c r="B328" s="3"/>
    </row>
    <row r="329">
      <c r="A329" s="1"/>
      <c r="B329" s="3"/>
    </row>
    <row r="330">
      <c r="A330" s="1"/>
      <c r="B330" s="3"/>
    </row>
    <row r="331">
      <c r="A331" s="1"/>
      <c r="B331" s="3"/>
    </row>
    <row r="332">
      <c r="A332" s="1"/>
      <c r="B332" s="3"/>
    </row>
    <row r="333">
      <c r="A333" s="1"/>
      <c r="B333" s="3"/>
    </row>
    <row r="334">
      <c r="A334" s="1"/>
      <c r="B334" s="3"/>
    </row>
    <row r="335">
      <c r="A335" s="1"/>
      <c r="B335" s="3"/>
    </row>
    <row r="336">
      <c r="A336" s="1"/>
      <c r="B336" s="3"/>
    </row>
    <row r="337">
      <c r="A337" s="1"/>
      <c r="B337" s="3"/>
    </row>
    <row r="338">
      <c r="A338" s="1"/>
      <c r="B338" s="3"/>
    </row>
    <row r="339">
      <c r="A339" s="1"/>
      <c r="B339" s="3"/>
    </row>
    <row r="340">
      <c r="A340" s="1"/>
      <c r="B340" s="3"/>
    </row>
    <row r="341">
      <c r="A341" s="1"/>
      <c r="B341" s="3"/>
    </row>
    <row r="342">
      <c r="A342" s="1"/>
      <c r="B342" s="3"/>
    </row>
    <row r="343">
      <c r="A343" s="1"/>
      <c r="B343" s="3"/>
    </row>
    <row r="344">
      <c r="A344" s="1"/>
      <c r="B344" s="3"/>
    </row>
    <row r="345">
      <c r="A345" s="1"/>
      <c r="B345" s="3"/>
    </row>
    <row r="346">
      <c r="A346" s="1"/>
      <c r="B346" s="3"/>
    </row>
    <row r="347">
      <c r="A347" s="1"/>
      <c r="B347" s="3"/>
    </row>
    <row r="348">
      <c r="A348" s="1"/>
      <c r="B348" s="3"/>
    </row>
    <row r="349">
      <c r="A349" s="1"/>
      <c r="B349" s="3"/>
    </row>
    <row r="350">
      <c r="A350" s="1"/>
      <c r="B350" s="3"/>
    </row>
    <row r="351">
      <c r="A351" s="1"/>
      <c r="B351" s="3"/>
    </row>
    <row r="352">
      <c r="A352" s="1"/>
      <c r="B352" s="3"/>
    </row>
    <row r="353">
      <c r="A353" s="1"/>
      <c r="B353" s="3"/>
    </row>
    <row r="354">
      <c r="A354" s="1"/>
      <c r="B354" s="3"/>
    </row>
    <row r="355">
      <c r="A355" s="1"/>
      <c r="B355" s="3"/>
    </row>
    <row r="356">
      <c r="A356" s="1"/>
      <c r="B356" s="3"/>
    </row>
    <row r="357">
      <c r="A357" s="1"/>
      <c r="B357" s="3"/>
    </row>
    <row r="358">
      <c r="A358" s="1"/>
      <c r="B358" s="3"/>
    </row>
    <row r="359">
      <c r="A359" s="1"/>
      <c r="B359" s="3"/>
    </row>
    <row r="360">
      <c r="A360" s="1"/>
      <c r="B360" s="3"/>
    </row>
    <row r="361">
      <c r="A361" s="1"/>
      <c r="B361" s="3"/>
    </row>
    <row r="362">
      <c r="A362" s="1"/>
      <c r="B362" s="3"/>
    </row>
    <row r="363">
      <c r="A363" s="1"/>
      <c r="B363" s="3"/>
    </row>
    <row r="364">
      <c r="A364" s="1"/>
      <c r="B364" s="3"/>
    </row>
    <row r="365">
      <c r="A365" s="1"/>
      <c r="B365" s="3"/>
    </row>
    <row r="366">
      <c r="A366" s="1"/>
      <c r="B366" s="3"/>
    </row>
    <row r="367">
      <c r="A367" s="1"/>
      <c r="B367" s="3"/>
    </row>
    <row r="368">
      <c r="A368" s="1"/>
      <c r="B368" s="3"/>
    </row>
    <row r="369">
      <c r="A369" s="1"/>
      <c r="B369" s="3"/>
    </row>
    <row r="370">
      <c r="A370" s="1"/>
      <c r="B370" s="3"/>
    </row>
    <row r="371">
      <c r="A371" s="1"/>
      <c r="B371" s="3"/>
    </row>
    <row r="372">
      <c r="A372" s="1"/>
      <c r="B372" s="3"/>
    </row>
    <row r="373">
      <c r="A373" s="1"/>
      <c r="B373" s="3"/>
    </row>
    <row r="374">
      <c r="A374" s="1"/>
      <c r="B374" s="3"/>
    </row>
    <row r="375">
      <c r="A375" s="1"/>
      <c r="B375" s="3"/>
    </row>
    <row r="376">
      <c r="A376" s="1"/>
      <c r="B376" s="3"/>
    </row>
    <row r="377">
      <c r="A377" s="1"/>
      <c r="B377" s="3"/>
    </row>
    <row r="378">
      <c r="A378" s="1"/>
      <c r="B378" s="3"/>
    </row>
    <row r="379">
      <c r="A379" s="1"/>
      <c r="B379" s="3"/>
    </row>
    <row r="380">
      <c r="A380" s="1"/>
      <c r="B380" s="3"/>
    </row>
    <row r="381">
      <c r="A381" s="1"/>
      <c r="B381" s="3"/>
    </row>
    <row r="382">
      <c r="A382" s="1"/>
      <c r="B382" s="3"/>
    </row>
    <row r="383">
      <c r="A383" s="1"/>
      <c r="B383" s="3"/>
    </row>
    <row r="384">
      <c r="A384" s="1"/>
      <c r="B384" s="3"/>
    </row>
    <row r="385">
      <c r="A385" s="1"/>
      <c r="B385" s="3"/>
    </row>
    <row r="386">
      <c r="A386" s="1"/>
      <c r="B386" s="3"/>
    </row>
    <row r="387">
      <c r="A387" s="1"/>
      <c r="B387" s="3"/>
    </row>
    <row r="388">
      <c r="A388" s="1"/>
      <c r="B388" s="3"/>
    </row>
    <row r="389">
      <c r="A389" s="1"/>
      <c r="B389" s="3"/>
    </row>
    <row r="390">
      <c r="A390" s="1"/>
      <c r="B390" s="3"/>
    </row>
    <row r="391">
      <c r="A391" s="1"/>
      <c r="B391" s="3"/>
    </row>
    <row r="392">
      <c r="A392" s="1"/>
      <c r="B392" s="3"/>
    </row>
    <row r="393">
      <c r="A393" s="1"/>
      <c r="B393" s="3"/>
    </row>
    <row r="394">
      <c r="A394" s="1"/>
      <c r="B394" s="3"/>
    </row>
    <row r="395">
      <c r="A395" s="1"/>
      <c r="B395" s="3"/>
    </row>
    <row r="396">
      <c r="A396" s="1"/>
      <c r="B396" s="3"/>
    </row>
    <row r="397">
      <c r="A397" s="1"/>
      <c r="B397" s="3"/>
    </row>
    <row r="398">
      <c r="A398" s="1"/>
      <c r="B398" s="3"/>
    </row>
    <row r="399">
      <c r="A399" s="1"/>
      <c r="B399" s="3"/>
    </row>
    <row r="400">
      <c r="A400" s="1"/>
      <c r="B400" s="3"/>
    </row>
    <row r="401">
      <c r="A401" s="1"/>
      <c r="B401" s="3"/>
    </row>
    <row r="402">
      <c r="A402" s="1"/>
      <c r="B402" s="3"/>
    </row>
    <row r="403">
      <c r="A403" s="1"/>
      <c r="B403" s="3"/>
    </row>
    <row r="404">
      <c r="A404" s="1"/>
      <c r="B404" s="3"/>
    </row>
    <row r="405">
      <c r="A405" s="1"/>
      <c r="B405" s="3"/>
    </row>
    <row r="406">
      <c r="A406" s="1"/>
      <c r="B406" s="3"/>
    </row>
    <row r="407">
      <c r="A407" s="1"/>
      <c r="B407" s="3"/>
    </row>
    <row r="408">
      <c r="A408" s="1"/>
      <c r="B408" s="3"/>
    </row>
    <row r="409">
      <c r="A409" s="1"/>
      <c r="B409" s="3"/>
    </row>
    <row r="410">
      <c r="A410" s="1"/>
      <c r="B410" s="3"/>
    </row>
    <row r="411">
      <c r="A411" s="1"/>
      <c r="B411" s="3"/>
    </row>
    <row r="412">
      <c r="A412" s="1"/>
      <c r="B412" s="3"/>
    </row>
    <row r="413">
      <c r="A413" s="1"/>
      <c r="B413" s="3"/>
    </row>
    <row r="414">
      <c r="A414" s="1"/>
      <c r="B414" s="3"/>
    </row>
    <row r="415">
      <c r="A415" s="1"/>
      <c r="B415" s="3"/>
    </row>
    <row r="416">
      <c r="A416" s="1"/>
      <c r="B416" s="3"/>
    </row>
    <row r="417">
      <c r="A417" s="1"/>
      <c r="B417" s="3"/>
    </row>
    <row r="418">
      <c r="A418" s="1"/>
      <c r="B418" s="3"/>
    </row>
    <row r="419">
      <c r="A419" s="1"/>
      <c r="B419" s="3"/>
    </row>
    <row r="420">
      <c r="A420" s="1"/>
      <c r="B420" s="3"/>
    </row>
    <row r="421">
      <c r="A421" s="1"/>
      <c r="B421" s="3"/>
    </row>
    <row r="422">
      <c r="A422" s="1"/>
      <c r="B422" s="3"/>
    </row>
    <row r="423">
      <c r="A423" s="1"/>
      <c r="B423" s="3"/>
    </row>
    <row r="424">
      <c r="A424" s="1"/>
      <c r="B424" s="3"/>
    </row>
    <row r="425">
      <c r="A425" s="1"/>
      <c r="B425" s="3"/>
    </row>
    <row r="426">
      <c r="A426" s="1"/>
      <c r="B426" s="3"/>
    </row>
    <row r="427">
      <c r="A427" s="1"/>
      <c r="B427" s="3"/>
    </row>
    <row r="428">
      <c r="A428" s="1"/>
      <c r="B428" s="3"/>
    </row>
    <row r="429">
      <c r="A429" s="1"/>
      <c r="B429" s="3"/>
    </row>
    <row r="430">
      <c r="A430" s="1"/>
      <c r="B430" s="3"/>
    </row>
    <row r="431">
      <c r="A431" s="1"/>
      <c r="B431" s="3"/>
    </row>
    <row r="432">
      <c r="A432" s="1"/>
      <c r="B432" s="3"/>
    </row>
    <row r="433">
      <c r="A433" s="1"/>
      <c r="B433" s="3"/>
    </row>
    <row r="434">
      <c r="A434" s="1"/>
      <c r="B434" s="3"/>
    </row>
    <row r="435">
      <c r="A435" s="1"/>
      <c r="B435" s="3"/>
    </row>
    <row r="436">
      <c r="A436" s="1"/>
      <c r="B436" s="3"/>
    </row>
    <row r="437">
      <c r="A437" s="1"/>
      <c r="B437" s="3"/>
    </row>
    <row r="438">
      <c r="A438" s="1"/>
      <c r="B438" s="3"/>
    </row>
    <row r="439">
      <c r="A439" s="1"/>
      <c r="B439" s="3"/>
    </row>
    <row r="440">
      <c r="A440" s="1"/>
      <c r="B440" s="3"/>
    </row>
    <row r="441">
      <c r="A441" s="1"/>
      <c r="B441" s="3"/>
    </row>
    <row r="442">
      <c r="A442" s="1"/>
      <c r="B442" s="3"/>
    </row>
    <row r="443">
      <c r="A443" s="1"/>
      <c r="B443" s="3"/>
    </row>
    <row r="444">
      <c r="A444" s="1"/>
      <c r="B444" s="3"/>
    </row>
    <row r="445">
      <c r="A445" s="1"/>
      <c r="B445" s="3"/>
    </row>
    <row r="446">
      <c r="A446" s="1"/>
      <c r="B446" s="3"/>
    </row>
    <row r="447">
      <c r="A447" s="1"/>
      <c r="B447" s="3"/>
    </row>
    <row r="448">
      <c r="A448" s="1"/>
      <c r="B448" s="3"/>
    </row>
    <row r="449">
      <c r="A449" s="1"/>
      <c r="B449" s="3"/>
    </row>
    <row r="450">
      <c r="A450" s="1"/>
      <c r="B450" s="3"/>
    </row>
    <row r="451">
      <c r="A451" s="1"/>
      <c r="B451" s="3"/>
    </row>
    <row r="452">
      <c r="A452" s="1"/>
      <c r="B452" s="3"/>
    </row>
    <row r="453">
      <c r="A453" s="1"/>
      <c r="B453" s="3"/>
    </row>
    <row r="454">
      <c r="A454" s="1"/>
      <c r="B454" s="3"/>
    </row>
    <row r="455">
      <c r="A455" s="1"/>
      <c r="B455" s="3"/>
    </row>
    <row r="456">
      <c r="A456" s="1"/>
      <c r="B456" s="3"/>
    </row>
    <row r="457">
      <c r="A457" s="1"/>
      <c r="B457" s="3"/>
    </row>
    <row r="458">
      <c r="A458" s="1"/>
      <c r="B458" s="3"/>
    </row>
    <row r="459">
      <c r="A459" s="1"/>
      <c r="B459" s="3"/>
    </row>
    <row r="460">
      <c r="A460" s="1"/>
      <c r="B460" s="3"/>
    </row>
    <row r="461">
      <c r="A461" s="1"/>
      <c r="B461" s="3"/>
    </row>
    <row r="462">
      <c r="A462" s="1"/>
      <c r="B462" s="3"/>
    </row>
    <row r="463">
      <c r="A463" s="1"/>
      <c r="B463" s="3"/>
    </row>
    <row r="464">
      <c r="A464" s="1"/>
      <c r="B464" s="3"/>
    </row>
    <row r="465">
      <c r="A465" s="1"/>
      <c r="B465" s="3"/>
    </row>
    <row r="466">
      <c r="A466" s="1"/>
      <c r="B466" s="3"/>
    </row>
    <row r="467">
      <c r="A467" s="1"/>
      <c r="B467" s="3"/>
    </row>
    <row r="468">
      <c r="A468" s="1"/>
      <c r="B468" s="3"/>
    </row>
    <row r="469">
      <c r="A469" s="1"/>
      <c r="B469" s="3"/>
    </row>
    <row r="470">
      <c r="A470" s="1"/>
      <c r="B470" s="3"/>
    </row>
    <row r="471">
      <c r="A471" s="1"/>
      <c r="B471" s="3"/>
    </row>
    <row r="472">
      <c r="A472" s="1"/>
      <c r="B472" s="3"/>
    </row>
    <row r="473">
      <c r="A473" s="1"/>
      <c r="B473" s="3"/>
    </row>
    <row r="474">
      <c r="A474" s="1"/>
      <c r="B474" s="3"/>
    </row>
    <row r="475">
      <c r="A475" s="1"/>
      <c r="B475" s="3"/>
    </row>
    <row r="476">
      <c r="A476" s="1"/>
      <c r="B476" s="3"/>
    </row>
    <row r="477">
      <c r="A477" s="1"/>
      <c r="B477" s="3"/>
    </row>
    <row r="478">
      <c r="A478" s="1"/>
      <c r="B478" s="3"/>
    </row>
    <row r="479">
      <c r="A479" s="1"/>
      <c r="B479" s="3"/>
    </row>
    <row r="480">
      <c r="A480" s="1"/>
      <c r="B480" s="3"/>
    </row>
    <row r="481">
      <c r="A481" s="1"/>
      <c r="B481" s="3"/>
    </row>
    <row r="482">
      <c r="A482" s="1"/>
      <c r="B482" s="3"/>
    </row>
    <row r="483">
      <c r="A483" s="1"/>
      <c r="B483" s="3"/>
    </row>
    <row r="484">
      <c r="A484" s="1"/>
      <c r="B484" s="3"/>
    </row>
    <row r="485">
      <c r="A485" s="1"/>
      <c r="B485" s="3"/>
    </row>
    <row r="486">
      <c r="A486" s="1"/>
      <c r="B486" s="3"/>
    </row>
    <row r="487">
      <c r="A487" s="1"/>
      <c r="B487" s="3"/>
    </row>
    <row r="488">
      <c r="A488" s="1"/>
      <c r="B488" s="3"/>
    </row>
    <row r="489">
      <c r="A489" s="1"/>
      <c r="B489" s="3"/>
    </row>
    <row r="490">
      <c r="A490" s="1"/>
      <c r="B490" s="3"/>
    </row>
    <row r="491">
      <c r="A491" s="1"/>
      <c r="B491" s="3"/>
    </row>
    <row r="492">
      <c r="A492" s="1"/>
      <c r="B492" s="3"/>
    </row>
    <row r="493">
      <c r="A493" s="1"/>
      <c r="B493" s="3"/>
    </row>
    <row r="494">
      <c r="A494" s="1"/>
      <c r="B494" s="3"/>
    </row>
    <row r="495">
      <c r="A495" s="1"/>
      <c r="B495" s="3"/>
    </row>
    <row r="496">
      <c r="A496" s="1"/>
      <c r="B496" s="3"/>
    </row>
    <row r="497">
      <c r="A497" s="1"/>
      <c r="B497" s="3"/>
    </row>
    <row r="498">
      <c r="A498" s="1"/>
      <c r="B498" s="3"/>
    </row>
    <row r="499">
      <c r="A499" s="1"/>
      <c r="B499" s="3"/>
    </row>
    <row r="500">
      <c r="A500" s="1"/>
      <c r="B500" s="3"/>
    </row>
    <row r="501">
      <c r="A501" s="1"/>
      <c r="B501" s="3"/>
    </row>
    <row r="502">
      <c r="A502" s="1"/>
      <c r="B502" s="3"/>
    </row>
    <row r="503">
      <c r="A503" s="1"/>
      <c r="B503" s="3"/>
    </row>
    <row r="504">
      <c r="A504" s="1"/>
      <c r="B504" s="3"/>
    </row>
    <row r="505">
      <c r="A505" s="1"/>
      <c r="B505" s="3"/>
    </row>
    <row r="506">
      <c r="A506" s="1"/>
      <c r="B506" s="3"/>
    </row>
    <row r="507">
      <c r="A507" s="1"/>
      <c r="B507" s="3"/>
    </row>
    <row r="508">
      <c r="A508" s="1"/>
      <c r="B508" s="3"/>
    </row>
    <row r="509">
      <c r="A509" s="1"/>
      <c r="B509" s="3"/>
    </row>
    <row r="510">
      <c r="A510" s="1"/>
      <c r="B510" s="3"/>
    </row>
    <row r="511">
      <c r="A511" s="1"/>
      <c r="B511" s="3"/>
    </row>
    <row r="512">
      <c r="A512" s="1"/>
      <c r="B512" s="3"/>
    </row>
    <row r="513">
      <c r="A513" s="1"/>
      <c r="B513" s="3"/>
    </row>
    <row r="514">
      <c r="A514" s="1"/>
      <c r="B514" s="3"/>
    </row>
    <row r="515">
      <c r="A515" s="1"/>
      <c r="B515" s="3"/>
    </row>
    <row r="516">
      <c r="A516" s="1"/>
      <c r="B516" s="3"/>
    </row>
    <row r="517">
      <c r="A517" s="1"/>
      <c r="B517" s="3"/>
    </row>
    <row r="518">
      <c r="A518" s="1"/>
      <c r="B518" s="3"/>
    </row>
    <row r="519">
      <c r="A519" s="1"/>
      <c r="B519" s="3"/>
    </row>
    <row r="520">
      <c r="A520" s="1"/>
      <c r="B520" s="3"/>
    </row>
    <row r="521">
      <c r="A521" s="1"/>
      <c r="B521" s="3"/>
    </row>
    <row r="522">
      <c r="A522" s="1"/>
      <c r="B522" s="3"/>
    </row>
    <row r="523">
      <c r="A523" s="1"/>
      <c r="B523" s="3"/>
    </row>
    <row r="524">
      <c r="A524" s="1"/>
      <c r="B524" s="3"/>
    </row>
    <row r="525">
      <c r="A525" s="1"/>
      <c r="B525" s="3"/>
    </row>
    <row r="526">
      <c r="A526" s="1"/>
      <c r="B526" s="3"/>
    </row>
    <row r="527">
      <c r="A527" s="1"/>
      <c r="B527" s="3"/>
    </row>
    <row r="528">
      <c r="A528" s="1"/>
      <c r="B528" s="3"/>
    </row>
    <row r="529">
      <c r="A529" s="1"/>
      <c r="B529" s="3"/>
    </row>
    <row r="530">
      <c r="A530" s="1"/>
      <c r="B530" s="3"/>
    </row>
    <row r="531">
      <c r="A531" s="1"/>
      <c r="B531" s="3"/>
    </row>
    <row r="532">
      <c r="A532" s="1"/>
      <c r="B532" s="3"/>
    </row>
    <row r="533">
      <c r="A533" s="1"/>
      <c r="B533" s="3"/>
    </row>
    <row r="534">
      <c r="A534" s="1"/>
      <c r="B534" s="3"/>
    </row>
    <row r="535">
      <c r="A535" s="1"/>
      <c r="B535" s="3"/>
    </row>
    <row r="536">
      <c r="A536" s="1"/>
      <c r="B536" s="3"/>
    </row>
    <row r="537">
      <c r="A537" s="1"/>
      <c r="B537" s="3"/>
    </row>
    <row r="538">
      <c r="A538" s="1"/>
      <c r="B538" s="3"/>
    </row>
    <row r="539">
      <c r="A539" s="1"/>
      <c r="B539" s="3"/>
    </row>
    <row r="540">
      <c r="A540" s="1"/>
      <c r="B540" s="3"/>
    </row>
    <row r="541">
      <c r="A541" s="1"/>
      <c r="B541" s="3"/>
    </row>
    <row r="542">
      <c r="A542" s="1"/>
      <c r="B542" s="3"/>
    </row>
    <row r="543">
      <c r="A543" s="1"/>
      <c r="B543" s="3"/>
    </row>
    <row r="544">
      <c r="A544" s="1"/>
      <c r="B544" s="3"/>
    </row>
    <row r="545">
      <c r="A545" s="1"/>
      <c r="B545" s="3"/>
    </row>
    <row r="546">
      <c r="A546" s="1"/>
      <c r="B546" s="3"/>
    </row>
    <row r="547">
      <c r="A547" s="1"/>
      <c r="B547" s="3"/>
    </row>
    <row r="548">
      <c r="A548" s="1"/>
      <c r="B548" s="3"/>
    </row>
    <row r="549">
      <c r="A549" s="1"/>
      <c r="B549" s="3"/>
    </row>
    <row r="550">
      <c r="A550" s="1"/>
      <c r="B550" s="3"/>
    </row>
    <row r="551">
      <c r="A551" s="1"/>
      <c r="B551" s="3"/>
    </row>
    <row r="552">
      <c r="A552" s="1"/>
      <c r="B552" s="3"/>
    </row>
    <row r="553">
      <c r="A553" s="1"/>
      <c r="B553" s="3"/>
    </row>
    <row r="554">
      <c r="A554" s="1"/>
      <c r="B554" s="3"/>
    </row>
    <row r="555">
      <c r="A555" s="1"/>
      <c r="B555" s="3"/>
    </row>
    <row r="556">
      <c r="A556" s="1"/>
      <c r="B556" s="3"/>
    </row>
    <row r="557">
      <c r="A557" s="1"/>
      <c r="B557" s="3"/>
    </row>
    <row r="558">
      <c r="A558" s="1"/>
      <c r="B558" s="3"/>
    </row>
    <row r="559">
      <c r="A559" s="1"/>
      <c r="B559" s="3"/>
    </row>
    <row r="560">
      <c r="A560" s="1"/>
      <c r="B560" s="3"/>
    </row>
    <row r="561">
      <c r="A561" s="1"/>
      <c r="B561" s="3"/>
    </row>
    <row r="562">
      <c r="A562" s="1"/>
      <c r="B562" s="3"/>
    </row>
    <row r="563">
      <c r="A563" s="1"/>
      <c r="B563" s="3"/>
    </row>
    <row r="564">
      <c r="A564" s="1"/>
      <c r="B564" s="3"/>
    </row>
    <row r="565">
      <c r="A565" s="1"/>
      <c r="B565" s="3"/>
    </row>
    <row r="566">
      <c r="A566" s="1"/>
      <c r="B566" s="3"/>
    </row>
    <row r="567">
      <c r="A567" s="1"/>
      <c r="B567" s="3"/>
    </row>
    <row r="568">
      <c r="A568" s="1"/>
      <c r="B568" s="3"/>
    </row>
    <row r="569">
      <c r="A569" s="1"/>
      <c r="B569" s="3"/>
    </row>
    <row r="570">
      <c r="A570" s="1"/>
      <c r="B570" s="3"/>
    </row>
    <row r="571">
      <c r="A571" s="1"/>
      <c r="B571" s="3"/>
    </row>
    <row r="572">
      <c r="A572" s="1"/>
      <c r="B572" s="3"/>
    </row>
    <row r="573">
      <c r="A573" s="1"/>
      <c r="B573" s="3"/>
    </row>
    <row r="574">
      <c r="A574" s="1"/>
      <c r="B574" s="3"/>
    </row>
    <row r="575">
      <c r="A575" s="1"/>
      <c r="B575" s="3"/>
    </row>
    <row r="576">
      <c r="A576" s="1"/>
      <c r="B576" s="3"/>
    </row>
    <row r="577">
      <c r="A577" s="1"/>
      <c r="B577" s="3"/>
    </row>
    <row r="578">
      <c r="A578" s="1"/>
      <c r="B578" s="3"/>
    </row>
    <row r="579">
      <c r="A579" s="1"/>
      <c r="B579" s="3"/>
    </row>
    <row r="580">
      <c r="A580" s="1"/>
      <c r="B580" s="3"/>
    </row>
    <row r="581">
      <c r="A581" s="1"/>
      <c r="B581" s="3"/>
    </row>
    <row r="582">
      <c r="A582" s="1"/>
      <c r="B582" s="3"/>
    </row>
    <row r="583">
      <c r="A583" s="1"/>
      <c r="B583" s="3"/>
    </row>
    <row r="584">
      <c r="A584" s="1"/>
      <c r="B584" s="3"/>
    </row>
    <row r="585">
      <c r="A585" s="1"/>
      <c r="B585" s="3"/>
    </row>
    <row r="586">
      <c r="A586" s="1"/>
      <c r="B586" s="3"/>
    </row>
    <row r="587">
      <c r="A587" s="1"/>
      <c r="B587" s="3"/>
    </row>
    <row r="588">
      <c r="A588" s="1"/>
      <c r="B588" s="3"/>
    </row>
    <row r="589">
      <c r="A589" s="1"/>
      <c r="B589" s="3"/>
    </row>
    <row r="590">
      <c r="A590" s="1"/>
      <c r="B590" s="3"/>
    </row>
    <row r="591">
      <c r="A591" s="1"/>
      <c r="B591" s="3"/>
    </row>
    <row r="592">
      <c r="A592" s="1"/>
      <c r="B592" s="3"/>
    </row>
    <row r="593">
      <c r="A593" s="1"/>
      <c r="B593" s="3"/>
    </row>
    <row r="594">
      <c r="A594" s="1"/>
      <c r="B594" s="3"/>
    </row>
    <row r="595">
      <c r="A595" s="1"/>
      <c r="B595" s="3"/>
    </row>
    <row r="596">
      <c r="A596" s="1"/>
      <c r="B596" s="3"/>
    </row>
    <row r="597">
      <c r="A597" s="1"/>
      <c r="B597" s="3"/>
    </row>
    <row r="598">
      <c r="A598" s="1"/>
      <c r="B598" s="3"/>
    </row>
    <row r="599">
      <c r="A599" s="1"/>
      <c r="B599" s="3"/>
    </row>
    <row r="600">
      <c r="A600" s="1"/>
      <c r="B600" s="3"/>
    </row>
    <row r="601">
      <c r="A601" s="1"/>
      <c r="B601" s="3"/>
    </row>
    <row r="602">
      <c r="A602" s="1"/>
      <c r="B602" s="3"/>
    </row>
    <row r="603">
      <c r="A603" s="1"/>
      <c r="B603" s="3"/>
    </row>
    <row r="604">
      <c r="A604" s="1"/>
      <c r="B604" s="3"/>
    </row>
    <row r="605">
      <c r="A605" s="1"/>
      <c r="B605" s="3"/>
    </row>
    <row r="606">
      <c r="A606" s="1"/>
      <c r="B606" s="3"/>
    </row>
    <row r="607">
      <c r="A607" s="1"/>
      <c r="B607" s="3"/>
    </row>
    <row r="608">
      <c r="A608" s="1"/>
      <c r="B608" s="3"/>
    </row>
    <row r="609">
      <c r="A609" s="1"/>
      <c r="B609" s="3"/>
    </row>
    <row r="610">
      <c r="A610" s="1"/>
      <c r="B610" s="3"/>
    </row>
    <row r="611">
      <c r="A611" s="1"/>
      <c r="B611" s="3"/>
    </row>
    <row r="612">
      <c r="A612" s="1"/>
      <c r="B612" s="3"/>
    </row>
    <row r="613">
      <c r="A613" s="1"/>
      <c r="B613" s="3"/>
    </row>
    <row r="614">
      <c r="A614" s="1"/>
      <c r="B614" s="3"/>
    </row>
    <row r="615">
      <c r="A615" s="1"/>
      <c r="B615" s="3"/>
    </row>
    <row r="616">
      <c r="A616" s="1"/>
      <c r="B616" s="3"/>
    </row>
    <row r="617">
      <c r="A617" s="1"/>
      <c r="B617" s="3"/>
    </row>
    <row r="618">
      <c r="A618" s="1"/>
      <c r="B618" s="3"/>
    </row>
    <row r="619">
      <c r="A619" s="1"/>
      <c r="B619" s="3"/>
    </row>
    <row r="620">
      <c r="A620" s="1"/>
      <c r="B620" s="3"/>
    </row>
    <row r="621">
      <c r="A621" s="1"/>
      <c r="B621" s="3"/>
    </row>
    <row r="622">
      <c r="A622" s="1"/>
      <c r="B622" s="3"/>
    </row>
    <row r="623">
      <c r="A623" s="1"/>
      <c r="B623" s="3"/>
    </row>
    <row r="624">
      <c r="A624" s="1"/>
      <c r="B624" s="3"/>
    </row>
    <row r="625">
      <c r="A625" s="1"/>
      <c r="B625" s="3"/>
    </row>
    <row r="626">
      <c r="A626" s="1"/>
      <c r="B626" s="3"/>
    </row>
    <row r="627">
      <c r="A627" s="1"/>
      <c r="B627" s="3"/>
    </row>
    <row r="628">
      <c r="A628" s="1"/>
      <c r="B628" s="3"/>
    </row>
    <row r="629">
      <c r="A629" s="1"/>
      <c r="B629" s="3"/>
    </row>
    <row r="630">
      <c r="A630" s="1"/>
      <c r="B630" s="3"/>
    </row>
    <row r="631">
      <c r="A631" s="1"/>
      <c r="B631" s="3"/>
    </row>
    <row r="632">
      <c r="A632" s="1"/>
      <c r="B632" s="3"/>
    </row>
    <row r="633">
      <c r="A633" s="1"/>
      <c r="B633" s="3"/>
    </row>
    <row r="634">
      <c r="A634" s="1"/>
      <c r="B634" s="3"/>
    </row>
    <row r="635">
      <c r="A635" s="1"/>
      <c r="B635" s="3"/>
    </row>
    <row r="636">
      <c r="A636" s="1"/>
      <c r="B636" s="3"/>
    </row>
    <row r="637">
      <c r="A637" s="1"/>
      <c r="B637" s="3"/>
    </row>
    <row r="638">
      <c r="A638" s="1"/>
      <c r="B638" s="3"/>
    </row>
    <row r="639">
      <c r="A639" s="1"/>
      <c r="B639" s="3"/>
    </row>
    <row r="640">
      <c r="A640" s="1"/>
      <c r="B640" s="3"/>
    </row>
    <row r="641">
      <c r="A641" s="1"/>
      <c r="B641" s="3"/>
    </row>
    <row r="642">
      <c r="A642" s="1"/>
      <c r="B642" s="3"/>
    </row>
    <row r="643">
      <c r="A643" s="1"/>
      <c r="B643" s="3"/>
    </row>
    <row r="644">
      <c r="A644" s="1"/>
      <c r="B644" s="3"/>
    </row>
    <row r="645">
      <c r="A645" s="1"/>
      <c r="B645" s="3"/>
    </row>
    <row r="646">
      <c r="A646" s="1"/>
      <c r="B646" s="3"/>
    </row>
    <row r="647">
      <c r="A647" s="1"/>
      <c r="B647" s="3"/>
    </row>
    <row r="648">
      <c r="A648" s="1"/>
      <c r="B648" s="3"/>
    </row>
    <row r="649">
      <c r="A649" s="1"/>
      <c r="B649" s="3"/>
    </row>
    <row r="650">
      <c r="A650" s="1"/>
      <c r="B650" s="3"/>
    </row>
    <row r="651">
      <c r="A651" s="1"/>
      <c r="B651" s="3"/>
    </row>
    <row r="652">
      <c r="A652" s="1"/>
      <c r="B652" s="3"/>
    </row>
    <row r="653">
      <c r="A653" s="1"/>
      <c r="B653" s="3"/>
    </row>
    <row r="654">
      <c r="A654" s="1"/>
      <c r="B654" s="3"/>
    </row>
    <row r="655">
      <c r="A655" s="1"/>
      <c r="B655" s="3"/>
    </row>
    <row r="656">
      <c r="A656" s="1"/>
      <c r="B656" s="3"/>
    </row>
    <row r="657">
      <c r="A657" s="1"/>
      <c r="B657" s="3"/>
    </row>
    <row r="658">
      <c r="A658" s="1"/>
      <c r="B658" s="3"/>
    </row>
    <row r="659">
      <c r="A659" s="1"/>
      <c r="B659" s="3"/>
    </row>
    <row r="660">
      <c r="A660" s="1"/>
      <c r="B660" s="3"/>
    </row>
    <row r="661">
      <c r="A661" s="1"/>
      <c r="B661" s="3"/>
    </row>
    <row r="662">
      <c r="A662" s="1"/>
      <c r="B662" s="3"/>
    </row>
    <row r="663">
      <c r="A663" s="1"/>
      <c r="B663" s="3"/>
    </row>
    <row r="664">
      <c r="A664" s="1"/>
      <c r="B664" s="3"/>
    </row>
    <row r="665">
      <c r="A665" s="1"/>
      <c r="B665" s="3"/>
    </row>
    <row r="666">
      <c r="A666" s="1"/>
      <c r="B666" s="3"/>
    </row>
    <row r="667">
      <c r="A667" s="1"/>
      <c r="B667" s="3"/>
    </row>
    <row r="668">
      <c r="A668" s="1"/>
      <c r="B668" s="3"/>
    </row>
    <row r="669">
      <c r="A669" s="1"/>
      <c r="B669" s="3"/>
    </row>
    <row r="670">
      <c r="A670" s="1"/>
      <c r="B670" s="3"/>
    </row>
    <row r="671">
      <c r="A671" s="1"/>
      <c r="B671" s="3"/>
    </row>
    <row r="672">
      <c r="A672" s="1"/>
      <c r="B672" s="3"/>
    </row>
    <row r="673">
      <c r="A673" s="1"/>
      <c r="B673" s="3"/>
    </row>
    <row r="674">
      <c r="A674" s="1"/>
      <c r="B674" s="3"/>
    </row>
    <row r="675">
      <c r="A675" s="1"/>
      <c r="B675" s="3"/>
    </row>
    <row r="676">
      <c r="A676" s="1"/>
      <c r="B676" s="3"/>
    </row>
    <row r="677">
      <c r="A677" s="1"/>
      <c r="B677" s="3"/>
    </row>
    <row r="678">
      <c r="A678" s="1"/>
      <c r="B678" s="3"/>
    </row>
    <row r="679">
      <c r="A679" s="1"/>
      <c r="B679" s="3"/>
    </row>
    <row r="680">
      <c r="A680" s="1"/>
      <c r="B680" s="3"/>
    </row>
    <row r="681">
      <c r="A681" s="1"/>
      <c r="B681" s="3"/>
    </row>
    <row r="682">
      <c r="A682" s="1"/>
      <c r="B682" s="3"/>
    </row>
    <row r="683">
      <c r="A683" s="1"/>
      <c r="B683" s="3"/>
    </row>
    <row r="684">
      <c r="A684" s="1"/>
      <c r="B684" s="3"/>
    </row>
    <row r="685">
      <c r="A685" s="1"/>
      <c r="B685" s="3"/>
    </row>
    <row r="686">
      <c r="A686" s="1"/>
      <c r="B686" s="3"/>
    </row>
    <row r="687">
      <c r="A687" s="1"/>
      <c r="B687" s="3"/>
    </row>
    <row r="688">
      <c r="A688" s="1"/>
      <c r="B688" s="3"/>
    </row>
    <row r="689">
      <c r="A689" s="1"/>
      <c r="B689" s="3"/>
    </row>
    <row r="690">
      <c r="A690" s="1"/>
      <c r="B690" s="3"/>
    </row>
    <row r="691">
      <c r="A691" s="1"/>
      <c r="B691" s="3"/>
    </row>
    <row r="692">
      <c r="A692" s="1"/>
      <c r="B692" s="3"/>
    </row>
    <row r="693">
      <c r="A693" s="1"/>
      <c r="B693" s="3"/>
    </row>
    <row r="694">
      <c r="A694" s="1"/>
      <c r="B694" s="3"/>
    </row>
    <row r="695">
      <c r="A695" s="1"/>
      <c r="B695" s="3"/>
    </row>
    <row r="696">
      <c r="A696" s="1"/>
      <c r="B696" s="3"/>
    </row>
    <row r="697">
      <c r="A697" s="1"/>
      <c r="B697" s="3"/>
    </row>
    <row r="698">
      <c r="A698" s="1"/>
      <c r="B698" s="3"/>
    </row>
    <row r="699">
      <c r="A699" s="1"/>
      <c r="B699" s="3"/>
    </row>
    <row r="700">
      <c r="A700" s="1"/>
      <c r="B700" s="3"/>
    </row>
    <row r="701">
      <c r="A701" s="1"/>
      <c r="B701" s="3"/>
    </row>
    <row r="702">
      <c r="A702" s="1"/>
      <c r="B702" s="3"/>
    </row>
    <row r="703">
      <c r="A703" s="1"/>
      <c r="B703" s="3"/>
    </row>
    <row r="704">
      <c r="A704" s="1"/>
      <c r="B704" s="3"/>
    </row>
    <row r="705">
      <c r="A705" s="1"/>
      <c r="B705" s="3"/>
    </row>
    <row r="706">
      <c r="A706" s="1"/>
      <c r="B706" s="3"/>
    </row>
    <row r="707">
      <c r="A707" s="1"/>
      <c r="B707" s="3"/>
    </row>
    <row r="708">
      <c r="A708" s="1"/>
      <c r="B708" s="3"/>
    </row>
    <row r="709">
      <c r="A709" s="1"/>
      <c r="B709" s="3"/>
    </row>
    <row r="710">
      <c r="A710" s="1"/>
      <c r="B710" s="3"/>
    </row>
    <row r="711">
      <c r="A711" s="1"/>
      <c r="B711" s="3"/>
    </row>
    <row r="712">
      <c r="A712" s="1"/>
      <c r="B712" s="3"/>
    </row>
    <row r="713">
      <c r="A713" s="1"/>
      <c r="B713" s="3"/>
    </row>
    <row r="714">
      <c r="A714" s="1"/>
      <c r="B714" s="3"/>
    </row>
    <row r="715">
      <c r="A715" s="1"/>
      <c r="B715" s="3"/>
    </row>
    <row r="716">
      <c r="A716" s="1"/>
      <c r="B716" s="3"/>
    </row>
    <row r="717">
      <c r="A717" s="1"/>
      <c r="B717" s="3"/>
    </row>
    <row r="718">
      <c r="A718" s="1"/>
      <c r="B718" s="3"/>
    </row>
    <row r="719">
      <c r="A719" s="1"/>
      <c r="B719" s="3"/>
    </row>
    <row r="720">
      <c r="A720" s="1"/>
      <c r="B720" s="3"/>
    </row>
    <row r="721">
      <c r="A721" s="1"/>
      <c r="B721" s="3"/>
    </row>
    <row r="722">
      <c r="A722" s="1"/>
      <c r="B722" s="3"/>
    </row>
    <row r="723">
      <c r="A723" s="1"/>
      <c r="B723" s="3"/>
    </row>
    <row r="724">
      <c r="A724" s="1"/>
      <c r="B724" s="3"/>
    </row>
    <row r="725">
      <c r="A725" s="1"/>
      <c r="B725" s="3"/>
    </row>
    <row r="726">
      <c r="A726" s="1"/>
      <c r="B726" s="3"/>
    </row>
    <row r="727">
      <c r="A727" s="1"/>
      <c r="B727" s="3"/>
    </row>
    <row r="728">
      <c r="A728" s="1"/>
      <c r="B728" s="3"/>
    </row>
    <row r="729">
      <c r="A729" s="1"/>
      <c r="B729" s="3"/>
    </row>
    <row r="730">
      <c r="A730" s="1"/>
      <c r="B730" s="3"/>
    </row>
    <row r="731">
      <c r="A731" s="1"/>
      <c r="B731" s="3"/>
    </row>
    <row r="732">
      <c r="A732" s="1"/>
      <c r="B732" s="3"/>
    </row>
    <row r="733">
      <c r="A733" s="1"/>
      <c r="B733" s="3"/>
    </row>
    <row r="734">
      <c r="A734" s="1"/>
      <c r="B734" s="3"/>
    </row>
    <row r="735">
      <c r="A735" s="1"/>
      <c r="B735" s="3"/>
    </row>
    <row r="736">
      <c r="A736" s="1"/>
      <c r="B736" s="3"/>
    </row>
    <row r="737">
      <c r="A737" s="1"/>
      <c r="B737" s="3"/>
    </row>
    <row r="738">
      <c r="A738" s="1"/>
      <c r="B738" s="3"/>
    </row>
    <row r="739">
      <c r="A739" s="1"/>
      <c r="B739" s="3"/>
    </row>
    <row r="740">
      <c r="A740" s="1"/>
      <c r="B740" s="3"/>
    </row>
    <row r="741">
      <c r="A741" s="1"/>
      <c r="B741" s="3"/>
    </row>
    <row r="742">
      <c r="A742" s="1"/>
      <c r="B742" s="3"/>
    </row>
    <row r="743">
      <c r="A743" s="1"/>
      <c r="B743" s="3"/>
    </row>
    <row r="744">
      <c r="A744" s="1"/>
      <c r="B744" s="3"/>
    </row>
    <row r="745">
      <c r="A745" s="1"/>
      <c r="B745" s="3"/>
    </row>
    <row r="746">
      <c r="A746" s="1"/>
      <c r="B746" s="3"/>
    </row>
    <row r="747">
      <c r="A747" s="1"/>
      <c r="B747" s="3"/>
    </row>
    <row r="748">
      <c r="A748" s="1"/>
      <c r="B748" s="3"/>
    </row>
    <row r="749">
      <c r="A749" s="1"/>
      <c r="B749" s="3"/>
    </row>
    <row r="750">
      <c r="A750" s="1"/>
      <c r="B750" s="3"/>
    </row>
    <row r="751">
      <c r="A751" s="1"/>
      <c r="B751" s="3"/>
    </row>
    <row r="752">
      <c r="A752" s="1"/>
      <c r="B752" s="3"/>
    </row>
    <row r="753">
      <c r="A753" s="1"/>
      <c r="B753" s="3"/>
    </row>
    <row r="754">
      <c r="A754" s="1"/>
      <c r="B754" s="3"/>
    </row>
    <row r="755">
      <c r="A755" s="1"/>
      <c r="B755" s="3"/>
    </row>
    <row r="756">
      <c r="A756" s="1"/>
      <c r="B756" s="3"/>
    </row>
    <row r="757">
      <c r="A757" s="1"/>
      <c r="B757" s="3"/>
    </row>
    <row r="758">
      <c r="A758" s="1"/>
      <c r="B758" s="3"/>
    </row>
    <row r="759">
      <c r="A759" s="1"/>
      <c r="B759" s="3"/>
    </row>
    <row r="760">
      <c r="A760" s="1"/>
      <c r="B760" s="3"/>
    </row>
    <row r="761">
      <c r="A761" s="1"/>
      <c r="B761" s="3"/>
    </row>
    <row r="762">
      <c r="A762" s="1"/>
      <c r="B762" s="3"/>
    </row>
    <row r="763">
      <c r="A763" s="1"/>
      <c r="B763" s="3"/>
    </row>
    <row r="764">
      <c r="A764" s="1"/>
      <c r="B764" s="3"/>
    </row>
    <row r="765">
      <c r="A765" s="1"/>
      <c r="B765" s="3"/>
    </row>
    <row r="766">
      <c r="A766" s="1"/>
      <c r="B766" s="3"/>
    </row>
    <row r="767">
      <c r="A767" s="1"/>
      <c r="B767" s="3"/>
    </row>
    <row r="768">
      <c r="A768" s="1"/>
      <c r="B768" s="3"/>
    </row>
    <row r="769">
      <c r="A769" s="1"/>
      <c r="B769" s="3"/>
    </row>
    <row r="770">
      <c r="A770" s="1"/>
      <c r="B770" s="3"/>
    </row>
    <row r="771">
      <c r="A771" s="1"/>
      <c r="B771" s="3"/>
    </row>
    <row r="772">
      <c r="A772" s="1"/>
      <c r="B772" s="3"/>
    </row>
    <row r="773">
      <c r="A773" s="1"/>
      <c r="B773" s="3"/>
    </row>
    <row r="774">
      <c r="A774" s="1"/>
      <c r="B774" s="3"/>
    </row>
    <row r="775">
      <c r="A775" s="1"/>
      <c r="B775" s="3"/>
    </row>
    <row r="776">
      <c r="A776" s="1"/>
      <c r="B776" s="3"/>
    </row>
    <row r="777">
      <c r="A777" s="1"/>
      <c r="B777" s="3"/>
    </row>
    <row r="778">
      <c r="A778" s="1"/>
      <c r="B778" s="3"/>
    </row>
    <row r="779">
      <c r="A779" s="1"/>
      <c r="B779" s="3"/>
    </row>
    <row r="780">
      <c r="A780" s="1"/>
      <c r="B780" s="3"/>
    </row>
    <row r="781">
      <c r="A781" s="1"/>
      <c r="B781" s="3"/>
    </row>
    <row r="782">
      <c r="A782" s="1"/>
      <c r="B782" s="3"/>
    </row>
    <row r="783">
      <c r="A783" s="1"/>
      <c r="B783" s="3"/>
    </row>
    <row r="784">
      <c r="A784" s="1"/>
      <c r="B784" s="3"/>
    </row>
    <row r="785">
      <c r="A785" s="1"/>
      <c r="B785" s="3"/>
    </row>
    <row r="786">
      <c r="A786" s="1"/>
      <c r="B786" s="3"/>
    </row>
    <row r="787">
      <c r="A787" s="1"/>
      <c r="B787" s="3"/>
    </row>
    <row r="788">
      <c r="A788" s="1"/>
      <c r="B788" s="3"/>
    </row>
    <row r="789">
      <c r="A789" s="1"/>
      <c r="B789" s="3"/>
    </row>
    <row r="790">
      <c r="A790" s="1"/>
      <c r="B790" s="3"/>
    </row>
    <row r="791">
      <c r="A791" s="1"/>
      <c r="B791" s="3"/>
    </row>
    <row r="792">
      <c r="A792" s="1"/>
      <c r="B792" s="3"/>
    </row>
    <row r="793">
      <c r="A793" s="1"/>
      <c r="B793" s="3"/>
    </row>
    <row r="794">
      <c r="A794" s="1"/>
      <c r="B794" s="3"/>
    </row>
    <row r="795">
      <c r="A795" s="1"/>
      <c r="B795" s="3"/>
    </row>
    <row r="796">
      <c r="A796" s="1"/>
      <c r="B796" s="3"/>
    </row>
    <row r="797">
      <c r="A797" s="1"/>
      <c r="B797" s="3"/>
    </row>
    <row r="798">
      <c r="A798" s="1"/>
      <c r="B798" s="3"/>
    </row>
    <row r="799">
      <c r="A799" s="1"/>
      <c r="B799" s="3"/>
    </row>
    <row r="800">
      <c r="A800" s="1"/>
      <c r="B800" s="3"/>
    </row>
    <row r="801">
      <c r="A801" s="1"/>
      <c r="B801" s="3"/>
    </row>
    <row r="802">
      <c r="A802" s="1"/>
      <c r="B802" s="3"/>
    </row>
    <row r="803">
      <c r="A803" s="1"/>
      <c r="B803" s="3"/>
    </row>
    <row r="804">
      <c r="A804" s="1"/>
      <c r="B804" s="3"/>
    </row>
    <row r="805">
      <c r="A805" s="1"/>
      <c r="B805" s="3"/>
    </row>
    <row r="806">
      <c r="A806" s="1"/>
      <c r="B806" s="3"/>
    </row>
    <row r="807">
      <c r="A807" s="1"/>
      <c r="B807" s="3"/>
    </row>
    <row r="808">
      <c r="A808" s="1"/>
      <c r="B808" s="3"/>
    </row>
    <row r="809">
      <c r="A809" s="1"/>
      <c r="B809" s="3"/>
    </row>
    <row r="810">
      <c r="A810" s="1"/>
      <c r="B810" s="3"/>
    </row>
    <row r="811">
      <c r="A811" s="1"/>
      <c r="B811" s="3"/>
    </row>
    <row r="812">
      <c r="A812" s="1"/>
      <c r="B812" s="3"/>
    </row>
    <row r="813">
      <c r="A813" s="1"/>
      <c r="B813" s="3"/>
    </row>
    <row r="814">
      <c r="A814" s="1"/>
      <c r="B814" s="3"/>
    </row>
    <row r="815">
      <c r="A815" s="1"/>
      <c r="B815" s="3"/>
    </row>
    <row r="816">
      <c r="A816" s="1"/>
      <c r="B816" s="3"/>
    </row>
    <row r="817">
      <c r="A817" s="1"/>
      <c r="B817" s="3"/>
    </row>
    <row r="818">
      <c r="A818" s="1"/>
      <c r="B818" s="3"/>
    </row>
    <row r="819">
      <c r="A819" s="1"/>
      <c r="B819" s="3"/>
    </row>
    <row r="820">
      <c r="A820" s="1"/>
      <c r="B820" s="3"/>
    </row>
    <row r="821">
      <c r="A821" s="1"/>
      <c r="B821" s="3"/>
    </row>
    <row r="822">
      <c r="A822" s="1"/>
      <c r="B822" s="3"/>
    </row>
    <row r="823">
      <c r="A823" s="1"/>
      <c r="B823" s="3"/>
    </row>
    <row r="824">
      <c r="A824" s="1"/>
      <c r="B824" s="3"/>
    </row>
    <row r="825">
      <c r="A825" s="1"/>
      <c r="B825" s="3"/>
    </row>
    <row r="826">
      <c r="A826" s="1"/>
      <c r="B826" s="3"/>
    </row>
    <row r="827">
      <c r="A827" s="1"/>
      <c r="B827" s="3"/>
    </row>
    <row r="828">
      <c r="A828" s="1"/>
      <c r="B828" s="3"/>
    </row>
    <row r="829">
      <c r="A829" s="1"/>
      <c r="B829" s="3"/>
    </row>
    <row r="830">
      <c r="A830" s="1"/>
      <c r="B830" s="3"/>
    </row>
    <row r="831">
      <c r="A831" s="1"/>
      <c r="B831" s="3"/>
    </row>
    <row r="832">
      <c r="A832" s="1"/>
      <c r="B832" s="3"/>
    </row>
    <row r="833">
      <c r="A833" s="1"/>
      <c r="B833" s="3"/>
    </row>
    <row r="834">
      <c r="A834" s="1"/>
      <c r="B834" s="3"/>
    </row>
    <row r="835">
      <c r="A835" s="1"/>
      <c r="B835" s="3"/>
    </row>
    <row r="836">
      <c r="A836" s="1"/>
      <c r="B836" s="3"/>
    </row>
    <row r="837">
      <c r="A837" s="1"/>
      <c r="B837" s="3"/>
    </row>
    <row r="838">
      <c r="A838" s="1"/>
      <c r="B838" s="3"/>
    </row>
    <row r="839">
      <c r="A839" s="1"/>
      <c r="B839" s="3"/>
    </row>
    <row r="840">
      <c r="A840" s="1"/>
      <c r="B840" s="3"/>
    </row>
    <row r="841">
      <c r="A841" s="1"/>
      <c r="B841" s="3"/>
    </row>
    <row r="842">
      <c r="A842" s="1"/>
      <c r="B842" s="3"/>
    </row>
    <row r="843">
      <c r="A843" s="1"/>
      <c r="B843" s="3"/>
    </row>
    <row r="844">
      <c r="A844" s="1"/>
      <c r="B844" s="3"/>
    </row>
    <row r="845">
      <c r="A845" s="1"/>
      <c r="B845" s="3"/>
    </row>
    <row r="846">
      <c r="A846" s="1"/>
      <c r="B846" s="3"/>
    </row>
    <row r="847">
      <c r="A847" s="1"/>
      <c r="B847" s="3"/>
    </row>
    <row r="848">
      <c r="A848" s="1"/>
      <c r="B848" s="3"/>
    </row>
    <row r="849">
      <c r="A849" s="1"/>
      <c r="B849" s="3"/>
    </row>
    <row r="850">
      <c r="A850" s="1"/>
      <c r="B850" s="3"/>
    </row>
    <row r="851">
      <c r="A851" s="1"/>
      <c r="B851" s="3"/>
    </row>
    <row r="852">
      <c r="A852" s="1"/>
      <c r="B852" s="3"/>
    </row>
    <row r="853">
      <c r="A853" s="1"/>
      <c r="B853" s="3"/>
    </row>
    <row r="854">
      <c r="A854" s="1"/>
      <c r="B854" s="3"/>
    </row>
    <row r="855">
      <c r="A855" s="1"/>
      <c r="B855" s="3"/>
    </row>
    <row r="856">
      <c r="A856" s="1"/>
      <c r="B856" s="3"/>
    </row>
    <row r="857">
      <c r="A857" s="1"/>
      <c r="B857" s="3"/>
    </row>
    <row r="858">
      <c r="A858" s="1"/>
      <c r="B858" s="3"/>
    </row>
    <row r="859">
      <c r="A859" s="1"/>
      <c r="B859" s="3"/>
    </row>
    <row r="860">
      <c r="A860" s="1"/>
      <c r="B860" s="3"/>
    </row>
    <row r="861">
      <c r="A861" s="1"/>
      <c r="B861" s="3"/>
    </row>
    <row r="862">
      <c r="A862" s="1"/>
      <c r="B862" s="3"/>
    </row>
    <row r="863">
      <c r="A863" s="1"/>
      <c r="B863" s="3"/>
    </row>
    <row r="864">
      <c r="A864" s="1"/>
      <c r="B864" s="3"/>
    </row>
    <row r="865">
      <c r="A865" s="1"/>
      <c r="B865" s="3"/>
    </row>
    <row r="866">
      <c r="A866" s="1"/>
      <c r="B866" s="3"/>
    </row>
    <row r="867">
      <c r="A867" s="1"/>
      <c r="B867" s="3"/>
    </row>
    <row r="868">
      <c r="A868" s="1"/>
      <c r="B868" s="3"/>
    </row>
    <row r="869">
      <c r="A869" s="1"/>
      <c r="B869" s="3"/>
    </row>
    <row r="870">
      <c r="A870" s="1"/>
      <c r="B870" s="3"/>
    </row>
    <row r="871">
      <c r="A871" s="1"/>
      <c r="B871" s="3"/>
    </row>
    <row r="872">
      <c r="A872" s="1"/>
      <c r="B872" s="3"/>
    </row>
    <row r="873">
      <c r="A873" s="1"/>
      <c r="B873" s="3"/>
    </row>
    <row r="874">
      <c r="A874" s="1"/>
      <c r="B874" s="3"/>
    </row>
    <row r="875">
      <c r="A875" s="1"/>
      <c r="B875" s="3"/>
    </row>
    <row r="876">
      <c r="A876" s="1"/>
      <c r="B876" s="3"/>
    </row>
    <row r="877">
      <c r="A877" s="1"/>
      <c r="B877" s="3"/>
    </row>
    <row r="878">
      <c r="A878" s="1"/>
      <c r="B878" s="3"/>
    </row>
    <row r="879">
      <c r="A879" s="1"/>
      <c r="B879" s="3"/>
    </row>
    <row r="880">
      <c r="A880" s="1"/>
      <c r="B880" s="3"/>
    </row>
    <row r="881">
      <c r="A881" s="1"/>
      <c r="B881" s="3"/>
    </row>
    <row r="882">
      <c r="A882" s="1"/>
      <c r="B882" s="3"/>
    </row>
    <row r="883">
      <c r="A883" s="1"/>
      <c r="B883" s="3"/>
    </row>
    <row r="884">
      <c r="A884" s="1"/>
      <c r="B884" s="3"/>
    </row>
    <row r="885">
      <c r="A885" s="1"/>
      <c r="B885" s="3"/>
    </row>
    <row r="886">
      <c r="A886" s="1"/>
      <c r="B886" s="3"/>
    </row>
    <row r="887">
      <c r="A887" s="1"/>
      <c r="B887" s="3"/>
    </row>
    <row r="888">
      <c r="A888" s="1"/>
      <c r="B888" s="3"/>
    </row>
    <row r="889">
      <c r="A889" s="1"/>
      <c r="B889" s="3"/>
    </row>
    <row r="890">
      <c r="A890" s="1"/>
      <c r="B890" s="3"/>
    </row>
    <row r="891">
      <c r="A891" s="1"/>
      <c r="B891" s="3"/>
    </row>
    <row r="892">
      <c r="A892" s="1"/>
      <c r="B892" s="3"/>
    </row>
    <row r="893">
      <c r="A893" s="1"/>
      <c r="B893" s="3"/>
    </row>
    <row r="894">
      <c r="A894" s="1"/>
      <c r="B894" s="3"/>
    </row>
    <row r="895">
      <c r="A895" s="1"/>
      <c r="B895" s="3"/>
    </row>
    <row r="896">
      <c r="A896" s="1"/>
      <c r="B896" s="3"/>
    </row>
    <row r="897">
      <c r="A897" s="1"/>
      <c r="B897" s="3"/>
    </row>
    <row r="898">
      <c r="A898" s="1"/>
      <c r="B898" s="3"/>
    </row>
    <row r="899">
      <c r="A899" s="1"/>
      <c r="B899" s="3"/>
    </row>
    <row r="900">
      <c r="A900" s="1"/>
      <c r="B900" s="3"/>
    </row>
    <row r="901">
      <c r="A901" s="1"/>
      <c r="B901" s="3"/>
    </row>
    <row r="902">
      <c r="A902" s="1"/>
      <c r="B902" s="3"/>
    </row>
    <row r="903">
      <c r="A903" s="1"/>
      <c r="B903" s="3"/>
    </row>
    <row r="904">
      <c r="A904" s="1"/>
      <c r="B904" s="3"/>
    </row>
    <row r="905">
      <c r="A905" s="1"/>
      <c r="B905" s="3"/>
    </row>
    <row r="906">
      <c r="A906" s="1"/>
      <c r="B906" s="3"/>
    </row>
    <row r="907">
      <c r="A907" s="1"/>
      <c r="B907" s="3"/>
    </row>
    <row r="908">
      <c r="A908" s="1"/>
      <c r="B908" s="3"/>
    </row>
    <row r="909">
      <c r="A909" s="1"/>
      <c r="B909" s="3"/>
    </row>
    <row r="910">
      <c r="A910" s="1"/>
      <c r="B910" s="3"/>
    </row>
    <row r="911">
      <c r="A911" s="1"/>
      <c r="B911" s="3"/>
    </row>
    <row r="912">
      <c r="A912" s="1"/>
      <c r="B912" s="3"/>
    </row>
    <row r="913">
      <c r="A913" s="1"/>
      <c r="B913" s="3"/>
    </row>
    <row r="914">
      <c r="A914" s="1"/>
      <c r="B914" s="3"/>
    </row>
    <row r="915">
      <c r="A915" s="1"/>
      <c r="B915" s="3"/>
    </row>
    <row r="916">
      <c r="A916" s="1"/>
      <c r="B916" s="3"/>
    </row>
    <row r="917">
      <c r="A917" s="1"/>
      <c r="B917" s="3"/>
    </row>
    <row r="918">
      <c r="A918" s="1"/>
      <c r="B918" s="3"/>
    </row>
    <row r="919">
      <c r="A919" s="1"/>
      <c r="B919" s="3"/>
    </row>
    <row r="920">
      <c r="A920" s="1"/>
      <c r="B920" s="3"/>
    </row>
    <row r="921">
      <c r="A921" s="1"/>
      <c r="B921" s="3"/>
    </row>
    <row r="922">
      <c r="A922" s="1"/>
      <c r="B922" s="3"/>
    </row>
    <row r="923">
      <c r="A923" s="1"/>
      <c r="B923" s="3"/>
    </row>
    <row r="924">
      <c r="A924" s="1"/>
      <c r="B924" s="3"/>
    </row>
    <row r="925">
      <c r="A925" s="1"/>
      <c r="B925" s="3"/>
    </row>
    <row r="926">
      <c r="A926" s="1"/>
      <c r="B926" s="3"/>
    </row>
    <row r="927">
      <c r="A927" s="1"/>
      <c r="B927" s="3"/>
    </row>
    <row r="928">
      <c r="A928" s="1"/>
      <c r="B928" s="3"/>
    </row>
    <row r="929">
      <c r="A929" s="1"/>
      <c r="B929" s="3"/>
    </row>
    <row r="930">
      <c r="A930" s="1"/>
      <c r="B930" s="3"/>
    </row>
    <row r="931">
      <c r="A931" s="1"/>
      <c r="B931" s="3"/>
    </row>
    <row r="932">
      <c r="A932" s="1"/>
      <c r="B932" s="3"/>
    </row>
    <row r="933">
      <c r="A933" s="1"/>
      <c r="B933" s="3"/>
    </row>
    <row r="934">
      <c r="A934" s="1"/>
      <c r="B934" s="3"/>
    </row>
    <row r="935">
      <c r="A935" s="1"/>
      <c r="B935" s="3"/>
    </row>
    <row r="936">
      <c r="A936" s="1"/>
      <c r="B936" s="3"/>
    </row>
    <row r="937">
      <c r="A937" s="1"/>
      <c r="B937" s="3"/>
    </row>
    <row r="938">
      <c r="A938" s="1"/>
      <c r="B938" s="3"/>
    </row>
    <row r="939">
      <c r="A939" s="1"/>
      <c r="B939" s="3"/>
    </row>
    <row r="940">
      <c r="A940" s="1"/>
      <c r="B940" s="3"/>
    </row>
    <row r="941">
      <c r="A941" s="1"/>
      <c r="B941" s="3"/>
    </row>
    <row r="942">
      <c r="A942" s="1"/>
      <c r="B942" s="3"/>
    </row>
    <row r="943">
      <c r="A943" s="1"/>
      <c r="B943" s="3"/>
    </row>
    <row r="944">
      <c r="A944" s="1"/>
      <c r="B944" s="3"/>
    </row>
    <row r="945">
      <c r="A945" s="1"/>
      <c r="B945" s="3"/>
    </row>
    <row r="946">
      <c r="A946" s="1"/>
      <c r="B946" s="3"/>
    </row>
    <row r="947">
      <c r="A947" s="1"/>
      <c r="B947" s="3"/>
    </row>
    <row r="948">
      <c r="A948" s="1"/>
      <c r="B948" s="3"/>
    </row>
    <row r="949">
      <c r="A949" s="1"/>
      <c r="B949" s="3"/>
    </row>
    <row r="950">
      <c r="A950" s="1"/>
      <c r="B950" s="3"/>
    </row>
    <row r="951">
      <c r="A951" s="1"/>
      <c r="B951" s="3"/>
    </row>
    <row r="952">
      <c r="A952" s="1"/>
      <c r="B952" s="3"/>
    </row>
    <row r="953">
      <c r="A953" s="1"/>
      <c r="B953" s="3"/>
    </row>
    <row r="954">
      <c r="A954" s="1"/>
      <c r="B954" s="3"/>
    </row>
    <row r="955">
      <c r="A955" s="1"/>
      <c r="B955" s="3"/>
    </row>
    <row r="956">
      <c r="A956" s="1"/>
      <c r="B956" s="3"/>
    </row>
    <row r="957">
      <c r="A957" s="1"/>
      <c r="B957" s="3"/>
    </row>
    <row r="958">
      <c r="A958" s="1"/>
      <c r="B958" s="3"/>
    </row>
    <row r="959">
      <c r="A959" s="1"/>
      <c r="B959" s="3"/>
    </row>
    <row r="960">
      <c r="A960" s="1"/>
      <c r="B960" s="3"/>
    </row>
    <row r="961">
      <c r="A961" s="1"/>
      <c r="B961" s="3"/>
    </row>
    <row r="962">
      <c r="A962" s="1"/>
      <c r="B962" s="3"/>
    </row>
    <row r="963">
      <c r="A963" s="1"/>
      <c r="B963" s="3"/>
    </row>
    <row r="964">
      <c r="A964" s="1"/>
      <c r="B964" s="3"/>
    </row>
    <row r="965">
      <c r="A965" s="1"/>
      <c r="B965" s="3"/>
    </row>
    <row r="966">
      <c r="A966" s="1"/>
      <c r="B966" s="3"/>
    </row>
    <row r="967">
      <c r="A967" s="1"/>
      <c r="B967" s="3"/>
    </row>
    <row r="968">
      <c r="A968" s="1"/>
      <c r="B968" s="3"/>
    </row>
    <row r="969">
      <c r="A969" s="1"/>
      <c r="B969" s="3"/>
    </row>
    <row r="970">
      <c r="A970" s="1"/>
      <c r="B970" s="3"/>
    </row>
    <row r="971">
      <c r="A971" s="1"/>
      <c r="B971" s="3"/>
    </row>
    <row r="972">
      <c r="A972" s="1"/>
      <c r="B972" s="3"/>
    </row>
    <row r="973">
      <c r="A973" s="1"/>
      <c r="B973" s="3"/>
    </row>
    <row r="974">
      <c r="A974" s="1"/>
      <c r="B974" s="3"/>
    </row>
    <row r="975">
      <c r="A975" s="1"/>
      <c r="B975" s="3"/>
    </row>
    <row r="976">
      <c r="A976" s="1"/>
      <c r="B976" s="3"/>
    </row>
    <row r="977">
      <c r="A977" s="1"/>
      <c r="B977" s="3"/>
    </row>
    <row r="978">
      <c r="A978" s="1"/>
      <c r="B978" s="3"/>
    </row>
    <row r="979">
      <c r="A979" s="1"/>
      <c r="B979" s="3"/>
    </row>
    <row r="980">
      <c r="A980" s="1"/>
      <c r="B980" s="3"/>
    </row>
    <row r="981">
      <c r="A981" s="1"/>
      <c r="B981" s="3"/>
    </row>
    <row r="982">
      <c r="A982" s="1"/>
      <c r="B982" s="3"/>
    </row>
    <row r="983">
      <c r="A983" s="1"/>
      <c r="B983" s="3"/>
    </row>
    <row r="984">
      <c r="A984" s="1"/>
      <c r="B984" s="3"/>
    </row>
    <row r="985">
      <c r="A985" s="1"/>
      <c r="B985" s="3"/>
    </row>
    <row r="986">
      <c r="A986" s="1"/>
      <c r="B986" s="3"/>
    </row>
    <row r="987">
      <c r="A987" s="1"/>
      <c r="B987" s="3"/>
    </row>
    <row r="988">
      <c r="A988" s="1"/>
      <c r="B988" s="3"/>
    </row>
    <row r="989">
      <c r="A989" s="1"/>
      <c r="B989" s="3"/>
    </row>
    <row r="990">
      <c r="A990" s="1"/>
      <c r="B990" s="3"/>
    </row>
    <row r="991">
      <c r="A991" s="1"/>
      <c r="B991" s="3"/>
    </row>
    <row r="992">
      <c r="A992" s="1"/>
      <c r="B992" s="3"/>
    </row>
    <row r="993">
      <c r="A993" s="1"/>
      <c r="B993" s="3"/>
    </row>
    <row r="994">
      <c r="A994" s="1"/>
      <c r="B994" s="3"/>
    </row>
    <row r="995">
      <c r="A995" s="1"/>
      <c r="B995" s="3"/>
    </row>
    <row r="996">
      <c r="A996" s="1"/>
      <c r="B996" s="3"/>
    </row>
    <row r="997">
      <c r="A997" s="1"/>
      <c r="B997" s="3"/>
    </row>
    <row r="998">
      <c r="A998" s="1"/>
      <c r="B998" s="3"/>
    </row>
    <row r="999">
      <c r="A999" s="1"/>
      <c r="B999" s="3"/>
    </row>
    <row r="1000">
      <c r="A1000" s="1"/>
      <c r="B1000" s="3"/>
    </row>
    <row r="1001">
      <c r="A1001" s="1"/>
      <c r="B1001" s="3"/>
    </row>
    <row r="1002">
      <c r="A1002" s="1"/>
      <c r="B1002" s="3"/>
    </row>
    <row r="1003">
      <c r="A1003" s="1"/>
      <c r="B1003" s="3"/>
    </row>
    <row r="1004">
      <c r="A1004" s="1"/>
      <c r="B1004" s="3"/>
    </row>
    <row r="1005">
      <c r="A1005" s="1"/>
      <c r="B1005" s="3"/>
    </row>
    <row r="1006">
      <c r="A1006" s="1"/>
      <c r="B1006" s="3"/>
    </row>
    <row r="1007">
      <c r="A1007" s="1"/>
      <c r="B1007" s="3"/>
    </row>
    <row r="1008">
      <c r="A1008" s="1"/>
      <c r="B1008" s="3"/>
    </row>
    <row r="1009">
      <c r="A1009" s="1"/>
      <c r="B1009" s="3"/>
    </row>
    <row r="1010">
      <c r="A1010" s="1"/>
      <c r="B1010" s="3"/>
    </row>
    <row r="1011">
      <c r="A1011" s="1"/>
      <c r="B1011" s="3"/>
    </row>
    <row r="1012">
      <c r="A1012" s="1"/>
      <c r="B1012" s="3"/>
    </row>
    <row r="1013">
      <c r="A1013" s="1"/>
      <c r="B1013" s="3"/>
    </row>
    <row r="1014">
      <c r="A1014" s="1"/>
      <c r="B1014" s="3"/>
    </row>
    <row r="1015">
      <c r="A1015" s="1"/>
      <c r="B1015" s="3"/>
    </row>
    <row r="1016">
      <c r="A1016" s="1"/>
      <c r="B1016" s="3"/>
    </row>
    <row r="1017">
      <c r="A1017" s="1"/>
      <c r="B1017" s="3"/>
    </row>
    <row r="1018">
      <c r="A1018" s="1"/>
      <c r="B1018" s="3"/>
    </row>
    <row r="1019">
      <c r="A1019" s="1"/>
      <c r="B1019" s="3"/>
    </row>
    <row r="1020">
      <c r="A1020" s="1"/>
      <c r="B1020" s="3"/>
    </row>
    <row r="1021">
      <c r="A1021" s="1"/>
      <c r="B1021" s="3"/>
    </row>
    <row r="1022">
      <c r="A1022" s="1"/>
      <c r="B1022" s="3"/>
    </row>
    <row r="1023">
      <c r="A1023" s="1"/>
      <c r="B1023" s="3"/>
    </row>
    <row r="1024">
      <c r="A1024" s="1"/>
      <c r="B1024" s="3"/>
    </row>
    <row r="1025">
      <c r="A1025" s="1"/>
      <c r="B1025" s="3"/>
    </row>
    <row r="1026">
      <c r="A1026" s="1"/>
      <c r="B1026" s="3"/>
    </row>
    <row r="1027">
      <c r="A1027" s="1"/>
      <c r="B1027" s="3"/>
    </row>
    <row r="1028">
      <c r="A1028" s="1"/>
      <c r="B1028" s="3"/>
    </row>
    <row r="1029">
      <c r="A1029" s="1"/>
      <c r="B1029" s="3"/>
    </row>
    <row r="1030">
      <c r="A1030" s="1"/>
      <c r="B1030" s="3"/>
    </row>
    <row r="1031">
      <c r="A1031" s="1"/>
      <c r="B1031" s="3"/>
    </row>
    <row r="1032">
      <c r="A1032" s="1"/>
      <c r="B1032" s="3"/>
    </row>
    <row r="1033">
      <c r="A1033" s="1"/>
      <c r="B1033" s="3"/>
    </row>
    <row r="1034">
      <c r="A1034" s="1"/>
      <c r="B1034" s="3"/>
    </row>
    <row r="1035">
      <c r="A1035" s="1"/>
      <c r="B1035" s="3"/>
    </row>
    <row r="1036">
      <c r="A1036" s="1"/>
      <c r="B1036" s="3"/>
    </row>
    <row r="1037">
      <c r="A1037" s="1"/>
      <c r="B1037" s="3"/>
    </row>
    <row r="1038">
      <c r="A1038" s="1"/>
      <c r="B1038" s="3"/>
    </row>
    <row r="1039">
      <c r="A1039" s="1"/>
      <c r="B1039" s="3"/>
    </row>
    <row r="1040">
      <c r="A1040" s="1"/>
      <c r="B1040" s="3"/>
    </row>
    <row r="1041">
      <c r="A1041" s="1"/>
      <c r="B1041" s="3"/>
    </row>
    <row r="1042">
      <c r="A1042" s="1"/>
      <c r="B1042" s="3"/>
    </row>
    <row r="1043">
      <c r="A1043" s="1"/>
      <c r="B1043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4.43" defaultRowHeight="15.75"/>
  <cols>
    <col customWidth="1" min="1" max="1" width="18.71"/>
    <col customWidth="1" min="2" max="2" width="9.29"/>
    <col customWidth="1" min="3" max="3" width="14.29"/>
    <col customWidth="1" min="4" max="45" width="7.29"/>
    <col customWidth="1" min="46" max="46" width="9.14"/>
    <col customWidth="1" min="47" max="47" width="9.57"/>
    <col customWidth="1" min="48" max="48" width="9.14"/>
  </cols>
  <sheetData>
    <row r="1">
      <c r="A1" s="2" t="s">
        <v>0</v>
      </c>
      <c r="B1" s="3"/>
    </row>
    <row r="2">
      <c r="A2" s="2" t="s">
        <v>1</v>
      </c>
      <c r="B2" s="3"/>
    </row>
    <row r="3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48"/>
      <c r="AU3" s="48"/>
      <c r="AV3" s="48"/>
      <c r="AW3" s="48"/>
    </row>
    <row r="4">
      <c r="A4" s="7"/>
      <c r="B4" s="5"/>
      <c r="C4" s="51" t="s">
        <v>270</v>
      </c>
      <c r="D4" s="52">
        <v>1.0</v>
      </c>
      <c r="E4" s="52">
        <v>2.0</v>
      </c>
      <c r="F4" s="52">
        <v>3.0</v>
      </c>
      <c r="G4" s="52">
        <v>4.0</v>
      </c>
      <c r="H4" s="52">
        <v>5.0</v>
      </c>
      <c r="I4" s="52">
        <v>6.0</v>
      </c>
      <c r="J4" s="52">
        <v>7.0</v>
      </c>
      <c r="K4" s="52">
        <v>8.0</v>
      </c>
      <c r="L4" s="52">
        <v>9.0</v>
      </c>
      <c r="M4" s="52">
        <v>10.0</v>
      </c>
      <c r="N4" s="52">
        <v>11.0</v>
      </c>
      <c r="O4" s="52">
        <v>12.0</v>
      </c>
      <c r="P4" s="52">
        <v>13.0</v>
      </c>
      <c r="Q4" s="52">
        <v>14.0</v>
      </c>
      <c r="R4" s="52">
        <v>15.0</v>
      </c>
      <c r="S4" s="52">
        <v>16.0</v>
      </c>
      <c r="T4" s="52">
        <v>17.0</v>
      </c>
      <c r="U4" s="52">
        <v>18.0</v>
      </c>
      <c r="V4" s="52">
        <v>19.0</v>
      </c>
      <c r="W4" s="53">
        <v>20.0</v>
      </c>
      <c r="X4" s="53">
        <v>21.0</v>
      </c>
      <c r="Y4" s="53">
        <v>22.0</v>
      </c>
      <c r="Z4" s="53">
        <v>23.0</v>
      </c>
      <c r="AA4" s="53">
        <v>24.0</v>
      </c>
      <c r="AB4" s="53">
        <v>25.0</v>
      </c>
      <c r="AC4" s="53">
        <v>26.0</v>
      </c>
      <c r="AD4" s="53">
        <v>27.0</v>
      </c>
      <c r="AE4" s="53">
        <v>28.0</v>
      </c>
      <c r="AF4" s="53">
        <v>29.0</v>
      </c>
      <c r="AG4" s="53">
        <v>30.0</v>
      </c>
      <c r="AH4" s="53">
        <v>31.0</v>
      </c>
      <c r="AI4" s="53">
        <v>32.0</v>
      </c>
      <c r="AJ4" s="53">
        <v>33.0</v>
      </c>
      <c r="AK4" s="53">
        <v>34.0</v>
      </c>
      <c r="AL4" s="53">
        <v>35.0</v>
      </c>
      <c r="AM4" s="53">
        <v>36.0</v>
      </c>
      <c r="AN4" s="53">
        <v>37.0</v>
      </c>
      <c r="AO4" s="53">
        <v>38.0</v>
      </c>
      <c r="AP4" s="53">
        <v>39.0</v>
      </c>
      <c r="AQ4" s="53">
        <v>40.0</v>
      </c>
      <c r="AR4" s="53">
        <v>41.0</v>
      </c>
      <c r="AS4" s="53">
        <v>42.0</v>
      </c>
      <c r="AT4" s="54">
        <v>43.0</v>
      </c>
      <c r="AU4" s="54">
        <v>44.0</v>
      </c>
      <c r="AV4" s="54">
        <v>45.0</v>
      </c>
      <c r="AW4" s="54"/>
    </row>
    <row r="5">
      <c r="A5" s="4"/>
      <c r="B5" s="5"/>
      <c r="C5" s="55" t="s">
        <v>271</v>
      </c>
      <c r="D5" s="56" t="s">
        <v>272</v>
      </c>
      <c r="E5" s="56" t="s">
        <v>273</v>
      </c>
      <c r="F5" s="56" t="s">
        <v>274</v>
      </c>
      <c r="G5" s="56" t="s">
        <v>275</v>
      </c>
      <c r="H5" s="56" t="s">
        <v>276</v>
      </c>
      <c r="I5" s="56" t="s">
        <v>277</v>
      </c>
      <c r="J5" s="56" t="s">
        <v>278</v>
      </c>
      <c r="K5" s="56" t="s">
        <v>274</v>
      </c>
      <c r="L5" s="56" t="s">
        <v>279</v>
      </c>
      <c r="M5" s="56" t="s">
        <v>280</v>
      </c>
      <c r="N5" s="56" t="s">
        <v>273</v>
      </c>
      <c r="O5" s="56" t="s">
        <v>281</v>
      </c>
      <c r="P5" s="56" t="s">
        <v>282</v>
      </c>
      <c r="Q5" s="56" t="s">
        <v>283</v>
      </c>
      <c r="R5" s="56" t="s">
        <v>284</v>
      </c>
      <c r="S5" s="56" t="s">
        <v>273</v>
      </c>
      <c r="T5" s="56" t="s">
        <v>285</v>
      </c>
      <c r="U5" s="56" t="s">
        <v>286</v>
      </c>
      <c r="V5" s="56" t="s">
        <v>272</v>
      </c>
      <c r="W5" s="58" t="s">
        <v>279</v>
      </c>
      <c r="X5" s="58" t="s">
        <v>287</v>
      </c>
      <c r="Y5" s="58" t="s">
        <v>280</v>
      </c>
      <c r="Z5" s="58" t="s">
        <v>288</v>
      </c>
      <c r="AA5" s="58" t="s">
        <v>289</v>
      </c>
      <c r="AB5" s="58" t="s">
        <v>274</v>
      </c>
      <c r="AC5" s="58" t="s">
        <v>290</v>
      </c>
      <c r="AD5" s="58" t="s">
        <v>291</v>
      </c>
      <c r="AE5" s="58" t="s">
        <v>292</v>
      </c>
      <c r="AF5" s="59"/>
      <c r="AG5" s="58" t="s">
        <v>293</v>
      </c>
      <c r="AH5" s="58" t="s">
        <v>282</v>
      </c>
      <c r="AI5" s="58" t="s">
        <v>280</v>
      </c>
      <c r="AJ5" s="58" t="s">
        <v>294</v>
      </c>
      <c r="AK5" s="58" t="s">
        <v>295</v>
      </c>
      <c r="AL5" s="58" t="s">
        <v>292</v>
      </c>
      <c r="AM5" s="58" t="s">
        <v>285</v>
      </c>
      <c r="AN5" s="58" t="s">
        <v>288</v>
      </c>
      <c r="AO5" s="58" t="s">
        <v>273</v>
      </c>
      <c r="AP5" s="58" t="s">
        <v>289</v>
      </c>
      <c r="AQ5" s="58" t="s">
        <v>282</v>
      </c>
      <c r="AR5" s="58" t="s">
        <v>296</v>
      </c>
      <c r="AS5" s="58" t="s">
        <v>297</v>
      </c>
      <c r="AT5" s="54" t="s">
        <v>291</v>
      </c>
      <c r="AU5" s="54" t="s">
        <v>280</v>
      </c>
      <c r="AV5" s="54" t="s">
        <v>298</v>
      </c>
      <c r="AW5" s="54"/>
    </row>
    <row r="6">
      <c r="A6" s="7" t="s">
        <v>5</v>
      </c>
      <c r="B6" s="8"/>
      <c r="C6" s="55" t="s">
        <v>299</v>
      </c>
      <c r="D6" s="56" t="s">
        <v>300</v>
      </c>
      <c r="E6" s="56" t="s">
        <v>174</v>
      </c>
      <c r="F6" s="56" t="s">
        <v>182</v>
      </c>
      <c r="G6" s="56" t="s">
        <v>164</v>
      </c>
      <c r="H6" s="56" t="s">
        <v>160</v>
      </c>
      <c r="I6" s="56" t="s">
        <v>172</v>
      </c>
      <c r="J6" s="56" t="s">
        <v>166</v>
      </c>
      <c r="K6" s="56" t="s">
        <v>301</v>
      </c>
      <c r="L6" s="56" t="s">
        <v>165</v>
      </c>
      <c r="M6" s="56" t="s">
        <v>148</v>
      </c>
      <c r="N6" s="56" t="s">
        <v>176</v>
      </c>
      <c r="O6" s="56" t="s">
        <v>149</v>
      </c>
      <c r="P6" s="56" t="s">
        <v>147</v>
      </c>
      <c r="Q6" s="56" t="s">
        <v>156</v>
      </c>
      <c r="R6" s="56" t="s">
        <v>302</v>
      </c>
      <c r="S6" s="56" t="s">
        <v>303</v>
      </c>
      <c r="T6" s="56" t="s">
        <v>163</v>
      </c>
      <c r="U6" s="56" t="s">
        <v>151</v>
      </c>
      <c r="V6" s="56" t="s">
        <v>161</v>
      </c>
      <c r="W6" s="58" t="s">
        <v>154</v>
      </c>
      <c r="X6" s="58" t="s">
        <v>167</v>
      </c>
      <c r="Y6" s="58" t="s">
        <v>152</v>
      </c>
      <c r="Z6" s="58" t="s">
        <v>157</v>
      </c>
      <c r="AA6" s="58" t="s">
        <v>304</v>
      </c>
      <c r="AB6" s="58" t="s">
        <v>158</v>
      </c>
      <c r="AC6" s="58" t="s">
        <v>179</v>
      </c>
      <c r="AD6" s="58" t="s">
        <v>173</v>
      </c>
      <c r="AE6" s="58" t="s">
        <v>171</v>
      </c>
      <c r="AF6" s="58" t="s">
        <v>305</v>
      </c>
      <c r="AG6" s="58" t="s">
        <v>306</v>
      </c>
      <c r="AH6" s="58" t="s">
        <v>307</v>
      </c>
      <c r="AI6" s="58" t="s">
        <v>150</v>
      </c>
      <c r="AJ6" s="58" t="s">
        <v>308</v>
      </c>
      <c r="AK6" s="58" t="s">
        <v>309</v>
      </c>
      <c r="AL6" s="58" t="s">
        <v>310</v>
      </c>
      <c r="AM6" s="58" t="s">
        <v>170</v>
      </c>
      <c r="AN6" s="58" t="s">
        <v>311</v>
      </c>
      <c r="AO6" s="58" t="s">
        <v>312</v>
      </c>
      <c r="AP6" s="58" t="s">
        <v>313</v>
      </c>
      <c r="AQ6" s="58" t="s">
        <v>314</v>
      </c>
      <c r="AR6" s="58" t="s">
        <v>153</v>
      </c>
      <c r="AS6" s="58" t="s">
        <v>315</v>
      </c>
      <c r="AT6" s="60" t="s">
        <v>162</v>
      </c>
      <c r="AU6" s="60" t="s">
        <v>316</v>
      </c>
      <c r="AV6" s="60" t="s">
        <v>155</v>
      </c>
      <c r="AW6" s="61" t="s">
        <v>317</v>
      </c>
    </row>
    <row r="7">
      <c r="A7" s="7" t="s">
        <v>49</v>
      </c>
      <c r="B7" s="9" t="s">
        <v>322</v>
      </c>
      <c r="C7" s="10" t="s">
        <v>50</v>
      </c>
      <c r="D7" s="10"/>
      <c r="E7" s="10"/>
      <c r="F7" s="10"/>
      <c r="G7" s="10"/>
      <c r="H7" s="10"/>
      <c r="I7" s="10"/>
      <c r="J7" s="10"/>
      <c r="K7" s="10"/>
      <c r="L7" s="10"/>
      <c r="M7" s="10">
        <v>1.0</v>
      </c>
      <c r="N7" s="10"/>
      <c r="O7" s="10"/>
      <c r="P7" s="10"/>
      <c r="Q7" s="10">
        <v>1.0</v>
      </c>
      <c r="R7" s="10"/>
      <c r="S7" s="10"/>
      <c r="T7" s="10"/>
      <c r="U7" s="10">
        <v>1.0</v>
      </c>
      <c r="V7" s="10"/>
      <c r="W7" s="10"/>
      <c r="X7" s="10">
        <v>1.0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>
        <v>1.0</v>
      </c>
      <c r="AJ7" s="10"/>
      <c r="AK7" s="10"/>
      <c r="AL7" s="10"/>
      <c r="AM7" s="10"/>
      <c r="AN7" s="10">
        <v>1.0</v>
      </c>
      <c r="AO7" s="10"/>
      <c r="AP7" s="10"/>
      <c r="AQ7" s="10"/>
      <c r="AR7" s="10"/>
      <c r="AS7" s="10"/>
      <c r="AT7" s="11"/>
      <c r="AU7" s="11"/>
      <c r="AV7" s="10">
        <v>1.0</v>
      </c>
      <c r="AW7" s="11">
        <f t="shared" ref="AW7:AW134" si="1">sum(D7:AV7)</f>
        <v>7</v>
      </c>
    </row>
    <row r="8">
      <c r="A8" s="4"/>
      <c r="B8" s="9" t="s">
        <v>323</v>
      </c>
      <c r="C8" s="10" t="s">
        <v>52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>
        <v>1.0</v>
      </c>
      <c r="P8" s="10"/>
      <c r="Q8" s="10">
        <v>1.0</v>
      </c>
      <c r="R8" s="10"/>
      <c r="S8" s="10"/>
      <c r="T8" s="10"/>
      <c r="U8" s="10">
        <v>1.0</v>
      </c>
      <c r="V8" s="10">
        <v>1.0</v>
      </c>
      <c r="W8" s="10"/>
      <c r="X8" s="10"/>
      <c r="Y8" s="10">
        <v>1.0</v>
      </c>
      <c r="Z8" s="10"/>
      <c r="AA8" s="10"/>
      <c r="AB8" s="10"/>
      <c r="AC8" s="10"/>
      <c r="AD8" s="10"/>
      <c r="AE8" s="10"/>
      <c r="AF8" s="10"/>
      <c r="AG8" s="10"/>
      <c r="AH8" s="10">
        <v>1.0</v>
      </c>
      <c r="AI8" s="10"/>
      <c r="AJ8" s="10">
        <v>1.0</v>
      </c>
      <c r="AK8" s="10"/>
      <c r="AL8" s="10"/>
      <c r="AM8" s="10"/>
      <c r="AN8" s="10">
        <v>1.0</v>
      </c>
      <c r="AO8" s="10"/>
      <c r="AP8" s="10"/>
      <c r="AQ8" s="10"/>
      <c r="AR8" s="10"/>
      <c r="AS8" s="10"/>
      <c r="AT8" s="11"/>
      <c r="AU8" s="11"/>
      <c r="AV8" s="10">
        <v>1.0</v>
      </c>
      <c r="AW8" s="11">
        <f t="shared" si="1"/>
        <v>9</v>
      </c>
    </row>
    <row r="9">
      <c r="A9" s="4"/>
      <c r="B9" s="9" t="s">
        <v>324</v>
      </c>
      <c r="C9" s="10" t="s">
        <v>52</v>
      </c>
      <c r="D9" s="10"/>
      <c r="E9" s="10"/>
      <c r="F9" s="10"/>
      <c r="G9" s="10"/>
      <c r="H9" s="10"/>
      <c r="I9" s="10"/>
      <c r="J9" s="10"/>
      <c r="K9" s="10"/>
      <c r="L9" s="10">
        <v>1.0</v>
      </c>
      <c r="M9" s="10"/>
      <c r="N9" s="10"/>
      <c r="O9" s="10">
        <v>1.0</v>
      </c>
      <c r="P9" s="10"/>
      <c r="Q9" s="10">
        <v>1.0</v>
      </c>
      <c r="R9" s="10"/>
      <c r="S9" s="10"/>
      <c r="T9" s="10">
        <v>1.0</v>
      </c>
      <c r="U9" s="10">
        <v>1.0</v>
      </c>
      <c r="V9" s="10">
        <v>1.0</v>
      </c>
      <c r="W9" s="10"/>
      <c r="X9" s="10"/>
      <c r="Y9" s="10">
        <v>1.0</v>
      </c>
      <c r="Z9" s="10"/>
      <c r="AA9" s="10"/>
      <c r="AB9" s="10"/>
      <c r="AC9" s="10"/>
      <c r="AD9" s="10"/>
      <c r="AE9" s="10"/>
      <c r="AF9" s="10"/>
      <c r="AG9" s="10"/>
      <c r="AH9" s="10"/>
      <c r="AI9" s="10">
        <v>1.0</v>
      </c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1"/>
      <c r="AU9" s="11"/>
      <c r="AV9" s="10">
        <v>1.0</v>
      </c>
      <c r="AW9" s="11">
        <f t="shared" si="1"/>
        <v>9</v>
      </c>
    </row>
    <row r="10">
      <c r="A10" s="4"/>
      <c r="B10" s="9" t="s">
        <v>325</v>
      </c>
      <c r="C10" s="10" t="s">
        <v>51</v>
      </c>
      <c r="D10" s="10"/>
      <c r="E10" s="10"/>
      <c r="F10" s="10"/>
      <c r="G10" s="10"/>
      <c r="H10" s="10"/>
      <c r="I10" s="10"/>
      <c r="J10" s="10">
        <v>1.0</v>
      </c>
      <c r="K10" s="10">
        <v>1.0</v>
      </c>
      <c r="L10" s="10">
        <v>1.0</v>
      </c>
      <c r="M10" s="10"/>
      <c r="N10" s="10">
        <v>1.0</v>
      </c>
      <c r="O10" s="10">
        <v>1.0</v>
      </c>
      <c r="P10" s="10"/>
      <c r="Q10" s="10"/>
      <c r="R10" s="10"/>
      <c r="S10" s="10"/>
      <c r="T10" s="10">
        <v>1.0</v>
      </c>
      <c r="U10" s="10">
        <v>1.0</v>
      </c>
      <c r="V10" s="10"/>
      <c r="W10" s="10"/>
      <c r="X10" s="10"/>
      <c r="Y10" s="10">
        <v>1.0</v>
      </c>
      <c r="Z10" s="10"/>
      <c r="AA10" s="10"/>
      <c r="AB10" s="10"/>
      <c r="AC10" s="10"/>
      <c r="AD10" s="10"/>
      <c r="AE10" s="10"/>
      <c r="AF10" s="10"/>
      <c r="AG10" s="10"/>
      <c r="AH10" s="10">
        <v>1.0</v>
      </c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1"/>
      <c r="AU10" s="11"/>
      <c r="AV10" s="10">
        <v>1.0</v>
      </c>
      <c r="AW10" s="11">
        <f t="shared" si="1"/>
        <v>10</v>
      </c>
    </row>
    <row r="11">
      <c r="A11" s="4"/>
      <c r="B11" s="9" t="s">
        <v>326</v>
      </c>
      <c r="C11" s="10" t="s">
        <v>51</v>
      </c>
      <c r="D11" s="10"/>
      <c r="E11" s="10"/>
      <c r="F11" s="10"/>
      <c r="G11" s="10"/>
      <c r="H11" s="10"/>
      <c r="I11" s="10"/>
      <c r="J11" s="10"/>
      <c r="K11" s="10"/>
      <c r="L11" s="10"/>
      <c r="M11" s="10">
        <v>1.0</v>
      </c>
      <c r="N11" s="10"/>
      <c r="O11" s="10">
        <v>1.0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>
        <v>1.0</v>
      </c>
      <c r="AK11" s="10">
        <v>1.0</v>
      </c>
      <c r="AL11" s="10"/>
      <c r="AM11" s="10"/>
      <c r="AN11" s="10"/>
      <c r="AO11" s="10"/>
      <c r="AP11" s="10"/>
      <c r="AQ11" s="10"/>
      <c r="AR11" s="10"/>
      <c r="AS11" s="10"/>
      <c r="AT11" s="11"/>
      <c r="AU11" s="11"/>
      <c r="AV11" s="11"/>
      <c r="AW11" s="11">
        <f t="shared" si="1"/>
        <v>4</v>
      </c>
    </row>
    <row r="12">
      <c r="A12" s="4"/>
      <c r="B12" s="9" t="s">
        <v>327</v>
      </c>
      <c r="C12" s="10" t="s">
        <v>52</v>
      </c>
      <c r="D12" s="10"/>
      <c r="E12" s="10"/>
      <c r="F12" s="10"/>
      <c r="G12" s="10"/>
      <c r="H12" s="10"/>
      <c r="I12" s="10"/>
      <c r="J12" s="10"/>
      <c r="K12" s="10"/>
      <c r="L12" s="10">
        <v>1.0</v>
      </c>
      <c r="M12" s="10"/>
      <c r="N12" s="10"/>
      <c r="O12" s="10">
        <v>1.0</v>
      </c>
      <c r="P12" s="10"/>
      <c r="Q12" s="10"/>
      <c r="R12" s="10"/>
      <c r="S12" s="10"/>
      <c r="T12" s="10"/>
      <c r="U12" s="10"/>
      <c r="V12" s="10">
        <v>1.0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>
        <v>1.0</v>
      </c>
      <c r="AK12" s="10"/>
      <c r="AL12" s="10"/>
      <c r="AM12" s="10"/>
      <c r="AN12" s="10"/>
      <c r="AO12" s="10"/>
      <c r="AP12" s="10"/>
      <c r="AQ12" s="10"/>
      <c r="AR12" s="10"/>
      <c r="AS12" s="10"/>
      <c r="AT12" s="11"/>
      <c r="AU12" s="11"/>
      <c r="AV12" s="11"/>
      <c r="AW12" s="11">
        <f t="shared" si="1"/>
        <v>4</v>
      </c>
    </row>
    <row r="13">
      <c r="A13" s="4"/>
      <c r="B13" s="9" t="s">
        <v>328</v>
      </c>
      <c r="C13" s="10" t="s">
        <v>53</v>
      </c>
      <c r="D13" s="10"/>
      <c r="E13" s="10"/>
      <c r="F13" s="10"/>
      <c r="G13" s="10"/>
      <c r="H13" s="10"/>
      <c r="I13" s="10"/>
      <c r="J13" s="10"/>
      <c r="K13" s="10"/>
      <c r="L13" s="10">
        <v>1.0</v>
      </c>
      <c r="M13" s="10">
        <v>1.0</v>
      </c>
      <c r="N13" s="10"/>
      <c r="O13" s="10">
        <v>1.0</v>
      </c>
      <c r="P13" s="10"/>
      <c r="Q13" s="10">
        <v>1.0</v>
      </c>
      <c r="R13" s="10"/>
      <c r="S13" s="10"/>
      <c r="T13" s="10">
        <v>1.0</v>
      </c>
      <c r="U13" s="10">
        <v>1.0</v>
      </c>
      <c r="V13" s="10"/>
      <c r="W13" s="10"/>
      <c r="X13" s="10">
        <v>1.0</v>
      </c>
      <c r="Y13" s="10">
        <v>1.0</v>
      </c>
      <c r="Z13" s="10"/>
      <c r="AA13" s="10">
        <v>1.0</v>
      </c>
      <c r="AB13" s="10"/>
      <c r="AC13" s="10"/>
      <c r="AD13" s="10"/>
      <c r="AE13" s="10"/>
      <c r="AF13" s="10"/>
      <c r="AG13" s="10"/>
      <c r="AH13" s="10"/>
      <c r="AI13" s="10">
        <v>1.0</v>
      </c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1"/>
      <c r="AU13" s="11"/>
      <c r="AV13" s="10">
        <v>1.0</v>
      </c>
      <c r="AW13" s="11">
        <f t="shared" si="1"/>
        <v>11</v>
      </c>
    </row>
    <row r="14">
      <c r="A14" s="4"/>
      <c r="B14" s="9" t="s">
        <v>329</v>
      </c>
      <c r="C14" s="10" t="s">
        <v>51</v>
      </c>
      <c r="D14" s="10"/>
      <c r="E14" s="10"/>
      <c r="F14" s="10"/>
      <c r="G14" s="10"/>
      <c r="H14" s="10"/>
      <c r="I14" s="10"/>
      <c r="J14" s="10"/>
      <c r="K14" s="10"/>
      <c r="L14" s="10">
        <v>1.0</v>
      </c>
      <c r="M14" s="10">
        <v>1.0</v>
      </c>
      <c r="N14" s="10"/>
      <c r="O14" s="10">
        <v>1.0</v>
      </c>
      <c r="P14" s="10"/>
      <c r="Q14" s="10">
        <v>1.0</v>
      </c>
      <c r="R14" s="10"/>
      <c r="S14" s="10"/>
      <c r="T14" s="10">
        <v>1.0</v>
      </c>
      <c r="U14" s="10">
        <v>1.0</v>
      </c>
      <c r="V14" s="10"/>
      <c r="W14" s="10"/>
      <c r="X14" s="10">
        <v>1.0</v>
      </c>
      <c r="Y14" s="10">
        <v>1.0</v>
      </c>
      <c r="Z14" s="10"/>
      <c r="AA14" s="10">
        <v>1.0</v>
      </c>
      <c r="AB14" s="10"/>
      <c r="AC14" s="10"/>
      <c r="AD14" s="10"/>
      <c r="AE14" s="10"/>
      <c r="AF14" s="10"/>
      <c r="AG14" s="10"/>
      <c r="AH14" s="10"/>
      <c r="AI14" s="10">
        <v>1.0</v>
      </c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1"/>
      <c r="AU14" s="11"/>
      <c r="AV14" s="10">
        <v>1.0</v>
      </c>
      <c r="AW14" s="11">
        <f t="shared" si="1"/>
        <v>11</v>
      </c>
    </row>
    <row r="15">
      <c r="A15" s="4"/>
      <c r="B15" s="9" t="s">
        <v>330</v>
      </c>
      <c r="C15" s="10" t="s">
        <v>50</v>
      </c>
      <c r="D15" s="10"/>
      <c r="E15" s="10"/>
      <c r="F15" s="10"/>
      <c r="G15" s="10"/>
      <c r="H15" s="10"/>
      <c r="I15" s="10"/>
      <c r="J15" s="10"/>
      <c r="K15" s="10"/>
      <c r="L15" s="10">
        <v>1.0</v>
      </c>
      <c r="M15" s="10">
        <v>1.0</v>
      </c>
      <c r="N15" s="10"/>
      <c r="O15" s="10">
        <v>1.0</v>
      </c>
      <c r="P15" s="10"/>
      <c r="Q15" s="10"/>
      <c r="R15" s="10"/>
      <c r="S15" s="10"/>
      <c r="T15" s="10">
        <v>1.0</v>
      </c>
      <c r="U15" s="10">
        <v>1.0</v>
      </c>
      <c r="V15" s="10">
        <v>1.0</v>
      </c>
      <c r="W15" s="10"/>
      <c r="X15" s="10">
        <v>1.0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>
        <v>1.0</v>
      </c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1"/>
      <c r="AU15" s="11"/>
      <c r="AV15" s="11"/>
      <c r="AW15" s="11">
        <f t="shared" si="1"/>
        <v>8</v>
      </c>
    </row>
    <row r="16">
      <c r="A16" s="4"/>
      <c r="B16" s="9" t="s">
        <v>331</v>
      </c>
      <c r="C16" s="10" t="s">
        <v>51</v>
      </c>
      <c r="D16" s="10"/>
      <c r="E16" s="10"/>
      <c r="F16" s="11"/>
      <c r="G16" s="10"/>
      <c r="H16" s="10"/>
      <c r="I16" s="10"/>
      <c r="J16" s="10"/>
      <c r="K16" s="10"/>
      <c r="L16" s="10">
        <v>1.0</v>
      </c>
      <c r="M16" s="10">
        <v>1.0</v>
      </c>
      <c r="N16" s="10"/>
      <c r="O16" s="10">
        <v>1.0</v>
      </c>
      <c r="P16" s="10"/>
      <c r="Q16" s="10"/>
      <c r="R16" s="10"/>
      <c r="S16" s="10"/>
      <c r="T16" s="10">
        <v>1.0</v>
      </c>
      <c r="U16" s="10">
        <v>1.0</v>
      </c>
      <c r="V16" s="10">
        <v>1.0</v>
      </c>
      <c r="W16" s="10"/>
      <c r="X16" s="10">
        <v>1.0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>
        <v>1.0</v>
      </c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1"/>
      <c r="AU16" s="11"/>
      <c r="AV16" s="11"/>
      <c r="AW16" s="11">
        <f t="shared" si="1"/>
        <v>8</v>
      </c>
    </row>
    <row r="17">
      <c r="A17" s="12">
        <v>11.1</v>
      </c>
      <c r="B17" s="9" t="s">
        <v>332</v>
      </c>
      <c r="C17" s="14">
        <v>1.0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>
        <v>1.0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50"/>
      <c r="AU17" s="50"/>
      <c r="AV17" s="50"/>
      <c r="AW17" s="11">
        <f t="shared" si="1"/>
        <v>1</v>
      </c>
    </row>
    <row r="18">
      <c r="A18" s="12"/>
      <c r="B18" s="9" t="s">
        <v>333</v>
      </c>
      <c r="C18" s="14">
        <v>1.0</v>
      </c>
      <c r="D18" s="14"/>
      <c r="E18" s="14"/>
      <c r="F18" s="14"/>
      <c r="G18" s="14"/>
      <c r="H18" s="14"/>
      <c r="I18" s="14"/>
      <c r="J18" s="14"/>
      <c r="K18" s="14"/>
      <c r="L18" s="14"/>
      <c r="M18" s="14">
        <v>1.0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50"/>
      <c r="AU18" s="50"/>
      <c r="AV18" s="50"/>
      <c r="AW18" s="11">
        <f t="shared" si="1"/>
        <v>1</v>
      </c>
    </row>
    <row r="19">
      <c r="A19" s="12"/>
      <c r="B19" s="9" t="s">
        <v>334</v>
      </c>
      <c r="C19" s="14">
        <v>1.0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>
        <v>1.0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50"/>
      <c r="AU19" s="50"/>
      <c r="AV19" s="50"/>
      <c r="AW19" s="11">
        <f t="shared" si="1"/>
        <v>1</v>
      </c>
    </row>
    <row r="20">
      <c r="A20" s="12"/>
      <c r="B20" s="9" t="s">
        <v>335</v>
      </c>
      <c r="C20" s="14">
        <v>1.0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v>1.0</v>
      </c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50"/>
      <c r="AU20" s="50"/>
      <c r="AV20" s="50"/>
      <c r="AW20" s="11">
        <f t="shared" si="1"/>
        <v>1</v>
      </c>
    </row>
    <row r="21">
      <c r="A21" s="12"/>
      <c r="B21" s="9" t="s">
        <v>336</v>
      </c>
      <c r="C21" s="14">
        <v>1.0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>
        <v>1.0</v>
      </c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50"/>
      <c r="AU21" s="50"/>
      <c r="AV21" s="50"/>
      <c r="AW21" s="11">
        <f t="shared" si="1"/>
        <v>1</v>
      </c>
    </row>
    <row r="22">
      <c r="A22" s="12"/>
      <c r="B22" s="9" t="s">
        <v>337</v>
      </c>
      <c r="C22" s="14">
        <v>1.0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>
        <v>1.0</v>
      </c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50"/>
      <c r="AU22" s="50"/>
      <c r="AV22" s="50"/>
      <c r="AW22" s="11">
        <f t="shared" si="1"/>
        <v>1</v>
      </c>
    </row>
    <row r="23">
      <c r="A23" s="15"/>
      <c r="B23" s="9" t="s">
        <v>338</v>
      </c>
      <c r="C23" s="14">
        <v>1.0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>
        <v>1.0</v>
      </c>
      <c r="AS23" s="14"/>
      <c r="AT23" s="50"/>
      <c r="AU23" s="50"/>
      <c r="AV23" s="50"/>
      <c r="AW23" s="11">
        <f t="shared" si="1"/>
        <v>1</v>
      </c>
    </row>
    <row r="24">
      <c r="A24" s="15"/>
      <c r="B24" s="9" t="s">
        <v>339</v>
      </c>
      <c r="C24" s="14">
        <v>1.0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>
        <v>1.0</v>
      </c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50"/>
      <c r="AU24" s="50"/>
      <c r="AV24" s="50"/>
      <c r="AW24" s="11">
        <f t="shared" si="1"/>
        <v>1</v>
      </c>
    </row>
    <row r="25">
      <c r="A25" s="15"/>
      <c r="B25" s="9" t="s">
        <v>340</v>
      </c>
      <c r="C25" s="14">
        <v>1.0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50"/>
      <c r="AU25" s="50"/>
      <c r="AV25" s="14">
        <v>1.0</v>
      </c>
      <c r="AW25" s="11">
        <f t="shared" si="1"/>
        <v>1</v>
      </c>
    </row>
    <row r="26">
      <c r="A26" s="15"/>
      <c r="B26" s="9" t="s">
        <v>341</v>
      </c>
      <c r="C26" s="14">
        <v>1.0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>
        <v>1.0</v>
      </c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50"/>
      <c r="AU26" s="50"/>
      <c r="AV26" s="50"/>
      <c r="AW26" s="11">
        <f t="shared" si="1"/>
        <v>1</v>
      </c>
    </row>
    <row r="27">
      <c r="A27" s="15"/>
      <c r="B27" s="9" t="s">
        <v>342</v>
      </c>
      <c r="C27" s="14">
        <v>1.0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>
        <v>1.0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50"/>
      <c r="AU27" s="50"/>
      <c r="AV27" s="50"/>
      <c r="AW27" s="11">
        <f t="shared" si="1"/>
        <v>1</v>
      </c>
    </row>
    <row r="28">
      <c r="A28" s="16">
        <v>11.2</v>
      </c>
      <c r="B28" s="9" t="s">
        <v>343</v>
      </c>
      <c r="C28" s="18">
        <v>1.0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>
        <v>1.0</v>
      </c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57"/>
      <c r="AU28" s="57"/>
      <c r="AV28" s="57"/>
      <c r="AW28" s="11">
        <f t="shared" si="1"/>
        <v>1</v>
      </c>
    </row>
    <row r="29">
      <c r="A29" s="19"/>
      <c r="B29" s="9" t="s">
        <v>344</v>
      </c>
      <c r="C29" s="18">
        <v>1.0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>
        <v>1.0</v>
      </c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57"/>
      <c r="AU29" s="57"/>
      <c r="AV29" s="57"/>
      <c r="AW29" s="11">
        <f t="shared" si="1"/>
        <v>1</v>
      </c>
    </row>
    <row r="30">
      <c r="A30" s="19"/>
      <c r="B30" s="9" t="s">
        <v>345</v>
      </c>
      <c r="C30" s="18">
        <v>1.0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>
        <v>1.0</v>
      </c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57"/>
      <c r="AU30" s="57"/>
      <c r="AV30" s="57"/>
      <c r="AW30" s="11">
        <f t="shared" si="1"/>
        <v>1</v>
      </c>
    </row>
    <row r="31">
      <c r="A31" s="19"/>
      <c r="B31" s="9" t="s">
        <v>346</v>
      </c>
      <c r="C31" s="18">
        <v>1.0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57"/>
      <c r="AU31" s="18">
        <v>1.0</v>
      </c>
      <c r="AV31" s="57"/>
      <c r="AW31" s="11">
        <f t="shared" si="1"/>
        <v>1</v>
      </c>
    </row>
    <row r="32">
      <c r="A32" s="19"/>
      <c r="B32" s="9" t="s">
        <v>347</v>
      </c>
      <c r="C32" s="18">
        <v>1.0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57"/>
      <c r="AU32" s="57"/>
      <c r="AV32" s="18">
        <v>1.0</v>
      </c>
      <c r="AW32" s="11">
        <f t="shared" si="1"/>
        <v>1</v>
      </c>
    </row>
    <row r="33">
      <c r="A33" s="19"/>
      <c r="B33" s="9" t="s">
        <v>348</v>
      </c>
      <c r="C33" s="18">
        <v>1.0</v>
      </c>
      <c r="D33" s="18"/>
      <c r="E33" s="18"/>
      <c r="F33" s="18"/>
      <c r="G33" s="18"/>
      <c r="H33" s="18">
        <v>1.0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57"/>
      <c r="AU33" s="57"/>
      <c r="AV33" s="57"/>
      <c r="AW33" s="11">
        <f t="shared" si="1"/>
        <v>1</v>
      </c>
    </row>
    <row r="34">
      <c r="A34" s="19"/>
      <c r="B34" s="9" t="s">
        <v>349</v>
      </c>
      <c r="C34" s="18">
        <v>1.0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>
        <v>1.0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57"/>
      <c r="AU34" s="57"/>
      <c r="AV34" s="57"/>
      <c r="AW34" s="11">
        <f t="shared" si="1"/>
        <v>1</v>
      </c>
    </row>
    <row r="35">
      <c r="A35" s="19"/>
      <c r="B35" s="9" t="s">
        <v>350</v>
      </c>
      <c r="C35" s="18">
        <v>1.0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>
        <v>1.0</v>
      </c>
      <c r="AS35" s="18"/>
      <c r="AT35" s="57"/>
      <c r="AU35" s="57"/>
      <c r="AV35" s="57"/>
      <c r="AW35" s="11">
        <f t="shared" si="1"/>
        <v>1</v>
      </c>
    </row>
    <row r="36">
      <c r="A36" s="19"/>
      <c r="B36" s="9" t="s">
        <v>351</v>
      </c>
      <c r="C36" s="18">
        <v>1.0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>
        <v>1.0</v>
      </c>
      <c r="AU36" s="57"/>
      <c r="AV36" s="57"/>
      <c r="AW36" s="11">
        <f t="shared" si="1"/>
        <v>1</v>
      </c>
    </row>
    <row r="37">
      <c r="A37" s="20">
        <v>12.0</v>
      </c>
      <c r="B37" s="9" t="s">
        <v>352</v>
      </c>
      <c r="C37" s="22">
        <v>1.0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62"/>
      <c r="AU37" s="62"/>
      <c r="AV37" s="22">
        <v>1.0</v>
      </c>
      <c r="AW37" s="11">
        <f t="shared" si="1"/>
        <v>1</v>
      </c>
    </row>
    <row r="38">
      <c r="A38" s="23"/>
      <c r="B38" s="9" t="s">
        <v>353</v>
      </c>
      <c r="C38" s="22">
        <v>1.0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>
        <v>1.0</v>
      </c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62"/>
      <c r="AU38" s="62"/>
      <c r="AV38" s="62"/>
      <c r="AW38" s="11">
        <f t="shared" si="1"/>
        <v>1</v>
      </c>
    </row>
    <row r="39">
      <c r="A39" s="23"/>
      <c r="B39" s="9" t="s">
        <v>354</v>
      </c>
      <c r="C39" s="22">
        <v>1.0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>
        <v>1.0</v>
      </c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62"/>
      <c r="AU39" s="62"/>
      <c r="AV39" s="62"/>
      <c r="AW39" s="11">
        <f t="shared" si="1"/>
        <v>1</v>
      </c>
    </row>
    <row r="40">
      <c r="A40" s="23"/>
      <c r="B40" s="9" t="s">
        <v>355</v>
      </c>
      <c r="C40" s="22">
        <v>1.0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>
        <v>1.0</v>
      </c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62"/>
      <c r="AU40" s="62"/>
      <c r="AV40" s="62"/>
      <c r="AW40" s="11">
        <f t="shared" si="1"/>
        <v>1</v>
      </c>
    </row>
    <row r="41">
      <c r="A41" s="23"/>
      <c r="B41" s="9" t="s">
        <v>356</v>
      </c>
      <c r="C41" s="22">
        <v>1.0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>
        <v>1.0</v>
      </c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62"/>
      <c r="AU41" s="62"/>
      <c r="AV41" s="62"/>
      <c r="AW41" s="11">
        <f t="shared" si="1"/>
        <v>1</v>
      </c>
    </row>
    <row r="42">
      <c r="A42" s="23"/>
      <c r="B42" s="9" t="s">
        <v>357</v>
      </c>
      <c r="C42" s="22">
        <v>1.0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>
        <v>1.0</v>
      </c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62"/>
      <c r="AU42" s="62"/>
      <c r="AV42" s="62"/>
      <c r="AW42" s="11">
        <f t="shared" si="1"/>
        <v>1</v>
      </c>
    </row>
    <row r="43">
      <c r="A43" s="23"/>
      <c r="B43" s="9" t="s">
        <v>358</v>
      </c>
      <c r="C43" s="22">
        <v>1.0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>
        <v>1.0</v>
      </c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62"/>
      <c r="AU43" s="62"/>
      <c r="AV43" s="62"/>
      <c r="AW43" s="11">
        <f t="shared" si="1"/>
        <v>1</v>
      </c>
    </row>
    <row r="44">
      <c r="A44" s="23"/>
      <c r="B44" s="9" t="s">
        <v>359</v>
      </c>
      <c r="C44" s="22">
        <v>1.0</v>
      </c>
      <c r="D44" s="22"/>
      <c r="E44" s="22"/>
      <c r="F44" s="22"/>
      <c r="G44" s="22">
        <v>1.0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62"/>
      <c r="AU44" s="62"/>
      <c r="AV44" s="62"/>
      <c r="AW44" s="11">
        <f t="shared" si="1"/>
        <v>1</v>
      </c>
    </row>
    <row r="45">
      <c r="A45" s="23"/>
      <c r="B45" s="9" t="s">
        <v>360</v>
      </c>
      <c r="C45" s="22">
        <v>1.0</v>
      </c>
      <c r="D45" s="22"/>
      <c r="E45" s="22"/>
      <c r="F45" s="22"/>
      <c r="G45" s="22"/>
      <c r="H45" s="22"/>
      <c r="I45" s="22"/>
      <c r="J45" s="22"/>
      <c r="K45" s="22"/>
      <c r="L45" s="22">
        <v>1.0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62"/>
      <c r="AU45" s="62"/>
      <c r="AV45" s="62"/>
      <c r="AW45" s="11">
        <f t="shared" si="1"/>
        <v>1</v>
      </c>
    </row>
    <row r="46">
      <c r="A46" s="23"/>
      <c r="B46" s="9" t="s">
        <v>361</v>
      </c>
      <c r="C46" s="22">
        <v>1.0</v>
      </c>
      <c r="D46" s="22"/>
      <c r="E46" s="22"/>
      <c r="F46" s="22"/>
      <c r="G46" s="22"/>
      <c r="H46" s="22"/>
      <c r="I46" s="22"/>
      <c r="J46" s="22">
        <v>1.0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62"/>
      <c r="AU46" s="62"/>
      <c r="AV46" s="62"/>
      <c r="AW46" s="11">
        <f t="shared" si="1"/>
        <v>1</v>
      </c>
    </row>
    <row r="47">
      <c r="A47" s="12">
        <v>13.0</v>
      </c>
      <c r="B47" s="9" t="s">
        <v>362</v>
      </c>
      <c r="C47" s="14">
        <v>1.0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50"/>
      <c r="AU47" s="50"/>
      <c r="AV47" s="14">
        <v>1.0</v>
      </c>
      <c r="AW47" s="11">
        <f t="shared" si="1"/>
        <v>1</v>
      </c>
    </row>
    <row r="48">
      <c r="A48" s="12"/>
      <c r="B48" s="9" t="s">
        <v>363</v>
      </c>
      <c r="C48" s="14">
        <v>1.0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1.0</v>
      </c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50"/>
      <c r="AU48" s="50"/>
      <c r="AV48" s="50"/>
      <c r="AW48" s="11">
        <f t="shared" si="1"/>
        <v>1</v>
      </c>
    </row>
    <row r="49">
      <c r="A49" s="12"/>
      <c r="B49" s="9" t="s">
        <v>364</v>
      </c>
      <c r="C49" s="14">
        <v>1.0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>
        <v>1.0</v>
      </c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50"/>
      <c r="AU49" s="50"/>
      <c r="AV49" s="50"/>
      <c r="AW49" s="11">
        <f t="shared" si="1"/>
        <v>1</v>
      </c>
    </row>
    <row r="50">
      <c r="A50" s="12"/>
      <c r="B50" s="9" t="s">
        <v>365</v>
      </c>
      <c r="C50" s="14">
        <v>1.0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>
        <v>1.0</v>
      </c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50"/>
      <c r="AU50" s="50"/>
      <c r="AV50" s="50"/>
      <c r="AW50" s="11">
        <f t="shared" si="1"/>
        <v>1</v>
      </c>
    </row>
    <row r="51">
      <c r="A51" s="12"/>
      <c r="B51" s="9" t="s">
        <v>366</v>
      </c>
      <c r="C51" s="14">
        <v>1.0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>
        <v>1.0</v>
      </c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50"/>
      <c r="AU51" s="50"/>
      <c r="AV51" s="50"/>
      <c r="AW51" s="11">
        <f t="shared" si="1"/>
        <v>1</v>
      </c>
    </row>
    <row r="52">
      <c r="A52" s="12"/>
      <c r="B52" s="9" t="s">
        <v>367</v>
      </c>
      <c r="C52" s="14">
        <v>1.0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>
        <v>1.0</v>
      </c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50"/>
      <c r="AU52" s="50"/>
      <c r="AV52" s="50"/>
      <c r="AW52" s="11">
        <f t="shared" si="1"/>
        <v>1</v>
      </c>
    </row>
    <row r="53">
      <c r="A53" s="12"/>
      <c r="B53" s="9" t="s">
        <v>368</v>
      </c>
      <c r="C53" s="14">
        <v>1.0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v>1.0</v>
      </c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50"/>
      <c r="AU53" s="50"/>
      <c r="AV53" s="50"/>
      <c r="AW53" s="11">
        <f t="shared" si="1"/>
        <v>1</v>
      </c>
    </row>
    <row r="54">
      <c r="A54" s="12"/>
      <c r="B54" s="9" t="s">
        <v>369</v>
      </c>
      <c r="C54" s="14">
        <v>1.0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>
        <v>1.0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50"/>
      <c r="AU54" s="50"/>
      <c r="AV54" s="50"/>
      <c r="AW54" s="11">
        <f t="shared" si="1"/>
        <v>1</v>
      </c>
    </row>
    <row r="55">
      <c r="A55" s="27" t="s">
        <v>168</v>
      </c>
      <c r="B55" s="9" t="s">
        <v>370</v>
      </c>
      <c r="C55" s="29" t="s">
        <v>102</v>
      </c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65"/>
      <c r="AU55" s="65"/>
      <c r="AV55" s="65"/>
      <c r="AW55" s="11">
        <f t="shared" si="1"/>
        <v>0</v>
      </c>
    </row>
    <row r="56">
      <c r="A56" s="30"/>
      <c r="B56" s="9" t="s">
        <v>371</v>
      </c>
      <c r="C56" s="29" t="s">
        <v>50</v>
      </c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65"/>
      <c r="AU56" s="65"/>
      <c r="AV56" s="65"/>
      <c r="AW56" s="11">
        <f t="shared" si="1"/>
        <v>0</v>
      </c>
    </row>
    <row r="57">
      <c r="A57" s="30"/>
      <c r="B57" s="9" t="s">
        <v>372</v>
      </c>
      <c r="C57" s="29" t="s">
        <v>51</v>
      </c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65"/>
      <c r="AU57" s="65"/>
      <c r="AV57" s="65"/>
      <c r="AW57" s="11">
        <f t="shared" si="1"/>
        <v>0</v>
      </c>
    </row>
    <row r="58">
      <c r="A58" s="30"/>
      <c r="B58" s="9" t="s">
        <v>373</v>
      </c>
      <c r="C58" s="29" t="s">
        <v>50</v>
      </c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65"/>
      <c r="AU58" s="65"/>
      <c r="AV58" s="65"/>
      <c r="AW58" s="11">
        <f t="shared" si="1"/>
        <v>0</v>
      </c>
    </row>
    <row r="59">
      <c r="A59" s="30"/>
      <c r="B59" s="9" t="s">
        <v>374</v>
      </c>
      <c r="C59" s="29" t="s">
        <v>51</v>
      </c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65"/>
      <c r="AU59" s="65"/>
      <c r="AV59" s="65"/>
      <c r="AW59" s="11">
        <f t="shared" si="1"/>
        <v>0</v>
      </c>
    </row>
    <row r="60">
      <c r="A60" s="30"/>
      <c r="B60" s="9" t="s">
        <v>375</v>
      </c>
      <c r="C60" s="29" t="s">
        <v>102</v>
      </c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65"/>
      <c r="AU60" s="65"/>
      <c r="AV60" s="65"/>
      <c r="AW60" s="11">
        <f t="shared" si="1"/>
        <v>0</v>
      </c>
    </row>
    <row r="61">
      <c r="A61" s="31" t="s">
        <v>169</v>
      </c>
      <c r="B61" s="9" t="s">
        <v>376</v>
      </c>
      <c r="C61" s="33">
        <v>1.0</v>
      </c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>
        <v>1.0</v>
      </c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64"/>
      <c r="AU61" s="64"/>
      <c r="AV61" s="64"/>
      <c r="AW61" s="11">
        <f t="shared" si="1"/>
        <v>1</v>
      </c>
    </row>
    <row r="62">
      <c r="A62" s="34"/>
      <c r="B62" s="9" t="s">
        <v>377</v>
      </c>
      <c r="C62" s="33">
        <v>1.0</v>
      </c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>
        <v>1.0</v>
      </c>
      <c r="AN62" s="33"/>
      <c r="AO62" s="33"/>
      <c r="AP62" s="33"/>
      <c r="AQ62" s="33"/>
      <c r="AR62" s="33"/>
      <c r="AS62" s="33"/>
      <c r="AT62" s="64"/>
      <c r="AU62" s="64"/>
      <c r="AV62" s="64"/>
      <c r="AW62" s="11">
        <f t="shared" si="1"/>
        <v>1</v>
      </c>
    </row>
    <row r="63">
      <c r="A63" s="34"/>
      <c r="B63" s="9" t="s">
        <v>378</v>
      </c>
      <c r="C63" s="33">
        <v>1.0</v>
      </c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>
        <v>1.0</v>
      </c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64"/>
      <c r="AU63" s="64"/>
      <c r="AV63" s="64"/>
      <c r="AW63" s="11">
        <f t="shared" si="1"/>
        <v>1</v>
      </c>
    </row>
    <row r="64">
      <c r="A64" s="34"/>
      <c r="B64" s="9" t="s">
        <v>379</v>
      </c>
      <c r="C64" s="33">
        <v>1.0</v>
      </c>
      <c r="D64" s="33"/>
      <c r="E64" s="33"/>
      <c r="F64" s="33"/>
      <c r="G64" s="33"/>
      <c r="H64" s="33"/>
      <c r="I64" s="33">
        <v>1.0</v>
      </c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64"/>
      <c r="AU64" s="64"/>
      <c r="AV64" s="64"/>
      <c r="AW64" s="11">
        <f t="shared" si="1"/>
        <v>1</v>
      </c>
    </row>
    <row r="65">
      <c r="A65" s="34"/>
      <c r="B65" s="9" t="s">
        <v>380</v>
      </c>
      <c r="C65" s="33">
        <v>1.0</v>
      </c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>
        <v>1.0</v>
      </c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64"/>
      <c r="AU65" s="64"/>
      <c r="AV65" s="64"/>
      <c r="AW65" s="11">
        <f t="shared" si="1"/>
        <v>1</v>
      </c>
    </row>
    <row r="66">
      <c r="A66" s="34"/>
      <c r="B66" s="9" t="s">
        <v>381</v>
      </c>
      <c r="C66" s="33">
        <v>1.0</v>
      </c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>
        <v>1.0</v>
      </c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64"/>
      <c r="AU66" s="64"/>
      <c r="AV66" s="64"/>
      <c r="AW66" s="11">
        <f t="shared" si="1"/>
        <v>1</v>
      </c>
    </row>
    <row r="67">
      <c r="A67" s="34"/>
      <c r="B67" s="9" t="s">
        <v>382</v>
      </c>
      <c r="C67" s="33">
        <v>1.0</v>
      </c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>
        <v>1.0</v>
      </c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64"/>
      <c r="AU67" s="64"/>
      <c r="AV67" s="64"/>
      <c r="AW67" s="11">
        <f t="shared" si="1"/>
        <v>1</v>
      </c>
    </row>
    <row r="68">
      <c r="A68" s="34"/>
      <c r="B68" s="9" t="s">
        <v>383</v>
      </c>
      <c r="C68" s="33">
        <v>1.0</v>
      </c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>
        <v>1.0</v>
      </c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64"/>
      <c r="AU68" s="64"/>
      <c r="AV68" s="64"/>
      <c r="AW68" s="11">
        <f t="shared" si="1"/>
        <v>1</v>
      </c>
    </row>
    <row r="69">
      <c r="A69" s="34"/>
      <c r="B69" s="9" t="s">
        <v>384</v>
      </c>
      <c r="C69" s="33">
        <v>1.0</v>
      </c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>
        <v>1.0</v>
      </c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64"/>
      <c r="AU69" s="64"/>
      <c r="AV69" s="64"/>
      <c r="AW69" s="11">
        <f t="shared" si="1"/>
        <v>1</v>
      </c>
    </row>
    <row r="70">
      <c r="A70" s="31"/>
      <c r="B70" s="9" t="s">
        <v>385</v>
      </c>
      <c r="C70" s="33">
        <v>1.0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>
        <v>1.0</v>
      </c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64"/>
      <c r="AU70" s="64"/>
      <c r="AV70" s="64"/>
      <c r="AW70" s="11">
        <f t="shared" si="1"/>
        <v>1</v>
      </c>
    </row>
    <row r="71">
      <c r="A71" s="34"/>
      <c r="B71" s="9" t="s">
        <v>386</v>
      </c>
      <c r="C71" s="33">
        <v>1.0</v>
      </c>
      <c r="D71" s="33"/>
      <c r="E71" s="33">
        <v>1.0</v>
      </c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64"/>
      <c r="AU71" s="64"/>
      <c r="AV71" s="64"/>
      <c r="AW71" s="11">
        <f t="shared" si="1"/>
        <v>1</v>
      </c>
    </row>
    <row r="72">
      <c r="A72" s="34"/>
      <c r="B72" s="9" t="s">
        <v>387</v>
      </c>
      <c r="C72" s="33">
        <v>1.0</v>
      </c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>
        <v>1.0</v>
      </c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64"/>
      <c r="AU72" s="64"/>
      <c r="AV72" s="64"/>
      <c r="AW72" s="11">
        <f t="shared" si="1"/>
        <v>1</v>
      </c>
    </row>
    <row r="73">
      <c r="A73" s="34"/>
      <c r="B73" s="9" t="s">
        <v>388</v>
      </c>
      <c r="C73" s="33">
        <v>1.0</v>
      </c>
      <c r="D73" s="33"/>
      <c r="E73" s="33"/>
      <c r="F73" s="33"/>
      <c r="G73" s="33"/>
      <c r="H73" s="33"/>
      <c r="I73" s="33"/>
      <c r="J73" s="33"/>
      <c r="K73" s="33"/>
      <c r="L73" s="33"/>
      <c r="M73" s="33">
        <v>1.0</v>
      </c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64"/>
      <c r="AU73" s="64"/>
      <c r="AV73" s="64"/>
      <c r="AW73" s="11">
        <f t="shared" si="1"/>
        <v>1</v>
      </c>
    </row>
    <row r="74">
      <c r="A74" s="34"/>
      <c r="B74" s="9" t="s">
        <v>389</v>
      </c>
      <c r="C74" s="33">
        <v>1.0</v>
      </c>
      <c r="D74" s="33"/>
      <c r="E74" s="33"/>
      <c r="F74" s="33"/>
      <c r="G74" s="33"/>
      <c r="H74" s="33"/>
      <c r="I74" s="33"/>
      <c r="J74" s="33">
        <v>1.0</v>
      </c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64"/>
      <c r="AU74" s="64"/>
      <c r="AV74" s="64"/>
      <c r="AW74" s="11">
        <f t="shared" si="1"/>
        <v>1</v>
      </c>
    </row>
    <row r="75">
      <c r="A75" s="31"/>
      <c r="B75" s="9" t="s">
        <v>390</v>
      </c>
      <c r="C75" s="33">
        <v>1.0</v>
      </c>
      <c r="D75" s="33"/>
      <c r="E75" s="33"/>
      <c r="F75" s="33"/>
      <c r="G75" s="33"/>
      <c r="H75" s="33"/>
      <c r="I75" s="33"/>
      <c r="J75" s="33"/>
      <c r="K75" s="33"/>
      <c r="L75" s="33">
        <v>1.0</v>
      </c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64"/>
      <c r="AU75" s="64"/>
      <c r="AV75" s="64"/>
      <c r="AW75" s="11">
        <f t="shared" si="1"/>
        <v>1</v>
      </c>
    </row>
    <row r="76">
      <c r="A76" s="34"/>
      <c r="B76" s="9" t="s">
        <v>391</v>
      </c>
      <c r="C76" s="33">
        <v>1.0</v>
      </c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>
        <v>1.0</v>
      </c>
      <c r="AU76" s="64"/>
      <c r="AV76" s="64"/>
      <c r="AW76" s="11">
        <f t="shared" si="1"/>
        <v>1</v>
      </c>
    </row>
    <row r="77">
      <c r="A77" s="12" t="s">
        <v>175</v>
      </c>
      <c r="B77" s="9" t="s">
        <v>392</v>
      </c>
      <c r="C77" s="35">
        <v>1.0</v>
      </c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>
        <v>1.0</v>
      </c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66"/>
      <c r="AU77" s="66"/>
      <c r="AV77" s="66"/>
      <c r="AW77" s="11">
        <f t="shared" si="1"/>
        <v>1</v>
      </c>
    </row>
    <row r="78">
      <c r="A78" s="12"/>
      <c r="B78" s="9" t="s">
        <v>393</v>
      </c>
      <c r="C78" s="35">
        <v>1.0</v>
      </c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>
        <v>1.0</v>
      </c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66"/>
      <c r="AU78" s="66"/>
      <c r="AV78" s="66"/>
      <c r="AW78" s="11">
        <f t="shared" si="1"/>
        <v>1</v>
      </c>
    </row>
    <row r="79">
      <c r="A79" s="12"/>
      <c r="B79" s="9" t="s">
        <v>394</v>
      </c>
      <c r="C79" s="35">
        <v>1.0</v>
      </c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>
        <v>1.0</v>
      </c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66"/>
      <c r="AU79" s="66"/>
      <c r="AV79" s="66"/>
      <c r="AW79" s="11">
        <f t="shared" si="1"/>
        <v>1</v>
      </c>
    </row>
    <row r="80">
      <c r="A80" s="12"/>
      <c r="B80" s="9" t="s">
        <v>395</v>
      </c>
      <c r="C80" s="35">
        <v>1.0</v>
      </c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>
        <v>1.0</v>
      </c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66"/>
      <c r="AU80" s="66"/>
      <c r="AV80" s="66"/>
      <c r="AW80" s="11">
        <f t="shared" si="1"/>
        <v>1</v>
      </c>
    </row>
    <row r="81">
      <c r="A81" s="12"/>
      <c r="B81" s="9" t="s">
        <v>396</v>
      </c>
      <c r="C81" s="35">
        <v>1.0</v>
      </c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>
        <v>1.0</v>
      </c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66"/>
      <c r="AU81" s="66"/>
      <c r="AV81" s="66"/>
      <c r="AW81" s="11">
        <f t="shared" si="1"/>
        <v>1</v>
      </c>
    </row>
    <row r="82">
      <c r="A82" s="12"/>
      <c r="B82" s="9" t="s">
        <v>397</v>
      </c>
      <c r="C82" s="35">
        <v>1.0</v>
      </c>
      <c r="D82" s="35"/>
      <c r="E82" s="35"/>
      <c r="F82" s="35"/>
      <c r="G82" s="35"/>
      <c r="H82" s="35"/>
      <c r="I82" s="35"/>
      <c r="J82" s="35"/>
      <c r="K82" s="35"/>
      <c r="L82" s="35"/>
      <c r="M82" s="35">
        <v>1.0</v>
      </c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66"/>
      <c r="AU82" s="66"/>
      <c r="AV82" s="66"/>
      <c r="AW82" s="11">
        <f t="shared" si="1"/>
        <v>1</v>
      </c>
    </row>
    <row r="83">
      <c r="A83" s="12"/>
      <c r="B83" s="9" t="s">
        <v>398</v>
      </c>
      <c r="C83" s="35">
        <v>1.0</v>
      </c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>
        <v>1.0</v>
      </c>
      <c r="AS83" s="35"/>
      <c r="AT83" s="66"/>
      <c r="AU83" s="66"/>
      <c r="AV83" s="66"/>
      <c r="AW83" s="11">
        <f t="shared" si="1"/>
        <v>1</v>
      </c>
    </row>
    <row r="84">
      <c r="A84" s="12"/>
      <c r="B84" s="9" t="s">
        <v>399</v>
      </c>
      <c r="C84" s="35">
        <v>1.0</v>
      </c>
      <c r="D84" s="35"/>
      <c r="E84" s="35"/>
      <c r="F84" s="35"/>
      <c r="G84" s="35"/>
      <c r="H84" s="35">
        <v>1.0</v>
      </c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66"/>
      <c r="AU84" s="66"/>
      <c r="AV84" s="66"/>
      <c r="AW84" s="11">
        <f t="shared" si="1"/>
        <v>1</v>
      </c>
    </row>
    <row r="85">
      <c r="A85" s="12"/>
      <c r="B85" s="9" t="s">
        <v>400</v>
      </c>
      <c r="C85" s="35">
        <v>1.0</v>
      </c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>
        <v>1.0</v>
      </c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66"/>
      <c r="AU85" s="66"/>
      <c r="AV85" s="66"/>
      <c r="AW85" s="11">
        <f t="shared" si="1"/>
        <v>1</v>
      </c>
    </row>
    <row r="86">
      <c r="A86" s="12"/>
      <c r="B86" s="9" t="s">
        <v>401</v>
      </c>
      <c r="C86" s="35">
        <v>1.0</v>
      </c>
      <c r="D86" s="35"/>
      <c r="E86" s="35"/>
      <c r="F86" s="35"/>
      <c r="G86" s="35"/>
      <c r="H86" s="35"/>
      <c r="I86" s="35"/>
      <c r="J86" s="35"/>
      <c r="K86" s="35"/>
      <c r="L86" s="35">
        <v>1.0</v>
      </c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66"/>
      <c r="AU86" s="66"/>
      <c r="AV86" s="66"/>
      <c r="AW86" s="11">
        <f t="shared" si="1"/>
        <v>1</v>
      </c>
    </row>
    <row r="87">
      <c r="A87" s="12"/>
      <c r="B87" s="9" t="s">
        <v>402</v>
      </c>
      <c r="C87" s="35">
        <v>1.0</v>
      </c>
      <c r="D87" s="35"/>
      <c r="E87" s="35"/>
      <c r="F87" s="35"/>
      <c r="G87" s="35"/>
      <c r="H87" s="35"/>
      <c r="I87" s="35"/>
      <c r="J87" s="35">
        <v>1.0</v>
      </c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66"/>
      <c r="AU87" s="66"/>
      <c r="AV87" s="66"/>
      <c r="AW87" s="11">
        <f t="shared" si="1"/>
        <v>1</v>
      </c>
    </row>
    <row r="88">
      <c r="A88" s="12"/>
      <c r="B88" s="9" t="s">
        <v>403</v>
      </c>
      <c r="C88" s="35">
        <v>1.0</v>
      </c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>
        <v>1.0</v>
      </c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66"/>
      <c r="AU88" s="66"/>
      <c r="AV88" s="66"/>
      <c r="AW88" s="11">
        <f t="shared" si="1"/>
        <v>1</v>
      </c>
    </row>
    <row r="89">
      <c r="A89" s="12"/>
      <c r="B89" s="9" t="s">
        <v>404</v>
      </c>
      <c r="C89" s="35">
        <v>1.0</v>
      </c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>
        <v>1.0</v>
      </c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66"/>
      <c r="AU89" s="66"/>
      <c r="AV89" s="66"/>
      <c r="AW89" s="11">
        <f t="shared" si="1"/>
        <v>1</v>
      </c>
    </row>
    <row r="90">
      <c r="A90" s="12"/>
      <c r="B90" s="9" t="s">
        <v>405</v>
      </c>
      <c r="C90" s="35">
        <v>1.0</v>
      </c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>
        <v>1.0</v>
      </c>
      <c r="AU90" s="66"/>
      <c r="AV90" s="66"/>
      <c r="AW90" s="11">
        <f t="shared" si="1"/>
        <v>1</v>
      </c>
    </row>
    <row r="91">
      <c r="A91" s="12"/>
      <c r="B91" s="9" t="s">
        <v>406</v>
      </c>
      <c r="C91" s="35">
        <v>1.0</v>
      </c>
      <c r="D91" s="35"/>
      <c r="E91" s="35">
        <v>1.0</v>
      </c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66"/>
      <c r="AU91" s="66"/>
      <c r="AV91" s="66"/>
      <c r="AW91" s="11">
        <f t="shared" si="1"/>
        <v>1</v>
      </c>
    </row>
    <row r="92">
      <c r="A92" s="31" t="s">
        <v>178</v>
      </c>
      <c r="B92" s="9" t="s">
        <v>407</v>
      </c>
      <c r="C92" s="33">
        <v>1.0</v>
      </c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>
        <v>1.0</v>
      </c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64"/>
      <c r="AU92" s="64"/>
      <c r="AV92" s="64"/>
      <c r="AW92" s="11">
        <f t="shared" si="1"/>
        <v>1</v>
      </c>
    </row>
    <row r="93">
      <c r="A93" s="31"/>
      <c r="B93" s="9" t="s">
        <v>408</v>
      </c>
      <c r="C93" s="33">
        <v>1.0</v>
      </c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>
        <v>1.0</v>
      </c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64"/>
      <c r="AU93" s="64"/>
      <c r="AV93" s="64"/>
      <c r="AW93" s="11">
        <f t="shared" si="1"/>
        <v>1</v>
      </c>
    </row>
    <row r="94">
      <c r="A94" s="31"/>
      <c r="B94" s="9" t="s">
        <v>409</v>
      </c>
      <c r="C94" s="33">
        <v>1.0</v>
      </c>
      <c r="D94" s="33"/>
      <c r="E94" s="33"/>
      <c r="F94" s="33"/>
      <c r="G94" s="33"/>
      <c r="H94" s="33"/>
      <c r="I94" s="33">
        <v>1.0</v>
      </c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64"/>
      <c r="AU94" s="64"/>
      <c r="AV94" s="64"/>
      <c r="AW94" s="11">
        <f t="shared" si="1"/>
        <v>1</v>
      </c>
    </row>
    <row r="95">
      <c r="A95" s="31"/>
      <c r="B95" s="9" t="s">
        <v>410</v>
      </c>
      <c r="C95" s="33">
        <v>1.0</v>
      </c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>
        <v>1.0</v>
      </c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64"/>
      <c r="AU95" s="64"/>
      <c r="AV95" s="64"/>
      <c r="AW95" s="11">
        <f t="shared" si="1"/>
        <v>1</v>
      </c>
    </row>
    <row r="96">
      <c r="A96" s="20" t="s">
        <v>180</v>
      </c>
      <c r="B96" s="9" t="s">
        <v>411</v>
      </c>
      <c r="C96" s="22">
        <v>1.0</v>
      </c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>
        <v>1.0</v>
      </c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62"/>
      <c r="AU96" s="62"/>
      <c r="AV96" s="62"/>
      <c r="AW96" s="11">
        <f t="shared" si="1"/>
        <v>1</v>
      </c>
    </row>
    <row r="97">
      <c r="A97" s="20"/>
      <c r="B97" s="9" t="s">
        <v>412</v>
      </c>
      <c r="C97" s="22">
        <v>1.0</v>
      </c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>
        <v>1.0</v>
      </c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62"/>
      <c r="AU97" s="62"/>
      <c r="AV97" s="62"/>
      <c r="AW97" s="11">
        <f t="shared" si="1"/>
        <v>1</v>
      </c>
    </row>
    <row r="98">
      <c r="A98" s="37" t="s">
        <v>181</v>
      </c>
      <c r="B98" s="9" t="s">
        <v>413</v>
      </c>
      <c r="C98" s="39">
        <v>1.0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>
        <v>1.0</v>
      </c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67"/>
      <c r="AU98" s="67"/>
      <c r="AV98" s="67"/>
      <c r="AW98" s="11">
        <f t="shared" si="1"/>
        <v>1</v>
      </c>
    </row>
    <row r="99">
      <c r="A99" s="40"/>
      <c r="B99" s="9" t="s">
        <v>414</v>
      </c>
      <c r="C99" s="39">
        <v>1.0</v>
      </c>
      <c r="D99" s="39"/>
      <c r="E99" s="39"/>
      <c r="F99" s="39"/>
      <c r="G99" s="39"/>
      <c r="H99" s="39"/>
      <c r="I99" s="39"/>
      <c r="J99" s="39"/>
      <c r="K99" s="39"/>
      <c r="L99" s="39"/>
      <c r="M99" s="39">
        <v>1.0</v>
      </c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67"/>
      <c r="AU99" s="67"/>
      <c r="AV99" s="67"/>
      <c r="AW99" s="11">
        <f t="shared" si="1"/>
        <v>1</v>
      </c>
    </row>
    <row r="100">
      <c r="A100" s="40"/>
      <c r="B100" s="9" t="s">
        <v>415</v>
      </c>
      <c r="C100" s="39">
        <v>1.0</v>
      </c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>
        <v>1.0</v>
      </c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67"/>
      <c r="AU100" s="67"/>
      <c r="AV100" s="67"/>
      <c r="AW100" s="11">
        <f t="shared" si="1"/>
        <v>1</v>
      </c>
    </row>
    <row r="101">
      <c r="A101" s="40"/>
      <c r="B101" s="9" t="s">
        <v>416</v>
      </c>
      <c r="C101" s="39">
        <v>1.0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>
        <v>1.0</v>
      </c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67"/>
      <c r="AU101" s="67"/>
      <c r="AV101" s="67"/>
      <c r="AW101" s="11">
        <f t="shared" si="1"/>
        <v>1</v>
      </c>
    </row>
    <row r="102">
      <c r="A102" s="40"/>
      <c r="B102" s="9" t="s">
        <v>417</v>
      </c>
      <c r="C102" s="39">
        <v>1.0</v>
      </c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>
        <v>1.0</v>
      </c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67"/>
      <c r="AU102" s="67"/>
      <c r="AV102" s="67"/>
      <c r="AW102" s="11">
        <f t="shared" si="1"/>
        <v>1</v>
      </c>
    </row>
    <row r="103">
      <c r="A103" s="40"/>
      <c r="B103" s="9" t="s">
        <v>418</v>
      </c>
      <c r="C103" s="39">
        <v>1.0</v>
      </c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>
        <v>1.0</v>
      </c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67"/>
      <c r="AU103" s="67"/>
      <c r="AV103" s="67"/>
      <c r="AW103" s="11">
        <f t="shared" si="1"/>
        <v>1</v>
      </c>
    </row>
    <row r="104">
      <c r="A104" s="40"/>
      <c r="B104" s="9" t="s">
        <v>419</v>
      </c>
      <c r="C104" s="39">
        <v>1.0</v>
      </c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>
        <v>1.0</v>
      </c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67"/>
      <c r="AU104" s="67"/>
      <c r="AV104" s="67"/>
      <c r="AW104" s="11">
        <f t="shared" si="1"/>
        <v>1</v>
      </c>
    </row>
    <row r="105">
      <c r="A105" s="40"/>
      <c r="B105" s="9" t="s">
        <v>420</v>
      </c>
      <c r="C105" s="39">
        <v>1.0</v>
      </c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>
        <v>1.0</v>
      </c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67"/>
      <c r="AU105" s="67"/>
      <c r="AV105" s="67"/>
      <c r="AW105" s="11">
        <f t="shared" si="1"/>
        <v>1</v>
      </c>
    </row>
    <row r="106">
      <c r="A106" s="40"/>
      <c r="B106" s="9" t="s">
        <v>421</v>
      </c>
      <c r="C106" s="39">
        <v>1.0</v>
      </c>
      <c r="D106" s="39"/>
      <c r="E106" s="39"/>
      <c r="F106" s="39"/>
      <c r="G106" s="39"/>
      <c r="H106" s="39"/>
      <c r="I106" s="39"/>
      <c r="J106" s="39">
        <v>1.0</v>
      </c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67"/>
      <c r="AU106" s="67"/>
      <c r="AV106" s="67"/>
      <c r="AW106" s="11">
        <f t="shared" si="1"/>
        <v>1</v>
      </c>
    </row>
    <row r="107">
      <c r="A107" s="40"/>
      <c r="B107" s="9" t="s">
        <v>422</v>
      </c>
      <c r="C107" s="39">
        <v>1.0</v>
      </c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>
        <v>1.0</v>
      </c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67"/>
      <c r="AU107" s="67"/>
      <c r="AV107" s="67"/>
      <c r="AW107" s="11">
        <f t="shared" si="1"/>
        <v>1</v>
      </c>
    </row>
    <row r="108">
      <c r="A108" s="40"/>
      <c r="B108" s="9" t="s">
        <v>423</v>
      </c>
      <c r="C108" s="39">
        <v>1.0</v>
      </c>
      <c r="D108" s="39"/>
      <c r="E108" s="39"/>
      <c r="F108" s="39">
        <v>1.0</v>
      </c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67"/>
      <c r="AU108" s="67"/>
      <c r="AV108" s="67"/>
      <c r="AW108" s="11">
        <f t="shared" si="1"/>
        <v>1</v>
      </c>
    </row>
    <row r="109">
      <c r="A109" s="40"/>
      <c r="B109" s="9" t="s">
        <v>424</v>
      </c>
      <c r="C109" s="39">
        <v>1.0</v>
      </c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>
        <v>1.0</v>
      </c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67"/>
      <c r="AU109" s="67"/>
      <c r="AV109" s="67"/>
      <c r="AW109" s="11">
        <f t="shared" si="1"/>
        <v>1</v>
      </c>
    </row>
    <row r="110">
      <c r="A110" s="40"/>
      <c r="B110" s="9" t="s">
        <v>425</v>
      </c>
      <c r="C110" s="39">
        <v>1.0</v>
      </c>
      <c r="D110" s="39"/>
      <c r="E110" s="39">
        <v>1.0</v>
      </c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67"/>
      <c r="AU110" s="67"/>
      <c r="AV110" s="67"/>
      <c r="AW110" s="11">
        <f t="shared" si="1"/>
        <v>1</v>
      </c>
    </row>
    <row r="111">
      <c r="A111" s="40"/>
      <c r="B111" s="9" t="s">
        <v>426</v>
      </c>
      <c r="C111" s="39">
        <v>1.0</v>
      </c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>
        <v>1.0</v>
      </c>
      <c r="AU111" s="67"/>
      <c r="AV111" s="67"/>
      <c r="AW111" s="11">
        <f t="shared" si="1"/>
        <v>1</v>
      </c>
    </row>
    <row r="112">
      <c r="A112" s="31" t="s">
        <v>183</v>
      </c>
      <c r="B112" s="9" t="s">
        <v>427</v>
      </c>
      <c r="C112" s="33">
        <v>1.0</v>
      </c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>
        <v>1.0</v>
      </c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64"/>
      <c r="AU112" s="64"/>
      <c r="AV112" s="64"/>
      <c r="AW112" s="11">
        <f t="shared" si="1"/>
        <v>1</v>
      </c>
    </row>
    <row r="113">
      <c r="A113" s="41"/>
      <c r="B113" s="9" t="s">
        <v>428</v>
      </c>
      <c r="C113" s="33">
        <v>1.0</v>
      </c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>
        <v>1.0</v>
      </c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64"/>
      <c r="AU113" s="64"/>
      <c r="AV113" s="64"/>
      <c r="AW113" s="11">
        <f t="shared" si="1"/>
        <v>1</v>
      </c>
    </row>
    <row r="114">
      <c r="A114" s="31"/>
      <c r="B114" s="9" t="s">
        <v>429</v>
      </c>
      <c r="C114" s="33">
        <v>1.0</v>
      </c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>
        <v>1.0</v>
      </c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64"/>
      <c r="AU114" s="64"/>
      <c r="AV114" s="64"/>
      <c r="AW114" s="11">
        <f t="shared" si="1"/>
        <v>1</v>
      </c>
    </row>
    <row r="115">
      <c r="A115" s="31"/>
      <c r="B115" s="9" t="s">
        <v>430</v>
      </c>
      <c r="C115" s="33">
        <v>1.0</v>
      </c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>
        <v>1.0</v>
      </c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64"/>
      <c r="AU115" s="64"/>
      <c r="AV115" s="64"/>
      <c r="AW115" s="11">
        <f t="shared" si="1"/>
        <v>1</v>
      </c>
    </row>
    <row r="116">
      <c r="A116" s="31"/>
      <c r="B116" s="9" t="s">
        <v>431</v>
      </c>
      <c r="C116" s="33">
        <v>1.0</v>
      </c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>
        <v>1.0</v>
      </c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64"/>
      <c r="AU116" s="64"/>
      <c r="AV116" s="64"/>
      <c r="AW116" s="11">
        <f t="shared" si="1"/>
        <v>1</v>
      </c>
    </row>
    <row r="117">
      <c r="A117" s="34"/>
      <c r="B117" s="9" t="s">
        <v>432</v>
      </c>
      <c r="C117" s="33">
        <v>1.0</v>
      </c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>
        <v>1.0</v>
      </c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64"/>
      <c r="AU117" s="64"/>
      <c r="AV117" s="64"/>
      <c r="AW117" s="11">
        <f t="shared" si="1"/>
        <v>1</v>
      </c>
    </row>
    <row r="118">
      <c r="A118" s="34"/>
      <c r="B118" s="9" t="s">
        <v>433</v>
      </c>
      <c r="C118" s="33">
        <v>1.0</v>
      </c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>
        <v>1.0</v>
      </c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64"/>
      <c r="AU118" s="64"/>
      <c r="AV118" s="64"/>
      <c r="AW118" s="11">
        <f t="shared" si="1"/>
        <v>1</v>
      </c>
    </row>
    <row r="119">
      <c r="A119" s="34"/>
      <c r="B119" s="9" t="s">
        <v>434</v>
      </c>
      <c r="C119" s="33">
        <v>1.0</v>
      </c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>
        <v>1.0</v>
      </c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64"/>
      <c r="AU119" s="64"/>
      <c r="AV119" s="64"/>
      <c r="AW119" s="11">
        <f t="shared" si="1"/>
        <v>1</v>
      </c>
    </row>
    <row r="120">
      <c r="A120" s="34"/>
      <c r="B120" s="9" t="s">
        <v>435</v>
      </c>
      <c r="C120" s="33">
        <v>1.0</v>
      </c>
      <c r="D120" s="33"/>
      <c r="E120" s="33"/>
      <c r="F120" s="33"/>
      <c r="G120" s="33"/>
      <c r="H120" s="33"/>
      <c r="I120" s="33"/>
      <c r="J120" s="33"/>
      <c r="K120" s="33"/>
      <c r="L120" s="33">
        <v>1.0</v>
      </c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64"/>
      <c r="AU120" s="64"/>
      <c r="AV120" s="64"/>
      <c r="AW120" s="11">
        <f t="shared" si="1"/>
        <v>1</v>
      </c>
    </row>
    <row r="121">
      <c r="A121" s="34"/>
      <c r="B121" s="9" t="s">
        <v>436</v>
      </c>
      <c r="C121" s="33">
        <v>1.0</v>
      </c>
      <c r="D121" s="33"/>
      <c r="E121" s="33"/>
      <c r="F121" s="33"/>
      <c r="G121" s="33"/>
      <c r="H121" s="33"/>
      <c r="I121" s="33"/>
      <c r="J121" s="33">
        <v>1.0</v>
      </c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64"/>
      <c r="AU121" s="64"/>
      <c r="AV121" s="64"/>
      <c r="AW121" s="11">
        <f t="shared" si="1"/>
        <v>1</v>
      </c>
    </row>
    <row r="122">
      <c r="A122" s="34"/>
      <c r="B122" s="9" t="s">
        <v>437</v>
      </c>
      <c r="C122" s="33">
        <v>1.0</v>
      </c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>
        <v>1.0</v>
      </c>
      <c r="AU122" s="64"/>
      <c r="AV122" s="64"/>
      <c r="AW122" s="11">
        <f t="shared" si="1"/>
        <v>1</v>
      </c>
    </row>
    <row r="123">
      <c r="A123" s="42" t="s">
        <v>184</v>
      </c>
      <c r="B123" s="9" t="s">
        <v>438</v>
      </c>
      <c r="C123" s="10">
        <v>1.0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>
        <v>1.0</v>
      </c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1"/>
      <c r="AU123" s="11"/>
      <c r="AV123" s="11"/>
      <c r="AW123" s="11">
        <f t="shared" si="1"/>
        <v>1</v>
      </c>
    </row>
    <row r="124">
      <c r="A124" s="43"/>
      <c r="B124" s="9" t="s">
        <v>439</v>
      </c>
      <c r="C124" s="10">
        <v>1.0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>
        <v>1.0</v>
      </c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1"/>
      <c r="AU124" s="11"/>
      <c r="AV124" s="11"/>
      <c r="AW124" s="11">
        <f t="shared" si="1"/>
        <v>1</v>
      </c>
    </row>
    <row r="125">
      <c r="A125" s="43"/>
      <c r="B125" s="9" t="s">
        <v>440</v>
      </c>
      <c r="C125" s="10">
        <v>1.0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>
        <v>1.0</v>
      </c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1"/>
      <c r="AU125" s="11"/>
      <c r="AV125" s="11"/>
      <c r="AW125" s="11">
        <f t="shared" si="1"/>
        <v>1</v>
      </c>
    </row>
    <row r="126">
      <c r="A126" s="43"/>
      <c r="B126" s="9" t="s">
        <v>441</v>
      </c>
      <c r="C126" s="10">
        <v>1.0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>
        <v>1.0</v>
      </c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1"/>
      <c r="AU126" s="11"/>
      <c r="AV126" s="11"/>
      <c r="AW126" s="11">
        <f t="shared" si="1"/>
        <v>1</v>
      </c>
    </row>
    <row r="127">
      <c r="A127" s="43"/>
      <c r="B127" s="9" t="s">
        <v>442</v>
      </c>
      <c r="C127" s="10">
        <v>1.0</v>
      </c>
      <c r="D127" s="10"/>
      <c r="E127" s="10"/>
      <c r="F127" s="10"/>
      <c r="G127" s="10"/>
      <c r="H127" s="10"/>
      <c r="I127" s="10"/>
      <c r="J127" s="10">
        <v>1.0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1"/>
      <c r="AU127" s="11"/>
      <c r="AV127" s="11"/>
      <c r="AW127" s="11">
        <f t="shared" si="1"/>
        <v>1</v>
      </c>
    </row>
    <row r="128">
      <c r="A128" s="43"/>
      <c r="B128" s="9" t="s">
        <v>443</v>
      </c>
      <c r="C128" s="10">
        <v>1.0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>
        <v>1.0</v>
      </c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1"/>
      <c r="AU128" s="11"/>
      <c r="AV128" s="11"/>
      <c r="AW128" s="11">
        <f t="shared" si="1"/>
        <v>1</v>
      </c>
    </row>
    <row r="129">
      <c r="A129" s="43"/>
      <c r="B129" s="9" t="s">
        <v>444</v>
      </c>
      <c r="C129" s="10">
        <v>1.0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>
        <v>1.0</v>
      </c>
      <c r="AS129" s="10"/>
      <c r="AT129" s="11"/>
      <c r="AU129" s="11"/>
      <c r="AV129" s="11"/>
      <c r="AW129" s="11">
        <f t="shared" si="1"/>
        <v>1</v>
      </c>
    </row>
    <row r="130">
      <c r="A130" s="43"/>
      <c r="B130" s="9" t="s">
        <v>445</v>
      </c>
      <c r="C130" s="10">
        <v>1.0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>
        <v>1.0</v>
      </c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1"/>
      <c r="AU130" s="11"/>
      <c r="AV130" s="11"/>
      <c r="AW130" s="11">
        <f t="shared" si="1"/>
        <v>1</v>
      </c>
    </row>
    <row r="131">
      <c r="A131" s="26"/>
      <c r="B131" s="9" t="s">
        <v>446</v>
      </c>
      <c r="C131" s="10">
        <v>1.0</v>
      </c>
      <c r="D131" s="10"/>
      <c r="E131" s="10"/>
      <c r="F131" s="10"/>
      <c r="G131" s="10"/>
      <c r="H131" s="10"/>
      <c r="I131" s="10"/>
      <c r="J131" s="10"/>
      <c r="K131" s="10"/>
      <c r="L131" s="10">
        <v>1.0</v>
      </c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1"/>
      <c r="AU131" s="11"/>
      <c r="AV131" s="11"/>
      <c r="AW131" s="11">
        <f t="shared" si="1"/>
        <v>1</v>
      </c>
    </row>
    <row r="132">
      <c r="A132" s="26"/>
      <c r="B132" s="9" t="s">
        <v>447</v>
      </c>
      <c r="C132" s="10">
        <v>1.0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>
        <v>1.0</v>
      </c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1"/>
      <c r="AU132" s="11"/>
      <c r="AV132" s="11"/>
      <c r="AW132" s="11">
        <f t="shared" si="1"/>
        <v>1</v>
      </c>
    </row>
    <row r="133">
      <c r="A133" s="26"/>
      <c r="B133" s="9" t="s">
        <v>448</v>
      </c>
      <c r="C133" s="10">
        <v>1.0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>
        <v>1.0</v>
      </c>
      <c r="AU133" s="11"/>
      <c r="AV133" s="11"/>
      <c r="AW133" s="11">
        <f t="shared" si="1"/>
        <v>1</v>
      </c>
    </row>
    <row r="134">
      <c r="A134" s="26"/>
      <c r="B134" s="9" t="s">
        <v>449</v>
      </c>
      <c r="C134" s="10">
        <v>1.0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>
        <v>1.0</v>
      </c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1"/>
      <c r="AU134" s="11"/>
      <c r="AV134" s="11"/>
      <c r="AW134" s="11">
        <f t="shared" si="1"/>
        <v>1</v>
      </c>
    </row>
    <row r="135">
      <c r="A135" s="1"/>
      <c r="B135" s="3"/>
    </row>
    <row r="136">
      <c r="A136" s="8" t="s">
        <v>318</v>
      </c>
      <c r="B136" s="8" t="s">
        <v>319</v>
      </c>
      <c r="C136" s="48"/>
      <c r="D136" s="48">
        <f t="shared" ref="D136:AV136" si="2">sum(D7:D134)</f>
        <v>0</v>
      </c>
      <c r="E136" s="48">
        <f t="shared" si="2"/>
        <v>3</v>
      </c>
      <c r="F136" s="48">
        <f t="shared" si="2"/>
        <v>1</v>
      </c>
      <c r="G136" s="48">
        <f t="shared" si="2"/>
        <v>1</v>
      </c>
      <c r="H136" s="48">
        <f t="shared" si="2"/>
        <v>2</v>
      </c>
      <c r="I136" s="48">
        <f t="shared" si="2"/>
        <v>2</v>
      </c>
      <c r="J136" s="48">
        <f t="shared" si="2"/>
        <v>7</v>
      </c>
      <c r="K136" s="48">
        <f t="shared" si="2"/>
        <v>1</v>
      </c>
      <c r="L136" s="48">
        <f t="shared" si="2"/>
        <v>12</v>
      </c>
      <c r="M136" s="48">
        <f t="shared" si="2"/>
        <v>10</v>
      </c>
      <c r="N136" s="48">
        <f t="shared" si="2"/>
        <v>2</v>
      </c>
      <c r="O136" s="48">
        <f t="shared" si="2"/>
        <v>17</v>
      </c>
      <c r="P136" s="48">
        <f t="shared" si="2"/>
        <v>3</v>
      </c>
      <c r="Q136" s="48">
        <f t="shared" si="2"/>
        <v>10</v>
      </c>
      <c r="R136" s="48">
        <f t="shared" si="2"/>
        <v>0</v>
      </c>
      <c r="S136" s="48">
        <f t="shared" si="2"/>
        <v>0</v>
      </c>
      <c r="T136" s="48">
        <f t="shared" si="2"/>
        <v>13</v>
      </c>
      <c r="U136" s="48">
        <f t="shared" si="2"/>
        <v>16</v>
      </c>
      <c r="V136" s="48">
        <f t="shared" si="2"/>
        <v>9</v>
      </c>
      <c r="W136" s="48">
        <f t="shared" si="2"/>
        <v>7</v>
      </c>
      <c r="X136" s="48">
        <f t="shared" si="2"/>
        <v>8</v>
      </c>
      <c r="Y136" s="48">
        <f t="shared" si="2"/>
        <v>11</v>
      </c>
      <c r="Z136" s="48">
        <f t="shared" si="2"/>
        <v>2</v>
      </c>
      <c r="AA136" s="48">
        <f t="shared" si="2"/>
        <v>2</v>
      </c>
      <c r="AB136" s="48">
        <f t="shared" si="2"/>
        <v>4</v>
      </c>
      <c r="AC136" s="48">
        <f t="shared" si="2"/>
        <v>5</v>
      </c>
      <c r="AD136" s="48">
        <f t="shared" si="2"/>
        <v>2</v>
      </c>
      <c r="AE136" s="48">
        <f t="shared" si="2"/>
        <v>1</v>
      </c>
      <c r="AF136" s="48">
        <f t="shared" si="2"/>
        <v>0</v>
      </c>
      <c r="AG136" s="48">
        <f t="shared" si="2"/>
        <v>0</v>
      </c>
      <c r="AH136" s="48">
        <f t="shared" si="2"/>
        <v>2</v>
      </c>
      <c r="AI136" s="48">
        <f t="shared" si="2"/>
        <v>12</v>
      </c>
      <c r="AJ136" s="48">
        <f t="shared" si="2"/>
        <v>3</v>
      </c>
      <c r="AK136" s="48">
        <f t="shared" si="2"/>
        <v>1</v>
      </c>
      <c r="AL136" s="48">
        <f t="shared" si="2"/>
        <v>0</v>
      </c>
      <c r="AM136" s="48">
        <f t="shared" si="2"/>
        <v>1</v>
      </c>
      <c r="AN136" s="48">
        <f t="shared" si="2"/>
        <v>2</v>
      </c>
      <c r="AO136" s="48">
        <f t="shared" si="2"/>
        <v>0</v>
      </c>
      <c r="AP136" s="48">
        <f t="shared" si="2"/>
        <v>0</v>
      </c>
      <c r="AQ136" s="48">
        <f t="shared" si="2"/>
        <v>0</v>
      </c>
      <c r="AR136" s="48">
        <f t="shared" si="2"/>
        <v>4</v>
      </c>
      <c r="AS136" s="48">
        <f t="shared" si="2"/>
        <v>0</v>
      </c>
      <c r="AT136" s="48">
        <f t="shared" si="2"/>
        <v>6</v>
      </c>
      <c r="AU136" s="48">
        <f t="shared" si="2"/>
        <v>1</v>
      </c>
      <c r="AV136" s="48">
        <f t="shared" si="2"/>
        <v>10</v>
      </c>
      <c r="AW136" s="11">
        <f>sum(D136:AV136)</f>
        <v>193</v>
      </c>
    </row>
    <row r="137">
      <c r="A137" s="1"/>
      <c r="B137" s="3"/>
      <c r="AW137" s="47" t="s">
        <v>320</v>
      </c>
    </row>
    <row r="138">
      <c r="A138" s="1"/>
      <c r="B138" s="3"/>
    </row>
    <row r="139">
      <c r="A139" s="1"/>
      <c r="B139" s="3"/>
    </row>
    <row r="140">
      <c r="A140" s="1"/>
      <c r="B140" s="3"/>
    </row>
    <row r="141">
      <c r="A141" s="1"/>
      <c r="B141" s="3"/>
    </row>
    <row r="142">
      <c r="A142" s="1"/>
      <c r="B142" s="3"/>
    </row>
    <row r="143">
      <c r="A143" s="1"/>
      <c r="B143" s="3"/>
    </row>
    <row r="144">
      <c r="A144" s="1"/>
      <c r="B144" s="3"/>
    </row>
    <row r="145">
      <c r="A145" s="1"/>
      <c r="B145" s="3"/>
    </row>
    <row r="146">
      <c r="A146" s="1"/>
      <c r="B146" s="3"/>
    </row>
    <row r="147">
      <c r="A147" s="1"/>
      <c r="B147" s="3"/>
    </row>
    <row r="148">
      <c r="A148" s="1"/>
      <c r="B148" s="3"/>
    </row>
    <row r="149">
      <c r="A149" s="1"/>
      <c r="B149" s="3"/>
    </row>
    <row r="150">
      <c r="A150" s="1"/>
      <c r="B150" s="3"/>
    </row>
    <row r="151">
      <c r="A151" s="1"/>
      <c r="B151" s="3"/>
    </row>
    <row r="152">
      <c r="A152" s="1"/>
      <c r="B152" s="3"/>
    </row>
    <row r="153">
      <c r="A153" s="1"/>
      <c r="B153" s="3"/>
    </row>
    <row r="154">
      <c r="A154" s="1"/>
      <c r="B154" s="3"/>
    </row>
    <row r="155">
      <c r="A155" s="1"/>
      <c r="B155" s="3"/>
    </row>
    <row r="156">
      <c r="A156" s="1"/>
      <c r="B156" s="3"/>
    </row>
    <row r="157">
      <c r="A157" s="1"/>
      <c r="B157" s="3"/>
    </row>
    <row r="158">
      <c r="A158" s="1"/>
      <c r="B158" s="3"/>
    </row>
    <row r="159">
      <c r="A159" s="1"/>
      <c r="B159" s="3"/>
    </row>
    <row r="160">
      <c r="A160" s="1"/>
      <c r="B160" s="3"/>
    </row>
    <row r="161">
      <c r="A161" s="1"/>
      <c r="B161" s="3"/>
    </row>
    <row r="162">
      <c r="A162" s="1"/>
      <c r="B162" s="3"/>
    </row>
    <row r="163">
      <c r="A163" s="1"/>
      <c r="B163" s="3"/>
    </row>
    <row r="164">
      <c r="A164" s="1"/>
      <c r="B164" s="3"/>
    </row>
    <row r="165">
      <c r="A165" s="1"/>
      <c r="B165" s="3"/>
    </row>
    <row r="166">
      <c r="A166" s="1"/>
      <c r="B166" s="3"/>
    </row>
    <row r="167">
      <c r="A167" s="1"/>
      <c r="B167" s="3"/>
    </row>
    <row r="168">
      <c r="A168" s="1"/>
      <c r="B168" s="3"/>
    </row>
    <row r="169">
      <c r="A169" s="1"/>
      <c r="B169" s="3"/>
    </row>
    <row r="170">
      <c r="A170" s="1"/>
      <c r="B170" s="3"/>
    </row>
    <row r="171">
      <c r="A171" s="1"/>
      <c r="B171" s="3"/>
    </row>
    <row r="172">
      <c r="A172" s="1"/>
      <c r="B172" s="3"/>
    </row>
    <row r="173">
      <c r="A173" s="1"/>
      <c r="B173" s="3"/>
    </row>
    <row r="174">
      <c r="A174" s="1"/>
      <c r="B174" s="3"/>
    </row>
    <row r="175">
      <c r="A175" s="1"/>
      <c r="B175" s="3"/>
    </row>
    <row r="176">
      <c r="A176" s="1"/>
      <c r="B176" s="3"/>
    </row>
    <row r="177">
      <c r="A177" s="1"/>
      <c r="B177" s="3"/>
    </row>
    <row r="178">
      <c r="A178" s="1"/>
      <c r="B178" s="3"/>
    </row>
    <row r="179">
      <c r="A179" s="1"/>
      <c r="B179" s="3"/>
    </row>
    <row r="180">
      <c r="A180" s="1"/>
      <c r="B180" s="3"/>
    </row>
    <row r="181">
      <c r="A181" s="1"/>
      <c r="B181" s="3"/>
    </row>
    <row r="182">
      <c r="A182" s="1"/>
      <c r="B182" s="3"/>
    </row>
    <row r="183">
      <c r="A183" s="1"/>
      <c r="B183" s="3"/>
    </row>
    <row r="184">
      <c r="A184" s="1"/>
      <c r="B184" s="3"/>
    </row>
    <row r="185">
      <c r="A185" s="1"/>
      <c r="B185" s="3"/>
    </row>
    <row r="186">
      <c r="A186" s="1"/>
      <c r="B186" s="3"/>
    </row>
    <row r="187">
      <c r="A187" s="1"/>
      <c r="B187" s="3"/>
    </row>
    <row r="188">
      <c r="A188" s="1"/>
      <c r="B188" s="3"/>
    </row>
    <row r="189">
      <c r="A189" s="1"/>
      <c r="B189" s="3"/>
    </row>
    <row r="190">
      <c r="A190" s="1"/>
      <c r="B190" s="3"/>
    </row>
    <row r="191">
      <c r="A191" s="1"/>
      <c r="B191" s="3"/>
    </row>
    <row r="192">
      <c r="A192" s="1"/>
      <c r="B192" s="3"/>
    </row>
    <row r="193">
      <c r="A193" s="1"/>
      <c r="B193" s="3"/>
    </row>
    <row r="194">
      <c r="A194" s="1"/>
      <c r="B194" s="3"/>
    </row>
    <row r="195">
      <c r="A195" s="1"/>
      <c r="B195" s="3"/>
    </row>
    <row r="196">
      <c r="A196" s="1"/>
      <c r="B196" s="3"/>
    </row>
    <row r="197">
      <c r="A197" s="1"/>
      <c r="B197" s="3"/>
    </row>
    <row r="198">
      <c r="A198" s="1"/>
      <c r="B198" s="3"/>
    </row>
    <row r="199">
      <c r="A199" s="1"/>
      <c r="B199" s="3"/>
    </row>
    <row r="200">
      <c r="A200" s="1"/>
      <c r="B200" s="3"/>
    </row>
    <row r="201">
      <c r="A201" s="1"/>
      <c r="B201" s="3"/>
    </row>
    <row r="202">
      <c r="A202" s="1"/>
      <c r="B202" s="3"/>
    </row>
    <row r="203">
      <c r="A203" s="1"/>
      <c r="B203" s="3"/>
    </row>
    <row r="204">
      <c r="A204" s="1"/>
      <c r="B204" s="3"/>
    </row>
    <row r="205">
      <c r="A205" s="1"/>
      <c r="B205" s="3"/>
    </row>
    <row r="206">
      <c r="A206" s="1"/>
      <c r="B206" s="3"/>
    </row>
    <row r="207">
      <c r="A207" s="1"/>
      <c r="B207" s="3"/>
    </row>
    <row r="208">
      <c r="A208" s="1"/>
      <c r="B208" s="3"/>
    </row>
    <row r="209">
      <c r="A209" s="1"/>
      <c r="B209" s="3"/>
    </row>
    <row r="210">
      <c r="A210" s="1"/>
      <c r="B210" s="3"/>
    </row>
    <row r="211">
      <c r="A211" s="1"/>
      <c r="B211" s="3"/>
    </row>
    <row r="212">
      <c r="A212" s="1"/>
      <c r="B212" s="3"/>
    </row>
    <row r="213">
      <c r="A213" s="1"/>
      <c r="B213" s="3"/>
    </row>
    <row r="214">
      <c r="A214" s="1"/>
      <c r="B214" s="3"/>
    </row>
    <row r="215">
      <c r="A215" s="1"/>
      <c r="B215" s="3"/>
    </row>
    <row r="216">
      <c r="A216" s="1"/>
      <c r="B216" s="3"/>
    </row>
    <row r="217">
      <c r="A217" s="1"/>
      <c r="B217" s="3"/>
    </row>
    <row r="218">
      <c r="A218" s="1"/>
      <c r="B218" s="3"/>
    </row>
    <row r="219">
      <c r="A219" s="1"/>
      <c r="B219" s="3"/>
    </row>
    <row r="220">
      <c r="A220" s="1"/>
      <c r="B220" s="3"/>
    </row>
    <row r="221">
      <c r="A221" s="1"/>
      <c r="B221" s="3"/>
    </row>
    <row r="222">
      <c r="A222" s="1"/>
      <c r="B222" s="3"/>
    </row>
    <row r="223">
      <c r="A223" s="1"/>
      <c r="B223" s="3"/>
    </row>
    <row r="224">
      <c r="A224" s="1"/>
      <c r="B224" s="3"/>
    </row>
    <row r="225">
      <c r="A225" s="1"/>
      <c r="B225" s="3"/>
    </row>
    <row r="226">
      <c r="A226" s="1"/>
      <c r="B226" s="3"/>
    </row>
    <row r="227">
      <c r="A227" s="1"/>
      <c r="B227" s="3"/>
    </row>
    <row r="228">
      <c r="A228" s="1"/>
      <c r="B228" s="3"/>
    </row>
    <row r="229">
      <c r="A229" s="1"/>
      <c r="B229" s="3"/>
    </row>
    <row r="230">
      <c r="A230" s="1"/>
      <c r="B230" s="3"/>
    </row>
    <row r="231">
      <c r="A231" s="1"/>
      <c r="B231" s="3"/>
    </row>
    <row r="232">
      <c r="A232" s="1"/>
      <c r="B232" s="3"/>
    </row>
    <row r="233">
      <c r="A233" s="1"/>
      <c r="B233" s="3"/>
    </row>
    <row r="234">
      <c r="A234" s="1"/>
      <c r="B234" s="3"/>
    </row>
    <row r="235">
      <c r="A235" s="1"/>
      <c r="B235" s="3"/>
    </row>
    <row r="236">
      <c r="A236" s="1"/>
      <c r="B236" s="3"/>
    </row>
    <row r="237">
      <c r="A237" s="1"/>
      <c r="B237" s="3"/>
    </row>
    <row r="238">
      <c r="A238" s="1"/>
      <c r="B238" s="3"/>
    </row>
    <row r="239">
      <c r="A239" s="1"/>
      <c r="B239" s="3"/>
    </row>
    <row r="240">
      <c r="A240" s="1"/>
      <c r="B240" s="3"/>
    </row>
    <row r="241">
      <c r="A241" s="1"/>
      <c r="B241" s="3"/>
    </row>
    <row r="242">
      <c r="A242" s="1"/>
      <c r="B242" s="3"/>
    </row>
    <row r="243">
      <c r="A243" s="1"/>
      <c r="B243" s="3"/>
    </row>
    <row r="244">
      <c r="A244" s="1"/>
      <c r="B244" s="3"/>
    </row>
    <row r="245">
      <c r="A245" s="1"/>
      <c r="B245" s="3"/>
    </row>
    <row r="246">
      <c r="A246" s="1"/>
      <c r="B246" s="3"/>
    </row>
    <row r="247">
      <c r="A247" s="1"/>
      <c r="B247" s="3"/>
    </row>
    <row r="248">
      <c r="A248" s="1"/>
      <c r="B248" s="3"/>
    </row>
    <row r="249">
      <c r="A249" s="1"/>
      <c r="B249" s="3"/>
    </row>
    <row r="250">
      <c r="A250" s="1"/>
      <c r="B250" s="3"/>
    </row>
    <row r="251">
      <c r="A251" s="1"/>
      <c r="B251" s="3"/>
    </row>
    <row r="252">
      <c r="A252" s="1"/>
      <c r="B252" s="3"/>
    </row>
    <row r="253">
      <c r="A253" s="1"/>
      <c r="B253" s="3"/>
    </row>
    <row r="254">
      <c r="A254" s="1"/>
      <c r="B254" s="3"/>
    </row>
    <row r="255">
      <c r="A255" s="1"/>
      <c r="B255" s="3"/>
    </row>
    <row r="256">
      <c r="A256" s="1"/>
      <c r="B256" s="3"/>
    </row>
    <row r="257">
      <c r="A257" s="1"/>
      <c r="B257" s="3"/>
    </row>
    <row r="258">
      <c r="A258" s="1"/>
      <c r="B258" s="3"/>
    </row>
    <row r="259">
      <c r="A259" s="1"/>
      <c r="B259" s="3"/>
    </row>
    <row r="260">
      <c r="A260" s="1"/>
      <c r="B260" s="3"/>
    </row>
    <row r="261">
      <c r="A261" s="1"/>
      <c r="B261" s="3"/>
    </row>
    <row r="262">
      <c r="A262" s="1"/>
      <c r="B262" s="3"/>
    </row>
    <row r="263">
      <c r="A263" s="1"/>
      <c r="B263" s="3"/>
    </row>
    <row r="264">
      <c r="A264" s="1"/>
      <c r="B264" s="3"/>
    </row>
    <row r="265">
      <c r="A265" s="1"/>
      <c r="B265" s="3"/>
    </row>
    <row r="266">
      <c r="A266" s="1"/>
      <c r="B266" s="3"/>
    </row>
    <row r="267">
      <c r="A267" s="1"/>
      <c r="B267" s="3"/>
    </row>
    <row r="268">
      <c r="A268" s="1"/>
      <c r="B268" s="3"/>
    </row>
    <row r="269">
      <c r="A269" s="1"/>
      <c r="B269" s="3"/>
    </row>
    <row r="270">
      <c r="A270" s="1"/>
      <c r="B270" s="3"/>
    </row>
    <row r="271">
      <c r="A271" s="1"/>
      <c r="B271" s="3"/>
    </row>
    <row r="272">
      <c r="A272" s="1"/>
      <c r="B272" s="3"/>
    </row>
    <row r="273">
      <c r="A273" s="1"/>
      <c r="B273" s="3"/>
    </row>
    <row r="274">
      <c r="A274" s="1"/>
      <c r="B274" s="3"/>
    </row>
    <row r="275">
      <c r="A275" s="1"/>
      <c r="B275" s="3"/>
    </row>
    <row r="276">
      <c r="A276" s="1"/>
      <c r="B276" s="3"/>
    </row>
    <row r="277">
      <c r="A277" s="1"/>
      <c r="B277" s="3"/>
    </row>
    <row r="278">
      <c r="A278" s="1"/>
      <c r="B278" s="3"/>
    </row>
    <row r="279">
      <c r="A279" s="1"/>
      <c r="B279" s="3"/>
    </row>
    <row r="280">
      <c r="A280" s="1"/>
      <c r="B280" s="3"/>
    </row>
    <row r="281">
      <c r="A281" s="1"/>
      <c r="B281" s="3"/>
    </row>
    <row r="282">
      <c r="A282" s="1"/>
      <c r="B282" s="3"/>
    </row>
    <row r="283">
      <c r="A283" s="1"/>
      <c r="B283" s="3"/>
    </row>
    <row r="284">
      <c r="A284" s="1"/>
      <c r="B284" s="3"/>
    </row>
    <row r="285">
      <c r="A285" s="1"/>
      <c r="B285" s="3"/>
    </row>
    <row r="286">
      <c r="A286" s="1"/>
      <c r="B286" s="3"/>
    </row>
    <row r="287">
      <c r="A287" s="1"/>
      <c r="B287" s="3"/>
    </row>
    <row r="288">
      <c r="A288" s="1"/>
      <c r="B288" s="3"/>
    </row>
    <row r="289">
      <c r="A289" s="1"/>
      <c r="B289" s="3"/>
    </row>
    <row r="290">
      <c r="A290" s="1"/>
      <c r="B290" s="3"/>
    </row>
    <row r="291">
      <c r="A291" s="1"/>
      <c r="B291" s="3"/>
    </row>
    <row r="292">
      <c r="A292" s="1"/>
      <c r="B292" s="3"/>
    </row>
    <row r="293">
      <c r="A293" s="1"/>
      <c r="B293" s="3"/>
    </row>
    <row r="294">
      <c r="A294" s="1"/>
      <c r="B294" s="3"/>
    </row>
    <row r="295">
      <c r="A295" s="1"/>
      <c r="B295" s="3"/>
    </row>
    <row r="296">
      <c r="A296" s="1"/>
      <c r="B296" s="3"/>
    </row>
    <row r="297">
      <c r="A297" s="1"/>
      <c r="B297" s="3"/>
    </row>
    <row r="298">
      <c r="A298" s="1"/>
      <c r="B298" s="3"/>
    </row>
    <row r="299">
      <c r="A299" s="1"/>
      <c r="B299" s="3"/>
    </row>
    <row r="300">
      <c r="A300" s="1"/>
      <c r="B300" s="3"/>
    </row>
    <row r="301">
      <c r="A301" s="1"/>
      <c r="B301" s="3"/>
    </row>
    <row r="302">
      <c r="A302" s="1"/>
      <c r="B302" s="3"/>
    </row>
    <row r="303">
      <c r="A303" s="1"/>
      <c r="B303" s="3"/>
    </row>
    <row r="304">
      <c r="A304" s="1"/>
      <c r="B304" s="3"/>
    </row>
    <row r="305">
      <c r="A305" s="1"/>
      <c r="B305" s="3"/>
    </row>
    <row r="306">
      <c r="A306" s="1"/>
      <c r="B306" s="3"/>
    </row>
    <row r="307">
      <c r="A307" s="1"/>
      <c r="B307" s="3"/>
    </row>
    <row r="308">
      <c r="A308" s="1"/>
      <c r="B308" s="3"/>
    </row>
    <row r="309">
      <c r="A309" s="1"/>
      <c r="B309" s="3"/>
    </row>
    <row r="310">
      <c r="A310" s="1"/>
      <c r="B310" s="3"/>
    </row>
    <row r="311">
      <c r="A311" s="1"/>
      <c r="B311" s="3"/>
    </row>
    <row r="312">
      <c r="A312" s="1"/>
      <c r="B312" s="3"/>
    </row>
    <row r="313">
      <c r="A313" s="1"/>
      <c r="B313" s="3"/>
    </row>
    <row r="314">
      <c r="A314" s="1"/>
      <c r="B314" s="3"/>
    </row>
    <row r="315">
      <c r="A315" s="1"/>
      <c r="B315" s="3"/>
    </row>
    <row r="316">
      <c r="A316" s="1"/>
      <c r="B316" s="3"/>
    </row>
    <row r="317">
      <c r="A317" s="1"/>
      <c r="B317" s="3"/>
    </row>
    <row r="318">
      <c r="A318" s="1"/>
      <c r="B318" s="3"/>
    </row>
    <row r="319">
      <c r="A319" s="1"/>
      <c r="B319" s="3"/>
    </row>
    <row r="320">
      <c r="A320" s="1"/>
      <c r="B320" s="3"/>
    </row>
    <row r="321">
      <c r="A321" s="1"/>
      <c r="B321" s="3"/>
    </row>
    <row r="322">
      <c r="A322" s="1"/>
      <c r="B322" s="3"/>
    </row>
    <row r="323">
      <c r="A323" s="1"/>
      <c r="B323" s="3"/>
    </row>
    <row r="324">
      <c r="A324" s="1"/>
      <c r="B324" s="3"/>
    </row>
    <row r="325">
      <c r="A325" s="1"/>
      <c r="B325" s="3"/>
    </row>
    <row r="326">
      <c r="A326" s="1"/>
      <c r="B326" s="3"/>
    </row>
    <row r="327">
      <c r="A327" s="1"/>
      <c r="B327" s="3"/>
    </row>
    <row r="328">
      <c r="A328" s="1"/>
      <c r="B328" s="3"/>
    </row>
    <row r="329">
      <c r="A329" s="1"/>
      <c r="B329" s="3"/>
    </row>
    <row r="330">
      <c r="A330" s="1"/>
      <c r="B330" s="3"/>
    </row>
    <row r="331">
      <c r="A331" s="1"/>
      <c r="B331" s="3"/>
    </row>
    <row r="332">
      <c r="A332" s="1"/>
      <c r="B332" s="3"/>
    </row>
    <row r="333">
      <c r="A333" s="1"/>
      <c r="B333" s="3"/>
    </row>
    <row r="334">
      <c r="A334" s="1"/>
      <c r="B334" s="3"/>
    </row>
    <row r="335">
      <c r="A335" s="1"/>
      <c r="B335" s="3"/>
    </row>
    <row r="336">
      <c r="A336" s="1"/>
      <c r="B336" s="3"/>
    </row>
    <row r="337">
      <c r="A337" s="1"/>
      <c r="B337" s="3"/>
    </row>
    <row r="338">
      <c r="A338" s="1"/>
      <c r="B338" s="3"/>
    </row>
    <row r="339">
      <c r="A339" s="1"/>
      <c r="B339" s="3"/>
    </row>
    <row r="340">
      <c r="A340" s="1"/>
      <c r="B340" s="3"/>
    </row>
    <row r="341">
      <c r="A341" s="1"/>
      <c r="B341" s="3"/>
    </row>
    <row r="342">
      <c r="A342" s="1"/>
      <c r="B342" s="3"/>
    </row>
    <row r="343">
      <c r="A343" s="1"/>
      <c r="B343" s="3"/>
    </row>
    <row r="344">
      <c r="A344" s="1"/>
      <c r="B344" s="3"/>
    </row>
    <row r="345">
      <c r="A345" s="1"/>
      <c r="B345" s="3"/>
    </row>
    <row r="346">
      <c r="A346" s="1"/>
      <c r="B346" s="3"/>
    </row>
    <row r="347">
      <c r="A347" s="1"/>
      <c r="B347" s="3"/>
    </row>
    <row r="348">
      <c r="A348" s="1"/>
      <c r="B348" s="3"/>
    </row>
    <row r="349">
      <c r="A349" s="1"/>
      <c r="B349" s="3"/>
    </row>
    <row r="350">
      <c r="A350" s="1"/>
      <c r="B350" s="3"/>
    </row>
    <row r="351">
      <c r="A351" s="1"/>
      <c r="B351" s="3"/>
    </row>
    <row r="352">
      <c r="A352" s="1"/>
      <c r="B352" s="3"/>
    </row>
    <row r="353">
      <c r="A353" s="1"/>
      <c r="B353" s="3"/>
    </row>
    <row r="354">
      <c r="A354" s="1"/>
      <c r="B354" s="3"/>
    </row>
    <row r="355">
      <c r="A355" s="1"/>
      <c r="B355" s="3"/>
    </row>
    <row r="356">
      <c r="A356" s="1"/>
      <c r="B356" s="3"/>
    </row>
    <row r="357">
      <c r="A357" s="1"/>
      <c r="B357" s="3"/>
    </row>
    <row r="358">
      <c r="A358" s="1"/>
      <c r="B358" s="3"/>
    </row>
    <row r="359">
      <c r="A359" s="1"/>
      <c r="B359" s="3"/>
    </row>
    <row r="360">
      <c r="A360" s="1"/>
      <c r="B360" s="3"/>
    </row>
    <row r="361">
      <c r="A361" s="1"/>
      <c r="B361" s="3"/>
    </row>
    <row r="362">
      <c r="A362" s="1"/>
      <c r="B362" s="3"/>
    </row>
    <row r="363">
      <c r="A363" s="1"/>
      <c r="B363" s="3"/>
    </row>
    <row r="364">
      <c r="A364" s="1"/>
      <c r="B364" s="3"/>
    </row>
    <row r="365">
      <c r="A365" s="1"/>
      <c r="B365" s="3"/>
    </row>
    <row r="366">
      <c r="A366" s="1"/>
      <c r="B366" s="3"/>
    </row>
    <row r="367">
      <c r="A367" s="1"/>
      <c r="B367" s="3"/>
    </row>
    <row r="368">
      <c r="A368" s="1"/>
      <c r="B368" s="3"/>
    </row>
    <row r="369">
      <c r="A369" s="1"/>
      <c r="B369" s="3"/>
    </row>
    <row r="370">
      <c r="A370" s="1"/>
      <c r="B370" s="3"/>
    </row>
    <row r="371">
      <c r="A371" s="1"/>
      <c r="B371" s="3"/>
    </row>
    <row r="372">
      <c r="A372" s="1"/>
      <c r="B372" s="3"/>
    </row>
    <row r="373">
      <c r="A373" s="1"/>
      <c r="B373" s="3"/>
    </row>
    <row r="374">
      <c r="A374" s="1"/>
      <c r="B374" s="3"/>
    </row>
    <row r="375">
      <c r="A375" s="1"/>
      <c r="B375" s="3"/>
    </row>
    <row r="376">
      <c r="A376" s="1"/>
      <c r="B376" s="3"/>
    </row>
    <row r="377">
      <c r="A377" s="1"/>
      <c r="B377" s="3"/>
    </row>
    <row r="378">
      <c r="A378" s="1"/>
      <c r="B378" s="3"/>
    </row>
    <row r="379">
      <c r="A379" s="1"/>
      <c r="B379" s="3"/>
    </row>
    <row r="380">
      <c r="A380" s="1"/>
      <c r="B380" s="3"/>
    </row>
    <row r="381">
      <c r="A381" s="1"/>
      <c r="B381" s="3"/>
    </row>
    <row r="382">
      <c r="A382" s="1"/>
      <c r="B382" s="3"/>
    </row>
    <row r="383">
      <c r="A383" s="1"/>
      <c r="B383" s="3"/>
    </row>
    <row r="384">
      <c r="A384" s="1"/>
      <c r="B384" s="3"/>
    </row>
    <row r="385">
      <c r="A385" s="1"/>
      <c r="B385" s="3"/>
    </row>
    <row r="386">
      <c r="A386" s="1"/>
      <c r="B386" s="3"/>
    </row>
    <row r="387">
      <c r="A387" s="1"/>
      <c r="B387" s="3"/>
    </row>
    <row r="388">
      <c r="A388" s="1"/>
      <c r="B388" s="3"/>
    </row>
    <row r="389">
      <c r="A389" s="1"/>
      <c r="B389" s="3"/>
    </row>
    <row r="390">
      <c r="A390" s="1"/>
      <c r="B390" s="3"/>
    </row>
    <row r="391">
      <c r="A391" s="1"/>
      <c r="B391" s="3"/>
    </row>
    <row r="392">
      <c r="A392" s="1"/>
      <c r="B392" s="3"/>
    </row>
    <row r="393">
      <c r="A393" s="1"/>
      <c r="B393" s="3"/>
    </row>
    <row r="394">
      <c r="A394" s="1"/>
      <c r="B394" s="3"/>
    </row>
    <row r="395">
      <c r="A395" s="1"/>
      <c r="B395" s="3"/>
    </row>
    <row r="396">
      <c r="A396" s="1"/>
      <c r="B396" s="3"/>
    </row>
    <row r="397">
      <c r="A397" s="1"/>
      <c r="B397" s="3"/>
    </row>
    <row r="398">
      <c r="A398" s="1"/>
      <c r="B398" s="3"/>
    </row>
    <row r="399">
      <c r="A399" s="1"/>
      <c r="B399" s="3"/>
    </row>
    <row r="400">
      <c r="A400" s="1"/>
      <c r="B400" s="3"/>
    </row>
    <row r="401">
      <c r="A401" s="1"/>
      <c r="B401" s="3"/>
    </row>
    <row r="402">
      <c r="A402" s="1"/>
      <c r="B402" s="3"/>
    </row>
    <row r="403">
      <c r="A403" s="1"/>
      <c r="B403" s="3"/>
    </row>
    <row r="404">
      <c r="A404" s="1"/>
      <c r="B404" s="3"/>
    </row>
    <row r="405">
      <c r="A405" s="1"/>
      <c r="B405" s="3"/>
    </row>
    <row r="406">
      <c r="A406" s="1"/>
      <c r="B406" s="3"/>
    </row>
    <row r="407">
      <c r="A407" s="1"/>
      <c r="B407" s="3"/>
    </row>
    <row r="408">
      <c r="A408" s="1"/>
      <c r="B408" s="3"/>
    </row>
    <row r="409">
      <c r="A409" s="1"/>
      <c r="B409" s="3"/>
    </row>
    <row r="410">
      <c r="A410" s="1"/>
      <c r="B410" s="3"/>
    </row>
    <row r="411">
      <c r="A411" s="1"/>
      <c r="B411" s="3"/>
    </row>
    <row r="412">
      <c r="A412" s="1"/>
      <c r="B412" s="3"/>
    </row>
    <row r="413">
      <c r="A413" s="1"/>
      <c r="B413" s="3"/>
    </row>
    <row r="414">
      <c r="A414" s="1"/>
      <c r="B414" s="3"/>
    </row>
    <row r="415">
      <c r="A415" s="1"/>
      <c r="B415" s="3"/>
    </row>
    <row r="416">
      <c r="A416" s="1"/>
      <c r="B416" s="3"/>
    </row>
    <row r="417">
      <c r="A417" s="1"/>
      <c r="B417" s="3"/>
    </row>
    <row r="418">
      <c r="A418" s="1"/>
      <c r="B418" s="3"/>
    </row>
    <row r="419">
      <c r="A419" s="1"/>
      <c r="B419" s="3"/>
    </row>
    <row r="420">
      <c r="A420" s="1"/>
      <c r="B420" s="3"/>
    </row>
    <row r="421">
      <c r="A421" s="1"/>
      <c r="B421" s="3"/>
    </row>
    <row r="422">
      <c r="A422" s="1"/>
      <c r="B422" s="3"/>
    </row>
    <row r="423">
      <c r="A423" s="1"/>
      <c r="B423" s="3"/>
    </row>
    <row r="424">
      <c r="A424" s="1"/>
      <c r="B424" s="3"/>
    </row>
    <row r="425">
      <c r="A425" s="1"/>
      <c r="B425" s="3"/>
    </row>
    <row r="426">
      <c r="A426" s="1"/>
      <c r="B426" s="3"/>
    </row>
    <row r="427">
      <c r="A427" s="1"/>
      <c r="B427" s="3"/>
    </row>
    <row r="428">
      <c r="A428" s="1"/>
      <c r="B428" s="3"/>
    </row>
    <row r="429">
      <c r="A429" s="1"/>
      <c r="B429" s="3"/>
    </row>
    <row r="430">
      <c r="A430" s="1"/>
      <c r="B430" s="3"/>
    </row>
    <row r="431">
      <c r="A431" s="1"/>
      <c r="B431" s="3"/>
    </row>
    <row r="432">
      <c r="A432" s="1"/>
      <c r="B432" s="3"/>
    </row>
    <row r="433">
      <c r="A433" s="1"/>
      <c r="B433" s="3"/>
    </row>
    <row r="434">
      <c r="A434" s="1"/>
      <c r="B434" s="3"/>
    </row>
    <row r="435">
      <c r="A435" s="1"/>
      <c r="B435" s="3"/>
    </row>
    <row r="436">
      <c r="A436" s="1"/>
      <c r="B436" s="3"/>
    </row>
    <row r="437">
      <c r="A437" s="1"/>
      <c r="B437" s="3"/>
    </row>
    <row r="438">
      <c r="A438" s="1"/>
      <c r="B438" s="3"/>
    </row>
    <row r="439">
      <c r="A439" s="1"/>
      <c r="B439" s="3"/>
    </row>
    <row r="440">
      <c r="A440" s="1"/>
      <c r="B440" s="3"/>
    </row>
    <row r="441">
      <c r="A441" s="1"/>
      <c r="B441" s="3"/>
    </row>
    <row r="442">
      <c r="A442" s="1"/>
      <c r="B442" s="3"/>
    </row>
    <row r="443">
      <c r="A443" s="1"/>
      <c r="B443" s="3"/>
    </row>
    <row r="444">
      <c r="A444" s="1"/>
      <c r="B444" s="3"/>
    </row>
    <row r="445">
      <c r="A445" s="1"/>
      <c r="B445" s="3"/>
    </row>
    <row r="446">
      <c r="A446" s="1"/>
      <c r="B446" s="3"/>
    </row>
    <row r="447">
      <c r="A447" s="1"/>
      <c r="B447" s="3"/>
    </row>
    <row r="448">
      <c r="A448" s="1"/>
      <c r="B448" s="3"/>
    </row>
    <row r="449">
      <c r="A449" s="1"/>
      <c r="B449" s="3"/>
    </row>
    <row r="450">
      <c r="A450" s="1"/>
      <c r="B450" s="3"/>
    </row>
    <row r="451">
      <c r="A451" s="1"/>
      <c r="B451" s="3"/>
    </row>
    <row r="452">
      <c r="A452" s="1"/>
      <c r="B452" s="3"/>
    </row>
    <row r="453">
      <c r="A453" s="1"/>
      <c r="B453" s="3"/>
    </row>
    <row r="454">
      <c r="A454" s="1"/>
      <c r="B454" s="3"/>
    </row>
    <row r="455">
      <c r="A455" s="1"/>
      <c r="B455" s="3"/>
    </row>
    <row r="456">
      <c r="A456" s="1"/>
      <c r="B456" s="3"/>
    </row>
    <row r="457">
      <c r="A457" s="1"/>
      <c r="B457" s="3"/>
    </row>
    <row r="458">
      <c r="A458" s="1"/>
      <c r="B458" s="3"/>
    </row>
    <row r="459">
      <c r="A459" s="1"/>
      <c r="B459" s="3"/>
    </row>
    <row r="460">
      <c r="A460" s="1"/>
      <c r="B460" s="3"/>
    </row>
    <row r="461">
      <c r="A461" s="1"/>
      <c r="B461" s="3"/>
    </row>
    <row r="462">
      <c r="A462" s="1"/>
      <c r="B462" s="3"/>
    </row>
    <row r="463">
      <c r="A463" s="1"/>
      <c r="B463" s="3"/>
    </row>
    <row r="464">
      <c r="A464" s="1"/>
      <c r="B464" s="3"/>
    </row>
    <row r="465">
      <c r="A465" s="1"/>
      <c r="B465" s="3"/>
    </row>
    <row r="466">
      <c r="A466" s="1"/>
      <c r="B466" s="3"/>
    </row>
    <row r="467">
      <c r="A467" s="1"/>
      <c r="B467" s="3"/>
    </row>
    <row r="468">
      <c r="A468" s="1"/>
      <c r="B468" s="3"/>
    </row>
    <row r="469">
      <c r="A469" s="1"/>
      <c r="B469" s="3"/>
    </row>
    <row r="470">
      <c r="A470" s="1"/>
      <c r="B470" s="3"/>
    </row>
    <row r="471">
      <c r="A471" s="1"/>
      <c r="B471" s="3"/>
    </row>
    <row r="472">
      <c r="A472" s="1"/>
      <c r="B472" s="3"/>
    </row>
    <row r="473">
      <c r="A473" s="1"/>
      <c r="B473" s="3"/>
    </row>
    <row r="474">
      <c r="A474" s="1"/>
      <c r="B474" s="3"/>
    </row>
    <row r="475">
      <c r="A475" s="1"/>
      <c r="B475" s="3"/>
    </row>
    <row r="476">
      <c r="A476" s="1"/>
      <c r="B476" s="3"/>
    </row>
    <row r="477">
      <c r="A477" s="1"/>
      <c r="B477" s="3"/>
    </row>
    <row r="478">
      <c r="A478" s="1"/>
      <c r="B478" s="3"/>
    </row>
    <row r="479">
      <c r="A479" s="1"/>
      <c r="B479" s="3"/>
    </row>
    <row r="480">
      <c r="A480" s="1"/>
      <c r="B480" s="3"/>
    </row>
    <row r="481">
      <c r="A481" s="1"/>
      <c r="B481" s="3"/>
    </row>
    <row r="482">
      <c r="A482" s="1"/>
      <c r="B482" s="3"/>
    </row>
    <row r="483">
      <c r="A483" s="1"/>
      <c r="B483" s="3"/>
    </row>
    <row r="484">
      <c r="A484" s="1"/>
      <c r="B484" s="3"/>
    </row>
    <row r="485">
      <c r="A485" s="1"/>
      <c r="B485" s="3"/>
    </row>
    <row r="486">
      <c r="A486" s="1"/>
      <c r="B486" s="3"/>
    </row>
    <row r="487">
      <c r="A487" s="1"/>
      <c r="B487" s="3"/>
    </row>
    <row r="488">
      <c r="A488" s="1"/>
      <c r="B488" s="3"/>
    </row>
    <row r="489">
      <c r="A489" s="1"/>
      <c r="B489" s="3"/>
    </row>
    <row r="490">
      <c r="A490" s="1"/>
      <c r="B490" s="3"/>
    </row>
    <row r="491">
      <c r="A491" s="1"/>
      <c r="B491" s="3"/>
    </row>
    <row r="492">
      <c r="A492" s="1"/>
      <c r="B492" s="3"/>
    </row>
    <row r="493">
      <c r="A493" s="1"/>
      <c r="B493" s="3"/>
    </row>
    <row r="494">
      <c r="A494" s="1"/>
      <c r="B494" s="3"/>
    </row>
    <row r="495">
      <c r="A495" s="1"/>
      <c r="B495" s="3"/>
    </row>
    <row r="496">
      <c r="A496" s="1"/>
      <c r="B496" s="3"/>
    </row>
    <row r="497">
      <c r="A497" s="1"/>
      <c r="B497" s="3"/>
    </row>
    <row r="498">
      <c r="A498" s="1"/>
      <c r="B498" s="3"/>
    </row>
    <row r="499">
      <c r="A499" s="1"/>
      <c r="B499" s="3"/>
    </row>
    <row r="500">
      <c r="A500" s="1"/>
      <c r="B500" s="3"/>
    </row>
    <row r="501">
      <c r="A501" s="1"/>
      <c r="B501" s="3"/>
    </row>
    <row r="502">
      <c r="A502" s="1"/>
      <c r="B502" s="3"/>
    </row>
    <row r="503">
      <c r="A503" s="1"/>
      <c r="B503" s="3"/>
    </row>
    <row r="504">
      <c r="A504" s="1"/>
      <c r="B504" s="3"/>
    </row>
    <row r="505">
      <c r="A505" s="1"/>
      <c r="B505" s="3"/>
    </row>
    <row r="506">
      <c r="A506" s="1"/>
      <c r="B506" s="3"/>
    </row>
    <row r="507">
      <c r="A507" s="1"/>
      <c r="B507" s="3"/>
    </row>
    <row r="508">
      <c r="A508" s="1"/>
      <c r="B508" s="3"/>
    </row>
    <row r="509">
      <c r="A509" s="1"/>
      <c r="B509" s="3"/>
    </row>
    <row r="510">
      <c r="A510" s="1"/>
      <c r="B510" s="3"/>
    </row>
    <row r="511">
      <c r="A511" s="1"/>
      <c r="B511" s="3"/>
    </row>
    <row r="512">
      <c r="A512" s="1"/>
      <c r="B512" s="3"/>
    </row>
    <row r="513">
      <c r="A513" s="1"/>
      <c r="B513" s="3"/>
    </row>
    <row r="514">
      <c r="A514" s="1"/>
      <c r="B514" s="3"/>
    </row>
    <row r="515">
      <c r="A515" s="1"/>
      <c r="B515" s="3"/>
    </row>
    <row r="516">
      <c r="A516" s="1"/>
      <c r="B516" s="3"/>
    </row>
    <row r="517">
      <c r="A517" s="1"/>
      <c r="B517" s="3"/>
    </row>
    <row r="518">
      <c r="A518" s="1"/>
      <c r="B518" s="3"/>
    </row>
    <row r="519">
      <c r="A519" s="1"/>
      <c r="B519" s="3"/>
    </row>
    <row r="520">
      <c r="A520" s="1"/>
      <c r="B520" s="3"/>
    </row>
    <row r="521">
      <c r="A521" s="1"/>
      <c r="B521" s="3"/>
    </row>
    <row r="522">
      <c r="A522" s="1"/>
      <c r="B522" s="3"/>
    </row>
    <row r="523">
      <c r="A523" s="1"/>
      <c r="B523" s="3"/>
    </row>
    <row r="524">
      <c r="A524" s="1"/>
      <c r="B524" s="3"/>
    </row>
    <row r="525">
      <c r="A525" s="1"/>
      <c r="B525" s="3"/>
    </row>
    <row r="526">
      <c r="A526" s="1"/>
      <c r="B526" s="3"/>
    </row>
    <row r="527">
      <c r="A527" s="1"/>
      <c r="B527" s="3"/>
    </row>
    <row r="528">
      <c r="A528" s="1"/>
      <c r="B528" s="3"/>
    </row>
    <row r="529">
      <c r="A529" s="1"/>
      <c r="B529" s="3"/>
    </row>
    <row r="530">
      <c r="A530" s="1"/>
      <c r="B530" s="3"/>
    </row>
    <row r="531">
      <c r="A531" s="1"/>
      <c r="B531" s="3"/>
    </row>
    <row r="532">
      <c r="A532" s="1"/>
      <c r="B532" s="3"/>
    </row>
    <row r="533">
      <c r="A533" s="1"/>
      <c r="B533" s="3"/>
    </row>
    <row r="534">
      <c r="A534" s="1"/>
      <c r="B534" s="3"/>
    </row>
    <row r="535">
      <c r="A535" s="1"/>
      <c r="B535" s="3"/>
    </row>
    <row r="536">
      <c r="A536" s="1"/>
      <c r="B536" s="3"/>
    </row>
    <row r="537">
      <c r="A537" s="1"/>
      <c r="B537" s="3"/>
    </row>
    <row r="538">
      <c r="A538" s="1"/>
      <c r="B538" s="3"/>
    </row>
    <row r="539">
      <c r="A539" s="1"/>
      <c r="B539" s="3"/>
    </row>
    <row r="540">
      <c r="A540" s="1"/>
      <c r="B540" s="3"/>
    </row>
    <row r="541">
      <c r="A541" s="1"/>
      <c r="B541" s="3"/>
    </row>
    <row r="542">
      <c r="A542" s="1"/>
      <c r="B542" s="3"/>
    </row>
    <row r="543">
      <c r="A543" s="1"/>
      <c r="B543" s="3"/>
    </row>
    <row r="544">
      <c r="A544" s="1"/>
      <c r="B544" s="3"/>
    </row>
    <row r="545">
      <c r="A545" s="1"/>
      <c r="B545" s="3"/>
    </row>
    <row r="546">
      <c r="A546" s="1"/>
      <c r="B546" s="3"/>
    </row>
    <row r="547">
      <c r="A547" s="1"/>
      <c r="B547" s="3"/>
    </row>
    <row r="548">
      <c r="A548" s="1"/>
      <c r="B548" s="3"/>
    </row>
    <row r="549">
      <c r="A549" s="1"/>
      <c r="B549" s="3"/>
    </row>
    <row r="550">
      <c r="A550" s="1"/>
      <c r="B550" s="3"/>
    </row>
    <row r="551">
      <c r="A551" s="1"/>
      <c r="B551" s="3"/>
    </row>
    <row r="552">
      <c r="A552" s="1"/>
      <c r="B552" s="3"/>
    </row>
    <row r="553">
      <c r="A553" s="1"/>
      <c r="B553" s="3"/>
    </row>
    <row r="554">
      <c r="A554" s="1"/>
      <c r="B554" s="3"/>
    </row>
    <row r="555">
      <c r="A555" s="1"/>
      <c r="B555" s="3"/>
    </row>
    <row r="556">
      <c r="A556" s="1"/>
      <c r="B556" s="3"/>
    </row>
    <row r="557">
      <c r="A557" s="1"/>
      <c r="B557" s="3"/>
    </row>
    <row r="558">
      <c r="A558" s="1"/>
      <c r="B558" s="3"/>
    </row>
    <row r="559">
      <c r="A559" s="1"/>
      <c r="B559" s="3"/>
    </row>
    <row r="560">
      <c r="A560" s="1"/>
      <c r="B560" s="3"/>
    </row>
    <row r="561">
      <c r="A561" s="1"/>
      <c r="B561" s="3"/>
    </row>
    <row r="562">
      <c r="A562" s="1"/>
      <c r="B562" s="3"/>
    </row>
    <row r="563">
      <c r="A563" s="1"/>
      <c r="B563" s="3"/>
    </row>
    <row r="564">
      <c r="A564" s="1"/>
      <c r="B564" s="3"/>
    </row>
    <row r="565">
      <c r="A565" s="1"/>
      <c r="B565" s="3"/>
    </row>
    <row r="566">
      <c r="A566" s="1"/>
      <c r="B566" s="3"/>
    </row>
    <row r="567">
      <c r="A567" s="1"/>
      <c r="B567" s="3"/>
    </row>
    <row r="568">
      <c r="A568" s="1"/>
      <c r="B568" s="3"/>
    </row>
    <row r="569">
      <c r="A569" s="1"/>
      <c r="B569" s="3"/>
    </row>
    <row r="570">
      <c r="A570" s="1"/>
      <c r="B570" s="3"/>
    </row>
    <row r="571">
      <c r="A571" s="1"/>
      <c r="B571" s="3"/>
    </row>
    <row r="572">
      <c r="A572" s="1"/>
      <c r="B572" s="3"/>
    </row>
    <row r="573">
      <c r="A573" s="1"/>
      <c r="B573" s="3"/>
    </row>
    <row r="574">
      <c r="A574" s="1"/>
      <c r="B574" s="3"/>
    </row>
    <row r="575">
      <c r="A575" s="1"/>
      <c r="B575" s="3"/>
    </row>
    <row r="576">
      <c r="A576" s="1"/>
      <c r="B576" s="3"/>
    </row>
    <row r="577">
      <c r="A577" s="1"/>
      <c r="B577" s="3"/>
    </row>
    <row r="578">
      <c r="A578" s="1"/>
      <c r="B578" s="3"/>
    </row>
    <row r="579">
      <c r="A579" s="1"/>
      <c r="B579" s="3"/>
    </row>
    <row r="580">
      <c r="A580" s="1"/>
      <c r="B580" s="3"/>
    </row>
    <row r="581">
      <c r="A581" s="1"/>
      <c r="B581" s="3"/>
    </row>
    <row r="582">
      <c r="A582" s="1"/>
      <c r="B582" s="3"/>
    </row>
    <row r="583">
      <c r="A583" s="1"/>
      <c r="B583" s="3"/>
    </row>
    <row r="584">
      <c r="A584" s="1"/>
      <c r="B584" s="3"/>
    </row>
    <row r="585">
      <c r="A585" s="1"/>
      <c r="B585" s="3"/>
    </row>
    <row r="586">
      <c r="A586" s="1"/>
      <c r="B586" s="3"/>
    </row>
    <row r="587">
      <c r="A587" s="1"/>
      <c r="B587" s="3"/>
    </row>
    <row r="588">
      <c r="A588" s="1"/>
      <c r="B588" s="3"/>
    </row>
    <row r="589">
      <c r="A589" s="1"/>
      <c r="B589" s="3"/>
    </row>
    <row r="590">
      <c r="A590" s="1"/>
      <c r="B590" s="3"/>
    </row>
    <row r="591">
      <c r="A591" s="1"/>
      <c r="B591" s="3"/>
    </row>
    <row r="592">
      <c r="A592" s="1"/>
      <c r="B592" s="3"/>
    </row>
    <row r="593">
      <c r="A593" s="1"/>
      <c r="B593" s="3"/>
    </row>
    <row r="594">
      <c r="A594" s="1"/>
      <c r="B594" s="3"/>
    </row>
    <row r="595">
      <c r="A595" s="1"/>
      <c r="B595" s="3"/>
    </row>
    <row r="596">
      <c r="A596" s="1"/>
      <c r="B596" s="3"/>
    </row>
    <row r="597">
      <c r="A597" s="1"/>
      <c r="B597" s="3"/>
    </row>
    <row r="598">
      <c r="A598" s="1"/>
      <c r="B598" s="3"/>
    </row>
    <row r="599">
      <c r="A599" s="1"/>
      <c r="B599" s="3"/>
    </row>
    <row r="600">
      <c r="A600" s="1"/>
      <c r="B600" s="3"/>
    </row>
    <row r="601">
      <c r="A601" s="1"/>
      <c r="B601" s="3"/>
    </row>
    <row r="602">
      <c r="A602" s="1"/>
      <c r="B602" s="3"/>
    </row>
    <row r="603">
      <c r="A603" s="1"/>
      <c r="B603" s="3"/>
    </row>
    <row r="604">
      <c r="A604" s="1"/>
      <c r="B604" s="3"/>
    </row>
    <row r="605">
      <c r="A605" s="1"/>
      <c r="B605" s="3"/>
    </row>
    <row r="606">
      <c r="A606" s="1"/>
      <c r="B606" s="3"/>
    </row>
    <row r="607">
      <c r="A607" s="1"/>
      <c r="B607" s="3"/>
    </row>
    <row r="608">
      <c r="A608" s="1"/>
      <c r="B608" s="3"/>
    </row>
    <row r="609">
      <c r="A609" s="1"/>
      <c r="B609" s="3"/>
    </row>
    <row r="610">
      <c r="A610" s="1"/>
      <c r="B610" s="3"/>
    </row>
    <row r="611">
      <c r="A611" s="1"/>
      <c r="B611" s="3"/>
    </row>
    <row r="612">
      <c r="A612" s="1"/>
      <c r="B612" s="3"/>
    </row>
    <row r="613">
      <c r="A613" s="1"/>
      <c r="B613" s="3"/>
    </row>
    <row r="614">
      <c r="A614" s="1"/>
      <c r="B614" s="3"/>
    </row>
    <row r="615">
      <c r="A615" s="1"/>
      <c r="B615" s="3"/>
    </row>
    <row r="616">
      <c r="A616" s="1"/>
      <c r="B616" s="3"/>
    </row>
    <row r="617">
      <c r="A617" s="1"/>
      <c r="B617" s="3"/>
    </row>
    <row r="618">
      <c r="A618" s="1"/>
      <c r="B618" s="3"/>
    </row>
    <row r="619">
      <c r="A619" s="1"/>
      <c r="B619" s="3"/>
    </row>
    <row r="620">
      <c r="A620" s="1"/>
      <c r="B620" s="3"/>
    </row>
    <row r="621">
      <c r="A621" s="1"/>
      <c r="B621" s="3"/>
    </row>
    <row r="622">
      <c r="A622" s="1"/>
      <c r="B622" s="3"/>
    </row>
    <row r="623">
      <c r="A623" s="1"/>
      <c r="B623" s="3"/>
    </row>
    <row r="624">
      <c r="A624" s="1"/>
      <c r="B624" s="3"/>
    </row>
    <row r="625">
      <c r="A625" s="1"/>
      <c r="B625" s="3"/>
    </row>
    <row r="626">
      <c r="A626" s="1"/>
      <c r="B626" s="3"/>
    </row>
    <row r="627">
      <c r="A627" s="1"/>
      <c r="B627" s="3"/>
    </row>
    <row r="628">
      <c r="A628" s="1"/>
      <c r="B628" s="3"/>
    </row>
    <row r="629">
      <c r="A629" s="1"/>
      <c r="B629" s="3"/>
    </row>
    <row r="630">
      <c r="A630" s="1"/>
      <c r="B630" s="3"/>
    </row>
    <row r="631">
      <c r="A631" s="1"/>
      <c r="B631" s="3"/>
    </row>
    <row r="632">
      <c r="A632" s="1"/>
      <c r="B632" s="3"/>
    </row>
    <row r="633">
      <c r="A633" s="1"/>
      <c r="B633" s="3"/>
    </row>
    <row r="634">
      <c r="A634" s="1"/>
      <c r="B634" s="3"/>
    </row>
    <row r="635">
      <c r="A635" s="1"/>
      <c r="B635" s="3"/>
    </row>
    <row r="636">
      <c r="A636" s="1"/>
      <c r="B636" s="3"/>
    </row>
    <row r="637">
      <c r="A637" s="1"/>
      <c r="B637" s="3"/>
    </row>
    <row r="638">
      <c r="A638" s="1"/>
      <c r="B638" s="3"/>
    </row>
    <row r="639">
      <c r="A639" s="1"/>
      <c r="B639" s="3"/>
    </row>
    <row r="640">
      <c r="A640" s="1"/>
      <c r="B640" s="3"/>
    </row>
    <row r="641">
      <c r="A641" s="1"/>
      <c r="B641" s="3"/>
    </row>
    <row r="642">
      <c r="A642" s="1"/>
      <c r="B642" s="3"/>
    </row>
    <row r="643">
      <c r="A643" s="1"/>
      <c r="B643" s="3"/>
    </row>
    <row r="644">
      <c r="A644" s="1"/>
      <c r="B644" s="3"/>
    </row>
    <row r="645">
      <c r="A645" s="1"/>
      <c r="B645" s="3"/>
    </row>
    <row r="646">
      <c r="A646" s="1"/>
      <c r="B646" s="3"/>
    </row>
    <row r="647">
      <c r="A647" s="1"/>
      <c r="B647" s="3"/>
    </row>
    <row r="648">
      <c r="A648" s="1"/>
      <c r="B648" s="3"/>
    </row>
    <row r="649">
      <c r="A649" s="1"/>
      <c r="B649" s="3"/>
    </row>
    <row r="650">
      <c r="A650" s="1"/>
      <c r="B650" s="3"/>
    </row>
    <row r="651">
      <c r="A651" s="1"/>
      <c r="B651" s="3"/>
    </row>
    <row r="652">
      <c r="A652" s="1"/>
      <c r="B652" s="3"/>
    </row>
    <row r="653">
      <c r="A653" s="1"/>
      <c r="B653" s="3"/>
    </row>
    <row r="654">
      <c r="A654" s="1"/>
      <c r="B654" s="3"/>
    </row>
    <row r="655">
      <c r="A655" s="1"/>
      <c r="B655" s="3"/>
    </row>
    <row r="656">
      <c r="A656" s="1"/>
      <c r="B656" s="3"/>
    </row>
    <row r="657">
      <c r="A657" s="1"/>
      <c r="B657" s="3"/>
    </row>
    <row r="658">
      <c r="A658" s="1"/>
      <c r="B658" s="3"/>
    </row>
    <row r="659">
      <c r="A659" s="1"/>
      <c r="B659" s="3"/>
    </row>
    <row r="660">
      <c r="A660" s="1"/>
      <c r="B660" s="3"/>
    </row>
    <row r="661">
      <c r="A661" s="1"/>
      <c r="B661" s="3"/>
    </row>
    <row r="662">
      <c r="A662" s="1"/>
      <c r="B662" s="3"/>
    </row>
    <row r="663">
      <c r="A663" s="1"/>
      <c r="B663" s="3"/>
    </row>
    <row r="664">
      <c r="A664" s="1"/>
      <c r="B664" s="3"/>
    </row>
    <row r="665">
      <c r="A665" s="1"/>
      <c r="B665" s="3"/>
    </row>
    <row r="666">
      <c r="A666" s="1"/>
      <c r="B666" s="3"/>
    </row>
    <row r="667">
      <c r="A667" s="1"/>
      <c r="B667" s="3"/>
    </row>
    <row r="668">
      <c r="A668" s="1"/>
      <c r="B668" s="3"/>
    </row>
    <row r="669">
      <c r="A669" s="1"/>
      <c r="B669" s="3"/>
    </row>
    <row r="670">
      <c r="A670" s="1"/>
      <c r="B670" s="3"/>
    </row>
    <row r="671">
      <c r="A671" s="1"/>
      <c r="B671" s="3"/>
    </row>
    <row r="672">
      <c r="A672" s="1"/>
      <c r="B672" s="3"/>
    </row>
    <row r="673">
      <c r="A673" s="1"/>
      <c r="B673" s="3"/>
    </row>
    <row r="674">
      <c r="A674" s="1"/>
      <c r="B674" s="3"/>
    </row>
    <row r="675">
      <c r="A675" s="1"/>
      <c r="B675" s="3"/>
    </row>
    <row r="676">
      <c r="A676" s="1"/>
      <c r="B676" s="3"/>
    </row>
    <row r="677">
      <c r="A677" s="1"/>
      <c r="B677" s="3"/>
    </row>
    <row r="678">
      <c r="A678" s="1"/>
      <c r="B678" s="3"/>
    </row>
    <row r="679">
      <c r="A679" s="1"/>
      <c r="B679" s="3"/>
    </row>
    <row r="680">
      <c r="A680" s="1"/>
      <c r="B680" s="3"/>
    </row>
    <row r="681">
      <c r="A681" s="1"/>
      <c r="B681" s="3"/>
    </row>
    <row r="682">
      <c r="A682" s="1"/>
      <c r="B682" s="3"/>
    </row>
    <row r="683">
      <c r="A683" s="1"/>
      <c r="B683" s="3"/>
    </row>
    <row r="684">
      <c r="A684" s="1"/>
      <c r="B684" s="3"/>
    </row>
    <row r="685">
      <c r="A685" s="1"/>
      <c r="B685" s="3"/>
    </row>
    <row r="686">
      <c r="A686" s="1"/>
      <c r="B686" s="3"/>
    </row>
    <row r="687">
      <c r="A687" s="1"/>
      <c r="B687" s="3"/>
    </row>
    <row r="688">
      <c r="A688" s="1"/>
      <c r="B688" s="3"/>
    </row>
    <row r="689">
      <c r="A689" s="1"/>
      <c r="B689" s="3"/>
    </row>
    <row r="690">
      <c r="A690" s="1"/>
      <c r="B690" s="3"/>
    </row>
    <row r="691">
      <c r="A691" s="1"/>
      <c r="B691" s="3"/>
    </row>
    <row r="692">
      <c r="A692" s="1"/>
      <c r="B692" s="3"/>
    </row>
    <row r="693">
      <c r="A693" s="1"/>
      <c r="B693" s="3"/>
    </row>
    <row r="694">
      <c r="A694" s="1"/>
      <c r="B694" s="3"/>
    </row>
    <row r="695">
      <c r="A695" s="1"/>
      <c r="B695" s="3"/>
    </row>
    <row r="696">
      <c r="A696" s="1"/>
      <c r="B696" s="3"/>
    </row>
    <row r="697">
      <c r="A697" s="1"/>
      <c r="B697" s="3"/>
    </row>
    <row r="698">
      <c r="A698" s="1"/>
      <c r="B698" s="3"/>
    </row>
    <row r="699">
      <c r="A699" s="1"/>
      <c r="B699" s="3"/>
    </row>
    <row r="700">
      <c r="A700" s="1"/>
      <c r="B700" s="3"/>
    </row>
    <row r="701">
      <c r="A701" s="1"/>
      <c r="B701" s="3"/>
    </row>
    <row r="702">
      <c r="A702" s="1"/>
      <c r="B702" s="3"/>
    </row>
    <row r="703">
      <c r="A703" s="1"/>
      <c r="B703" s="3"/>
    </row>
    <row r="704">
      <c r="A704" s="1"/>
      <c r="B704" s="3"/>
    </row>
    <row r="705">
      <c r="A705" s="1"/>
      <c r="B705" s="3"/>
    </row>
    <row r="706">
      <c r="A706" s="1"/>
      <c r="B706" s="3"/>
    </row>
    <row r="707">
      <c r="A707" s="1"/>
      <c r="B707" s="3"/>
    </row>
    <row r="708">
      <c r="A708" s="1"/>
      <c r="B708" s="3"/>
    </row>
    <row r="709">
      <c r="A709" s="1"/>
      <c r="B709" s="3"/>
    </row>
    <row r="710">
      <c r="A710" s="1"/>
      <c r="B710" s="3"/>
    </row>
    <row r="711">
      <c r="A711" s="1"/>
      <c r="B711" s="3"/>
    </row>
    <row r="712">
      <c r="A712" s="1"/>
      <c r="B712" s="3"/>
    </row>
    <row r="713">
      <c r="A713" s="1"/>
      <c r="B713" s="3"/>
    </row>
    <row r="714">
      <c r="A714" s="1"/>
      <c r="B714" s="3"/>
    </row>
    <row r="715">
      <c r="A715" s="1"/>
      <c r="B715" s="3"/>
    </row>
    <row r="716">
      <c r="A716" s="1"/>
      <c r="B716" s="3"/>
    </row>
    <row r="717">
      <c r="A717" s="1"/>
      <c r="B717" s="3"/>
    </row>
    <row r="718">
      <c r="A718" s="1"/>
      <c r="B718" s="3"/>
    </row>
    <row r="719">
      <c r="A719" s="1"/>
      <c r="B719" s="3"/>
    </row>
    <row r="720">
      <c r="A720" s="1"/>
      <c r="B720" s="3"/>
    </row>
    <row r="721">
      <c r="A721" s="1"/>
      <c r="B721" s="3"/>
    </row>
    <row r="722">
      <c r="A722" s="1"/>
      <c r="B722" s="3"/>
    </row>
    <row r="723">
      <c r="A723" s="1"/>
      <c r="B723" s="3"/>
    </row>
    <row r="724">
      <c r="A724" s="1"/>
      <c r="B724" s="3"/>
    </row>
    <row r="725">
      <c r="A725" s="1"/>
      <c r="B725" s="3"/>
    </row>
    <row r="726">
      <c r="A726" s="1"/>
      <c r="B726" s="3"/>
    </row>
    <row r="727">
      <c r="A727" s="1"/>
      <c r="B727" s="3"/>
    </row>
    <row r="728">
      <c r="A728" s="1"/>
      <c r="B728" s="3"/>
    </row>
    <row r="729">
      <c r="A729" s="1"/>
      <c r="B729" s="3"/>
    </row>
    <row r="730">
      <c r="A730" s="1"/>
      <c r="B730" s="3"/>
    </row>
    <row r="731">
      <c r="A731" s="1"/>
      <c r="B731" s="3"/>
    </row>
    <row r="732">
      <c r="A732" s="1"/>
      <c r="B732" s="3"/>
    </row>
    <row r="733">
      <c r="A733" s="1"/>
      <c r="B733" s="3"/>
    </row>
    <row r="734">
      <c r="A734" s="1"/>
      <c r="B734" s="3"/>
    </row>
    <row r="735">
      <c r="A735" s="1"/>
      <c r="B735" s="3"/>
    </row>
    <row r="736">
      <c r="A736" s="1"/>
      <c r="B736" s="3"/>
    </row>
    <row r="737">
      <c r="A737" s="1"/>
      <c r="B737" s="3"/>
    </row>
    <row r="738">
      <c r="A738" s="1"/>
      <c r="B738" s="3"/>
    </row>
    <row r="739">
      <c r="A739" s="1"/>
      <c r="B739" s="3"/>
    </row>
    <row r="740">
      <c r="A740" s="1"/>
      <c r="B740" s="3"/>
    </row>
    <row r="741">
      <c r="A741" s="1"/>
      <c r="B741" s="3"/>
    </row>
    <row r="742">
      <c r="A742" s="1"/>
      <c r="B742" s="3"/>
    </row>
    <row r="743">
      <c r="A743" s="1"/>
      <c r="B743" s="3"/>
    </row>
    <row r="744">
      <c r="A744" s="1"/>
      <c r="B744" s="3"/>
    </row>
    <row r="745">
      <c r="A745" s="1"/>
      <c r="B745" s="3"/>
    </row>
    <row r="746">
      <c r="A746" s="1"/>
      <c r="B746" s="3"/>
    </row>
    <row r="747">
      <c r="A747" s="1"/>
      <c r="B747" s="3"/>
    </row>
    <row r="748">
      <c r="A748" s="1"/>
      <c r="B748" s="3"/>
    </row>
    <row r="749">
      <c r="A749" s="1"/>
      <c r="B749" s="3"/>
    </row>
    <row r="750">
      <c r="A750" s="1"/>
      <c r="B750" s="3"/>
    </row>
    <row r="751">
      <c r="A751" s="1"/>
      <c r="B751" s="3"/>
    </row>
    <row r="752">
      <c r="A752" s="1"/>
      <c r="B752" s="3"/>
    </row>
    <row r="753">
      <c r="A753" s="1"/>
      <c r="B753" s="3"/>
    </row>
    <row r="754">
      <c r="A754" s="1"/>
      <c r="B754" s="3"/>
    </row>
    <row r="755">
      <c r="A755" s="1"/>
      <c r="B755" s="3"/>
    </row>
    <row r="756">
      <c r="A756" s="1"/>
      <c r="B756" s="3"/>
    </row>
    <row r="757">
      <c r="A757" s="1"/>
      <c r="B757" s="3"/>
    </row>
    <row r="758">
      <c r="A758" s="1"/>
      <c r="B758" s="3"/>
    </row>
    <row r="759">
      <c r="A759" s="1"/>
      <c r="B759" s="3"/>
    </row>
    <row r="760">
      <c r="A760" s="1"/>
      <c r="B760" s="3"/>
    </row>
    <row r="761">
      <c r="A761" s="1"/>
      <c r="B761" s="3"/>
    </row>
    <row r="762">
      <c r="A762" s="1"/>
      <c r="B762" s="3"/>
    </row>
    <row r="763">
      <c r="A763" s="1"/>
      <c r="B763" s="3"/>
    </row>
    <row r="764">
      <c r="A764" s="1"/>
      <c r="B764" s="3"/>
    </row>
    <row r="765">
      <c r="A765" s="1"/>
      <c r="B765" s="3"/>
    </row>
    <row r="766">
      <c r="A766" s="1"/>
      <c r="B766" s="3"/>
    </row>
    <row r="767">
      <c r="A767" s="1"/>
      <c r="B767" s="3"/>
    </row>
    <row r="768">
      <c r="A768" s="1"/>
      <c r="B768" s="3"/>
    </row>
    <row r="769">
      <c r="A769" s="1"/>
      <c r="B769" s="3"/>
    </row>
    <row r="770">
      <c r="A770" s="1"/>
      <c r="B770" s="3"/>
    </row>
    <row r="771">
      <c r="A771" s="1"/>
      <c r="B771" s="3"/>
    </row>
    <row r="772">
      <c r="A772" s="1"/>
      <c r="B772" s="3"/>
    </row>
    <row r="773">
      <c r="A773" s="1"/>
      <c r="B773" s="3"/>
    </row>
    <row r="774">
      <c r="A774" s="1"/>
      <c r="B774" s="3"/>
    </row>
    <row r="775">
      <c r="A775" s="1"/>
      <c r="B775" s="3"/>
    </row>
    <row r="776">
      <c r="A776" s="1"/>
      <c r="B776" s="3"/>
    </row>
    <row r="777">
      <c r="A777" s="1"/>
      <c r="B777" s="3"/>
    </row>
    <row r="778">
      <c r="A778" s="1"/>
      <c r="B778" s="3"/>
    </row>
    <row r="779">
      <c r="A779" s="1"/>
      <c r="B779" s="3"/>
    </row>
    <row r="780">
      <c r="A780" s="1"/>
      <c r="B780" s="3"/>
    </row>
    <row r="781">
      <c r="A781" s="1"/>
      <c r="B781" s="3"/>
    </row>
    <row r="782">
      <c r="A782" s="1"/>
      <c r="B782" s="3"/>
    </row>
    <row r="783">
      <c r="A783" s="1"/>
      <c r="B783" s="3"/>
    </row>
    <row r="784">
      <c r="A784" s="1"/>
      <c r="B784" s="3"/>
    </row>
    <row r="785">
      <c r="A785" s="1"/>
      <c r="B785" s="3"/>
    </row>
    <row r="786">
      <c r="A786" s="1"/>
      <c r="B786" s="3"/>
    </row>
    <row r="787">
      <c r="A787" s="1"/>
      <c r="B787" s="3"/>
    </row>
    <row r="788">
      <c r="A788" s="1"/>
      <c r="B788" s="3"/>
    </row>
    <row r="789">
      <c r="A789" s="1"/>
      <c r="B789" s="3"/>
    </row>
    <row r="790">
      <c r="A790" s="1"/>
      <c r="B790" s="3"/>
    </row>
    <row r="791">
      <c r="A791" s="1"/>
      <c r="B791" s="3"/>
    </row>
    <row r="792">
      <c r="A792" s="1"/>
      <c r="B792" s="3"/>
    </row>
    <row r="793">
      <c r="A793" s="1"/>
      <c r="B793" s="3"/>
    </row>
    <row r="794">
      <c r="A794" s="1"/>
      <c r="B794" s="3"/>
    </row>
    <row r="795">
      <c r="A795" s="1"/>
      <c r="B795" s="3"/>
    </row>
    <row r="796">
      <c r="A796" s="1"/>
      <c r="B796" s="3"/>
    </row>
    <row r="797">
      <c r="A797" s="1"/>
      <c r="B797" s="3"/>
    </row>
    <row r="798">
      <c r="A798" s="1"/>
      <c r="B798" s="3"/>
    </row>
    <row r="799">
      <c r="A799" s="1"/>
      <c r="B799" s="3"/>
    </row>
    <row r="800">
      <c r="A800" s="1"/>
      <c r="B800" s="3"/>
    </row>
    <row r="801">
      <c r="A801" s="1"/>
      <c r="B801" s="3"/>
    </row>
    <row r="802">
      <c r="A802" s="1"/>
      <c r="B802" s="3"/>
    </row>
    <row r="803">
      <c r="A803" s="1"/>
      <c r="B803" s="3"/>
    </row>
    <row r="804">
      <c r="A804" s="1"/>
      <c r="B804" s="3"/>
    </row>
    <row r="805">
      <c r="A805" s="1"/>
      <c r="B805" s="3"/>
    </row>
    <row r="806">
      <c r="A806" s="1"/>
      <c r="B806" s="3"/>
    </row>
    <row r="807">
      <c r="A807" s="1"/>
      <c r="B807" s="3"/>
    </row>
    <row r="808">
      <c r="A808" s="1"/>
      <c r="B808" s="3"/>
    </row>
    <row r="809">
      <c r="A809" s="1"/>
      <c r="B809" s="3"/>
    </row>
    <row r="810">
      <c r="A810" s="1"/>
      <c r="B810" s="3"/>
    </row>
    <row r="811">
      <c r="A811" s="1"/>
      <c r="B811" s="3"/>
    </row>
    <row r="812">
      <c r="A812" s="1"/>
      <c r="B812" s="3"/>
    </row>
    <row r="813">
      <c r="A813" s="1"/>
      <c r="B813" s="3"/>
    </row>
    <row r="814">
      <c r="A814" s="1"/>
      <c r="B814" s="3"/>
    </row>
    <row r="815">
      <c r="A815" s="1"/>
      <c r="B815" s="3"/>
    </row>
    <row r="816">
      <c r="A816" s="1"/>
      <c r="B816" s="3"/>
    </row>
    <row r="817">
      <c r="A817" s="1"/>
      <c r="B817" s="3"/>
    </row>
    <row r="818">
      <c r="A818" s="1"/>
      <c r="B818" s="3"/>
    </row>
    <row r="819">
      <c r="A819" s="1"/>
      <c r="B819" s="3"/>
    </row>
    <row r="820">
      <c r="A820" s="1"/>
      <c r="B820" s="3"/>
    </row>
    <row r="821">
      <c r="A821" s="1"/>
      <c r="B821" s="3"/>
    </row>
    <row r="822">
      <c r="A822" s="1"/>
      <c r="B822" s="3"/>
    </row>
    <row r="823">
      <c r="A823" s="1"/>
      <c r="B823" s="3"/>
    </row>
    <row r="824">
      <c r="A824" s="1"/>
      <c r="B824" s="3"/>
    </row>
    <row r="825">
      <c r="A825" s="1"/>
      <c r="B825" s="3"/>
    </row>
    <row r="826">
      <c r="A826" s="1"/>
      <c r="B826" s="3"/>
    </row>
    <row r="827">
      <c r="A827" s="1"/>
      <c r="B827" s="3"/>
    </row>
    <row r="828">
      <c r="A828" s="1"/>
      <c r="B828" s="3"/>
    </row>
    <row r="829">
      <c r="A829" s="1"/>
      <c r="B829" s="3"/>
    </row>
    <row r="830">
      <c r="A830" s="1"/>
      <c r="B830" s="3"/>
    </row>
    <row r="831">
      <c r="A831" s="1"/>
      <c r="B831" s="3"/>
    </row>
    <row r="832">
      <c r="A832" s="1"/>
      <c r="B832" s="3"/>
    </row>
    <row r="833">
      <c r="A833" s="1"/>
      <c r="B833" s="3"/>
    </row>
    <row r="834">
      <c r="A834" s="1"/>
      <c r="B834" s="3"/>
    </row>
    <row r="835">
      <c r="A835" s="1"/>
      <c r="B835" s="3"/>
    </row>
    <row r="836">
      <c r="A836" s="1"/>
      <c r="B836" s="3"/>
    </row>
    <row r="837">
      <c r="A837" s="1"/>
      <c r="B837" s="3"/>
    </row>
    <row r="838">
      <c r="A838" s="1"/>
      <c r="B838" s="3"/>
    </row>
    <row r="839">
      <c r="A839" s="1"/>
      <c r="B839" s="3"/>
    </row>
    <row r="840">
      <c r="A840" s="1"/>
      <c r="B840" s="3"/>
    </row>
    <row r="841">
      <c r="A841" s="1"/>
      <c r="B841" s="3"/>
    </row>
    <row r="842">
      <c r="A842" s="1"/>
      <c r="B842" s="3"/>
    </row>
    <row r="843">
      <c r="A843" s="1"/>
      <c r="B843" s="3"/>
    </row>
    <row r="844">
      <c r="A844" s="1"/>
      <c r="B844" s="3"/>
    </row>
    <row r="845">
      <c r="A845" s="1"/>
      <c r="B845" s="3"/>
    </row>
    <row r="846">
      <c r="A846" s="1"/>
      <c r="B846" s="3"/>
    </row>
    <row r="847">
      <c r="A847" s="1"/>
      <c r="B847" s="3"/>
    </row>
    <row r="848">
      <c r="A848" s="1"/>
      <c r="B848" s="3"/>
    </row>
    <row r="849">
      <c r="A849" s="1"/>
      <c r="B849" s="3"/>
    </row>
    <row r="850">
      <c r="A850" s="1"/>
      <c r="B850" s="3"/>
    </row>
    <row r="851">
      <c r="A851" s="1"/>
      <c r="B851" s="3"/>
    </row>
    <row r="852">
      <c r="A852" s="1"/>
      <c r="B852" s="3"/>
    </row>
    <row r="853">
      <c r="A853" s="1"/>
      <c r="B853" s="3"/>
    </row>
    <row r="854">
      <c r="A854" s="1"/>
      <c r="B854" s="3"/>
    </row>
    <row r="855">
      <c r="A855" s="1"/>
      <c r="B855" s="3"/>
    </row>
    <row r="856">
      <c r="A856" s="1"/>
      <c r="B856" s="3"/>
    </row>
    <row r="857">
      <c r="A857" s="1"/>
      <c r="B857" s="3"/>
    </row>
    <row r="858">
      <c r="A858" s="1"/>
      <c r="B858" s="3"/>
    </row>
    <row r="859">
      <c r="A859" s="1"/>
      <c r="B859" s="3"/>
    </row>
    <row r="860">
      <c r="A860" s="1"/>
      <c r="B860" s="3"/>
    </row>
    <row r="861">
      <c r="A861" s="1"/>
      <c r="B861" s="3"/>
    </row>
    <row r="862">
      <c r="A862" s="1"/>
      <c r="B862" s="3"/>
    </row>
    <row r="863">
      <c r="A863" s="1"/>
      <c r="B863" s="3"/>
    </row>
    <row r="864">
      <c r="A864" s="1"/>
      <c r="B864" s="3"/>
    </row>
    <row r="865">
      <c r="A865" s="1"/>
      <c r="B865" s="3"/>
    </row>
    <row r="866">
      <c r="A866" s="1"/>
      <c r="B866" s="3"/>
    </row>
    <row r="867">
      <c r="A867" s="1"/>
      <c r="B867" s="3"/>
    </row>
    <row r="868">
      <c r="A868" s="1"/>
      <c r="B868" s="3"/>
    </row>
    <row r="869">
      <c r="A869" s="1"/>
      <c r="B869" s="3"/>
    </row>
    <row r="870">
      <c r="A870" s="1"/>
      <c r="B870" s="3"/>
    </row>
    <row r="871">
      <c r="A871" s="1"/>
      <c r="B871" s="3"/>
    </row>
    <row r="872">
      <c r="A872" s="1"/>
      <c r="B872" s="3"/>
    </row>
    <row r="873">
      <c r="A873" s="1"/>
      <c r="B873" s="3"/>
    </row>
    <row r="874">
      <c r="A874" s="1"/>
      <c r="B874" s="3"/>
    </row>
    <row r="875">
      <c r="A875" s="1"/>
      <c r="B875" s="3"/>
    </row>
    <row r="876">
      <c r="A876" s="1"/>
      <c r="B876" s="3"/>
    </row>
    <row r="877">
      <c r="A877" s="1"/>
      <c r="B877" s="3"/>
    </row>
    <row r="878">
      <c r="A878" s="1"/>
      <c r="B878" s="3"/>
    </row>
    <row r="879">
      <c r="A879" s="1"/>
      <c r="B879" s="3"/>
    </row>
    <row r="880">
      <c r="A880" s="1"/>
      <c r="B880" s="3"/>
    </row>
    <row r="881">
      <c r="A881" s="1"/>
      <c r="B881" s="3"/>
    </row>
    <row r="882">
      <c r="A882" s="1"/>
      <c r="B882" s="3"/>
    </row>
    <row r="883">
      <c r="A883" s="1"/>
      <c r="B883" s="3"/>
    </row>
    <row r="884">
      <c r="A884" s="1"/>
      <c r="B884" s="3"/>
    </row>
    <row r="885">
      <c r="A885" s="1"/>
      <c r="B885" s="3"/>
    </row>
    <row r="886">
      <c r="A886" s="1"/>
      <c r="B886" s="3"/>
    </row>
    <row r="887">
      <c r="A887" s="1"/>
      <c r="B887" s="3"/>
    </row>
    <row r="888">
      <c r="A888" s="1"/>
      <c r="B888" s="3"/>
    </row>
    <row r="889">
      <c r="A889" s="1"/>
      <c r="B889" s="3"/>
    </row>
    <row r="890">
      <c r="A890" s="1"/>
      <c r="B890" s="3"/>
    </row>
    <row r="891">
      <c r="A891" s="1"/>
      <c r="B891" s="3"/>
    </row>
    <row r="892">
      <c r="A892" s="1"/>
      <c r="B892" s="3"/>
    </row>
    <row r="893">
      <c r="A893" s="1"/>
      <c r="B893" s="3"/>
    </row>
    <row r="894">
      <c r="A894" s="1"/>
      <c r="B894" s="3"/>
    </row>
    <row r="895">
      <c r="A895" s="1"/>
      <c r="B895" s="3"/>
    </row>
    <row r="896">
      <c r="A896" s="1"/>
      <c r="B896" s="3"/>
    </row>
    <row r="897">
      <c r="A897" s="1"/>
      <c r="B897" s="3"/>
    </row>
    <row r="898">
      <c r="A898" s="1"/>
      <c r="B898" s="3"/>
    </row>
    <row r="899">
      <c r="A899" s="1"/>
      <c r="B899" s="3"/>
    </row>
    <row r="900">
      <c r="A900" s="1"/>
      <c r="B900" s="3"/>
    </row>
    <row r="901">
      <c r="A901" s="1"/>
      <c r="B901" s="3"/>
    </row>
    <row r="902">
      <c r="A902" s="1"/>
      <c r="B902" s="3"/>
    </row>
    <row r="903">
      <c r="A903" s="1"/>
      <c r="B903" s="3"/>
    </row>
    <row r="904">
      <c r="A904" s="1"/>
      <c r="B904" s="3"/>
    </row>
    <row r="905">
      <c r="A905" s="1"/>
      <c r="B905" s="3"/>
    </row>
    <row r="906">
      <c r="A906" s="1"/>
      <c r="B906" s="3"/>
    </row>
    <row r="907">
      <c r="A907" s="1"/>
      <c r="B907" s="3"/>
    </row>
    <row r="908">
      <c r="A908" s="1"/>
      <c r="B908" s="3"/>
    </row>
    <row r="909">
      <c r="A909" s="1"/>
      <c r="B909" s="3"/>
    </row>
    <row r="910">
      <c r="A910" s="1"/>
      <c r="B910" s="3"/>
    </row>
    <row r="911">
      <c r="A911" s="1"/>
      <c r="B911" s="3"/>
    </row>
    <row r="912">
      <c r="A912" s="1"/>
      <c r="B912" s="3"/>
    </row>
    <row r="913">
      <c r="A913" s="1"/>
      <c r="B913" s="3"/>
    </row>
    <row r="914">
      <c r="A914" s="1"/>
      <c r="B914" s="3"/>
    </row>
    <row r="915">
      <c r="A915" s="1"/>
      <c r="B915" s="3"/>
    </row>
    <row r="916">
      <c r="A916" s="1"/>
      <c r="B916" s="3"/>
    </row>
    <row r="917">
      <c r="A917" s="1"/>
      <c r="B917" s="3"/>
    </row>
    <row r="918">
      <c r="A918" s="1"/>
      <c r="B918" s="3"/>
    </row>
    <row r="919">
      <c r="A919" s="1"/>
      <c r="B919" s="3"/>
    </row>
    <row r="920">
      <c r="A920" s="1"/>
      <c r="B920" s="3"/>
    </row>
    <row r="921">
      <c r="A921" s="1"/>
      <c r="B921" s="3"/>
    </row>
    <row r="922">
      <c r="A922" s="1"/>
      <c r="B922" s="3"/>
    </row>
    <row r="923">
      <c r="A923" s="1"/>
      <c r="B923" s="3"/>
    </row>
    <row r="924">
      <c r="A924" s="1"/>
      <c r="B924" s="3"/>
    </row>
    <row r="925">
      <c r="A925" s="1"/>
      <c r="B925" s="3"/>
    </row>
    <row r="926">
      <c r="A926" s="1"/>
      <c r="B926" s="3"/>
    </row>
    <row r="927">
      <c r="A927" s="1"/>
      <c r="B927" s="3"/>
    </row>
    <row r="928">
      <c r="A928" s="1"/>
      <c r="B928" s="3"/>
    </row>
    <row r="929">
      <c r="A929" s="1"/>
      <c r="B929" s="3"/>
    </row>
    <row r="930">
      <c r="A930" s="1"/>
      <c r="B930" s="3"/>
    </row>
    <row r="931">
      <c r="A931" s="1"/>
      <c r="B931" s="3"/>
    </row>
    <row r="932">
      <c r="A932" s="1"/>
      <c r="B932" s="3"/>
    </row>
    <row r="933">
      <c r="A933" s="1"/>
      <c r="B933" s="3"/>
    </row>
    <row r="934">
      <c r="A934" s="1"/>
      <c r="B934" s="3"/>
    </row>
    <row r="935">
      <c r="A935" s="1"/>
      <c r="B935" s="3"/>
    </row>
    <row r="936">
      <c r="A936" s="1"/>
      <c r="B936" s="3"/>
    </row>
    <row r="937">
      <c r="A937" s="1"/>
      <c r="B937" s="3"/>
    </row>
    <row r="938">
      <c r="A938" s="1"/>
      <c r="B938" s="3"/>
    </row>
    <row r="939">
      <c r="A939" s="1"/>
      <c r="B939" s="3"/>
    </row>
    <row r="940">
      <c r="A940" s="1"/>
      <c r="B940" s="3"/>
    </row>
    <row r="941">
      <c r="A941" s="1"/>
      <c r="B941" s="3"/>
    </row>
    <row r="942">
      <c r="A942" s="1"/>
      <c r="B942" s="3"/>
    </row>
    <row r="943">
      <c r="A943" s="1"/>
      <c r="B943" s="3"/>
    </row>
    <row r="944">
      <c r="A944" s="1"/>
      <c r="B944" s="3"/>
    </row>
    <row r="945">
      <c r="A945" s="1"/>
      <c r="B945" s="3"/>
    </row>
    <row r="946">
      <c r="A946" s="1"/>
      <c r="B946" s="3"/>
    </row>
    <row r="947">
      <c r="A947" s="1"/>
      <c r="B947" s="3"/>
    </row>
    <row r="948">
      <c r="A948" s="1"/>
      <c r="B948" s="3"/>
    </row>
    <row r="949">
      <c r="A949" s="1"/>
      <c r="B949" s="3"/>
    </row>
    <row r="950">
      <c r="A950" s="1"/>
      <c r="B950" s="3"/>
    </row>
    <row r="951">
      <c r="A951" s="1"/>
      <c r="B951" s="3"/>
    </row>
    <row r="952">
      <c r="A952" s="1"/>
      <c r="B952" s="3"/>
    </row>
    <row r="953">
      <c r="A953" s="1"/>
      <c r="B953" s="3"/>
    </row>
    <row r="954">
      <c r="A954" s="1"/>
      <c r="B954" s="3"/>
    </row>
    <row r="955">
      <c r="A955" s="1"/>
      <c r="B955" s="3"/>
    </row>
    <row r="956">
      <c r="A956" s="1"/>
      <c r="B956" s="3"/>
    </row>
    <row r="957">
      <c r="A957" s="1"/>
      <c r="B957" s="3"/>
    </row>
    <row r="958">
      <c r="A958" s="1"/>
      <c r="B958" s="3"/>
    </row>
    <row r="959">
      <c r="A959" s="1"/>
      <c r="B959" s="3"/>
    </row>
    <row r="960">
      <c r="A960" s="1"/>
      <c r="B960" s="3"/>
    </row>
    <row r="961">
      <c r="A961" s="1"/>
      <c r="B961" s="3"/>
    </row>
    <row r="962">
      <c r="A962" s="1"/>
      <c r="B962" s="3"/>
    </row>
    <row r="963">
      <c r="A963" s="1"/>
      <c r="B963" s="3"/>
    </row>
    <row r="964">
      <c r="A964" s="1"/>
      <c r="B964" s="3"/>
    </row>
    <row r="965">
      <c r="A965" s="1"/>
      <c r="B965" s="3"/>
    </row>
    <row r="966">
      <c r="A966" s="1"/>
      <c r="B966" s="3"/>
    </row>
    <row r="967">
      <c r="A967" s="1"/>
      <c r="B967" s="3"/>
    </row>
    <row r="968">
      <c r="A968" s="1"/>
      <c r="B968" s="3"/>
    </row>
    <row r="969">
      <c r="A969" s="1"/>
      <c r="B969" s="3"/>
    </row>
    <row r="970">
      <c r="A970" s="1"/>
      <c r="B970" s="3"/>
    </row>
    <row r="971">
      <c r="A971" s="1"/>
      <c r="B971" s="3"/>
    </row>
    <row r="972">
      <c r="A972" s="1"/>
      <c r="B972" s="3"/>
    </row>
    <row r="973">
      <c r="A973" s="1"/>
      <c r="B973" s="3"/>
    </row>
    <row r="974">
      <c r="A974" s="1"/>
      <c r="B974" s="3"/>
    </row>
    <row r="975">
      <c r="A975" s="1"/>
      <c r="B975" s="3"/>
    </row>
    <row r="976">
      <c r="A976" s="1"/>
      <c r="B976" s="3"/>
    </row>
    <row r="977">
      <c r="A977" s="1"/>
      <c r="B977" s="3"/>
    </row>
    <row r="978">
      <c r="A978" s="1"/>
      <c r="B978" s="3"/>
    </row>
    <row r="979">
      <c r="A979" s="1"/>
      <c r="B979" s="3"/>
    </row>
    <row r="980">
      <c r="A980" s="1"/>
      <c r="B980" s="3"/>
    </row>
    <row r="981">
      <c r="A981" s="1"/>
      <c r="B981" s="3"/>
    </row>
    <row r="982">
      <c r="A982" s="1"/>
      <c r="B982" s="3"/>
    </row>
    <row r="983">
      <c r="A983" s="1"/>
      <c r="B983" s="3"/>
    </row>
    <row r="984">
      <c r="A984" s="1"/>
      <c r="B984" s="3"/>
    </row>
    <row r="985">
      <c r="A985" s="1"/>
      <c r="B985" s="3"/>
    </row>
    <row r="986">
      <c r="A986" s="1"/>
      <c r="B986" s="3"/>
    </row>
    <row r="987">
      <c r="A987" s="1"/>
      <c r="B987" s="3"/>
    </row>
    <row r="988">
      <c r="A988" s="1"/>
      <c r="B988" s="3"/>
    </row>
    <row r="989">
      <c r="A989" s="1"/>
      <c r="B989" s="3"/>
    </row>
    <row r="990">
      <c r="A990" s="1"/>
      <c r="B990" s="3"/>
    </row>
    <row r="991">
      <c r="A991" s="1"/>
      <c r="B991" s="3"/>
    </row>
    <row r="992">
      <c r="A992" s="1"/>
      <c r="B992" s="3"/>
    </row>
    <row r="993">
      <c r="A993" s="1"/>
      <c r="B993" s="3"/>
    </row>
    <row r="994">
      <c r="A994" s="1"/>
      <c r="B994" s="3"/>
    </row>
    <row r="995">
      <c r="A995" s="1"/>
      <c r="B995" s="3"/>
    </row>
    <row r="996">
      <c r="A996" s="1"/>
      <c r="B996" s="3"/>
    </row>
    <row r="997">
      <c r="A997" s="1"/>
      <c r="B997" s="3"/>
    </row>
    <row r="998">
      <c r="A998" s="1"/>
      <c r="B998" s="3"/>
    </row>
    <row r="999">
      <c r="A999" s="1"/>
      <c r="B999" s="3"/>
    </row>
    <row r="1000">
      <c r="A1000" s="1"/>
      <c r="B1000" s="3"/>
    </row>
    <row r="1001">
      <c r="A1001" s="1"/>
      <c r="B1001" s="3"/>
    </row>
    <row r="1002">
      <c r="A1002" s="1"/>
      <c r="B1002" s="3"/>
    </row>
    <row r="1003">
      <c r="A1003" s="1"/>
      <c r="B1003" s="3"/>
    </row>
    <row r="1004">
      <c r="A1004" s="1"/>
      <c r="B1004" s="3"/>
    </row>
    <row r="1005">
      <c r="A1005" s="1"/>
      <c r="B1005" s="3"/>
    </row>
    <row r="1006">
      <c r="A1006" s="1"/>
      <c r="B1006" s="3"/>
    </row>
    <row r="1007">
      <c r="A1007" s="1"/>
      <c r="B1007" s="3"/>
    </row>
    <row r="1008">
      <c r="A1008" s="1"/>
      <c r="B1008" s="3"/>
    </row>
    <row r="1009">
      <c r="A1009" s="1"/>
      <c r="B1009" s="3"/>
    </row>
    <row r="1010">
      <c r="A1010" s="1"/>
      <c r="B1010" s="3"/>
    </row>
    <row r="1011">
      <c r="A1011" s="1"/>
      <c r="B1011" s="3"/>
    </row>
    <row r="1012">
      <c r="A1012" s="1"/>
      <c r="B1012" s="3"/>
    </row>
    <row r="1013">
      <c r="A1013" s="1"/>
      <c r="B1013" s="3"/>
    </row>
    <row r="1014">
      <c r="A1014" s="1"/>
      <c r="B1014" s="3"/>
    </row>
    <row r="1015">
      <c r="A1015" s="1"/>
      <c r="B1015" s="3"/>
    </row>
    <row r="1016">
      <c r="A1016" s="1"/>
      <c r="B1016" s="3"/>
    </row>
    <row r="1017">
      <c r="A1017" s="1"/>
      <c r="B1017" s="3"/>
    </row>
    <row r="1018">
      <c r="A1018" s="1"/>
      <c r="B1018" s="3"/>
    </row>
    <row r="1019">
      <c r="A1019" s="1"/>
      <c r="B1019" s="3"/>
    </row>
    <row r="1020">
      <c r="A1020" s="1"/>
      <c r="B1020" s="3"/>
    </row>
    <row r="1021">
      <c r="A1021" s="1"/>
      <c r="B1021" s="3"/>
    </row>
    <row r="1022">
      <c r="A1022" s="1"/>
      <c r="B1022" s="3"/>
    </row>
    <row r="1023">
      <c r="A1023" s="1"/>
      <c r="B1023" s="3"/>
    </row>
    <row r="1024">
      <c r="A1024" s="1"/>
      <c r="B1024" s="3"/>
    </row>
    <row r="1025">
      <c r="A1025" s="1"/>
      <c r="B1025" s="3"/>
    </row>
    <row r="1026">
      <c r="A1026" s="1"/>
      <c r="B1026" s="3"/>
    </row>
    <row r="1027">
      <c r="A1027" s="1"/>
      <c r="B1027" s="3"/>
    </row>
    <row r="1028">
      <c r="A1028" s="1"/>
      <c r="B1028" s="3"/>
    </row>
    <row r="1029">
      <c r="A1029" s="1"/>
      <c r="B1029" s="3"/>
    </row>
    <row r="1030">
      <c r="A1030" s="1"/>
      <c r="B1030" s="3"/>
    </row>
    <row r="1031">
      <c r="A1031" s="1"/>
      <c r="B1031" s="3"/>
    </row>
    <row r="1032">
      <c r="A1032" s="1"/>
      <c r="B1032" s="3"/>
    </row>
    <row r="1033">
      <c r="A1033" s="1"/>
      <c r="B1033" s="3"/>
    </row>
    <row r="1034">
      <c r="A1034" s="1"/>
      <c r="B1034" s="3"/>
    </row>
    <row r="1035">
      <c r="A1035" s="1"/>
      <c r="B1035" s="3"/>
    </row>
    <row r="1036">
      <c r="A1036" s="1"/>
      <c r="B1036" s="3"/>
    </row>
    <row r="1037">
      <c r="A1037" s="1"/>
      <c r="B1037" s="3"/>
    </row>
    <row r="1038">
      <c r="A1038" s="1"/>
      <c r="B1038" s="3"/>
    </row>
    <row r="1039">
      <c r="A1039" s="1"/>
      <c r="B1039" s="3"/>
    </row>
    <row r="1040">
      <c r="A1040" s="1"/>
      <c r="B1040" s="3"/>
    </row>
    <row r="1041">
      <c r="A1041" s="1"/>
      <c r="B1041" s="3"/>
    </row>
    <row r="1042">
      <c r="A1042" s="1"/>
      <c r="B1042" s="3"/>
    </row>
    <row r="1043">
      <c r="A1043" s="1"/>
      <c r="B1043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321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  <c r="T1" s="7" t="s">
        <v>24</v>
      </c>
      <c r="U1" s="7" t="s">
        <v>25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  <c r="AA1" s="7" t="s">
        <v>31</v>
      </c>
      <c r="AB1" s="7" t="s">
        <v>32</v>
      </c>
      <c r="AC1" s="7" t="s">
        <v>33</v>
      </c>
      <c r="AD1" s="7" t="s">
        <v>34</v>
      </c>
      <c r="AE1" s="7" t="s">
        <v>35</v>
      </c>
      <c r="AF1" s="7" t="s">
        <v>36</v>
      </c>
      <c r="AG1" s="7" t="s">
        <v>37</v>
      </c>
      <c r="AH1" s="7" t="s">
        <v>38</v>
      </c>
      <c r="AI1" s="7" t="s">
        <v>39</v>
      </c>
      <c r="AJ1" s="7" t="s">
        <v>40</v>
      </c>
      <c r="AK1" s="7" t="s">
        <v>41</v>
      </c>
      <c r="AL1" s="7" t="s">
        <v>42</v>
      </c>
      <c r="AM1" s="7" t="s">
        <v>43</v>
      </c>
      <c r="AN1" s="7" t="s">
        <v>44</v>
      </c>
      <c r="AO1" s="7" t="s">
        <v>45</v>
      </c>
      <c r="AP1" s="7" t="s">
        <v>46</v>
      </c>
      <c r="AQ1" s="7" t="s">
        <v>47</v>
      </c>
      <c r="AR1" s="7" t="s">
        <v>48</v>
      </c>
      <c r="AS1" s="7" t="s">
        <v>103</v>
      </c>
      <c r="AT1" s="7" t="s">
        <v>104</v>
      </c>
      <c r="AU1" s="7" t="s">
        <v>105</v>
      </c>
      <c r="AV1" s="7" t="s">
        <v>106</v>
      </c>
      <c r="AW1" s="7" t="s">
        <v>107</v>
      </c>
      <c r="AX1" s="7" t="s">
        <v>108</v>
      </c>
      <c r="AY1" s="7" t="s">
        <v>109</v>
      </c>
      <c r="AZ1" s="7" t="s">
        <v>110</v>
      </c>
      <c r="BA1" s="7" t="s">
        <v>111</v>
      </c>
      <c r="BB1" s="7" t="s">
        <v>112</v>
      </c>
      <c r="BC1" s="7" t="s">
        <v>113</v>
      </c>
      <c r="BD1" s="7" t="s">
        <v>114</v>
      </c>
      <c r="BE1" s="7" t="s">
        <v>115</v>
      </c>
      <c r="BF1" s="7" t="s">
        <v>116</v>
      </c>
      <c r="BG1" s="7" t="s">
        <v>117</v>
      </c>
      <c r="BH1" s="7" t="s">
        <v>118</v>
      </c>
      <c r="BI1" s="7" t="s">
        <v>119</v>
      </c>
      <c r="BJ1" s="7" t="s">
        <v>120</v>
      </c>
      <c r="BK1" s="7" t="s">
        <v>121</v>
      </c>
      <c r="BL1" s="7" t="s">
        <v>122</v>
      </c>
      <c r="BM1" s="7" t="s">
        <v>123</v>
      </c>
      <c r="BN1" s="7" t="s">
        <v>124</v>
      </c>
      <c r="BO1" s="7" t="s">
        <v>125</v>
      </c>
      <c r="BP1" s="7" t="s">
        <v>126</v>
      </c>
      <c r="BQ1" s="7" t="s">
        <v>127</v>
      </c>
      <c r="BR1" s="7" t="s">
        <v>128</v>
      </c>
      <c r="BS1" s="7" t="s">
        <v>129</v>
      </c>
      <c r="BT1" s="7" t="s">
        <v>130</v>
      </c>
      <c r="BU1" s="7" t="s">
        <v>131</v>
      </c>
      <c r="BV1" s="7" t="s">
        <v>132</v>
      </c>
      <c r="BW1" s="7" t="s">
        <v>133</v>
      </c>
      <c r="BX1" s="7" t="s">
        <v>134</v>
      </c>
      <c r="BY1" s="7" t="s">
        <v>135</v>
      </c>
      <c r="BZ1" s="7" t="s">
        <v>136</v>
      </c>
      <c r="CA1" s="7" t="s">
        <v>137</v>
      </c>
      <c r="CB1" s="7" t="s">
        <v>139</v>
      </c>
      <c r="CC1" s="7" t="s">
        <v>140</v>
      </c>
      <c r="CD1" s="7" t="s">
        <v>141</v>
      </c>
      <c r="CE1" s="7" t="s">
        <v>142</v>
      </c>
      <c r="CF1" s="7" t="s">
        <v>143</v>
      </c>
      <c r="CG1" s="7" t="s">
        <v>144</v>
      </c>
      <c r="CH1" s="7" t="s">
        <v>145</v>
      </c>
      <c r="CI1" s="7" t="s">
        <v>146</v>
      </c>
      <c r="CJ1" s="7" t="s">
        <v>54</v>
      </c>
      <c r="CK1" s="7" t="s">
        <v>55</v>
      </c>
      <c r="CL1" s="7" t="s">
        <v>56</v>
      </c>
      <c r="CM1" s="7" t="s">
        <v>57</v>
      </c>
      <c r="CN1" s="7" t="s">
        <v>58</v>
      </c>
      <c r="CO1" s="7" t="s">
        <v>59</v>
      </c>
      <c r="CP1" s="7" t="s">
        <v>60</v>
      </c>
      <c r="CQ1" s="7" t="s">
        <v>61</v>
      </c>
      <c r="CR1" s="7" t="s">
        <v>62</v>
      </c>
      <c r="CS1" s="7" t="s">
        <v>63</v>
      </c>
      <c r="CT1" s="7" t="s">
        <v>64</v>
      </c>
      <c r="CU1" s="7" t="s">
        <v>65</v>
      </c>
      <c r="CV1" s="7" t="s">
        <v>66</v>
      </c>
      <c r="CW1" s="7" t="s">
        <v>67</v>
      </c>
      <c r="CX1" s="7" t="s">
        <v>68</v>
      </c>
      <c r="CY1" s="7" t="s">
        <v>69</v>
      </c>
      <c r="CZ1" s="7" t="s">
        <v>70</v>
      </c>
      <c r="DA1" s="7" t="s">
        <v>71</v>
      </c>
      <c r="DB1" s="7" t="s">
        <v>72</v>
      </c>
      <c r="DC1" s="7" t="s">
        <v>73</v>
      </c>
      <c r="DD1" s="7" t="s">
        <v>74</v>
      </c>
      <c r="DE1" s="7" t="s">
        <v>75</v>
      </c>
      <c r="DF1" s="7" t="s">
        <v>76</v>
      </c>
      <c r="DG1" s="7" t="s">
        <v>77</v>
      </c>
      <c r="DH1" s="7" t="s">
        <v>78</v>
      </c>
      <c r="DI1" s="7" t="s">
        <v>79</v>
      </c>
      <c r="DJ1" s="7" t="s">
        <v>80</v>
      </c>
      <c r="DK1" s="7" t="s">
        <v>81</v>
      </c>
      <c r="DL1" s="7" t="s">
        <v>82</v>
      </c>
      <c r="DM1" s="7" t="s">
        <v>83</v>
      </c>
      <c r="DN1" s="7" t="s">
        <v>84</v>
      </c>
      <c r="DO1" s="7" t="s">
        <v>85</v>
      </c>
      <c r="DP1" s="7" t="s">
        <v>86</v>
      </c>
      <c r="DQ1" s="7" t="s">
        <v>87</v>
      </c>
      <c r="DR1" s="7" t="s">
        <v>88</v>
      </c>
      <c r="DS1" s="7" t="s">
        <v>89</v>
      </c>
      <c r="DT1" s="7" t="s">
        <v>90</v>
      </c>
      <c r="DU1" s="7" t="s">
        <v>91</v>
      </c>
      <c r="DV1" s="7" t="s">
        <v>92</v>
      </c>
      <c r="DW1" s="7" t="s">
        <v>93</v>
      </c>
      <c r="DX1" s="7" t="s">
        <v>94</v>
      </c>
      <c r="DY1" s="7" t="s">
        <v>95</v>
      </c>
      <c r="DZ1" s="7" t="s">
        <v>96</v>
      </c>
      <c r="EA1" s="7" t="s">
        <v>97</v>
      </c>
      <c r="EB1" s="7" t="s">
        <v>98</v>
      </c>
      <c r="EC1" s="7" t="s">
        <v>99</v>
      </c>
      <c r="ED1" s="7" t="s">
        <v>100</v>
      </c>
      <c r="EE1" s="7" t="s">
        <v>185</v>
      </c>
      <c r="EF1" s="7" t="s">
        <v>186</v>
      </c>
      <c r="EG1" s="7" t="s">
        <v>187</v>
      </c>
      <c r="EH1" s="7" t="s">
        <v>188</v>
      </c>
      <c r="EI1" s="7" t="s">
        <v>189</v>
      </c>
      <c r="EJ1" s="7" t="s">
        <v>190</v>
      </c>
      <c r="EK1" s="7" t="s">
        <v>191</v>
      </c>
      <c r="EL1" s="7" t="s">
        <v>192</v>
      </c>
      <c r="EM1" s="7" t="s">
        <v>193</v>
      </c>
      <c r="EN1" s="7" t="s">
        <v>194</v>
      </c>
      <c r="EO1" s="7" t="s">
        <v>195</v>
      </c>
      <c r="EP1" s="7" t="s">
        <v>196</v>
      </c>
      <c r="EQ1" s="7" t="s">
        <v>197</v>
      </c>
      <c r="ER1" s="7" t="s">
        <v>198</v>
      </c>
      <c r="ES1" s="7" t="s">
        <v>199</v>
      </c>
      <c r="ET1" s="7" t="s">
        <v>200</v>
      </c>
      <c r="EU1" s="7" t="s">
        <v>201</v>
      </c>
      <c r="EV1" s="7" t="s">
        <v>202</v>
      </c>
      <c r="EW1" s="7" t="s">
        <v>203</v>
      </c>
      <c r="EX1" s="7" t="s">
        <v>204</v>
      </c>
      <c r="EY1" s="7" t="s">
        <v>205</v>
      </c>
      <c r="EZ1" s="7" t="s">
        <v>206</v>
      </c>
      <c r="FA1" s="7" t="s">
        <v>207</v>
      </c>
      <c r="FB1" s="7" t="s">
        <v>208</v>
      </c>
      <c r="FC1" s="7" t="s">
        <v>209</v>
      </c>
      <c r="FD1" s="7" t="s">
        <v>210</v>
      </c>
      <c r="FE1" s="7" t="s">
        <v>211</v>
      </c>
      <c r="FF1" s="7" t="s">
        <v>212</v>
      </c>
      <c r="FG1" s="7" t="s">
        <v>213</v>
      </c>
      <c r="FH1" s="7" t="s">
        <v>214</v>
      </c>
      <c r="FI1" s="7" t="s">
        <v>215</v>
      </c>
      <c r="FJ1" s="7" t="s">
        <v>216</v>
      </c>
      <c r="FK1" s="7" t="s">
        <v>217</v>
      </c>
      <c r="FL1" s="7" t="s">
        <v>218</v>
      </c>
      <c r="FM1" s="7" t="s">
        <v>219</v>
      </c>
      <c r="FN1" s="7" t="s">
        <v>220</v>
      </c>
      <c r="FO1" s="7" t="s">
        <v>221</v>
      </c>
      <c r="FP1" s="7" t="s">
        <v>222</v>
      </c>
      <c r="FQ1" s="7" t="s">
        <v>223</v>
      </c>
      <c r="FR1" s="7" t="s">
        <v>224</v>
      </c>
      <c r="FS1" s="7" t="s">
        <v>225</v>
      </c>
      <c r="FT1" s="7" t="s">
        <v>226</v>
      </c>
      <c r="FU1" s="7" t="s">
        <v>227</v>
      </c>
      <c r="FV1" s="7" t="s">
        <v>228</v>
      </c>
      <c r="FW1" s="7" t="s">
        <v>229</v>
      </c>
      <c r="FX1" s="7" t="s">
        <v>230</v>
      </c>
      <c r="FY1" s="7" t="s">
        <v>231</v>
      </c>
      <c r="FZ1" s="7" t="s">
        <v>232</v>
      </c>
      <c r="GA1" s="7" t="s">
        <v>233</v>
      </c>
      <c r="GB1" s="7" t="s">
        <v>234</v>
      </c>
      <c r="GC1" s="7" t="s">
        <v>235</v>
      </c>
      <c r="GD1" s="7" t="s">
        <v>236</v>
      </c>
      <c r="GE1" s="7" t="s">
        <v>237</v>
      </c>
      <c r="GF1" s="7" t="s">
        <v>238</v>
      </c>
      <c r="GG1" s="7" t="s">
        <v>239</v>
      </c>
      <c r="GH1" s="7" t="s">
        <v>240</v>
      </c>
      <c r="GI1" s="7" t="s">
        <v>241</v>
      </c>
      <c r="GJ1" s="7" t="s">
        <v>242</v>
      </c>
      <c r="GK1" s="7" t="s">
        <v>243</v>
      </c>
      <c r="GL1" s="7" t="s">
        <v>244</v>
      </c>
      <c r="GM1" s="7" t="s">
        <v>245</v>
      </c>
      <c r="GN1" s="7" t="s">
        <v>246</v>
      </c>
      <c r="GO1" s="7" t="s">
        <v>247</v>
      </c>
      <c r="GP1" s="7" t="s">
        <v>248</v>
      </c>
      <c r="GQ1" s="7" t="s">
        <v>249</v>
      </c>
      <c r="GR1" s="7" t="s">
        <v>250</v>
      </c>
      <c r="GS1" s="7" t="s">
        <v>251</v>
      </c>
      <c r="GT1" s="7" t="s">
        <v>252</v>
      </c>
      <c r="GU1" s="7" t="s">
        <v>253</v>
      </c>
      <c r="GV1" s="7" t="s">
        <v>254</v>
      </c>
      <c r="GW1" s="7" t="s">
        <v>255</v>
      </c>
      <c r="GX1" s="7" t="s">
        <v>256</v>
      </c>
      <c r="GY1" s="7" t="s">
        <v>257</v>
      </c>
      <c r="GZ1" s="7" t="s">
        <v>258</v>
      </c>
      <c r="HA1" s="7" t="s">
        <v>259</v>
      </c>
      <c r="HB1" s="7" t="s">
        <v>260</v>
      </c>
      <c r="HC1" s="7" t="s">
        <v>261</v>
      </c>
      <c r="HD1" s="7" t="s">
        <v>262</v>
      </c>
      <c r="HE1" s="7" t="s">
        <v>263</v>
      </c>
      <c r="HF1" s="7" t="s">
        <v>264</v>
      </c>
      <c r="HG1" s="7" t="s">
        <v>265</v>
      </c>
      <c r="HH1" s="7" t="s">
        <v>266</v>
      </c>
      <c r="HI1" s="7" t="s">
        <v>267</v>
      </c>
      <c r="HJ1" s="7" t="s">
        <v>268</v>
      </c>
      <c r="HK1" s="7" t="s">
        <v>269</v>
      </c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</row>
    <row r="2">
      <c r="A2" s="9" t="s">
        <v>322</v>
      </c>
      <c r="B2" s="10" t="s">
        <v>50</v>
      </c>
      <c r="C2" s="10" t="s">
        <v>50</v>
      </c>
      <c r="D2" s="10" t="s">
        <v>51</v>
      </c>
      <c r="E2" s="10" t="s">
        <v>50</v>
      </c>
      <c r="F2" s="10" t="s">
        <v>50</v>
      </c>
      <c r="G2" s="10" t="s">
        <v>52</v>
      </c>
      <c r="H2" s="10" t="s">
        <v>50</v>
      </c>
      <c r="I2" s="10" t="s">
        <v>50</v>
      </c>
      <c r="J2" s="10" t="s">
        <v>50</v>
      </c>
      <c r="K2" s="10" t="s">
        <v>50</v>
      </c>
      <c r="L2" s="10" t="s">
        <v>53</v>
      </c>
      <c r="M2" s="10" t="s">
        <v>50</v>
      </c>
      <c r="N2" s="10" t="s">
        <v>50</v>
      </c>
      <c r="O2" s="10" t="s">
        <v>50</v>
      </c>
      <c r="P2" s="10" t="s">
        <v>50</v>
      </c>
      <c r="Q2" s="10" t="s">
        <v>50</v>
      </c>
      <c r="R2" s="10" t="s">
        <v>50</v>
      </c>
      <c r="S2" s="10" t="s">
        <v>50</v>
      </c>
      <c r="T2" s="10" t="s">
        <v>50</v>
      </c>
      <c r="U2" s="10" t="s">
        <v>50</v>
      </c>
      <c r="V2" s="10" t="s">
        <v>50</v>
      </c>
      <c r="W2" s="10" t="s">
        <v>50</v>
      </c>
      <c r="X2" s="10" t="s">
        <v>50</v>
      </c>
      <c r="Y2" s="10" t="s">
        <v>50</v>
      </c>
      <c r="Z2" s="10" t="s">
        <v>52</v>
      </c>
      <c r="AA2" s="10" t="s">
        <v>50</v>
      </c>
      <c r="AB2" s="10" t="s">
        <v>50</v>
      </c>
      <c r="AC2" s="10" t="s">
        <v>53</v>
      </c>
      <c r="AD2" s="10" t="s">
        <v>50</v>
      </c>
      <c r="AE2" s="10" t="s">
        <v>50</v>
      </c>
      <c r="AF2" s="10" t="s">
        <v>50</v>
      </c>
      <c r="AG2" s="10" t="s">
        <v>50</v>
      </c>
      <c r="AH2" s="10" t="s">
        <v>50</v>
      </c>
      <c r="AI2" s="10" t="s">
        <v>50</v>
      </c>
      <c r="AJ2" s="10" t="s">
        <v>50</v>
      </c>
      <c r="AK2" s="10" t="s">
        <v>50</v>
      </c>
      <c r="AL2" s="10" t="s">
        <v>50</v>
      </c>
      <c r="AM2" s="10" t="s">
        <v>50</v>
      </c>
      <c r="AN2" s="10" t="s">
        <v>50</v>
      </c>
      <c r="AO2" s="10" t="s">
        <v>50</v>
      </c>
      <c r="AP2" s="10" t="s">
        <v>51</v>
      </c>
      <c r="AQ2" s="10" t="s">
        <v>50</v>
      </c>
      <c r="AR2" s="10" t="s">
        <v>50</v>
      </c>
      <c r="AS2" s="10"/>
      <c r="AT2" s="10" t="s">
        <v>50</v>
      </c>
      <c r="AU2" s="10" t="s">
        <v>50</v>
      </c>
      <c r="AV2" s="10" t="s">
        <v>50</v>
      </c>
      <c r="AW2" s="10" t="s">
        <v>50</v>
      </c>
      <c r="AX2" s="10" t="s">
        <v>50</v>
      </c>
      <c r="AY2" s="10" t="s">
        <v>50</v>
      </c>
      <c r="AZ2" s="10" t="s">
        <v>50</v>
      </c>
      <c r="BA2" s="10" t="s">
        <v>50</v>
      </c>
      <c r="BB2" s="10" t="s">
        <v>50</v>
      </c>
      <c r="BC2" s="10" t="s">
        <v>52</v>
      </c>
      <c r="BD2" s="10" t="s">
        <v>50</v>
      </c>
      <c r="BE2" s="10" t="s">
        <v>50</v>
      </c>
      <c r="BF2" s="10" t="s">
        <v>53</v>
      </c>
      <c r="BG2" s="10" t="s">
        <v>50</v>
      </c>
      <c r="BH2" s="10" t="s">
        <v>50</v>
      </c>
      <c r="BI2" s="10" t="s">
        <v>50</v>
      </c>
      <c r="BJ2" s="10" t="s">
        <v>50</v>
      </c>
      <c r="BK2" s="10" t="s">
        <v>50</v>
      </c>
      <c r="BL2" s="10" t="s">
        <v>50</v>
      </c>
      <c r="BM2" s="10" t="s">
        <v>50</v>
      </c>
      <c r="BN2" s="10" t="s">
        <v>50</v>
      </c>
      <c r="BO2" s="10" t="s">
        <v>50</v>
      </c>
      <c r="BP2" s="10" t="s">
        <v>50</v>
      </c>
      <c r="BQ2" s="10" t="s">
        <v>50</v>
      </c>
      <c r="BR2" s="10" t="s">
        <v>50</v>
      </c>
      <c r="BS2" s="10" t="s">
        <v>50</v>
      </c>
      <c r="BT2" s="10" t="s">
        <v>50</v>
      </c>
      <c r="BU2" s="10" t="s">
        <v>50</v>
      </c>
      <c r="BV2" s="10" t="s">
        <v>50</v>
      </c>
      <c r="BW2" s="10" t="s">
        <v>51</v>
      </c>
      <c r="BX2" s="10" t="s">
        <v>52</v>
      </c>
      <c r="BY2" s="10" t="s">
        <v>50</v>
      </c>
      <c r="BZ2" s="10" t="s">
        <v>53</v>
      </c>
      <c r="CA2" s="10" t="s">
        <v>50</v>
      </c>
      <c r="CB2" s="10" t="s">
        <v>50</v>
      </c>
      <c r="CC2" s="10" t="s">
        <v>50</v>
      </c>
      <c r="CD2" s="10" t="s">
        <v>50</v>
      </c>
      <c r="CE2" s="10" t="s">
        <v>50</v>
      </c>
      <c r="CF2" s="10" t="s">
        <v>50</v>
      </c>
      <c r="CG2" s="10" t="s">
        <v>50</v>
      </c>
      <c r="CH2" s="10" t="s">
        <v>50</v>
      </c>
      <c r="CI2" s="10" t="s">
        <v>50</v>
      </c>
      <c r="CJ2" s="10" t="s">
        <v>50</v>
      </c>
      <c r="CK2" s="10" t="s">
        <v>50</v>
      </c>
      <c r="CL2" s="10" t="s">
        <v>50</v>
      </c>
      <c r="CM2" s="10" t="s">
        <v>50</v>
      </c>
      <c r="CN2" s="10" t="s">
        <v>50</v>
      </c>
      <c r="CO2" s="10" t="s">
        <v>50</v>
      </c>
      <c r="CP2" s="10" t="s">
        <v>53</v>
      </c>
      <c r="CQ2" s="10" t="s">
        <v>50</v>
      </c>
      <c r="CR2" s="10" t="s">
        <v>50</v>
      </c>
      <c r="CS2" s="10" t="s">
        <v>50</v>
      </c>
      <c r="CT2" s="10" t="s">
        <v>50</v>
      </c>
      <c r="CU2" s="10" t="s">
        <v>50</v>
      </c>
      <c r="CV2" s="10" t="s">
        <v>50</v>
      </c>
      <c r="CW2" s="10" t="s">
        <v>50</v>
      </c>
      <c r="CX2" s="10" t="s">
        <v>50</v>
      </c>
      <c r="CY2" s="10" t="s">
        <v>50</v>
      </c>
      <c r="CZ2" s="10" t="s">
        <v>51</v>
      </c>
      <c r="DA2" s="10" t="s">
        <v>50</v>
      </c>
      <c r="DB2" s="10" t="s">
        <v>102</v>
      </c>
      <c r="DC2" s="10" t="s">
        <v>53</v>
      </c>
      <c r="DD2" s="10" t="s">
        <v>52</v>
      </c>
      <c r="DE2" s="10" t="s">
        <v>50</v>
      </c>
      <c r="DF2" s="10" t="s">
        <v>53</v>
      </c>
      <c r="DG2" s="10" t="s">
        <v>53</v>
      </c>
      <c r="DH2" s="10" t="s">
        <v>51</v>
      </c>
      <c r="DI2" s="10" t="s">
        <v>53</v>
      </c>
      <c r="DJ2" s="10" t="s">
        <v>52</v>
      </c>
      <c r="DK2" s="10" t="s">
        <v>53</v>
      </c>
      <c r="DL2" s="10" t="s">
        <v>51</v>
      </c>
      <c r="DM2" s="10" t="s">
        <v>50</v>
      </c>
      <c r="DN2" s="10" t="s">
        <v>52</v>
      </c>
      <c r="DO2" s="10" t="s">
        <v>50</v>
      </c>
      <c r="DP2" s="10" t="s">
        <v>52</v>
      </c>
      <c r="DQ2" s="10" t="s">
        <v>52</v>
      </c>
      <c r="DR2" s="10" t="s">
        <v>50</v>
      </c>
      <c r="DS2" s="10" t="s">
        <v>50</v>
      </c>
      <c r="DT2" s="10" t="s">
        <v>50</v>
      </c>
      <c r="DU2" s="10" t="s">
        <v>50</v>
      </c>
      <c r="DV2" s="10" t="s">
        <v>53</v>
      </c>
      <c r="DW2" s="10" t="s">
        <v>50</v>
      </c>
      <c r="DX2" s="10" t="s">
        <v>50</v>
      </c>
      <c r="DY2" s="10" t="s">
        <v>50</v>
      </c>
      <c r="DZ2" s="10" t="s">
        <v>53</v>
      </c>
      <c r="EA2" s="10" t="s">
        <v>51</v>
      </c>
      <c r="EB2" s="10" t="s">
        <v>50</v>
      </c>
      <c r="EC2" s="10" t="s">
        <v>53</v>
      </c>
      <c r="ED2" s="10" t="s">
        <v>50</v>
      </c>
      <c r="EE2" s="10" t="s">
        <v>50</v>
      </c>
      <c r="EF2" s="10" t="s">
        <v>50</v>
      </c>
      <c r="EG2" s="10" t="s">
        <v>50</v>
      </c>
      <c r="EH2" s="10" t="s">
        <v>50</v>
      </c>
      <c r="EI2" s="10" t="s">
        <v>50</v>
      </c>
      <c r="EJ2" s="10" t="s">
        <v>50</v>
      </c>
      <c r="EK2" s="10" t="s">
        <v>50</v>
      </c>
      <c r="EL2" s="10" t="s">
        <v>50</v>
      </c>
      <c r="EM2" s="10" t="s">
        <v>50</v>
      </c>
      <c r="EN2" s="10" t="s">
        <v>50</v>
      </c>
      <c r="EO2" s="10" t="s">
        <v>53</v>
      </c>
      <c r="EP2" s="10" t="s">
        <v>50</v>
      </c>
      <c r="EQ2" s="10" t="s">
        <v>50</v>
      </c>
      <c r="ER2" s="10" t="s">
        <v>53</v>
      </c>
      <c r="ES2" s="10" t="s">
        <v>52</v>
      </c>
      <c r="ET2" s="10" t="s">
        <v>50</v>
      </c>
      <c r="EU2" s="10" t="s">
        <v>50</v>
      </c>
      <c r="EV2" s="10" t="s">
        <v>53</v>
      </c>
      <c r="EW2" s="10" t="s">
        <v>50</v>
      </c>
      <c r="EX2" s="10" t="s">
        <v>50</v>
      </c>
      <c r="EY2" s="10" t="s">
        <v>50</v>
      </c>
      <c r="EZ2" s="10" t="s">
        <v>53</v>
      </c>
      <c r="FA2" s="10" t="s">
        <v>50</v>
      </c>
      <c r="FB2" s="10" t="s">
        <v>52</v>
      </c>
      <c r="FC2" s="10" t="s">
        <v>50</v>
      </c>
      <c r="FD2" s="10" t="s">
        <v>50</v>
      </c>
      <c r="FE2" s="10" t="s">
        <v>50</v>
      </c>
      <c r="FF2" s="10" t="s">
        <v>50</v>
      </c>
      <c r="FG2" s="10" t="s">
        <v>50</v>
      </c>
      <c r="FH2" s="10" t="s">
        <v>50</v>
      </c>
      <c r="FI2" s="10" t="s">
        <v>50</v>
      </c>
      <c r="FJ2" s="10" t="s">
        <v>50</v>
      </c>
      <c r="FK2" s="10" t="s">
        <v>51</v>
      </c>
      <c r="FL2" s="10" t="s">
        <v>50</v>
      </c>
      <c r="FM2" s="10" t="s">
        <v>50</v>
      </c>
      <c r="FN2" s="10" t="s">
        <v>52</v>
      </c>
      <c r="FO2" s="10" t="s">
        <v>50</v>
      </c>
      <c r="FP2" s="10" t="s">
        <v>50</v>
      </c>
      <c r="FQ2" s="10" t="s">
        <v>50</v>
      </c>
      <c r="FR2" s="10" t="s">
        <v>50</v>
      </c>
      <c r="FS2" s="10" t="s">
        <v>51</v>
      </c>
      <c r="FT2" s="10" t="s">
        <v>51</v>
      </c>
      <c r="FU2" s="10" t="s">
        <v>50</v>
      </c>
      <c r="FV2" s="10" t="s">
        <v>50</v>
      </c>
      <c r="FW2" s="10" t="s">
        <v>51</v>
      </c>
      <c r="FX2" s="10" t="s">
        <v>50</v>
      </c>
      <c r="FY2" s="10" t="s">
        <v>50</v>
      </c>
      <c r="FZ2" s="10" t="s">
        <v>50</v>
      </c>
      <c r="GA2" s="10" t="s">
        <v>53</v>
      </c>
      <c r="GB2" s="10" t="s">
        <v>53</v>
      </c>
      <c r="GC2" s="10"/>
      <c r="GD2" s="10" t="s">
        <v>50</v>
      </c>
      <c r="GE2" s="10" t="s">
        <v>50</v>
      </c>
      <c r="GF2" s="10" t="s">
        <v>50</v>
      </c>
      <c r="GG2" s="10" t="s">
        <v>50</v>
      </c>
      <c r="GH2" s="10" t="s">
        <v>50</v>
      </c>
      <c r="GI2" s="10" t="s">
        <v>50</v>
      </c>
      <c r="GJ2" s="10" t="s">
        <v>50</v>
      </c>
      <c r="GK2" s="10" t="s">
        <v>53</v>
      </c>
      <c r="GL2" s="10" t="s">
        <v>50</v>
      </c>
      <c r="GM2" s="10" t="s">
        <v>53</v>
      </c>
      <c r="GN2" s="10" t="s">
        <v>53</v>
      </c>
      <c r="GO2" s="10" t="s">
        <v>50</v>
      </c>
      <c r="GP2" s="10" t="s">
        <v>50</v>
      </c>
      <c r="GQ2" s="10" t="s">
        <v>50</v>
      </c>
      <c r="GR2" s="10" t="s">
        <v>53</v>
      </c>
      <c r="GS2" s="10" t="s">
        <v>50</v>
      </c>
      <c r="GT2" s="10" t="s">
        <v>53</v>
      </c>
      <c r="GU2" s="10" t="s">
        <v>50</v>
      </c>
      <c r="GV2" s="10" t="s">
        <v>50</v>
      </c>
      <c r="GW2" s="10" t="s">
        <v>50</v>
      </c>
      <c r="GX2" s="10" t="s">
        <v>50</v>
      </c>
      <c r="GY2" s="10" t="s">
        <v>50</v>
      </c>
      <c r="GZ2" s="10" t="s">
        <v>50</v>
      </c>
      <c r="HA2" s="10" t="s">
        <v>50</v>
      </c>
      <c r="HB2" s="10" t="s">
        <v>50</v>
      </c>
      <c r="HC2" s="10" t="s">
        <v>50</v>
      </c>
      <c r="HD2" s="10" t="s">
        <v>53</v>
      </c>
      <c r="HE2" s="10" t="s">
        <v>50</v>
      </c>
      <c r="HF2" s="10" t="s">
        <v>53</v>
      </c>
      <c r="HG2" s="10" t="s">
        <v>50</v>
      </c>
      <c r="HH2" s="10" t="s">
        <v>50</v>
      </c>
      <c r="HI2" s="10" t="s">
        <v>53</v>
      </c>
      <c r="HJ2" s="10" t="s">
        <v>53</v>
      </c>
      <c r="HK2" s="10" t="s">
        <v>53</v>
      </c>
      <c r="HL2" s="69"/>
      <c r="HM2" s="69"/>
      <c r="HN2" s="69"/>
      <c r="HO2" s="69"/>
      <c r="HP2" s="69"/>
      <c r="HQ2" s="69"/>
      <c r="HR2" s="69"/>
      <c r="HS2" s="69"/>
      <c r="HT2" s="69"/>
      <c r="HU2" s="69"/>
      <c r="HV2" s="69"/>
      <c r="HW2" s="69"/>
      <c r="HX2" s="69"/>
      <c r="HY2" s="69"/>
      <c r="HZ2" s="69"/>
      <c r="IA2" s="69"/>
      <c r="IB2" s="69"/>
      <c r="IC2" s="69"/>
      <c r="ID2" s="69"/>
      <c r="IE2" s="69"/>
      <c r="IF2" s="69"/>
      <c r="IG2" s="69"/>
      <c r="IH2" s="69"/>
      <c r="II2" s="69"/>
      <c r="IJ2" s="69"/>
      <c r="IK2" s="69"/>
      <c r="IL2" s="69"/>
      <c r="IM2" s="69"/>
      <c r="IN2" s="69"/>
      <c r="IO2" s="69"/>
      <c r="IP2" s="69"/>
      <c r="IQ2" s="69"/>
      <c r="IR2" s="69"/>
      <c r="IS2" s="69"/>
      <c r="IT2" s="69"/>
      <c r="IU2" s="69"/>
      <c r="IV2" s="69"/>
      <c r="IW2" s="69"/>
      <c r="IX2" s="69"/>
      <c r="IY2" s="69"/>
      <c r="IZ2" s="69"/>
      <c r="JA2" s="69"/>
      <c r="JB2" s="69"/>
      <c r="JC2" s="69"/>
    </row>
    <row r="3">
      <c r="A3" s="9" t="s">
        <v>323</v>
      </c>
      <c r="B3" s="10" t="s">
        <v>52</v>
      </c>
      <c r="C3" s="10" t="s">
        <v>52</v>
      </c>
      <c r="D3" s="10" t="s">
        <v>50</v>
      </c>
      <c r="E3" s="10" t="s">
        <v>52</v>
      </c>
      <c r="F3" s="10" t="s">
        <v>51</v>
      </c>
      <c r="G3" s="10" t="s">
        <v>52</v>
      </c>
      <c r="H3" s="10" t="s">
        <v>52</v>
      </c>
      <c r="I3" s="10" t="s">
        <v>52</v>
      </c>
      <c r="J3" s="10" t="s">
        <v>52</v>
      </c>
      <c r="K3" s="10" t="s">
        <v>52</v>
      </c>
      <c r="L3" s="10" t="s">
        <v>53</v>
      </c>
      <c r="M3" s="10" t="s">
        <v>52</v>
      </c>
      <c r="N3" s="10" t="s">
        <v>52</v>
      </c>
      <c r="O3" s="10" t="s">
        <v>52</v>
      </c>
      <c r="P3" s="10" t="s">
        <v>52</v>
      </c>
      <c r="Q3" s="10" t="s">
        <v>52</v>
      </c>
      <c r="R3" s="10" t="s">
        <v>51</v>
      </c>
      <c r="S3" s="10" t="s">
        <v>52</v>
      </c>
      <c r="T3" s="10" t="s">
        <v>52</v>
      </c>
      <c r="U3" s="10" t="s">
        <v>52</v>
      </c>
      <c r="V3" s="10" t="s">
        <v>52</v>
      </c>
      <c r="W3" s="10" t="s">
        <v>52</v>
      </c>
      <c r="X3" s="10" t="s">
        <v>52</v>
      </c>
      <c r="Y3" s="10" t="s">
        <v>52</v>
      </c>
      <c r="Z3" s="10" t="s">
        <v>52</v>
      </c>
      <c r="AA3" s="10" t="s">
        <v>52</v>
      </c>
      <c r="AB3" s="10" t="s">
        <v>52</v>
      </c>
      <c r="AC3" s="10" t="s">
        <v>52</v>
      </c>
      <c r="AD3" s="10" t="s">
        <v>52</v>
      </c>
      <c r="AE3" s="10" t="s">
        <v>52</v>
      </c>
      <c r="AF3" s="10" t="s">
        <v>52</v>
      </c>
      <c r="AG3" s="10" t="s">
        <v>52</v>
      </c>
      <c r="AH3" s="10" t="s">
        <v>52</v>
      </c>
      <c r="AI3" s="10" t="s">
        <v>101</v>
      </c>
      <c r="AJ3" s="10" t="s">
        <v>52</v>
      </c>
      <c r="AK3" s="10" t="s">
        <v>52</v>
      </c>
      <c r="AL3" s="10" t="s">
        <v>52</v>
      </c>
      <c r="AM3" s="10" t="s">
        <v>52</v>
      </c>
      <c r="AN3" s="10" t="s">
        <v>52</v>
      </c>
      <c r="AO3" s="10" t="s">
        <v>51</v>
      </c>
      <c r="AP3" s="10" t="s">
        <v>52</v>
      </c>
      <c r="AQ3" s="10" t="s">
        <v>52</v>
      </c>
      <c r="AR3" s="10" t="s">
        <v>101</v>
      </c>
      <c r="AS3" s="10" t="s">
        <v>53</v>
      </c>
      <c r="AT3" s="10" t="s">
        <v>52</v>
      </c>
      <c r="AU3" s="10" t="s">
        <v>52</v>
      </c>
      <c r="AV3" s="10" t="s">
        <v>52</v>
      </c>
      <c r="AW3" s="10" t="s">
        <v>52</v>
      </c>
      <c r="AX3" s="10" t="s">
        <v>52</v>
      </c>
      <c r="AY3" s="10" t="s">
        <v>53</v>
      </c>
      <c r="AZ3" s="10" t="s">
        <v>52</v>
      </c>
      <c r="BA3" s="10" t="s">
        <v>52</v>
      </c>
      <c r="BB3" s="10" t="s">
        <v>52</v>
      </c>
      <c r="BC3" s="10" t="s">
        <v>53</v>
      </c>
      <c r="BD3" s="10" t="s">
        <v>52</v>
      </c>
      <c r="BE3" s="10" t="s">
        <v>52</v>
      </c>
      <c r="BF3" s="10" t="s">
        <v>50</v>
      </c>
      <c r="BG3" s="10" t="s">
        <v>52</v>
      </c>
      <c r="BH3" s="10" t="s">
        <v>52</v>
      </c>
      <c r="BI3" s="10" t="s">
        <v>52</v>
      </c>
      <c r="BJ3" s="10" t="s">
        <v>52</v>
      </c>
      <c r="BK3" s="10" t="s">
        <v>52</v>
      </c>
      <c r="BL3" s="10" t="s">
        <v>52</v>
      </c>
      <c r="BM3" s="10" t="s">
        <v>52</v>
      </c>
      <c r="BN3" s="10" t="s">
        <v>52</v>
      </c>
      <c r="BO3" s="10" t="s">
        <v>52</v>
      </c>
      <c r="BP3" s="10" t="s">
        <v>52</v>
      </c>
      <c r="BQ3" s="10" t="s">
        <v>52</v>
      </c>
      <c r="BR3" s="10" t="s">
        <v>52</v>
      </c>
      <c r="BS3" s="10" t="s">
        <v>52</v>
      </c>
      <c r="BT3" s="10" t="s">
        <v>52</v>
      </c>
      <c r="BU3" s="10" t="s">
        <v>52</v>
      </c>
      <c r="BV3" s="10" t="s">
        <v>52</v>
      </c>
      <c r="BW3" s="10" t="s">
        <v>52</v>
      </c>
      <c r="BX3" s="10" t="s">
        <v>52</v>
      </c>
      <c r="BY3" s="10" t="s">
        <v>52</v>
      </c>
      <c r="BZ3" s="10" t="s">
        <v>53</v>
      </c>
      <c r="CA3" s="10" t="s">
        <v>51</v>
      </c>
      <c r="CB3" s="10" t="s">
        <v>52</v>
      </c>
      <c r="CC3" s="10" t="s">
        <v>52</v>
      </c>
      <c r="CD3" s="10" t="s">
        <v>52</v>
      </c>
      <c r="CE3" s="10" t="s">
        <v>52</v>
      </c>
      <c r="CF3" s="10" t="s">
        <v>52</v>
      </c>
      <c r="CG3" s="10" t="s">
        <v>52</v>
      </c>
      <c r="CH3" s="10" t="s">
        <v>52</v>
      </c>
      <c r="CI3" s="10" t="s">
        <v>52</v>
      </c>
      <c r="CJ3" s="10" t="s">
        <v>52</v>
      </c>
      <c r="CK3" s="10" t="s">
        <v>52</v>
      </c>
      <c r="CL3" s="10" t="s">
        <v>52</v>
      </c>
      <c r="CM3" s="10" t="s">
        <v>52</v>
      </c>
      <c r="CN3" s="10" t="s">
        <v>52</v>
      </c>
      <c r="CO3" s="10" t="s">
        <v>52</v>
      </c>
      <c r="CP3" s="10" t="s">
        <v>52</v>
      </c>
      <c r="CQ3" s="10" t="s">
        <v>52</v>
      </c>
      <c r="CR3" s="10" t="s">
        <v>52</v>
      </c>
      <c r="CS3" s="10" t="s">
        <v>52</v>
      </c>
      <c r="CT3" s="10" t="s">
        <v>52</v>
      </c>
      <c r="CU3" s="10" t="s">
        <v>52</v>
      </c>
      <c r="CV3" s="10" t="s">
        <v>53</v>
      </c>
      <c r="CW3" s="10" t="s">
        <v>52</v>
      </c>
      <c r="CX3" s="10" t="s">
        <v>52</v>
      </c>
      <c r="CY3" s="10" t="s">
        <v>52</v>
      </c>
      <c r="CZ3" s="10" t="s">
        <v>101</v>
      </c>
      <c r="DA3" s="10" t="s">
        <v>51</v>
      </c>
      <c r="DB3" s="10" t="s">
        <v>51</v>
      </c>
      <c r="DC3" s="10" t="s">
        <v>52</v>
      </c>
      <c r="DD3" s="10" t="s">
        <v>52</v>
      </c>
      <c r="DE3" s="10" t="s">
        <v>52</v>
      </c>
      <c r="DF3" s="10" t="s">
        <v>52</v>
      </c>
      <c r="DG3" s="10" t="s">
        <v>52</v>
      </c>
      <c r="DH3" s="10" t="s">
        <v>53</v>
      </c>
      <c r="DI3" s="10" t="s">
        <v>53</v>
      </c>
      <c r="DJ3" s="10" t="s">
        <v>53</v>
      </c>
      <c r="DK3" s="10" t="s">
        <v>52</v>
      </c>
      <c r="DL3" s="10" t="s">
        <v>52</v>
      </c>
      <c r="DM3" s="10" t="s">
        <v>52</v>
      </c>
      <c r="DN3" s="10" t="s">
        <v>51</v>
      </c>
      <c r="DO3" s="10" t="s">
        <v>52</v>
      </c>
      <c r="DP3" s="10" t="s">
        <v>52</v>
      </c>
      <c r="DQ3" s="10" t="s">
        <v>52</v>
      </c>
      <c r="DR3" s="10" t="s">
        <v>52</v>
      </c>
      <c r="DS3" s="10" t="s">
        <v>52</v>
      </c>
      <c r="DT3" s="10" t="s">
        <v>52</v>
      </c>
      <c r="DU3" s="10" t="s">
        <v>53</v>
      </c>
      <c r="DV3" s="10" t="s">
        <v>53</v>
      </c>
      <c r="DW3" s="10" t="s">
        <v>53</v>
      </c>
      <c r="DX3" s="10" t="s">
        <v>53</v>
      </c>
      <c r="DY3" s="10" t="s">
        <v>52</v>
      </c>
      <c r="DZ3" s="10" t="s">
        <v>52</v>
      </c>
      <c r="EA3" s="10" t="s">
        <v>52</v>
      </c>
      <c r="EB3" s="10" t="s">
        <v>53</v>
      </c>
      <c r="EC3" s="10" t="s">
        <v>52</v>
      </c>
      <c r="ED3" s="10" t="s">
        <v>52</v>
      </c>
      <c r="EE3" s="10" t="s">
        <v>52</v>
      </c>
      <c r="EF3" s="10" t="s">
        <v>52</v>
      </c>
      <c r="EG3" s="10" t="s">
        <v>52</v>
      </c>
      <c r="EH3" s="10" t="s">
        <v>53</v>
      </c>
      <c r="EI3" s="10" t="s">
        <v>52</v>
      </c>
      <c r="EJ3" s="10" t="s">
        <v>52</v>
      </c>
      <c r="EK3" s="10" t="s">
        <v>52</v>
      </c>
      <c r="EL3" s="10" t="s">
        <v>52</v>
      </c>
      <c r="EM3" s="10" t="s">
        <v>101</v>
      </c>
      <c r="EN3" s="10" t="s">
        <v>52</v>
      </c>
      <c r="EO3" s="10" t="s">
        <v>52</v>
      </c>
      <c r="EP3" s="10" t="s">
        <v>52</v>
      </c>
      <c r="EQ3" s="10" t="s">
        <v>52</v>
      </c>
      <c r="ER3" s="10" t="s">
        <v>52</v>
      </c>
      <c r="ES3" s="10" t="s">
        <v>50</v>
      </c>
      <c r="ET3" s="10" t="s">
        <v>50</v>
      </c>
      <c r="EU3" s="10" t="s">
        <v>52</v>
      </c>
      <c r="EV3" s="10" t="s">
        <v>53</v>
      </c>
      <c r="EW3" s="10" t="s">
        <v>52</v>
      </c>
      <c r="EX3" s="10" t="s">
        <v>52</v>
      </c>
      <c r="EY3" s="10" t="s">
        <v>52</v>
      </c>
      <c r="EZ3" s="10" t="s">
        <v>52</v>
      </c>
      <c r="FA3" s="10" t="s">
        <v>50</v>
      </c>
      <c r="FB3" s="10" t="s">
        <v>52</v>
      </c>
      <c r="FC3" s="10" t="s">
        <v>52</v>
      </c>
      <c r="FD3" s="10" t="s">
        <v>52</v>
      </c>
      <c r="FE3" s="10" t="s">
        <v>52</v>
      </c>
      <c r="FF3" s="10" t="s">
        <v>52</v>
      </c>
      <c r="FG3" s="10" t="s">
        <v>52</v>
      </c>
      <c r="FH3" s="10" t="s">
        <v>52</v>
      </c>
      <c r="FI3" s="10" t="s">
        <v>52</v>
      </c>
      <c r="FJ3" s="10" t="s">
        <v>52</v>
      </c>
      <c r="FK3" s="10" t="s">
        <v>52</v>
      </c>
      <c r="FL3" s="10" t="s">
        <v>101</v>
      </c>
      <c r="FM3" s="10" t="s">
        <v>101</v>
      </c>
      <c r="FN3" s="10" t="s">
        <v>53</v>
      </c>
      <c r="FO3" s="10" t="s">
        <v>51</v>
      </c>
      <c r="FP3" s="10" t="s">
        <v>52</v>
      </c>
      <c r="FQ3" s="10" t="s">
        <v>52</v>
      </c>
      <c r="FR3" s="10" t="s">
        <v>52</v>
      </c>
      <c r="FS3" s="10" t="s">
        <v>52</v>
      </c>
      <c r="FT3" s="10" t="s">
        <v>53</v>
      </c>
      <c r="FU3" s="10" t="s">
        <v>53</v>
      </c>
      <c r="FV3" s="10" t="s">
        <v>53</v>
      </c>
      <c r="FW3" s="10" t="s">
        <v>52</v>
      </c>
      <c r="FX3" s="10" t="s">
        <v>52</v>
      </c>
      <c r="FY3" s="10" t="s">
        <v>101</v>
      </c>
      <c r="FZ3" s="10" t="s">
        <v>52</v>
      </c>
      <c r="GA3" s="10" t="s">
        <v>101</v>
      </c>
      <c r="GB3" s="10" t="s">
        <v>51</v>
      </c>
      <c r="GC3" s="10" t="s">
        <v>53</v>
      </c>
      <c r="GD3" s="10" t="s">
        <v>53</v>
      </c>
      <c r="GE3" s="10" t="s">
        <v>52</v>
      </c>
      <c r="GF3" s="10" t="s">
        <v>52</v>
      </c>
      <c r="GG3" s="10" t="s">
        <v>52</v>
      </c>
      <c r="GH3" s="10" t="s">
        <v>53</v>
      </c>
      <c r="GI3" s="10" t="s">
        <v>52</v>
      </c>
      <c r="GJ3" s="10" t="s">
        <v>52</v>
      </c>
      <c r="GK3" s="10" t="s">
        <v>51</v>
      </c>
      <c r="GL3" s="10" t="s">
        <v>52</v>
      </c>
      <c r="GM3" s="10" t="s">
        <v>51</v>
      </c>
      <c r="GN3" s="10" t="s">
        <v>50</v>
      </c>
      <c r="GO3" s="10" t="s">
        <v>52</v>
      </c>
      <c r="GP3" s="10" t="s">
        <v>52</v>
      </c>
      <c r="GQ3" s="10" t="s">
        <v>52</v>
      </c>
      <c r="GR3" s="10" t="s">
        <v>101</v>
      </c>
      <c r="GS3" s="10" t="s">
        <v>52</v>
      </c>
      <c r="GT3" s="10" t="s">
        <v>52</v>
      </c>
      <c r="GU3" s="10" t="s">
        <v>52</v>
      </c>
      <c r="GV3" s="10" t="s">
        <v>52</v>
      </c>
      <c r="GW3" s="10" t="s">
        <v>52</v>
      </c>
      <c r="GX3" s="10" t="s">
        <v>53</v>
      </c>
      <c r="GY3" s="10" t="s">
        <v>52</v>
      </c>
      <c r="GZ3" s="10" t="s">
        <v>52</v>
      </c>
      <c r="HA3" s="10" t="s">
        <v>52</v>
      </c>
      <c r="HB3" s="10" t="s">
        <v>52</v>
      </c>
      <c r="HC3" s="10" t="s">
        <v>52</v>
      </c>
      <c r="HD3" s="10" t="s">
        <v>52</v>
      </c>
      <c r="HE3" s="10" t="s">
        <v>101</v>
      </c>
      <c r="HF3" s="10" t="s">
        <v>52</v>
      </c>
      <c r="HG3" s="10" t="s">
        <v>52</v>
      </c>
      <c r="HH3" s="10" t="s">
        <v>52</v>
      </c>
      <c r="HI3" s="10" t="s">
        <v>53</v>
      </c>
      <c r="HJ3" s="10" t="s">
        <v>52</v>
      </c>
      <c r="HK3" s="10" t="s">
        <v>52</v>
      </c>
      <c r="HL3" s="69"/>
      <c r="HM3" s="69"/>
      <c r="HN3" s="69"/>
      <c r="HO3" s="69"/>
      <c r="HP3" s="69"/>
      <c r="HQ3" s="69"/>
      <c r="HR3" s="69"/>
      <c r="HS3" s="69"/>
      <c r="HT3" s="69"/>
      <c r="HU3" s="69"/>
      <c r="HV3" s="69"/>
      <c r="HW3" s="69"/>
      <c r="HX3" s="69"/>
      <c r="HY3" s="69"/>
      <c r="HZ3" s="69"/>
      <c r="IA3" s="69"/>
      <c r="IB3" s="69"/>
      <c r="IC3" s="69"/>
      <c r="ID3" s="69"/>
      <c r="IE3" s="69"/>
      <c r="IF3" s="69"/>
      <c r="IG3" s="69"/>
      <c r="IH3" s="69"/>
      <c r="II3" s="69"/>
      <c r="IJ3" s="69"/>
      <c r="IK3" s="69"/>
      <c r="IL3" s="69"/>
      <c r="IM3" s="69"/>
      <c r="IN3" s="69"/>
      <c r="IO3" s="69"/>
      <c r="IP3" s="69"/>
      <c r="IQ3" s="69"/>
      <c r="IR3" s="69"/>
      <c r="IS3" s="69"/>
      <c r="IT3" s="69"/>
      <c r="IU3" s="69"/>
      <c r="IV3" s="69"/>
      <c r="IW3" s="69"/>
      <c r="IX3" s="69"/>
      <c r="IY3" s="69"/>
      <c r="IZ3" s="69"/>
      <c r="JA3" s="69"/>
      <c r="JB3" s="69"/>
      <c r="JC3" s="69"/>
    </row>
    <row r="4">
      <c r="A4" s="9" t="s">
        <v>324</v>
      </c>
      <c r="B4" s="10" t="s">
        <v>52</v>
      </c>
      <c r="C4" s="10" t="s">
        <v>53</v>
      </c>
      <c r="D4" s="10" t="s">
        <v>101</v>
      </c>
      <c r="E4" s="10" t="s">
        <v>101</v>
      </c>
      <c r="F4" s="10" t="s">
        <v>52</v>
      </c>
      <c r="G4" s="10" t="s">
        <v>102</v>
      </c>
      <c r="H4" s="10" t="s">
        <v>101</v>
      </c>
      <c r="I4" s="10" t="s">
        <v>53</v>
      </c>
      <c r="J4" s="10" t="s">
        <v>52</v>
      </c>
      <c r="K4" s="10" t="s">
        <v>52</v>
      </c>
      <c r="L4" s="10" t="s">
        <v>102</v>
      </c>
      <c r="M4" s="10" t="s">
        <v>51</v>
      </c>
      <c r="N4" s="10" t="s">
        <v>52</v>
      </c>
      <c r="O4" s="10" t="s">
        <v>53</v>
      </c>
      <c r="P4" s="10" t="s">
        <v>52</v>
      </c>
      <c r="Q4" s="10" t="s">
        <v>52</v>
      </c>
      <c r="R4" s="10" t="s">
        <v>52</v>
      </c>
      <c r="S4" s="10" t="s">
        <v>101</v>
      </c>
      <c r="T4" s="10" t="s">
        <v>52</v>
      </c>
      <c r="U4" s="10" t="s">
        <v>52</v>
      </c>
      <c r="V4" s="10" t="s">
        <v>52</v>
      </c>
      <c r="W4" s="10" t="s">
        <v>52</v>
      </c>
      <c r="X4" s="10" t="s">
        <v>52</v>
      </c>
      <c r="Y4" s="10" t="s">
        <v>52</v>
      </c>
      <c r="Z4" s="10" t="s">
        <v>101</v>
      </c>
      <c r="AA4" s="10" t="s">
        <v>52</v>
      </c>
      <c r="AB4" s="10" t="s">
        <v>52</v>
      </c>
      <c r="AC4" s="10" t="s">
        <v>101</v>
      </c>
      <c r="AD4" s="10" t="s">
        <v>52</v>
      </c>
      <c r="AE4" s="10" t="s">
        <v>52</v>
      </c>
      <c r="AF4" s="10" t="s">
        <v>52</v>
      </c>
      <c r="AG4" s="10" t="s">
        <v>101</v>
      </c>
      <c r="AH4" s="10" t="s">
        <v>51</v>
      </c>
      <c r="AI4" s="10" t="s">
        <v>53</v>
      </c>
      <c r="AJ4" s="10" t="s">
        <v>52</v>
      </c>
      <c r="AK4" s="10" t="s">
        <v>53</v>
      </c>
      <c r="AL4" s="10" t="s">
        <v>52</v>
      </c>
      <c r="AM4" s="10" t="s">
        <v>52</v>
      </c>
      <c r="AN4" s="10" t="s">
        <v>53</v>
      </c>
      <c r="AO4" s="10" t="s">
        <v>52</v>
      </c>
      <c r="AP4" s="10" t="s">
        <v>52</v>
      </c>
      <c r="AQ4" s="10" t="s">
        <v>52</v>
      </c>
      <c r="AR4" s="10" t="s">
        <v>52</v>
      </c>
      <c r="AS4" s="10"/>
      <c r="AT4" s="10" t="s">
        <v>51</v>
      </c>
      <c r="AU4" s="10" t="s">
        <v>51</v>
      </c>
      <c r="AV4" s="10" t="s">
        <v>52</v>
      </c>
      <c r="AW4" s="10" t="s">
        <v>101</v>
      </c>
      <c r="AX4" s="10" t="s">
        <v>101</v>
      </c>
      <c r="AY4" s="10" t="s">
        <v>50</v>
      </c>
      <c r="AZ4" s="10" t="s">
        <v>51</v>
      </c>
      <c r="BA4" s="10" t="s">
        <v>52</v>
      </c>
      <c r="BB4" s="10" t="s">
        <v>52</v>
      </c>
      <c r="BC4" s="10" t="s">
        <v>101</v>
      </c>
      <c r="BD4" s="10" t="s">
        <v>101</v>
      </c>
      <c r="BE4" s="10" t="s">
        <v>52</v>
      </c>
      <c r="BF4" s="10" t="s">
        <v>102</v>
      </c>
      <c r="BG4" s="10" t="s">
        <v>52</v>
      </c>
      <c r="BH4" s="10" t="s">
        <v>52</v>
      </c>
      <c r="BI4" s="10" t="s">
        <v>101</v>
      </c>
      <c r="BJ4" s="10" t="s">
        <v>52</v>
      </c>
      <c r="BK4" s="10" t="s">
        <v>52</v>
      </c>
      <c r="BL4" s="10" t="s">
        <v>52</v>
      </c>
      <c r="BM4" s="10" t="s">
        <v>52</v>
      </c>
      <c r="BN4" s="10" t="s">
        <v>50</v>
      </c>
      <c r="BO4" s="10" t="s">
        <v>51</v>
      </c>
      <c r="BP4" s="10" t="s">
        <v>52</v>
      </c>
      <c r="BQ4" s="10" t="s">
        <v>52</v>
      </c>
      <c r="BR4" s="10" t="s">
        <v>53</v>
      </c>
      <c r="BS4" s="10" t="s">
        <v>101</v>
      </c>
      <c r="BT4" s="10" t="s">
        <v>52</v>
      </c>
      <c r="BU4" s="10" t="s">
        <v>101</v>
      </c>
      <c r="BV4" s="10" t="s">
        <v>101</v>
      </c>
      <c r="BW4" s="10" t="s">
        <v>52</v>
      </c>
      <c r="BX4" s="10" t="s">
        <v>101</v>
      </c>
      <c r="BY4" s="10" t="s">
        <v>52</v>
      </c>
      <c r="BZ4" s="10" t="s">
        <v>101</v>
      </c>
      <c r="CA4" s="10" t="s">
        <v>52</v>
      </c>
      <c r="CB4" s="10" t="s">
        <v>52</v>
      </c>
      <c r="CC4" s="10" t="s">
        <v>52</v>
      </c>
      <c r="CD4" s="10" t="s">
        <v>52</v>
      </c>
      <c r="CE4" s="10" t="s">
        <v>52</v>
      </c>
      <c r="CF4" s="10" t="s">
        <v>52</v>
      </c>
      <c r="CG4" s="10" t="s">
        <v>52</v>
      </c>
      <c r="CH4" s="10" t="s">
        <v>52</v>
      </c>
      <c r="CI4" s="10" t="s">
        <v>52</v>
      </c>
      <c r="CJ4" s="10" t="s">
        <v>52</v>
      </c>
      <c r="CK4" s="10" t="s">
        <v>101</v>
      </c>
      <c r="CL4" s="10" t="s">
        <v>50</v>
      </c>
      <c r="CM4" s="10" t="s">
        <v>51</v>
      </c>
      <c r="CN4" s="10" t="s">
        <v>102</v>
      </c>
      <c r="CO4" s="10" t="s">
        <v>52</v>
      </c>
      <c r="CP4" s="10" t="s">
        <v>53</v>
      </c>
      <c r="CQ4" s="10" t="s">
        <v>50</v>
      </c>
      <c r="CR4" s="10" t="s">
        <v>52</v>
      </c>
      <c r="CS4" s="10" t="s">
        <v>52</v>
      </c>
      <c r="CT4" s="10" t="s">
        <v>101</v>
      </c>
      <c r="CU4" s="10" t="s">
        <v>52</v>
      </c>
      <c r="CV4" s="10" t="s">
        <v>50</v>
      </c>
      <c r="CW4" s="10" t="s">
        <v>52</v>
      </c>
      <c r="CX4" s="10" t="s">
        <v>101</v>
      </c>
      <c r="CY4" s="10" t="s">
        <v>50</v>
      </c>
      <c r="CZ4" s="10" t="s">
        <v>102</v>
      </c>
      <c r="DA4" s="10" t="s">
        <v>50</v>
      </c>
      <c r="DB4" s="10" t="s">
        <v>101</v>
      </c>
      <c r="DC4" s="10" t="s">
        <v>52</v>
      </c>
      <c r="DD4" s="10" t="s">
        <v>53</v>
      </c>
      <c r="DE4" s="11"/>
      <c r="DF4" s="10" t="s">
        <v>51</v>
      </c>
      <c r="DG4" s="10" t="s">
        <v>50</v>
      </c>
      <c r="DH4" s="10" t="s">
        <v>101</v>
      </c>
      <c r="DI4" s="10"/>
      <c r="DJ4" s="10" t="s">
        <v>101</v>
      </c>
      <c r="DK4" s="10" t="s">
        <v>52</v>
      </c>
      <c r="DL4" s="10" t="s">
        <v>52</v>
      </c>
      <c r="DM4" s="10" t="s">
        <v>101</v>
      </c>
      <c r="DN4" s="10" t="s">
        <v>101</v>
      </c>
      <c r="DO4" s="10" t="s">
        <v>101</v>
      </c>
      <c r="DP4" s="10" t="s">
        <v>101</v>
      </c>
      <c r="DQ4" s="10" t="s">
        <v>52</v>
      </c>
      <c r="DR4" s="10" t="s">
        <v>101</v>
      </c>
      <c r="DS4" s="10" t="s">
        <v>52</v>
      </c>
      <c r="DT4" s="10" t="s">
        <v>102</v>
      </c>
      <c r="DU4" s="10" t="s">
        <v>101</v>
      </c>
      <c r="DV4" s="10" t="s">
        <v>101</v>
      </c>
      <c r="DW4" s="10" t="s">
        <v>101</v>
      </c>
      <c r="DX4" s="10" t="s">
        <v>52</v>
      </c>
      <c r="DY4" s="10" t="s">
        <v>52</v>
      </c>
      <c r="DZ4" s="10" t="s">
        <v>102</v>
      </c>
      <c r="EA4" s="10" t="s">
        <v>53</v>
      </c>
      <c r="EB4" s="10" t="s">
        <v>53</v>
      </c>
      <c r="EC4" s="10" t="s">
        <v>102</v>
      </c>
      <c r="ED4" s="10" t="s">
        <v>52</v>
      </c>
      <c r="EE4" s="10" t="s">
        <v>52</v>
      </c>
      <c r="EF4" s="10" t="s">
        <v>52</v>
      </c>
      <c r="EG4" s="10" t="s">
        <v>51</v>
      </c>
      <c r="EH4" s="10" t="s">
        <v>52</v>
      </c>
      <c r="EI4" s="10" t="s">
        <v>52</v>
      </c>
      <c r="EJ4" s="10" t="s">
        <v>52</v>
      </c>
      <c r="EK4" s="10" t="s">
        <v>51</v>
      </c>
      <c r="EL4" s="10" t="s">
        <v>51</v>
      </c>
      <c r="EM4" s="10" t="s">
        <v>53</v>
      </c>
      <c r="EN4" s="10" t="s">
        <v>52</v>
      </c>
      <c r="EO4" s="10" t="s">
        <v>52</v>
      </c>
      <c r="EP4" s="10" t="s">
        <v>52</v>
      </c>
      <c r="EQ4" s="10" t="s">
        <v>53</v>
      </c>
      <c r="ER4" s="10" t="s">
        <v>51</v>
      </c>
      <c r="ES4" s="10" t="s">
        <v>53</v>
      </c>
      <c r="ET4" s="10" t="s">
        <v>52</v>
      </c>
      <c r="EU4" s="10" t="s">
        <v>52</v>
      </c>
      <c r="EV4" s="10" t="s">
        <v>52</v>
      </c>
      <c r="EW4" s="10" t="s">
        <v>52</v>
      </c>
      <c r="EX4" s="10" t="s">
        <v>52</v>
      </c>
      <c r="EY4" s="10" t="s">
        <v>102</v>
      </c>
      <c r="EZ4" s="10" t="s">
        <v>52</v>
      </c>
      <c r="FA4" s="10" t="s">
        <v>102</v>
      </c>
      <c r="FB4" s="10" t="s">
        <v>53</v>
      </c>
      <c r="FC4" s="10" t="s">
        <v>52</v>
      </c>
      <c r="FD4" s="10" t="s">
        <v>50</v>
      </c>
      <c r="FE4" s="10" t="s">
        <v>52</v>
      </c>
      <c r="FF4" s="10" t="s">
        <v>52</v>
      </c>
      <c r="FG4" s="10" t="s">
        <v>51</v>
      </c>
      <c r="FH4" s="10" t="s">
        <v>52</v>
      </c>
      <c r="FI4" s="10" t="s">
        <v>52</v>
      </c>
      <c r="FJ4" s="10" t="s">
        <v>52</v>
      </c>
      <c r="FK4" s="10" t="s">
        <v>52</v>
      </c>
      <c r="FL4" s="10" t="s">
        <v>53</v>
      </c>
      <c r="FM4" s="10" t="s">
        <v>101</v>
      </c>
      <c r="FN4" s="10" t="s">
        <v>52</v>
      </c>
      <c r="FO4" s="10" t="s">
        <v>53</v>
      </c>
      <c r="FP4" s="10" t="s">
        <v>52</v>
      </c>
      <c r="FQ4" s="10" t="s">
        <v>52</v>
      </c>
      <c r="FR4" s="10" t="s">
        <v>52</v>
      </c>
      <c r="FS4" s="10" t="s">
        <v>101</v>
      </c>
      <c r="FT4" s="10" t="s">
        <v>101</v>
      </c>
      <c r="FU4" s="10" t="s">
        <v>101</v>
      </c>
      <c r="FV4" s="10" t="s">
        <v>50</v>
      </c>
      <c r="FW4" s="10" t="s">
        <v>101</v>
      </c>
      <c r="FX4" s="10" t="s">
        <v>52</v>
      </c>
      <c r="FY4" s="10" t="s">
        <v>50</v>
      </c>
      <c r="FZ4" s="10" t="s">
        <v>50</v>
      </c>
      <c r="GA4" s="10" t="s">
        <v>53</v>
      </c>
      <c r="GB4" s="10" t="s">
        <v>52</v>
      </c>
      <c r="GC4" s="10" t="s">
        <v>102</v>
      </c>
      <c r="GD4" s="10" t="s">
        <v>101</v>
      </c>
      <c r="GE4" s="10" t="s">
        <v>101</v>
      </c>
      <c r="GF4" s="10" t="s">
        <v>52</v>
      </c>
      <c r="GG4" s="10" t="s">
        <v>101</v>
      </c>
      <c r="GH4" s="10" t="s">
        <v>101</v>
      </c>
      <c r="GI4" s="10" t="s">
        <v>50</v>
      </c>
      <c r="GJ4" s="10" t="s">
        <v>52</v>
      </c>
      <c r="GK4" s="10" t="s">
        <v>102</v>
      </c>
      <c r="GL4" s="10" t="s">
        <v>50</v>
      </c>
      <c r="GM4" s="10" t="s">
        <v>53</v>
      </c>
      <c r="GN4" s="10" t="s">
        <v>53</v>
      </c>
      <c r="GO4" s="10" t="s">
        <v>101</v>
      </c>
      <c r="GP4" s="10" t="s">
        <v>52</v>
      </c>
      <c r="GQ4" s="10" t="s">
        <v>50</v>
      </c>
      <c r="GR4" s="10" t="s">
        <v>51</v>
      </c>
      <c r="GS4" s="10" t="s">
        <v>50</v>
      </c>
      <c r="GT4" s="10" t="s">
        <v>101</v>
      </c>
      <c r="GU4" s="10" t="s">
        <v>50</v>
      </c>
      <c r="GV4" s="10" t="s">
        <v>52</v>
      </c>
      <c r="GW4" s="10" t="s">
        <v>51</v>
      </c>
      <c r="GX4" s="10" t="s">
        <v>52</v>
      </c>
      <c r="GY4" s="10" t="s">
        <v>101</v>
      </c>
      <c r="GZ4" s="10" t="s">
        <v>52</v>
      </c>
      <c r="HA4" s="10" t="s">
        <v>52</v>
      </c>
      <c r="HB4" s="10" t="s">
        <v>52</v>
      </c>
      <c r="HC4" s="10" t="s">
        <v>52</v>
      </c>
      <c r="HD4" s="10" t="s">
        <v>52</v>
      </c>
      <c r="HE4" s="10" t="s">
        <v>52</v>
      </c>
      <c r="HF4" s="10" t="s">
        <v>52</v>
      </c>
      <c r="HG4" s="10" t="s">
        <v>52</v>
      </c>
      <c r="HH4" s="10" t="s">
        <v>52</v>
      </c>
      <c r="HI4" s="10" t="s">
        <v>52</v>
      </c>
      <c r="HJ4" s="10" t="s">
        <v>102</v>
      </c>
      <c r="HK4" s="10" t="s">
        <v>101</v>
      </c>
      <c r="HL4" s="69"/>
      <c r="HM4" s="69"/>
      <c r="HN4" s="69"/>
      <c r="HO4" s="69"/>
      <c r="HP4" s="69"/>
      <c r="HQ4" s="69"/>
      <c r="HR4" s="69"/>
      <c r="HS4" s="69"/>
      <c r="HT4" s="69"/>
      <c r="HU4" s="69"/>
      <c r="HV4" s="69"/>
      <c r="HW4" s="69"/>
      <c r="HX4" s="69"/>
      <c r="HY4" s="69"/>
      <c r="HZ4" s="69"/>
      <c r="IA4" s="69"/>
      <c r="IB4" s="69"/>
      <c r="IC4" s="69"/>
      <c r="ID4" s="69"/>
      <c r="IE4" s="69"/>
      <c r="IF4" s="69"/>
      <c r="IG4" s="69"/>
      <c r="IH4" s="69"/>
      <c r="II4" s="69"/>
      <c r="IJ4" s="69"/>
      <c r="IK4" s="69"/>
      <c r="IL4" s="69"/>
      <c r="IM4" s="69"/>
      <c r="IN4" s="69"/>
      <c r="IO4" s="69"/>
      <c r="IP4" s="69"/>
      <c r="IQ4" s="69"/>
      <c r="IR4" s="69"/>
      <c r="IS4" s="69"/>
      <c r="IT4" s="69"/>
      <c r="IU4" s="69"/>
      <c r="IV4" s="69"/>
      <c r="IW4" s="69"/>
      <c r="IX4" s="69"/>
      <c r="IY4" s="69"/>
      <c r="IZ4" s="69"/>
      <c r="JA4" s="69"/>
      <c r="JB4" s="69"/>
      <c r="JC4" s="69"/>
    </row>
    <row r="5">
      <c r="A5" s="9" t="s">
        <v>325</v>
      </c>
      <c r="B5" s="10" t="s">
        <v>50</v>
      </c>
      <c r="C5" s="10" t="s">
        <v>50</v>
      </c>
      <c r="D5" s="10" t="s">
        <v>51</v>
      </c>
      <c r="E5" s="10" t="s">
        <v>51</v>
      </c>
      <c r="F5" s="10" t="s">
        <v>102</v>
      </c>
      <c r="G5" s="10" t="s">
        <v>51</v>
      </c>
      <c r="H5" s="10" t="s">
        <v>51</v>
      </c>
      <c r="I5" s="10" t="s">
        <v>51</v>
      </c>
      <c r="J5" s="10" t="s">
        <v>51</v>
      </c>
      <c r="K5" s="10" t="s">
        <v>51</v>
      </c>
      <c r="L5" s="10" t="s">
        <v>53</v>
      </c>
      <c r="M5" s="10" t="s">
        <v>102</v>
      </c>
      <c r="N5" s="10" t="s">
        <v>51</v>
      </c>
      <c r="O5" s="10" t="s">
        <v>51</v>
      </c>
      <c r="P5" s="10" t="s">
        <v>51</v>
      </c>
      <c r="Q5" s="10" t="s">
        <v>51</v>
      </c>
      <c r="R5" s="10" t="s">
        <v>51</v>
      </c>
      <c r="S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 t="s">
        <v>51</v>
      </c>
      <c r="Z5" s="10" t="s">
        <v>52</v>
      </c>
      <c r="AA5" s="10" t="s">
        <v>102</v>
      </c>
      <c r="AB5" s="10" t="s">
        <v>51</v>
      </c>
      <c r="AC5" s="10" t="s">
        <v>51</v>
      </c>
      <c r="AD5" s="10" t="s">
        <v>51</v>
      </c>
      <c r="AE5" s="10" t="s">
        <v>51</v>
      </c>
      <c r="AF5" s="10" t="s">
        <v>51</v>
      </c>
      <c r="AG5" s="10" t="s">
        <v>51</v>
      </c>
      <c r="AH5" s="10" t="s">
        <v>51</v>
      </c>
      <c r="AI5" s="10" t="s">
        <v>51</v>
      </c>
      <c r="AJ5" s="10" t="s">
        <v>51</v>
      </c>
      <c r="AK5" s="10" t="s">
        <v>51</v>
      </c>
      <c r="AL5" s="10" t="s">
        <v>51</v>
      </c>
      <c r="AM5" s="10" t="s">
        <v>51</v>
      </c>
      <c r="AN5" s="10" t="s">
        <v>51</v>
      </c>
      <c r="AO5" s="10" t="s">
        <v>51</v>
      </c>
      <c r="AP5" s="10" t="s">
        <v>51</v>
      </c>
      <c r="AQ5" s="10" t="s">
        <v>51</v>
      </c>
      <c r="AR5" s="10" t="s">
        <v>51</v>
      </c>
      <c r="AS5" s="10" t="s">
        <v>102</v>
      </c>
      <c r="AT5" s="10" t="s">
        <v>50</v>
      </c>
      <c r="AU5" s="10" t="s">
        <v>102</v>
      </c>
      <c r="AV5" s="10" t="s">
        <v>51</v>
      </c>
      <c r="AW5" s="10" t="s">
        <v>102</v>
      </c>
      <c r="AX5" s="10" t="s">
        <v>51</v>
      </c>
      <c r="AY5" s="10" t="s">
        <v>51</v>
      </c>
      <c r="AZ5" s="10" t="s">
        <v>51</v>
      </c>
      <c r="BA5" s="10" t="s">
        <v>51</v>
      </c>
      <c r="BB5" s="10" t="s">
        <v>51</v>
      </c>
      <c r="BC5" s="10" t="s">
        <v>102</v>
      </c>
      <c r="BD5" s="10" t="s">
        <v>51</v>
      </c>
      <c r="BE5" s="10" t="s">
        <v>51</v>
      </c>
      <c r="BF5" s="10" t="s">
        <v>102</v>
      </c>
      <c r="BG5" s="10" t="s">
        <v>51</v>
      </c>
      <c r="BH5" s="10" t="s">
        <v>51</v>
      </c>
      <c r="BI5" s="10" t="s">
        <v>51</v>
      </c>
      <c r="BJ5" s="10" t="s">
        <v>51</v>
      </c>
      <c r="BK5" s="10" t="s">
        <v>51</v>
      </c>
      <c r="BL5" s="10" t="s">
        <v>51</v>
      </c>
      <c r="BM5" s="10" t="s">
        <v>102</v>
      </c>
      <c r="BN5" s="10" t="s">
        <v>51</v>
      </c>
      <c r="BO5" s="10" t="s">
        <v>51</v>
      </c>
      <c r="BP5" s="10" t="s">
        <v>51</v>
      </c>
      <c r="BQ5" s="10" t="s">
        <v>51</v>
      </c>
      <c r="BR5" s="10" t="s">
        <v>51</v>
      </c>
      <c r="BS5" s="10" t="s">
        <v>51</v>
      </c>
      <c r="BT5" s="10" t="s">
        <v>51</v>
      </c>
      <c r="BU5" s="10" t="s">
        <v>51</v>
      </c>
      <c r="BV5" s="10" t="s">
        <v>51</v>
      </c>
      <c r="BW5" s="10" t="s">
        <v>51</v>
      </c>
      <c r="BX5" s="10" t="s">
        <v>51</v>
      </c>
      <c r="BY5" s="10" t="s">
        <v>51</v>
      </c>
      <c r="BZ5" s="10" t="s">
        <v>51</v>
      </c>
      <c r="CA5" s="10" t="s">
        <v>50</v>
      </c>
      <c r="CB5" s="10" t="s">
        <v>51</v>
      </c>
      <c r="CC5" s="10" t="s">
        <v>51</v>
      </c>
      <c r="CD5" s="10" t="s">
        <v>51</v>
      </c>
      <c r="CE5" s="10" t="s">
        <v>51</v>
      </c>
      <c r="CF5" s="10" t="s">
        <v>51</v>
      </c>
      <c r="CG5" s="10" t="s">
        <v>51</v>
      </c>
      <c r="CH5" s="10" t="s">
        <v>51</v>
      </c>
      <c r="CI5" s="10" t="s">
        <v>51</v>
      </c>
      <c r="CJ5" s="10" t="s">
        <v>51</v>
      </c>
      <c r="CK5" s="10" t="s">
        <v>51</v>
      </c>
      <c r="CL5" s="10" t="s">
        <v>51</v>
      </c>
      <c r="CM5" s="10" t="s">
        <v>51</v>
      </c>
      <c r="CN5" s="10" t="s">
        <v>51</v>
      </c>
      <c r="CO5" s="10" t="s">
        <v>51</v>
      </c>
      <c r="CP5" s="10" t="s">
        <v>51</v>
      </c>
      <c r="CQ5" s="10" t="s">
        <v>51</v>
      </c>
      <c r="CR5" s="10" t="s">
        <v>51</v>
      </c>
      <c r="CS5" s="10" t="s">
        <v>51</v>
      </c>
      <c r="CT5" s="10" t="s">
        <v>53</v>
      </c>
      <c r="CU5" s="10" t="s">
        <v>51</v>
      </c>
      <c r="CV5" s="10" t="s">
        <v>51</v>
      </c>
      <c r="CW5" s="10" t="s">
        <v>51</v>
      </c>
      <c r="CX5" s="10" t="s">
        <v>51</v>
      </c>
      <c r="CY5" s="10" t="s">
        <v>51</v>
      </c>
      <c r="CZ5" s="10" t="s">
        <v>102</v>
      </c>
      <c r="DA5" s="10" t="s">
        <v>51</v>
      </c>
      <c r="DB5" s="10" t="s">
        <v>52</v>
      </c>
      <c r="DC5" s="10" t="s">
        <v>51</v>
      </c>
      <c r="DD5" s="10" t="s">
        <v>51</v>
      </c>
      <c r="DE5" s="10" t="s">
        <v>51</v>
      </c>
      <c r="DF5" s="10" t="s">
        <v>51</v>
      </c>
      <c r="DG5" s="10" t="s">
        <v>51</v>
      </c>
      <c r="DH5" s="10" t="s">
        <v>51</v>
      </c>
      <c r="DI5" s="10" t="s">
        <v>51</v>
      </c>
      <c r="DJ5" s="10" t="s">
        <v>51</v>
      </c>
      <c r="DK5" s="10" t="s">
        <v>51</v>
      </c>
      <c r="DL5" s="10" t="s">
        <v>51</v>
      </c>
      <c r="DM5" s="10" t="s">
        <v>51</v>
      </c>
      <c r="DN5" s="10"/>
      <c r="DO5" s="10" t="s">
        <v>51</v>
      </c>
      <c r="DP5" s="10" t="s">
        <v>51</v>
      </c>
      <c r="DQ5" s="10" t="s">
        <v>51</v>
      </c>
      <c r="DR5" s="10" t="s">
        <v>51</v>
      </c>
      <c r="DS5" s="10" t="s">
        <v>51</v>
      </c>
      <c r="DT5" s="10" t="s">
        <v>53</v>
      </c>
      <c r="DU5" s="10" t="s">
        <v>51</v>
      </c>
      <c r="DV5" s="10" t="s">
        <v>102</v>
      </c>
      <c r="DW5" s="10" t="s">
        <v>51</v>
      </c>
      <c r="DX5" s="10" t="s">
        <v>52</v>
      </c>
      <c r="DY5" s="10" t="s">
        <v>51</v>
      </c>
      <c r="DZ5" s="10" t="s">
        <v>51</v>
      </c>
      <c r="EA5" s="10" t="s">
        <v>51</v>
      </c>
      <c r="EB5" s="10" t="s">
        <v>51</v>
      </c>
      <c r="EC5" s="10" t="s">
        <v>51</v>
      </c>
      <c r="ED5" s="10" t="s">
        <v>51</v>
      </c>
      <c r="EE5" s="10" t="s">
        <v>51</v>
      </c>
      <c r="EF5" s="10" t="s">
        <v>102</v>
      </c>
      <c r="EG5" s="10"/>
      <c r="EH5" s="10" t="s">
        <v>51</v>
      </c>
      <c r="EI5" s="10" t="s">
        <v>51</v>
      </c>
      <c r="EJ5" s="10" t="s">
        <v>50</v>
      </c>
      <c r="EK5" s="10" t="s">
        <v>51</v>
      </c>
      <c r="EL5" s="10" t="s">
        <v>51</v>
      </c>
      <c r="EM5" s="10" t="s">
        <v>51</v>
      </c>
      <c r="EN5" s="10" t="s">
        <v>51</v>
      </c>
      <c r="EO5" s="10" t="s">
        <v>51</v>
      </c>
      <c r="EP5" s="10" t="s">
        <v>51</v>
      </c>
      <c r="EQ5" s="10" t="s">
        <v>101</v>
      </c>
      <c r="ER5" s="10"/>
      <c r="ES5" s="10" t="s">
        <v>51</v>
      </c>
      <c r="ET5" s="10" t="s">
        <v>51</v>
      </c>
      <c r="EU5" s="10" t="s">
        <v>51</v>
      </c>
      <c r="EV5" s="10" t="s">
        <v>51</v>
      </c>
      <c r="EW5" s="10" t="s">
        <v>51</v>
      </c>
      <c r="EX5" s="10" t="s">
        <v>51</v>
      </c>
      <c r="EY5" s="10" t="s">
        <v>101</v>
      </c>
      <c r="EZ5" s="10" t="s">
        <v>51</v>
      </c>
      <c r="FA5" s="10" t="s">
        <v>51</v>
      </c>
      <c r="FB5" s="10" t="s">
        <v>51</v>
      </c>
      <c r="FC5" s="10" t="s">
        <v>51</v>
      </c>
      <c r="FD5" s="10" t="s">
        <v>51</v>
      </c>
      <c r="FE5" s="10" t="s">
        <v>51</v>
      </c>
      <c r="FF5" s="10" t="s">
        <v>51</v>
      </c>
      <c r="FG5" s="10" t="s">
        <v>51</v>
      </c>
      <c r="FH5" s="10" t="s">
        <v>51</v>
      </c>
      <c r="FI5" s="10" t="s">
        <v>51</v>
      </c>
      <c r="FJ5" s="10" t="s">
        <v>51</v>
      </c>
      <c r="FK5" s="10" t="s">
        <v>51</v>
      </c>
      <c r="FL5" s="10" t="s">
        <v>51</v>
      </c>
      <c r="FM5" s="10" t="s">
        <v>51</v>
      </c>
      <c r="FN5" s="10"/>
      <c r="FO5" s="10" t="s">
        <v>51</v>
      </c>
      <c r="FP5" s="10" t="s">
        <v>51</v>
      </c>
      <c r="FQ5" s="10" t="s">
        <v>51</v>
      </c>
      <c r="FR5" s="10" t="s">
        <v>51</v>
      </c>
      <c r="FS5" s="10" t="s">
        <v>51</v>
      </c>
      <c r="FT5" s="10" t="s">
        <v>52</v>
      </c>
      <c r="FU5" s="10" t="s">
        <v>51</v>
      </c>
      <c r="FV5" s="10" t="s">
        <v>51</v>
      </c>
      <c r="FW5" s="10" t="s">
        <v>51</v>
      </c>
      <c r="FX5" s="10" t="s">
        <v>51</v>
      </c>
      <c r="FY5" s="10" t="s">
        <v>53</v>
      </c>
      <c r="FZ5" s="10" t="s">
        <v>51</v>
      </c>
      <c r="GA5" s="10" t="s">
        <v>51</v>
      </c>
      <c r="GB5" s="10" t="s">
        <v>51</v>
      </c>
      <c r="GC5" s="10" t="s">
        <v>51</v>
      </c>
      <c r="GD5" s="10" t="s">
        <v>51</v>
      </c>
      <c r="GE5" s="10" t="s">
        <v>51</v>
      </c>
      <c r="GF5" s="10" t="s">
        <v>51</v>
      </c>
      <c r="GG5" s="10" t="s">
        <v>51</v>
      </c>
      <c r="GH5" s="10" t="s">
        <v>51</v>
      </c>
      <c r="GI5" s="10" t="s">
        <v>51</v>
      </c>
      <c r="GJ5" s="10" t="s">
        <v>51</v>
      </c>
      <c r="GK5" s="10" t="s">
        <v>52</v>
      </c>
      <c r="GL5" s="10" t="s">
        <v>51</v>
      </c>
      <c r="GM5" s="10" t="s">
        <v>51</v>
      </c>
      <c r="GN5" s="10" t="s">
        <v>51</v>
      </c>
      <c r="GO5" s="10" t="s">
        <v>51</v>
      </c>
      <c r="GP5" s="10" t="s">
        <v>51</v>
      </c>
      <c r="GQ5" s="10" t="s">
        <v>50</v>
      </c>
      <c r="GR5" s="10" t="s">
        <v>51</v>
      </c>
      <c r="GS5" s="10" t="s">
        <v>51</v>
      </c>
      <c r="GT5" s="10" t="s">
        <v>101</v>
      </c>
      <c r="GU5" s="10" t="s">
        <v>51</v>
      </c>
      <c r="GV5" s="10" t="s">
        <v>51</v>
      </c>
      <c r="GW5" s="10" t="s">
        <v>51</v>
      </c>
      <c r="GX5" s="10" t="s">
        <v>51</v>
      </c>
      <c r="GY5" s="10" t="s">
        <v>51</v>
      </c>
      <c r="GZ5" s="10" t="s">
        <v>51</v>
      </c>
      <c r="HA5" s="10" t="s">
        <v>51</v>
      </c>
      <c r="HB5" s="10" t="s">
        <v>51</v>
      </c>
      <c r="HC5" s="10" t="s">
        <v>51</v>
      </c>
      <c r="HD5" s="10" t="s">
        <v>51</v>
      </c>
      <c r="HE5" s="10" t="s">
        <v>51</v>
      </c>
      <c r="HF5" s="10" t="s">
        <v>51</v>
      </c>
      <c r="HG5" s="10" t="s">
        <v>51</v>
      </c>
      <c r="HH5" s="10" t="s">
        <v>51</v>
      </c>
      <c r="HI5" s="10" t="s">
        <v>102</v>
      </c>
      <c r="HJ5" s="10" t="s">
        <v>51</v>
      </c>
      <c r="HK5" s="10" t="s">
        <v>51</v>
      </c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  <c r="IV5" s="69"/>
      <c r="IW5" s="69"/>
      <c r="IX5" s="69"/>
      <c r="IY5" s="69"/>
      <c r="IZ5" s="69"/>
      <c r="JA5" s="69"/>
      <c r="JB5" s="69"/>
      <c r="JC5" s="69"/>
    </row>
    <row r="6">
      <c r="A6" s="9" t="s">
        <v>326</v>
      </c>
      <c r="B6" s="10" t="s">
        <v>51</v>
      </c>
      <c r="C6" s="10" t="s">
        <v>51</v>
      </c>
      <c r="D6" s="10" t="s">
        <v>51</v>
      </c>
      <c r="E6" s="10" t="s">
        <v>51</v>
      </c>
      <c r="F6" s="10" t="s">
        <v>53</v>
      </c>
      <c r="G6" s="10" t="s">
        <v>53</v>
      </c>
      <c r="H6" s="10" t="s">
        <v>53</v>
      </c>
      <c r="I6" s="10" t="s">
        <v>53</v>
      </c>
      <c r="J6" s="10" t="s">
        <v>52</v>
      </c>
      <c r="K6" s="10" t="s">
        <v>52</v>
      </c>
      <c r="L6" s="10" t="s">
        <v>51</v>
      </c>
      <c r="M6" s="10" t="s">
        <v>53</v>
      </c>
      <c r="N6" s="10" t="s">
        <v>51</v>
      </c>
      <c r="O6" s="10" t="s">
        <v>51</v>
      </c>
      <c r="P6" s="10" t="s">
        <v>53</v>
      </c>
      <c r="Q6" s="10" t="s">
        <v>53</v>
      </c>
      <c r="R6" s="10" t="s">
        <v>52</v>
      </c>
      <c r="S6" s="10" t="s">
        <v>52</v>
      </c>
      <c r="T6" s="10" t="s">
        <v>52</v>
      </c>
      <c r="U6" s="10" t="s">
        <v>53</v>
      </c>
      <c r="V6" s="10" t="s">
        <v>52</v>
      </c>
      <c r="W6" s="10" t="s">
        <v>51</v>
      </c>
      <c r="X6" s="10" t="s">
        <v>53</v>
      </c>
      <c r="Y6" s="10" t="s">
        <v>51</v>
      </c>
      <c r="Z6" s="10" t="s">
        <v>51</v>
      </c>
      <c r="AA6" s="10" t="s">
        <v>102</v>
      </c>
      <c r="AB6" s="10" t="s">
        <v>51</v>
      </c>
      <c r="AC6" s="10" t="s">
        <v>50</v>
      </c>
      <c r="AD6" s="10" t="s">
        <v>51</v>
      </c>
      <c r="AE6" s="10" t="s">
        <v>53</v>
      </c>
      <c r="AF6" s="10" t="s">
        <v>52</v>
      </c>
      <c r="AG6" s="10" t="s">
        <v>53</v>
      </c>
      <c r="AH6" s="10" t="s">
        <v>52</v>
      </c>
      <c r="AI6" s="10" t="s">
        <v>52</v>
      </c>
      <c r="AJ6" s="10" t="s">
        <v>53</v>
      </c>
      <c r="AK6" s="10" t="s">
        <v>51</v>
      </c>
      <c r="AL6" s="10" t="s">
        <v>51</v>
      </c>
      <c r="AM6" s="10" t="s">
        <v>52</v>
      </c>
      <c r="AN6" s="10" t="s">
        <v>101</v>
      </c>
      <c r="AO6" s="10" t="s">
        <v>53</v>
      </c>
      <c r="AP6" s="10" t="s">
        <v>51</v>
      </c>
      <c r="AQ6" s="10" t="s">
        <v>52</v>
      </c>
      <c r="AR6" s="10" t="s">
        <v>52</v>
      </c>
      <c r="AS6" s="10" t="s">
        <v>53</v>
      </c>
      <c r="AT6" s="10" t="s">
        <v>53</v>
      </c>
      <c r="AU6" s="10" t="s">
        <v>50</v>
      </c>
      <c r="AV6" s="10" t="s">
        <v>53</v>
      </c>
      <c r="AW6" s="10" t="s">
        <v>51</v>
      </c>
      <c r="AX6" s="10" t="s">
        <v>51</v>
      </c>
      <c r="AY6" s="10" t="s">
        <v>53</v>
      </c>
      <c r="AZ6" s="10" t="s">
        <v>53</v>
      </c>
      <c r="BA6" s="10" t="s">
        <v>53</v>
      </c>
      <c r="BB6" s="10" t="s">
        <v>53</v>
      </c>
      <c r="BC6" s="10" t="s">
        <v>52</v>
      </c>
      <c r="BD6" s="10" t="s">
        <v>53</v>
      </c>
      <c r="BE6" s="10" t="s">
        <v>52</v>
      </c>
      <c r="BF6" s="10" t="s">
        <v>51</v>
      </c>
      <c r="BG6" s="10" t="s">
        <v>51</v>
      </c>
      <c r="BH6" s="10" t="s">
        <v>51</v>
      </c>
      <c r="BI6" s="10" t="s">
        <v>51</v>
      </c>
      <c r="BJ6" s="10" t="s">
        <v>52</v>
      </c>
      <c r="BK6" s="10" t="s">
        <v>53</v>
      </c>
      <c r="BL6" s="10" t="s">
        <v>53</v>
      </c>
      <c r="BM6" s="10" t="s">
        <v>51</v>
      </c>
      <c r="BN6" s="10" t="s">
        <v>51</v>
      </c>
      <c r="BO6" s="10" t="s">
        <v>51</v>
      </c>
      <c r="BP6" s="10" t="s">
        <v>51</v>
      </c>
      <c r="BQ6" s="10" t="s">
        <v>51</v>
      </c>
      <c r="BR6" s="10" t="s">
        <v>53</v>
      </c>
      <c r="BS6" s="10" t="s">
        <v>51</v>
      </c>
      <c r="BT6" s="10" t="s">
        <v>53</v>
      </c>
      <c r="BU6" s="10" t="s">
        <v>53</v>
      </c>
      <c r="BV6" s="10" t="s">
        <v>52</v>
      </c>
      <c r="BW6" s="10" t="s">
        <v>51</v>
      </c>
      <c r="BX6" s="10" t="s">
        <v>53</v>
      </c>
      <c r="BY6" s="10" t="s">
        <v>53</v>
      </c>
      <c r="BZ6" s="10" t="s">
        <v>50</v>
      </c>
      <c r="CA6" s="10" t="s">
        <v>52</v>
      </c>
      <c r="CB6" s="10" t="s">
        <v>51</v>
      </c>
      <c r="CC6" s="10" t="s">
        <v>52</v>
      </c>
      <c r="CD6" s="10" t="s">
        <v>51</v>
      </c>
      <c r="CE6" s="10" t="s">
        <v>52</v>
      </c>
      <c r="CF6" s="10" t="s">
        <v>52</v>
      </c>
      <c r="CG6" s="10" t="s">
        <v>51</v>
      </c>
      <c r="CH6" s="10" t="s">
        <v>51</v>
      </c>
      <c r="CI6" s="10" t="s">
        <v>52</v>
      </c>
      <c r="CJ6" s="10" t="s">
        <v>52</v>
      </c>
      <c r="CK6" s="10" t="s">
        <v>51</v>
      </c>
      <c r="CL6" s="10" t="s">
        <v>50</v>
      </c>
      <c r="CM6" s="10" t="s">
        <v>53</v>
      </c>
      <c r="CN6" s="10" t="s">
        <v>51</v>
      </c>
      <c r="CO6" s="10" t="s">
        <v>53</v>
      </c>
      <c r="CP6" s="10" t="s">
        <v>52</v>
      </c>
      <c r="CQ6" s="10" t="s">
        <v>51</v>
      </c>
      <c r="CR6" s="10" t="s">
        <v>102</v>
      </c>
      <c r="CS6" s="10" t="s">
        <v>52</v>
      </c>
      <c r="CT6" s="10" t="s">
        <v>51</v>
      </c>
      <c r="CU6" s="10" t="s">
        <v>53</v>
      </c>
      <c r="CV6" s="10" t="s">
        <v>52</v>
      </c>
      <c r="CW6" s="10" t="s">
        <v>53</v>
      </c>
      <c r="CX6" s="10" t="s">
        <v>51</v>
      </c>
      <c r="CY6" s="10" t="s">
        <v>51</v>
      </c>
      <c r="CZ6" s="10" t="s">
        <v>102</v>
      </c>
      <c r="DA6" s="10" t="s">
        <v>53</v>
      </c>
      <c r="DB6" s="10" t="s">
        <v>53</v>
      </c>
      <c r="DC6" s="10" t="s">
        <v>51</v>
      </c>
      <c r="DD6" s="10" t="s">
        <v>53</v>
      </c>
      <c r="DE6" s="10" t="s">
        <v>52</v>
      </c>
      <c r="DF6" s="10" t="s">
        <v>53</v>
      </c>
      <c r="DG6" s="10" t="s">
        <v>53</v>
      </c>
      <c r="DH6" s="10" t="s">
        <v>51</v>
      </c>
      <c r="DI6" s="10" t="s">
        <v>102</v>
      </c>
      <c r="DJ6" s="10" t="s">
        <v>52</v>
      </c>
      <c r="DK6" s="10" t="s">
        <v>53</v>
      </c>
      <c r="DL6" s="10" t="s">
        <v>53</v>
      </c>
      <c r="DM6" s="10" t="s">
        <v>53</v>
      </c>
      <c r="DN6" s="10" t="s">
        <v>52</v>
      </c>
      <c r="DO6" s="10" t="s">
        <v>50</v>
      </c>
      <c r="DP6" s="10" t="s">
        <v>53</v>
      </c>
      <c r="DQ6" s="10" t="s">
        <v>52</v>
      </c>
      <c r="DR6" s="10" t="s">
        <v>53</v>
      </c>
      <c r="DS6" s="10" t="s">
        <v>51</v>
      </c>
      <c r="DT6" s="10" t="s">
        <v>51</v>
      </c>
      <c r="DU6" s="10" t="s">
        <v>51</v>
      </c>
      <c r="DV6" s="10" t="s">
        <v>52</v>
      </c>
      <c r="DW6" s="10" t="s">
        <v>51</v>
      </c>
      <c r="DX6" s="10" t="s">
        <v>51</v>
      </c>
      <c r="DY6" s="10" t="s">
        <v>52</v>
      </c>
      <c r="DZ6" s="10" t="s">
        <v>53</v>
      </c>
      <c r="EA6" s="10" t="s">
        <v>51</v>
      </c>
      <c r="EB6" s="10" t="s">
        <v>51</v>
      </c>
      <c r="EC6" s="10" t="s">
        <v>53</v>
      </c>
      <c r="ED6" s="10" t="s">
        <v>50</v>
      </c>
      <c r="EE6" s="10" t="s">
        <v>51</v>
      </c>
      <c r="EF6" s="10" t="s">
        <v>53</v>
      </c>
      <c r="EG6" s="10" t="s">
        <v>51</v>
      </c>
      <c r="EH6" s="10" t="s">
        <v>52</v>
      </c>
      <c r="EI6" s="10" t="s">
        <v>51</v>
      </c>
      <c r="EJ6" s="10" t="s">
        <v>53</v>
      </c>
      <c r="EK6" s="10" t="s">
        <v>102</v>
      </c>
      <c r="EL6" s="10" t="s">
        <v>53</v>
      </c>
      <c r="EM6" s="10" t="s">
        <v>50</v>
      </c>
      <c r="EN6" s="10" t="s">
        <v>51</v>
      </c>
      <c r="EO6" s="10" t="s">
        <v>53</v>
      </c>
      <c r="EP6" s="10" t="s">
        <v>51</v>
      </c>
      <c r="EQ6" s="10" t="s">
        <v>53</v>
      </c>
      <c r="ER6" s="10" t="s">
        <v>51</v>
      </c>
      <c r="ES6" s="10" t="s">
        <v>52</v>
      </c>
      <c r="ET6" s="10" t="s">
        <v>53</v>
      </c>
      <c r="EU6" s="10"/>
      <c r="EV6" s="10" t="s">
        <v>51</v>
      </c>
      <c r="EW6" s="10" t="s">
        <v>51</v>
      </c>
      <c r="EX6" s="10" t="s">
        <v>51</v>
      </c>
      <c r="EY6" s="10" t="s">
        <v>53</v>
      </c>
      <c r="EZ6" s="10" t="s">
        <v>53</v>
      </c>
      <c r="FA6" s="10" t="s">
        <v>50</v>
      </c>
      <c r="FB6" s="10" t="s">
        <v>53</v>
      </c>
      <c r="FC6" s="10" t="s">
        <v>53</v>
      </c>
      <c r="FD6" s="10" t="s">
        <v>53</v>
      </c>
      <c r="FE6" s="10" t="s">
        <v>51</v>
      </c>
      <c r="FF6" s="10" t="s">
        <v>52</v>
      </c>
      <c r="FG6" s="10" t="s">
        <v>51</v>
      </c>
      <c r="FH6" s="10" t="s">
        <v>51</v>
      </c>
      <c r="FI6" s="10" t="s">
        <v>53</v>
      </c>
      <c r="FJ6" s="10" t="s">
        <v>52</v>
      </c>
      <c r="FK6" s="10" t="s">
        <v>53</v>
      </c>
      <c r="FL6" s="10" t="s">
        <v>53</v>
      </c>
      <c r="FM6" s="10" t="s">
        <v>53</v>
      </c>
      <c r="FN6" s="10" t="s">
        <v>50</v>
      </c>
      <c r="FO6" s="10" t="s">
        <v>53</v>
      </c>
      <c r="FP6" s="10" t="s">
        <v>51</v>
      </c>
      <c r="FQ6" s="10" t="s">
        <v>51</v>
      </c>
      <c r="FR6" s="10" t="s">
        <v>50</v>
      </c>
      <c r="FS6" s="10" t="s">
        <v>50</v>
      </c>
      <c r="FT6" s="10" t="s">
        <v>51</v>
      </c>
      <c r="FU6" s="10" t="s">
        <v>53</v>
      </c>
      <c r="FV6" s="10" t="s">
        <v>53</v>
      </c>
      <c r="FW6" s="10" t="s">
        <v>53</v>
      </c>
      <c r="FX6" s="10" t="s">
        <v>51</v>
      </c>
      <c r="FY6" s="10" t="s">
        <v>102</v>
      </c>
      <c r="FZ6" s="10" t="s">
        <v>50</v>
      </c>
      <c r="GA6" s="10" t="s">
        <v>101</v>
      </c>
      <c r="GB6" s="10" t="s">
        <v>53</v>
      </c>
      <c r="GC6" s="10" t="s">
        <v>53</v>
      </c>
      <c r="GD6" s="10" t="s">
        <v>53</v>
      </c>
      <c r="GE6" s="10" t="s">
        <v>53</v>
      </c>
      <c r="GF6" s="10" t="s">
        <v>50</v>
      </c>
      <c r="GG6" s="10" t="s">
        <v>52</v>
      </c>
      <c r="GH6" s="10" t="s">
        <v>51</v>
      </c>
      <c r="GI6" s="10" t="s">
        <v>51</v>
      </c>
      <c r="GJ6" s="10" t="s">
        <v>53</v>
      </c>
      <c r="GK6" s="10" t="s">
        <v>51</v>
      </c>
      <c r="GL6" s="10" t="s">
        <v>53</v>
      </c>
      <c r="GM6" s="10" t="s">
        <v>50</v>
      </c>
      <c r="GN6" s="10" t="s">
        <v>53</v>
      </c>
      <c r="GO6" s="10" t="s">
        <v>53</v>
      </c>
      <c r="GP6" s="10" t="s">
        <v>53</v>
      </c>
      <c r="GQ6" s="10" t="s">
        <v>50</v>
      </c>
      <c r="GR6" s="10" t="s">
        <v>53</v>
      </c>
      <c r="GS6" s="10" t="s">
        <v>52</v>
      </c>
      <c r="GT6" s="10" t="s">
        <v>50</v>
      </c>
      <c r="GU6" s="10" t="s">
        <v>53</v>
      </c>
      <c r="GV6" s="10" t="s">
        <v>53</v>
      </c>
      <c r="GW6" s="10" t="s">
        <v>53</v>
      </c>
      <c r="GX6" s="10" t="s">
        <v>53</v>
      </c>
      <c r="GY6" s="10" t="s">
        <v>51</v>
      </c>
      <c r="GZ6" s="10" t="s">
        <v>52</v>
      </c>
      <c r="HA6" s="10" t="s">
        <v>53</v>
      </c>
      <c r="HB6" s="10" t="s">
        <v>51</v>
      </c>
      <c r="HC6" s="10" t="s">
        <v>53</v>
      </c>
      <c r="HD6" s="10" t="s">
        <v>53</v>
      </c>
      <c r="HE6" s="10" t="s">
        <v>53</v>
      </c>
      <c r="HF6" s="10" t="s">
        <v>53</v>
      </c>
      <c r="HG6" s="10" t="s">
        <v>51</v>
      </c>
      <c r="HH6" s="10" t="s">
        <v>51</v>
      </c>
      <c r="HI6" s="10" t="s">
        <v>51</v>
      </c>
      <c r="HJ6" s="10" t="s">
        <v>51</v>
      </c>
      <c r="HK6" s="10" t="s">
        <v>51</v>
      </c>
      <c r="HL6" s="69"/>
      <c r="HM6" s="69"/>
      <c r="HN6" s="69"/>
      <c r="HO6" s="69"/>
      <c r="HP6" s="69"/>
      <c r="HQ6" s="69"/>
      <c r="HR6" s="69"/>
      <c r="HS6" s="69"/>
      <c r="HT6" s="69"/>
      <c r="HU6" s="69"/>
      <c r="HV6" s="69"/>
      <c r="HW6" s="69"/>
      <c r="HX6" s="69"/>
      <c r="HY6" s="69"/>
      <c r="HZ6" s="69"/>
      <c r="IA6" s="69"/>
      <c r="IB6" s="69"/>
      <c r="IC6" s="69"/>
      <c r="ID6" s="69"/>
      <c r="IE6" s="69"/>
      <c r="IF6" s="69"/>
      <c r="IG6" s="69"/>
      <c r="IH6" s="69"/>
      <c r="II6" s="69"/>
      <c r="IJ6" s="69"/>
      <c r="IK6" s="69"/>
      <c r="IL6" s="69"/>
      <c r="IM6" s="69"/>
      <c r="IN6" s="69"/>
      <c r="IO6" s="69"/>
      <c r="IP6" s="69"/>
      <c r="IQ6" s="69"/>
      <c r="IR6" s="69"/>
      <c r="IS6" s="69"/>
      <c r="IT6" s="69"/>
      <c r="IU6" s="69"/>
      <c r="IV6" s="69"/>
      <c r="IW6" s="69"/>
      <c r="IX6" s="69"/>
      <c r="IY6" s="69"/>
      <c r="IZ6" s="69"/>
      <c r="JA6" s="69"/>
      <c r="JB6" s="69"/>
      <c r="JC6" s="69"/>
    </row>
    <row r="7">
      <c r="A7" s="9" t="s">
        <v>327</v>
      </c>
      <c r="B7" s="10" t="s">
        <v>52</v>
      </c>
      <c r="C7" s="10" t="s">
        <v>101</v>
      </c>
      <c r="D7" s="10" t="s">
        <v>53</v>
      </c>
      <c r="E7" s="10" t="s">
        <v>101</v>
      </c>
      <c r="F7" s="10" t="s">
        <v>51</v>
      </c>
      <c r="G7" s="10" t="s">
        <v>52</v>
      </c>
      <c r="H7" s="10" t="s">
        <v>52</v>
      </c>
      <c r="I7" s="10" t="s">
        <v>102</v>
      </c>
      <c r="J7" s="10" t="s">
        <v>52</v>
      </c>
      <c r="K7" s="10" t="s">
        <v>102</v>
      </c>
      <c r="L7" s="10" t="s">
        <v>101</v>
      </c>
      <c r="M7" s="10" t="s">
        <v>102</v>
      </c>
      <c r="N7" s="10" t="s">
        <v>52</v>
      </c>
      <c r="O7" s="10" t="s">
        <v>52</v>
      </c>
      <c r="P7" s="10" t="s">
        <v>102</v>
      </c>
      <c r="Q7" s="10" t="s">
        <v>52</v>
      </c>
      <c r="R7" s="10" t="s">
        <v>52</v>
      </c>
      <c r="S7" s="10" t="s">
        <v>53</v>
      </c>
      <c r="T7" s="10" t="s">
        <v>102</v>
      </c>
      <c r="U7" s="10" t="s">
        <v>53</v>
      </c>
      <c r="V7" s="10" t="s">
        <v>52</v>
      </c>
      <c r="W7" s="10" t="s">
        <v>52</v>
      </c>
      <c r="X7" s="10" t="s">
        <v>52</v>
      </c>
      <c r="Y7" s="10" t="s">
        <v>52</v>
      </c>
      <c r="Z7" s="10" t="s">
        <v>52</v>
      </c>
      <c r="AA7" s="10" t="s">
        <v>52</v>
      </c>
      <c r="AB7" s="10" t="s">
        <v>101</v>
      </c>
      <c r="AC7" s="10" t="s">
        <v>52</v>
      </c>
      <c r="AD7" s="10" t="s">
        <v>52</v>
      </c>
      <c r="AE7" s="10" t="s">
        <v>102</v>
      </c>
      <c r="AF7" s="10" t="s">
        <v>52</v>
      </c>
      <c r="AG7" s="10" t="s">
        <v>52</v>
      </c>
      <c r="AH7" s="10" t="s">
        <v>52</v>
      </c>
      <c r="AI7" s="10" t="s">
        <v>52</v>
      </c>
      <c r="AJ7" s="10" t="s">
        <v>52</v>
      </c>
      <c r="AK7" s="10" t="s">
        <v>52</v>
      </c>
      <c r="AL7" s="10" t="s">
        <v>102</v>
      </c>
      <c r="AM7" s="10" t="s">
        <v>51</v>
      </c>
      <c r="AN7" s="10" t="s">
        <v>52</v>
      </c>
      <c r="AO7" s="10" t="s">
        <v>52</v>
      </c>
      <c r="AP7" s="10" t="s">
        <v>51</v>
      </c>
      <c r="AQ7" s="10" t="s">
        <v>52</v>
      </c>
      <c r="AR7" s="10" t="s">
        <v>52</v>
      </c>
      <c r="AS7" s="10" t="s">
        <v>52</v>
      </c>
      <c r="AT7" s="10" t="s">
        <v>52</v>
      </c>
      <c r="AU7" s="10" t="s">
        <v>51</v>
      </c>
      <c r="AV7" s="10" t="s">
        <v>52</v>
      </c>
      <c r="AW7" s="10" t="s">
        <v>51</v>
      </c>
      <c r="AX7" s="10" t="s">
        <v>52</v>
      </c>
      <c r="AY7" s="10" t="s">
        <v>101</v>
      </c>
      <c r="AZ7" s="10" t="s">
        <v>52</v>
      </c>
      <c r="BA7" s="10" t="s">
        <v>50</v>
      </c>
      <c r="BB7" s="10" t="s">
        <v>52</v>
      </c>
      <c r="BC7" s="10" t="s">
        <v>50</v>
      </c>
      <c r="BD7" s="10" t="s">
        <v>53</v>
      </c>
      <c r="BE7" s="10" t="s">
        <v>101</v>
      </c>
      <c r="BF7" s="10" t="s">
        <v>51</v>
      </c>
      <c r="BG7" s="10" t="s">
        <v>52</v>
      </c>
      <c r="BH7" s="10" t="s">
        <v>52</v>
      </c>
      <c r="BI7" s="10" t="s">
        <v>52</v>
      </c>
      <c r="BJ7" s="10" t="s">
        <v>53</v>
      </c>
      <c r="BK7" s="10" t="s">
        <v>51</v>
      </c>
      <c r="BL7" s="10" t="s">
        <v>101</v>
      </c>
      <c r="BM7" s="10" t="s">
        <v>102</v>
      </c>
      <c r="BN7" s="10" t="s">
        <v>52</v>
      </c>
      <c r="BO7" s="10" t="s">
        <v>50</v>
      </c>
      <c r="BP7" s="10" t="s">
        <v>52</v>
      </c>
      <c r="BQ7" s="10" t="s">
        <v>52</v>
      </c>
      <c r="BR7" s="10" t="s">
        <v>52</v>
      </c>
      <c r="BS7" s="10" t="s">
        <v>52</v>
      </c>
      <c r="BT7" s="10" t="s">
        <v>52</v>
      </c>
      <c r="BU7" s="10" t="s">
        <v>53</v>
      </c>
      <c r="BV7" s="10" t="s">
        <v>52</v>
      </c>
      <c r="BW7" s="10" t="s">
        <v>102</v>
      </c>
      <c r="BX7" s="10" t="s">
        <v>102</v>
      </c>
      <c r="BY7" s="10" t="s">
        <v>52</v>
      </c>
      <c r="BZ7" s="10" t="s">
        <v>51</v>
      </c>
      <c r="CA7" s="10" t="s">
        <v>102</v>
      </c>
      <c r="CB7" s="10" t="s">
        <v>52</v>
      </c>
      <c r="CC7" s="10" t="s">
        <v>52</v>
      </c>
      <c r="CD7" s="10" t="s">
        <v>52</v>
      </c>
      <c r="CE7" s="10" t="s">
        <v>52</v>
      </c>
      <c r="CF7" s="10" t="s">
        <v>52</v>
      </c>
      <c r="CG7" s="10" t="s">
        <v>52</v>
      </c>
      <c r="CH7" s="10" t="s">
        <v>102</v>
      </c>
      <c r="CI7" s="10" t="s">
        <v>52</v>
      </c>
      <c r="CJ7" s="10" t="s">
        <v>52</v>
      </c>
      <c r="CK7" s="10" t="s">
        <v>52</v>
      </c>
      <c r="CL7" s="10" t="s">
        <v>50</v>
      </c>
      <c r="CM7" s="10" t="s">
        <v>102</v>
      </c>
      <c r="CN7" s="10" t="s">
        <v>52</v>
      </c>
      <c r="CO7" s="10" t="s">
        <v>52</v>
      </c>
      <c r="CP7" s="10" t="s">
        <v>52</v>
      </c>
      <c r="CQ7" s="10" t="s">
        <v>52</v>
      </c>
      <c r="CR7" s="10" t="s">
        <v>52</v>
      </c>
      <c r="CS7" s="10" t="s">
        <v>53</v>
      </c>
      <c r="CT7" s="10" t="s">
        <v>52</v>
      </c>
      <c r="CU7" s="10" t="s">
        <v>52</v>
      </c>
      <c r="CV7" s="10" t="s">
        <v>52</v>
      </c>
      <c r="CW7" s="10" t="s">
        <v>53</v>
      </c>
      <c r="CX7" s="10" t="s">
        <v>101</v>
      </c>
      <c r="CY7" s="10" t="s">
        <v>52</v>
      </c>
      <c r="CZ7" s="10" t="s">
        <v>101</v>
      </c>
      <c r="DA7" s="10" t="s">
        <v>102</v>
      </c>
      <c r="DB7" s="10" t="s">
        <v>52</v>
      </c>
      <c r="DC7" s="10" t="s">
        <v>53</v>
      </c>
      <c r="DD7" s="10" t="s">
        <v>101</v>
      </c>
      <c r="DE7" s="10" t="s">
        <v>52</v>
      </c>
      <c r="DF7" s="10" t="s">
        <v>52</v>
      </c>
      <c r="DG7" s="10" t="s">
        <v>52</v>
      </c>
      <c r="DH7" s="10" t="s">
        <v>52</v>
      </c>
      <c r="DI7" s="10" t="s">
        <v>51</v>
      </c>
      <c r="DJ7" s="10" t="s">
        <v>52</v>
      </c>
      <c r="DK7" s="10" t="s">
        <v>52</v>
      </c>
      <c r="DL7" s="10" t="s">
        <v>52</v>
      </c>
      <c r="DM7" s="10" t="s">
        <v>53</v>
      </c>
      <c r="DN7" s="10" t="s">
        <v>52</v>
      </c>
      <c r="DO7" s="10" t="s">
        <v>51</v>
      </c>
      <c r="DP7" s="10" t="s">
        <v>52</v>
      </c>
      <c r="DQ7" s="10" t="s">
        <v>52</v>
      </c>
      <c r="DR7" s="10" t="s">
        <v>52</v>
      </c>
      <c r="DS7" s="10" t="s">
        <v>52</v>
      </c>
      <c r="DT7" s="10" t="s">
        <v>52</v>
      </c>
      <c r="DU7" s="10" t="s">
        <v>52</v>
      </c>
      <c r="DV7" s="10" t="s">
        <v>52</v>
      </c>
      <c r="DW7" s="10" t="s">
        <v>53</v>
      </c>
      <c r="DX7" s="10" t="s">
        <v>52</v>
      </c>
      <c r="DY7" s="10" t="s">
        <v>51</v>
      </c>
      <c r="DZ7" s="10" t="s">
        <v>53</v>
      </c>
      <c r="EA7" s="10" t="s">
        <v>50</v>
      </c>
      <c r="EB7" s="10" t="s">
        <v>53</v>
      </c>
      <c r="EC7" s="10" t="s">
        <v>51</v>
      </c>
      <c r="ED7" s="10" t="s">
        <v>53</v>
      </c>
      <c r="EE7" s="10" t="s">
        <v>52</v>
      </c>
      <c r="EF7" s="10" t="s">
        <v>52</v>
      </c>
      <c r="EG7" s="10" t="s">
        <v>102</v>
      </c>
      <c r="EH7" s="10" t="s">
        <v>53</v>
      </c>
      <c r="EI7" s="10" t="s">
        <v>52</v>
      </c>
      <c r="EJ7" s="10" t="s">
        <v>50</v>
      </c>
      <c r="EK7" s="10" t="s">
        <v>102</v>
      </c>
      <c r="EL7" s="10" t="s">
        <v>51</v>
      </c>
      <c r="EM7" s="10" t="s">
        <v>52</v>
      </c>
      <c r="EN7" s="10" t="s">
        <v>52</v>
      </c>
      <c r="EO7" s="10" t="s">
        <v>52</v>
      </c>
      <c r="EP7" s="10" t="s">
        <v>52</v>
      </c>
      <c r="EQ7" s="10" t="s">
        <v>52</v>
      </c>
      <c r="ER7" s="10" t="s">
        <v>53</v>
      </c>
      <c r="ES7" s="10" t="s">
        <v>53</v>
      </c>
      <c r="ET7" s="10" t="s">
        <v>52</v>
      </c>
      <c r="EU7" s="10" t="s">
        <v>52</v>
      </c>
      <c r="EV7" s="10" t="s">
        <v>50</v>
      </c>
      <c r="EW7" s="10" t="s">
        <v>52</v>
      </c>
      <c r="EX7" s="10" t="s">
        <v>53</v>
      </c>
      <c r="EY7" s="10" t="s">
        <v>102</v>
      </c>
      <c r="EZ7" s="10" t="s">
        <v>52</v>
      </c>
      <c r="FA7" s="10" t="s">
        <v>51</v>
      </c>
      <c r="FB7" s="10" t="s">
        <v>50</v>
      </c>
      <c r="FC7" s="10" t="s">
        <v>52</v>
      </c>
      <c r="FD7" s="10" t="s">
        <v>52</v>
      </c>
      <c r="FE7" s="10" t="s">
        <v>52</v>
      </c>
      <c r="FF7" s="10" t="s">
        <v>53</v>
      </c>
      <c r="FG7" s="10" t="s">
        <v>50</v>
      </c>
      <c r="FH7" s="10" t="s">
        <v>52</v>
      </c>
      <c r="FI7" s="10" t="s">
        <v>102</v>
      </c>
      <c r="FJ7" s="10" t="s">
        <v>52</v>
      </c>
      <c r="FK7" s="10" t="s">
        <v>52</v>
      </c>
      <c r="FL7" s="10" t="s">
        <v>52</v>
      </c>
      <c r="FM7" s="10" t="s">
        <v>52</v>
      </c>
      <c r="FN7" s="10" t="s">
        <v>52</v>
      </c>
      <c r="FO7" s="10" t="s">
        <v>52</v>
      </c>
      <c r="FP7" s="10" t="s">
        <v>52</v>
      </c>
      <c r="FQ7" s="10" t="s">
        <v>52</v>
      </c>
      <c r="FR7" s="10" t="s">
        <v>52</v>
      </c>
      <c r="FS7" s="10" t="s">
        <v>50</v>
      </c>
      <c r="FT7" s="10" t="s">
        <v>51</v>
      </c>
      <c r="FU7" s="10" t="s">
        <v>101</v>
      </c>
      <c r="FV7" s="10" t="s">
        <v>52</v>
      </c>
      <c r="FW7" s="10" t="s">
        <v>50</v>
      </c>
      <c r="FX7" s="10" t="s">
        <v>102</v>
      </c>
      <c r="FY7" s="10" t="s">
        <v>50</v>
      </c>
      <c r="FZ7" s="10" t="s">
        <v>102</v>
      </c>
      <c r="GA7" s="10" t="s">
        <v>52</v>
      </c>
      <c r="GB7" s="10" t="s">
        <v>101</v>
      </c>
      <c r="GC7" s="10" t="s">
        <v>53</v>
      </c>
      <c r="GD7" s="10" t="s">
        <v>51</v>
      </c>
      <c r="GE7" s="10" t="s">
        <v>52</v>
      </c>
      <c r="GF7" s="10" t="s">
        <v>53</v>
      </c>
      <c r="GG7" s="10" t="s">
        <v>101</v>
      </c>
      <c r="GH7" s="10" t="s">
        <v>101</v>
      </c>
      <c r="GI7" s="10" t="s">
        <v>51</v>
      </c>
      <c r="GJ7" s="10" t="s">
        <v>52</v>
      </c>
      <c r="GK7" s="10" t="s">
        <v>50</v>
      </c>
      <c r="GL7" s="10" t="s">
        <v>101</v>
      </c>
      <c r="GM7" s="10" t="s">
        <v>101</v>
      </c>
      <c r="GN7" s="10" t="s">
        <v>51</v>
      </c>
      <c r="GO7" s="10" t="s">
        <v>50</v>
      </c>
      <c r="GP7" s="10" t="s">
        <v>53</v>
      </c>
      <c r="GQ7" s="10" t="s">
        <v>53</v>
      </c>
      <c r="GR7" s="10" t="s">
        <v>53</v>
      </c>
      <c r="GS7" s="10" t="s">
        <v>53</v>
      </c>
      <c r="GT7" s="10" t="s">
        <v>53</v>
      </c>
      <c r="GU7" s="10" t="s">
        <v>102</v>
      </c>
      <c r="GV7" s="10" t="s">
        <v>53</v>
      </c>
      <c r="GW7" s="10" t="s">
        <v>52</v>
      </c>
      <c r="GX7" s="10" t="s">
        <v>102</v>
      </c>
      <c r="GY7" s="10" t="s">
        <v>52</v>
      </c>
      <c r="GZ7" s="10" t="s">
        <v>52</v>
      </c>
      <c r="HA7" s="10" t="s">
        <v>52</v>
      </c>
      <c r="HB7" s="10" t="s">
        <v>52</v>
      </c>
      <c r="HC7" s="10" t="s">
        <v>50</v>
      </c>
      <c r="HD7" s="10" t="s">
        <v>53</v>
      </c>
      <c r="HE7" s="10" t="s">
        <v>102</v>
      </c>
      <c r="HF7" s="10" t="s">
        <v>102</v>
      </c>
      <c r="HG7" s="10" t="s">
        <v>52</v>
      </c>
      <c r="HH7" s="10" t="s">
        <v>52</v>
      </c>
      <c r="HI7" s="10" t="s">
        <v>101</v>
      </c>
      <c r="HJ7" s="10" t="s">
        <v>102</v>
      </c>
      <c r="HK7" s="10" t="s">
        <v>53</v>
      </c>
      <c r="HL7" s="69"/>
      <c r="HM7" s="69"/>
      <c r="HN7" s="69"/>
      <c r="HO7" s="69"/>
      <c r="HP7" s="69"/>
      <c r="HQ7" s="69"/>
      <c r="HR7" s="69"/>
      <c r="HS7" s="69"/>
      <c r="HT7" s="69"/>
      <c r="HU7" s="69"/>
      <c r="HV7" s="69"/>
      <c r="HW7" s="69"/>
      <c r="HX7" s="69"/>
      <c r="HY7" s="69"/>
      <c r="HZ7" s="69"/>
      <c r="IA7" s="69"/>
      <c r="IB7" s="69"/>
      <c r="IC7" s="69"/>
      <c r="ID7" s="69"/>
      <c r="IE7" s="69"/>
      <c r="IF7" s="69"/>
      <c r="IG7" s="69"/>
      <c r="IH7" s="69"/>
      <c r="II7" s="69"/>
      <c r="IJ7" s="69"/>
      <c r="IK7" s="69"/>
      <c r="IL7" s="69"/>
      <c r="IM7" s="69"/>
      <c r="IN7" s="69"/>
      <c r="IO7" s="69"/>
      <c r="IP7" s="69"/>
      <c r="IQ7" s="69"/>
      <c r="IR7" s="69"/>
      <c r="IS7" s="69"/>
      <c r="IT7" s="69"/>
      <c r="IU7" s="69"/>
      <c r="IV7" s="69"/>
      <c r="IW7" s="69"/>
      <c r="IX7" s="69"/>
      <c r="IY7" s="69"/>
      <c r="IZ7" s="69"/>
      <c r="JA7" s="69"/>
      <c r="JB7" s="69"/>
      <c r="JC7" s="69"/>
    </row>
    <row r="8">
      <c r="A8" s="9" t="s">
        <v>328</v>
      </c>
      <c r="B8" s="10" t="s">
        <v>102</v>
      </c>
      <c r="C8" s="10" t="s">
        <v>53</v>
      </c>
      <c r="D8" s="10" t="s">
        <v>102</v>
      </c>
      <c r="E8" s="10" t="s">
        <v>53</v>
      </c>
      <c r="F8" s="10" t="s">
        <v>53</v>
      </c>
      <c r="G8" s="10" t="s">
        <v>50</v>
      </c>
      <c r="H8" s="10" t="s">
        <v>53</v>
      </c>
      <c r="I8" s="10" t="s">
        <v>50</v>
      </c>
      <c r="J8" s="10" t="s">
        <v>50</v>
      </c>
      <c r="K8" s="10" t="s">
        <v>50</v>
      </c>
      <c r="L8" s="10" t="s">
        <v>52</v>
      </c>
      <c r="M8" s="10" t="s">
        <v>53</v>
      </c>
      <c r="N8" s="10" t="s">
        <v>50</v>
      </c>
      <c r="O8" s="10" t="s">
        <v>53</v>
      </c>
      <c r="P8" s="10" t="s">
        <v>53</v>
      </c>
      <c r="Q8" s="10" t="s">
        <v>50</v>
      </c>
      <c r="R8" s="10" t="s">
        <v>50</v>
      </c>
      <c r="S8" s="10" t="s">
        <v>50</v>
      </c>
      <c r="T8" s="10" t="s">
        <v>53</v>
      </c>
      <c r="U8" s="10" t="s">
        <v>53</v>
      </c>
      <c r="V8" s="10" t="s">
        <v>53</v>
      </c>
      <c r="W8" s="10" t="s">
        <v>53</v>
      </c>
      <c r="X8" s="10" t="s">
        <v>53</v>
      </c>
      <c r="Y8" s="10" t="s">
        <v>53</v>
      </c>
      <c r="Z8" s="10" t="s">
        <v>102</v>
      </c>
      <c r="AA8" s="10" t="s">
        <v>53</v>
      </c>
      <c r="AB8" s="10" t="s">
        <v>53</v>
      </c>
      <c r="AC8" s="10" t="s">
        <v>50</v>
      </c>
      <c r="AD8" s="10" t="s">
        <v>53</v>
      </c>
      <c r="AE8" s="10" t="s">
        <v>53</v>
      </c>
      <c r="AF8" s="10" t="s">
        <v>53</v>
      </c>
      <c r="AG8" s="10" t="s">
        <v>50</v>
      </c>
      <c r="AH8" s="10" t="s">
        <v>53</v>
      </c>
      <c r="AI8" s="10" t="s">
        <v>50</v>
      </c>
      <c r="AJ8" s="10" t="s">
        <v>53</v>
      </c>
      <c r="AK8" s="10" t="s">
        <v>53</v>
      </c>
      <c r="AL8" s="10" t="s">
        <v>53</v>
      </c>
      <c r="AM8" s="10" t="s">
        <v>53</v>
      </c>
      <c r="AN8" s="10" t="s">
        <v>53</v>
      </c>
      <c r="AO8" s="10" t="s">
        <v>102</v>
      </c>
      <c r="AP8" s="10" t="s">
        <v>53</v>
      </c>
      <c r="AQ8" s="10" t="s">
        <v>50</v>
      </c>
      <c r="AR8" s="10" t="s">
        <v>53</v>
      </c>
      <c r="AS8" s="10" t="s">
        <v>50</v>
      </c>
      <c r="AT8" s="10" t="s">
        <v>102</v>
      </c>
      <c r="AU8" s="10" t="s">
        <v>53</v>
      </c>
      <c r="AV8" s="10" t="s">
        <v>53</v>
      </c>
      <c r="AW8" s="10" t="s">
        <v>102</v>
      </c>
      <c r="AX8" s="10" t="s">
        <v>53</v>
      </c>
      <c r="AY8" s="10" t="s">
        <v>53</v>
      </c>
      <c r="AZ8" s="10" t="s">
        <v>53</v>
      </c>
      <c r="BA8" s="10" t="s">
        <v>53</v>
      </c>
      <c r="BB8" s="10" t="s">
        <v>53</v>
      </c>
      <c r="BC8" s="10" t="s">
        <v>52</v>
      </c>
      <c r="BD8" s="10" t="s">
        <v>53</v>
      </c>
      <c r="BE8" s="10" t="s">
        <v>50</v>
      </c>
      <c r="BF8" s="10" t="s">
        <v>102</v>
      </c>
      <c r="BG8" s="10" t="s">
        <v>53</v>
      </c>
      <c r="BH8" s="10" t="s">
        <v>53</v>
      </c>
      <c r="BI8" s="10" t="s">
        <v>50</v>
      </c>
      <c r="BJ8" s="10" t="s">
        <v>50</v>
      </c>
      <c r="BK8" s="10" t="s">
        <v>53</v>
      </c>
      <c r="BL8" s="10" t="s">
        <v>53</v>
      </c>
      <c r="BM8" s="10" t="s">
        <v>53</v>
      </c>
      <c r="BN8" s="10" t="s">
        <v>53</v>
      </c>
      <c r="BO8" s="10" t="s">
        <v>50</v>
      </c>
      <c r="BP8" s="10" t="s">
        <v>53</v>
      </c>
      <c r="BQ8" s="10" t="s">
        <v>50</v>
      </c>
      <c r="BR8" s="10" t="s">
        <v>102</v>
      </c>
      <c r="BS8" s="10" t="s">
        <v>53</v>
      </c>
      <c r="BT8" s="10" t="s">
        <v>53</v>
      </c>
      <c r="BU8" s="10" t="s">
        <v>50</v>
      </c>
      <c r="BV8" s="10" t="s">
        <v>53</v>
      </c>
      <c r="BW8" s="10" t="s">
        <v>53</v>
      </c>
      <c r="BX8" s="10" t="s">
        <v>102</v>
      </c>
      <c r="BY8" s="10" t="s">
        <v>53</v>
      </c>
      <c r="BZ8" s="10" t="s">
        <v>53</v>
      </c>
      <c r="CA8" s="10" t="s">
        <v>53</v>
      </c>
      <c r="CB8" s="10" t="s">
        <v>50</v>
      </c>
      <c r="CC8" s="10" t="s">
        <v>52</v>
      </c>
      <c r="CD8" s="10" t="s">
        <v>53</v>
      </c>
      <c r="CE8" s="10" t="s">
        <v>53</v>
      </c>
      <c r="CF8" s="10" t="s">
        <v>53</v>
      </c>
      <c r="CG8" s="10" t="s">
        <v>53</v>
      </c>
      <c r="CH8" s="10" t="s">
        <v>53</v>
      </c>
      <c r="CI8" s="10" t="s">
        <v>53</v>
      </c>
      <c r="CJ8" s="10" t="s">
        <v>50</v>
      </c>
      <c r="CK8" s="10" t="s">
        <v>53</v>
      </c>
      <c r="CL8" s="10" t="s">
        <v>53</v>
      </c>
      <c r="CM8" s="10" t="s">
        <v>52</v>
      </c>
      <c r="CN8" s="10" t="s">
        <v>53</v>
      </c>
      <c r="CO8" s="10" t="s">
        <v>52</v>
      </c>
      <c r="CP8" s="10" t="s">
        <v>50</v>
      </c>
      <c r="CQ8" s="10" t="s">
        <v>53</v>
      </c>
      <c r="CR8" s="10" t="s">
        <v>53</v>
      </c>
      <c r="CS8" s="10" t="s">
        <v>53</v>
      </c>
      <c r="CT8" s="10" t="s">
        <v>53</v>
      </c>
      <c r="CU8" s="10" t="s">
        <v>53</v>
      </c>
      <c r="CV8" s="10" t="s">
        <v>50</v>
      </c>
      <c r="CW8" s="10" t="s">
        <v>50</v>
      </c>
      <c r="CX8" s="10" t="s">
        <v>50</v>
      </c>
      <c r="CY8" s="10" t="s">
        <v>53</v>
      </c>
      <c r="CZ8" s="10" t="s">
        <v>101</v>
      </c>
      <c r="DA8" s="10" t="s">
        <v>102</v>
      </c>
      <c r="DB8" s="10" t="s">
        <v>52</v>
      </c>
      <c r="DC8" s="10" t="s">
        <v>50</v>
      </c>
      <c r="DD8" s="10" t="s">
        <v>53</v>
      </c>
      <c r="DE8" s="10" t="s">
        <v>50</v>
      </c>
      <c r="DF8" s="10" t="s">
        <v>53</v>
      </c>
      <c r="DG8" s="10" t="s">
        <v>53</v>
      </c>
      <c r="DH8" s="10" t="s">
        <v>50</v>
      </c>
      <c r="DI8" s="10" t="s">
        <v>52</v>
      </c>
      <c r="DJ8" s="10" t="s">
        <v>53</v>
      </c>
      <c r="DK8" s="10" t="s">
        <v>53</v>
      </c>
      <c r="DL8" s="10" t="s">
        <v>53</v>
      </c>
      <c r="DM8" s="10" t="s">
        <v>50</v>
      </c>
      <c r="DN8" s="10" t="s">
        <v>50</v>
      </c>
      <c r="DO8" s="10" t="s">
        <v>53</v>
      </c>
      <c r="DP8" s="10" t="s">
        <v>53</v>
      </c>
      <c r="DQ8" s="10" t="s">
        <v>53</v>
      </c>
      <c r="DR8" s="10" t="s">
        <v>53</v>
      </c>
      <c r="DS8" s="10" t="s">
        <v>53</v>
      </c>
      <c r="DT8" s="10" t="s">
        <v>53</v>
      </c>
      <c r="DU8" s="10" t="s">
        <v>50</v>
      </c>
      <c r="DV8" s="10" t="s">
        <v>52</v>
      </c>
      <c r="DW8" s="10" t="s">
        <v>53</v>
      </c>
      <c r="DX8" s="10" t="s">
        <v>52</v>
      </c>
      <c r="DY8" s="10" t="s">
        <v>50</v>
      </c>
      <c r="DZ8" s="10" t="s">
        <v>52</v>
      </c>
      <c r="EA8" s="10" t="s">
        <v>52</v>
      </c>
      <c r="EB8" s="10" t="s">
        <v>50</v>
      </c>
      <c r="EC8" s="10" t="s">
        <v>53</v>
      </c>
      <c r="ED8" s="10" t="s">
        <v>53</v>
      </c>
      <c r="EE8" s="10" t="s">
        <v>53</v>
      </c>
      <c r="EF8" s="10" t="s">
        <v>53</v>
      </c>
      <c r="EG8" s="10" t="s">
        <v>53</v>
      </c>
      <c r="EH8" s="10" t="s">
        <v>53</v>
      </c>
      <c r="EI8" s="10" t="s">
        <v>53</v>
      </c>
      <c r="EJ8" s="10" t="s">
        <v>102</v>
      </c>
      <c r="EK8" s="10" t="s">
        <v>102</v>
      </c>
      <c r="EL8" s="10" t="s">
        <v>52</v>
      </c>
      <c r="EM8" s="10" t="s">
        <v>53</v>
      </c>
      <c r="EN8" s="10" t="s">
        <v>53</v>
      </c>
      <c r="EO8" s="10" t="s">
        <v>53</v>
      </c>
      <c r="EP8" s="10" t="s">
        <v>53</v>
      </c>
      <c r="EQ8" s="10" t="s">
        <v>53</v>
      </c>
      <c r="ER8" s="10" t="s">
        <v>52</v>
      </c>
      <c r="ES8" s="10" t="s">
        <v>102</v>
      </c>
      <c r="ET8" s="10" t="s">
        <v>50</v>
      </c>
      <c r="EU8" s="10" t="s">
        <v>53</v>
      </c>
      <c r="EV8" s="10" t="s">
        <v>50</v>
      </c>
      <c r="EW8" s="10" t="s">
        <v>53</v>
      </c>
      <c r="EX8" s="10" t="s">
        <v>50</v>
      </c>
      <c r="EY8" s="10" t="s">
        <v>52</v>
      </c>
      <c r="EZ8" s="10" t="s">
        <v>53</v>
      </c>
      <c r="FA8" s="10" t="s">
        <v>50</v>
      </c>
      <c r="FB8" s="10" t="s">
        <v>50</v>
      </c>
      <c r="FC8" s="10" t="s">
        <v>53</v>
      </c>
      <c r="FD8" s="10" t="s">
        <v>50</v>
      </c>
      <c r="FE8" s="10" t="s">
        <v>53</v>
      </c>
      <c r="FF8" s="10" t="s">
        <v>53</v>
      </c>
      <c r="FG8" s="10" t="s">
        <v>53</v>
      </c>
      <c r="FH8" s="10" t="s">
        <v>53</v>
      </c>
      <c r="FI8" s="10" t="s">
        <v>53</v>
      </c>
      <c r="FJ8" s="10" t="s">
        <v>53</v>
      </c>
      <c r="FK8" s="10" t="s">
        <v>53</v>
      </c>
      <c r="FL8" s="10" t="s">
        <v>50</v>
      </c>
      <c r="FM8" s="10" t="s">
        <v>50</v>
      </c>
      <c r="FN8" s="10" t="s">
        <v>53</v>
      </c>
      <c r="FO8" s="10" t="s">
        <v>53</v>
      </c>
      <c r="FP8" s="10" t="s">
        <v>50</v>
      </c>
      <c r="FQ8" s="10" t="s">
        <v>50</v>
      </c>
      <c r="FR8" s="10" t="s">
        <v>53</v>
      </c>
      <c r="FS8" s="10" t="s">
        <v>50</v>
      </c>
      <c r="FT8" s="10" t="s">
        <v>52</v>
      </c>
      <c r="FU8" s="10" t="s">
        <v>53</v>
      </c>
      <c r="FV8" s="10" t="s">
        <v>53</v>
      </c>
      <c r="FW8" s="10" t="s">
        <v>50</v>
      </c>
      <c r="FX8" s="10" t="s">
        <v>53</v>
      </c>
      <c r="FY8" s="10" t="s">
        <v>102</v>
      </c>
      <c r="FZ8" s="10" t="s">
        <v>53</v>
      </c>
      <c r="GA8" s="10" t="s">
        <v>53</v>
      </c>
      <c r="GB8" s="10" t="s">
        <v>52</v>
      </c>
      <c r="GC8" s="10" t="s">
        <v>53</v>
      </c>
      <c r="GD8" s="10" t="s">
        <v>50</v>
      </c>
      <c r="GE8" s="10" t="s">
        <v>53</v>
      </c>
      <c r="GF8" s="10" t="s">
        <v>50</v>
      </c>
      <c r="GG8" s="10" t="s">
        <v>53</v>
      </c>
      <c r="GH8" s="10" t="s">
        <v>50</v>
      </c>
      <c r="GI8" s="10" t="s">
        <v>53</v>
      </c>
      <c r="GJ8" s="10" t="s">
        <v>50</v>
      </c>
      <c r="GK8" s="10" t="s">
        <v>102</v>
      </c>
      <c r="GL8" s="10" t="s">
        <v>50</v>
      </c>
      <c r="GM8" s="10" t="s">
        <v>51</v>
      </c>
      <c r="GN8" s="10" t="s">
        <v>50</v>
      </c>
      <c r="GO8" s="10" t="s">
        <v>53</v>
      </c>
      <c r="GP8" s="10" t="s">
        <v>53</v>
      </c>
      <c r="GQ8" s="10" t="s">
        <v>53</v>
      </c>
      <c r="GR8" s="10" t="s">
        <v>53</v>
      </c>
      <c r="GS8" s="10" t="s">
        <v>53</v>
      </c>
      <c r="GT8" s="10" t="s">
        <v>50</v>
      </c>
      <c r="GU8" s="10" t="s">
        <v>50</v>
      </c>
      <c r="GV8" s="10" t="s">
        <v>53</v>
      </c>
      <c r="GW8" s="10" t="s">
        <v>53</v>
      </c>
      <c r="GX8" s="10" t="s">
        <v>50</v>
      </c>
      <c r="GY8" s="10" t="s">
        <v>53</v>
      </c>
      <c r="GZ8" s="10" t="s">
        <v>53</v>
      </c>
      <c r="HA8" s="10" t="s">
        <v>53</v>
      </c>
      <c r="HB8" s="10" t="s">
        <v>50</v>
      </c>
      <c r="HC8" s="10" t="s">
        <v>53</v>
      </c>
      <c r="HD8" s="10" t="s">
        <v>53</v>
      </c>
      <c r="HE8" s="10" t="s">
        <v>53</v>
      </c>
      <c r="HF8" s="10" t="s">
        <v>50</v>
      </c>
      <c r="HG8" s="10" t="s">
        <v>53</v>
      </c>
      <c r="HH8" s="10" t="s">
        <v>53</v>
      </c>
      <c r="HI8" s="10" t="s">
        <v>50</v>
      </c>
      <c r="HJ8" s="10" t="s">
        <v>50</v>
      </c>
      <c r="HK8" s="10" t="s">
        <v>50</v>
      </c>
      <c r="HL8" s="69"/>
      <c r="HM8" s="69"/>
      <c r="HN8" s="69"/>
      <c r="HO8" s="69"/>
      <c r="HP8" s="69"/>
      <c r="HQ8" s="69"/>
      <c r="HR8" s="69"/>
      <c r="HS8" s="69"/>
      <c r="HT8" s="69"/>
      <c r="HU8" s="69"/>
      <c r="HV8" s="69"/>
      <c r="HW8" s="69"/>
      <c r="HX8" s="69"/>
      <c r="HY8" s="69"/>
      <c r="HZ8" s="69"/>
      <c r="IA8" s="69"/>
      <c r="IB8" s="69"/>
      <c r="IC8" s="69"/>
      <c r="ID8" s="69"/>
      <c r="IE8" s="69"/>
      <c r="IF8" s="69"/>
      <c r="IG8" s="69"/>
      <c r="IH8" s="69"/>
      <c r="II8" s="69"/>
      <c r="IJ8" s="69"/>
      <c r="IK8" s="69"/>
      <c r="IL8" s="69"/>
      <c r="IM8" s="69"/>
      <c r="IN8" s="69"/>
      <c r="IO8" s="69"/>
      <c r="IP8" s="69"/>
      <c r="IQ8" s="69"/>
      <c r="IR8" s="69"/>
      <c r="IS8" s="69"/>
      <c r="IT8" s="69"/>
      <c r="IU8" s="69"/>
      <c r="IV8" s="69"/>
      <c r="IW8" s="69"/>
      <c r="IX8" s="69"/>
      <c r="IY8" s="69"/>
      <c r="IZ8" s="69"/>
      <c r="JA8" s="69"/>
      <c r="JB8" s="69"/>
      <c r="JC8" s="69"/>
    </row>
    <row r="9">
      <c r="A9" s="9" t="s">
        <v>329</v>
      </c>
      <c r="B9" s="10" t="s">
        <v>102</v>
      </c>
      <c r="C9" s="10" t="s">
        <v>52</v>
      </c>
      <c r="D9" s="10" t="s">
        <v>52</v>
      </c>
      <c r="E9" s="10" t="s">
        <v>52</v>
      </c>
      <c r="F9" s="10" t="s">
        <v>53</v>
      </c>
      <c r="G9" s="10" t="s">
        <v>52</v>
      </c>
      <c r="H9" s="10" t="s">
        <v>51</v>
      </c>
      <c r="I9" s="10" t="s">
        <v>52</v>
      </c>
      <c r="J9" s="10" t="s">
        <v>52</v>
      </c>
      <c r="K9" s="10" t="s">
        <v>52</v>
      </c>
      <c r="L9" s="10" t="s">
        <v>52</v>
      </c>
      <c r="M9" s="10" t="s">
        <v>51</v>
      </c>
      <c r="N9" s="10" t="s">
        <v>52</v>
      </c>
      <c r="O9" s="10" t="s">
        <v>51</v>
      </c>
      <c r="P9" s="10" t="s">
        <v>102</v>
      </c>
      <c r="Q9" s="10" t="s">
        <v>52</v>
      </c>
      <c r="R9" s="10" t="s">
        <v>52</v>
      </c>
      <c r="S9" s="10" t="s">
        <v>102</v>
      </c>
      <c r="T9" s="10" t="s">
        <v>52</v>
      </c>
      <c r="U9" s="10" t="s">
        <v>51</v>
      </c>
      <c r="V9" s="10" t="s">
        <v>51</v>
      </c>
      <c r="W9" s="10" t="s">
        <v>51</v>
      </c>
      <c r="X9" s="10" t="s">
        <v>52</v>
      </c>
      <c r="Y9" s="10" t="s">
        <v>51</v>
      </c>
      <c r="Z9" s="10" t="s">
        <v>102</v>
      </c>
      <c r="AA9" s="10" t="s">
        <v>51</v>
      </c>
      <c r="AB9" s="10" t="s">
        <v>51</v>
      </c>
      <c r="AC9" s="10" t="s">
        <v>52</v>
      </c>
      <c r="AD9" s="10" t="s">
        <v>51</v>
      </c>
      <c r="AE9" s="10" t="s">
        <v>51</v>
      </c>
      <c r="AF9" s="10" t="s">
        <v>51</v>
      </c>
      <c r="AG9" s="10" t="s">
        <v>51</v>
      </c>
      <c r="AH9" s="10" t="s">
        <v>51</v>
      </c>
      <c r="AI9" s="10" t="s">
        <v>52</v>
      </c>
      <c r="AJ9" s="10" t="s">
        <v>51</v>
      </c>
      <c r="AK9" s="10" t="s">
        <v>51</v>
      </c>
      <c r="AL9" s="10" t="s">
        <v>51</v>
      </c>
      <c r="AM9" s="10" t="s">
        <v>51</v>
      </c>
      <c r="AN9" s="10" t="s">
        <v>51</v>
      </c>
      <c r="AO9" s="10" t="s">
        <v>102</v>
      </c>
      <c r="AP9" s="10" t="s">
        <v>51</v>
      </c>
      <c r="AQ9" s="10" t="s">
        <v>52</v>
      </c>
      <c r="AR9" s="10" t="s">
        <v>52</v>
      </c>
      <c r="AS9" s="10" t="s">
        <v>52</v>
      </c>
      <c r="AT9" s="10" t="s">
        <v>102</v>
      </c>
      <c r="AU9" s="10" t="s">
        <v>52</v>
      </c>
      <c r="AV9" s="10" t="s">
        <v>51</v>
      </c>
      <c r="AW9" s="10" t="s">
        <v>52</v>
      </c>
      <c r="AX9" s="10" t="s">
        <v>51</v>
      </c>
      <c r="AY9" s="10" t="s">
        <v>52</v>
      </c>
      <c r="AZ9" s="10" t="s">
        <v>51</v>
      </c>
      <c r="BA9" s="10" t="s">
        <v>53</v>
      </c>
      <c r="BB9" s="10" t="s">
        <v>53</v>
      </c>
      <c r="BC9" s="10" t="s">
        <v>52</v>
      </c>
      <c r="BD9" s="10" t="s">
        <v>51</v>
      </c>
      <c r="BE9" s="10" t="s">
        <v>102</v>
      </c>
      <c r="BF9" s="10" t="s">
        <v>52</v>
      </c>
      <c r="BG9" s="10" t="s">
        <v>51</v>
      </c>
      <c r="BH9" s="10" t="s">
        <v>51</v>
      </c>
      <c r="BI9" s="10" t="s">
        <v>102</v>
      </c>
      <c r="BJ9" s="10" t="s">
        <v>52</v>
      </c>
      <c r="BK9" s="10" t="s">
        <v>51</v>
      </c>
      <c r="BL9" s="10" t="s">
        <v>51</v>
      </c>
      <c r="BM9" s="10" t="s">
        <v>53</v>
      </c>
      <c r="BN9" s="10" t="s">
        <v>51</v>
      </c>
      <c r="BO9" s="10" t="s">
        <v>50</v>
      </c>
      <c r="BP9" s="10" t="s">
        <v>51</v>
      </c>
      <c r="BQ9" s="10" t="s">
        <v>52</v>
      </c>
      <c r="BR9" s="10" t="s">
        <v>52</v>
      </c>
      <c r="BS9" s="10" t="s">
        <v>51</v>
      </c>
      <c r="BT9" s="10" t="s">
        <v>52</v>
      </c>
      <c r="BU9" s="10" t="s">
        <v>52</v>
      </c>
      <c r="BV9" s="10" t="s">
        <v>52</v>
      </c>
      <c r="BW9" s="10" t="s">
        <v>51</v>
      </c>
      <c r="BX9" s="10" t="s">
        <v>102</v>
      </c>
      <c r="BY9" s="10" t="s">
        <v>53</v>
      </c>
      <c r="BZ9" s="10" t="s">
        <v>51</v>
      </c>
      <c r="CA9" s="10" t="s">
        <v>51</v>
      </c>
      <c r="CB9" s="10" t="s">
        <v>102</v>
      </c>
      <c r="CC9" s="10" t="s">
        <v>51</v>
      </c>
      <c r="CD9" s="10" t="s">
        <v>51</v>
      </c>
      <c r="CE9" s="10" t="s">
        <v>53</v>
      </c>
      <c r="CF9" s="10" t="s">
        <v>51</v>
      </c>
      <c r="CG9" s="10" t="s">
        <v>51</v>
      </c>
      <c r="CH9" s="10" t="s">
        <v>51</v>
      </c>
      <c r="CI9" s="10" t="s">
        <v>51</v>
      </c>
      <c r="CJ9" s="10" t="s">
        <v>52</v>
      </c>
      <c r="CK9" s="10" t="s">
        <v>52</v>
      </c>
      <c r="CL9" s="10" t="s">
        <v>51</v>
      </c>
      <c r="CM9" s="10" t="s">
        <v>50</v>
      </c>
      <c r="CN9" s="10" t="s">
        <v>52</v>
      </c>
      <c r="CO9" s="10" t="s">
        <v>52</v>
      </c>
      <c r="CP9" s="10" t="s">
        <v>50</v>
      </c>
      <c r="CQ9" s="10" t="s">
        <v>53</v>
      </c>
      <c r="CR9" s="10" t="s">
        <v>51</v>
      </c>
      <c r="CS9" s="10" t="s">
        <v>51</v>
      </c>
      <c r="CT9" s="10" t="s">
        <v>53</v>
      </c>
      <c r="CU9" s="10" t="s">
        <v>52</v>
      </c>
      <c r="CV9" s="10" t="s">
        <v>102</v>
      </c>
      <c r="CW9" s="10" t="s">
        <v>52</v>
      </c>
      <c r="CX9" s="10" t="s">
        <v>102</v>
      </c>
      <c r="CY9" s="10" t="s">
        <v>51</v>
      </c>
      <c r="CZ9" s="10" t="s">
        <v>53</v>
      </c>
      <c r="DA9" s="10" t="s">
        <v>52</v>
      </c>
      <c r="DB9" s="10" t="s">
        <v>53</v>
      </c>
      <c r="DC9" s="10" t="s">
        <v>50</v>
      </c>
      <c r="DD9" s="10" t="s">
        <v>51</v>
      </c>
      <c r="DE9" s="10" t="s">
        <v>52</v>
      </c>
      <c r="DF9" s="10" t="s">
        <v>51</v>
      </c>
      <c r="DG9" s="10" t="s">
        <v>52</v>
      </c>
      <c r="DH9" s="10" t="s">
        <v>51</v>
      </c>
      <c r="DI9" s="10" t="s">
        <v>52</v>
      </c>
      <c r="DJ9" s="10" t="s">
        <v>51</v>
      </c>
      <c r="DK9" s="10" t="s">
        <v>51</v>
      </c>
      <c r="DL9" s="10" t="s">
        <v>51</v>
      </c>
      <c r="DM9" s="10" t="s">
        <v>52</v>
      </c>
      <c r="DN9" s="10" t="s">
        <v>52</v>
      </c>
      <c r="DO9" s="10" t="s">
        <v>51</v>
      </c>
      <c r="DP9" s="10" t="s">
        <v>52</v>
      </c>
      <c r="DQ9" s="10" t="s">
        <v>51</v>
      </c>
      <c r="DR9" s="10" t="s">
        <v>52</v>
      </c>
      <c r="DS9" s="10" t="s">
        <v>51</v>
      </c>
      <c r="DT9" s="10" t="s">
        <v>51</v>
      </c>
      <c r="DU9" s="10" t="s">
        <v>52</v>
      </c>
      <c r="DV9" s="10" t="s">
        <v>52</v>
      </c>
      <c r="DW9" s="10" t="s">
        <v>51</v>
      </c>
      <c r="DX9" s="10" t="s">
        <v>52</v>
      </c>
      <c r="DY9" s="10" t="s">
        <v>52</v>
      </c>
      <c r="DZ9" s="10" t="s">
        <v>51</v>
      </c>
      <c r="EA9" s="10" t="s">
        <v>52</v>
      </c>
      <c r="EB9" s="10" t="s">
        <v>52</v>
      </c>
      <c r="EC9" s="10" t="s">
        <v>51</v>
      </c>
      <c r="ED9" s="10" t="s">
        <v>51</v>
      </c>
      <c r="EE9" s="10" t="s">
        <v>51</v>
      </c>
      <c r="EF9" s="10" t="s">
        <v>51</v>
      </c>
      <c r="EG9" s="10" t="s">
        <v>53</v>
      </c>
      <c r="EH9" s="10" t="s">
        <v>52</v>
      </c>
      <c r="EI9" s="10" t="s">
        <v>53</v>
      </c>
      <c r="EJ9" s="10" t="s">
        <v>102</v>
      </c>
      <c r="EK9" s="10" t="s">
        <v>52</v>
      </c>
      <c r="EL9" s="10" t="s">
        <v>52</v>
      </c>
      <c r="EM9" s="10" t="s">
        <v>51</v>
      </c>
      <c r="EN9" s="10" t="s">
        <v>51</v>
      </c>
      <c r="EO9" s="10" t="s">
        <v>102</v>
      </c>
      <c r="EP9" s="10" t="s">
        <v>51</v>
      </c>
      <c r="EQ9" s="10" t="s">
        <v>51</v>
      </c>
      <c r="ER9" s="10" t="s">
        <v>52</v>
      </c>
      <c r="ES9" s="10" t="s">
        <v>52</v>
      </c>
      <c r="ET9" s="10" t="s">
        <v>102</v>
      </c>
      <c r="EU9" s="10" t="s">
        <v>51</v>
      </c>
      <c r="EV9" s="10" t="s">
        <v>52</v>
      </c>
      <c r="EW9" s="10" t="s">
        <v>51</v>
      </c>
      <c r="EX9" s="10" t="s">
        <v>102</v>
      </c>
      <c r="EY9" s="10" t="s">
        <v>52</v>
      </c>
      <c r="EZ9" s="10" t="s">
        <v>52</v>
      </c>
      <c r="FA9" s="10" t="s">
        <v>52</v>
      </c>
      <c r="FB9" s="10" t="s">
        <v>102</v>
      </c>
      <c r="FC9" s="10" t="s">
        <v>52</v>
      </c>
      <c r="FD9" s="10" t="s">
        <v>52</v>
      </c>
      <c r="FE9" s="10" t="s">
        <v>52</v>
      </c>
      <c r="FF9" s="10" t="s">
        <v>51</v>
      </c>
      <c r="FG9" s="10" t="s">
        <v>52</v>
      </c>
      <c r="FH9" s="10" t="s">
        <v>51</v>
      </c>
      <c r="FI9" s="10" t="s">
        <v>51</v>
      </c>
      <c r="FJ9" s="10" t="s">
        <v>51</v>
      </c>
      <c r="FK9" s="10" t="s">
        <v>52</v>
      </c>
      <c r="FL9" s="10" t="s">
        <v>52</v>
      </c>
      <c r="FM9" s="10" t="s">
        <v>52</v>
      </c>
      <c r="FN9" s="10" t="s">
        <v>51</v>
      </c>
      <c r="FO9" s="10" t="s">
        <v>51</v>
      </c>
      <c r="FP9" s="10" t="s">
        <v>52</v>
      </c>
      <c r="FQ9" s="10" t="s">
        <v>52</v>
      </c>
      <c r="FR9" s="10" t="s">
        <v>51</v>
      </c>
      <c r="FS9" s="10" t="s">
        <v>50</v>
      </c>
      <c r="FT9" s="10" t="s">
        <v>52</v>
      </c>
      <c r="FU9" s="10" t="s">
        <v>51</v>
      </c>
      <c r="FV9" s="10" t="s">
        <v>51</v>
      </c>
      <c r="FW9" s="10" t="s">
        <v>102</v>
      </c>
      <c r="FX9" s="10" t="s">
        <v>53</v>
      </c>
      <c r="FY9" s="10" t="s">
        <v>52</v>
      </c>
      <c r="FZ9" s="10" t="s">
        <v>51</v>
      </c>
      <c r="GA9" s="10" t="s">
        <v>53</v>
      </c>
      <c r="GB9" s="10" t="s">
        <v>52</v>
      </c>
      <c r="GC9" s="10" t="s">
        <v>53</v>
      </c>
      <c r="GD9" s="10" t="s">
        <v>102</v>
      </c>
      <c r="GE9" s="10" t="s">
        <v>53</v>
      </c>
      <c r="GF9" s="10" t="s">
        <v>52</v>
      </c>
      <c r="GG9" s="10" t="s">
        <v>51</v>
      </c>
      <c r="GH9" s="10" t="s">
        <v>52</v>
      </c>
      <c r="GI9" s="10" t="s">
        <v>51</v>
      </c>
      <c r="GJ9" s="10" t="s">
        <v>52</v>
      </c>
      <c r="GK9" s="10" t="s">
        <v>50</v>
      </c>
      <c r="GL9" s="10" t="s">
        <v>52</v>
      </c>
      <c r="GM9" s="10" t="s">
        <v>53</v>
      </c>
      <c r="GN9" s="10" t="s">
        <v>52</v>
      </c>
      <c r="GO9" s="10" t="s">
        <v>51</v>
      </c>
      <c r="GP9" s="10" t="s">
        <v>52</v>
      </c>
      <c r="GQ9" s="10" t="s">
        <v>52</v>
      </c>
      <c r="GR9" s="10" t="s">
        <v>51</v>
      </c>
      <c r="GS9" s="10" t="s">
        <v>52</v>
      </c>
      <c r="GT9" s="10" t="s">
        <v>52</v>
      </c>
      <c r="GU9" s="10" t="s">
        <v>102</v>
      </c>
      <c r="GV9" s="10" t="s">
        <v>52</v>
      </c>
      <c r="GW9" s="10" t="s">
        <v>51</v>
      </c>
      <c r="GX9" s="10" t="s">
        <v>52</v>
      </c>
      <c r="GY9" s="10" t="s">
        <v>51</v>
      </c>
      <c r="GZ9" s="10" t="s">
        <v>51</v>
      </c>
      <c r="HA9" s="10" t="s">
        <v>52</v>
      </c>
      <c r="HB9" s="10" t="s">
        <v>102</v>
      </c>
      <c r="HC9" s="10" t="s">
        <v>51</v>
      </c>
      <c r="HD9" s="10" t="s">
        <v>52</v>
      </c>
      <c r="HE9" s="10" t="s">
        <v>53</v>
      </c>
      <c r="HF9" s="10" t="s">
        <v>51</v>
      </c>
      <c r="HG9" s="10" t="s">
        <v>51</v>
      </c>
      <c r="HH9" s="10" t="s">
        <v>51</v>
      </c>
      <c r="HI9" s="10" t="s">
        <v>52</v>
      </c>
      <c r="HJ9" s="10" t="s">
        <v>52</v>
      </c>
      <c r="HK9" s="10" t="s">
        <v>52</v>
      </c>
      <c r="HL9" s="69"/>
      <c r="HM9" s="69"/>
      <c r="HN9" s="69"/>
      <c r="HO9" s="69"/>
      <c r="HP9" s="69"/>
      <c r="HQ9" s="69"/>
      <c r="HR9" s="69"/>
      <c r="HS9" s="69"/>
      <c r="HT9" s="69"/>
      <c r="HU9" s="69"/>
      <c r="HV9" s="69"/>
      <c r="HW9" s="69"/>
      <c r="HX9" s="69"/>
      <c r="HY9" s="69"/>
      <c r="HZ9" s="69"/>
      <c r="IA9" s="69"/>
      <c r="IB9" s="69"/>
      <c r="IC9" s="69"/>
      <c r="ID9" s="69"/>
      <c r="IE9" s="69"/>
      <c r="IF9" s="69"/>
      <c r="IG9" s="69"/>
      <c r="IH9" s="69"/>
      <c r="II9" s="69"/>
      <c r="IJ9" s="69"/>
      <c r="IK9" s="69"/>
      <c r="IL9" s="69"/>
      <c r="IM9" s="69"/>
      <c r="IN9" s="69"/>
      <c r="IO9" s="69"/>
      <c r="IP9" s="69"/>
      <c r="IQ9" s="69"/>
      <c r="IR9" s="69"/>
      <c r="IS9" s="69"/>
      <c r="IT9" s="69"/>
      <c r="IU9" s="69"/>
      <c r="IV9" s="69"/>
      <c r="IW9" s="69"/>
      <c r="IX9" s="69"/>
      <c r="IY9" s="69"/>
      <c r="IZ9" s="69"/>
      <c r="JA9" s="69"/>
      <c r="JB9" s="69"/>
      <c r="JC9" s="69"/>
    </row>
    <row r="10">
      <c r="A10" s="9" t="s">
        <v>330</v>
      </c>
      <c r="B10" s="10" t="s">
        <v>50</v>
      </c>
      <c r="C10" s="10" t="s">
        <v>50</v>
      </c>
      <c r="D10" s="10" t="s">
        <v>102</v>
      </c>
      <c r="E10" s="10" t="s">
        <v>102</v>
      </c>
      <c r="F10" s="10" t="s">
        <v>51</v>
      </c>
      <c r="G10" s="10" t="s">
        <v>53</v>
      </c>
      <c r="H10" s="10" t="s">
        <v>138</v>
      </c>
      <c r="I10" s="10" t="s">
        <v>50</v>
      </c>
      <c r="J10" s="10" t="s">
        <v>52</v>
      </c>
      <c r="K10" s="10" t="s">
        <v>51</v>
      </c>
      <c r="L10" s="10" t="s">
        <v>51</v>
      </c>
      <c r="M10" s="10" t="s">
        <v>102</v>
      </c>
      <c r="N10" s="10" t="s">
        <v>50</v>
      </c>
      <c r="O10" s="10" t="s">
        <v>50</v>
      </c>
      <c r="P10" s="10" t="s">
        <v>50</v>
      </c>
      <c r="Q10" s="10" t="s">
        <v>50</v>
      </c>
      <c r="R10" s="10" t="s">
        <v>50</v>
      </c>
      <c r="S10" s="10" t="s">
        <v>102</v>
      </c>
      <c r="T10" s="10" t="s">
        <v>51</v>
      </c>
      <c r="U10" s="10" t="s">
        <v>50</v>
      </c>
      <c r="V10" s="10" t="s">
        <v>50</v>
      </c>
      <c r="W10" s="10" t="s">
        <v>102</v>
      </c>
      <c r="X10" s="10" t="s">
        <v>50</v>
      </c>
      <c r="Y10" s="10" t="s">
        <v>52</v>
      </c>
      <c r="Z10" s="10" t="s">
        <v>51</v>
      </c>
      <c r="AA10" s="10" t="s">
        <v>52</v>
      </c>
      <c r="AB10" s="10" t="s">
        <v>50</v>
      </c>
      <c r="AC10" s="10" t="s">
        <v>102</v>
      </c>
      <c r="AD10" s="10" t="s">
        <v>50</v>
      </c>
      <c r="AE10" s="10" t="s">
        <v>50</v>
      </c>
      <c r="AF10" s="10" t="s">
        <v>50</v>
      </c>
      <c r="AG10" s="10" t="s">
        <v>53</v>
      </c>
      <c r="AH10" s="10" t="s">
        <v>50</v>
      </c>
      <c r="AI10" s="10" t="s">
        <v>102</v>
      </c>
      <c r="AJ10" s="10" t="s">
        <v>50</v>
      </c>
      <c r="AK10" s="10" t="s">
        <v>51</v>
      </c>
      <c r="AL10" s="10" t="s">
        <v>50</v>
      </c>
      <c r="AM10" s="10" t="s">
        <v>50</v>
      </c>
      <c r="AN10" s="10" t="s">
        <v>50</v>
      </c>
      <c r="AO10" s="10" t="s">
        <v>50</v>
      </c>
      <c r="AP10" s="10" t="s">
        <v>51</v>
      </c>
      <c r="AQ10" s="10" t="s">
        <v>50</v>
      </c>
      <c r="AR10" s="10" t="s">
        <v>50</v>
      </c>
      <c r="AS10" s="10" t="s">
        <v>102</v>
      </c>
      <c r="AT10" s="10" t="s">
        <v>102</v>
      </c>
      <c r="AU10" s="10" t="s">
        <v>51</v>
      </c>
      <c r="AV10" s="10" t="s">
        <v>50</v>
      </c>
      <c r="AW10" s="10" t="s">
        <v>51</v>
      </c>
      <c r="AX10" s="10" t="s">
        <v>50</v>
      </c>
      <c r="AY10" s="10" t="s">
        <v>102</v>
      </c>
      <c r="AZ10" s="10" t="s">
        <v>50</v>
      </c>
      <c r="BA10" s="10" t="s">
        <v>50</v>
      </c>
      <c r="BB10" s="10" t="s">
        <v>102</v>
      </c>
      <c r="BC10" s="10" t="s">
        <v>52</v>
      </c>
      <c r="BD10" s="10" t="s">
        <v>50</v>
      </c>
      <c r="BE10" s="10" t="s">
        <v>51</v>
      </c>
      <c r="BF10" s="10" t="s">
        <v>52</v>
      </c>
      <c r="BG10" s="10" t="s">
        <v>50</v>
      </c>
      <c r="BH10" s="10" t="s">
        <v>50</v>
      </c>
      <c r="BI10" s="10" t="s">
        <v>50</v>
      </c>
      <c r="BJ10" s="10" t="s">
        <v>50</v>
      </c>
      <c r="BK10" s="10" t="s">
        <v>50</v>
      </c>
      <c r="BL10" s="10" t="s">
        <v>50</v>
      </c>
      <c r="BM10" s="10" t="s">
        <v>50</v>
      </c>
      <c r="BN10" s="10" t="s">
        <v>102</v>
      </c>
      <c r="BO10" s="10" t="s">
        <v>52</v>
      </c>
      <c r="BP10" s="10" t="s">
        <v>102</v>
      </c>
      <c r="BQ10" s="10" t="s">
        <v>102</v>
      </c>
      <c r="BR10" s="10" t="s">
        <v>50</v>
      </c>
      <c r="BS10" s="10" t="s">
        <v>102</v>
      </c>
      <c r="BT10" s="10" t="s">
        <v>50</v>
      </c>
      <c r="BU10" s="10" t="s">
        <v>50</v>
      </c>
      <c r="BV10" s="10" t="s">
        <v>102</v>
      </c>
      <c r="BW10" s="10" t="s">
        <v>102</v>
      </c>
      <c r="BX10" s="10" t="s">
        <v>102</v>
      </c>
      <c r="BY10" s="10" t="s">
        <v>102</v>
      </c>
      <c r="BZ10" s="10" t="s">
        <v>102</v>
      </c>
      <c r="CA10" s="10" t="s">
        <v>50</v>
      </c>
      <c r="CB10" s="10" t="s">
        <v>50</v>
      </c>
      <c r="CC10" s="10" t="s">
        <v>50</v>
      </c>
      <c r="CD10" s="10" t="s">
        <v>52</v>
      </c>
      <c r="CE10" s="10" t="s">
        <v>50</v>
      </c>
      <c r="CF10" s="10" t="s">
        <v>50</v>
      </c>
      <c r="CG10" s="10" t="s">
        <v>50</v>
      </c>
      <c r="CH10" s="10" t="s">
        <v>50</v>
      </c>
      <c r="CI10" s="10" t="s">
        <v>50</v>
      </c>
      <c r="CJ10" s="10" t="s">
        <v>50</v>
      </c>
      <c r="CK10" s="10" t="s">
        <v>50</v>
      </c>
      <c r="CL10" s="10" t="s">
        <v>50</v>
      </c>
      <c r="CM10" s="10" t="s">
        <v>50</v>
      </c>
      <c r="CN10" s="10" t="s">
        <v>50</v>
      </c>
      <c r="CO10" s="10" t="s">
        <v>102</v>
      </c>
      <c r="CP10" s="10" t="s">
        <v>102</v>
      </c>
      <c r="CQ10" s="10" t="s">
        <v>102</v>
      </c>
      <c r="CR10" s="10" t="s">
        <v>50</v>
      </c>
      <c r="CS10" s="10" t="s">
        <v>50</v>
      </c>
      <c r="CT10" s="10" t="s">
        <v>51</v>
      </c>
      <c r="CU10" s="10" t="s">
        <v>51</v>
      </c>
      <c r="CV10" s="10" t="s">
        <v>50</v>
      </c>
      <c r="CW10" s="10" t="s">
        <v>50</v>
      </c>
      <c r="CX10" s="10" t="s">
        <v>50</v>
      </c>
      <c r="CY10" s="10" t="s">
        <v>50</v>
      </c>
      <c r="CZ10" s="10" t="s">
        <v>102</v>
      </c>
      <c r="DA10" s="10" t="s">
        <v>50</v>
      </c>
      <c r="DB10" s="10" t="s">
        <v>51</v>
      </c>
      <c r="DC10" s="10" t="s">
        <v>102</v>
      </c>
      <c r="DD10" s="10" t="s">
        <v>50</v>
      </c>
      <c r="DE10" s="10" t="s">
        <v>50</v>
      </c>
      <c r="DF10" s="10" t="s">
        <v>51</v>
      </c>
      <c r="DG10" s="10" t="s">
        <v>50</v>
      </c>
      <c r="DH10" s="10" t="s">
        <v>51</v>
      </c>
      <c r="DI10" s="10" t="s">
        <v>102</v>
      </c>
      <c r="DJ10" s="10" t="s">
        <v>50</v>
      </c>
      <c r="DK10" s="10" t="s">
        <v>102</v>
      </c>
      <c r="DL10" s="10" t="s">
        <v>51</v>
      </c>
      <c r="DM10" s="10" t="s">
        <v>102</v>
      </c>
      <c r="DN10" s="10" t="s">
        <v>102</v>
      </c>
      <c r="DO10" s="10" t="s">
        <v>102</v>
      </c>
      <c r="DP10" s="10" t="s">
        <v>102</v>
      </c>
      <c r="DQ10" s="10" t="s">
        <v>50</v>
      </c>
      <c r="DR10" s="10" t="s">
        <v>50</v>
      </c>
      <c r="DS10" s="10" t="s">
        <v>50</v>
      </c>
      <c r="DT10" s="10" t="s">
        <v>50</v>
      </c>
      <c r="DU10" s="10" t="s">
        <v>102</v>
      </c>
      <c r="DV10" s="10" t="s">
        <v>102</v>
      </c>
      <c r="DW10" s="10" t="s">
        <v>50</v>
      </c>
      <c r="DX10" s="10" t="s">
        <v>50</v>
      </c>
      <c r="DY10" s="10" t="s">
        <v>50</v>
      </c>
      <c r="DZ10" s="10" t="s">
        <v>51</v>
      </c>
      <c r="EA10" s="10"/>
      <c r="EB10" s="10" t="s">
        <v>102</v>
      </c>
      <c r="EC10" s="10" t="s">
        <v>51</v>
      </c>
      <c r="ED10" s="10" t="s">
        <v>50</v>
      </c>
      <c r="EE10" s="10" t="s">
        <v>102</v>
      </c>
      <c r="EF10" s="10" t="s">
        <v>52</v>
      </c>
      <c r="EG10" s="10" t="s">
        <v>51</v>
      </c>
      <c r="EH10" s="10" t="s">
        <v>102</v>
      </c>
      <c r="EI10" s="10" t="s">
        <v>102</v>
      </c>
      <c r="EJ10" s="10" t="s">
        <v>50</v>
      </c>
      <c r="EK10" s="10" t="s">
        <v>50</v>
      </c>
      <c r="EL10" s="10" t="s">
        <v>50</v>
      </c>
      <c r="EM10" s="10" t="s">
        <v>50</v>
      </c>
      <c r="EN10" s="10" t="s">
        <v>52</v>
      </c>
      <c r="EO10" s="10" t="s">
        <v>50</v>
      </c>
      <c r="EP10" s="10" t="s">
        <v>50</v>
      </c>
      <c r="EQ10" s="10" t="s">
        <v>50</v>
      </c>
      <c r="ER10" s="10" t="s">
        <v>52</v>
      </c>
      <c r="ES10" s="10" t="s">
        <v>102</v>
      </c>
      <c r="ET10" s="10" t="s">
        <v>50</v>
      </c>
      <c r="EU10" s="10" t="s">
        <v>50</v>
      </c>
      <c r="EV10" s="10" t="s">
        <v>50</v>
      </c>
      <c r="EW10" s="10" t="s">
        <v>50</v>
      </c>
      <c r="EX10" s="10" t="s">
        <v>50</v>
      </c>
      <c r="EY10" s="10" t="s">
        <v>52</v>
      </c>
      <c r="EZ10" s="10" t="s">
        <v>50</v>
      </c>
      <c r="FA10" s="10" t="s">
        <v>50</v>
      </c>
      <c r="FB10" s="10" t="s">
        <v>50</v>
      </c>
      <c r="FC10" s="10" t="s">
        <v>50</v>
      </c>
      <c r="FD10" s="10" t="s">
        <v>102</v>
      </c>
      <c r="FE10" s="10" t="s">
        <v>102</v>
      </c>
      <c r="FF10" s="10" t="s">
        <v>50</v>
      </c>
      <c r="FG10" s="10" t="s">
        <v>52</v>
      </c>
      <c r="FH10" s="10" t="s">
        <v>102</v>
      </c>
      <c r="FI10" s="10" t="s">
        <v>50</v>
      </c>
      <c r="FJ10" s="10" t="s">
        <v>50</v>
      </c>
      <c r="FK10" s="10" t="s">
        <v>102</v>
      </c>
      <c r="FL10" s="10" t="s">
        <v>50</v>
      </c>
      <c r="FM10" s="10" t="s">
        <v>102</v>
      </c>
      <c r="FN10" s="10" t="s">
        <v>50</v>
      </c>
      <c r="FO10" s="10" t="s">
        <v>50</v>
      </c>
      <c r="FP10" s="10" t="s">
        <v>50</v>
      </c>
      <c r="FQ10" s="10" t="s">
        <v>50</v>
      </c>
      <c r="FR10" s="10" t="s">
        <v>50</v>
      </c>
      <c r="FS10" s="10" t="s">
        <v>52</v>
      </c>
      <c r="FT10" s="10" t="s">
        <v>52</v>
      </c>
      <c r="FU10" s="10" t="s">
        <v>50</v>
      </c>
      <c r="FV10" s="10" t="s">
        <v>50</v>
      </c>
      <c r="FW10" s="10" t="s">
        <v>51</v>
      </c>
      <c r="FX10" s="10" t="s">
        <v>51</v>
      </c>
      <c r="FY10" s="10" t="s">
        <v>50</v>
      </c>
      <c r="FZ10" s="10" t="s">
        <v>102</v>
      </c>
      <c r="GA10" s="10" t="s">
        <v>50</v>
      </c>
      <c r="GB10" s="10" t="s">
        <v>102</v>
      </c>
      <c r="GC10" s="10" t="s">
        <v>52</v>
      </c>
      <c r="GD10" s="10" t="s">
        <v>50</v>
      </c>
      <c r="GE10" s="10" t="s">
        <v>51</v>
      </c>
      <c r="GF10" s="10" t="s">
        <v>50</v>
      </c>
      <c r="GG10" s="10" t="s">
        <v>50</v>
      </c>
      <c r="GH10" s="10" t="s">
        <v>50</v>
      </c>
      <c r="GI10" s="10" t="s">
        <v>50</v>
      </c>
      <c r="GJ10" s="10" t="s">
        <v>50</v>
      </c>
      <c r="GK10" s="10" t="s">
        <v>50</v>
      </c>
      <c r="GL10" s="10" t="s">
        <v>50</v>
      </c>
      <c r="GM10" s="10" t="s">
        <v>50</v>
      </c>
      <c r="GN10" s="10" t="s">
        <v>102</v>
      </c>
      <c r="GO10" s="10" t="s">
        <v>50</v>
      </c>
      <c r="GP10" s="10" t="s">
        <v>50</v>
      </c>
      <c r="GQ10" s="10" t="s">
        <v>50</v>
      </c>
      <c r="GR10" s="10" t="s">
        <v>102</v>
      </c>
      <c r="GS10" s="10" t="s">
        <v>102</v>
      </c>
      <c r="GT10" s="10" t="s">
        <v>102</v>
      </c>
      <c r="GU10" s="10" t="s">
        <v>50</v>
      </c>
      <c r="GV10" s="10" t="s">
        <v>50</v>
      </c>
      <c r="GW10" s="10" t="s">
        <v>50</v>
      </c>
      <c r="GX10" s="10" t="s">
        <v>52</v>
      </c>
      <c r="GY10" s="10" t="s">
        <v>50</v>
      </c>
      <c r="GZ10" s="10" t="s">
        <v>52</v>
      </c>
      <c r="HA10" s="10" t="s">
        <v>50</v>
      </c>
      <c r="HB10" s="10" t="s">
        <v>50</v>
      </c>
      <c r="HC10" s="10" t="s">
        <v>50</v>
      </c>
      <c r="HD10" s="10" t="s">
        <v>102</v>
      </c>
      <c r="HE10" s="10" t="s">
        <v>51</v>
      </c>
      <c r="HF10" s="10" t="s">
        <v>50</v>
      </c>
      <c r="HG10" s="10" t="s">
        <v>50</v>
      </c>
      <c r="HH10" s="10" t="s">
        <v>50</v>
      </c>
      <c r="HI10" s="10" t="s">
        <v>50</v>
      </c>
      <c r="HJ10" s="10" t="s">
        <v>51</v>
      </c>
      <c r="HK10" s="10" t="s">
        <v>50</v>
      </c>
      <c r="HL10" s="69"/>
      <c r="HM10" s="69"/>
      <c r="HN10" s="69"/>
      <c r="HO10" s="69"/>
      <c r="HP10" s="69"/>
      <c r="HQ10" s="69"/>
      <c r="HR10" s="69"/>
      <c r="HS10" s="69"/>
      <c r="HT10" s="69"/>
      <c r="HU10" s="69"/>
      <c r="HV10" s="69"/>
      <c r="HW10" s="69"/>
      <c r="HX10" s="69"/>
      <c r="HY10" s="69"/>
      <c r="HZ10" s="69"/>
      <c r="IA10" s="69"/>
      <c r="IB10" s="69"/>
      <c r="IC10" s="69"/>
      <c r="ID10" s="69"/>
      <c r="IE10" s="69"/>
      <c r="IF10" s="69"/>
      <c r="IG10" s="69"/>
      <c r="IH10" s="69"/>
      <c r="II10" s="69"/>
      <c r="IJ10" s="69"/>
      <c r="IK10" s="69"/>
      <c r="IL10" s="69"/>
      <c r="IM10" s="69"/>
      <c r="IN10" s="69"/>
      <c r="IO10" s="69"/>
      <c r="IP10" s="69"/>
      <c r="IQ10" s="69"/>
      <c r="IR10" s="69"/>
      <c r="IS10" s="69"/>
      <c r="IT10" s="69"/>
      <c r="IU10" s="69"/>
      <c r="IV10" s="69"/>
      <c r="IW10" s="69"/>
      <c r="IX10" s="69"/>
      <c r="IY10" s="69"/>
      <c r="IZ10" s="69"/>
      <c r="JA10" s="69"/>
      <c r="JB10" s="69"/>
      <c r="JC10" s="69"/>
    </row>
    <row r="11">
      <c r="A11" s="9" t="s">
        <v>331</v>
      </c>
      <c r="B11" s="10" t="s">
        <v>51</v>
      </c>
      <c r="C11" s="10" t="s">
        <v>51</v>
      </c>
      <c r="D11" s="10" t="s">
        <v>51</v>
      </c>
      <c r="E11" s="11"/>
      <c r="F11" s="10" t="s">
        <v>51</v>
      </c>
      <c r="G11" s="10" t="s">
        <v>51</v>
      </c>
      <c r="H11" s="10" t="s">
        <v>53</v>
      </c>
      <c r="I11" s="10" t="s">
        <v>51</v>
      </c>
      <c r="J11" s="10" t="s">
        <v>51</v>
      </c>
      <c r="K11" s="10" t="s">
        <v>53</v>
      </c>
      <c r="L11" s="10" t="s">
        <v>51</v>
      </c>
      <c r="M11" s="10" t="s">
        <v>51</v>
      </c>
      <c r="N11" s="10" t="s">
        <v>51</v>
      </c>
      <c r="O11" s="10" t="s">
        <v>51</v>
      </c>
      <c r="P11" s="10" t="s">
        <v>53</v>
      </c>
      <c r="Q11" s="10" t="s">
        <v>51</v>
      </c>
      <c r="R11" s="10" t="s">
        <v>51</v>
      </c>
      <c r="S11" s="10" t="s">
        <v>51</v>
      </c>
      <c r="T11" s="10" t="s">
        <v>51</v>
      </c>
      <c r="U11" s="10" t="s">
        <v>53</v>
      </c>
      <c r="V11" s="10" t="s">
        <v>51</v>
      </c>
      <c r="W11" s="10" t="s">
        <v>51</v>
      </c>
      <c r="X11" s="10" t="s">
        <v>51</v>
      </c>
      <c r="Y11" s="10" t="s">
        <v>51</v>
      </c>
      <c r="Z11" s="10" t="s">
        <v>53</v>
      </c>
      <c r="AA11" s="10" t="s">
        <v>51</v>
      </c>
      <c r="AB11" s="10" t="s">
        <v>53</v>
      </c>
      <c r="AC11" s="10" t="s">
        <v>51</v>
      </c>
      <c r="AD11" s="10" t="s">
        <v>51</v>
      </c>
      <c r="AE11" s="10" t="s">
        <v>51</v>
      </c>
      <c r="AF11" s="10" t="s">
        <v>51</v>
      </c>
      <c r="AG11" s="10" t="s">
        <v>53</v>
      </c>
      <c r="AH11" s="10" t="s">
        <v>51</v>
      </c>
      <c r="AI11" s="10" t="s">
        <v>51</v>
      </c>
      <c r="AJ11" s="10" t="s">
        <v>51</v>
      </c>
      <c r="AK11" s="10" t="s">
        <v>51</v>
      </c>
      <c r="AL11" s="10" t="s">
        <v>51</v>
      </c>
      <c r="AM11" s="10" t="s">
        <v>51</v>
      </c>
      <c r="AN11" s="10" t="s">
        <v>51</v>
      </c>
      <c r="AO11" s="10" t="s">
        <v>51</v>
      </c>
      <c r="AP11" s="10" t="s">
        <v>51</v>
      </c>
      <c r="AQ11" s="10" t="s">
        <v>51</v>
      </c>
      <c r="AR11" s="10" t="s">
        <v>51</v>
      </c>
      <c r="AS11" s="10" t="s">
        <v>51</v>
      </c>
      <c r="AT11" s="10" t="s">
        <v>50</v>
      </c>
      <c r="AU11" s="10" t="s">
        <v>53</v>
      </c>
      <c r="AV11" s="10" t="s">
        <v>51</v>
      </c>
      <c r="AW11" s="10" t="s">
        <v>51</v>
      </c>
      <c r="AX11" s="10" t="s">
        <v>51</v>
      </c>
      <c r="AY11" s="10" t="s">
        <v>51</v>
      </c>
      <c r="AZ11" s="10" t="s">
        <v>51</v>
      </c>
      <c r="BA11" s="10" t="s">
        <v>51</v>
      </c>
      <c r="BB11" s="10" t="s">
        <v>51</v>
      </c>
      <c r="BC11" s="10" t="s">
        <v>51</v>
      </c>
      <c r="BD11" s="10" t="s">
        <v>51</v>
      </c>
      <c r="BE11" s="10" t="s">
        <v>51</v>
      </c>
      <c r="BF11" s="10" t="s">
        <v>51</v>
      </c>
      <c r="BG11" s="10" t="s">
        <v>51</v>
      </c>
      <c r="BH11" s="10" t="s">
        <v>51</v>
      </c>
      <c r="BI11" s="10" t="s">
        <v>51</v>
      </c>
      <c r="BJ11" s="10" t="s">
        <v>51</v>
      </c>
      <c r="BK11" s="10" t="s">
        <v>51</v>
      </c>
      <c r="BL11" s="10" t="s">
        <v>51</v>
      </c>
      <c r="BM11" s="10" t="s">
        <v>51</v>
      </c>
      <c r="BN11" s="10" t="s">
        <v>51</v>
      </c>
      <c r="BO11" s="10" t="s">
        <v>51</v>
      </c>
      <c r="BP11" s="10" t="s">
        <v>51</v>
      </c>
      <c r="BQ11" s="10" t="s">
        <v>51</v>
      </c>
      <c r="BR11" s="10" t="s">
        <v>51</v>
      </c>
      <c r="BS11" s="10" t="s">
        <v>51</v>
      </c>
      <c r="BT11" s="10" t="s">
        <v>51</v>
      </c>
      <c r="BU11" s="10" t="s">
        <v>51</v>
      </c>
      <c r="BV11" s="10" t="s">
        <v>51</v>
      </c>
      <c r="BW11" s="10" t="s">
        <v>51</v>
      </c>
      <c r="BX11" s="10" t="s">
        <v>51</v>
      </c>
      <c r="BY11" s="10" t="s">
        <v>51</v>
      </c>
      <c r="BZ11" s="10" t="s">
        <v>53</v>
      </c>
      <c r="CA11" s="10" t="s">
        <v>51</v>
      </c>
      <c r="CB11" s="10" t="s">
        <v>51</v>
      </c>
      <c r="CC11" s="10" t="s">
        <v>51</v>
      </c>
      <c r="CD11" s="10" t="s">
        <v>51</v>
      </c>
      <c r="CE11" s="10" t="s">
        <v>50</v>
      </c>
      <c r="CF11" s="10" t="s">
        <v>51</v>
      </c>
      <c r="CG11" s="10" t="s">
        <v>51</v>
      </c>
      <c r="CH11" s="10" t="s">
        <v>51</v>
      </c>
      <c r="CI11" s="10" t="s">
        <v>51</v>
      </c>
      <c r="CJ11" s="10" t="s">
        <v>51</v>
      </c>
      <c r="CK11" s="10" t="s">
        <v>51</v>
      </c>
      <c r="CL11" s="10" t="s">
        <v>51</v>
      </c>
      <c r="CM11" s="10" t="s">
        <v>53</v>
      </c>
      <c r="CN11" s="10" t="s">
        <v>51</v>
      </c>
      <c r="CO11" s="10" t="s">
        <v>51</v>
      </c>
      <c r="CP11" s="10" t="s">
        <v>51</v>
      </c>
      <c r="CQ11" s="10" t="s">
        <v>51</v>
      </c>
      <c r="CR11" s="10" t="s">
        <v>51</v>
      </c>
      <c r="CS11" s="10" t="s">
        <v>51</v>
      </c>
      <c r="CT11" s="10" t="s">
        <v>51</v>
      </c>
      <c r="CU11" s="10" t="s">
        <v>51</v>
      </c>
      <c r="CV11" s="10" t="s">
        <v>53</v>
      </c>
      <c r="CW11" s="10" t="s">
        <v>51</v>
      </c>
      <c r="CX11" s="10" t="s">
        <v>51</v>
      </c>
      <c r="CY11" s="10" t="s">
        <v>51</v>
      </c>
      <c r="CZ11" s="10" t="s">
        <v>51</v>
      </c>
      <c r="DA11" s="10" t="s">
        <v>50</v>
      </c>
      <c r="DB11" s="10" t="s">
        <v>51</v>
      </c>
      <c r="DC11" s="10" t="s">
        <v>51</v>
      </c>
      <c r="DD11" s="10" t="s">
        <v>51</v>
      </c>
      <c r="DE11" s="10" t="s">
        <v>51</v>
      </c>
      <c r="DF11" s="10" t="s">
        <v>51</v>
      </c>
      <c r="DG11" s="10" t="s">
        <v>51</v>
      </c>
      <c r="DH11" s="10" t="s">
        <v>50</v>
      </c>
      <c r="DI11" s="10" t="s">
        <v>51</v>
      </c>
      <c r="DJ11" s="10" t="s">
        <v>53</v>
      </c>
      <c r="DK11" s="10" t="s">
        <v>51</v>
      </c>
      <c r="DL11" s="10" t="s">
        <v>51</v>
      </c>
      <c r="DM11" s="10" t="s">
        <v>51</v>
      </c>
      <c r="DN11" s="10" t="s">
        <v>51</v>
      </c>
      <c r="DO11" s="10" t="s">
        <v>51</v>
      </c>
      <c r="DP11" s="10" t="s">
        <v>51</v>
      </c>
      <c r="DQ11" s="10" t="s">
        <v>51</v>
      </c>
      <c r="DR11" s="10" t="s">
        <v>53</v>
      </c>
      <c r="DS11" s="10" t="s">
        <v>51</v>
      </c>
      <c r="DT11" s="10" t="s">
        <v>51</v>
      </c>
      <c r="DU11" s="10" t="s">
        <v>51</v>
      </c>
      <c r="DV11" s="10" t="s">
        <v>51</v>
      </c>
      <c r="DW11" s="10" t="s">
        <v>51</v>
      </c>
      <c r="DX11" s="10" t="s">
        <v>51</v>
      </c>
      <c r="DY11" s="10" t="s">
        <v>51</v>
      </c>
      <c r="DZ11" s="10" t="s">
        <v>51</v>
      </c>
      <c r="EA11" s="10" t="s">
        <v>50</v>
      </c>
      <c r="EB11" s="10" t="s">
        <v>102</v>
      </c>
      <c r="EC11" s="10" t="s">
        <v>51</v>
      </c>
      <c r="ED11" s="10" t="s">
        <v>51</v>
      </c>
      <c r="EE11" s="10" t="s">
        <v>51</v>
      </c>
      <c r="EF11" s="10" t="s">
        <v>53</v>
      </c>
      <c r="EG11" s="10" t="s">
        <v>51</v>
      </c>
      <c r="EH11" s="10" t="s">
        <v>51</v>
      </c>
      <c r="EI11" s="10" t="s">
        <v>51</v>
      </c>
      <c r="EJ11" s="10" t="s">
        <v>51</v>
      </c>
      <c r="EK11" s="10" t="s">
        <v>51</v>
      </c>
      <c r="EL11" s="10" t="s">
        <v>51</v>
      </c>
      <c r="EM11" s="10" t="s">
        <v>51</v>
      </c>
      <c r="EN11" s="10" t="s">
        <v>51</v>
      </c>
      <c r="EO11" s="10" t="s">
        <v>51</v>
      </c>
      <c r="EP11" s="10" t="s">
        <v>51</v>
      </c>
      <c r="EQ11" s="10" t="s">
        <v>51</v>
      </c>
      <c r="ER11" s="10" t="s">
        <v>102</v>
      </c>
      <c r="ES11" s="10" t="s">
        <v>51</v>
      </c>
      <c r="ET11" s="10" t="s">
        <v>51</v>
      </c>
      <c r="EU11" s="10" t="s">
        <v>51</v>
      </c>
      <c r="EV11" s="10" t="s">
        <v>51</v>
      </c>
      <c r="EW11" s="10" t="s">
        <v>51</v>
      </c>
      <c r="EX11" s="10" t="s">
        <v>51</v>
      </c>
      <c r="EY11" s="10" t="s">
        <v>53</v>
      </c>
      <c r="EZ11" s="10" t="s">
        <v>51</v>
      </c>
      <c r="FA11" s="10" t="s">
        <v>51</v>
      </c>
      <c r="FB11" s="10" t="s">
        <v>53</v>
      </c>
      <c r="FC11" s="10" t="s">
        <v>51</v>
      </c>
      <c r="FD11" s="10" t="s">
        <v>53</v>
      </c>
      <c r="FE11" s="10" t="s">
        <v>51</v>
      </c>
      <c r="FF11" s="10" t="s">
        <v>53</v>
      </c>
      <c r="FG11" s="10" t="s">
        <v>51</v>
      </c>
      <c r="FH11" s="10" t="s">
        <v>51</v>
      </c>
      <c r="FI11" s="10" t="s">
        <v>51</v>
      </c>
      <c r="FJ11" s="10" t="s">
        <v>53</v>
      </c>
      <c r="FK11" s="10" t="s">
        <v>51</v>
      </c>
      <c r="FL11" s="10" t="s">
        <v>51</v>
      </c>
      <c r="FM11" s="10" t="s">
        <v>51</v>
      </c>
      <c r="FN11" s="10" t="s">
        <v>51</v>
      </c>
      <c r="FO11" s="10" t="s">
        <v>51</v>
      </c>
      <c r="FP11" s="10" t="s">
        <v>53</v>
      </c>
      <c r="FQ11" s="10" t="s">
        <v>51</v>
      </c>
      <c r="FR11" s="10" t="s">
        <v>51</v>
      </c>
      <c r="FS11" s="10" t="s">
        <v>51</v>
      </c>
      <c r="FT11" s="10" t="s">
        <v>102</v>
      </c>
      <c r="FU11" s="10" t="s">
        <v>51</v>
      </c>
      <c r="FV11" s="10" t="s">
        <v>53</v>
      </c>
      <c r="FW11" s="10" t="s">
        <v>51</v>
      </c>
      <c r="FX11" s="10" t="s">
        <v>53</v>
      </c>
      <c r="FY11" s="10" t="s">
        <v>51</v>
      </c>
      <c r="FZ11" s="10" t="s">
        <v>51</v>
      </c>
      <c r="GA11" s="10" t="s">
        <v>50</v>
      </c>
      <c r="GB11" s="10" t="s">
        <v>50</v>
      </c>
      <c r="GC11" s="10" t="s">
        <v>52</v>
      </c>
      <c r="GD11" s="10" t="s">
        <v>51</v>
      </c>
      <c r="GE11" s="10" t="s">
        <v>53</v>
      </c>
      <c r="GF11" s="10" t="s">
        <v>51</v>
      </c>
      <c r="GG11" s="10" t="s">
        <v>51</v>
      </c>
      <c r="GH11" s="10" t="s">
        <v>51</v>
      </c>
      <c r="GI11" s="10" t="s">
        <v>51</v>
      </c>
      <c r="GJ11" s="10" t="s">
        <v>50</v>
      </c>
      <c r="GK11" s="10" t="s">
        <v>50</v>
      </c>
      <c r="GL11" s="10" t="s">
        <v>51</v>
      </c>
      <c r="GM11" s="10" t="s">
        <v>51</v>
      </c>
      <c r="GN11" s="10" t="s">
        <v>51</v>
      </c>
      <c r="GO11" s="10" t="s">
        <v>51</v>
      </c>
      <c r="GP11" s="10" t="s">
        <v>53</v>
      </c>
      <c r="GQ11" s="10" t="s">
        <v>51</v>
      </c>
      <c r="GR11" s="10" t="s">
        <v>53</v>
      </c>
      <c r="GS11" s="10" t="s">
        <v>51</v>
      </c>
      <c r="GT11" s="10" t="s">
        <v>51</v>
      </c>
      <c r="GU11" s="10" t="s">
        <v>53</v>
      </c>
      <c r="GV11" s="10" t="s">
        <v>53</v>
      </c>
      <c r="GW11" s="10" t="s">
        <v>53</v>
      </c>
      <c r="GX11" s="10" t="s">
        <v>52</v>
      </c>
      <c r="GY11" s="10" t="s">
        <v>51</v>
      </c>
      <c r="GZ11" s="10" t="s">
        <v>53</v>
      </c>
      <c r="HA11" s="10" t="s">
        <v>53</v>
      </c>
      <c r="HB11" s="10" t="s">
        <v>51</v>
      </c>
      <c r="HC11" s="10" t="s">
        <v>51</v>
      </c>
      <c r="HD11" s="10" t="s">
        <v>51</v>
      </c>
      <c r="HE11" s="10" t="s">
        <v>51</v>
      </c>
      <c r="HF11" s="10" t="s">
        <v>51</v>
      </c>
      <c r="HG11" s="10" t="s">
        <v>51</v>
      </c>
      <c r="HH11" s="10" t="s">
        <v>51</v>
      </c>
      <c r="HI11" s="10" t="s">
        <v>51</v>
      </c>
      <c r="HJ11" s="10" t="s">
        <v>53</v>
      </c>
      <c r="HK11" s="10" t="s">
        <v>51</v>
      </c>
      <c r="HL11" s="69"/>
      <c r="HM11" s="69"/>
      <c r="HN11" s="69"/>
      <c r="HO11" s="69"/>
      <c r="HP11" s="69"/>
      <c r="HQ11" s="69"/>
      <c r="HR11" s="69"/>
      <c r="HS11" s="69"/>
      <c r="HT11" s="69"/>
      <c r="HU11" s="69"/>
      <c r="HV11" s="69"/>
      <c r="HW11" s="69"/>
      <c r="HX11" s="69"/>
      <c r="HY11" s="69"/>
      <c r="HZ11" s="69"/>
      <c r="IA11" s="69"/>
      <c r="IB11" s="69"/>
      <c r="IC11" s="69"/>
      <c r="ID11" s="69"/>
      <c r="IE11" s="69"/>
      <c r="IF11" s="69"/>
      <c r="IG11" s="69"/>
      <c r="IH11" s="69"/>
      <c r="II11" s="69"/>
      <c r="IJ11" s="69"/>
      <c r="IK11" s="69"/>
      <c r="IL11" s="69"/>
      <c r="IM11" s="69"/>
      <c r="IN11" s="69"/>
      <c r="IO11" s="69"/>
      <c r="IP11" s="69"/>
      <c r="IQ11" s="69"/>
      <c r="IR11" s="69"/>
      <c r="IS11" s="69"/>
      <c r="IT11" s="69"/>
      <c r="IU11" s="69"/>
      <c r="IV11" s="69"/>
      <c r="IW11" s="69"/>
      <c r="IX11" s="69"/>
      <c r="IY11" s="69"/>
      <c r="IZ11" s="69"/>
      <c r="JA11" s="69"/>
      <c r="JB11" s="69"/>
      <c r="JC11" s="69"/>
    </row>
    <row r="12">
      <c r="A12" s="9" t="s">
        <v>332</v>
      </c>
      <c r="B12" s="14">
        <v>1.0</v>
      </c>
      <c r="C12" s="14">
        <v>1.0</v>
      </c>
      <c r="D12" s="14">
        <v>0.0</v>
      </c>
      <c r="E12" s="14">
        <v>1.0</v>
      </c>
      <c r="F12" s="14">
        <v>0.0</v>
      </c>
      <c r="G12" s="14">
        <v>0.0</v>
      </c>
      <c r="H12" s="14">
        <v>1.0</v>
      </c>
      <c r="I12" s="14">
        <v>1.0</v>
      </c>
      <c r="J12" s="14">
        <v>1.0</v>
      </c>
      <c r="K12" s="14">
        <v>0.0</v>
      </c>
      <c r="L12" s="14">
        <v>0.0</v>
      </c>
      <c r="M12" s="14">
        <v>1.0</v>
      </c>
      <c r="N12" s="14">
        <v>1.0</v>
      </c>
      <c r="O12" s="14">
        <v>1.0</v>
      </c>
      <c r="P12" s="14">
        <v>1.0</v>
      </c>
      <c r="Q12" s="14">
        <v>0.0</v>
      </c>
      <c r="R12" s="14">
        <v>1.0</v>
      </c>
      <c r="S12" s="14">
        <v>1.0</v>
      </c>
      <c r="T12" s="14">
        <v>1.0</v>
      </c>
      <c r="U12" s="14">
        <v>1.0</v>
      </c>
      <c r="V12" s="14">
        <v>1.0</v>
      </c>
      <c r="W12" s="14">
        <v>1.0</v>
      </c>
      <c r="X12" s="14">
        <v>1.0</v>
      </c>
      <c r="Y12" s="14">
        <v>1.0</v>
      </c>
      <c r="Z12" s="14">
        <v>0.0</v>
      </c>
      <c r="AA12" s="14">
        <v>0.0</v>
      </c>
      <c r="AB12" s="14">
        <v>1.0</v>
      </c>
      <c r="AC12" s="14">
        <v>1.0</v>
      </c>
      <c r="AD12" s="14">
        <v>1.0</v>
      </c>
      <c r="AE12" s="14">
        <v>1.0</v>
      </c>
      <c r="AF12" s="14">
        <v>1.0</v>
      </c>
      <c r="AG12" s="14">
        <v>1.0</v>
      </c>
      <c r="AH12" s="14">
        <v>1.0</v>
      </c>
      <c r="AI12" s="14">
        <v>1.0</v>
      </c>
      <c r="AJ12" s="14">
        <v>1.0</v>
      </c>
      <c r="AK12" s="14">
        <v>1.0</v>
      </c>
      <c r="AL12" s="14">
        <v>1.0</v>
      </c>
      <c r="AM12" s="14">
        <v>1.0</v>
      </c>
      <c r="AN12" s="14">
        <v>0.0</v>
      </c>
      <c r="AO12" s="14">
        <v>1.0</v>
      </c>
      <c r="AP12" s="14">
        <v>1.0</v>
      </c>
      <c r="AQ12" s="14">
        <v>1.0</v>
      </c>
      <c r="AR12" s="14">
        <v>1.0</v>
      </c>
      <c r="AS12" s="14">
        <v>1.0</v>
      </c>
      <c r="AT12" s="14">
        <v>0.0</v>
      </c>
      <c r="AU12" s="14">
        <v>0.0</v>
      </c>
      <c r="AV12" s="14">
        <v>1.0</v>
      </c>
      <c r="AW12" s="14">
        <v>0.0</v>
      </c>
      <c r="AX12" s="14">
        <v>1.0</v>
      </c>
      <c r="AY12" s="14">
        <v>1.0</v>
      </c>
      <c r="AZ12" s="14">
        <v>1.0</v>
      </c>
      <c r="BA12" s="14">
        <v>1.0</v>
      </c>
      <c r="BB12" s="14">
        <v>1.0</v>
      </c>
      <c r="BC12" s="14">
        <v>0.0</v>
      </c>
      <c r="BD12" s="14">
        <v>1.0</v>
      </c>
      <c r="BE12" s="14">
        <v>0.0</v>
      </c>
      <c r="BF12" s="14">
        <v>0.0</v>
      </c>
      <c r="BG12" s="14">
        <v>1.0</v>
      </c>
      <c r="BH12" s="14">
        <v>1.0</v>
      </c>
      <c r="BI12" s="14">
        <v>0.0</v>
      </c>
      <c r="BJ12" s="14">
        <v>0.0</v>
      </c>
      <c r="BK12" s="14">
        <v>1.0</v>
      </c>
      <c r="BL12" s="14">
        <v>1.0</v>
      </c>
      <c r="BM12" s="14">
        <v>1.0</v>
      </c>
      <c r="BN12" s="14">
        <v>1.0</v>
      </c>
      <c r="BO12" s="14">
        <v>1.0</v>
      </c>
      <c r="BP12" s="14">
        <v>1.0</v>
      </c>
      <c r="BQ12" s="14">
        <v>1.0</v>
      </c>
      <c r="BR12" s="14">
        <v>1.0</v>
      </c>
      <c r="BS12" s="14">
        <v>1.0</v>
      </c>
      <c r="BT12" s="14">
        <v>1.0</v>
      </c>
      <c r="BU12" s="14">
        <v>1.0</v>
      </c>
      <c r="BV12" s="14">
        <v>1.0</v>
      </c>
      <c r="BW12" s="14">
        <v>1.0</v>
      </c>
      <c r="BX12" s="14">
        <v>1.0</v>
      </c>
      <c r="BY12" s="14">
        <v>1.0</v>
      </c>
      <c r="BZ12" s="14">
        <v>0.0</v>
      </c>
      <c r="CA12" s="14">
        <v>1.0</v>
      </c>
      <c r="CB12" s="14">
        <v>1.0</v>
      </c>
      <c r="CC12" s="14">
        <v>1.0</v>
      </c>
      <c r="CD12" s="14">
        <v>1.0</v>
      </c>
      <c r="CE12" s="14">
        <v>1.0</v>
      </c>
      <c r="CF12" s="14">
        <v>1.0</v>
      </c>
      <c r="CG12" s="14">
        <v>0.0</v>
      </c>
      <c r="CH12" s="14">
        <v>1.0</v>
      </c>
      <c r="CI12" s="14">
        <v>1.0</v>
      </c>
      <c r="CJ12" s="14">
        <v>1.0</v>
      </c>
      <c r="CK12" s="14">
        <v>1.0</v>
      </c>
      <c r="CL12" s="14">
        <v>0.0</v>
      </c>
      <c r="CM12" s="14">
        <v>1.0</v>
      </c>
      <c r="CN12" s="14">
        <v>1.0</v>
      </c>
      <c r="CO12" s="14">
        <v>0.0</v>
      </c>
      <c r="CP12" s="14">
        <v>0.0</v>
      </c>
      <c r="CQ12" s="14">
        <v>0.0</v>
      </c>
      <c r="CR12" s="14">
        <v>1.0</v>
      </c>
      <c r="CS12" s="14">
        <v>1.0</v>
      </c>
      <c r="CT12" s="14">
        <v>1.0</v>
      </c>
      <c r="CU12" s="14">
        <v>1.0</v>
      </c>
      <c r="CV12" s="14">
        <v>1.0</v>
      </c>
      <c r="CW12" s="14">
        <v>1.0</v>
      </c>
      <c r="CX12" s="14">
        <v>1.0</v>
      </c>
      <c r="CY12" s="14">
        <v>1.0</v>
      </c>
      <c r="CZ12" s="14">
        <v>0.0</v>
      </c>
      <c r="DA12" s="14">
        <v>1.0</v>
      </c>
      <c r="DB12" s="14">
        <v>0.0</v>
      </c>
      <c r="DC12" s="14">
        <v>1.0</v>
      </c>
      <c r="DD12" s="14">
        <v>1.0</v>
      </c>
      <c r="DE12" s="14">
        <v>1.0</v>
      </c>
      <c r="DF12" s="14">
        <v>1.0</v>
      </c>
      <c r="DG12" s="14">
        <v>1.0</v>
      </c>
      <c r="DH12" s="14">
        <v>0.0</v>
      </c>
      <c r="DI12" s="14">
        <v>1.0</v>
      </c>
      <c r="DJ12" s="14">
        <v>1.0</v>
      </c>
      <c r="DK12" s="14">
        <v>1.0</v>
      </c>
      <c r="DL12" s="14">
        <v>1.0</v>
      </c>
      <c r="DM12" s="14">
        <v>1.0</v>
      </c>
      <c r="DN12" s="14">
        <v>0.0</v>
      </c>
      <c r="DO12" s="14">
        <v>1.0</v>
      </c>
      <c r="DP12" s="14">
        <v>1.0</v>
      </c>
      <c r="DQ12" s="14">
        <v>1.0</v>
      </c>
      <c r="DR12" s="14">
        <v>1.0</v>
      </c>
      <c r="DS12" s="14">
        <v>1.0</v>
      </c>
      <c r="DT12" s="14">
        <v>1.0</v>
      </c>
      <c r="DU12" s="14">
        <v>1.0</v>
      </c>
      <c r="DV12" s="14">
        <v>0.0</v>
      </c>
      <c r="DW12" s="14">
        <v>1.0</v>
      </c>
      <c r="DX12" s="14">
        <v>0.0</v>
      </c>
      <c r="DY12" s="14">
        <v>0.0</v>
      </c>
      <c r="DZ12" s="14">
        <v>0.0</v>
      </c>
      <c r="EA12" s="14">
        <v>0.0</v>
      </c>
      <c r="EB12" s="14">
        <v>0.0</v>
      </c>
      <c r="EC12" s="14">
        <v>1.0</v>
      </c>
      <c r="ED12" s="14">
        <v>1.0</v>
      </c>
      <c r="EE12" s="14">
        <v>1.0</v>
      </c>
      <c r="EF12" s="14">
        <v>1.0</v>
      </c>
      <c r="EG12" s="14">
        <v>0.0</v>
      </c>
      <c r="EH12" s="14">
        <v>1.0</v>
      </c>
      <c r="EI12" s="14">
        <v>1.0</v>
      </c>
      <c r="EJ12" s="14">
        <v>1.0</v>
      </c>
      <c r="EK12" s="14">
        <v>1.0</v>
      </c>
      <c r="EL12" s="14">
        <v>0.0</v>
      </c>
      <c r="EM12" s="14">
        <v>1.0</v>
      </c>
      <c r="EN12" s="14">
        <v>1.0</v>
      </c>
      <c r="EO12" s="14">
        <v>1.0</v>
      </c>
      <c r="EP12" s="14">
        <v>0.0</v>
      </c>
      <c r="EQ12" s="14">
        <v>1.0</v>
      </c>
      <c r="ER12" s="14">
        <v>0.0</v>
      </c>
      <c r="ES12" s="14">
        <v>0.0</v>
      </c>
      <c r="ET12" s="14">
        <v>0.0</v>
      </c>
      <c r="EU12" s="14">
        <v>1.0</v>
      </c>
      <c r="EV12" s="14">
        <v>0.0</v>
      </c>
      <c r="EW12" s="14">
        <v>1.0</v>
      </c>
      <c r="EX12" s="14">
        <v>1.0</v>
      </c>
      <c r="EY12" s="14">
        <v>0.0</v>
      </c>
      <c r="EZ12" s="14">
        <v>1.0</v>
      </c>
      <c r="FA12" s="14">
        <v>1.0</v>
      </c>
      <c r="FB12" s="14">
        <v>0.0</v>
      </c>
      <c r="FC12" s="14">
        <v>1.0</v>
      </c>
      <c r="FD12" s="14">
        <v>0.0</v>
      </c>
      <c r="FE12" s="14">
        <v>1.0</v>
      </c>
      <c r="FF12" s="14">
        <v>1.0</v>
      </c>
      <c r="FG12" s="14">
        <v>1.0</v>
      </c>
      <c r="FH12" s="14">
        <v>1.0</v>
      </c>
      <c r="FI12" s="14">
        <v>1.0</v>
      </c>
      <c r="FJ12" s="14">
        <v>1.0</v>
      </c>
      <c r="FK12" s="14">
        <v>1.0</v>
      </c>
      <c r="FL12" s="14">
        <v>1.0</v>
      </c>
      <c r="FM12" s="14">
        <v>1.0</v>
      </c>
      <c r="FN12" s="14">
        <v>1.0</v>
      </c>
      <c r="FO12" s="14">
        <v>1.0</v>
      </c>
      <c r="FP12" s="14">
        <v>0.0</v>
      </c>
      <c r="FQ12" s="14">
        <v>1.0</v>
      </c>
      <c r="FR12" s="14">
        <v>1.0</v>
      </c>
      <c r="FS12" s="14">
        <v>1.0</v>
      </c>
      <c r="FT12" s="14">
        <v>1.0</v>
      </c>
      <c r="FU12" s="14">
        <v>1.0</v>
      </c>
      <c r="FV12" s="14">
        <v>0.0</v>
      </c>
      <c r="FW12" s="14">
        <v>1.0</v>
      </c>
      <c r="FX12" s="14">
        <v>1.0</v>
      </c>
      <c r="FY12" s="14">
        <v>1.0</v>
      </c>
      <c r="FZ12" s="14">
        <v>0.0</v>
      </c>
      <c r="GA12" s="14">
        <v>1.0</v>
      </c>
      <c r="GB12" s="14">
        <v>0.0</v>
      </c>
      <c r="GC12" s="14">
        <v>0.0</v>
      </c>
      <c r="GD12" s="14">
        <v>1.0</v>
      </c>
      <c r="GE12" s="14">
        <v>1.0</v>
      </c>
      <c r="GF12" s="14">
        <v>1.0</v>
      </c>
      <c r="GG12" s="14">
        <v>1.0</v>
      </c>
      <c r="GH12" s="14">
        <v>0.0</v>
      </c>
      <c r="GI12" s="14">
        <v>1.0</v>
      </c>
      <c r="GJ12" s="14">
        <v>1.0</v>
      </c>
      <c r="GK12" s="14">
        <v>0.0</v>
      </c>
      <c r="GL12" s="14">
        <v>1.0</v>
      </c>
      <c r="GM12" s="14">
        <v>0.0</v>
      </c>
      <c r="GN12" s="14">
        <v>1.0</v>
      </c>
      <c r="GO12" s="14">
        <v>1.0</v>
      </c>
      <c r="GP12" s="14">
        <v>1.0</v>
      </c>
      <c r="GQ12" s="14">
        <v>1.0</v>
      </c>
      <c r="GR12" s="14">
        <v>0.0</v>
      </c>
      <c r="GS12" s="14">
        <v>1.0</v>
      </c>
      <c r="GT12" s="14">
        <v>1.0</v>
      </c>
      <c r="GU12" s="14">
        <v>1.0</v>
      </c>
      <c r="GV12" s="14">
        <v>1.0</v>
      </c>
      <c r="GW12" s="14">
        <v>1.0</v>
      </c>
      <c r="GX12" s="14">
        <v>1.0</v>
      </c>
      <c r="GY12" s="14">
        <v>1.0</v>
      </c>
      <c r="GZ12" s="14">
        <v>0.0</v>
      </c>
      <c r="HA12" s="14">
        <v>1.0</v>
      </c>
      <c r="HB12" s="14">
        <v>1.0</v>
      </c>
      <c r="HC12" s="14">
        <v>1.0</v>
      </c>
      <c r="HD12" s="14">
        <v>0.0</v>
      </c>
      <c r="HE12" s="14">
        <v>1.0</v>
      </c>
      <c r="HF12" s="14">
        <v>1.0</v>
      </c>
      <c r="HG12" s="14">
        <v>1.0</v>
      </c>
      <c r="HH12" s="14">
        <v>1.0</v>
      </c>
      <c r="HI12" s="14">
        <v>0.0</v>
      </c>
      <c r="HJ12" s="14">
        <v>1.0</v>
      </c>
      <c r="HK12" s="14">
        <v>1.0</v>
      </c>
      <c r="HL12" s="70"/>
      <c r="HM12" s="70"/>
      <c r="HN12" s="70"/>
      <c r="HO12" s="70"/>
      <c r="HP12" s="70"/>
      <c r="HQ12" s="70"/>
      <c r="HR12" s="70"/>
      <c r="HS12" s="70"/>
      <c r="HT12" s="70"/>
      <c r="HU12" s="70"/>
      <c r="HV12" s="70"/>
      <c r="HW12" s="70"/>
      <c r="HX12" s="70"/>
      <c r="HY12" s="70"/>
      <c r="HZ12" s="70"/>
      <c r="IA12" s="70"/>
      <c r="IB12" s="70"/>
      <c r="IC12" s="70"/>
      <c r="ID12" s="70"/>
      <c r="IE12" s="70"/>
      <c r="IF12" s="70"/>
      <c r="IG12" s="70"/>
      <c r="IH12" s="70"/>
      <c r="II12" s="70"/>
      <c r="IJ12" s="70"/>
      <c r="IK12" s="70"/>
      <c r="IL12" s="70"/>
      <c r="IM12" s="70"/>
      <c r="IN12" s="70"/>
      <c r="IO12" s="70"/>
      <c r="IP12" s="70"/>
      <c r="IQ12" s="70"/>
      <c r="IR12" s="70"/>
      <c r="IS12" s="70"/>
      <c r="IT12" s="70"/>
      <c r="IU12" s="70"/>
      <c r="IV12" s="70"/>
      <c r="IW12" s="70"/>
      <c r="IX12" s="70"/>
      <c r="IY12" s="70"/>
      <c r="IZ12" s="70"/>
      <c r="JA12" s="70"/>
      <c r="JB12" s="70"/>
      <c r="JC12" s="70"/>
    </row>
    <row r="13">
      <c r="A13" s="9" t="s">
        <v>333</v>
      </c>
      <c r="B13" s="14">
        <v>1.0</v>
      </c>
      <c r="C13" s="14">
        <v>1.0</v>
      </c>
      <c r="D13" s="14">
        <v>0.0</v>
      </c>
      <c r="E13" s="14">
        <v>1.0</v>
      </c>
      <c r="F13" s="14">
        <v>0.0</v>
      </c>
      <c r="G13" s="14">
        <v>0.0</v>
      </c>
      <c r="H13" s="14">
        <v>1.0</v>
      </c>
      <c r="I13" s="14">
        <v>1.0</v>
      </c>
      <c r="J13" s="14">
        <v>1.0</v>
      </c>
      <c r="K13" s="14">
        <v>0.0</v>
      </c>
      <c r="L13" s="14">
        <v>0.0</v>
      </c>
      <c r="M13" s="14">
        <v>1.0</v>
      </c>
      <c r="N13" s="14">
        <v>1.0</v>
      </c>
      <c r="O13" s="14">
        <v>1.0</v>
      </c>
      <c r="P13" s="14">
        <v>1.0</v>
      </c>
      <c r="Q13" s="14">
        <v>0.0</v>
      </c>
      <c r="R13" s="14">
        <v>1.0</v>
      </c>
      <c r="S13" s="14">
        <v>1.0</v>
      </c>
      <c r="T13" s="14">
        <v>1.0</v>
      </c>
      <c r="U13" s="14">
        <v>1.0</v>
      </c>
      <c r="V13" s="14">
        <v>1.0</v>
      </c>
      <c r="W13" s="14">
        <v>1.0</v>
      </c>
      <c r="X13" s="14">
        <v>1.0</v>
      </c>
      <c r="Y13" s="14">
        <v>1.0</v>
      </c>
      <c r="Z13" s="14">
        <v>0.0</v>
      </c>
      <c r="AA13" s="14">
        <v>0.0</v>
      </c>
      <c r="AB13" s="14">
        <v>1.0</v>
      </c>
      <c r="AC13" s="14">
        <v>1.0</v>
      </c>
      <c r="AD13" s="14">
        <v>1.0</v>
      </c>
      <c r="AE13" s="14">
        <v>1.0</v>
      </c>
      <c r="AF13" s="14">
        <v>1.0</v>
      </c>
      <c r="AG13" s="14">
        <v>1.0</v>
      </c>
      <c r="AH13" s="14">
        <v>1.0</v>
      </c>
      <c r="AI13" s="14">
        <v>1.0</v>
      </c>
      <c r="AJ13" s="14">
        <v>1.0</v>
      </c>
      <c r="AK13" s="14">
        <v>1.0</v>
      </c>
      <c r="AL13" s="14">
        <v>1.0</v>
      </c>
      <c r="AM13" s="14">
        <v>1.0</v>
      </c>
      <c r="AN13" s="14">
        <v>0.0</v>
      </c>
      <c r="AO13" s="14">
        <v>1.0</v>
      </c>
      <c r="AP13" s="14">
        <v>1.0</v>
      </c>
      <c r="AQ13" s="14">
        <v>1.0</v>
      </c>
      <c r="AR13" s="14">
        <v>1.0</v>
      </c>
      <c r="AS13" s="14">
        <v>1.0</v>
      </c>
      <c r="AT13" s="14">
        <v>0.0</v>
      </c>
      <c r="AU13" s="14">
        <v>0.0</v>
      </c>
      <c r="AV13" s="14">
        <v>1.0</v>
      </c>
      <c r="AW13" s="14">
        <v>0.0</v>
      </c>
      <c r="AX13" s="14">
        <v>1.0</v>
      </c>
      <c r="AY13" s="14">
        <v>1.0</v>
      </c>
      <c r="AZ13" s="14">
        <v>1.0</v>
      </c>
      <c r="BA13" s="14">
        <v>1.0</v>
      </c>
      <c r="BB13" s="14">
        <v>1.0</v>
      </c>
      <c r="BC13" s="14">
        <v>0.0</v>
      </c>
      <c r="BD13" s="14">
        <v>1.0</v>
      </c>
      <c r="BE13" s="14">
        <v>0.0</v>
      </c>
      <c r="BF13" s="14">
        <v>0.0</v>
      </c>
      <c r="BG13" s="14">
        <v>1.0</v>
      </c>
      <c r="BH13" s="14">
        <v>1.0</v>
      </c>
      <c r="BI13" s="14">
        <v>0.0</v>
      </c>
      <c r="BJ13" s="14">
        <v>0.0</v>
      </c>
      <c r="BK13" s="14">
        <v>1.0</v>
      </c>
      <c r="BL13" s="14">
        <v>1.0</v>
      </c>
      <c r="BM13" s="14">
        <v>1.0</v>
      </c>
      <c r="BN13" s="14">
        <v>1.0</v>
      </c>
      <c r="BO13" s="14">
        <v>1.0</v>
      </c>
      <c r="BP13" s="14">
        <v>1.0</v>
      </c>
      <c r="BQ13" s="14">
        <v>1.0</v>
      </c>
      <c r="BR13" s="14">
        <v>1.0</v>
      </c>
      <c r="BS13" s="14">
        <v>1.0</v>
      </c>
      <c r="BT13" s="14">
        <v>1.0</v>
      </c>
      <c r="BU13" s="14">
        <v>1.0</v>
      </c>
      <c r="BV13" s="14">
        <v>1.0</v>
      </c>
      <c r="BW13" s="14">
        <v>1.0</v>
      </c>
      <c r="BX13" s="14">
        <v>1.0</v>
      </c>
      <c r="BY13" s="14">
        <v>1.0</v>
      </c>
      <c r="BZ13" s="14">
        <v>0.0</v>
      </c>
      <c r="CA13" s="14">
        <v>1.0</v>
      </c>
      <c r="CB13" s="14">
        <v>1.0</v>
      </c>
      <c r="CC13" s="14">
        <v>1.0</v>
      </c>
      <c r="CD13" s="14">
        <v>1.0</v>
      </c>
      <c r="CE13" s="14">
        <v>1.0</v>
      </c>
      <c r="CF13" s="14">
        <v>1.0</v>
      </c>
      <c r="CG13" s="14">
        <v>0.0</v>
      </c>
      <c r="CH13" s="14">
        <v>1.0</v>
      </c>
      <c r="CI13" s="14">
        <v>1.0</v>
      </c>
      <c r="CJ13" s="14">
        <v>1.0</v>
      </c>
      <c r="CK13" s="14">
        <v>1.0</v>
      </c>
      <c r="CL13" s="14">
        <v>0.0</v>
      </c>
      <c r="CM13" s="14">
        <v>1.0</v>
      </c>
      <c r="CN13" s="14">
        <v>1.0</v>
      </c>
      <c r="CO13" s="14">
        <v>0.0</v>
      </c>
      <c r="CP13" s="14">
        <v>0.0</v>
      </c>
      <c r="CQ13" s="14">
        <v>0.0</v>
      </c>
      <c r="CR13" s="14">
        <v>1.0</v>
      </c>
      <c r="CS13" s="14">
        <v>1.0</v>
      </c>
      <c r="CT13" s="14">
        <v>1.0</v>
      </c>
      <c r="CU13" s="14">
        <v>1.0</v>
      </c>
      <c r="CV13" s="14">
        <v>1.0</v>
      </c>
      <c r="CW13" s="14">
        <v>1.0</v>
      </c>
      <c r="CX13" s="14">
        <v>1.0</v>
      </c>
      <c r="CY13" s="14">
        <v>1.0</v>
      </c>
      <c r="CZ13" s="14">
        <v>0.0</v>
      </c>
      <c r="DA13" s="14">
        <v>1.0</v>
      </c>
      <c r="DB13" s="14">
        <v>0.0</v>
      </c>
      <c r="DC13" s="14">
        <v>1.0</v>
      </c>
      <c r="DD13" s="14">
        <v>1.0</v>
      </c>
      <c r="DE13" s="14">
        <v>1.0</v>
      </c>
      <c r="DF13" s="14">
        <v>1.0</v>
      </c>
      <c r="DG13" s="14">
        <v>1.0</v>
      </c>
      <c r="DH13" s="14">
        <v>0.0</v>
      </c>
      <c r="DI13" s="14">
        <v>1.0</v>
      </c>
      <c r="DJ13" s="14">
        <v>1.0</v>
      </c>
      <c r="DK13" s="14">
        <v>1.0</v>
      </c>
      <c r="DL13" s="14">
        <v>1.0</v>
      </c>
      <c r="DM13" s="14">
        <v>1.0</v>
      </c>
      <c r="DN13" s="14">
        <v>0.0</v>
      </c>
      <c r="DO13" s="14">
        <v>1.0</v>
      </c>
      <c r="DP13" s="14">
        <v>1.0</v>
      </c>
      <c r="DQ13" s="14">
        <v>1.0</v>
      </c>
      <c r="DR13" s="14">
        <v>1.0</v>
      </c>
      <c r="DS13" s="14">
        <v>1.0</v>
      </c>
      <c r="DT13" s="14">
        <v>1.0</v>
      </c>
      <c r="DU13" s="14">
        <v>1.0</v>
      </c>
      <c r="DV13" s="14">
        <v>0.0</v>
      </c>
      <c r="DW13" s="14">
        <v>1.0</v>
      </c>
      <c r="DX13" s="14">
        <v>0.0</v>
      </c>
      <c r="DY13" s="14">
        <v>0.0</v>
      </c>
      <c r="DZ13" s="14">
        <v>0.0</v>
      </c>
      <c r="EA13" s="14">
        <v>0.0</v>
      </c>
      <c r="EB13" s="14">
        <v>0.0</v>
      </c>
      <c r="EC13" s="14">
        <v>1.0</v>
      </c>
      <c r="ED13" s="14">
        <v>1.0</v>
      </c>
      <c r="EE13" s="14">
        <v>1.0</v>
      </c>
      <c r="EF13" s="14">
        <v>1.0</v>
      </c>
      <c r="EG13" s="14">
        <v>0.0</v>
      </c>
      <c r="EH13" s="14">
        <v>1.0</v>
      </c>
      <c r="EI13" s="14">
        <v>1.0</v>
      </c>
      <c r="EJ13" s="14">
        <v>1.0</v>
      </c>
      <c r="EK13" s="14">
        <v>1.0</v>
      </c>
      <c r="EL13" s="14">
        <v>0.0</v>
      </c>
      <c r="EM13" s="14">
        <v>1.0</v>
      </c>
      <c r="EN13" s="14">
        <v>1.0</v>
      </c>
      <c r="EO13" s="14">
        <v>1.0</v>
      </c>
      <c r="EP13" s="14">
        <v>0.0</v>
      </c>
      <c r="EQ13" s="14">
        <v>1.0</v>
      </c>
      <c r="ER13" s="14">
        <v>0.0</v>
      </c>
      <c r="ES13" s="14">
        <v>0.0</v>
      </c>
      <c r="ET13" s="14">
        <v>0.0</v>
      </c>
      <c r="EU13" s="14">
        <v>1.0</v>
      </c>
      <c r="EV13" s="14">
        <v>0.0</v>
      </c>
      <c r="EW13" s="14">
        <v>1.0</v>
      </c>
      <c r="EX13" s="14">
        <v>1.0</v>
      </c>
      <c r="EY13" s="14">
        <v>0.0</v>
      </c>
      <c r="EZ13" s="14">
        <v>1.0</v>
      </c>
      <c r="FA13" s="14">
        <v>1.0</v>
      </c>
      <c r="FB13" s="14">
        <v>0.0</v>
      </c>
      <c r="FC13" s="14">
        <v>1.0</v>
      </c>
      <c r="FD13" s="14">
        <v>0.0</v>
      </c>
      <c r="FE13" s="14">
        <v>1.0</v>
      </c>
      <c r="FF13" s="14">
        <v>1.0</v>
      </c>
      <c r="FG13" s="14">
        <v>1.0</v>
      </c>
      <c r="FH13" s="14">
        <v>1.0</v>
      </c>
      <c r="FI13" s="14">
        <v>1.0</v>
      </c>
      <c r="FJ13" s="14">
        <v>1.0</v>
      </c>
      <c r="FK13" s="14">
        <v>1.0</v>
      </c>
      <c r="FL13" s="14">
        <v>1.0</v>
      </c>
      <c r="FM13" s="14">
        <v>1.0</v>
      </c>
      <c r="FN13" s="14">
        <v>1.0</v>
      </c>
      <c r="FO13" s="14">
        <v>1.0</v>
      </c>
      <c r="FP13" s="14">
        <v>0.0</v>
      </c>
      <c r="FQ13" s="14">
        <v>1.0</v>
      </c>
      <c r="FR13" s="14">
        <v>1.0</v>
      </c>
      <c r="FS13" s="14">
        <v>1.0</v>
      </c>
      <c r="FT13" s="14">
        <v>1.0</v>
      </c>
      <c r="FU13" s="14">
        <v>1.0</v>
      </c>
      <c r="FV13" s="14">
        <v>0.0</v>
      </c>
      <c r="FW13" s="14">
        <v>1.0</v>
      </c>
      <c r="FX13" s="14">
        <v>1.0</v>
      </c>
      <c r="FY13" s="14">
        <v>1.0</v>
      </c>
      <c r="FZ13" s="14">
        <v>0.0</v>
      </c>
      <c r="GA13" s="14">
        <v>1.0</v>
      </c>
      <c r="GB13" s="14">
        <v>0.0</v>
      </c>
      <c r="GC13" s="14">
        <v>0.0</v>
      </c>
      <c r="GD13" s="14">
        <v>1.0</v>
      </c>
      <c r="GE13" s="14">
        <v>1.0</v>
      </c>
      <c r="GF13" s="14">
        <v>1.0</v>
      </c>
      <c r="GG13" s="14">
        <v>1.0</v>
      </c>
      <c r="GH13" s="14">
        <v>0.0</v>
      </c>
      <c r="GI13" s="14">
        <v>1.0</v>
      </c>
      <c r="GJ13" s="14">
        <v>1.0</v>
      </c>
      <c r="GK13" s="14">
        <v>0.0</v>
      </c>
      <c r="GL13" s="14">
        <v>1.0</v>
      </c>
      <c r="GM13" s="14">
        <v>0.0</v>
      </c>
      <c r="GN13" s="14">
        <v>1.0</v>
      </c>
      <c r="GO13" s="14">
        <v>1.0</v>
      </c>
      <c r="GP13" s="14">
        <v>1.0</v>
      </c>
      <c r="GQ13" s="14">
        <v>1.0</v>
      </c>
      <c r="GR13" s="14">
        <v>0.0</v>
      </c>
      <c r="GS13" s="14">
        <v>1.0</v>
      </c>
      <c r="GT13" s="14">
        <v>1.0</v>
      </c>
      <c r="GU13" s="14">
        <v>1.0</v>
      </c>
      <c r="GV13" s="14">
        <v>1.0</v>
      </c>
      <c r="GW13" s="14">
        <v>1.0</v>
      </c>
      <c r="GX13" s="14">
        <v>1.0</v>
      </c>
      <c r="GY13" s="14">
        <v>1.0</v>
      </c>
      <c r="GZ13" s="14">
        <v>0.0</v>
      </c>
      <c r="HA13" s="14">
        <v>1.0</v>
      </c>
      <c r="HB13" s="14">
        <v>1.0</v>
      </c>
      <c r="HC13" s="14">
        <v>1.0</v>
      </c>
      <c r="HD13" s="14">
        <v>0.0</v>
      </c>
      <c r="HE13" s="14">
        <v>1.0</v>
      </c>
      <c r="HF13" s="14">
        <v>1.0</v>
      </c>
      <c r="HG13" s="14">
        <v>1.0</v>
      </c>
      <c r="HH13" s="14">
        <v>1.0</v>
      </c>
      <c r="HI13" s="14">
        <v>0.0</v>
      </c>
      <c r="HJ13" s="14">
        <v>1.0</v>
      </c>
      <c r="HK13" s="14">
        <v>1.0</v>
      </c>
      <c r="HL13" s="70"/>
      <c r="HM13" s="70"/>
      <c r="HN13" s="70"/>
      <c r="HO13" s="70"/>
      <c r="HP13" s="70"/>
      <c r="HQ13" s="70"/>
      <c r="HR13" s="70"/>
      <c r="HS13" s="70"/>
      <c r="HT13" s="70"/>
      <c r="HU13" s="70"/>
      <c r="HV13" s="70"/>
      <c r="HW13" s="70"/>
      <c r="HX13" s="70"/>
      <c r="HY13" s="70"/>
      <c r="HZ13" s="70"/>
      <c r="IA13" s="70"/>
      <c r="IB13" s="70"/>
      <c r="IC13" s="70"/>
      <c r="ID13" s="70"/>
      <c r="IE13" s="70"/>
      <c r="IF13" s="70"/>
      <c r="IG13" s="70"/>
      <c r="IH13" s="70"/>
      <c r="II13" s="70"/>
      <c r="IJ13" s="70"/>
      <c r="IK13" s="70"/>
      <c r="IL13" s="70"/>
      <c r="IM13" s="70"/>
      <c r="IN13" s="70"/>
      <c r="IO13" s="70"/>
      <c r="IP13" s="70"/>
      <c r="IQ13" s="70"/>
      <c r="IR13" s="70"/>
      <c r="IS13" s="70"/>
      <c r="IT13" s="70"/>
      <c r="IU13" s="70"/>
      <c r="IV13" s="70"/>
      <c r="IW13" s="70"/>
      <c r="IX13" s="70"/>
      <c r="IY13" s="70"/>
      <c r="IZ13" s="70"/>
      <c r="JA13" s="70"/>
      <c r="JB13" s="70"/>
      <c r="JC13" s="70"/>
    </row>
    <row r="14">
      <c r="A14" s="9" t="s">
        <v>334</v>
      </c>
      <c r="B14" s="14">
        <v>1.0</v>
      </c>
      <c r="C14" s="14">
        <v>1.0</v>
      </c>
      <c r="D14" s="14">
        <v>0.0</v>
      </c>
      <c r="E14" s="14">
        <v>1.0</v>
      </c>
      <c r="F14" s="14">
        <v>0.0</v>
      </c>
      <c r="G14" s="14">
        <v>0.0</v>
      </c>
      <c r="H14" s="14">
        <v>1.0</v>
      </c>
      <c r="I14" s="14">
        <v>1.0</v>
      </c>
      <c r="J14" s="14">
        <v>1.0</v>
      </c>
      <c r="K14" s="14">
        <v>0.0</v>
      </c>
      <c r="L14" s="14">
        <v>0.0</v>
      </c>
      <c r="M14" s="14">
        <v>1.0</v>
      </c>
      <c r="N14" s="14">
        <v>1.0</v>
      </c>
      <c r="O14" s="14">
        <v>1.0</v>
      </c>
      <c r="P14" s="14">
        <v>1.0</v>
      </c>
      <c r="Q14" s="14">
        <v>0.0</v>
      </c>
      <c r="R14" s="14">
        <v>1.0</v>
      </c>
      <c r="S14" s="14">
        <v>1.0</v>
      </c>
      <c r="T14" s="14">
        <v>1.0</v>
      </c>
      <c r="U14" s="14">
        <v>1.0</v>
      </c>
      <c r="V14" s="14">
        <v>1.0</v>
      </c>
      <c r="W14" s="14">
        <v>1.0</v>
      </c>
      <c r="X14" s="14">
        <v>1.0</v>
      </c>
      <c r="Y14" s="14">
        <v>1.0</v>
      </c>
      <c r="Z14" s="14">
        <v>0.0</v>
      </c>
      <c r="AA14" s="14">
        <v>0.0</v>
      </c>
      <c r="AB14" s="14">
        <v>1.0</v>
      </c>
      <c r="AC14" s="14">
        <v>1.0</v>
      </c>
      <c r="AD14" s="14">
        <v>1.0</v>
      </c>
      <c r="AE14" s="14">
        <v>1.0</v>
      </c>
      <c r="AF14" s="14">
        <v>1.0</v>
      </c>
      <c r="AG14" s="14">
        <v>1.0</v>
      </c>
      <c r="AH14" s="14">
        <v>1.0</v>
      </c>
      <c r="AI14" s="14">
        <v>1.0</v>
      </c>
      <c r="AJ14" s="14">
        <v>1.0</v>
      </c>
      <c r="AK14" s="14">
        <v>1.0</v>
      </c>
      <c r="AL14" s="14">
        <v>1.0</v>
      </c>
      <c r="AM14" s="14">
        <v>1.0</v>
      </c>
      <c r="AN14" s="14">
        <v>0.0</v>
      </c>
      <c r="AO14" s="14">
        <v>1.0</v>
      </c>
      <c r="AP14" s="14">
        <v>1.0</v>
      </c>
      <c r="AQ14" s="14">
        <v>1.0</v>
      </c>
      <c r="AR14" s="14">
        <v>1.0</v>
      </c>
      <c r="AS14" s="14">
        <v>1.0</v>
      </c>
      <c r="AT14" s="14">
        <v>0.0</v>
      </c>
      <c r="AU14" s="14">
        <v>0.0</v>
      </c>
      <c r="AV14" s="14">
        <v>1.0</v>
      </c>
      <c r="AW14" s="14">
        <v>0.0</v>
      </c>
      <c r="AX14" s="14">
        <v>1.0</v>
      </c>
      <c r="AY14" s="14">
        <v>1.0</v>
      </c>
      <c r="AZ14" s="14">
        <v>1.0</v>
      </c>
      <c r="BA14" s="14">
        <v>1.0</v>
      </c>
      <c r="BB14" s="14">
        <v>1.0</v>
      </c>
      <c r="BC14" s="14">
        <v>0.0</v>
      </c>
      <c r="BD14" s="14">
        <v>1.0</v>
      </c>
      <c r="BE14" s="14">
        <v>0.0</v>
      </c>
      <c r="BF14" s="14">
        <v>0.0</v>
      </c>
      <c r="BG14" s="14">
        <v>1.0</v>
      </c>
      <c r="BH14" s="14">
        <v>1.0</v>
      </c>
      <c r="BI14" s="14">
        <v>0.0</v>
      </c>
      <c r="BJ14" s="14">
        <v>0.0</v>
      </c>
      <c r="BK14" s="14">
        <v>1.0</v>
      </c>
      <c r="BL14" s="14">
        <v>1.0</v>
      </c>
      <c r="BM14" s="14">
        <v>1.0</v>
      </c>
      <c r="BN14" s="14">
        <v>1.0</v>
      </c>
      <c r="BO14" s="14">
        <v>1.0</v>
      </c>
      <c r="BP14" s="14">
        <v>1.0</v>
      </c>
      <c r="BQ14" s="14">
        <v>1.0</v>
      </c>
      <c r="BR14" s="14">
        <v>1.0</v>
      </c>
      <c r="BS14" s="14">
        <v>1.0</v>
      </c>
      <c r="BT14" s="14">
        <v>1.0</v>
      </c>
      <c r="BU14" s="14">
        <v>1.0</v>
      </c>
      <c r="BV14" s="14">
        <v>1.0</v>
      </c>
      <c r="BW14" s="14">
        <v>1.0</v>
      </c>
      <c r="BX14" s="14">
        <v>1.0</v>
      </c>
      <c r="BY14" s="14">
        <v>1.0</v>
      </c>
      <c r="BZ14" s="14">
        <v>0.0</v>
      </c>
      <c r="CA14" s="14">
        <v>1.0</v>
      </c>
      <c r="CB14" s="14">
        <v>1.0</v>
      </c>
      <c r="CC14" s="14">
        <v>1.0</v>
      </c>
      <c r="CD14" s="14">
        <v>1.0</v>
      </c>
      <c r="CE14" s="14">
        <v>1.0</v>
      </c>
      <c r="CF14" s="14">
        <v>1.0</v>
      </c>
      <c r="CG14" s="14">
        <v>0.0</v>
      </c>
      <c r="CH14" s="14">
        <v>1.0</v>
      </c>
      <c r="CI14" s="14">
        <v>1.0</v>
      </c>
      <c r="CJ14" s="14">
        <v>1.0</v>
      </c>
      <c r="CK14" s="14">
        <v>1.0</v>
      </c>
      <c r="CL14" s="14">
        <v>0.0</v>
      </c>
      <c r="CM14" s="14">
        <v>1.0</v>
      </c>
      <c r="CN14" s="14">
        <v>1.0</v>
      </c>
      <c r="CO14" s="14">
        <v>0.0</v>
      </c>
      <c r="CP14" s="14">
        <v>0.0</v>
      </c>
      <c r="CQ14" s="14">
        <v>0.0</v>
      </c>
      <c r="CR14" s="14">
        <v>1.0</v>
      </c>
      <c r="CS14" s="14">
        <v>1.0</v>
      </c>
      <c r="CT14" s="14">
        <v>1.0</v>
      </c>
      <c r="CU14" s="14">
        <v>1.0</v>
      </c>
      <c r="CV14" s="14">
        <v>1.0</v>
      </c>
      <c r="CW14" s="14">
        <v>1.0</v>
      </c>
      <c r="CX14" s="14">
        <v>1.0</v>
      </c>
      <c r="CY14" s="14">
        <v>1.0</v>
      </c>
      <c r="CZ14" s="14">
        <v>0.0</v>
      </c>
      <c r="DA14" s="14">
        <v>1.0</v>
      </c>
      <c r="DB14" s="14">
        <v>0.0</v>
      </c>
      <c r="DC14" s="14">
        <v>1.0</v>
      </c>
      <c r="DD14" s="14">
        <v>1.0</v>
      </c>
      <c r="DE14" s="14">
        <v>1.0</v>
      </c>
      <c r="DF14" s="14">
        <v>1.0</v>
      </c>
      <c r="DG14" s="14">
        <v>1.0</v>
      </c>
      <c r="DH14" s="14">
        <v>0.0</v>
      </c>
      <c r="DI14" s="14">
        <v>1.0</v>
      </c>
      <c r="DJ14" s="14">
        <v>1.0</v>
      </c>
      <c r="DK14" s="14">
        <v>1.0</v>
      </c>
      <c r="DL14" s="14">
        <v>1.0</v>
      </c>
      <c r="DM14" s="14">
        <v>1.0</v>
      </c>
      <c r="DN14" s="14">
        <v>0.0</v>
      </c>
      <c r="DO14" s="14">
        <v>1.0</v>
      </c>
      <c r="DP14" s="14">
        <v>1.0</v>
      </c>
      <c r="DQ14" s="14">
        <v>1.0</v>
      </c>
      <c r="DR14" s="14">
        <v>1.0</v>
      </c>
      <c r="DS14" s="14">
        <v>1.0</v>
      </c>
      <c r="DT14" s="14">
        <v>1.0</v>
      </c>
      <c r="DU14" s="14">
        <v>1.0</v>
      </c>
      <c r="DV14" s="14">
        <v>0.0</v>
      </c>
      <c r="DW14" s="14">
        <v>1.0</v>
      </c>
      <c r="DX14" s="14">
        <v>0.0</v>
      </c>
      <c r="DY14" s="14">
        <v>0.0</v>
      </c>
      <c r="DZ14" s="14">
        <v>0.0</v>
      </c>
      <c r="EA14" s="14">
        <v>0.0</v>
      </c>
      <c r="EB14" s="14">
        <v>0.0</v>
      </c>
      <c r="EC14" s="14">
        <v>1.0</v>
      </c>
      <c r="ED14" s="14">
        <v>1.0</v>
      </c>
      <c r="EE14" s="14">
        <v>1.0</v>
      </c>
      <c r="EF14" s="14">
        <v>1.0</v>
      </c>
      <c r="EG14" s="14">
        <v>0.0</v>
      </c>
      <c r="EH14" s="14">
        <v>1.0</v>
      </c>
      <c r="EI14" s="14">
        <v>1.0</v>
      </c>
      <c r="EJ14" s="14">
        <v>1.0</v>
      </c>
      <c r="EK14" s="14">
        <v>1.0</v>
      </c>
      <c r="EL14" s="14">
        <v>0.0</v>
      </c>
      <c r="EM14" s="14">
        <v>1.0</v>
      </c>
      <c r="EN14" s="14">
        <v>1.0</v>
      </c>
      <c r="EO14" s="14">
        <v>1.0</v>
      </c>
      <c r="EP14" s="14">
        <v>0.0</v>
      </c>
      <c r="EQ14" s="14">
        <v>1.0</v>
      </c>
      <c r="ER14" s="14">
        <v>0.0</v>
      </c>
      <c r="ES14" s="14">
        <v>0.0</v>
      </c>
      <c r="ET14" s="14">
        <v>0.0</v>
      </c>
      <c r="EU14" s="14">
        <v>1.0</v>
      </c>
      <c r="EV14" s="14">
        <v>0.0</v>
      </c>
      <c r="EW14" s="14">
        <v>1.0</v>
      </c>
      <c r="EX14" s="14">
        <v>1.0</v>
      </c>
      <c r="EY14" s="14">
        <v>0.0</v>
      </c>
      <c r="EZ14" s="14">
        <v>1.0</v>
      </c>
      <c r="FA14" s="14">
        <v>1.0</v>
      </c>
      <c r="FB14" s="14">
        <v>0.0</v>
      </c>
      <c r="FC14" s="14">
        <v>1.0</v>
      </c>
      <c r="FD14" s="14">
        <v>0.0</v>
      </c>
      <c r="FE14" s="14">
        <v>1.0</v>
      </c>
      <c r="FF14" s="14">
        <v>1.0</v>
      </c>
      <c r="FG14" s="14">
        <v>1.0</v>
      </c>
      <c r="FH14" s="14">
        <v>1.0</v>
      </c>
      <c r="FI14" s="14">
        <v>1.0</v>
      </c>
      <c r="FJ14" s="14">
        <v>1.0</v>
      </c>
      <c r="FK14" s="14">
        <v>1.0</v>
      </c>
      <c r="FL14" s="14">
        <v>1.0</v>
      </c>
      <c r="FM14" s="14">
        <v>1.0</v>
      </c>
      <c r="FN14" s="14">
        <v>1.0</v>
      </c>
      <c r="FO14" s="14">
        <v>1.0</v>
      </c>
      <c r="FP14" s="14">
        <v>0.0</v>
      </c>
      <c r="FQ14" s="14">
        <v>1.0</v>
      </c>
      <c r="FR14" s="14">
        <v>1.0</v>
      </c>
      <c r="FS14" s="14">
        <v>1.0</v>
      </c>
      <c r="FT14" s="14">
        <v>1.0</v>
      </c>
      <c r="FU14" s="14">
        <v>1.0</v>
      </c>
      <c r="FV14" s="14">
        <v>0.0</v>
      </c>
      <c r="FW14" s="14">
        <v>1.0</v>
      </c>
      <c r="FX14" s="14">
        <v>1.0</v>
      </c>
      <c r="FY14" s="14">
        <v>1.0</v>
      </c>
      <c r="FZ14" s="14">
        <v>0.0</v>
      </c>
      <c r="GA14" s="14">
        <v>1.0</v>
      </c>
      <c r="GB14" s="14">
        <v>0.0</v>
      </c>
      <c r="GC14" s="14">
        <v>0.0</v>
      </c>
      <c r="GD14" s="14">
        <v>1.0</v>
      </c>
      <c r="GE14" s="14">
        <v>1.0</v>
      </c>
      <c r="GF14" s="14">
        <v>1.0</v>
      </c>
      <c r="GG14" s="14">
        <v>1.0</v>
      </c>
      <c r="GH14" s="14">
        <v>0.0</v>
      </c>
      <c r="GI14" s="14">
        <v>1.0</v>
      </c>
      <c r="GJ14" s="14">
        <v>1.0</v>
      </c>
      <c r="GK14" s="14">
        <v>0.0</v>
      </c>
      <c r="GL14" s="14">
        <v>1.0</v>
      </c>
      <c r="GM14" s="14">
        <v>0.0</v>
      </c>
      <c r="GN14" s="14">
        <v>1.0</v>
      </c>
      <c r="GO14" s="14">
        <v>1.0</v>
      </c>
      <c r="GP14" s="14">
        <v>1.0</v>
      </c>
      <c r="GQ14" s="14">
        <v>1.0</v>
      </c>
      <c r="GR14" s="14">
        <v>0.0</v>
      </c>
      <c r="GS14" s="14">
        <v>1.0</v>
      </c>
      <c r="GT14" s="14">
        <v>1.0</v>
      </c>
      <c r="GU14" s="14">
        <v>1.0</v>
      </c>
      <c r="GV14" s="14">
        <v>1.0</v>
      </c>
      <c r="GW14" s="14">
        <v>1.0</v>
      </c>
      <c r="GX14" s="14">
        <v>1.0</v>
      </c>
      <c r="GY14" s="14">
        <v>1.0</v>
      </c>
      <c r="GZ14" s="14">
        <v>0.0</v>
      </c>
      <c r="HA14" s="14">
        <v>1.0</v>
      </c>
      <c r="HB14" s="14">
        <v>1.0</v>
      </c>
      <c r="HC14" s="14">
        <v>1.0</v>
      </c>
      <c r="HD14" s="14">
        <v>0.0</v>
      </c>
      <c r="HE14" s="14">
        <v>1.0</v>
      </c>
      <c r="HF14" s="14">
        <v>1.0</v>
      </c>
      <c r="HG14" s="14">
        <v>1.0</v>
      </c>
      <c r="HH14" s="14">
        <v>1.0</v>
      </c>
      <c r="HI14" s="14">
        <v>0.0</v>
      </c>
      <c r="HJ14" s="14">
        <v>1.0</v>
      </c>
      <c r="HK14" s="14">
        <v>1.0</v>
      </c>
      <c r="HL14" s="70"/>
      <c r="HM14" s="70"/>
      <c r="HN14" s="70"/>
      <c r="HO14" s="70"/>
      <c r="HP14" s="70"/>
      <c r="HQ14" s="70"/>
      <c r="HR14" s="70"/>
      <c r="HS14" s="70"/>
      <c r="HT14" s="70"/>
      <c r="HU14" s="70"/>
      <c r="HV14" s="70"/>
      <c r="HW14" s="70"/>
      <c r="HX14" s="70"/>
      <c r="HY14" s="70"/>
      <c r="HZ14" s="70"/>
      <c r="IA14" s="70"/>
      <c r="IB14" s="70"/>
      <c r="IC14" s="70"/>
      <c r="ID14" s="70"/>
      <c r="IE14" s="70"/>
      <c r="IF14" s="70"/>
      <c r="IG14" s="70"/>
      <c r="IH14" s="70"/>
      <c r="II14" s="70"/>
      <c r="IJ14" s="70"/>
      <c r="IK14" s="70"/>
      <c r="IL14" s="70"/>
      <c r="IM14" s="70"/>
      <c r="IN14" s="70"/>
      <c r="IO14" s="70"/>
      <c r="IP14" s="70"/>
      <c r="IQ14" s="70"/>
      <c r="IR14" s="70"/>
      <c r="IS14" s="70"/>
      <c r="IT14" s="70"/>
      <c r="IU14" s="70"/>
      <c r="IV14" s="70"/>
      <c r="IW14" s="70"/>
      <c r="IX14" s="70"/>
      <c r="IY14" s="70"/>
      <c r="IZ14" s="70"/>
      <c r="JA14" s="70"/>
      <c r="JB14" s="70"/>
      <c r="JC14" s="70"/>
    </row>
    <row r="15">
      <c r="A15" s="9" t="s">
        <v>335</v>
      </c>
      <c r="B15" s="14">
        <v>1.0</v>
      </c>
      <c r="C15" s="14">
        <v>1.0</v>
      </c>
      <c r="D15" s="14">
        <v>0.0</v>
      </c>
      <c r="E15" s="14">
        <v>1.0</v>
      </c>
      <c r="F15" s="14">
        <v>0.0</v>
      </c>
      <c r="G15" s="14">
        <v>0.0</v>
      </c>
      <c r="H15" s="14">
        <v>1.0</v>
      </c>
      <c r="I15" s="14">
        <v>1.0</v>
      </c>
      <c r="J15" s="14">
        <v>1.0</v>
      </c>
      <c r="K15" s="14">
        <v>0.0</v>
      </c>
      <c r="L15" s="14">
        <v>0.0</v>
      </c>
      <c r="M15" s="14">
        <v>1.0</v>
      </c>
      <c r="N15" s="14">
        <v>1.0</v>
      </c>
      <c r="O15" s="14">
        <v>1.0</v>
      </c>
      <c r="P15" s="14">
        <v>1.0</v>
      </c>
      <c r="Q15" s="14">
        <v>0.0</v>
      </c>
      <c r="R15" s="14">
        <v>1.0</v>
      </c>
      <c r="S15" s="14">
        <v>1.0</v>
      </c>
      <c r="T15" s="14">
        <v>1.0</v>
      </c>
      <c r="U15" s="14">
        <v>1.0</v>
      </c>
      <c r="V15" s="14">
        <v>1.0</v>
      </c>
      <c r="W15" s="14">
        <v>1.0</v>
      </c>
      <c r="X15" s="14">
        <v>1.0</v>
      </c>
      <c r="Y15" s="14">
        <v>1.0</v>
      </c>
      <c r="Z15" s="14">
        <v>0.0</v>
      </c>
      <c r="AA15" s="14">
        <v>0.0</v>
      </c>
      <c r="AB15" s="14">
        <v>1.0</v>
      </c>
      <c r="AC15" s="14">
        <v>1.0</v>
      </c>
      <c r="AD15" s="14">
        <v>1.0</v>
      </c>
      <c r="AE15" s="14">
        <v>1.0</v>
      </c>
      <c r="AF15" s="14">
        <v>1.0</v>
      </c>
      <c r="AG15" s="14">
        <v>1.0</v>
      </c>
      <c r="AH15" s="14">
        <v>1.0</v>
      </c>
      <c r="AI15" s="14">
        <v>1.0</v>
      </c>
      <c r="AJ15" s="14">
        <v>1.0</v>
      </c>
      <c r="AK15" s="14">
        <v>1.0</v>
      </c>
      <c r="AL15" s="14">
        <v>1.0</v>
      </c>
      <c r="AM15" s="14">
        <v>1.0</v>
      </c>
      <c r="AN15" s="14">
        <v>0.0</v>
      </c>
      <c r="AO15" s="14">
        <v>1.0</v>
      </c>
      <c r="AP15" s="14">
        <v>1.0</v>
      </c>
      <c r="AQ15" s="14">
        <v>1.0</v>
      </c>
      <c r="AR15" s="14">
        <v>1.0</v>
      </c>
      <c r="AS15" s="14">
        <v>1.0</v>
      </c>
      <c r="AT15" s="14">
        <v>0.0</v>
      </c>
      <c r="AU15" s="14">
        <v>0.0</v>
      </c>
      <c r="AV15" s="14">
        <v>1.0</v>
      </c>
      <c r="AW15" s="14">
        <v>0.0</v>
      </c>
      <c r="AX15" s="14">
        <v>1.0</v>
      </c>
      <c r="AY15" s="14">
        <v>1.0</v>
      </c>
      <c r="AZ15" s="14">
        <v>1.0</v>
      </c>
      <c r="BA15" s="14">
        <v>1.0</v>
      </c>
      <c r="BB15" s="14">
        <v>1.0</v>
      </c>
      <c r="BC15" s="14">
        <v>0.0</v>
      </c>
      <c r="BD15" s="14">
        <v>1.0</v>
      </c>
      <c r="BE15" s="14">
        <v>0.0</v>
      </c>
      <c r="BF15" s="14">
        <v>0.0</v>
      </c>
      <c r="BG15" s="14">
        <v>1.0</v>
      </c>
      <c r="BH15" s="14">
        <v>1.0</v>
      </c>
      <c r="BI15" s="14">
        <v>0.0</v>
      </c>
      <c r="BJ15" s="14">
        <v>0.0</v>
      </c>
      <c r="BK15" s="14">
        <v>1.0</v>
      </c>
      <c r="BL15" s="14">
        <v>1.0</v>
      </c>
      <c r="BM15" s="14">
        <v>1.0</v>
      </c>
      <c r="BN15" s="14">
        <v>1.0</v>
      </c>
      <c r="BO15" s="14">
        <v>1.0</v>
      </c>
      <c r="BP15" s="14">
        <v>1.0</v>
      </c>
      <c r="BQ15" s="14">
        <v>1.0</v>
      </c>
      <c r="BR15" s="14">
        <v>1.0</v>
      </c>
      <c r="BS15" s="14">
        <v>1.0</v>
      </c>
      <c r="BT15" s="14">
        <v>1.0</v>
      </c>
      <c r="BU15" s="14">
        <v>1.0</v>
      </c>
      <c r="BV15" s="14">
        <v>1.0</v>
      </c>
      <c r="BW15" s="14">
        <v>1.0</v>
      </c>
      <c r="BX15" s="14">
        <v>1.0</v>
      </c>
      <c r="BY15" s="14">
        <v>1.0</v>
      </c>
      <c r="BZ15" s="14">
        <v>0.0</v>
      </c>
      <c r="CA15" s="14">
        <v>1.0</v>
      </c>
      <c r="CB15" s="14">
        <v>1.0</v>
      </c>
      <c r="CC15" s="14">
        <v>1.0</v>
      </c>
      <c r="CD15" s="14">
        <v>1.0</v>
      </c>
      <c r="CE15" s="14">
        <v>1.0</v>
      </c>
      <c r="CF15" s="14">
        <v>1.0</v>
      </c>
      <c r="CG15" s="14">
        <v>0.0</v>
      </c>
      <c r="CH15" s="14">
        <v>1.0</v>
      </c>
      <c r="CI15" s="14">
        <v>1.0</v>
      </c>
      <c r="CJ15" s="14">
        <v>1.0</v>
      </c>
      <c r="CK15" s="14">
        <v>1.0</v>
      </c>
      <c r="CL15" s="14">
        <v>0.0</v>
      </c>
      <c r="CM15" s="14">
        <v>1.0</v>
      </c>
      <c r="CN15" s="14">
        <v>1.0</v>
      </c>
      <c r="CO15" s="14">
        <v>0.0</v>
      </c>
      <c r="CP15" s="14">
        <v>0.0</v>
      </c>
      <c r="CQ15" s="14">
        <v>0.0</v>
      </c>
      <c r="CR15" s="14">
        <v>1.0</v>
      </c>
      <c r="CS15" s="14">
        <v>1.0</v>
      </c>
      <c r="CT15" s="14">
        <v>1.0</v>
      </c>
      <c r="CU15" s="14">
        <v>1.0</v>
      </c>
      <c r="CV15" s="14">
        <v>1.0</v>
      </c>
      <c r="CW15" s="14">
        <v>1.0</v>
      </c>
      <c r="CX15" s="14">
        <v>1.0</v>
      </c>
      <c r="CY15" s="14">
        <v>1.0</v>
      </c>
      <c r="CZ15" s="14">
        <v>0.0</v>
      </c>
      <c r="DA15" s="14">
        <v>1.0</v>
      </c>
      <c r="DB15" s="14">
        <v>0.0</v>
      </c>
      <c r="DC15" s="14">
        <v>1.0</v>
      </c>
      <c r="DD15" s="14">
        <v>1.0</v>
      </c>
      <c r="DE15" s="14">
        <v>1.0</v>
      </c>
      <c r="DF15" s="14">
        <v>1.0</v>
      </c>
      <c r="DG15" s="14">
        <v>1.0</v>
      </c>
      <c r="DH15" s="14">
        <v>0.0</v>
      </c>
      <c r="DI15" s="14">
        <v>1.0</v>
      </c>
      <c r="DJ15" s="14">
        <v>1.0</v>
      </c>
      <c r="DK15" s="14">
        <v>1.0</v>
      </c>
      <c r="DL15" s="14">
        <v>1.0</v>
      </c>
      <c r="DM15" s="14">
        <v>1.0</v>
      </c>
      <c r="DN15" s="14">
        <v>0.0</v>
      </c>
      <c r="DO15" s="14">
        <v>1.0</v>
      </c>
      <c r="DP15" s="14">
        <v>1.0</v>
      </c>
      <c r="DQ15" s="14">
        <v>1.0</v>
      </c>
      <c r="DR15" s="14">
        <v>1.0</v>
      </c>
      <c r="DS15" s="14">
        <v>1.0</v>
      </c>
      <c r="DT15" s="14">
        <v>1.0</v>
      </c>
      <c r="DU15" s="14">
        <v>1.0</v>
      </c>
      <c r="DV15" s="14">
        <v>0.0</v>
      </c>
      <c r="DW15" s="14">
        <v>1.0</v>
      </c>
      <c r="DX15" s="14">
        <v>0.0</v>
      </c>
      <c r="DY15" s="14">
        <v>0.0</v>
      </c>
      <c r="DZ15" s="14">
        <v>0.0</v>
      </c>
      <c r="EA15" s="14">
        <v>0.0</v>
      </c>
      <c r="EB15" s="14">
        <v>0.0</v>
      </c>
      <c r="EC15" s="14">
        <v>1.0</v>
      </c>
      <c r="ED15" s="14">
        <v>1.0</v>
      </c>
      <c r="EE15" s="14">
        <v>1.0</v>
      </c>
      <c r="EF15" s="14">
        <v>1.0</v>
      </c>
      <c r="EG15" s="14">
        <v>0.0</v>
      </c>
      <c r="EH15" s="14">
        <v>1.0</v>
      </c>
      <c r="EI15" s="14">
        <v>1.0</v>
      </c>
      <c r="EJ15" s="14">
        <v>1.0</v>
      </c>
      <c r="EK15" s="14">
        <v>1.0</v>
      </c>
      <c r="EL15" s="14">
        <v>0.0</v>
      </c>
      <c r="EM15" s="14">
        <v>1.0</v>
      </c>
      <c r="EN15" s="14">
        <v>1.0</v>
      </c>
      <c r="EO15" s="14">
        <v>1.0</v>
      </c>
      <c r="EP15" s="14">
        <v>0.0</v>
      </c>
      <c r="EQ15" s="14">
        <v>1.0</v>
      </c>
      <c r="ER15" s="14">
        <v>0.0</v>
      </c>
      <c r="ES15" s="14">
        <v>0.0</v>
      </c>
      <c r="ET15" s="14">
        <v>0.0</v>
      </c>
      <c r="EU15" s="14">
        <v>1.0</v>
      </c>
      <c r="EV15" s="14">
        <v>0.0</v>
      </c>
      <c r="EW15" s="14">
        <v>1.0</v>
      </c>
      <c r="EX15" s="14">
        <v>1.0</v>
      </c>
      <c r="EY15" s="14">
        <v>0.0</v>
      </c>
      <c r="EZ15" s="14">
        <v>1.0</v>
      </c>
      <c r="FA15" s="14">
        <v>1.0</v>
      </c>
      <c r="FB15" s="14">
        <v>0.0</v>
      </c>
      <c r="FC15" s="14">
        <v>1.0</v>
      </c>
      <c r="FD15" s="14">
        <v>0.0</v>
      </c>
      <c r="FE15" s="14">
        <v>1.0</v>
      </c>
      <c r="FF15" s="14">
        <v>1.0</v>
      </c>
      <c r="FG15" s="14">
        <v>1.0</v>
      </c>
      <c r="FH15" s="14">
        <v>1.0</v>
      </c>
      <c r="FI15" s="14">
        <v>1.0</v>
      </c>
      <c r="FJ15" s="14">
        <v>1.0</v>
      </c>
      <c r="FK15" s="14">
        <v>1.0</v>
      </c>
      <c r="FL15" s="14">
        <v>1.0</v>
      </c>
      <c r="FM15" s="14">
        <v>1.0</v>
      </c>
      <c r="FN15" s="14">
        <v>1.0</v>
      </c>
      <c r="FO15" s="14">
        <v>1.0</v>
      </c>
      <c r="FP15" s="14">
        <v>0.0</v>
      </c>
      <c r="FQ15" s="14">
        <v>1.0</v>
      </c>
      <c r="FR15" s="14">
        <v>1.0</v>
      </c>
      <c r="FS15" s="14">
        <v>1.0</v>
      </c>
      <c r="FT15" s="14">
        <v>1.0</v>
      </c>
      <c r="FU15" s="14">
        <v>1.0</v>
      </c>
      <c r="FV15" s="14">
        <v>0.0</v>
      </c>
      <c r="FW15" s="14">
        <v>1.0</v>
      </c>
      <c r="FX15" s="14">
        <v>1.0</v>
      </c>
      <c r="FY15" s="14">
        <v>1.0</v>
      </c>
      <c r="FZ15" s="14">
        <v>0.0</v>
      </c>
      <c r="GA15" s="14">
        <v>1.0</v>
      </c>
      <c r="GB15" s="14">
        <v>0.0</v>
      </c>
      <c r="GC15" s="14">
        <v>0.0</v>
      </c>
      <c r="GD15" s="14">
        <v>1.0</v>
      </c>
      <c r="GE15" s="14">
        <v>1.0</v>
      </c>
      <c r="GF15" s="14">
        <v>1.0</v>
      </c>
      <c r="GG15" s="14">
        <v>1.0</v>
      </c>
      <c r="GH15" s="14">
        <v>0.0</v>
      </c>
      <c r="GI15" s="14">
        <v>1.0</v>
      </c>
      <c r="GJ15" s="14">
        <v>1.0</v>
      </c>
      <c r="GK15" s="14">
        <v>0.0</v>
      </c>
      <c r="GL15" s="14">
        <v>1.0</v>
      </c>
      <c r="GM15" s="14">
        <v>0.0</v>
      </c>
      <c r="GN15" s="14">
        <v>1.0</v>
      </c>
      <c r="GO15" s="14">
        <v>1.0</v>
      </c>
      <c r="GP15" s="14">
        <v>1.0</v>
      </c>
      <c r="GQ15" s="14">
        <v>1.0</v>
      </c>
      <c r="GR15" s="14">
        <v>0.0</v>
      </c>
      <c r="GS15" s="14">
        <v>1.0</v>
      </c>
      <c r="GT15" s="14">
        <v>1.0</v>
      </c>
      <c r="GU15" s="14">
        <v>1.0</v>
      </c>
      <c r="GV15" s="14">
        <v>1.0</v>
      </c>
      <c r="GW15" s="14">
        <v>1.0</v>
      </c>
      <c r="GX15" s="14">
        <v>1.0</v>
      </c>
      <c r="GY15" s="14">
        <v>1.0</v>
      </c>
      <c r="GZ15" s="14">
        <v>0.0</v>
      </c>
      <c r="HA15" s="14">
        <v>1.0</v>
      </c>
      <c r="HB15" s="14">
        <v>1.0</v>
      </c>
      <c r="HC15" s="14">
        <v>1.0</v>
      </c>
      <c r="HD15" s="14">
        <v>0.0</v>
      </c>
      <c r="HE15" s="14">
        <v>1.0</v>
      </c>
      <c r="HF15" s="14">
        <v>1.0</v>
      </c>
      <c r="HG15" s="14">
        <v>1.0</v>
      </c>
      <c r="HH15" s="14">
        <v>1.0</v>
      </c>
      <c r="HI15" s="14">
        <v>0.0</v>
      </c>
      <c r="HJ15" s="14">
        <v>1.0</v>
      </c>
      <c r="HK15" s="14">
        <v>1.0</v>
      </c>
      <c r="HL15" s="70"/>
      <c r="HM15" s="70"/>
      <c r="HN15" s="70"/>
      <c r="HO15" s="70"/>
      <c r="HP15" s="70"/>
      <c r="HQ15" s="70"/>
      <c r="HR15" s="70"/>
      <c r="HS15" s="70"/>
      <c r="HT15" s="70"/>
      <c r="HU15" s="70"/>
      <c r="HV15" s="70"/>
      <c r="HW15" s="70"/>
      <c r="HX15" s="70"/>
      <c r="HY15" s="70"/>
      <c r="HZ15" s="70"/>
      <c r="IA15" s="70"/>
      <c r="IB15" s="70"/>
      <c r="IC15" s="70"/>
      <c r="ID15" s="70"/>
      <c r="IE15" s="70"/>
      <c r="IF15" s="70"/>
      <c r="IG15" s="70"/>
      <c r="IH15" s="70"/>
      <c r="II15" s="70"/>
      <c r="IJ15" s="70"/>
      <c r="IK15" s="70"/>
      <c r="IL15" s="70"/>
      <c r="IM15" s="70"/>
      <c r="IN15" s="70"/>
      <c r="IO15" s="70"/>
      <c r="IP15" s="70"/>
      <c r="IQ15" s="70"/>
      <c r="IR15" s="70"/>
      <c r="IS15" s="70"/>
      <c r="IT15" s="70"/>
      <c r="IU15" s="70"/>
      <c r="IV15" s="70"/>
      <c r="IW15" s="70"/>
      <c r="IX15" s="70"/>
      <c r="IY15" s="70"/>
      <c r="IZ15" s="70"/>
      <c r="JA15" s="70"/>
      <c r="JB15" s="70"/>
      <c r="JC15" s="70"/>
    </row>
    <row r="16">
      <c r="A16" s="9" t="s">
        <v>336</v>
      </c>
      <c r="B16" s="14">
        <v>1.0</v>
      </c>
      <c r="C16" s="14">
        <v>1.0</v>
      </c>
      <c r="D16" s="14">
        <v>0.0</v>
      </c>
      <c r="E16" s="14">
        <v>1.0</v>
      </c>
      <c r="F16" s="14">
        <v>0.0</v>
      </c>
      <c r="G16" s="14">
        <v>0.0</v>
      </c>
      <c r="H16" s="14">
        <v>1.0</v>
      </c>
      <c r="I16" s="14">
        <v>1.0</v>
      </c>
      <c r="J16" s="14">
        <v>1.0</v>
      </c>
      <c r="K16" s="14">
        <v>0.0</v>
      </c>
      <c r="L16" s="14">
        <v>0.0</v>
      </c>
      <c r="M16" s="14">
        <v>1.0</v>
      </c>
      <c r="N16" s="14">
        <v>1.0</v>
      </c>
      <c r="O16" s="14">
        <v>1.0</v>
      </c>
      <c r="P16" s="14">
        <v>1.0</v>
      </c>
      <c r="Q16" s="14">
        <v>0.0</v>
      </c>
      <c r="R16" s="14">
        <v>1.0</v>
      </c>
      <c r="S16" s="14">
        <v>1.0</v>
      </c>
      <c r="T16" s="14">
        <v>1.0</v>
      </c>
      <c r="U16" s="14">
        <v>1.0</v>
      </c>
      <c r="V16" s="14">
        <v>1.0</v>
      </c>
      <c r="W16" s="14">
        <v>1.0</v>
      </c>
      <c r="X16" s="14">
        <v>1.0</v>
      </c>
      <c r="Y16" s="14">
        <v>1.0</v>
      </c>
      <c r="Z16" s="14">
        <v>0.0</v>
      </c>
      <c r="AA16" s="14">
        <v>0.0</v>
      </c>
      <c r="AB16" s="14">
        <v>1.0</v>
      </c>
      <c r="AC16" s="14">
        <v>1.0</v>
      </c>
      <c r="AD16" s="14">
        <v>1.0</v>
      </c>
      <c r="AE16" s="14">
        <v>1.0</v>
      </c>
      <c r="AF16" s="14">
        <v>1.0</v>
      </c>
      <c r="AG16" s="14">
        <v>1.0</v>
      </c>
      <c r="AH16" s="14">
        <v>1.0</v>
      </c>
      <c r="AI16" s="14">
        <v>1.0</v>
      </c>
      <c r="AJ16" s="14">
        <v>1.0</v>
      </c>
      <c r="AK16" s="14">
        <v>1.0</v>
      </c>
      <c r="AL16" s="14">
        <v>1.0</v>
      </c>
      <c r="AM16" s="14">
        <v>1.0</v>
      </c>
      <c r="AN16" s="14">
        <v>0.0</v>
      </c>
      <c r="AO16" s="14">
        <v>1.0</v>
      </c>
      <c r="AP16" s="14">
        <v>1.0</v>
      </c>
      <c r="AQ16" s="14">
        <v>1.0</v>
      </c>
      <c r="AR16" s="14">
        <v>1.0</v>
      </c>
      <c r="AS16" s="14">
        <v>1.0</v>
      </c>
      <c r="AT16" s="14">
        <v>0.0</v>
      </c>
      <c r="AU16" s="14">
        <v>0.0</v>
      </c>
      <c r="AV16" s="14">
        <v>1.0</v>
      </c>
      <c r="AW16" s="14">
        <v>0.0</v>
      </c>
      <c r="AX16" s="14">
        <v>1.0</v>
      </c>
      <c r="AY16" s="14">
        <v>1.0</v>
      </c>
      <c r="AZ16" s="14">
        <v>1.0</v>
      </c>
      <c r="BA16" s="14">
        <v>1.0</v>
      </c>
      <c r="BB16" s="14">
        <v>1.0</v>
      </c>
      <c r="BC16" s="14">
        <v>0.0</v>
      </c>
      <c r="BD16" s="14">
        <v>1.0</v>
      </c>
      <c r="BE16" s="14">
        <v>0.0</v>
      </c>
      <c r="BF16" s="14">
        <v>0.0</v>
      </c>
      <c r="BG16" s="14">
        <v>1.0</v>
      </c>
      <c r="BH16" s="14">
        <v>1.0</v>
      </c>
      <c r="BI16" s="14">
        <v>0.0</v>
      </c>
      <c r="BJ16" s="14">
        <v>0.0</v>
      </c>
      <c r="BK16" s="14">
        <v>1.0</v>
      </c>
      <c r="BL16" s="14">
        <v>1.0</v>
      </c>
      <c r="BM16" s="14">
        <v>1.0</v>
      </c>
      <c r="BN16" s="14">
        <v>1.0</v>
      </c>
      <c r="BO16" s="14">
        <v>1.0</v>
      </c>
      <c r="BP16" s="14">
        <v>1.0</v>
      </c>
      <c r="BQ16" s="14">
        <v>1.0</v>
      </c>
      <c r="BR16" s="14">
        <v>1.0</v>
      </c>
      <c r="BS16" s="14">
        <v>1.0</v>
      </c>
      <c r="BT16" s="14">
        <v>1.0</v>
      </c>
      <c r="BU16" s="14">
        <v>1.0</v>
      </c>
      <c r="BV16" s="14">
        <v>1.0</v>
      </c>
      <c r="BW16" s="14">
        <v>1.0</v>
      </c>
      <c r="BX16" s="14">
        <v>1.0</v>
      </c>
      <c r="BY16" s="14">
        <v>1.0</v>
      </c>
      <c r="BZ16" s="14">
        <v>0.0</v>
      </c>
      <c r="CA16" s="14">
        <v>1.0</v>
      </c>
      <c r="CB16" s="14">
        <v>1.0</v>
      </c>
      <c r="CC16" s="14">
        <v>1.0</v>
      </c>
      <c r="CD16" s="14">
        <v>1.0</v>
      </c>
      <c r="CE16" s="14">
        <v>1.0</v>
      </c>
      <c r="CF16" s="14">
        <v>1.0</v>
      </c>
      <c r="CG16" s="14">
        <v>0.0</v>
      </c>
      <c r="CH16" s="14">
        <v>1.0</v>
      </c>
      <c r="CI16" s="14">
        <v>1.0</v>
      </c>
      <c r="CJ16" s="14">
        <v>1.0</v>
      </c>
      <c r="CK16" s="14">
        <v>1.0</v>
      </c>
      <c r="CL16" s="14">
        <v>0.0</v>
      </c>
      <c r="CM16" s="14">
        <v>1.0</v>
      </c>
      <c r="CN16" s="14">
        <v>1.0</v>
      </c>
      <c r="CO16" s="14">
        <v>0.0</v>
      </c>
      <c r="CP16" s="14">
        <v>0.0</v>
      </c>
      <c r="CQ16" s="14">
        <v>0.0</v>
      </c>
      <c r="CR16" s="14">
        <v>1.0</v>
      </c>
      <c r="CS16" s="14">
        <v>1.0</v>
      </c>
      <c r="CT16" s="14">
        <v>1.0</v>
      </c>
      <c r="CU16" s="14">
        <v>1.0</v>
      </c>
      <c r="CV16" s="14">
        <v>1.0</v>
      </c>
      <c r="CW16" s="14">
        <v>1.0</v>
      </c>
      <c r="CX16" s="14">
        <v>1.0</v>
      </c>
      <c r="CY16" s="14">
        <v>1.0</v>
      </c>
      <c r="CZ16" s="14">
        <v>0.0</v>
      </c>
      <c r="DA16" s="14">
        <v>1.0</v>
      </c>
      <c r="DB16" s="14">
        <v>0.0</v>
      </c>
      <c r="DC16" s="14">
        <v>1.0</v>
      </c>
      <c r="DD16" s="14">
        <v>1.0</v>
      </c>
      <c r="DE16" s="14">
        <v>1.0</v>
      </c>
      <c r="DF16" s="14">
        <v>1.0</v>
      </c>
      <c r="DG16" s="14">
        <v>1.0</v>
      </c>
      <c r="DH16" s="14">
        <v>0.0</v>
      </c>
      <c r="DI16" s="14">
        <v>1.0</v>
      </c>
      <c r="DJ16" s="14">
        <v>1.0</v>
      </c>
      <c r="DK16" s="14">
        <v>1.0</v>
      </c>
      <c r="DL16" s="14">
        <v>1.0</v>
      </c>
      <c r="DM16" s="14">
        <v>1.0</v>
      </c>
      <c r="DN16" s="14">
        <v>0.0</v>
      </c>
      <c r="DO16" s="14">
        <v>1.0</v>
      </c>
      <c r="DP16" s="14">
        <v>1.0</v>
      </c>
      <c r="DQ16" s="14">
        <v>1.0</v>
      </c>
      <c r="DR16" s="14">
        <v>1.0</v>
      </c>
      <c r="DS16" s="14">
        <v>1.0</v>
      </c>
      <c r="DT16" s="14">
        <v>1.0</v>
      </c>
      <c r="DU16" s="14">
        <v>1.0</v>
      </c>
      <c r="DV16" s="14">
        <v>0.0</v>
      </c>
      <c r="DW16" s="14">
        <v>1.0</v>
      </c>
      <c r="DX16" s="14">
        <v>0.0</v>
      </c>
      <c r="DY16" s="14">
        <v>0.0</v>
      </c>
      <c r="DZ16" s="14">
        <v>0.0</v>
      </c>
      <c r="EA16" s="14">
        <v>0.0</v>
      </c>
      <c r="EB16" s="14">
        <v>0.0</v>
      </c>
      <c r="EC16" s="14">
        <v>1.0</v>
      </c>
      <c r="ED16" s="14">
        <v>1.0</v>
      </c>
      <c r="EE16" s="14">
        <v>1.0</v>
      </c>
      <c r="EF16" s="14">
        <v>1.0</v>
      </c>
      <c r="EG16" s="14">
        <v>0.0</v>
      </c>
      <c r="EH16" s="14">
        <v>1.0</v>
      </c>
      <c r="EI16" s="14">
        <v>1.0</v>
      </c>
      <c r="EJ16" s="14">
        <v>1.0</v>
      </c>
      <c r="EK16" s="14">
        <v>1.0</v>
      </c>
      <c r="EL16" s="14">
        <v>0.0</v>
      </c>
      <c r="EM16" s="14">
        <v>1.0</v>
      </c>
      <c r="EN16" s="14">
        <v>1.0</v>
      </c>
      <c r="EO16" s="14">
        <v>1.0</v>
      </c>
      <c r="EP16" s="14">
        <v>0.0</v>
      </c>
      <c r="EQ16" s="14">
        <v>1.0</v>
      </c>
      <c r="ER16" s="14">
        <v>0.0</v>
      </c>
      <c r="ES16" s="14">
        <v>0.0</v>
      </c>
      <c r="ET16" s="14">
        <v>0.0</v>
      </c>
      <c r="EU16" s="14">
        <v>1.0</v>
      </c>
      <c r="EV16" s="14">
        <v>0.0</v>
      </c>
      <c r="EW16" s="14">
        <v>1.0</v>
      </c>
      <c r="EX16" s="14">
        <v>1.0</v>
      </c>
      <c r="EY16" s="14">
        <v>0.0</v>
      </c>
      <c r="EZ16" s="14">
        <v>1.0</v>
      </c>
      <c r="FA16" s="14">
        <v>1.0</v>
      </c>
      <c r="FB16" s="14">
        <v>0.0</v>
      </c>
      <c r="FC16" s="14">
        <v>1.0</v>
      </c>
      <c r="FD16" s="14">
        <v>0.0</v>
      </c>
      <c r="FE16" s="14">
        <v>1.0</v>
      </c>
      <c r="FF16" s="14">
        <v>1.0</v>
      </c>
      <c r="FG16" s="14">
        <v>1.0</v>
      </c>
      <c r="FH16" s="14">
        <v>1.0</v>
      </c>
      <c r="FI16" s="14">
        <v>1.0</v>
      </c>
      <c r="FJ16" s="14">
        <v>1.0</v>
      </c>
      <c r="FK16" s="14">
        <v>1.0</v>
      </c>
      <c r="FL16" s="14">
        <v>1.0</v>
      </c>
      <c r="FM16" s="14">
        <v>1.0</v>
      </c>
      <c r="FN16" s="14">
        <v>1.0</v>
      </c>
      <c r="FO16" s="14">
        <v>1.0</v>
      </c>
      <c r="FP16" s="14">
        <v>0.0</v>
      </c>
      <c r="FQ16" s="14">
        <v>1.0</v>
      </c>
      <c r="FR16" s="14">
        <v>1.0</v>
      </c>
      <c r="FS16" s="14">
        <v>1.0</v>
      </c>
      <c r="FT16" s="14">
        <v>1.0</v>
      </c>
      <c r="FU16" s="14">
        <v>1.0</v>
      </c>
      <c r="FV16" s="14">
        <v>0.0</v>
      </c>
      <c r="FW16" s="14">
        <v>1.0</v>
      </c>
      <c r="FX16" s="14">
        <v>1.0</v>
      </c>
      <c r="FY16" s="14">
        <v>1.0</v>
      </c>
      <c r="FZ16" s="14">
        <v>0.0</v>
      </c>
      <c r="GA16" s="14">
        <v>1.0</v>
      </c>
      <c r="GB16" s="14">
        <v>0.0</v>
      </c>
      <c r="GC16" s="14">
        <v>0.0</v>
      </c>
      <c r="GD16" s="14">
        <v>1.0</v>
      </c>
      <c r="GE16" s="14">
        <v>1.0</v>
      </c>
      <c r="GF16" s="14">
        <v>1.0</v>
      </c>
      <c r="GG16" s="14">
        <v>1.0</v>
      </c>
      <c r="GH16" s="14">
        <v>0.0</v>
      </c>
      <c r="GI16" s="14">
        <v>1.0</v>
      </c>
      <c r="GJ16" s="14">
        <v>1.0</v>
      </c>
      <c r="GK16" s="14">
        <v>0.0</v>
      </c>
      <c r="GL16" s="14">
        <v>1.0</v>
      </c>
      <c r="GM16" s="14">
        <v>0.0</v>
      </c>
      <c r="GN16" s="14">
        <v>1.0</v>
      </c>
      <c r="GO16" s="14">
        <v>1.0</v>
      </c>
      <c r="GP16" s="14">
        <v>1.0</v>
      </c>
      <c r="GQ16" s="14">
        <v>1.0</v>
      </c>
      <c r="GR16" s="14">
        <v>0.0</v>
      </c>
      <c r="GS16" s="14">
        <v>1.0</v>
      </c>
      <c r="GT16" s="14">
        <v>1.0</v>
      </c>
      <c r="GU16" s="14">
        <v>1.0</v>
      </c>
      <c r="GV16" s="14">
        <v>1.0</v>
      </c>
      <c r="GW16" s="14">
        <v>1.0</v>
      </c>
      <c r="GX16" s="14">
        <v>1.0</v>
      </c>
      <c r="GY16" s="14">
        <v>1.0</v>
      </c>
      <c r="GZ16" s="14">
        <v>0.0</v>
      </c>
      <c r="HA16" s="14">
        <v>1.0</v>
      </c>
      <c r="HB16" s="14">
        <v>1.0</v>
      </c>
      <c r="HC16" s="14">
        <v>1.0</v>
      </c>
      <c r="HD16" s="14">
        <v>0.0</v>
      </c>
      <c r="HE16" s="14">
        <v>1.0</v>
      </c>
      <c r="HF16" s="14">
        <v>1.0</v>
      </c>
      <c r="HG16" s="14">
        <v>1.0</v>
      </c>
      <c r="HH16" s="14">
        <v>1.0</v>
      </c>
      <c r="HI16" s="14">
        <v>0.0</v>
      </c>
      <c r="HJ16" s="14">
        <v>1.0</v>
      </c>
      <c r="HK16" s="14">
        <v>1.0</v>
      </c>
      <c r="HL16" s="70"/>
      <c r="HM16" s="70"/>
      <c r="HN16" s="70"/>
      <c r="HO16" s="70"/>
      <c r="HP16" s="70"/>
      <c r="HQ16" s="70"/>
      <c r="HR16" s="70"/>
      <c r="HS16" s="70"/>
      <c r="HT16" s="70"/>
      <c r="HU16" s="70"/>
      <c r="HV16" s="70"/>
      <c r="HW16" s="70"/>
      <c r="HX16" s="70"/>
      <c r="HY16" s="70"/>
      <c r="HZ16" s="70"/>
      <c r="IA16" s="70"/>
      <c r="IB16" s="70"/>
      <c r="IC16" s="70"/>
      <c r="ID16" s="70"/>
      <c r="IE16" s="70"/>
      <c r="IF16" s="70"/>
      <c r="IG16" s="70"/>
      <c r="IH16" s="70"/>
      <c r="II16" s="70"/>
      <c r="IJ16" s="70"/>
      <c r="IK16" s="70"/>
      <c r="IL16" s="70"/>
      <c r="IM16" s="70"/>
      <c r="IN16" s="70"/>
      <c r="IO16" s="70"/>
      <c r="IP16" s="70"/>
      <c r="IQ16" s="70"/>
      <c r="IR16" s="70"/>
      <c r="IS16" s="70"/>
      <c r="IT16" s="70"/>
      <c r="IU16" s="70"/>
      <c r="IV16" s="70"/>
      <c r="IW16" s="70"/>
      <c r="IX16" s="70"/>
      <c r="IY16" s="70"/>
      <c r="IZ16" s="70"/>
      <c r="JA16" s="70"/>
      <c r="JB16" s="70"/>
      <c r="JC16" s="70"/>
    </row>
    <row r="17">
      <c r="A17" s="9" t="s">
        <v>337</v>
      </c>
      <c r="B17" s="14">
        <v>1.0</v>
      </c>
      <c r="C17" s="14">
        <v>1.0</v>
      </c>
      <c r="D17" s="14">
        <v>0.0</v>
      </c>
      <c r="E17" s="14">
        <v>1.0</v>
      </c>
      <c r="F17" s="14">
        <v>0.0</v>
      </c>
      <c r="G17" s="14">
        <v>0.0</v>
      </c>
      <c r="H17" s="14">
        <v>1.0</v>
      </c>
      <c r="I17" s="14">
        <v>1.0</v>
      </c>
      <c r="J17" s="14">
        <v>1.0</v>
      </c>
      <c r="K17" s="14">
        <v>0.0</v>
      </c>
      <c r="L17" s="14">
        <v>0.0</v>
      </c>
      <c r="M17" s="14">
        <v>1.0</v>
      </c>
      <c r="N17" s="14">
        <v>1.0</v>
      </c>
      <c r="O17" s="14">
        <v>1.0</v>
      </c>
      <c r="P17" s="14">
        <v>1.0</v>
      </c>
      <c r="Q17" s="14">
        <v>0.0</v>
      </c>
      <c r="R17" s="14">
        <v>1.0</v>
      </c>
      <c r="S17" s="14">
        <v>1.0</v>
      </c>
      <c r="T17" s="14">
        <v>1.0</v>
      </c>
      <c r="U17" s="14">
        <v>1.0</v>
      </c>
      <c r="V17" s="14">
        <v>1.0</v>
      </c>
      <c r="W17" s="14">
        <v>1.0</v>
      </c>
      <c r="X17" s="14">
        <v>1.0</v>
      </c>
      <c r="Y17" s="14">
        <v>1.0</v>
      </c>
      <c r="Z17" s="14">
        <v>0.0</v>
      </c>
      <c r="AA17" s="14">
        <v>0.0</v>
      </c>
      <c r="AB17" s="14">
        <v>1.0</v>
      </c>
      <c r="AC17" s="14">
        <v>1.0</v>
      </c>
      <c r="AD17" s="14">
        <v>1.0</v>
      </c>
      <c r="AE17" s="14">
        <v>1.0</v>
      </c>
      <c r="AF17" s="14">
        <v>1.0</v>
      </c>
      <c r="AG17" s="14">
        <v>1.0</v>
      </c>
      <c r="AH17" s="14">
        <v>1.0</v>
      </c>
      <c r="AI17" s="14">
        <v>1.0</v>
      </c>
      <c r="AJ17" s="14">
        <v>1.0</v>
      </c>
      <c r="AK17" s="14">
        <v>1.0</v>
      </c>
      <c r="AL17" s="14">
        <v>1.0</v>
      </c>
      <c r="AM17" s="14">
        <v>1.0</v>
      </c>
      <c r="AN17" s="14">
        <v>0.0</v>
      </c>
      <c r="AO17" s="14">
        <v>1.0</v>
      </c>
      <c r="AP17" s="14">
        <v>1.0</v>
      </c>
      <c r="AQ17" s="14">
        <v>1.0</v>
      </c>
      <c r="AR17" s="14">
        <v>1.0</v>
      </c>
      <c r="AS17" s="14">
        <v>1.0</v>
      </c>
      <c r="AT17" s="14">
        <v>0.0</v>
      </c>
      <c r="AU17" s="14">
        <v>0.0</v>
      </c>
      <c r="AV17" s="14">
        <v>1.0</v>
      </c>
      <c r="AW17" s="14">
        <v>0.0</v>
      </c>
      <c r="AX17" s="14">
        <v>1.0</v>
      </c>
      <c r="AY17" s="14">
        <v>1.0</v>
      </c>
      <c r="AZ17" s="14">
        <v>1.0</v>
      </c>
      <c r="BA17" s="14">
        <v>1.0</v>
      </c>
      <c r="BB17" s="14">
        <v>1.0</v>
      </c>
      <c r="BC17" s="14">
        <v>0.0</v>
      </c>
      <c r="BD17" s="14">
        <v>1.0</v>
      </c>
      <c r="BE17" s="14">
        <v>0.0</v>
      </c>
      <c r="BF17" s="14">
        <v>0.0</v>
      </c>
      <c r="BG17" s="14">
        <v>1.0</v>
      </c>
      <c r="BH17" s="14">
        <v>1.0</v>
      </c>
      <c r="BI17" s="14">
        <v>0.0</v>
      </c>
      <c r="BJ17" s="14">
        <v>0.0</v>
      </c>
      <c r="BK17" s="14">
        <v>1.0</v>
      </c>
      <c r="BL17" s="14">
        <v>1.0</v>
      </c>
      <c r="BM17" s="14">
        <v>1.0</v>
      </c>
      <c r="BN17" s="14">
        <v>1.0</v>
      </c>
      <c r="BO17" s="14">
        <v>1.0</v>
      </c>
      <c r="BP17" s="14">
        <v>1.0</v>
      </c>
      <c r="BQ17" s="14">
        <v>1.0</v>
      </c>
      <c r="BR17" s="14">
        <v>1.0</v>
      </c>
      <c r="BS17" s="14">
        <v>1.0</v>
      </c>
      <c r="BT17" s="14">
        <v>1.0</v>
      </c>
      <c r="BU17" s="14">
        <v>1.0</v>
      </c>
      <c r="BV17" s="14">
        <v>1.0</v>
      </c>
      <c r="BW17" s="14">
        <v>1.0</v>
      </c>
      <c r="BX17" s="14">
        <v>1.0</v>
      </c>
      <c r="BY17" s="14">
        <v>1.0</v>
      </c>
      <c r="BZ17" s="14">
        <v>0.0</v>
      </c>
      <c r="CA17" s="14">
        <v>1.0</v>
      </c>
      <c r="CB17" s="14">
        <v>1.0</v>
      </c>
      <c r="CC17" s="14">
        <v>1.0</v>
      </c>
      <c r="CD17" s="14">
        <v>1.0</v>
      </c>
      <c r="CE17" s="14">
        <v>1.0</v>
      </c>
      <c r="CF17" s="14">
        <v>1.0</v>
      </c>
      <c r="CG17" s="14">
        <v>0.0</v>
      </c>
      <c r="CH17" s="14">
        <v>1.0</v>
      </c>
      <c r="CI17" s="14">
        <v>1.0</v>
      </c>
      <c r="CJ17" s="14">
        <v>1.0</v>
      </c>
      <c r="CK17" s="14">
        <v>1.0</v>
      </c>
      <c r="CL17" s="14">
        <v>0.0</v>
      </c>
      <c r="CM17" s="14">
        <v>1.0</v>
      </c>
      <c r="CN17" s="14">
        <v>1.0</v>
      </c>
      <c r="CO17" s="14">
        <v>0.0</v>
      </c>
      <c r="CP17" s="14">
        <v>0.0</v>
      </c>
      <c r="CQ17" s="14">
        <v>0.0</v>
      </c>
      <c r="CR17" s="14">
        <v>1.0</v>
      </c>
      <c r="CS17" s="14">
        <v>1.0</v>
      </c>
      <c r="CT17" s="14">
        <v>1.0</v>
      </c>
      <c r="CU17" s="14">
        <v>1.0</v>
      </c>
      <c r="CV17" s="14">
        <v>1.0</v>
      </c>
      <c r="CW17" s="14">
        <v>1.0</v>
      </c>
      <c r="CX17" s="14">
        <v>1.0</v>
      </c>
      <c r="CY17" s="14">
        <v>1.0</v>
      </c>
      <c r="CZ17" s="14">
        <v>0.0</v>
      </c>
      <c r="DA17" s="14">
        <v>1.0</v>
      </c>
      <c r="DB17" s="14">
        <v>0.0</v>
      </c>
      <c r="DC17" s="14">
        <v>1.0</v>
      </c>
      <c r="DD17" s="14">
        <v>1.0</v>
      </c>
      <c r="DE17" s="14">
        <v>1.0</v>
      </c>
      <c r="DF17" s="14">
        <v>1.0</v>
      </c>
      <c r="DG17" s="14">
        <v>1.0</v>
      </c>
      <c r="DH17" s="14">
        <v>0.0</v>
      </c>
      <c r="DI17" s="14">
        <v>1.0</v>
      </c>
      <c r="DJ17" s="14">
        <v>1.0</v>
      </c>
      <c r="DK17" s="14">
        <v>1.0</v>
      </c>
      <c r="DL17" s="14">
        <v>1.0</v>
      </c>
      <c r="DM17" s="14">
        <v>1.0</v>
      </c>
      <c r="DN17" s="14">
        <v>0.0</v>
      </c>
      <c r="DO17" s="14">
        <v>1.0</v>
      </c>
      <c r="DP17" s="14">
        <v>1.0</v>
      </c>
      <c r="DQ17" s="14">
        <v>1.0</v>
      </c>
      <c r="DR17" s="14">
        <v>1.0</v>
      </c>
      <c r="DS17" s="14">
        <v>1.0</v>
      </c>
      <c r="DT17" s="14">
        <v>1.0</v>
      </c>
      <c r="DU17" s="14">
        <v>1.0</v>
      </c>
      <c r="DV17" s="14">
        <v>0.0</v>
      </c>
      <c r="DW17" s="14">
        <v>1.0</v>
      </c>
      <c r="DX17" s="14">
        <v>0.0</v>
      </c>
      <c r="DY17" s="14">
        <v>0.0</v>
      </c>
      <c r="DZ17" s="14">
        <v>0.0</v>
      </c>
      <c r="EA17" s="14">
        <v>0.0</v>
      </c>
      <c r="EB17" s="14">
        <v>0.0</v>
      </c>
      <c r="EC17" s="14">
        <v>1.0</v>
      </c>
      <c r="ED17" s="14">
        <v>1.0</v>
      </c>
      <c r="EE17" s="14">
        <v>1.0</v>
      </c>
      <c r="EF17" s="14">
        <v>1.0</v>
      </c>
      <c r="EG17" s="14">
        <v>0.0</v>
      </c>
      <c r="EH17" s="14">
        <v>1.0</v>
      </c>
      <c r="EI17" s="14">
        <v>1.0</v>
      </c>
      <c r="EJ17" s="14">
        <v>1.0</v>
      </c>
      <c r="EK17" s="14">
        <v>1.0</v>
      </c>
      <c r="EL17" s="14">
        <v>0.0</v>
      </c>
      <c r="EM17" s="14">
        <v>1.0</v>
      </c>
      <c r="EN17" s="14">
        <v>1.0</v>
      </c>
      <c r="EO17" s="14">
        <v>1.0</v>
      </c>
      <c r="EP17" s="14">
        <v>0.0</v>
      </c>
      <c r="EQ17" s="14">
        <v>1.0</v>
      </c>
      <c r="ER17" s="14">
        <v>0.0</v>
      </c>
      <c r="ES17" s="14">
        <v>0.0</v>
      </c>
      <c r="ET17" s="14">
        <v>0.0</v>
      </c>
      <c r="EU17" s="14">
        <v>1.0</v>
      </c>
      <c r="EV17" s="14">
        <v>0.0</v>
      </c>
      <c r="EW17" s="14">
        <v>1.0</v>
      </c>
      <c r="EX17" s="14">
        <v>1.0</v>
      </c>
      <c r="EY17" s="14">
        <v>0.0</v>
      </c>
      <c r="EZ17" s="14">
        <v>1.0</v>
      </c>
      <c r="FA17" s="14">
        <v>1.0</v>
      </c>
      <c r="FB17" s="14">
        <v>0.0</v>
      </c>
      <c r="FC17" s="14">
        <v>1.0</v>
      </c>
      <c r="FD17" s="14">
        <v>0.0</v>
      </c>
      <c r="FE17" s="14">
        <v>1.0</v>
      </c>
      <c r="FF17" s="14">
        <v>1.0</v>
      </c>
      <c r="FG17" s="14">
        <v>1.0</v>
      </c>
      <c r="FH17" s="14">
        <v>1.0</v>
      </c>
      <c r="FI17" s="14">
        <v>1.0</v>
      </c>
      <c r="FJ17" s="14">
        <v>1.0</v>
      </c>
      <c r="FK17" s="14">
        <v>1.0</v>
      </c>
      <c r="FL17" s="14">
        <v>1.0</v>
      </c>
      <c r="FM17" s="14">
        <v>1.0</v>
      </c>
      <c r="FN17" s="14">
        <v>1.0</v>
      </c>
      <c r="FO17" s="14">
        <v>1.0</v>
      </c>
      <c r="FP17" s="14">
        <v>0.0</v>
      </c>
      <c r="FQ17" s="14">
        <v>1.0</v>
      </c>
      <c r="FR17" s="14">
        <v>1.0</v>
      </c>
      <c r="FS17" s="14">
        <v>1.0</v>
      </c>
      <c r="FT17" s="14">
        <v>1.0</v>
      </c>
      <c r="FU17" s="14">
        <v>1.0</v>
      </c>
      <c r="FV17" s="14">
        <v>0.0</v>
      </c>
      <c r="FW17" s="14">
        <v>1.0</v>
      </c>
      <c r="FX17" s="14">
        <v>1.0</v>
      </c>
      <c r="FY17" s="14">
        <v>1.0</v>
      </c>
      <c r="FZ17" s="14">
        <v>0.0</v>
      </c>
      <c r="GA17" s="14">
        <v>1.0</v>
      </c>
      <c r="GB17" s="14">
        <v>0.0</v>
      </c>
      <c r="GC17" s="14">
        <v>0.0</v>
      </c>
      <c r="GD17" s="14">
        <v>1.0</v>
      </c>
      <c r="GE17" s="14">
        <v>1.0</v>
      </c>
      <c r="GF17" s="14">
        <v>1.0</v>
      </c>
      <c r="GG17" s="14">
        <v>1.0</v>
      </c>
      <c r="GH17" s="14">
        <v>0.0</v>
      </c>
      <c r="GI17" s="14">
        <v>1.0</v>
      </c>
      <c r="GJ17" s="14">
        <v>1.0</v>
      </c>
      <c r="GK17" s="14">
        <v>0.0</v>
      </c>
      <c r="GL17" s="14">
        <v>1.0</v>
      </c>
      <c r="GM17" s="14">
        <v>0.0</v>
      </c>
      <c r="GN17" s="14">
        <v>1.0</v>
      </c>
      <c r="GO17" s="14">
        <v>1.0</v>
      </c>
      <c r="GP17" s="14">
        <v>1.0</v>
      </c>
      <c r="GQ17" s="14">
        <v>1.0</v>
      </c>
      <c r="GR17" s="14">
        <v>0.0</v>
      </c>
      <c r="GS17" s="14">
        <v>1.0</v>
      </c>
      <c r="GT17" s="14">
        <v>1.0</v>
      </c>
      <c r="GU17" s="14">
        <v>1.0</v>
      </c>
      <c r="GV17" s="14">
        <v>1.0</v>
      </c>
      <c r="GW17" s="14">
        <v>1.0</v>
      </c>
      <c r="GX17" s="14">
        <v>1.0</v>
      </c>
      <c r="GY17" s="14">
        <v>1.0</v>
      </c>
      <c r="GZ17" s="14">
        <v>0.0</v>
      </c>
      <c r="HA17" s="14">
        <v>1.0</v>
      </c>
      <c r="HB17" s="14">
        <v>1.0</v>
      </c>
      <c r="HC17" s="14">
        <v>1.0</v>
      </c>
      <c r="HD17" s="14">
        <v>0.0</v>
      </c>
      <c r="HE17" s="14">
        <v>1.0</v>
      </c>
      <c r="HF17" s="14">
        <v>1.0</v>
      </c>
      <c r="HG17" s="14">
        <v>1.0</v>
      </c>
      <c r="HH17" s="14">
        <v>1.0</v>
      </c>
      <c r="HI17" s="14">
        <v>0.0</v>
      </c>
      <c r="HJ17" s="14">
        <v>1.0</v>
      </c>
      <c r="HK17" s="14">
        <v>1.0</v>
      </c>
      <c r="HL17" s="70"/>
      <c r="HM17" s="70"/>
      <c r="HN17" s="70"/>
      <c r="HO17" s="70"/>
      <c r="HP17" s="70"/>
      <c r="HQ17" s="70"/>
      <c r="HR17" s="70"/>
      <c r="HS17" s="70"/>
      <c r="HT17" s="70"/>
      <c r="HU17" s="70"/>
      <c r="HV17" s="70"/>
      <c r="HW17" s="70"/>
      <c r="HX17" s="70"/>
      <c r="HY17" s="70"/>
      <c r="HZ17" s="70"/>
      <c r="IA17" s="70"/>
      <c r="IB17" s="70"/>
      <c r="IC17" s="70"/>
      <c r="ID17" s="70"/>
      <c r="IE17" s="70"/>
      <c r="IF17" s="70"/>
      <c r="IG17" s="70"/>
      <c r="IH17" s="70"/>
      <c r="II17" s="70"/>
      <c r="IJ17" s="70"/>
      <c r="IK17" s="70"/>
      <c r="IL17" s="70"/>
      <c r="IM17" s="70"/>
      <c r="IN17" s="70"/>
      <c r="IO17" s="70"/>
      <c r="IP17" s="70"/>
      <c r="IQ17" s="70"/>
      <c r="IR17" s="70"/>
      <c r="IS17" s="70"/>
      <c r="IT17" s="70"/>
      <c r="IU17" s="70"/>
      <c r="IV17" s="70"/>
      <c r="IW17" s="70"/>
      <c r="IX17" s="70"/>
      <c r="IY17" s="70"/>
      <c r="IZ17" s="70"/>
      <c r="JA17" s="70"/>
      <c r="JB17" s="70"/>
      <c r="JC17" s="70"/>
    </row>
    <row r="18">
      <c r="A18" s="9" t="s">
        <v>338</v>
      </c>
      <c r="B18" s="14">
        <v>1.0</v>
      </c>
      <c r="C18" s="14">
        <v>1.0</v>
      </c>
      <c r="D18" s="14">
        <v>0.0</v>
      </c>
      <c r="E18" s="14">
        <v>1.0</v>
      </c>
      <c r="F18" s="14">
        <v>0.0</v>
      </c>
      <c r="G18" s="14">
        <v>0.0</v>
      </c>
      <c r="H18" s="14">
        <v>1.0</v>
      </c>
      <c r="I18" s="14">
        <v>1.0</v>
      </c>
      <c r="J18" s="14">
        <v>1.0</v>
      </c>
      <c r="K18" s="14">
        <v>0.0</v>
      </c>
      <c r="L18" s="14">
        <v>0.0</v>
      </c>
      <c r="M18" s="14">
        <v>1.0</v>
      </c>
      <c r="N18" s="14">
        <v>1.0</v>
      </c>
      <c r="O18" s="14">
        <v>1.0</v>
      </c>
      <c r="P18" s="14">
        <v>1.0</v>
      </c>
      <c r="Q18" s="14">
        <v>0.0</v>
      </c>
      <c r="R18" s="14">
        <v>1.0</v>
      </c>
      <c r="S18" s="14">
        <v>1.0</v>
      </c>
      <c r="T18" s="14">
        <v>1.0</v>
      </c>
      <c r="U18" s="14">
        <v>1.0</v>
      </c>
      <c r="V18" s="14">
        <v>1.0</v>
      </c>
      <c r="W18" s="14">
        <v>1.0</v>
      </c>
      <c r="X18" s="14">
        <v>1.0</v>
      </c>
      <c r="Y18" s="14">
        <v>1.0</v>
      </c>
      <c r="Z18" s="14">
        <v>0.0</v>
      </c>
      <c r="AA18" s="14">
        <v>0.0</v>
      </c>
      <c r="AB18" s="14">
        <v>1.0</v>
      </c>
      <c r="AC18" s="14">
        <v>1.0</v>
      </c>
      <c r="AD18" s="14">
        <v>1.0</v>
      </c>
      <c r="AE18" s="14">
        <v>1.0</v>
      </c>
      <c r="AF18" s="14">
        <v>1.0</v>
      </c>
      <c r="AG18" s="14">
        <v>1.0</v>
      </c>
      <c r="AH18" s="14">
        <v>1.0</v>
      </c>
      <c r="AI18" s="14">
        <v>1.0</v>
      </c>
      <c r="AJ18" s="14">
        <v>1.0</v>
      </c>
      <c r="AK18" s="14">
        <v>1.0</v>
      </c>
      <c r="AL18" s="14">
        <v>1.0</v>
      </c>
      <c r="AM18" s="14">
        <v>1.0</v>
      </c>
      <c r="AN18" s="14">
        <v>0.0</v>
      </c>
      <c r="AO18" s="14">
        <v>1.0</v>
      </c>
      <c r="AP18" s="14">
        <v>1.0</v>
      </c>
      <c r="AQ18" s="14">
        <v>1.0</v>
      </c>
      <c r="AR18" s="14">
        <v>1.0</v>
      </c>
      <c r="AS18" s="14">
        <v>1.0</v>
      </c>
      <c r="AT18" s="14">
        <v>0.0</v>
      </c>
      <c r="AU18" s="14">
        <v>0.0</v>
      </c>
      <c r="AV18" s="14">
        <v>1.0</v>
      </c>
      <c r="AW18" s="14">
        <v>0.0</v>
      </c>
      <c r="AX18" s="14">
        <v>1.0</v>
      </c>
      <c r="AY18" s="14">
        <v>1.0</v>
      </c>
      <c r="AZ18" s="14">
        <v>1.0</v>
      </c>
      <c r="BA18" s="14">
        <v>1.0</v>
      </c>
      <c r="BB18" s="14">
        <v>1.0</v>
      </c>
      <c r="BC18" s="14">
        <v>0.0</v>
      </c>
      <c r="BD18" s="14">
        <v>1.0</v>
      </c>
      <c r="BE18" s="14">
        <v>0.0</v>
      </c>
      <c r="BF18" s="14">
        <v>0.0</v>
      </c>
      <c r="BG18" s="14">
        <v>1.0</v>
      </c>
      <c r="BH18" s="14">
        <v>1.0</v>
      </c>
      <c r="BI18" s="14">
        <v>0.0</v>
      </c>
      <c r="BJ18" s="14">
        <v>0.0</v>
      </c>
      <c r="BK18" s="14">
        <v>1.0</v>
      </c>
      <c r="BL18" s="14">
        <v>1.0</v>
      </c>
      <c r="BM18" s="14">
        <v>1.0</v>
      </c>
      <c r="BN18" s="14">
        <v>1.0</v>
      </c>
      <c r="BO18" s="14">
        <v>1.0</v>
      </c>
      <c r="BP18" s="14">
        <v>1.0</v>
      </c>
      <c r="BQ18" s="14">
        <v>1.0</v>
      </c>
      <c r="BR18" s="14">
        <v>1.0</v>
      </c>
      <c r="BS18" s="14">
        <v>1.0</v>
      </c>
      <c r="BT18" s="14">
        <v>1.0</v>
      </c>
      <c r="BU18" s="14">
        <v>1.0</v>
      </c>
      <c r="BV18" s="14">
        <v>1.0</v>
      </c>
      <c r="BW18" s="14">
        <v>1.0</v>
      </c>
      <c r="BX18" s="14">
        <v>1.0</v>
      </c>
      <c r="BY18" s="14">
        <v>1.0</v>
      </c>
      <c r="BZ18" s="14">
        <v>0.0</v>
      </c>
      <c r="CA18" s="14">
        <v>1.0</v>
      </c>
      <c r="CB18" s="14">
        <v>1.0</v>
      </c>
      <c r="CC18" s="14">
        <v>1.0</v>
      </c>
      <c r="CD18" s="14">
        <v>1.0</v>
      </c>
      <c r="CE18" s="14">
        <v>1.0</v>
      </c>
      <c r="CF18" s="14">
        <v>1.0</v>
      </c>
      <c r="CG18" s="14">
        <v>0.0</v>
      </c>
      <c r="CH18" s="14">
        <v>1.0</v>
      </c>
      <c r="CI18" s="14">
        <v>1.0</v>
      </c>
      <c r="CJ18" s="14">
        <v>1.0</v>
      </c>
      <c r="CK18" s="14">
        <v>1.0</v>
      </c>
      <c r="CL18" s="14">
        <v>0.0</v>
      </c>
      <c r="CM18" s="14">
        <v>1.0</v>
      </c>
      <c r="CN18" s="14">
        <v>1.0</v>
      </c>
      <c r="CO18" s="14">
        <v>0.0</v>
      </c>
      <c r="CP18" s="14">
        <v>0.0</v>
      </c>
      <c r="CQ18" s="14">
        <v>0.0</v>
      </c>
      <c r="CR18" s="14">
        <v>1.0</v>
      </c>
      <c r="CS18" s="14">
        <v>1.0</v>
      </c>
      <c r="CT18" s="14">
        <v>1.0</v>
      </c>
      <c r="CU18" s="14">
        <v>1.0</v>
      </c>
      <c r="CV18" s="14">
        <v>1.0</v>
      </c>
      <c r="CW18" s="14">
        <v>1.0</v>
      </c>
      <c r="CX18" s="14">
        <v>1.0</v>
      </c>
      <c r="CY18" s="14">
        <v>1.0</v>
      </c>
      <c r="CZ18" s="14">
        <v>0.0</v>
      </c>
      <c r="DA18" s="14">
        <v>1.0</v>
      </c>
      <c r="DB18" s="14">
        <v>0.0</v>
      </c>
      <c r="DC18" s="14">
        <v>1.0</v>
      </c>
      <c r="DD18" s="14">
        <v>1.0</v>
      </c>
      <c r="DE18" s="14">
        <v>1.0</v>
      </c>
      <c r="DF18" s="14">
        <v>1.0</v>
      </c>
      <c r="DG18" s="14">
        <v>1.0</v>
      </c>
      <c r="DH18" s="14">
        <v>0.0</v>
      </c>
      <c r="DI18" s="14">
        <v>1.0</v>
      </c>
      <c r="DJ18" s="14">
        <v>1.0</v>
      </c>
      <c r="DK18" s="14">
        <v>1.0</v>
      </c>
      <c r="DL18" s="14">
        <v>1.0</v>
      </c>
      <c r="DM18" s="14">
        <v>1.0</v>
      </c>
      <c r="DN18" s="14">
        <v>0.0</v>
      </c>
      <c r="DO18" s="14">
        <v>1.0</v>
      </c>
      <c r="DP18" s="14">
        <v>1.0</v>
      </c>
      <c r="DQ18" s="14">
        <v>1.0</v>
      </c>
      <c r="DR18" s="14">
        <v>1.0</v>
      </c>
      <c r="DS18" s="14">
        <v>1.0</v>
      </c>
      <c r="DT18" s="14">
        <v>1.0</v>
      </c>
      <c r="DU18" s="14">
        <v>1.0</v>
      </c>
      <c r="DV18" s="14">
        <v>0.0</v>
      </c>
      <c r="DW18" s="14">
        <v>1.0</v>
      </c>
      <c r="DX18" s="14">
        <v>0.0</v>
      </c>
      <c r="DY18" s="14">
        <v>0.0</v>
      </c>
      <c r="DZ18" s="14">
        <v>0.0</v>
      </c>
      <c r="EA18" s="14">
        <v>0.0</v>
      </c>
      <c r="EB18" s="14">
        <v>0.0</v>
      </c>
      <c r="EC18" s="14">
        <v>1.0</v>
      </c>
      <c r="ED18" s="14">
        <v>1.0</v>
      </c>
      <c r="EE18" s="14">
        <v>1.0</v>
      </c>
      <c r="EF18" s="14">
        <v>1.0</v>
      </c>
      <c r="EG18" s="14">
        <v>0.0</v>
      </c>
      <c r="EH18" s="14">
        <v>1.0</v>
      </c>
      <c r="EI18" s="14">
        <v>1.0</v>
      </c>
      <c r="EJ18" s="14">
        <v>1.0</v>
      </c>
      <c r="EK18" s="14">
        <v>1.0</v>
      </c>
      <c r="EL18" s="14">
        <v>0.0</v>
      </c>
      <c r="EM18" s="14">
        <v>1.0</v>
      </c>
      <c r="EN18" s="14">
        <v>1.0</v>
      </c>
      <c r="EO18" s="14">
        <v>1.0</v>
      </c>
      <c r="EP18" s="14">
        <v>0.0</v>
      </c>
      <c r="EQ18" s="14">
        <v>1.0</v>
      </c>
      <c r="ER18" s="14">
        <v>0.0</v>
      </c>
      <c r="ES18" s="14">
        <v>0.0</v>
      </c>
      <c r="ET18" s="14">
        <v>0.0</v>
      </c>
      <c r="EU18" s="14">
        <v>1.0</v>
      </c>
      <c r="EV18" s="14">
        <v>0.0</v>
      </c>
      <c r="EW18" s="14">
        <v>1.0</v>
      </c>
      <c r="EX18" s="14">
        <v>1.0</v>
      </c>
      <c r="EY18" s="14">
        <v>0.0</v>
      </c>
      <c r="EZ18" s="14">
        <v>1.0</v>
      </c>
      <c r="FA18" s="14">
        <v>1.0</v>
      </c>
      <c r="FB18" s="14">
        <v>0.0</v>
      </c>
      <c r="FC18" s="14">
        <v>1.0</v>
      </c>
      <c r="FD18" s="14">
        <v>0.0</v>
      </c>
      <c r="FE18" s="14">
        <v>1.0</v>
      </c>
      <c r="FF18" s="14">
        <v>1.0</v>
      </c>
      <c r="FG18" s="14">
        <v>1.0</v>
      </c>
      <c r="FH18" s="14">
        <v>1.0</v>
      </c>
      <c r="FI18" s="14">
        <v>1.0</v>
      </c>
      <c r="FJ18" s="14">
        <v>1.0</v>
      </c>
      <c r="FK18" s="14">
        <v>1.0</v>
      </c>
      <c r="FL18" s="14">
        <v>1.0</v>
      </c>
      <c r="FM18" s="14">
        <v>1.0</v>
      </c>
      <c r="FN18" s="14">
        <v>1.0</v>
      </c>
      <c r="FO18" s="14">
        <v>1.0</v>
      </c>
      <c r="FP18" s="14">
        <v>0.0</v>
      </c>
      <c r="FQ18" s="14">
        <v>1.0</v>
      </c>
      <c r="FR18" s="14">
        <v>1.0</v>
      </c>
      <c r="FS18" s="14">
        <v>1.0</v>
      </c>
      <c r="FT18" s="14">
        <v>1.0</v>
      </c>
      <c r="FU18" s="14">
        <v>1.0</v>
      </c>
      <c r="FV18" s="14">
        <v>0.0</v>
      </c>
      <c r="FW18" s="14">
        <v>1.0</v>
      </c>
      <c r="FX18" s="14">
        <v>1.0</v>
      </c>
      <c r="FY18" s="14">
        <v>1.0</v>
      </c>
      <c r="FZ18" s="14">
        <v>0.0</v>
      </c>
      <c r="GA18" s="14">
        <v>1.0</v>
      </c>
      <c r="GB18" s="14">
        <v>0.0</v>
      </c>
      <c r="GC18" s="14">
        <v>0.0</v>
      </c>
      <c r="GD18" s="14">
        <v>1.0</v>
      </c>
      <c r="GE18" s="14">
        <v>1.0</v>
      </c>
      <c r="GF18" s="14">
        <v>1.0</v>
      </c>
      <c r="GG18" s="14">
        <v>1.0</v>
      </c>
      <c r="GH18" s="14">
        <v>0.0</v>
      </c>
      <c r="GI18" s="14">
        <v>1.0</v>
      </c>
      <c r="GJ18" s="14">
        <v>1.0</v>
      </c>
      <c r="GK18" s="14">
        <v>0.0</v>
      </c>
      <c r="GL18" s="14">
        <v>1.0</v>
      </c>
      <c r="GM18" s="14">
        <v>0.0</v>
      </c>
      <c r="GN18" s="14">
        <v>1.0</v>
      </c>
      <c r="GO18" s="14">
        <v>1.0</v>
      </c>
      <c r="GP18" s="14">
        <v>1.0</v>
      </c>
      <c r="GQ18" s="14">
        <v>1.0</v>
      </c>
      <c r="GR18" s="14">
        <v>0.0</v>
      </c>
      <c r="GS18" s="14">
        <v>1.0</v>
      </c>
      <c r="GT18" s="14">
        <v>1.0</v>
      </c>
      <c r="GU18" s="14">
        <v>1.0</v>
      </c>
      <c r="GV18" s="14">
        <v>1.0</v>
      </c>
      <c r="GW18" s="14">
        <v>1.0</v>
      </c>
      <c r="GX18" s="14">
        <v>1.0</v>
      </c>
      <c r="GY18" s="14">
        <v>1.0</v>
      </c>
      <c r="GZ18" s="14">
        <v>0.0</v>
      </c>
      <c r="HA18" s="14">
        <v>1.0</v>
      </c>
      <c r="HB18" s="14">
        <v>1.0</v>
      </c>
      <c r="HC18" s="14">
        <v>1.0</v>
      </c>
      <c r="HD18" s="14">
        <v>0.0</v>
      </c>
      <c r="HE18" s="14">
        <v>1.0</v>
      </c>
      <c r="HF18" s="14">
        <v>1.0</v>
      </c>
      <c r="HG18" s="14">
        <v>1.0</v>
      </c>
      <c r="HH18" s="14">
        <v>1.0</v>
      </c>
      <c r="HI18" s="14">
        <v>0.0</v>
      </c>
      <c r="HJ18" s="14">
        <v>1.0</v>
      </c>
      <c r="HK18" s="14">
        <v>1.0</v>
      </c>
      <c r="HL18" s="70"/>
      <c r="HM18" s="70"/>
      <c r="HN18" s="70"/>
      <c r="HO18" s="70"/>
      <c r="HP18" s="70"/>
      <c r="HQ18" s="70"/>
      <c r="HR18" s="70"/>
      <c r="HS18" s="70"/>
      <c r="HT18" s="70"/>
      <c r="HU18" s="70"/>
      <c r="HV18" s="70"/>
      <c r="HW18" s="70"/>
      <c r="HX18" s="70"/>
      <c r="HY18" s="70"/>
      <c r="HZ18" s="70"/>
      <c r="IA18" s="70"/>
      <c r="IB18" s="70"/>
      <c r="IC18" s="70"/>
      <c r="ID18" s="70"/>
      <c r="IE18" s="70"/>
      <c r="IF18" s="70"/>
      <c r="IG18" s="70"/>
      <c r="IH18" s="70"/>
      <c r="II18" s="70"/>
      <c r="IJ18" s="70"/>
      <c r="IK18" s="70"/>
      <c r="IL18" s="70"/>
      <c r="IM18" s="70"/>
      <c r="IN18" s="70"/>
      <c r="IO18" s="70"/>
      <c r="IP18" s="70"/>
      <c r="IQ18" s="70"/>
      <c r="IR18" s="70"/>
      <c r="IS18" s="70"/>
      <c r="IT18" s="70"/>
      <c r="IU18" s="70"/>
      <c r="IV18" s="70"/>
      <c r="IW18" s="70"/>
      <c r="IX18" s="70"/>
      <c r="IY18" s="70"/>
      <c r="IZ18" s="70"/>
      <c r="JA18" s="70"/>
      <c r="JB18" s="70"/>
      <c r="JC18" s="70"/>
    </row>
    <row r="19">
      <c r="A19" s="9" t="s">
        <v>339</v>
      </c>
      <c r="B19" s="14">
        <v>1.0</v>
      </c>
      <c r="C19" s="14">
        <v>1.0</v>
      </c>
      <c r="D19" s="14">
        <v>0.0</v>
      </c>
      <c r="E19" s="14">
        <v>1.0</v>
      </c>
      <c r="F19" s="14">
        <v>0.0</v>
      </c>
      <c r="G19" s="14">
        <v>0.0</v>
      </c>
      <c r="H19" s="14">
        <v>1.0</v>
      </c>
      <c r="I19" s="14">
        <v>1.0</v>
      </c>
      <c r="J19" s="14">
        <v>1.0</v>
      </c>
      <c r="K19" s="14">
        <v>0.0</v>
      </c>
      <c r="L19" s="14">
        <v>0.0</v>
      </c>
      <c r="M19" s="14">
        <v>1.0</v>
      </c>
      <c r="N19" s="14">
        <v>1.0</v>
      </c>
      <c r="O19" s="14">
        <v>1.0</v>
      </c>
      <c r="P19" s="14">
        <v>1.0</v>
      </c>
      <c r="Q19" s="14">
        <v>0.0</v>
      </c>
      <c r="R19" s="14">
        <v>1.0</v>
      </c>
      <c r="S19" s="14">
        <v>1.0</v>
      </c>
      <c r="T19" s="14">
        <v>1.0</v>
      </c>
      <c r="U19" s="14">
        <v>1.0</v>
      </c>
      <c r="V19" s="14">
        <v>1.0</v>
      </c>
      <c r="W19" s="14">
        <v>1.0</v>
      </c>
      <c r="X19" s="14">
        <v>1.0</v>
      </c>
      <c r="Y19" s="14">
        <v>1.0</v>
      </c>
      <c r="Z19" s="14">
        <v>0.0</v>
      </c>
      <c r="AA19" s="14">
        <v>0.0</v>
      </c>
      <c r="AB19" s="14">
        <v>1.0</v>
      </c>
      <c r="AC19" s="14">
        <v>1.0</v>
      </c>
      <c r="AD19" s="14">
        <v>1.0</v>
      </c>
      <c r="AE19" s="14">
        <v>1.0</v>
      </c>
      <c r="AF19" s="14">
        <v>1.0</v>
      </c>
      <c r="AG19" s="14">
        <v>1.0</v>
      </c>
      <c r="AH19" s="14">
        <v>1.0</v>
      </c>
      <c r="AI19" s="14">
        <v>1.0</v>
      </c>
      <c r="AJ19" s="14">
        <v>1.0</v>
      </c>
      <c r="AK19" s="14">
        <v>1.0</v>
      </c>
      <c r="AL19" s="14">
        <v>1.0</v>
      </c>
      <c r="AM19" s="14">
        <v>1.0</v>
      </c>
      <c r="AN19" s="14">
        <v>0.0</v>
      </c>
      <c r="AO19" s="14">
        <v>1.0</v>
      </c>
      <c r="AP19" s="14">
        <v>1.0</v>
      </c>
      <c r="AQ19" s="14">
        <v>1.0</v>
      </c>
      <c r="AR19" s="14">
        <v>1.0</v>
      </c>
      <c r="AS19" s="14">
        <v>1.0</v>
      </c>
      <c r="AT19" s="14">
        <v>0.0</v>
      </c>
      <c r="AU19" s="14">
        <v>0.0</v>
      </c>
      <c r="AV19" s="14">
        <v>1.0</v>
      </c>
      <c r="AW19" s="14">
        <v>0.0</v>
      </c>
      <c r="AX19" s="14">
        <v>1.0</v>
      </c>
      <c r="AY19" s="14">
        <v>1.0</v>
      </c>
      <c r="AZ19" s="14">
        <v>1.0</v>
      </c>
      <c r="BA19" s="14">
        <v>1.0</v>
      </c>
      <c r="BB19" s="14">
        <v>1.0</v>
      </c>
      <c r="BC19" s="14">
        <v>0.0</v>
      </c>
      <c r="BD19" s="14">
        <v>1.0</v>
      </c>
      <c r="BE19" s="14">
        <v>0.0</v>
      </c>
      <c r="BF19" s="14">
        <v>0.0</v>
      </c>
      <c r="BG19" s="14">
        <v>1.0</v>
      </c>
      <c r="BH19" s="14">
        <v>1.0</v>
      </c>
      <c r="BI19" s="14">
        <v>0.0</v>
      </c>
      <c r="BJ19" s="14">
        <v>0.0</v>
      </c>
      <c r="BK19" s="14">
        <v>1.0</v>
      </c>
      <c r="BL19" s="14">
        <v>1.0</v>
      </c>
      <c r="BM19" s="14">
        <v>1.0</v>
      </c>
      <c r="BN19" s="14">
        <v>1.0</v>
      </c>
      <c r="BO19" s="14">
        <v>1.0</v>
      </c>
      <c r="BP19" s="14">
        <v>1.0</v>
      </c>
      <c r="BQ19" s="14">
        <v>1.0</v>
      </c>
      <c r="BR19" s="14">
        <v>1.0</v>
      </c>
      <c r="BS19" s="14">
        <v>1.0</v>
      </c>
      <c r="BT19" s="14">
        <v>1.0</v>
      </c>
      <c r="BU19" s="14">
        <v>1.0</v>
      </c>
      <c r="BV19" s="14">
        <v>1.0</v>
      </c>
      <c r="BW19" s="14">
        <v>1.0</v>
      </c>
      <c r="BX19" s="14">
        <v>1.0</v>
      </c>
      <c r="BY19" s="14">
        <v>1.0</v>
      </c>
      <c r="BZ19" s="14">
        <v>0.0</v>
      </c>
      <c r="CA19" s="14">
        <v>1.0</v>
      </c>
      <c r="CB19" s="14">
        <v>1.0</v>
      </c>
      <c r="CC19" s="14">
        <v>1.0</v>
      </c>
      <c r="CD19" s="14">
        <v>1.0</v>
      </c>
      <c r="CE19" s="14">
        <v>1.0</v>
      </c>
      <c r="CF19" s="14">
        <v>1.0</v>
      </c>
      <c r="CG19" s="14">
        <v>0.0</v>
      </c>
      <c r="CH19" s="14">
        <v>1.0</v>
      </c>
      <c r="CI19" s="14">
        <v>1.0</v>
      </c>
      <c r="CJ19" s="14">
        <v>1.0</v>
      </c>
      <c r="CK19" s="14">
        <v>1.0</v>
      </c>
      <c r="CL19" s="14">
        <v>0.0</v>
      </c>
      <c r="CM19" s="14">
        <v>1.0</v>
      </c>
      <c r="CN19" s="14">
        <v>1.0</v>
      </c>
      <c r="CO19" s="14">
        <v>0.0</v>
      </c>
      <c r="CP19" s="14">
        <v>0.0</v>
      </c>
      <c r="CQ19" s="14">
        <v>0.0</v>
      </c>
      <c r="CR19" s="14">
        <v>1.0</v>
      </c>
      <c r="CS19" s="14">
        <v>1.0</v>
      </c>
      <c r="CT19" s="14">
        <v>1.0</v>
      </c>
      <c r="CU19" s="14">
        <v>1.0</v>
      </c>
      <c r="CV19" s="14">
        <v>1.0</v>
      </c>
      <c r="CW19" s="14">
        <v>1.0</v>
      </c>
      <c r="CX19" s="14">
        <v>1.0</v>
      </c>
      <c r="CY19" s="14">
        <v>1.0</v>
      </c>
      <c r="CZ19" s="14">
        <v>0.0</v>
      </c>
      <c r="DA19" s="14">
        <v>1.0</v>
      </c>
      <c r="DB19" s="14">
        <v>0.0</v>
      </c>
      <c r="DC19" s="14">
        <v>1.0</v>
      </c>
      <c r="DD19" s="14">
        <v>1.0</v>
      </c>
      <c r="DE19" s="14">
        <v>1.0</v>
      </c>
      <c r="DF19" s="14">
        <v>1.0</v>
      </c>
      <c r="DG19" s="14">
        <v>1.0</v>
      </c>
      <c r="DH19" s="14">
        <v>0.0</v>
      </c>
      <c r="DI19" s="14">
        <v>1.0</v>
      </c>
      <c r="DJ19" s="14">
        <v>1.0</v>
      </c>
      <c r="DK19" s="14">
        <v>1.0</v>
      </c>
      <c r="DL19" s="14">
        <v>1.0</v>
      </c>
      <c r="DM19" s="14">
        <v>1.0</v>
      </c>
      <c r="DN19" s="14">
        <v>0.0</v>
      </c>
      <c r="DO19" s="14">
        <v>1.0</v>
      </c>
      <c r="DP19" s="14">
        <v>1.0</v>
      </c>
      <c r="DQ19" s="14">
        <v>1.0</v>
      </c>
      <c r="DR19" s="14">
        <v>1.0</v>
      </c>
      <c r="DS19" s="14">
        <v>1.0</v>
      </c>
      <c r="DT19" s="14">
        <v>1.0</v>
      </c>
      <c r="DU19" s="14">
        <v>1.0</v>
      </c>
      <c r="DV19" s="14">
        <v>0.0</v>
      </c>
      <c r="DW19" s="14">
        <v>1.0</v>
      </c>
      <c r="DX19" s="14">
        <v>0.0</v>
      </c>
      <c r="DY19" s="14">
        <v>0.0</v>
      </c>
      <c r="DZ19" s="14">
        <v>0.0</v>
      </c>
      <c r="EA19" s="14">
        <v>0.0</v>
      </c>
      <c r="EB19" s="14">
        <v>0.0</v>
      </c>
      <c r="EC19" s="14">
        <v>1.0</v>
      </c>
      <c r="ED19" s="14">
        <v>1.0</v>
      </c>
      <c r="EE19" s="14">
        <v>1.0</v>
      </c>
      <c r="EF19" s="14">
        <v>1.0</v>
      </c>
      <c r="EG19" s="14">
        <v>0.0</v>
      </c>
      <c r="EH19" s="14">
        <v>1.0</v>
      </c>
      <c r="EI19" s="14">
        <v>1.0</v>
      </c>
      <c r="EJ19" s="14">
        <v>1.0</v>
      </c>
      <c r="EK19" s="14">
        <v>1.0</v>
      </c>
      <c r="EL19" s="14">
        <v>0.0</v>
      </c>
      <c r="EM19" s="14">
        <v>1.0</v>
      </c>
      <c r="EN19" s="14">
        <v>1.0</v>
      </c>
      <c r="EO19" s="14">
        <v>1.0</v>
      </c>
      <c r="EP19" s="14">
        <v>0.0</v>
      </c>
      <c r="EQ19" s="14">
        <v>1.0</v>
      </c>
      <c r="ER19" s="14">
        <v>0.0</v>
      </c>
      <c r="ES19" s="14">
        <v>0.0</v>
      </c>
      <c r="ET19" s="14">
        <v>0.0</v>
      </c>
      <c r="EU19" s="14">
        <v>1.0</v>
      </c>
      <c r="EV19" s="14">
        <v>0.0</v>
      </c>
      <c r="EW19" s="14">
        <v>1.0</v>
      </c>
      <c r="EX19" s="14">
        <v>1.0</v>
      </c>
      <c r="EY19" s="14">
        <v>0.0</v>
      </c>
      <c r="EZ19" s="14">
        <v>1.0</v>
      </c>
      <c r="FA19" s="14">
        <v>1.0</v>
      </c>
      <c r="FB19" s="14">
        <v>0.0</v>
      </c>
      <c r="FC19" s="14">
        <v>1.0</v>
      </c>
      <c r="FD19" s="14">
        <v>0.0</v>
      </c>
      <c r="FE19" s="14">
        <v>1.0</v>
      </c>
      <c r="FF19" s="14">
        <v>1.0</v>
      </c>
      <c r="FG19" s="14">
        <v>1.0</v>
      </c>
      <c r="FH19" s="14">
        <v>1.0</v>
      </c>
      <c r="FI19" s="14">
        <v>1.0</v>
      </c>
      <c r="FJ19" s="14">
        <v>1.0</v>
      </c>
      <c r="FK19" s="14">
        <v>1.0</v>
      </c>
      <c r="FL19" s="14">
        <v>1.0</v>
      </c>
      <c r="FM19" s="14">
        <v>1.0</v>
      </c>
      <c r="FN19" s="14">
        <v>1.0</v>
      </c>
      <c r="FO19" s="14">
        <v>1.0</v>
      </c>
      <c r="FP19" s="14">
        <v>0.0</v>
      </c>
      <c r="FQ19" s="14">
        <v>1.0</v>
      </c>
      <c r="FR19" s="14">
        <v>1.0</v>
      </c>
      <c r="FS19" s="14">
        <v>1.0</v>
      </c>
      <c r="FT19" s="14">
        <v>1.0</v>
      </c>
      <c r="FU19" s="14">
        <v>1.0</v>
      </c>
      <c r="FV19" s="14">
        <v>0.0</v>
      </c>
      <c r="FW19" s="14">
        <v>1.0</v>
      </c>
      <c r="FX19" s="14">
        <v>1.0</v>
      </c>
      <c r="FY19" s="14">
        <v>1.0</v>
      </c>
      <c r="FZ19" s="14">
        <v>0.0</v>
      </c>
      <c r="GA19" s="14">
        <v>1.0</v>
      </c>
      <c r="GB19" s="14">
        <v>0.0</v>
      </c>
      <c r="GC19" s="14">
        <v>0.0</v>
      </c>
      <c r="GD19" s="14">
        <v>1.0</v>
      </c>
      <c r="GE19" s="14">
        <v>1.0</v>
      </c>
      <c r="GF19" s="14">
        <v>1.0</v>
      </c>
      <c r="GG19" s="14">
        <v>1.0</v>
      </c>
      <c r="GH19" s="14">
        <v>0.0</v>
      </c>
      <c r="GI19" s="14">
        <v>1.0</v>
      </c>
      <c r="GJ19" s="14">
        <v>1.0</v>
      </c>
      <c r="GK19" s="14">
        <v>0.0</v>
      </c>
      <c r="GL19" s="14">
        <v>1.0</v>
      </c>
      <c r="GM19" s="14">
        <v>0.0</v>
      </c>
      <c r="GN19" s="14">
        <v>1.0</v>
      </c>
      <c r="GO19" s="14">
        <v>1.0</v>
      </c>
      <c r="GP19" s="14">
        <v>1.0</v>
      </c>
      <c r="GQ19" s="14">
        <v>1.0</v>
      </c>
      <c r="GR19" s="14">
        <v>0.0</v>
      </c>
      <c r="GS19" s="14">
        <v>1.0</v>
      </c>
      <c r="GT19" s="14">
        <v>1.0</v>
      </c>
      <c r="GU19" s="14">
        <v>1.0</v>
      </c>
      <c r="GV19" s="14">
        <v>1.0</v>
      </c>
      <c r="GW19" s="14">
        <v>1.0</v>
      </c>
      <c r="GX19" s="14">
        <v>1.0</v>
      </c>
      <c r="GY19" s="14">
        <v>1.0</v>
      </c>
      <c r="GZ19" s="14">
        <v>0.0</v>
      </c>
      <c r="HA19" s="14">
        <v>1.0</v>
      </c>
      <c r="HB19" s="14">
        <v>1.0</v>
      </c>
      <c r="HC19" s="14">
        <v>1.0</v>
      </c>
      <c r="HD19" s="14">
        <v>0.0</v>
      </c>
      <c r="HE19" s="14">
        <v>1.0</v>
      </c>
      <c r="HF19" s="14">
        <v>1.0</v>
      </c>
      <c r="HG19" s="14">
        <v>1.0</v>
      </c>
      <c r="HH19" s="14">
        <v>1.0</v>
      </c>
      <c r="HI19" s="14">
        <v>0.0</v>
      </c>
      <c r="HJ19" s="14">
        <v>1.0</v>
      </c>
      <c r="HK19" s="14">
        <v>1.0</v>
      </c>
      <c r="HL19" s="70"/>
      <c r="HM19" s="70"/>
      <c r="HN19" s="70"/>
      <c r="HO19" s="70"/>
      <c r="HP19" s="70"/>
      <c r="HQ19" s="70"/>
      <c r="HR19" s="70"/>
      <c r="HS19" s="70"/>
      <c r="HT19" s="70"/>
      <c r="HU19" s="70"/>
      <c r="HV19" s="70"/>
      <c r="HW19" s="70"/>
      <c r="HX19" s="70"/>
      <c r="HY19" s="70"/>
      <c r="HZ19" s="70"/>
      <c r="IA19" s="70"/>
      <c r="IB19" s="70"/>
      <c r="IC19" s="70"/>
      <c r="ID19" s="70"/>
      <c r="IE19" s="70"/>
      <c r="IF19" s="70"/>
      <c r="IG19" s="70"/>
      <c r="IH19" s="70"/>
      <c r="II19" s="70"/>
      <c r="IJ19" s="70"/>
      <c r="IK19" s="70"/>
      <c r="IL19" s="70"/>
      <c r="IM19" s="70"/>
      <c r="IN19" s="70"/>
      <c r="IO19" s="70"/>
      <c r="IP19" s="70"/>
      <c r="IQ19" s="70"/>
      <c r="IR19" s="70"/>
      <c r="IS19" s="70"/>
      <c r="IT19" s="70"/>
      <c r="IU19" s="70"/>
      <c r="IV19" s="70"/>
      <c r="IW19" s="70"/>
      <c r="IX19" s="70"/>
      <c r="IY19" s="70"/>
      <c r="IZ19" s="70"/>
      <c r="JA19" s="70"/>
      <c r="JB19" s="70"/>
      <c r="JC19" s="70"/>
    </row>
    <row r="20">
      <c r="A20" s="9" t="s">
        <v>340</v>
      </c>
      <c r="B20" s="14">
        <v>1.0</v>
      </c>
      <c r="C20" s="14">
        <v>1.0</v>
      </c>
      <c r="D20" s="14">
        <v>0.0</v>
      </c>
      <c r="E20" s="14">
        <v>1.0</v>
      </c>
      <c r="F20" s="14">
        <v>0.0</v>
      </c>
      <c r="G20" s="14">
        <v>0.0</v>
      </c>
      <c r="H20" s="14">
        <v>1.0</v>
      </c>
      <c r="I20" s="14">
        <v>1.0</v>
      </c>
      <c r="J20" s="14">
        <v>1.0</v>
      </c>
      <c r="K20" s="14">
        <v>0.0</v>
      </c>
      <c r="L20" s="14">
        <v>0.0</v>
      </c>
      <c r="M20" s="14">
        <v>1.0</v>
      </c>
      <c r="N20" s="14">
        <v>1.0</v>
      </c>
      <c r="O20" s="14">
        <v>1.0</v>
      </c>
      <c r="P20" s="14">
        <v>1.0</v>
      </c>
      <c r="Q20" s="14">
        <v>0.0</v>
      </c>
      <c r="R20" s="14">
        <v>1.0</v>
      </c>
      <c r="S20" s="14">
        <v>1.0</v>
      </c>
      <c r="T20" s="14">
        <v>1.0</v>
      </c>
      <c r="U20" s="14">
        <v>1.0</v>
      </c>
      <c r="V20" s="14">
        <v>1.0</v>
      </c>
      <c r="W20" s="14">
        <v>1.0</v>
      </c>
      <c r="X20" s="14">
        <v>1.0</v>
      </c>
      <c r="Y20" s="14">
        <v>1.0</v>
      </c>
      <c r="Z20" s="14">
        <v>0.0</v>
      </c>
      <c r="AA20" s="14">
        <v>0.0</v>
      </c>
      <c r="AB20" s="14">
        <v>1.0</v>
      </c>
      <c r="AC20" s="14">
        <v>1.0</v>
      </c>
      <c r="AD20" s="14">
        <v>1.0</v>
      </c>
      <c r="AE20" s="14">
        <v>1.0</v>
      </c>
      <c r="AF20" s="14">
        <v>1.0</v>
      </c>
      <c r="AG20" s="14">
        <v>1.0</v>
      </c>
      <c r="AH20" s="14">
        <v>1.0</v>
      </c>
      <c r="AI20" s="14">
        <v>1.0</v>
      </c>
      <c r="AJ20" s="14">
        <v>1.0</v>
      </c>
      <c r="AK20" s="14">
        <v>1.0</v>
      </c>
      <c r="AL20" s="14">
        <v>1.0</v>
      </c>
      <c r="AM20" s="14">
        <v>1.0</v>
      </c>
      <c r="AN20" s="14">
        <v>0.0</v>
      </c>
      <c r="AO20" s="14">
        <v>1.0</v>
      </c>
      <c r="AP20" s="14">
        <v>1.0</v>
      </c>
      <c r="AQ20" s="14">
        <v>1.0</v>
      </c>
      <c r="AR20" s="14">
        <v>1.0</v>
      </c>
      <c r="AS20" s="14">
        <v>1.0</v>
      </c>
      <c r="AT20" s="14">
        <v>0.0</v>
      </c>
      <c r="AU20" s="14">
        <v>0.0</v>
      </c>
      <c r="AV20" s="14">
        <v>1.0</v>
      </c>
      <c r="AW20" s="14">
        <v>0.0</v>
      </c>
      <c r="AX20" s="14">
        <v>1.0</v>
      </c>
      <c r="AY20" s="14">
        <v>1.0</v>
      </c>
      <c r="AZ20" s="14">
        <v>1.0</v>
      </c>
      <c r="BA20" s="14">
        <v>1.0</v>
      </c>
      <c r="BB20" s="14">
        <v>1.0</v>
      </c>
      <c r="BC20" s="14">
        <v>0.0</v>
      </c>
      <c r="BD20" s="14">
        <v>1.0</v>
      </c>
      <c r="BE20" s="14">
        <v>0.0</v>
      </c>
      <c r="BF20" s="14">
        <v>0.0</v>
      </c>
      <c r="BG20" s="14">
        <v>1.0</v>
      </c>
      <c r="BH20" s="14">
        <v>1.0</v>
      </c>
      <c r="BI20" s="14">
        <v>0.0</v>
      </c>
      <c r="BJ20" s="14">
        <v>0.0</v>
      </c>
      <c r="BK20" s="14">
        <v>1.0</v>
      </c>
      <c r="BL20" s="14">
        <v>1.0</v>
      </c>
      <c r="BM20" s="14">
        <v>1.0</v>
      </c>
      <c r="BN20" s="14">
        <v>1.0</v>
      </c>
      <c r="BO20" s="14">
        <v>1.0</v>
      </c>
      <c r="BP20" s="14">
        <v>1.0</v>
      </c>
      <c r="BQ20" s="14">
        <v>1.0</v>
      </c>
      <c r="BR20" s="14">
        <v>1.0</v>
      </c>
      <c r="BS20" s="14">
        <v>1.0</v>
      </c>
      <c r="BT20" s="14">
        <v>1.0</v>
      </c>
      <c r="BU20" s="14">
        <v>1.0</v>
      </c>
      <c r="BV20" s="14">
        <v>1.0</v>
      </c>
      <c r="BW20" s="14">
        <v>1.0</v>
      </c>
      <c r="BX20" s="14">
        <v>1.0</v>
      </c>
      <c r="BY20" s="14">
        <v>1.0</v>
      </c>
      <c r="BZ20" s="14">
        <v>0.0</v>
      </c>
      <c r="CA20" s="14">
        <v>1.0</v>
      </c>
      <c r="CB20" s="14">
        <v>1.0</v>
      </c>
      <c r="CC20" s="14">
        <v>1.0</v>
      </c>
      <c r="CD20" s="14">
        <v>1.0</v>
      </c>
      <c r="CE20" s="14">
        <v>1.0</v>
      </c>
      <c r="CF20" s="14">
        <v>1.0</v>
      </c>
      <c r="CG20" s="14">
        <v>0.0</v>
      </c>
      <c r="CH20" s="14">
        <v>1.0</v>
      </c>
      <c r="CI20" s="14">
        <v>1.0</v>
      </c>
      <c r="CJ20" s="14">
        <v>1.0</v>
      </c>
      <c r="CK20" s="14">
        <v>1.0</v>
      </c>
      <c r="CL20" s="14">
        <v>0.0</v>
      </c>
      <c r="CM20" s="14">
        <v>1.0</v>
      </c>
      <c r="CN20" s="14">
        <v>1.0</v>
      </c>
      <c r="CO20" s="14">
        <v>0.0</v>
      </c>
      <c r="CP20" s="14">
        <v>0.0</v>
      </c>
      <c r="CQ20" s="14">
        <v>0.0</v>
      </c>
      <c r="CR20" s="14">
        <v>1.0</v>
      </c>
      <c r="CS20" s="14">
        <v>1.0</v>
      </c>
      <c r="CT20" s="14">
        <v>1.0</v>
      </c>
      <c r="CU20" s="14">
        <v>1.0</v>
      </c>
      <c r="CV20" s="14">
        <v>1.0</v>
      </c>
      <c r="CW20" s="14">
        <v>1.0</v>
      </c>
      <c r="CX20" s="14">
        <v>1.0</v>
      </c>
      <c r="CY20" s="14">
        <v>1.0</v>
      </c>
      <c r="CZ20" s="14">
        <v>0.0</v>
      </c>
      <c r="DA20" s="14">
        <v>1.0</v>
      </c>
      <c r="DB20" s="14">
        <v>0.0</v>
      </c>
      <c r="DC20" s="14">
        <v>1.0</v>
      </c>
      <c r="DD20" s="14">
        <v>1.0</v>
      </c>
      <c r="DE20" s="14">
        <v>1.0</v>
      </c>
      <c r="DF20" s="14">
        <v>1.0</v>
      </c>
      <c r="DG20" s="14">
        <v>1.0</v>
      </c>
      <c r="DH20" s="14">
        <v>0.0</v>
      </c>
      <c r="DI20" s="14">
        <v>1.0</v>
      </c>
      <c r="DJ20" s="14">
        <v>1.0</v>
      </c>
      <c r="DK20" s="14">
        <v>1.0</v>
      </c>
      <c r="DL20" s="14">
        <v>1.0</v>
      </c>
      <c r="DM20" s="14">
        <v>1.0</v>
      </c>
      <c r="DN20" s="14">
        <v>0.0</v>
      </c>
      <c r="DO20" s="14">
        <v>1.0</v>
      </c>
      <c r="DP20" s="14">
        <v>1.0</v>
      </c>
      <c r="DQ20" s="14">
        <v>1.0</v>
      </c>
      <c r="DR20" s="14">
        <v>1.0</v>
      </c>
      <c r="DS20" s="14">
        <v>1.0</v>
      </c>
      <c r="DT20" s="14">
        <v>1.0</v>
      </c>
      <c r="DU20" s="14">
        <v>1.0</v>
      </c>
      <c r="DV20" s="14">
        <v>0.0</v>
      </c>
      <c r="DW20" s="14">
        <v>1.0</v>
      </c>
      <c r="DX20" s="14">
        <v>0.0</v>
      </c>
      <c r="DY20" s="14">
        <v>0.0</v>
      </c>
      <c r="DZ20" s="14">
        <v>0.0</v>
      </c>
      <c r="EA20" s="14">
        <v>0.0</v>
      </c>
      <c r="EB20" s="14">
        <v>0.0</v>
      </c>
      <c r="EC20" s="14">
        <v>1.0</v>
      </c>
      <c r="ED20" s="14">
        <v>1.0</v>
      </c>
      <c r="EE20" s="14">
        <v>1.0</v>
      </c>
      <c r="EF20" s="14">
        <v>1.0</v>
      </c>
      <c r="EG20" s="14">
        <v>0.0</v>
      </c>
      <c r="EH20" s="14">
        <v>1.0</v>
      </c>
      <c r="EI20" s="14">
        <v>1.0</v>
      </c>
      <c r="EJ20" s="14">
        <v>1.0</v>
      </c>
      <c r="EK20" s="14">
        <v>1.0</v>
      </c>
      <c r="EL20" s="14">
        <v>0.0</v>
      </c>
      <c r="EM20" s="14">
        <v>1.0</v>
      </c>
      <c r="EN20" s="14">
        <v>1.0</v>
      </c>
      <c r="EO20" s="14">
        <v>1.0</v>
      </c>
      <c r="EP20" s="14">
        <v>0.0</v>
      </c>
      <c r="EQ20" s="14">
        <v>1.0</v>
      </c>
      <c r="ER20" s="14">
        <v>0.0</v>
      </c>
      <c r="ES20" s="14">
        <v>0.0</v>
      </c>
      <c r="ET20" s="14">
        <v>0.0</v>
      </c>
      <c r="EU20" s="14">
        <v>1.0</v>
      </c>
      <c r="EV20" s="14">
        <v>0.0</v>
      </c>
      <c r="EW20" s="14">
        <v>1.0</v>
      </c>
      <c r="EX20" s="14">
        <v>1.0</v>
      </c>
      <c r="EY20" s="14">
        <v>0.0</v>
      </c>
      <c r="EZ20" s="14">
        <v>1.0</v>
      </c>
      <c r="FA20" s="14">
        <v>1.0</v>
      </c>
      <c r="FB20" s="14">
        <v>0.0</v>
      </c>
      <c r="FC20" s="14">
        <v>1.0</v>
      </c>
      <c r="FD20" s="14">
        <v>0.0</v>
      </c>
      <c r="FE20" s="14">
        <v>1.0</v>
      </c>
      <c r="FF20" s="14">
        <v>1.0</v>
      </c>
      <c r="FG20" s="14">
        <v>1.0</v>
      </c>
      <c r="FH20" s="14">
        <v>1.0</v>
      </c>
      <c r="FI20" s="14">
        <v>1.0</v>
      </c>
      <c r="FJ20" s="14">
        <v>1.0</v>
      </c>
      <c r="FK20" s="14">
        <v>1.0</v>
      </c>
      <c r="FL20" s="14">
        <v>1.0</v>
      </c>
      <c r="FM20" s="14">
        <v>1.0</v>
      </c>
      <c r="FN20" s="14">
        <v>1.0</v>
      </c>
      <c r="FO20" s="14">
        <v>1.0</v>
      </c>
      <c r="FP20" s="14">
        <v>0.0</v>
      </c>
      <c r="FQ20" s="14">
        <v>1.0</v>
      </c>
      <c r="FR20" s="14">
        <v>1.0</v>
      </c>
      <c r="FS20" s="14">
        <v>1.0</v>
      </c>
      <c r="FT20" s="14">
        <v>1.0</v>
      </c>
      <c r="FU20" s="14">
        <v>1.0</v>
      </c>
      <c r="FV20" s="14">
        <v>0.0</v>
      </c>
      <c r="FW20" s="14">
        <v>1.0</v>
      </c>
      <c r="FX20" s="14">
        <v>1.0</v>
      </c>
      <c r="FY20" s="14">
        <v>1.0</v>
      </c>
      <c r="FZ20" s="14">
        <v>0.0</v>
      </c>
      <c r="GA20" s="14">
        <v>1.0</v>
      </c>
      <c r="GB20" s="14">
        <v>0.0</v>
      </c>
      <c r="GC20" s="14">
        <v>0.0</v>
      </c>
      <c r="GD20" s="14">
        <v>1.0</v>
      </c>
      <c r="GE20" s="14">
        <v>1.0</v>
      </c>
      <c r="GF20" s="14">
        <v>1.0</v>
      </c>
      <c r="GG20" s="14">
        <v>1.0</v>
      </c>
      <c r="GH20" s="14">
        <v>0.0</v>
      </c>
      <c r="GI20" s="14">
        <v>1.0</v>
      </c>
      <c r="GJ20" s="14">
        <v>1.0</v>
      </c>
      <c r="GK20" s="14">
        <v>0.0</v>
      </c>
      <c r="GL20" s="14">
        <v>1.0</v>
      </c>
      <c r="GM20" s="14">
        <v>0.0</v>
      </c>
      <c r="GN20" s="14">
        <v>1.0</v>
      </c>
      <c r="GO20" s="14">
        <v>1.0</v>
      </c>
      <c r="GP20" s="14">
        <v>1.0</v>
      </c>
      <c r="GQ20" s="14">
        <v>1.0</v>
      </c>
      <c r="GR20" s="14">
        <v>0.0</v>
      </c>
      <c r="GS20" s="14">
        <v>1.0</v>
      </c>
      <c r="GT20" s="14">
        <v>1.0</v>
      </c>
      <c r="GU20" s="14">
        <v>1.0</v>
      </c>
      <c r="GV20" s="14">
        <v>1.0</v>
      </c>
      <c r="GW20" s="14">
        <v>1.0</v>
      </c>
      <c r="GX20" s="14">
        <v>1.0</v>
      </c>
      <c r="GY20" s="14">
        <v>1.0</v>
      </c>
      <c r="GZ20" s="14">
        <v>0.0</v>
      </c>
      <c r="HA20" s="14">
        <v>1.0</v>
      </c>
      <c r="HB20" s="14">
        <v>1.0</v>
      </c>
      <c r="HC20" s="14">
        <v>1.0</v>
      </c>
      <c r="HD20" s="14">
        <v>0.0</v>
      </c>
      <c r="HE20" s="14">
        <v>1.0</v>
      </c>
      <c r="HF20" s="14">
        <v>1.0</v>
      </c>
      <c r="HG20" s="14">
        <v>1.0</v>
      </c>
      <c r="HH20" s="14">
        <v>1.0</v>
      </c>
      <c r="HI20" s="14">
        <v>0.0</v>
      </c>
      <c r="HJ20" s="14">
        <v>1.0</v>
      </c>
      <c r="HK20" s="14">
        <v>1.0</v>
      </c>
      <c r="HL20" s="70"/>
      <c r="HM20" s="70"/>
      <c r="HN20" s="70"/>
      <c r="HO20" s="70"/>
      <c r="HP20" s="70"/>
      <c r="HQ20" s="70"/>
      <c r="HR20" s="70"/>
      <c r="HS20" s="70"/>
      <c r="HT20" s="70"/>
      <c r="HU20" s="70"/>
      <c r="HV20" s="70"/>
      <c r="HW20" s="70"/>
      <c r="HX20" s="70"/>
      <c r="HY20" s="70"/>
      <c r="HZ20" s="70"/>
      <c r="IA20" s="70"/>
      <c r="IB20" s="70"/>
      <c r="IC20" s="70"/>
      <c r="ID20" s="70"/>
      <c r="IE20" s="70"/>
      <c r="IF20" s="70"/>
      <c r="IG20" s="70"/>
      <c r="IH20" s="70"/>
      <c r="II20" s="70"/>
      <c r="IJ20" s="70"/>
      <c r="IK20" s="70"/>
      <c r="IL20" s="70"/>
      <c r="IM20" s="70"/>
      <c r="IN20" s="70"/>
      <c r="IO20" s="70"/>
      <c r="IP20" s="70"/>
      <c r="IQ20" s="70"/>
      <c r="IR20" s="70"/>
      <c r="IS20" s="70"/>
      <c r="IT20" s="70"/>
      <c r="IU20" s="70"/>
      <c r="IV20" s="70"/>
      <c r="IW20" s="70"/>
      <c r="IX20" s="70"/>
      <c r="IY20" s="70"/>
      <c r="IZ20" s="70"/>
      <c r="JA20" s="70"/>
      <c r="JB20" s="70"/>
      <c r="JC20" s="70"/>
    </row>
    <row r="21">
      <c r="A21" s="9" t="s">
        <v>341</v>
      </c>
      <c r="B21" s="14">
        <v>1.0</v>
      </c>
      <c r="C21" s="14">
        <v>1.0</v>
      </c>
      <c r="D21" s="14">
        <v>0.0</v>
      </c>
      <c r="E21" s="14">
        <v>1.0</v>
      </c>
      <c r="F21" s="14">
        <v>0.0</v>
      </c>
      <c r="G21" s="14">
        <v>0.0</v>
      </c>
      <c r="H21" s="14">
        <v>1.0</v>
      </c>
      <c r="I21" s="14">
        <v>1.0</v>
      </c>
      <c r="J21" s="14">
        <v>1.0</v>
      </c>
      <c r="K21" s="14">
        <v>0.0</v>
      </c>
      <c r="L21" s="14">
        <v>0.0</v>
      </c>
      <c r="M21" s="14">
        <v>1.0</v>
      </c>
      <c r="N21" s="14">
        <v>1.0</v>
      </c>
      <c r="O21" s="14">
        <v>1.0</v>
      </c>
      <c r="P21" s="14">
        <v>1.0</v>
      </c>
      <c r="Q21" s="14">
        <v>0.0</v>
      </c>
      <c r="R21" s="14">
        <v>1.0</v>
      </c>
      <c r="S21" s="14">
        <v>1.0</v>
      </c>
      <c r="T21" s="14">
        <v>1.0</v>
      </c>
      <c r="U21" s="14">
        <v>1.0</v>
      </c>
      <c r="V21" s="14">
        <v>1.0</v>
      </c>
      <c r="W21" s="14">
        <v>1.0</v>
      </c>
      <c r="X21" s="14">
        <v>1.0</v>
      </c>
      <c r="Y21" s="14">
        <v>1.0</v>
      </c>
      <c r="Z21" s="14">
        <v>0.0</v>
      </c>
      <c r="AA21" s="14">
        <v>0.0</v>
      </c>
      <c r="AB21" s="14">
        <v>1.0</v>
      </c>
      <c r="AC21" s="14">
        <v>1.0</v>
      </c>
      <c r="AD21" s="14">
        <v>1.0</v>
      </c>
      <c r="AE21" s="14">
        <v>1.0</v>
      </c>
      <c r="AF21" s="14">
        <v>1.0</v>
      </c>
      <c r="AG21" s="14">
        <v>1.0</v>
      </c>
      <c r="AH21" s="14">
        <v>1.0</v>
      </c>
      <c r="AI21" s="14">
        <v>1.0</v>
      </c>
      <c r="AJ21" s="14">
        <v>1.0</v>
      </c>
      <c r="AK21" s="14">
        <v>1.0</v>
      </c>
      <c r="AL21" s="14">
        <v>1.0</v>
      </c>
      <c r="AM21" s="14">
        <v>1.0</v>
      </c>
      <c r="AN21" s="14">
        <v>0.0</v>
      </c>
      <c r="AO21" s="14">
        <v>1.0</v>
      </c>
      <c r="AP21" s="14">
        <v>1.0</v>
      </c>
      <c r="AQ21" s="14">
        <v>1.0</v>
      </c>
      <c r="AR21" s="14">
        <v>1.0</v>
      </c>
      <c r="AS21" s="14">
        <v>1.0</v>
      </c>
      <c r="AT21" s="14">
        <v>0.0</v>
      </c>
      <c r="AU21" s="14">
        <v>0.0</v>
      </c>
      <c r="AV21" s="14">
        <v>1.0</v>
      </c>
      <c r="AW21" s="14">
        <v>0.0</v>
      </c>
      <c r="AX21" s="14">
        <v>1.0</v>
      </c>
      <c r="AY21" s="14">
        <v>1.0</v>
      </c>
      <c r="AZ21" s="14">
        <v>1.0</v>
      </c>
      <c r="BA21" s="14">
        <v>1.0</v>
      </c>
      <c r="BB21" s="14">
        <v>1.0</v>
      </c>
      <c r="BC21" s="14">
        <v>0.0</v>
      </c>
      <c r="BD21" s="14">
        <v>1.0</v>
      </c>
      <c r="BE21" s="14">
        <v>0.0</v>
      </c>
      <c r="BF21" s="14">
        <v>0.0</v>
      </c>
      <c r="BG21" s="14">
        <v>1.0</v>
      </c>
      <c r="BH21" s="14">
        <v>1.0</v>
      </c>
      <c r="BI21" s="14">
        <v>0.0</v>
      </c>
      <c r="BJ21" s="14">
        <v>0.0</v>
      </c>
      <c r="BK21" s="14">
        <v>1.0</v>
      </c>
      <c r="BL21" s="14">
        <v>1.0</v>
      </c>
      <c r="BM21" s="14">
        <v>1.0</v>
      </c>
      <c r="BN21" s="14">
        <v>1.0</v>
      </c>
      <c r="BO21" s="14">
        <v>1.0</v>
      </c>
      <c r="BP21" s="14">
        <v>1.0</v>
      </c>
      <c r="BQ21" s="14">
        <v>1.0</v>
      </c>
      <c r="BR21" s="14">
        <v>1.0</v>
      </c>
      <c r="BS21" s="14">
        <v>1.0</v>
      </c>
      <c r="BT21" s="14">
        <v>1.0</v>
      </c>
      <c r="BU21" s="14">
        <v>1.0</v>
      </c>
      <c r="BV21" s="14">
        <v>1.0</v>
      </c>
      <c r="BW21" s="14">
        <v>1.0</v>
      </c>
      <c r="BX21" s="14">
        <v>1.0</v>
      </c>
      <c r="BY21" s="14">
        <v>1.0</v>
      </c>
      <c r="BZ21" s="14">
        <v>0.0</v>
      </c>
      <c r="CA21" s="14">
        <v>1.0</v>
      </c>
      <c r="CB21" s="14">
        <v>1.0</v>
      </c>
      <c r="CC21" s="14">
        <v>1.0</v>
      </c>
      <c r="CD21" s="14">
        <v>1.0</v>
      </c>
      <c r="CE21" s="14">
        <v>1.0</v>
      </c>
      <c r="CF21" s="14">
        <v>1.0</v>
      </c>
      <c r="CG21" s="14">
        <v>0.0</v>
      </c>
      <c r="CH21" s="14">
        <v>1.0</v>
      </c>
      <c r="CI21" s="14">
        <v>1.0</v>
      </c>
      <c r="CJ21" s="14">
        <v>1.0</v>
      </c>
      <c r="CK21" s="14">
        <v>1.0</v>
      </c>
      <c r="CL21" s="14">
        <v>0.0</v>
      </c>
      <c r="CM21" s="14">
        <v>1.0</v>
      </c>
      <c r="CN21" s="14">
        <v>1.0</v>
      </c>
      <c r="CO21" s="14">
        <v>0.0</v>
      </c>
      <c r="CP21" s="14">
        <v>0.0</v>
      </c>
      <c r="CQ21" s="14">
        <v>0.0</v>
      </c>
      <c r="CR21" s="14">
        <v>1.0</v>
      </c>
      <c r="CS21" s="14">
        <v>1.0</v>
      </c>
      <c r="CT21" s="14">
        <v>1.0</v>
      </c>
      <c r="CU21" s="14">
        <v>1.0</v>
      </c>
      <c r="CV21" s="14">
        <v>1.0</v>
      </c>
      <c r="CW21" s="14">
        <v>1.0</v>
      </c>
      <c r="CX21" s="14">
        <v>1.0</v>
      </c>
      <c r="CY21" s="14">
        <v>1.0</v>
      </c>
      <c r="CZ21" s="14">
        <v>0.0</v>
      </c>
      <c r="DA21" s="14">
        <v>1.0</v>
      </c>
      <c r="DB21" s="14">
        <v>0.0</v>
      </c>
      <c r="DC21" s="14">
        <v>1.0</v>
      </c>
      <c r="DD21" s="14">
        <v>1.0</v>
      </c>
      <c r="DE21" s="14">
        <v>1.0</v>
      </c>
      <c r="DF21" s="14">
        <v>1.0</v>
      </c>
      <c r="DG21" s="14">
        <v>1.0</v>
      </c>
      <c r="DH21" s="14">
        <v>0.0</v>
      </c>
      <c r="DI21" s="14">
        <v>1.0</v>
      </c>
      <c r="DJ21" s="14">
        <v>1.0</v>
      </c>
      <c r="DK21" s="14">
        <v>1.0</v>
      </c>
      <c r="DL21" s="14">
        <v>1.0</v>
      </c>
      <c r="DM21" s="14">
        <v>1.0</v>
      </c>
      <c r="DN21" s="14">
        <v>0.0</v>
      </c>
      <c r="DO21" s="14">
        <v>1.0</v>
      </c>
      <c r="DP21" s="14">
        <v>1.0</v>
      </c>
      <c r="DQ21" s="14">
        <v>1.0</v>
      </c>
      <c r="DR21" s="14">
        <v>1.0</v>
      </c>
      <c r="DS21" s="14">
        <v>1.0</v>
      </c>
      <c r="DT21" s="14">
        <v>1.0</v>
      </c>
      <c r="DU21" s="14">
        <v>1.0</v>
      </c>
      <c r="DV21" s="14">
        <v>0.0</v>
      </c>
      <c r="DW21" s="14">
        <v>1.0</v>
      </c>
      <c r="DX21" s="14">
        <v>0.0</v>
      </c>
      <c r="DY21" s="14">
        <v>0.0</v>
      </c>
      <c r="DZ21" s="14">
        <v>0.0</v>
      </c>
      <c r="EA21" s="14">
        <v>0.0</v>
      </c>
      <c r="EB21" s="14">
        <v>0.0</v>
      </c>
      <c r="EC21" s="14">
        <v>1.0</v>
      </c>
      <c r="ED21" s="14">
        <v>1.0</v>
      </c>
      <c r="EE21" s="14">
        <v>1.0</v>
      </c>
      <c r="EF21" s="14">
        <v>1.0</v>
      </c>
      <c r="EG21" s="14">
        <v>0.0</v>
      </c>
      <c r="EH21" s="14">
        <v>1.0</v>
      </c>
      <c r="EI21" s="14">
        <v>1.0</v>
      </c>
      <c r="EJ21" s="14">
        <v>1.0</v>
      </c>
      <c r="EK21" s="14">
        <v>1.0</v>
      </c>
      <c r="EL21" s="14">
        <v>0.0</v>
      </c>
      <c r="EM21" s="14">
        <v>1.0</v>
      </c>
      <c r="EN21" s="14">
        <v>1.0</v>
      </c>
      <c r="EO21" s="14">
        <v>1.0</v>
      </c>
      <c r="EP21" s="14">
        <v>0.0</v>
      </c>
      <c r="EQ21" s="14">
        <v>1.0</v>
      </c>
      <c r="ER21" s="14">
        <v>0.0</v>
      </c>
      <c r="ES21" s="14">
        <v>0.0</v>
      </c>
      <c r="ET21" s="14">
        <v>0.0</v>
      </c>
      <c r="EU21" s="14">
        <v>1.0</v>
      </c>
      <c r="EV21" s="14">
        <v>0.0</v>
      </c>
      <c r="EW21" s="14">
        <v>1.0</v>
      </c>
      <c r="EX21" s="14">
        <v>1.0</v>
      </c>
      <c r="EY21" s="14">
        <v>0.0</v>
      </c>
      <c r="EZ21" s="14">
        <v>1.0</v>
      </c>
      <c r="FA21" s="14">
        <v>1.0</v>
      </c>
      <c r="FB21" s="14">
        <v>0.0</v>
      </c>
      <c r="FC21" s="14">
        <v>1.0</v>
      </c>
      <c r="FD21" s="14">
        <v>0.0</v>
      </c>
      <c r="FE21" s="14">
        <v>1.0</v>
      </c>
      <c r="FF21" s="14">
        <v>1.0</v>
      </c>
      <c r="FG21" s="14">
        <v>1.0</v>
      </c>
      <c r="FH21" s="14">
        <v>1.0</v>
      </c>
      <c r="FI21" s="14">
        <v>1.0</v>
      </c>
      <c r="FJ21" s="14">
        <v>1.0</v>
      </c>
      <c r="FK21" s="14">
        <v>1.0</v>
      </c>
      <c r="FL21" s="14">
        <v>1.0</v>
      </c>
      <c r="FM21" s="14">
        <v>1.0</v>
      </c>
      <c r="FN21" s="14">
        <v>1.0</v>
      </c>
      <c r="FO21" s="14">
        <v>1.0</v>
      </c>
      <c r="FP21" s="14">
        <v>0.0</v>
      </c>
      <c r="FQ21" s="14">
        <v>1.0</v>
      </c>
      <c r="FR21" s="14">
        <v>1.0</v>
      </c>
      <c r="FS21" s="14">
        <v>1.0</v>
      </c>
      <c r="FT21" s="14">
        <v>1.0</v>
      </c>
      <c r="FU21" s="14">
        <v>1.0</v>
      </c>
      <c r="FV21" s="14">
        <v>0.0</v>
      </c>
      <c r="FW21" s="14">
        <v>1.0</v>
      </c>
      <c r="FX21" s="14">
        <v>1.0</v>
      </c>
      <c r="FY21" s="14">
        <v>1.0</v>
      </c>
      <c r="FZ21" s="14">
        <v>0.0</v>
      </c>
      <c r="GA21" s="14">
        <v>1.0</v>
      </c>
      <c r="GB21" s="14">
        <v>0.0</v>
      </c>
      <c r="GC21" s="14">
        <v>0.0</v>
      </c>
      <c r="GD21" s="14">
        <v>1.0</v>
      </c>
      <c r="GE21" s="14">
        <v>1.0</v>
      </c>
      <c r="GF21" s="14">
        <v>1.0</v>
      </c>
      <c r="GG21" s="14">
        <v>1.0</v>
      </c>
      <c r="GH21" s="14">
        <v>0.0</v>
      </c>
      <c r="GI21" s="14">
        <v>1.0</v>
      </c>
      <c r="GJ21" s="14">
        <v>1.0</v>
      </c>
      <c r="GK21" s="14">
        <v>0.0</v>
      </c>
      <c r="GL21" s="14">
        <v>1.0</v>
      </c>
      <c r="GM21" s="14">
        <v>0.0</v>
      </c>
      <c r="GN21" s="14">
        <v>1.0</v>
      </c>
      <c r="GO21" s="14">
        <v>1.0</v>
      </c>
      <c r="GP21" s="14">
        <v>1.0</v>
      </c>
      <c r="GQ21" s="14">
        <v>1.0</v>
      </c>
      <c r="GR21" s="14">
        <v>0.0</v>
      </c>
      <c r="GS21" s="14">
        <v>1.0</v>
      </c>
      <c r="GT21" s="14">
        <v>1.0</v>
      </c>
      <c r="GU21" s="14">
        <v>1.0</v>
      </c>
      <c r="GV21" s="14">
        <v>1.0</v>
      </c>
      <c r="GW21" s="14">
        <v>1.0</v>
      </c>
      <c r="GX21" s="14">
        <v>1.0</v>
      </c>
      <c r="GY21" s="14">
        <v>1.0</v>
      </c>
      <c r="GZ21" s="14">
        <v>0.0</v>
      </c>
      <c r="HA21" s="14">
        <v>1.0</v>
      </c>
      <c r="HB21" s="14">
        <v>1.0</v>
      </c>
      <c r="HC21" s="14">
        <v>1.0</v>
      </c>
      <c r="HD21" s="14">
        <v>0.0</v>
      </c>
      <c r="HE21" s="14">
        <v>1.0</v>
      </c>
      <c r="HF21" s="14">
        <v>1.0</v>
      </c>
      <c r="HG21" s="14">
        <v>1.0</v>
      </c>
      <c r="HH21" s="14">
        <v>1.0</v>
      </c>
      <c r="HI21" s="14">
        <v>0.0</v>
      </c>
      <c r="HJ21" s="14">
        <v>1.0</v>
      </c>
      <c r="HK21" s="14">
        <v>1.0</v>
      </c>
      <c r="HL21" s="70"/>
      <c r="HM21" s="70"/>
      <c r="HN21" s="70"/>
      <c r="HO21" s="70"/>
      <c r="HP21" s="70"/>
      <c r="HQ21" s="70"/>
      <c r="HR21" s="70"/>
      <c r="HS21" s="70"/>
      <c r="HT21" s="70"/>
      <c r="HU21" s="70"/>
      <c r="HV21" s="70"/>
      <c r="HW21" s="70"/>
      <c r="HX21" s="70"/>
      <c r="HY21" s="70"/>
      <c r="HZ21" s="70"/>
      <c r="IA21" s="70"/>
      <c r="IB21" s="70"/>
      <c r="IC21" s="70"/>
      <c r="ID21" s="70"/>
      <c r="IE21" s="70"/>
      <c r="IF21" s="70"/>
      <c r="IG21" s="70"/>
      <c r="IH21" s="70"/>
      <c r="II21" s="70"/>
      <c r="IJ21" s="70"/>
      <c r="IK21" s="70"/>
      <c r="IL21" s="70"/>
      <c r="IM21" s="70"/>
      <c r="IN21" s="70"/>
      <c r="IO21" s="70"/>
      <c r="IP21" s="70"/>
      <c r="IQ21" s="70"/>
      <c r="IR21" s="70"/>
      <c r="IS21" s="70"/>
      <c r="IT21" s="70"/>
      <c r="IU21" s="70"/>
      <c r="IV21" s="70"/>
      <c r="IW21" s="70"/>
      <c r="IX21" s="70"/>
      <c r="IY21" s="70"/>
      <c r="IZ21" s="70"/>
      <c r="JA21" s="70"/>
      <c r="JB21" s="70"/>
      <c r="JC21" s="70"/>
    </row>
    <row r="22">
      <c r="A22" s="9" t="s">
        <v>342</v>
      </c>
      <c r="B22" s="14">
        <v>1.0</v>
      </c>
      <c r="C22" s="14">
        <v>1.0</v>
      </c>
      <c r="D22" s="14">
        <v>0.0</v>
      </c>
      <c r="E22" s="14">
        <v>1.0</v>
      </c>
      <c r="F22" s="14">
        <v>0.0</v>
      </c>
      <c r="G22" s="14">
        <v>0.0</v>
      </c>
      <c r="H22" s="14">
        <v>1.0</v>
      </c>
      <c r="I22" s="14">
        <v>1.0</v>
      </c>
      <c r="J22" s="14">
        <v>1.0</v>
      </c>
      <c r="K22" s="14">
        <v>0.0</v>
      </c>
      <c r="L22" s="14">
        <v>0.0</v>
      </c>
      <c r="M22" s="14">
        <v>1.0</v>
      </c>
      <c r="N22" s="14">
        <v>1.0</v>
      </c>
      <c r="O22" s="14">
        <v>1.0</v>
      </c>
      <c r="P22" s="14">
        <v>1.0</v>
      </c>
      <c r="Q22" s="14">
        <v>0.0</v>
      </c>
      <c r="R22" s="14">
        <v>1.0</v>
      </c>
      <c r="S22" s="14">
        <v>1.0</v>
      </c>
      <c r="T22" s="14">
        <v>1.0</v>
      </c>
      <c r="U22" s="14">
        <v>1.0</v>
      </c>
      <c r="V22" s="14">
        <v>1.0</v>
      </c>
      <c r="W22" s="14">
        <v>1.0</v>
      </c>
      <c r="X22" s="14">
        <v>1.0</v>
      </c>
      <c r="Y22" s="14">
        <v>1.0</v>
      </c>
      <c r="Z22" s="14">
        <v>0.0</v>
      </c>
      <c r="AA22" s="14">
        <v>0.0</v>
      </c>
      <c r="AB22" s="14">
        <v>1.0</v>
      </c>
      <c r="AC22" s="14">
        <v>1.0</v>
      </c>
      <c r="AD22" s="14">
        <v>1.0</v>
      </c>
      <c r="AE22" s="14">
        <v>1.0</v>
      </c>
      <c r="AF22" s="14">
        <v>1.0</v>
      </c>
      <c r="AG22" s="14">
        <v>1.0</v>
      </c>
      <c r="AH22" s="14">
        <v>1.0</v>
      </c>
      <c r="AI22" s="14">
        <v>1.0</v>
      </c>
      <c r="AJ22" s="14">
        <v>1.0</v>
      </c>
      <c r="AK22" s="14">
        <v>1.0</v>
      </c>
      <c r="AL22" s="14">
        <v>1.0</v>
      </c>
      <c r="AM22" s="14">
        <v>1.0</v>
      </c>
      <c r="AN22" s="14">
        <v>0.0</v>
      </c>
      <c r="AO22" s="14">
        <v>1.0</v>
      </c>
      <c r="AP22" s="14">
        <v>1.0</v>
      </c>
      <c r="AQ22" s="14">
        <v>1.0</v>
      </c>
      <c r="AR22" s="14">
        <v>1.0</v>
      </c>
      <c r="AS22" s="14">
        <v>1.0</v>
      </c>
      <c r="AT22" s="14">
        <v>0.0</v>
      </c>
      <c r="AU22" s="14">
        <v>0.0</v>
      </c>
      <c r="AV22" s="14">
        <v>1.0</v>
      </c>
      <c r="AW22" s="14">
        <v>0.0</v>
      </c>
      <c r="AX22" s="14">
        <v>1.0</v>
      </c>
      <c r="AY22" s="14">
        <v>1.0</v>
      </c>
      <c r="AZ22" s="14">
        <v>1.0</v>
      </c>
      <c r="BA22" s="14">
        <v>1.0</v>
      </c>
      <c r="BB22" s="14">
        <v>1.0</v>
      </c>
      <c r="BC22" s="14">
        <v>0.0</v>
      </c>
      <c r="BD22" s="14">
        <v>1.0</v>
      </c>
      <c r="BE22" s="14">
        <v>0.0</v>
      </c>
      <c r="BF22" s="14">
        <v>0.0</v>
      </c>
      <c r="BG22" s="14">
        <v>1.0</v>
      </c>
      <c r="BH22" s="14">
        <v>1.0</v>
      </c>
      <c r="BI22" s="14">
        <v>0.0</v>
      </c>
      <c r="BJ22" s="14">
        <v>0.0</v>
      </c>
      <c r="BK22" s="14">
        <v>1.0</v>
      </c>
      <c r="BL22" s="14">
        <v>1.0</v>
      </c>
      <c r="BM22" s="14">
        <v>1.0</v>
      </c>
      <c r="BN22" s="14">
        <v>1.0</v>
      </c>
      <c r="BO22" s="14">
        <v>1.0</v>
      </c>
      <c r="BP22" s="14">
        <v>1.0</v>
      </c>
      <c r="BQ22" s="14">
        <v>1.0</v>
      </c>
      <c r="BR22" s="14">
        <v>1.0</v>
      </c>
      <c r="BS22" s="14">
        <v>1.0</v>
      </c>
      <c r="BT22" s="14">
        <v>1.0</v>
      </c>
      <c r="BU22" s="14">
        <v>1.0</v>
      </c>
      <c r="BV22" s="14">
        <v>1.0</v>
      </c>
      <c r="BW22" s="14">
        <v>1.0</v>
      </c>
      <c r="BX22" s="14">
        <v>1.0</v>
      </c>
      <c r="BY22" s="14">
        <v>1.0</v>
      </c>
      <c r="BZ22" s="14">
        <v>0.0</v>
      </c>
      <c r="CA22" s="14">
        <v>1.0</v>
      </c>
      <c r="CB22" s="14">
        <v>1.0</v>
      </c>
      <c r="CC22" s="14">
        <v>1.0</v>
      </c>
      <c r="CD22" s="14">
        <v>1.0</v>
      </c>
      <c r="CE22" s="14">
        <v>1.0</v>
      </c>
      <c r="CF22" s="14">
        <v>1.0</v>
      </c>
      <c r="CG22" s="14">
        <v>0.0</v>
      </c>
      <c r="CH22" s="14">
        <v>1.0</v>
      </c>
      <c r="CI22" s="14">
        <v>1.0</v>
      </c>
      <c r="CJ22" s="14">
        <v>1.0</v>
      </c>
      <c r="CK22" s="14">
        <v>1.0</v>
      </c>
      <c r="CL22" s="14">
        <v>0.0</v>
      </c>
      <c r="CM22" s="14">
        <v>1.0</v>
      </c>
      <c r="CN22" s="14">
        <v>1.0</v>
      </c>
      <c r="CO22" s="14">
        <v>0.0</v>
      </c>
      <c r="CP22" s="14">
        <v>0.0</v>
      </c>
      <c r="CQ22" s="14">
        <v>0.0</v>
      </c>
      <c r="CR22" s="14">
        <v>1.0</v>
      </c>
      <c r="CS22" s="14">
        <v>1.0</v>
      </c>
      <c r="CT22" s="14">
        <v>1.0</v>
      </c>
      <c r="CU22" s="14">
        <v>1.0</v>
      </c>
      <c r="CV22" s="14">
        <v>1.0</v>
      </c>
      <c r="CW22" s="14">
        <v>1.0</v>
      </c>
      <c r="CX22" s="14">
        <v>1.0</v>
      </c>
      <c r="CY22" s="14">
        <v>1.0</v>
      </c>
      <c r="CZ22" s="14">
        <v>0.0</v>
      </c>
      <c r="DA22" s="14">
        <v>1.0</v>
      </c>
      <c r="DB22" s="14">
        <v>0.0</v>
      </c>
      <c r="DC22" s="14">
        <v>1.0</v>
      </c>
      <c r="DD22" s="14">
        <v>1.0</v>
      </c>
      <c r="DE22" s="14">
        <v>1.0</v>
      </c>
      <c r="DF22" s="14">
        <v>1.0</v>
      </c>
      <c r="DG22" s="14">
        <v>1.0</v>
      </c>
      <c r="DH22" s="14">
        <v>0.0</v>
      </c>
      <c r="DI22" s="14">
        <v>1.0</v>
      </c>
      <c r="DJ22" s="14">
        <v>1.0</v>
      </c>
      <c r="DK22" s="14">
        <v>1.0</v>
      </c>
      <c r="DL22" s="14">
        <v>1.0</v>
      </c>
      <c r="DM22" s="14">
        <v>1.0</v>
      </c>
      <c r="DN22" s="14">
        <v>0.0</v>
      </c>
      <c r="DO22" s="14">
        <v>1.0</v>
      </c>
      <c r="DP22" s="14">
        <v>1.0</v>
      </c>
      <c r="DQ22" s="14">
        <v>1.0</v>
      </c>
      <c r="DR22" s="14">
        <v>1.0</v>
      </c>
      <c r="DS22" s="14">
        <v>1.0</v>
      </c>
      <c r="DT22" s="14">
        <v>1.0</v>
      </c>
      <c r="DU22" s="14">
        <v>1.0</v>
      </c>
      <c r="DV22" s="14">
        <v>0.0</v>
      </c>
      <c r="DW22" s="14">
        <v>1.0</v>
      </c>
      <c r="DX22" s="14">
        <v>0.0</v>
      </c>
      <c r="DY22" s="14">
        <v>0.0</v>
      </c>
      <c r="DZ22" s="14">
        <v>0.0</v>
      </c>
      <c r="EA22" s="14">
        <v>0.0</v>
      </c>
      <c r="EB22" s="14">
        <v>0.0</v>
      </c>
      <c r="EC22" s="14">
        <v>1.0</v>
      </c>
      <c r="ED22" s="14">
        <v>1.0</v>
      </c>
      <c r="EE22" s="14">
        <v>1.0</v>
      </c>
      <c r="EF22" s="14">
        <v>1.0</v>
      </c>
      <c r="EG22" s="14">
        <v>0.0</v>
      </c>
      <c r="EH22" s="14">
        <v>1.0</v>
      </c>
      <c r="EI22" s="14">
        <v>1.0</v>
      </c>
      <c r="EJ22" s="14">
        <v>1.0</v>
      </c>
      <c r="EK22" s="14">
        <v>1.0</v>
      </c>
      <c r="EL22" s="14">
        <v>0.0</v>
      </c>
      <c r="EM22" s="14">
        <v>1.0</v>
      </c>
      <c r="EN22" s="14">
        <v>1.0</v>
      </c>
      <c r="EO22" s="14">
        <v>1.0</v>
      </c>
      <c r="EP22" s="14">
        <v>0.0</v>
      </c>
      <c r="EQ22" s="14">
        <v>1.0</v>
      </c>
      <c r="ER22" s="14">
        <v>0.0</v>
      </c>
      <c r="ES22" s="14">
        <v>0.0</v>
      </c>
      <c r="ET22" s="14">
        <v>0.0</v>
      </c>
      <c r="EU22" s="14">
        <v>1.0</v>
      </c>
      <c r="EV22" s="14">
        <v>0.0</v>
      </c>
      <c r="EW22" s="14">
        <v>1.0</v>
      </c>
      <c r="EX22" s="14">
        <v>1.0</v>
      </c>
      <c r="EY22" s="14">
        <v>0.0</v>
      </c>
      <c r="EZ22" s="14">
        <v>1.0</v>
      </c>
      <c r="FA22" s="14">
        <v>1.0</v>
      </c>
      <c r="FB22" s="14">
        <v>0.0</v>
      </c>
      <c r="FC22" s="14">
        <v>1.0</v>
      </c>
      <c r="FD22" s="14">
        <v>0.0</v>
      </c>
      <c r="FE22" s="14">
        <v>1.0</v>
      </c>
      <c r="FF22" s="14">
        <v>1.0</v>
      </c>
      <c r="FG22" s="14">
        <v>1.0</v>
      </c>
      <c r="FH22" s="14">
        <v>1.0</v>
      </c>
      <c r="FI22" s="14">
        <v>1.0</v>
      </c>
      <c r="FJ22" s="14">
        <v>1.0</v>
      </c>
      <c r="FK22" s="14">
        <v>1.0</v>
      </c>
      <c r="FL22" s="14">
        <v>1.0</v>
      </c>
      <c r="FM22" s="14">
        <v>1.0</v>
      </c>
      <c r="FN22" s="14">
        <v>1.0</v>
      </c>
      <c r="FO22" s="14">
        <v>1.0</v>
      </c>
      <c r="FP22" s="14">
        <v>0.0</v>
      </c>
      <c r="FQ22" s="14">
        <v>1.0</v>
      </c>
      <c r="FR22" s="14">
        <v>1.0</v>
      </c>
      <c r="FS22" s="14">
        <v>1.0</v>
      </c>
      <c r="FT22" s="14">
        <v>1.0</v>
      </c>
      <c r="FU22" s="14">
        <v>1.0</v>
      </c>
      <c r="FV22" s="14">
        <v>0.0</v>
      </c>
      <c r="FW22" s="14">
        <v>1.0</v>
      </c>
      <c r="FX22" s="14">
        <v>1.0</v>
      </c>
      <c r="FY22" s="14">
        <v>1.0</v>
      </c>
      <c r="FZ22" s="14">
        <v>0.0</v>
      </c>
      <c r="GA22" s="14">
        <v>1.0</v>
      </c>
      <c r="GB22" s="14">
        <v>0.0</v>
      </c>
      <c r="GC22" s="14">
        <v>0.0</v>
      </c>
      <c r="GD22" s="14">
        <v>1.0</v>
      </c>
      <c r="GE22" s="14">
        <v>1.0</v>
      </c>
      <c r="GF22" s="14">
        <v>1.0</v>
      </c>
      <c r="GG22" s="14">
        <v>1.0</v>
      </c>
      <c r="GH22" s="14">
        <v>0.0</v>
      </c>
      <c r="GI22" s="14">
        <v>1.0</v>
      </c>
      <c r="GJ22" s="14">
        <v>1.0</v>
      </c>
      <c r="GK22" s="14">
        <v>0.0</v>
      </c>
      <c r="GL22" s="14">
        <v>1.0</v>
      </c>
      <c r="GM22" s="14">
        <v>0.0</v>
      </c>
      <c r="GN22" s="14">
        <v>1.0</v>
      </c>
      <c r="GO22" s="14">
        <v>1.0</v>
      </c>
      <c r="GP22" s="14">
        <v>1.0</v>
      </c>
      <c r="GQ22" s="14">
        <v>1.0</v>
      </c>
      <c r="GR22" s="14">
        <v>0.0</v>
      </c>
      <c r="GS22" s="14">
        <v>1.0</v>
      </c>
      <c r="GT22" s="14">
        <v>1.0</v>
      </c>
      <c r="GU22" s="14">
        <v>1.0</v>
      </c>
      <c r="GV22" s="14">
        <v>1.0</v>
      </c>
      <c r="GW22" s="14">
        <v>1.0</v>
      </c>
      <c r="GX22" s="14">
        <v>1.0</v>
      </c>
      <c r="GY22" s="14">
        <v>1.0</v>
      </c>
      <c r="GZ22" s="14">
        <v>0.0</v>
      </c>
      <c r="HA22" s="14">
        <v>1.0</v>
      </c>
      <c r="HB22" s="14">
        <v>1.0</v>
      </c>
      <c r="HC22" s="14">
        <v>1.0</v>
      </c>
      <c r="HD22" s="14">
        <v>0.0</v>
      </c>
      <c r="HE22" s="14">
        <v>1.0</v>
      </c>
      <c r="HF22" s="14">
        <v>1.0</v>
      </c>
      <c r="HG22" s="14">
        <v>1.0</v>
      </c>
      <c r="HH22" s="14">
        <v>1.0</v>
      </c>
      <c r="HI22" s="14">
        <v>0.0</v>
      </c>
      <c r="HJ22" s="14">
        <v>1.0</v>
      </c>
      <c r="HK22" s="14">
        <v>1.0</v>
      </c>
      <c r="HL22" s="70"/>
      <c r="HM22" s="70"/>
      <c r="HN22" s="70"/>
      <c r="HO22" s="70"/>
      <c r="HP22" s="70"/>
      <c r="HQ22" s="70"/>
      <c r="HR22" s="70"/>
      <c r="HS22" s="70"/>
      <c r="HT22" s="70"/>
      <c r="HU22" s="70"/>
      <c r="HV22" s="70"/>
      <c r="HW22" s="70"/>
      <c r="HX22" s="70"/>
      <c r="HY22" s="70"/>
      <c r="HZ22" s="70"/>
      <c r="IA22" s="70"/>
      <c r="IB22" s="70"/>
      <c r="IC22" s="70"/>
      <c r="ID22" s="70"/>
      <c r="IE22" s="70"/>
      <c r="IF22" s="70"/>
      <c r="IG22" s="70"/>
      <c r="IH22" s="70"/>
      <c r="II22" s="70"/>
      <c r="IJ22" s="70"/>
      <c r="IK22" s="70"/>
      <c r="IL22" s="70"/>
      <c r="IM22" s="70"/>
      <c r="IN22" s="70"/>
      <c r="IO22" s="70"/>
      <c r="IP22" s="70"/>
      <c r="IQ22" s="70"/>
      <c r="IR22" s="70"/>
      <c r="IS22" s="70"/>
      <c r="IT22" s="70"/>
      <c r="IU22" s="70"/>
      <c r="IV22" s="70"/>
      <c r="IW22" s="70"/>
      <c r="IX22" s="70"/>
      <c r="IY22" s="70"/>
      <c r="IZ22" s="70"/>
      <c r="JA22" s="70"/>
      <c r="JB22" s="70"/>
      <c r="JC22" s="70"/>
    </row>
    <row r="23">
      <c r="A23" s="9" t="s">
        <v>343</v>
      </c>
      <c r="B23" s="18">
        <v>1.0</v>
      </c>
      <c r="C23" s="18">
        <v>1.0</v>
      </c>
      <c r="D23" s="18">
        <v>1.0</v>
      </c>
      <c r="E23" s="18">
        <v>1.0</v>
      </c>
      <c r="F23" s="18">
        <v>0.0</v>
      </c>
      <c r="G23" s="18">
        <v>0.0</v>
      </c>
      <c r="H23" s="18">
        <v>1.0</v>
      </c>
      <c r="I23" s="18">
        <v>1.0</v>
      </c>
      <c r="J23" s="18">
        <v>1.0</v>
      </c>
      <c r="K23" s="18">
        <v>1.0</v>
      </c>
      <c r="L23" s="18">
        <v>1.0</v>
      </c>
      <c r="M23" s="18">
        <v>1.0</v>
      </c>
      <c r="N23" s="18">
        <v>1.0</v>
      </c>
      <c r="O23" s="18">
        <v>1.0</v>
      </c>
      <c r="P23" s="18">
        <v>1.0</v>
      </c>
      <c r="Q23" s="18">
        <v>1.0</v>
      </c>
      <c r="R23" s="18">
        <v>1.0</v>
      </c>
      <c r="S23" s="18">
        <v>1.0</v>
      </c>
      <c r="T23" s="18">
        <v>1.0</v>
      </c>
      <c r="U23" s="18">
        <v>1.0</v>
      </c>
      <c r="V23" s="18">
        <v>1.0</v>
      </c>
      <c r="W23" s="18">
        <v>1.0</v>
      </c>
      <c r="X23" s="18">
        <v>1.0</v>
      </c>
      <c r="Y23" s="18">
        <v>1.0</v>
      </c>
      <c r="Z23" s="18">
        <v>0.0</v>
      </c>
      <c r="AA23" s="18">
        <v>0.0</v>
      </c>
      <c r="AB23" s="18">
        <v>0.0</v>
      </c>
      <c r="AC23" s="18">
        <v>1.0</v>
      </c>
      <c r="AD23" s="18">
        <v>1.0</v>
      </c>
      <c r="AE23" s="18">
        <v>1.0</v>
      </c>
      <c r="AF23" s="18">
        <v>1.0</v>
      </c>
      <c r="AG23" s="18">
        <v>0.0</v>
      </c>
      <c r="AH23" s="18">
        <v>1.0</v>
      </c>
      <c r="AI23" s="18">
        <v>1.0</v>
      </c>
      <c r="AJ23" s="18">
        <v>1.0</v>
      </c>
      <c r="AK23" s="18">
        <v>1.0</v>
      </c>
      <c r="AL23" s="18">
        <v>1.0</v>
      </c>
      <c r="AM23" s="18">
        <v>1.0</v>
      </c>
      <c r="AN23" s="18">
        <v>1.0</v>
      </c>
      <c r="AO23" s="18">
        <v>1.0</v>
      </c>
      <c r="AP23" s="18">
        <v>1.0</v>
      </c>
      <c r="AQ23" s="18">
        <v>1.0</v>
      </c>
      <c r="AR23" s="18">
        <v>1.0</v>
      </c>
      <c r="AS23" s="18">
        <v>1.0</v>
      </c>
      <c r="AT23" s="18">
        <v>0.0</v>
      </c>
      <c r="AU23" s="18">
        <v>1.0</v>
      </c>
      <c r="AV23" s="18">
        <v>1.0</v>
      </c>
      <c r="AW23" s="18">
        <v>1.0</v>
      </c>
      <c r="AX23" s="18">
        <v>1.0</v>
      </c>
      <c r="AY23" s="18">
        <v>1.0</v>
      </c>
      <c r="AZ23" s="18">
        <v>1.0</v>
      </c>
      <c r="BA23" s="18">
        <v>1.0</v>
      </c>
      <c r="BB23" s="18">
        <v>1.0</v>
      </c>
      <c r="BC23" s="18">
        <v>1.0</v>
      </c>
      <c r="BD23" s="18">
        <v>1.0</v>
      </c>
      <c r="BE23" s="18">
        <v>1.0</v>
      </c>
      <c r="BF23" s="18">
        <v>0.0</v>
      </c>
      <c r="BG23" s="18">
        <v>1.0</v>
      </c>
      <c r="BH23" s="18">
        <v>1.0</v>
      </c>
      <c r="BI23" s="18">
        <v>1.0</v>
      </c>
      <c r="BJ23" s="18">
        <v>1.0</v>
      </c>
      <c r="BK23" s="18">
        <v>1.0</v>
      </c>
      <c r="BL23" s="18">
        <v>1.0</v>
      </c>
      <c r="BM23" s="18">
        <v>0.0</v>
      </c>
      <c r="BN23" s="18">
        <v>1.0</v>
      </c>
      <c r="BO23" s="18">
        <v>0.0</v>
      </c>
      <c r="BP23" s="18">
        <v>1.0</v>
      </c>
      <c r="BQ23" s="18">
        <v>1.0</v>
      </c>
      <c r="BR23" s="18">
        <v>0.0</v>
      </c>
      <c r="BS23" s="18">
        <v>1.0</v>
      </c>
      <c r="BT23" s="18">
        <v>1.0</v>
      </c>
      <c r="BU23" s="18">
        <v>1.0</v>
      </c>
      <c r="BV23" s="18">
        <v>1.0</v>
      </c>
      <c r="BW23" s="18">
        <v>1.0</v>
      </c>
      <c r="BX23" s="18">
        <v>0.0</v>
      </c>
      <c r="BY23" s="18">
        <v>1.0</v>
      </c>
      <c r="BZ23" s="18">
        <v>1.0</v>
      </c>
      <c r="CA23" s="18">
        <v>1.0</v>
      </c>
      <c r="CB23" s="18">
        <v>1.0</v>
      </c>
      <c r="CC23" s="18">
        <v>1.0</v>
      </c>
      <c r="CD23" s="18">
        <v>1.0</v>
      </c>
      <c r="CE23" s="18">
        <v>1.0</v>
      </c>
      <c r="CF23" s="18">
        <v>1.0</v>
      </c>
      <c r="CG23" s="18">
        <v>0.0</v>
      </c>
      <c r="CH23" s="18">
        <v>1.0</v>
      </c>
      <c r="CI23" s="18">
        <v>1.0</v>
      </c>
      <c r="CJ23" s="18">
        <v>1.0</v>
      </c>
      <c r="CK23" s="18">
        <v>1.0</v>
      </c>
      <c r="CL23" s="18">
        <v>0.0</v>
      </c>
      <c r="CM23" s="18">
        <v>1.0</v>
      </c>
      <c r="CN23" s="18">
        <v>1.0</v>
      </c>
      <c r="CO23" s="18">
        <v>1.0</v>
      </c>
      <c r="CP23" s="18">
        <v>0.0</v>
      </c>
      <c r="CQ23" s="18">
        <v>0.0</v>
      </c>
      <c r="CR23" s="18">
        <v>1.0</v>
      </c>
      <c r="CS23" s="18">
        <v>1.0</v>
      </c>
      <c r="CT23" s="18">
        <v>1.0</v>
      </c>
      <c r="CU23" s="18">
        <v>1.0</v>
      </c>
      <c r="CV23" s="18">
        <v>1.0</v>
      </c>
      <c r="CW23" s="18">
        <v>1.0</v>
      </c>
      <c r="CX23" s="18">
        <v>1.0</v>
      </c>
      <c r="CY23" s="18">
        <v>1.0</v>
      </c>
      <c r="CZ23" s="18">
        <v>1.0</v>
      </c>
      <c r="DA23" s="18">
        <v>1.0</v>
      </c>
      <c r="DB23" s="18">
        <v>1.0</v>
      </c>
      <c r="DC23" s="18">
        <v>1.0</v>
      </c>
      <c r="DD23" s="18">
        <v>1.0</v>
      </c>
      <c r="DE23" s="18">
        <v>1.0</v>
      </c>
      <c r="DF23" s="18">
        <v>1.0</v>
      </c>
      <c r="DG23" s="18">
        <v>1.0</v>
      </c>
      <c r="DH23" s="18">
        <v>0.0</v>
      </c>
      <c r="DI23" s="18">
        <v>0.0</v>
      </c>
      <c r="DJ23" s="18">
        <v>1.0</v>
      </c>
      <c r="DK23" s="18">
        <v>1.0</v>
      </c>
      <c r="DL23" s="18">
        <v>1.0</v>
      </c>
      <c r="DM23" s="18">
        <v>1.0</v>
      </c>
      <c r="DN23" s="18">
        <v>0.0</v>
      </c>
      <c r="DO23" s="18">
        <v>1.0</v>
      </c>
      <c r="DP23" s="18">
        <v>1.0</v>
      </c>
      <c r="DQ23" s="18">
        <v>1.0</v>
      </c>
      <c r="DR23" s="18">
        <v>1.0</v>
      </c>
      <c r="DS23" s="18">
        <v>1.0</v>
      </c>
      <c r="DT23" s="18">
        <v>1.0</v>
      </c>
      <c r="DU23" s="18">
        <v>0.0</v>
      </c>
      <c r="DV23" s="18">
        <v>0.0</v>
      </c>
      <c r="DW23" s="18">
        <v>1.0</v>
      </c>
      <c r="DX23" s="18">
        <v>1.0</v>
      </c>
      <c r="DY23" s="18">
        <v>0.0</v>
      </c>
      <c r="DZ23" s="18">
        <v>0.0</v>
      </c>
      <c r="EA23" s="18">
        <v>0.0</v>
      </c>
      <c r="EB23" s="18">
        <v>1.0</v>
      </c>
      <c r="EC23" s="18">
        <v>0.0</v>
      </c>
      <c r="ED23" s="18">
        <v>1.0</v>
      </c>
      <c r="EE23" s="18">
        <v>1.0</v>
      </c>
      <c r="EF23" s="18">
        <v>1.0</v>
      </c>
      <c r="EG23" s="18">
        <v>1.0</v>
      </c>
      <c r="EH23" s="18">
        <v>1.0</v>
      </c>
      <c r="EI23" s="18">
        <v>1.0</v>
      </c>
      <c r="EJ23" s="18">
        <v>1.0</v>
      </c>
      <c r="EK23" s="18">
        <v>1.0</v>
      </c>
      <c r="EL23" s="18">
        <v>1.0</v>
      </c>
      <c r="EM23" s="18">
        <v>1.0</v>
      </c>
      <c r="EN23" s="18">
        <v>1.0</v>
      </c>
      <c r="EO23" s="18">
        <v>1.0</v>
      </c>
      <c r="EP23" s="18">
        <v>1.0</v>
      </c>
      <c r="EQ23" s="18">
        <v>1.0</v>
      </c>
      <c r="ER23" s="18">
        <v>0.0</v>
      </c>
      <c r="ES23" s="18">
        <v>1.0</v>
      </c>
      <c r="ET23" s="18">
        <v>0.0</v>
      </c>
      <c r="EU23" s="18">
        <v>1.0</v>
      </c>
      <c r="EV23" s="18">
        <v>1.0</v>
      </c>
      <c r="EW23" s="18">
        <v>1.0</v>
      </c>
      <c r="EX23" s="18">
        <v>1.0</v>
      </c>
      <c r="EY23" s="18">
        <v>1.0</v>
      </c>
      <c r="EZ23" s="18">
        <v>1.0</v>
      </c>
      <c r="FA23" s="18">
        <v>1.0</v>
      </c>
      <c r="FB23" s="18">
        <v>1.0</v>
      </c>
      <c r="FC23" s="18">
        <v>1.0</v>
      </c>
      <c r="FD23" s="18">
        <v>1.0</v>
      </c>
      <c r="FE23" s="18">
        <v>1.0</v>
      </c>
      <c r="FF23" s="18">
        <v>1.0</v>
      </c>
      <c r="FG23" s="18">
        <v>0.0</v>
      </c>
      <c r="FH23" s="18">
        <v>1.0</v>
      </c>
      <c r="FI23" s="18">
        <v>1.0</v>
      </c>
      <c r="FJ23" s="18">
        <v>1.0</v>
      </c>
      <c r="FK23" s="18">
        <v>1.0</v>
      </c>
      <c r="FL23" s="18">
        <v>0.0</v>
      </c>
      <c r="FM23" s="18">
        <v>1.0</v>
      </c>
      <c r="FN23" s="18">
        <v>0.0</v>
      </c>
      <c r="FO23" s="18">
        <v>1.0</v>
      </c>
      <c r="FP23" s="18">
        <v>1.0</v>
      </c>
      <c r="FQ23" s="18">
        <v>1.0</v>
      </c>
      <c r="FR23" s="18">
        <v>1.0</v>
      </c>
      <c r="FS23" s="22">
        <v>1.0</v>
      </c>
      <c r="FT23" s="22">
        <v>0.0</v>
      </c>
      <c r="FU23" s="22">
        <v>1.0</v>
      </c>
      <c r="FV23" s="22">
        <v>1.0</v>
      </c>
      <c r="FW23" s="22">
        <v>1.0</v>
      </c>
      <c r="FX23" s="22">
        <v>1.0</v>
      </c>
      <c r="FY23" s="22">
        <v>1.0</v>
      </c>
      <c r="FZ23" s="22">
        <v>0.0</v>
      </c>
      <c r="GA23" s="22">
        <v>0.0</v>
      </c>
      <c r="GB23" s="22">
        <v>0.0</v>
      </c>
      <c r="GC23" s="22">
        <v>1.0</v>
      </c>
      <c r="GD23" s="22">
        <v>1.0</v>
      </c>
      <c r="GE23" s="22">
        <v>1.0</v>
      </c>
      <c r="GF23" s="22">
        <v>1.0</v>
      </c>
      <c r="GG23" s="22">
        <v>1.0</v>
      </c>
      <c r="GH23" s="22">
        <v>1.0</v>
      </c>
      <c r="GI23" s="22">
        <v>1.0</v>
      </c>
      <c r="GJ23" s="22">
        <v>1.0</v>
      </c>
      <c r="GK23" s="22">
        <v>0.0</v>
      </c>
      <c r="GL23" s="22">
        <v>1.0</v>
      </c>
      <c r="GM23" s="22">
        <v>1.0</v>
      </c>
      <c r="GN23" s="22">
        <v>1.0</v>
      </c>
      <c r="GO23" s="22">
        <v>1.0</v>
      </c>
      <c r="GP23" s="22">
        <v>1.0</v>
      </c>
      <c r="GQ23" s="22">
        <v>1.0</v>
      </c>
      <c r="GR23" s="22">
        <v>1.0</v>
      </c>
      <c r="GS23" s="22">
        <v>1.0</v>
      </c>
      <c r="GT23" s="22">
        <v>1.0</v>
      </c>
      <c r="GU23" s="22">
        <v>1.0</v>
      </c>
      <c r="GV23" s="22">
        <v>1.0</v>
      </c>
      <c r="GW23" s="22">
        <v>1.0</v>
      </c>
      <c r="GX23" s="22">
        <v>1.0</v>
      </c>
      <c r="GY23" s="22">
        <v>1.0</v>
      </c>
      <c r="GZ23" s="22">
        <v>1.0</v>
      </c>
      <c r="HA23" s="22">
        <v>1.0</v>
      </c>
      <c r="HB23" s="22">
        <v>1.0</v>
      </c>
      <c r="HC23" s="22">
        <v>1.0</v>
      </c>
      <c r="HD23" s="22">
        <v>1.0</v>
      </c>
      <c r="HE23" s="22">
        <v>1.0</v>
      </c>
      <c r="HF23" s="22">
        <v>1.0</v>
      </c>
      <c r="HG23" s="22">
        <v>1.0</v>
      </c>
      <c r="HH23" s="22">
        <v>1.0</v>
      </c>
      <c r="HI23" s="22">
        <v>0.0</v>
      </c>
      <c r="HJ23" s="22">
        <v>1.0</v>
      </c>
      <c r="HK23" s="22">
        <v>1.0</v>
      </c>
      <c r="HL23" s="71"/>
      <c r="HM23" s="71"/>
      <c r="HN23" s="71"/>
      <c r="HO23" s="71"/>
      <c r="HP23" s="71"/>
      <c r="HQ23" s="71"/>
      <c r="HR23" s="71"/>
      <c r="HS23" s="71"/>
      <c r="HT23" s="71"/>
      <c r="HU23" s="71"/>
      <c r="HV23" s="71"/>
      <c r="HW23" s="71"/>
      <c r="HX23" s="71"/>
      <c r="HY23" s="71"/>
      <c r="HZ23" s="71"/>
      <c r="IA23" s="71"/>
      <c r="IB23" s="71"/>
      <c r="IC23" s="71"/>
      <c r="ID23" s="71"/>
      <c r="IE23" s="71"/>
      <c r="IF23" s="71"/>
      <c r="IG23" s="71"/>
      <c r="IH23" s="71"/>
      <c r="II23" s="71"/>
      <c r="IJ23" s="71"/>
      <c r="IK23" s="71"/>
      <c r="IL23" s="71"/>
      <c r="IM23" s="71"/>
      <c r="IN23" s="71"/>
      <c r="IO23" s="71"/>
      <c r="IP23" s="71"/>
      <c r="IQ23" s="71"/>
      <c r="IR23" s="71"/>
      <c r="IS23" s="71"/>
      <c r="IT23" s="71"/>
      <c r="IU23" s="71"/>
      <c r="IV23" s="71"/>
      <c r="IW23" s="71"/>
      <c r="IX23" s="71"/>
      <c r="IY23" s="71"/>
      <c r="IZ23" s="71"/>
      <c r="JA23" s="71"/>
      <c r="JB23" s="71"/>
      <c r="JC23" s="71"/>
    </row>
    <row r="24">
      <c r="A24" s="9" t="s">
        <v>344</v>
      </c>
      <c r="B24" s="18">
        <v>1.0</v>
      </c>
      <c r="C24" s="18">
        <v>0.0</v>
      </c>
      <c r="D24" s="18">
        <v>0.0</v>
      </c>
      <c r="E24" s="18">
        <v>0.0</v>
      </c>
      <c r="F24" s="18">
        <v>0.0</v>
      </c>
      <c r="G24" s="18">
        <v>0.0</v>
      </c>
      <c r="H24" s="18">
        <v>1.0</v>
      </c>
      <c r="I24" s="18">
        <v>1.0</v>
      </c>
      <c r="J24" s="18">
        <v>1.0</v>
      </c>
      <c r="K24" s="18">
        <v>0.0</v>
      </c>
      <c r="L24" s="18">
        <v>0.0</v>
      </c>
      <c r="M24" s="18">
        <v>1.0</v>
      </c>
      <c r="N24" s="18">
        <v>1.0</v>
      </c>
      <c r="O24" s="18">
        <v>1.0</v>
      </c>
      <c r="P24" s="18">
        <v>1.0</v>
      </c>
      <c r="Q24" s="18">
        <v>0.0</v>
      </c>
      <c r="R24" s="18">
        <v>1.0</v>
      </c>
      <c r="S24" s="18">
        <v>1.0</v>
      </c>
      <c r="T24" s="18">
        <v>1.0</v>
      </c>
      <c r="U24" s="18">
        <v>0.0</v>
      </c>
      <c r="V24" s="18">
        <v>1.0</v>
      </c>
      <c r="W24" s="18">
        <v>1.0</v>
      </c>
      <c r="X24" s="18">
        <v>1.0</v>
      </c>
      <c r="Y24" s="18">
        <v>1.0</v>
      </c>
      <c r="Z24" s="18">
        <v>0.0</v>
      </c>
      <c r="AA24" s="18">
        <v>0.0</v>
      </c>
      <c r="AB24" s="18">
        <v>0.0</v>
      </c>
      <c r="AC24" s="18">
        <v>1.0</v>
      </c>
      <c r="AD24" s="18">
        <v>1.0</v>
      </c>
      <c r="AE24" s="18">
        <v>1.0</v>
      </c>
      <c r="AF24" s="18">
        <v>1.0</v>
      </c>
      <c r="AG24" s="18">
        <v>0.0</v>
      </c>
      <c r="AH24" s="18">
        <v>0.0</v>
      </c>
      <c r="AI24" s="18">
        <v>1.0</v>
      </c>
      <c r="AJ24" s="18">
        <v>0.0</v>
      </c>
      <c r="AK24" s="18">
        <v>1.0</v>
      </c>
      <c r="AL24" s="18">
        <v>1.0</v>
      </c>
      <c r="AM24" s="18">
        <v>1.0</v>
      </c>
      <c r="AN24" s="18">
        <v>0.0</v>
      </c>
      <c r="AO24" s="18">
        <v>1.0</v>
      </c>
      <c r="AP24" s="18">
        <v>1.0</v>
      </c>
      <c r="AQ24" s="18">
        <v>1.0</v>
      </c>
      <c r="AR24" s="18">
        <v>1.0</v>
      </c>
      <c r="AS24" s="18">
        <v>0.0</v>
      </c>
      <c r="AT24" s="18">
        <v>0.0</v>
      </c>
      <c r="AU24" s="18">
        <v>0.0</v>
      </c>
      <c r="AV24" s="18">
        <v>1.0</v>
      </c>
      <c r="AW24" s="18">
        <v>0.0</v>
      </c>
      <c r="AX24" s="18">
        <v>1.0</v>
      </c>
      <c r="AY24" s="18">
        <v>1.0</v>
      </c>
      <c r="AZ24" s="18">
        <v>0.0</v>
      </c>
      <c r="BA24" s="18">
        <v>1.0</v>
      </c>
      <c r="BB24" s="18">
        <v>0.0</v>
      </c>
      <c r="BC24" s="18">
        <v>0.0</v>
      </c>
      <c r="BD24" s="18">
        <v>0.0</v>
      </c>
      <c r="BE24" s="18">
        <v>0.0</v>
      </c>
      <c r="BF24" s="18">
        <v>0.0</v>
      </c>
      <c r="BG24" s="18">
        <v>1.0</v>
      </c>
      <c r="BH24" s="18">
        <v>0.0</v>
      </c>
      <c r="BI24" s="18">
        <v>0.0</v>
      </c>
      <c r="BJ24" s="18">
        <v>0.0</v>
      </c>
      <c r="BK24" s="18">
        <v>1.0</v>
      </c>
      <c r="BL24" s="18">
        <v>1.0</v>
      </c>
      <c r="BM24" s="18">
        <v>0.0</v>
      </c>
      <c r="BN24" s="18">
        <v>1.0</v>
      </c>
      <c r="BO24" s="18">
        <v>0.0</v>
      </c>
      <c r="BP24" s="18">
        <v>1.0</v>
      </c>
      <c r="BQ24" s="18">
        <v>1.0</v>
      </c>
      <c r="BR24" s="18">
        <v>0.0</v>
      </c>
      <c r="BS24" s="18">
        <v>0.0</v>
      </c>
      <c r="BT24" s="18">
        <v>0.0</v>
      </c>
      <c r="BU24" s="18">
        <v>1.0</v>
      </c>
      <c r="BV24" s="18">
        <v>0.0</v>
      </c>
      <c r="BW24" s="18">
        <v>0.0</v>
      </c>
      <c r="BX24" s="18">
        <v>0.0</v>
      </c>
      <c r="BY24" s="18">
        <v>1.0</v>
      </c>
      <c r="BZ24" s="18">
        <v>0.0</v>
      </c>
      <c r="CA24" s="18">
        <v>0.0</v>
      </c>
      <c r="CB24" s="18">
        <v>1.0</v>
      </c>
      <c r="CC24" s="18">
        <v>1.0</v>
      </c>
      <c r="CD24" s="18">
        <v>1.0</v>
      </c>
      <c r="CE24" s="18">
        <v>1.0</v>
      </c>
      <c r="CF24" s="18">
        <v>1.0</v>
      </c>
      <c r="CG24" s="18">
        <v>0.0</v>
      </c>
      <c r="CH24" s="18">
        <v>1.0</v>
      </c>
      <c r="CI24" s="18">
        <v>1.0</v>
      </c>
      <c r="CJ24" s="18">
        <v>1.0</v>
      </c>
      <c r="CK24" s="18">
        <v>1.0</v>
      </c>
      <c r="CL24" s="18">
        <v>0.0</v>
      </c>
      <c r="CM24" s="18">
        <v>1.0</v>
      </c>
      <c r="CN24" s="18">
        <v>1.0</v>
      </c>
      <c r="CO24" s="18">
        <v>0.0</v>
      </c>
      <c r="CP24" s="18">
        <v>0.0</v>
      </c>
      <c r="CQ24" s="18">
        <v>0.0</v>
      </c>
      <c r="CR24" s="18">
        <v>1.0</v>
      </c>
      <c r="CS24" s="18">
        <v>1.0</v>
      </c>
      <c r="CT24" s="18">
        <v>0.0</v>
      </c>
      <c r="CU24" s="18">
        <v>1.0</v>
      </c>
      <c r="CV24" s="18">
        <v>1.0</v>
      </c>
      <c r="CW24" s="18">
        <v>1.0</v>
      </c>
      <c r="CX24" s="18">
        <v>1.0</v>
      </c>
      <c r="CY24" s="18">
        <v>0.0</v>
      </c>
      <c r="CZ24" s="18">
        <v>0.0</v>
      </c>
      <c r="DA24" s="18">
        <v>1.0</v>
      </c>
      <c r="DB24" s="18">
        <v>0.0</v>
      </c>
      <c r="DC24" s="18">
        <v>0.0</v>
      </c>
      <c r="DD24" s="18">
        <v>0.0</v>
      </c>
      <c r="DE24" s="18">
        <v>1.0</v>
      </c>
      <c r="DF24" s="18">
        <v>1.0</v>
      </c>
      <c r="DG24" s="18">
        <v>1.0</v>
      </c>
      <c r="DH24" s="18">
        <v>0.0</v>
      </c>
      <c r="DI24" s="18">
        <v>0.0</v>
      </c>
      <c r="DJ24" s="18">
        <v>1.0</v>
      </c>
      <c r="DK24" s="18">
        <v>0.0</v>
      </c>
      <c r="DL24" s="18">
        <v>1.0</v>
      </c>
      <c r="DM24" s="18">
        <v>1.0</v>
      </c>
      <c r="DN24" s="18">
        <v>0.0</v>
      </c>
      <c r="DO24" s="18">
        <v>1.0</v>
      </c>
      <c r="DP24" s="18">
        <v>1.0</v>
      </c>
      <c r="DQ24" s="18">
        <v>1.0</v>
      </c>
      <c r="DR24" s="18">
        <v>1.0</v>
      </c>
      <c r="DS24" s="18">
        <v>1.0</v>
      </c>
      <c r="DT24" s="18">
        <v>1.0</v>
      </c>
      <c r="DU24" s="18">
        <v>0.0</v>
      </c>
      <c r="DV24" s="18">
        <v>0.0</v>
      </c>
      <c r="DW24" s="18">
        <v>0.0</v>
      </c>
      <c r="DX24" s="18">
        <v>0.0</v>
      </c>
      <c r="DY24" s="18">
        <v>0.0</v>
      </c>
      <c r="DZ24" s="18">
        <v>0.0</v>
      </c>
      <c r="EA24" s="18">
        <v>0.0</v>
      </c>
      <c r="EB24" s="18">
        <v>0.0</v>
      </c>
      <c r="EC24" s="18">
        <v>0.0</v>
      </c>
      <c r="ED24" s="18">
        <v>0.0</v>
      </c>
      <c r="EE24" s="18">
        <v>1.0</v>
      </c>
      <c r="EF24" s="18">
        <v>0.0</v>
      </c>
      <c r="EG24" s="18">
        <v>0.0</v>
      </c>
      <c r="EH24" s="18">
        <v>1.0</v>
      </c>
      <c r="EI24" s="18">
        <v>1.0</v>
      </c>
      <c r="EJ24" s="18">
        <v>1.0</v>
      </c>
      <c r="EK24" s="18">
        <v>0.0</v>
      </c>
      <c r="EL24" s="18">
        <v>0.0</v>
      </c>
      <c r="EM24" s="18">
        <v>1.0</v>
      </c>
      <c r="EN24" s="18">
        <v>1.0</v>
      </c>
      <c r="EO24" s="18">
        <v>1.0</v>
      </c>
      <c r="EP24" s="18">
        <v>0.0</v>
      </c>
      <c r="EQ24" s="18">
        <v>1.0</v>
      </c>
      <c r="ER24" s="18">
        <v>0.0</v>
      </c>
      <c r="ES24" s="18">
        <v>0.0</v>
      </c>
      <c r="ET24" s="18">
        <v>0.0</v>
      </c>
      <c r="EU24" s="18">
        <v>1.0</v>
      </c>
      <c r="EV24" s="18">
        <v>0.0</v>
      </c>
      <c r="EW24" s="18">
        <v>1.0</v>
      </c>
      <c r="EX24" s="18">
        <v>1.0</v>
      </c>
      <c r="EY24" s="18">
        <v>0.0</v>
      </c>
      <c r="EZ24" s="18">
        <v>1.0</v>
      </c>
      <c r="FA24" s="18">
        <v>1.0</v>
      </c>
      <c r="FB24" s="18">
        <v>0.0</v>
      </c>
      <c r="FC24" s="18">
        <v>1.0</v>
      </c>
      <c r="FD24" s="18">
        <v>0.0</v>
      </c>
      <c r="FE24" s="18">
        <v>1.0</v>
      </c>
      <c r="FF24" s="18">
        <v>1.0</v>
      </c>
      <c r="FG24" s="18">
        <v>0.0</v>
      </c>
      <c r="FH24" s="18">
        <v>1.0</v>
      </c>
      <c r="FI24" s="18">
        <v>1.0</v>
      </c>
      <c r="FJ24" s="18">
        <v>1.0</v>
      </c>
      <c r="FK24" s="18">
        <v>1.0</v>
      </c>
      <c r="FL24" s="18">
        <v>0.0</v>
      </c>
      <c r="FM24" s="18">
        <v>1.0</v>
      </c>
      <c r="FN24" s="18">
        <v>0.0</v>
      </c>
      <c r="FO24" s="18">
        <v>0.0</v>
      </c>
      <c r="FP24" s="18">
        <v>0.0</v>
      </c>
      <c r="FQ24" s="18">
        <v>0.0</v>
      </c>
      <c r="FR24" s="18">
        <v>0.0</v>
      </c>
      <c r="FS24" s="22">
        <v>0.0</v>
      </c>
      <c r="FT24" s="22">
        <v>0.0</v>
      </c>
      <c r="FU24" s="22">
        <v>1.0</v>
      </c>
      <c r="FV24" s="22">
        <v>0.0</v>
      </c>
      <c r="FW24" s="22">
        <v>1.0</v>
      </c>
      <c r="FX24" s="22">
        <v>0.0</v>
      </c>
      <c r="FY24" s="22">
        <v>0.0</v>
      </c>
      <c r="FZ24" s="22">
        <v>0.0</v>
      </c>
      <c r="GA24" s="22">
        <v>0.0</v>
      </c>
      <c r="GB24" s="22">
        <v>0.0</v>
      </c>
      <c r="GC24" s="22">
        <v>0.0</v>
      </c>
      <c r="GD24" s="22">
        <v>1.0</v>
      </c>
      <c r="GE24" s="22">
        <v>1.0</v>
      </c>
      <c r="GF24" s="22">
        <v>1.0</v>
      </c>
      <c r="GG24" s="22">
        <v>1.0</v>
      </c>
      <c r="GH24" s="22">
        <v>0.0</v>
      </c>
      <c r="GI24" s="22">
        <v>1.0</v>
      </c>
      <c r="GJ24" s="22">
        <v>1.0</v>
      </c>
      <c r="GK24" s="22">
        <v>0.0</v>
      </c>
      <c r="GL24" s="22">
        <v>1.0</v>
      </c>
      <c r="GM24" s="22">
        <v>0.0</v>
      </c>
      <c r="GN24" s="22">
        <v>0.0</v>
      </c>
      <c r="GO24" s="22">
        <v>1.0</v>
      </c>
      <c r="GP24" s="22">
        <v>1.0</v>
      </c>
      <c r="GQ24" s="22">
        <v>1.0</v>
      </c>
      <c r="GR24" s="22">
        <v>0.0</v>
      </c>
      <c r="GS24" s="22">
        <v>0.0</v>
      </c>
      <c r="GT24" s="22">
        <v>1.0</v>
      </c>
      <c r="GU24" s="22">
        <v>1.0</v>
      </c>
      <c r="GV24" s="22">
        <v>0.0</v>
      </c>
      <c r="GW24" s="22">
        <v>1.0</v>
      </c>
      <c r="GX24" s="22">
        <v>0.0</v>
      </c>
      <c r="GY24" s="22">
        <v>1.0</v>
      </c>
      <c r="GZ24" s="22">
        <v>1.0</v>
      </c>
      <c r="HA24" s="22">
        <v>1.0</v>
      </c>
      <c r="HB24" s="22">
        <v>1.0</v>
      </c>
      <c r="HC24" s="22">
        <v>1.0</v>
      </c>
      <c r="HD24" s="22">
        <v>1.0</v>
      </c>
      <c r="HE24" s="22">
        <v>0.0</v>
      </c>
      <c r="HF24" s="22">
        <v>1.0</v>
      </c>
      <c r="HG24" s="22">
        <v>1.0</v>
      </c>
      <c r="HH24" s="22">
        <v>1.0</v>
      </c>
      <c r="HI24" s="22">
        <v>0.0</v>
      </c>
      <c r="HJ24" s="22">
        <v>0.0</v>
      </c>
      <c r="HK24" s="22">
        <v>0.0</v>
      </c>
      <c r="HL24" s="71"/>
      <c r="HM24" s="71"/>
      <c r="HN24" s="71"/>
      <c r="HO24" s="71"/>
      <c r="HP24" s="71"/>
      <c r="HQ24" s="71"/>
      <c r="HR24" s="71"/>
      <c r="HS24" s="71"/>
      <c r="HT24" s="71"/>
      <c r="HU24" s="71"/>
      <c r="HV24" s="71"/>
      <c r="HW24" s="71"/>
      <c r="HX24" s="71"/>
      <c r="HY24" s="71"/>
      <c r="HZ24" s="71"/>
      <c r="IA24" s="71"/>
      <c r="IB24" s="71"/>
      <c r="IC24" s="71"/>
      <c r="ID24" s="71"/>
      <c r="IE24" s="71"/>
      <c r="IF24" s="71"/>
      <c r="IG24" s="71"/>
      <c r="IH24" s="71"/>
      <c r="II24" s="71"/>
      <c r="IJ24" s="71"/>
      <c r="IK24" s="71"/>
      <c r="IL24" s="71"/>
      <c r="IM24" s="71"/>
      <c r="IN24" s="71"/>
      <c r="IO24" s="71"/>
      <c r="IP24" s="71"/>
      <c r="IQ24" s="71"/>
      <c r="IR24" s="71"/>
      <c r="IS24" s="71"/>
      <c r="IT24" s="71"/>
      <c r="IU24" s="71"/>
      <c r="IV24" s="71"/>
      <c r="IW24" s="71"/>
      <c r="IX24" s="71"/>
      <c r="IY24" s="71"/>
      <c r="IZ24" s="71"/>
      <c r="JA24" s="71"/>
      <c r="JB24" s="71"/>
      <c r="JC24" s="71"/>
    </row>
    <row r="25">
      <c r="A25" s="9" t="s">
        <v>345</v>
      </c>
      <c r="B25" s="18">
        <v>1.0</v>
      </c>
      <c r="C25" s="18">
        <v>1.0</v>
      </c>
      <c r="D25" s="18">
        <v>1.0</v>
      </c>
      <c r="E25" s="18">
        <v>1.0</v>
      </c>
      <c r="F25" s="18">
        <v>0.0</v>
      </c>
      <c r="G25" s="18">
        <v>0.0</v>
      </c>
      <c r="H25" s="18">
        <v>1.0</v>
      </c>
      <c r="I25" s="18">
        <v>1.0</v>
      </c>
      <c r="J25" s="18">
        <v>1.0</v>
      </c>
      <c r="K25" s="18">
        <v>1.0</v>
      </c>
      <c r="L25" s="18">
        <v>1.0</v>
      </c>
      <c r="M25" s="18">
        <v>1.0</v>
      </c>
      <c r="N25" s="18">
        <v>1.0</v>
      </c>
      <c r="O25" s="18">
        <v>1.0</v>
      </c>
      <c r="P25" s="18">
        <v>1.0</v>
      </c>
      <c r="Q25" s="18">
        <v>1.0</v>
      </c>
      <c r="R25" s="18">
        <v>1.0</v>
      </c>
      <c r="S25" s="18">
        <v>1.0</v>
      </c>
      <c r="T25" s="18">
        <v>1.0</v>
      </c>
      <c r="U25" s="18">
        <v>1.0</v>
      </c>
      <c r="V25" s="18">
        <v>1.0</v>
      </c>
      <c r="W25" s="18">
        <v>1.0</v>
      </c>
      <c r="X25" s="18">
        <v>1.0</v>
      </c>
      <c r="Y25" s="18">
        <v>1.0</v>
      </c>
      <c r="Z25" s="18">
        <v>0.0</v>
      </c>
      <c r="AA25" s="18">
        <v>0.0</v>
      </c>
      <c r="AB25" s="18">
        <v>1.0</v>
      </c>
      <c r="AC25" s="18">
        <v>1.0</v>
      </c>
      <c r="AD25" s="18">
        <v>1.0</v>
      </c>
      <c r="AE25" s="18">
        <v>1.0</v>
      </c>
      <c r="AF25" s="18">
        <v>1.0</v>
      </c>
      <c r="AG25" s="18">
        <v>0.0</v>
      </c>
      <c r="AH25" s="18">
        <v>1.0</v>
      </c>
      <c r="AI25" s="18">
        <v>1.0</v>
      </c>
      <c r="AJ25" s="18">
        <v>1.0</v>
      </c>
      <c r="AK25" s="18">
        <v>1.0</v>
      </c>
      <c r="AL25" s="18">
        <v>1.0</v>
      </c>
      <c r="AM25" s="18">
        <v>1.0</v>
      </c>
      <c r="AN25" s="18">
        <v>1.0</v>
      </c>
      <c r="AO25" s="18">
        <v>1.0</v>
      </c>
      <c r="AP25" s="18">
        <v>1.0</v>
      </c>
      <c r="AQ25" s="18">
        <v>1.0</v>
      </c>
      <c r="AR25" s="18">
        <v>1.0</v>
      </c>
      <c r="AS25" s="18">
        <v>1.0</v>
      </c>
      <c r="AT25" s="18">
        <v>0.0</v>
      </c>
      <c r="AU25" s="18">
        <v>1.0</v>
      </c>
      <c r="AV25" s="18">
        <v>1.0</v>
      </c>
      <c r="AW25" s="18">
        <v>1.0</v>
      </c>
      <c r="AX25" s="18">
        <v>1.0</v>
      </c>
      <c r="AY25" s="18">
        <v>1.0</v>
      </c>
      <c r="AZ25" s="18">
        <v>1.0</v>
      </c>
      <c r="BA25" s="18">
        <v>1.0</v>
      </c>
      <c r="BB25" s="18">
        <v>1.0</v>
      </c>
      <c r="BC25" s="18">
        <v>1.0</v>
      </c>
      <c r="BD25" s="18">
        <v>1.0</v>
      </c>
      <c r="BE25" s="18">
        <v>1.0</v>
      </c>
      <c r="BF25" s="18">
        <v>0.0</v>
      </c>
      <c r="BG25" s="18">
        <v>1.0</v>
      </c>
      <c r="BH25" s="18">
        <v>1.0</v>
      </c>
      <c r="BI25" s="18">
        <v>1.0</v>
      </c>
      <c r="BJ25" s="18">
        <v>1.0</v>
      </c>
      <c r="BK25" s="18">
        <v>1.0</v>
      </c>
      <c r="BL25" s="18">
        <v>1.0</v>
      </c>
      <c r="BM25" s="18">
        <v>0.0</v>
      </c>
      <c r="BN25" s="18">
        <v>1.0</v>
      </c>
      <c r="BO25" s="18">
        <v>0.0</v>
      </c>
      <c r="BP25" s="18">
        <v>1.0</v>
      </c>
      <c r="BQ25" s="18">
        <v>1.0</v>
      </c>
      <c r="BR25" s="18">
        <v>0.0</v>
      </c>
      <c r="BS25" s="18">
        <v>1.0</v>
      </c>
      <c r="BT25" s="18">
        <v>1.0</v>
      </c>
      <c r="BU25" s="18">
        <v>1.0</v>
      </c>
      <c r="BV25" s="18">
        <v>1.0</v>
      </c>
      <c r="BW25" s="18">
        <v>1.0</v>
      </c>
      <c r="BX25" s="18">
        <v>0.0</v>
      </c>
      <c r="BY25" s="18">
        <v>1.0</v>
      </c>
      <c r="BZ25" s="18">
        <v>1.0</v>
      </c>
      <c r="CA25" s="18">
        <v>1.0</v>
      </c>
      <c r="CB25" s="18">
        <v>1.0</v>
      </c>
      <c r="CC25" s="18">
        <v>1.0</v>
      </c>
      <c r="CD25" s="18">
        <v>1.0</v>
      </c>
      <c r="CE25" s="18">
        <v>1.0</v>
      </c>
      <c r="CF25" s="18">
        <v>1.0</v>
      </c>
      <c r="CG25" s="18">
        <v>0.0</v>
      </c>
      <c r="CH25" s="18">
        <v>1.0</v>
      </c>
      <c r="CI25" s="18">
        <v>1.0</v>
      </c>
      <c r="CJ25" s="18">
        <v>1.0</v>
      </c>
      <c r="CK25" s="18">
        <v>1.0</v>
      </c>
      <c r="CL25" s="18">
        <v>0.0</v>
      </c>
      <c r="CM25" s="18">
        <v>1.0</v>
      </c>
      <c r="CN25" s="18">
        <v>1.0</v>
      </c>
      <c r="CO25" s="18">
        <v>1.0</v>
      </c>
      <c r="CP25" s="18">
        <v>0.0</v>
      </c>
      <c r="CQ25" s="18">
        <v>0.0</v>
      </c>
      <c r="CR25" s="18">
        <v>1.0</v>
      </c>
      <c r="CS25" s="18">
        <v>1.0</v>
      </c>
      <c r="CT25" s="18">
        <v>1.0</v>
      </c>
      <c r="CU25" s="18">
        <v>1.0</v>
      </c>
      <c r="CV25" s="18">
        <v>1.0</v>
      </c>
      <c r="CW25" s="18">
        <v>1.0</v>
      </c>
      <c r="CX25" s="18">
        <v>1.0</v>
      </c>
      <c r="CY25" s="18">
        <v>1.0</v>
      </c>
      <c r="CZ25" s="18">
        <v>1.0</v>
      </c>
      <c r="DA25" s="18">
        <v>1.0</v>
      </c>
      <c r="DB25" s="18">
        <v>1.0</v>
      </c>
      <c r="DC25" s="18">
        <v>0.0</v>
      </c>
      <c r="DD25" s="18">
        <v>1.0</v>
      </c>
      <c r="DE25" s="18">
        <v>1.0</v>
      </c>
      <c r="DF25" s="18">
        <v>1.0</v>
      </c>
      <c r="DG25" s="18">
        <v>1.0</v>
      </c>
      <c r="DH25" s="18">
        <v>0.0</v>
      </c>
      <c r="DI25" s="18">
        <v>0.0</v>
      </c>
      <c r="DJ25" s="18">
        <v>1.0</v>
      </c>
      <c r="DK25" s="18">
        <v>1.0</v>
      </c>
      <c r="DL25" s="18">
        <v>1.0</v>
      </c>
      <c r="DM25" s="18">
        <v>1.0</v>
      </c>
      <c r="DN25" s="18">
        <v>0.0</v>
      </c>
      <c r="DO25" s="18">
        <v>1.0</v>
      </c>
      <c r="DP25" s="18">
        <v>1.0</v>
      </c>
      <c r="DQ25" s="18">
        <v>1.0</v>
      </c>
      <c r="DR25" s="18">
        <v>1.0</v>
      </c>
      <c r="DS25" s="18">
        <v>1.0</v>
      </c>
      <c r="DT25" s="18">
        <v>1.0</v>
      </c>
      <c r="DU25" s="18">
        <v>1.0</v>
      </c>
      <c r="DV25" s="18">
        <v>0.0</v>
      </c>
      <c r="DW25" s="18">
        <v>1.0</v>
      </c>
      <c r="DX25" s="18">
        <v>1.0</v>
      </c>
      <c r="DY25" s="18">
        <v>1.0</v>
      </c>
      <c r="DZ25" s="18">
        <v>0.0</v>
      </c>
      <c r="EA25" s="18">
        <v>0.0</v>
      </c>
      <c r="EB25" s="18">
        <v>1.0</v>
      </c>
      <c r="EC25" s="18">
        <v>0.0</v>
      </c>
      <c r="ED25" s="18">
        <v>1.0</v>
      </c>
      <c r="EE25" s="18">
        <v>1.0</v>
      </c>
      <c r="EF25" s="18">
        <v>0.0</v>
      </c>
      <c r="EG25" s="18">
        <v>1.0</v>
      </c>
      <c r="EH25" s="18">
        <v>1.0</v>
      </c>
      <c r="EI25" s="18">
        <v>1.0</v>
      </c>
      <c r="EJ25" s="18">
        <v>1.0</v>
      </c>
      <c r="EK25" s="18">
        <v>1.0</v>
      </c>
      <c r="EL25" s="18">
        <v>1.0</v>
      </c>
      <c r="EM25" s="18">
        <v>1.0</v>
      </c>
      <c r="EN25" s="18">
        <v>1.0</v>
      </c>
      <c r="EO25" s="18">
        <v>1.0</v>
      </c>
      <c r="EP25" s="18">
        <v>1.0</v>
      </c>
      <c r="EQ25" s="18">
        <v>1.0</v>
      </c>
      <c r="ER25" s="18">
        <v>0.0</v>
      </c>
      <c r="ES25" s="18">
        <v>1.0</v>
      </c>
      <c r="ET25" s="18">
        <v>0.0</v>
      </c>
      <c r="EU25" s="18">
        <v>1.0</v>
      </c>
      <c r="EV25" s="18">
        <v>1.0</v>
      </c>
      <c r="EW25" s="18">
        <v>1.0</v>
      </c>
      <c r="EX25" s="18">
        <v>1.0</v>
      </c>
      <c r="EY25" s="18">
        <v>1.0</v>
      </c>
      <c r="EZ25" s="18">
        <v>1.0</v>
      </c>
      <c r="FA25" s="18">
        <v>1.0</v>
      </c>
      <c r="FB25" s="18">
        <v>1.0</v>
      </c>
      <c r="FC25" s="18">
        <v>1.0</v>
      </c>
      <c r="FD25" s="18">
        <v>1.0</v>
      </c>
      <c r="FE25" s="18">
        <v>1.0</v>
      </c>
      <c r="FF25" s="18">
        <v>1.0</v>
      </c>
      <c r="FG25" s="18">
        <v>0.0</v>
      </c>
      <c r="FH25" s="18">
        <v>1.0</v>
      </c>
      <c r="FI25" s="18">
        <v>1.0</v>
      </c>
      <c r="FJ25" s="18">
        <v>1.0</v>
      </c>
      <c r="FK25" s="18">
        <v>1.0</v>
      </c>
      <c r="FL25" s="18">
        <v>0.0</v>
      </c>
      <c r="FM25" s="18">
        <v>1.0</v>
      </c>
      <c r="FN25" s="18">
        <v>0.0</v>
      </c>
      <c r="FO25" s="18">
        <v>1.0</v>
      </c>
      <c r="FP25" s="18">
        <v>1.0</v>
      </c>
      <c r="FQ25" s="18">
        <v>1.0</v>
      </c>
      <c r="FR25" s="18">
        <v>1.0</v>
      </c>
      <c r="FS25" s="22">
        <v>1.0</v>
      </c>
      <c r="FT25" s="22">
        <v>0.0</v>
      </c>
      <c r="FU25" s="22">
        <v>1.0</v>
      </c>
      <c r="FV25" s="22">
        <v>1.0</v>
      </c>
      <c r="FW25" s="22">
        <v>1.0</v>
      </c>
      <c r="FX25" s="22">
        <v>1.0</v>
      </c>
      <c r="FY25" s="22">
        <v>1.0</v>
      </c>
      <c r="FZ25" s="22">
        <v>0.0</v>
      </c>
      <c r="GA25" s="22">
        <v>0.0</v>
      </c>
      <c r="GB25" s="22">
        <v>0.0</v>
      </c>
      <c r="GC25" s="22">
        <v>1.0</v>
      </c>
      <c r="GD25" s="22">
        <v>1.0</v>
      </c>
      <c r="GE25" s="22">
        <v>1.0</v>
      </c>
      <c r="GF25" s="22">
        <v>1.0</v>
      </c>
      <c r="GG25" s="22">
        <v>1.0</v>
      </c>
      <c r="GH25" s="22">
        <v>1.0</v>
      </c>
      <c r="GI25" s="22">
        <v>1.0</v>
      </c>
      <c r="GJ25" s="22">
        <v>1.0</v>
      </c>
      <c r="GK25" s="22">
        <v>0.0</v>
      </c>
      <c r="GL25" s="22">
        <v>1.0</v>
      </c>
      <c r="GM25" s="22">
        <v>1.0</v>
      </c>
      <c r="GN25" s="22">
        <v>1.0</v>
      </c>
      <c r="GO25" s="22">
        <v>1.0</v>
      </c>
      <c r="GP25" s="22">
        <v>1.0</v>
      </c>
      <c r="GQ25" s="22">
        <v>1.0</v>
      </c>
      <c r="GR25" s="22">
        <v>0.0</v>
      </c>
      <c r="GS25" s="22">
        <v>1.0</v>
      </c>
      <c r="GT25" s="22">
        <v>1.0</v>
      </c>
      <c r="GU25" s="22">
        <v>1.0</v>
      </c>
      <c r="GV25" s="22">
        <v>0.0</v>
      </c>
      <c r="GW25" s="22">
        <v>1.0</v>
      </c>
      <c r="GX25" s="22">
        <v>1.0</v>
      </c>
      <c r="GY25" s="22">
        <v>1.0</v>
      </c>
      <c r="GZ25" s="22">
        <v>1.0</v>
      </c>
      <c r="HA25" s="22">
        <v>1.0</v>
      </c>
      <c r="HB25" s="22">
        <v>1.0</v>
      </c>
      <c r="HC25" s="22">
        <v>1.0</v>
      </c>
      <c r="HD25" s="22">
        <v>1.0</v>
      </c>
      <c r="HE25" s="22">
        <v>1.0</v>
      </c>
      <c r="HF25" s="22">
        <v>1.0</v>
      </c>
      <c r="HG25" s="22">
        <v>1.0</v>
      </c>
      <c r="HH25" s="22">
        <v>1.0</v>
      </c>
      <c r="HI25" s="22">
        <v>1.0</v>
      </c>
      <c r="HJ25" s="22">
        <v>1.0</v>
      </c>
      <c r="HK25" s="22">
        <v>1.0</v>
      </c>
      <c r="HL25" s="71"/>
      <c r="HM25" s="71"/>
      <c r="HN25" s="71"/>
      <c r="HO25" s="71"/>
      <c r="HP25" s="71"/>
      <c r="HQ25" s="71"/>
      <c r="HR25" s="71"/>
      <c r="HS25" s="71"/>
      <c r="HT25" s="71"/>
      <c r="HU25" s="71"/>
      <c r="HV25" s="71"/>
      <c r="HW25" s="71"/>
      <c r="HX25" s="71"/>
      <c r="HY25" s="71"/>
      <c r="HZ25" s="71"/>
      <c r="IA25" s="71"/>
      <c r="IB25" s="71"/>
      <c r="IC25" s="71"/>
      <c r="ID25" s="71"/>
      <c r="IE25" s="71"/>
      <c r="IF25" s="71"/>
      <c r="IG25" s="71"/>
      <c r="IH25" s="71"/>
      <c r="II25" s="71"/>
      <c r="IJ25" s="71"/>
      <c r="IK25" s="71"/>
      <c r="IL25" s="71"/>
      <c r="IM25" s="71"/>
      <c r="IN25" s="71"/>
      <c r="IO25" s="71"/>
      <c r="IP25" s="71"/>
      <c r="IQ25" s="71"/>
      <c r="IR25" s="71"/>
      <c r="IS25" s="71"/>
      <c r="IT25" s="71"/>
      <c r="IU25" s="71"/>
      <c r="IV25" s="71"/>
      <c r="IW25" s="71"/>
      <c r="IX25" s="71"/>
      <c r="IY25" s="71"/>
      <c r="IZ25" s="71"/>
      <c r="JA25" s="71"/>
      <c r="JB25" s="71"/>
      <c r="JC25" s="71"/>
    </row>
    <row r="26">
      <c r="A26" s="9" t="s">
        <v>346</v>
      </c>
      <c r="B26" s="18">
        <v>1.0</v>
      </c>
      <c r="C26" s="18">
        <v>1.0</v>
      </c>
      <c r="D26" s="18">
        <v>1.0</v>
      </c>
      <c r="E26" s="18">
        <v>1.0</v>
      </c>
      <c r="F26" s="18">
        <v>0.0</v>
      </c>
      <c r="G26" s="18">
        <v>0.0</v>
      </c>
      <c r="H26" s="18">
        <v>1.0</v>
      </c>
      <c r="I26" s="18">
        <v>1.0</v>
      </c>
      <c r="J26" s="18">
        <v>1.0</v>
      </c>
      <c r="K26" s="18">
        <v>1.0</v>
      </c>
      <c r="L26" s="18">
        <v>1.0</v>
      </c>
      <c r="M26" s="18">
        <v>1.0</v>
      </c>
      <c r="N26" s="18">
        <v>1.0</v>
      </c>
      <c r="O26" s="18">
        <v>1.0</v>
      </c>
      <c r="P26" s="18">
        <v>1.0</v>
      </c>
      <c r="Q26" s="18">
        <v>1.0</v>
      </c>
      <c r="R26" s="18">
        <v>1.0</v>
      </c>
      <c r="S26" s="18">
        <v>1.0</v>
      </c>
      <c r="T26" s="18">
        <v>1.0</v>
      </c>
      <c r="U26" s="18">
        <v>1.0</v>
      </c>
      <c r="V26" s="18">
        <v>1.0</v>
      </c>
      <c r="W26" s="18">
        <v>1.0</v>
      </c>
      <c r="X26" s="18">
        <v>1.0</v>
      </c>
      <c r="Y26" s="18">
        <v>1.0</v>
      </c>
      <c r="Z26" s="18">
        <v>0.0</v>
      </c>
      <c r="AA26" s="18">
        <v>0.0</v>
      </c>
      <c r="AB26" s="18">
        <v>1.0</v>
      </c>
      <c r="AC26" s="18">
        <v>1.0</v>
      </c>
      <c r="AD26" s="18">
        <v>1.0</v>
      </c>
      <c r="AE26" s="18">
        <v>1.0</v>
      </c>
      <c r="AF26" s="18">
        <v>1.0</v>
      </c>
      <c r="AG26" s="18">
        <v>0.0</v>
      </c>
      <c r="AH26" s="18">
        <v>1.0</v>
      </c>
      <c r="AI26" s="18">
        <v>1.0</v>
      </c>
      <c r="AJ26" s="18">
        <v>1.0</v>
      </c>
      <c r="AK26" s="18">
        <v>1.0</v>
      </c>
      <c r="AL26" s="18">
        <v>1.0</v>
      </c>
      <c r="AM26" s="18">
        <v>1.0</v>
      </c>
      <c r="AN26" s="18">
        <v>1.0</v>
      </c>
      <c r="AO26" s="18">
        <v>1.0</v>
      </c>
      <c r="AP26" s="18">
        <v>1.0</v>
      </c>
      <c r="AQ26" s="18">
        <v>1.0</v>
      </c>
      <c r="AR26" s="18">
        <v>1.0</v>
      </c>
      <c r="AS26" s="18">
        <v>1.0</v>
      </c>
      <c r="AT26" s="18">
        <v>0.0</v>
      </c>
      <c r="AU26" s="18">
        <v>1.0</v>
      </c>
      <c r="AV26" s="18">
        <v>1.0</v>
      </c>
      <c r="AW26" s="18">
        <v>1.0</v>
      </c>
      <c r="AX26" s="18">
        <v>1.0</v>
      </c>
      <c r="AY26" s="18">
        <v>1.0</v>
      </c>
      <c r="AZ26" s="18">
        <v>1.0</v>
      </c>
      <c r="BA26" s="18">
        <v>1.0</v>
      </c>
      <c r="BB26" s="18">
        <v>1.0</v>
      </c>
      <c r="BC26" s="18">
        <v>1.0</v>
      </c>
      <c r="BD26" s="18">
        <v>1.0</v>
      </c>
      <c r="BE26" s="18">
        <v>1.0</v>
      </c>
      <c r="BF26" s="18">
        <v>0.0</v>
      </c>
      <c r="BG26" s="18">
        <v>1.0</v>
      </c>
      <c r="BH26" s="18">
        <v>1.0</v>
      </c>
      <c r="BI26" s="18">
        <v>1.0</v>
      </c>
      <c r="BJ26" s="18">
        <v>1.0</v>
      </c>
      <c r="BK26" s="18">
        <v>1.0</v>
      </c>
      <c r="BL26" s="18">
        <v>1.0</v>
      </c>
      <c r="BM26" s="18">
        <v>0.0</v>
      </c>
      <c r="BN26" s="18">
        <v>1.0</v>
      </c>
      <c r="BO26" s="18">
        <v>0.0</v>
      </c>
      <c r="BP26" s="18">
        <v>1.0</v>
      </c>
      <c r="BQ26" s="18">
        <v>1.0</v>
      </c>
      <c r="BR26" s="18">
        <v>0.0</v>
      </c>
      <c r="BS26" s="18">
        <v>1.0</v>
      </c>
      <c r="BT26" s="18">
        <v>1.0</v>
      </c>
      <c r="BU26" s="18">
        <v>1.0</v>
      </c>
      <c r="BV26" s="18">
        <v>1.0</v>
      </c>
      <c r="BW26" s="18">
        <v>1.0</v>
      </c>
      <c r="BX26" s="18">
        <v>0.0</v>
      </c>
      <c r="BY26" s="18">
        <v>1.0</v>
      </c>
      <c r="BZ26" s="18">
        <v>1.0</v>
      </c>
      <c r="CA26" s="18">
        <v>1.0</v>
      </c>
      <c r="CB26" s="18">
        <v>1.0</v>
      </c>
      <c r="CC26" s="18">
        <v>1.0</v>
      </c>
      <c r="CD26" s="18">
        <v>1.0</v>
      </c>
      <c r="CE26" s="18">
        <v>1.0</v>
      </c>
      <c r="CF26" s="18">
        <v>1.0</v>
      </c>
      <c r="CG26" s="18">
        <v>0.0</v>
      </c>
      <c r="CH26" s="18">
        <v>1.0</v>
      </c>
      <c r="CI26" s="18">
        <v>1.0</v>
      </c>
      <c r="CJ26" s="18">
        <v>1.0</v>
      </c>
      <c r="CK26" s="18">
        <v>1.0</v>
      </c>
      <c r="CL26" s="18">
        <v>0.0</v>
      </c>
      <c r="CM26" s="18">
        <v>1.0</v>
      </c>
      <c r="CN26" s="18">
        <v>1.0</v>
      </c>
      <c r="CO26" s="18">
        <v>1.0</v>
      </c>
      <c r="CP26" s="18">
        <v>0.0</v>
      </c>
      <c r="CQ26" s="18">
        <v>0.0</v>
      </c>
      <c r="CR26" s="18">
        <v>1.0</v>
      </c>
      <c r="CS26" s="18">
        <v>1.0</v>
      </c>
      <c r="CT26" s="18">
        <v>1.0</v>
      </c>
      <c r="CU26" s="18">
        <v>1.0</v>
      </c>
      <c r="CV26" s="18">
        <v>1.0</v>
      </c>
      <c r="CW26" s="18">
        <v>1.0</v>
      </c>
      <c r="CX26" s="18">
        <v>1.0</v>
      </c>
      <c r="CY26" s="18">
        <v>1.0</v>
      </c>
      <c r="CZ26" s="18">
        <v>0.0</v>
      </c>
      <c r="DA26" s="18">
        <v>1.0</v>
      </c>
      <c r="DB26" s="18">
        <v>1.0</v>
      </c>
      <c r="DC26" s="18">
        <v>0.0</v>
      </c>
      <c r="DD26" s="18">
        <v>1.0</v>
      </c>
      <c r="DE26" s="18">
        <v>1.0</v>
      </c>
      <c r="DF26" s="18">
        <v>1.0</v>
      </c>
      <c r="DG26" s="18">
        <v>1.0</v>
      </c>
      <c r="DH26" s="18">
        <v>0.0</v>
      </c>
      <c r="DI26" s="18">
        <v>0.0</v>
      </c>
      <c r="DJ26" s="18">
        <v>1.0</v>
      </c>
      <c r="DK26" s="18">
        <v>1.0</v>
      </c>
      <c r="DL26" s="18">
        <v>1.0</v>
      </c>
      <c r="DM26" s="18">
        <v>1.0</v>
      </c>
      <c r="DN26" s="18">
        <v>0.0</v>
      </c>
      <c r="DO26" s="18">
        <v>1.0</v>
      </c>
      <c r="DP26" s="18">
        <v>1.0</v>
      </c>
      <c r="DQ26" s="18">
        <v>1.0</v>
      </c>
      <c r="DR26" s="18">
        <v>1.0</v>
      </c>
      <c r="DS26" s="18">
        <v>1.0</v>
      </c>
      <c r="DT26" s="18">
        <v>1.0</v>
      </c>
      <c r="DU26" s="18">
        <v>1.0</v>
      </c>
      <c r="DV26" s="18">
        <v>0.0</v>
      </c>
      <c r="DW26" s="18">
        <v>0.0</v>
      </c>
      <c r="DX26" s="18">
        <v>1.0</v>
      </c>
      <c r="DY26" s="18">
        <v>1.0</v>
      </c>
      <c r="DZ26" s="18">
        <v>0.0</v>
      </c>
      <c r="EA26" s="18">
        <v>0.0</v>
      </c>
      <c r="EB26" s="18">
        <v>1.0</v>
      </c>
      <c r="EC26" s="18">
        <v>0.0</v>
      </c>
      <c r="ED26" s="18">
        <v>1.0</v>
      </c>
      <c r="EE26" s="18">
        <v>1.0</v>
      </c>
      <c r="EF26" s="18">
        <v>1.0</v>
      </c>
      <c r="EG26" s="18">
        <v>1.0</v>
      </c>
      <c r="EH26" s="18">
        <v>1.0</v>
      </c>
      <c r="EI26" s="18">
        <v>1.0</v>
      </c>
      <c r="EJ26" s="18">
        <v>1.0</v>
      </c>
      <c r="EK26" s="18">
        <v>1.0</v>
      </c>
      <c r="EL26" s="18">
        <v>1.0</v>
      </c>
      <c r="EM26" s="18">
        <v>1.0</v>
      </c>
      <c r="EN26" s="18">
        <v>1.0</v>
      </c>
      <c r="EO26" s="18">
        <v>1.0</v>
      </c>
      <c r="EP26" s="18">
        <v>1.0</v>
      </c>
      <c r="EQ26" s="18">
        <v>1.0</v>
      </c>
      <c r="ER26" s="18">
        <v>0.0</v>
      </c>
      <c r="ES26" s="18">
        <v>1.0</v>
      </c>
      <c r="ET26" s="18">
        <v>0.0</v>
      </c>
      <c r="EU26" s="18">
        <v>1.0</v>
      </c>
      <c r="EV26" s="18">
        <v>1.0</v>
      </c>
      <c r="EW26" s="18">
        <v>1.0</v>
      </c>
      <c r="EX26" s="18">
        <v>1.0</v>
      </c>
      <c r="EY26" s="18">
        <v>1.0</v>
      </c>
      <c r="EZ26" s="18">
        <v>1.0</v>
      </c>
      <c r="FA26" s="18">
        <v>1.0</v>
      </c>
      <c r="FB26" s="18">
        <v>1.0</v>
      </c>
      <c r="FC26" s="18">
        <v>1.0</v>
      </c>
      <c r="FD26" s="18">
        <v>1.0</v>
      </c>
      <c r="FE26" s="18">
        <v>1.0</v>
      </c>
      <c r="FF26" s="18">
        <v>1.0</v>
      </c>
      <c r="FG26" s="18">
        <v>0.0</v>
      </c>
      <c r="FH26" s="18">
        <v>1.0</v>
      </c>
      <c r="FI26" s="18">
        <v>1.0</v>
      </c>
      <c r="FJ26" s="18">
        <v>1.0</v>
      </c>
      <c r="FK26" s="18">
        <v>1.0</v>
      </c>
      <c r="FL26" s="18">
        <v>0.0</v>
      </c>
      <c r="FM26" s="18">
        <v>1.0</v>
      </c>
      <c r="FN26" s="18">
        <v>0.0</v>
      </c>
      <c r="FO26" s="18">
        <v>1.0</v>
      </c>
      <c r="FP26" s="18">
        <v>1.0</v>
      </c>
      <c r="FQ26" s="18">
        <v>1.0</v>
      </c>
      <c r="FR26" s="18">
        <v>1.0</v>
      </c>
      <c r="FS26" s="22">
        <v>0.0</v>
      </c>
      <c r="FT26" s="22">
        <v>0.0</v>
      </c>
      <c r="FU26" s="22">
        <v>1.0</v>
      </c>
      <c r="FV26" s="22">
        <v>1.0</v>
      </c>
      <c r="FW26" s="22">
        <v>1.0</v>
      </c>
      <c r="FX26" s="22">
        <v>1.0</v>
      </c>
      <c r="FY26" s="22">
        <v>1.0</v>
      </c>
      <c r="FZ26" s="22">
        <v>0.0</v>
      </c>
      <c r="GA26" s="22">
        <v>0.0</v>
      </c>
      <c r="GB26" s="22">
        <v>0.0</v>
      </c>
      <c r="GC26" s="22">
        <v>1.0</v>
      </c>
      <c r="GD26" s="22">
        <v>1.0</v>
      </c>
      <c r="GE26" s="22">
        <v>1.0</v>
      </c>
      <c r="GF26" s="22">
        <v>1.0</v>
      </c>
      <c r="GG26" s="22">
        <v>1.0</v>
      </c>
      <c r="GH26" s="22">
        <v>1.0</v>
      </c>
      <c r="GI26" s="22">
        <v>1.0</v>
      </c>
      <c r="GJ26" s="22">
        <v>1.0</v>
      </c>
      <c r="GK26" s="22">
        <v>0.0</v>
      </c>
      <c r="GL26" s="22">
        <v>1.0</v>
      </c>
      <c r="GM26" s="22">
        <v>1.0</v>
      </c>
      <c r="GN26" s="22">
        <v>1.0</v>
      </c>
      <c r="GO26" s="22">
        <v>1.0</v>
      </c>
      <c r="GP26" s="22">
        <v>1.0</v>
      </c>
      <c r="GQ26" s="22">
        <v>1.0</v>
      </c>
      <c r="GR26" s="22">
        <v>1.0</v>
      </c>
      <c r="GS26" s="22">
        <v>1.0</v>
      </c>
      <c r="GT26" s="22">
        <v>1.0</v>
      </c>
      <c r="GU26" s="22">
        <v>1.0</v>
      </c>
      <c r="GV26" s="22">
        <v>1.0</v>
      </c>
      <c r="GW26" s="22">
        <v>1.0</v>
      </c>
      <c r="GX26" s="22">
        <v>1.0</v>
      </c>
      <c r="GY26" s="22">
        <v>1.0</v>
      </c>
      <c r="GZ26" s="22">
        <v>1.0</v>
      </c>
      <c r="HA26" s="22">
        <v>1.0</v>
      </c>
      <c r="HB26" s="22">
        <v>1.0</v>
      </c>
      <c r="HC26" s="22">
        <v>1.0</v>
      </c>
      <c r="HD26" s="22">
        <v>1.0</v>
      </c>
      <c r="HE26" s="22">
        <v>1.0</v>
      </c>
      <c r="HF26" s="22">
        <v>1.0</v>
      </c>
      <c r="HG26" s="22">
        <v>1.0</v>
      </c>
      <c r="HH26" s="22">
        <v>1.0</v>
      </c>
      <c r="HI26" s="22">
        <v>1.0</v>
      </c>
      <c r="HJ26" s="22">
        <v>1.0</v>
      </c>
      <c r="HK26" s="22">
        <v>1.0</v>
      </c>
      <c r="HL26" s="71"/>
      <c r="HM26" s="71"/>
      <c r="HN26" s="71"/>
      <c r="HO26" s="71"/>
      <c r="HP26" s="71"/>
      <c r="HQ26" s="71"/>
      <c r="HR26" s="71"/>
      <c r="HS26" s="71"/>
      <c r="HT26" s="71"/>
      <c r="HU26" s="71"/>
      <c r="HV26" s="71"/>
      <c r="HW26" s="71"/>
      <c r="HX26" s="71"/>
      <c r="HY26" s="71"/>
      <c r="HZ26" s="71"/>
      <c r="IA26" s="71"/>
      <c r="IB26" s="71"/>
      <c r="IC26" s="71"/>
      <c r="ID26" s="71"/>
      <c r="IE26" s="71"/>
      <c r="IF26" s="71"/>
      <c r="IG26" s="71"/>
      <c r="IH26" s="71"/>
      <c r="II26" s="71"/>
      <c r="IJ26" s="71"/>
      <c r="IK26" s="71"/>
      <c r="IL26" s="71"/>
      <c r="IM26" s="71"/>
      <c r="IN26" s="71"/>
      <c r="IO26" s="71"/>
      <c r="IP26" s="71"/>
      <c r="IQ26" s="71"/>
      <c r="IR26" s="71"/>
      <c r="IS26" s="71"/>
      <c r="IT26" s="71"/>
      <c r="IU26" s="71"/>
      <c r="IV26" s="71"/>
      <c r="IW26" s="71"/>
      <c r="IX26" s="71"/>
      <c r="IY26" s="71"/>
      <c r="IZ26" s="71"/>
      <c r="JA26" s="71"/>
      <c r="JB26" s="71"/>
      <c r="JC26" s="71"/>
    </row>
    <row r="27">
      <c r="A27" s="9" t="s">
        <v>347</v>
      </c>
      <c r="B27" s="18">
        <v>1.0</v>
      </c>
      <c r="C27" s="18">
        <v>1.0</v>
      </c>
      <c r="D27" s="18">
        <v>1.0</v>
      </c>
      <c r="E27" s="18">
        <v>1.0</v>
      </c>
      <c r="F27" s="18">
        <v>0.0</v>
      </c>
      <c r="G27" s="18">
        <v>0.0</v>
      </c>
      <c r="H27" s="18">
        <v>1.0</v>
      </c>
      <c r="I27" s="18">
        <v>1.0</v>
      </c>
      <c r="J27" s="18">
        <v>1.0</v>
      </c>
      <c r="K27" s="18">
        <v>1.0</v>
      </c>
      <c r="L27" s="18">
        <v>1.0</v>
      </c>
      <c r="M27" s="18">
        <v>1.0</v>
      </c>
      <c r="N27" s="18">
        <v>1.0</v>
      </c>
      <c r="O27" s="18">
        <v>1.0</v>
      </c>
      <c r="P27" s="18">
        <v>1.0</v>
      </c>
      <c r="Q27" s="18">
        <v>1.0</v>
      </c>
      <c r="R27" s="18">
        <v>1.0</v>
      </c>
      <c r="S27" s="18">
        <v>1.0</v>
      </c>
      <c r="T27" s="18">
        <v>1.0</v>
      </c>
      <c r="U27" s="18">
        <v>1.0</v>
      </c>
      <c r="V27" s="18">
        <v>1.0</v>
      </c>
      <c r="W27" s="18">
        <v>1.0</v>
      </c>
      <c r="X27" s="18">
        <v>1.0</v>
      </c>
      <c r="Y27" s="18">
        <v>1.0</v>
      </c>
      <c r="Z27" s="18">
        <v>0.0</v>
      </c>
      <c r="AA27" s="18">
        <v>0.0</v>
      </c>
      <c r="AB27" s="18">
        <v>1.0</v>
      </c>
      <c r="AC27" s="18">
        <v>1.0</v>
      </c>
      <c r="AD27" s="18">
        <v>1.0</v>
      </c>
      <c r="AE27" s="18">
        <v>1.0</v>
      </c>
      <c r="AF27" s="18">
        <v>1.0</v>
      </c>
      <c r="AG27" s="18">
        <v>0.0</v>
      </c>
      <c r="AH27" s="18">
        <v>1.0</v>
      </c>
      <c r="AI27" s="18">
        <v>1.0</v>
      </c>
      <c r="AJ27" s="18">
        <v>1.0</v>
      </c>
      <c r="AK27" s="18">
        <v>1.0</v>
      </c>
      <c r="AL27" s="18">
        <v>1.0</v>
      </c>
      <c r="AM27" s="18">
        <v>1.0</v>
      </c>
      <c r="AN27" s="18">
        <v>1.0</v>
      </c>
      <c r="AO27" s="18">
        <v>1.0</v>
      </c>
      <c r="AP27" s="18">
        <v>1.0</v>
      </c>
      <c r="AQ27" s="18">
        <v>1.0</v>
      </c>
      <c r="AR27" s="18">
        <v>1.0</v>
      </c>
      <c r="AS27" s="18">
        <v>1.0</v>
      </c>
      <c r="AT27" s="18">
        <v>0.0</v>
      </c>
      <c r="AU27" s="18">
        <v>1.0</v>
      </c>
      <c r="AV27" s="18">
        <v>1.0</v>
      </c>
      <c r="AW27" s="18">
        <v>1.0</v>
      </c>
      <c r="AX27" s="18">
        <v>1.0</v>
      </c>
      <c r="AY27" s="18">
        <v>1.0</v>
      </c>
      <c r="AZ27" s="18">
        <v>1.0</v>
      </c>
      <c r="BA27" s="18">
        <v>1.0</v>
      </c>
      <c r="BB27" s="18">
        <v>1.0</v>
      </c>
      <c r="BC27" s="18">
        <v>1.0</v>
      </c>
      <c r="BD27" s="18">
        <v>1.0</v>
      </c>
      <c r="BE27" s="18">
        <v>1.0</v>
      </c>
      <c r="BF27" s="18">
        <v>0.0</v>
      </c>
      <c r="BG27" s="18">
        <v>1.0</v>
      </c>
      <c r="BH27" s="18">
        <v>1.0</v>
      </c>
      <c r="BI27" s="18">
        <v>1.0</v>
      </c>
      <c r="BJ27" s="18">
        <v>1.0</v>
      </c>
      <c r="BK27" s="18">
        <v>1.0</v>
      </c>
      <c r="BL27" s="18">
        <v>1.0</v>
      </c>
      <c r="BM27" s="18">
        <v>0.0</v>
      </c>
      <c r="BN27" s="18">
        <v>1.0</v>
      </c>
      <c r="BO27" s="18">
        <v>0.0</v>
      </c>
      <c r="BP27" s="18">
        <v>1.0</v>
      </c>
      <c r="BQ27" s="18">
        <v>1.0</v>
      </c>
      <c r="BR27" s="18">
        <v>0.0</v>
      </c>
      <c r="BS27" s="18">
        <v>1.0</v>
      </c>
      <c r="BT27" s="18">
        <v>1.0</v>
      </c>
      <c r="BU27" s="18">
        <v>1.0</v>
      </c>
      <c r="BV27" s="18">
        <v>1.0</v>
      </c>
      <c r="BW27" s="18">
        <v>1.0</v>
      </c>
      <c r="BX27" s="18">
        <v>0.0</v>
      </c>
      <c r="BY27" s="18">
        <v>1.0</v>
      </c>
      <c r="BZ27" s="18">
        <v>1.0</v>
      </c>
      <c r="CA27" s="18">
        <v>1.0</v>
      </c>
      <c r="CB27" s="18">
        <v>1.0</v>
      </c>
      <c r="CC27" s="18">
        <v>1.0</v>
      </c>
      <c r="CD27" s="18">
        <v>1.0</v>
      </c>
      <c r="CE27" s="18">
        <v>1.0</v>
      </c>
      <c r="CF27" s="18">
        <v>1.0</v>
      </c>
      <c r="CG27" s="18">
        <v>0.0</v>
      </c>
      <c r="CH27" s="18">
        <v>1.0</v>
      </c>
      <c r="CI27" s="18">
        <v>1.0</v>
      </c>
      <c r="CJ27" s="18">
        <v>1.0</v>
      </c>
      <c r="CK27" s="18">
        <v>1.0</v>
      </c>
      <c r="CL27" s="18">
        <v>0.0</v>
      </c>
      <c r="CM27" s="18">
        <v>1.0</v>
      </c>
      <c r="CN27" s="18">
        <v>1.0</v>
      </c>
      <c r="CO27" s="18">
        <v>1.0</v>
      </c>
      <c r="CP27" s="18">
        <v>0.0</v>
      </c>
      <c r="CQ27" s="18">
        <v>0.0</v>
      </c>
      <c r="CR27" s="18">
        <v>1.0</v>
      </c>
      <c r="CS27" s="18">
        <v>1.0</v>
      </c>
      <c r="CT27" s="18">
        <v>1.0</v>
      </c>
      <c r="CU27" s="18">
        <v>1.0</v>
      </c>
      <c r="CV27" s="18">
        <v>1.0</v>
      </c>
      <c r="CW27" s="18">
        <v>1.0</v>
      </c>
      <c r="CX27" s="18">
        <v>1.0</v>
      </c>
      <c r="CY27" s="18">
        <v>1.0</v>
      </c>
      <c r="CZ27" s="18">
        <v>1.0</v>
      </c>
      <c r="DA27" s="18">
        <v>1.0</v>
      </c>
      <c r="DB27" s="18">
        <v>1.0</v>
      </c>
      <c r="DC27" s="18">
        <v>1.0</v>
      </c>
      <c r="DD27" s="18">
        <v>1.0</v>
      </c>
      <c r="DE27" s="18">
        <v>1.0</v>
      </c>
      <c r="DF27" s="18">
        <v>1.0</v>
      </c>
      <c r="DG27" s="18">
        <v>1.0</v>
      </c>
      <c r="DH27" s="18">
        <v>0.0</v>
      </c>
      <c r="DI27" s="18">
        <v>0.0</v>
      </c>
      <c r="DJ27" s="18">
        <v>1.0</v>
      </c>
      <c r="DK27" s="18">
        <v>1.0</v>
      </c>
      <c r="DL27" s="18">
        <v>1.0</v>
      </c>
      <c r="DM27" s="18">
        <v>1.0</v>
      </c>
      <c r="DN27" s="18">
        <v>0.0</v>
      </c>
      <c r="DO27" s="18">
        <v>1.0</v>
      </c>
      <c r="DP27" s="18">
        <v>1.0</v>
      </c>
      <c r="DQ27" s="18">
        <v>1.0</v>
      </c>
      <c r="DR27" s="18">
        <v>1.0</v>
      </c>
      <c r="DS27" s="18">
        <v>1.0</v>
      </c>
      <c r="DT27" s="18">
        <v>1.0</v>
      </c>
      <c r="DU27" s="18">
        <v>1.0</v>
      </c>
      <c r="DV27" s="18">
        <v>0.0</v>
      </c>
      <c r="DW27" s="18">
        <v>1.0</v>
      </c>
      <c r="DX27" s="18">
        <v>1.0</v>
      </c>
      <c r="DY27" s="18">
        <v>1.0</v>
      </c>
      <c r="DZ27" s="18">
        <v>0.0</v>
      </c>
      <c r="EA27" s="18">
        <v>0.0</v>
      </c>
      <c r="EB27" s="18">
        <v>1.0</v>
      </c>
      <c r="EC27" s="18">
        <v>0.0</v>
      </c>
      <c r="ED27" s="18">
        <v>0.0</v>
      </c>
      <c r="EE27" s="18">
        <v>1.0</v>
      </c>
      <c r="EF27" s="18">
        <v>1.0</v>
      </c>
      <c r="EG27" s="18">
        <v>1.0</v>
      </c>
      <c r="EH27" s="18">
        <v>1.0</v>
      </c>
      <c r="EI27" s="18">
        <v>1.0</v>
      </c>
      <c r="EJ27" s="18">
        <v>1.0</v>
      </c>
      <c r="EK27" s="18">
        <v>1.0</v>
      </c>
      <c r="EL27" s="18">
        <v>1.0</v>
      </c>
      <c r="EM27" s="18">
        <v>1.0</v>
      </c>
      <c r="EN27" s="18">
        <v>1.0</v>
      </c>
      <c r="EO27" s="18">
        <v>1.0</v>
      </c>
      <c r="EP27" s="18">
        <v>1.0</v>
      </c>
      <c r="EQ27" s="18">
        <v>1.0</v>
      </c>
      <c r="ER27" s="18">
        <v>0.0</v>
      </c>
      <c r="ES27" s="18">
        <v>1.0</v>
      </c>
      <c r="ET27" s="18">
        <v>0.0</v>
      </c>
      <c r="EU27" s="18">
        <v>1.0</v>
      </c>
      <c r="EV27" s="18">
        <v>1.0</v>
      </c>
      <c r="EW27" s="18">
        <v>1.0</v>
      </c>
      <c r="EX27" s="18">
        <v>1.0</v>
      </c>
      <c r="EY27" s="18">
        <v>1.0</v>
      </c>
      <c r="EZ27" s="18">
        <v>1.0</v>
      </c>
      <c r="FA27" s="18">
        <v>1.0</v>
      </c>
      <c r="FB27" s="18">
        <v>1.0</v>
      </c>
      <c r="FC27" s="18">
        <v>1.0</v>
      </c>
      <c r="FD27" s="18">
        <v>1.0</v>
      </c>
      <c r="FE27" s="18">
        <v>1.0</v>
      </c>
      <c r="FF27" s="18">
        <v>1.0</v>
      </c>
      <c r="FG27" s="18">
        <v>0.0</v>
      </c>
      <c r="FH27" s="18">
        <v>1.0</v>
      </c>
      <c r="FI27" s="18">
        <v>1.0</v>
      </c>
      <c r="FJ27" s="18">
        <v>1.0</v>
      </c>
      <c r="FK27" s="18">
        <v>1.0</v>
      </c>
      <c r="FL27" s="18">
        <v>0.0</v>
      </c>
      <c r="FM27" s="18">
        <v>1.0</v>
      </c>
      <c r="FN27" s="18">
        <v>0.0</v>
      </c>
      <c r="FO27" s="18">
        <v>1.0</v>
      </c>
      <c r="FP27" s="18">
        <v>1.0</v>
      </c>
      <c r="FQ27" s="18">
        <v>1.0</v>
      </c>
      <c r="FR27" s="18">
        <v>1.0</v>
      </c>
      <c r="FS27" s="22">
        <v>1.0</v>
      </c>
      <c r="FT27" s="22">
        <v>0.0</v>
      </c>
      <c r="FU27" s="22">
        <v>1.0</v>
      </c>
      <c r="FV27" s="22">
        <v>1.0</v>
      </c>
      <c r="FW27" s="22">
        <v>1.0</v>
      </c>
      <c r="FX27" s="22">
        <v>1.0</v>
      </c>
      <c r="FY27" s="22">
        <v>1.0</v>
      </c>
      <c r="FZ27" s="22">
        <v>0.0</v>
      </c>
      <c r="GA27" s="22">
        <v>0.0</v>
      </c>
      <c r="GB27" s="22">
        <v>0.0</v>
      </c>
      <c r="GC27" s="22">
        <v>1.0</v>
      </c>
      <c r="GD27" s="22">
        <v>1.0</v>
      </c>
      <c r="GE27" s="22">
        <v>1.0</v>
      </c>
      <c r="GF27" s="22">
        <v>1.0</v>
      </c>
      <c r="GG27" s="22">
        <v>1.0</v>
      </c>
      <c r="GH27" s="22">
        <v>1.0</v>
      </c>
      <c r="GI27" s="22">
        <v>1.0</v>
      </c>
      <c r="GJ27" s="22">
        <v>1.0</v>
      </c>
      <c r="GK27" s="22">
        <v>0.0</v>
      </c>
      <c r="GL27" s="22">
        <v>1.0</v>
      </c>
      <c r="GM27" s="22">
        <v>1.0</v>
      </c>
      <c r="GN27" s="22">
        <v>1.0</v>
      </c>
      <c r="GO27" s="22">
        <v>1.0</v>
      </c>
      <c r="GP27" s="22">
        <v>1.0</v>
      </c>
      <c r="GQ27" s="22">
        <v>1.0</v>
      </c>
      <c r="GR27" s="22">
        <v>1.0</v>
      </c>
      <c r="GS27" s="22">
        <v>1.0</v>
      </c>
      <c r="GT27" s="22">
        <v>1.0</v>
      </c>
      <c r="GU27" s="22">
        <v>1.0</v>
      </c>
      <c r="GV27" s="22">
        <v>1.0</v>
      </c>
      <c r="GW27" s="22">
        <v>1.0</v>
      </c>
      <c r="GX27" s="22">
        <v>1.0</v>
      </c>
      <c r="GY27" s="22">
        <v>1.0</v>
      </c>
      <c r="GZ27" s="22">
        <v>1.0</v>
      </c>
      <c r="HA27" s="22">
        <v>1.0</v>
      </c>
      <c r="HB27" s="22">
        <v>1.0</v>
      </c>
      <c r="HC27" s="22">
        <v>1.0</v>
      </c>
      <c r="HD27" s="22">
        <v>1.0</v>
      </c>
      <c r="HE27" s="22">
        <v>1.0</v>
      </c>
      <c r="HF27" s="22">
        <v>1.0</v>
      </c>
      <c r="HG27" s="22">
        <v>1.0</v>
      </c>
      <c r="HH27" s="22">
        <v>1.0</v>
      </c>
      <c r="HI27" s="22">
        <v>1.0</v>
      </c>
      <c r="HJ27" s="22">
        <v>1.0</v>
      </c>
      <c r="HK27" s="22">
        <v>1.0</v>
      </c>
      <c r="HL27" s="71"/>
      <c r="HM27" s="71"/>
      <c r="HN27" s="71"/>
      <c r="HO27" s="71"/>
      <c r="HP27" s="71"/>
      <c r="HQ27" s="71"/>
      <c r="HR27" s="71"/>
      <c r="HS27" s="71"/>
      <c r="HT27" s="71"/>
      <c r="HU27" s="71"/>
      <c r="HV27" s="71"/>
      <c r="HW27" s="71"/>
      <c r="HX27" s="71"/>
      <c r="HY27" s="71"/>
      <c r="HZ27" s="71"/>
      <c r="IA27" s="71"/>
      <c r="IB27" s="71"/>
      <c r="IC27" s="71"/>
      <c r="ID27" s="71"/>
      <c r="IE27" s="71"/>
      <c r="IF27" s="71"/>
      <c r="IG27" s="71"/>
      <c r="IH27" s="71"/>
      <c r="II27" s="71"/>
      <c r="IJ27" s="71"/>
      <c r="IK27" s="71"/>
      <c r="IL27" s="71"/>
      <c r="IM27" s="71"/>
      <c r="IN27" s="71"/>
      <c r="IO27" s="71"/>
      <c r="IP27" s="71"/>
      <c r="IQ27" s="71"/>
      <c r="IR27" s="71"/>
      <c r="IS27" s="71"/>
      <c r="IT27" s="71"/>
      <c r="IU27" s="71"/>
      <c r="IV27" s="71"/>
      <c r="IW27" s="71"/>
      <c r="IX27" s="71"/>
      <c r="IY27" s="71"/>
      <c r="IZ27" s="71"/>
      <c r="JA27" s="71"/>
      <c r="JB27" s="71"/>
      <c r="JC27" s="71"/>
    </row>
    <row r="28">
      <c r="A28" s="9" t="s">
        <v>348</v>
      </c>
      <c r="B28" s="18">
        <v>1.0</v>
      </c>
      <c r="C28" s="18">
        <v>1.0</v>
      </c>
      <c r="D28" s="18">
        <v>1.0</v>
      </c>
      <c r="E28" s="18">
        <v>1.0</v>
      </c>
      <c r="F28" s="18">
        <v>0.0</v>
      </c>
      <c r="G28" s="18">
        <v>0.0</v>
      </c>
      <c r="H28" s="18">
        <v>1.0</v>
      </c>
      <c r="I28" s="18">
        <v>1.0</v>
      </c>
      <c r="J28" s="18">
        <v>1.0</v>
      </c>
      <c r="K28" s="18">
        <v>1.0</v>
      </c>
      <c r="L28" s="18">
        <v>1.0</v>
      </c>
      <c r="M28" s="18">
        <v>1.0</v>
      </c>
      <c r="N28" s="18">
        <v>1.0</v>
      </c>
      <c r="O28" s="18">
        <v>1.0</v>
      </c>
      <c r="P28" s="18">
        <v>1.0</v>
      </c>
      <c r="Q28" s="18">
        <v>1.0</v>
      </c>
      <c r="R28" s="18">
        <v>1.0</v>
      </c>
      <c r="S28" s="18">
        <v>1.0</v>
      </c>
      <c r="T28" s="18">
        <v>1.0</v>
      </c>
      <c r="U28" s="18">
        <v>1.0</v>
      </c>
      <c r="V28" s="18">
        <v>1.0</v>
      </c>
      <c r="W28" s="18">
        <v>1.0</v>
      </c>
      <c r="X28" s="18">
        <v>1.0</v>
      </c>
      <c r="Y28" s="18">
        <v>1.0</v>
      </c>
      <c r="Z28" s="18">
        <v>0.0</v>
      </c>
      <c r="AA28" s="18">
        <v>0.0</v>
      </c>
      <c r="AB28" s="18">
        <v>1.0</v>
      </c>
      <c r="AC28" s="18">
        <v>1.0</v>
      </c>
      <c r="AD28" s="18">
        <v>1.0</v>
      </c>
      <c r="AE28" s="18">
        <v>1.0</v>
      </c>
      <c r="AF28" s="18">
        <v>1.0</v>
      </c>
      <c r="AG28" s="18">
        <v>0.0</v>
      </c>
      <c r="AH28" s="18">
        <v>1.0</v>
      </c>
      <c r="AI28" s="18">
        <v>1.0</v>
      </c>
      <c r="AJ28" s="18">
        <v>1.0</v>
      </c>
      <c r="AK28" s="18">
        <v>1.0</v>
      </c>
      <c r="AL28" s="18">
        <v>1.0</v>
      </c>
      <c r="AM28" s="18">
        <v>1.0</v>
      </c>
      <c r="AN28" s="18">
        <v>1.0</v>
      </c>
      <c r="AO28" s="18">
        <v>1.0</v>
      </c>
      <c r="AP28" s="18">
        <v>1.0</v>
      </c>
      <c r="AQ28" s="18">
        <v>1.0</v>
      </c>
      <c r="AR28" s="18">
        <v>1.0</v>
      </c>
      <c r="AS28" s="18">
        <v>1.0</v>
      </c>
      <c r="AT28" s="18">
        <v>0.0</v>
      </c>
      <c r="AU28" s="18">
        <v>1.0</v>
      </c>
      <c r="AV28" s="18">
        <v>1.0</v>
      </c>
      <c r="AW28" s="18">
        <v>1.0</v>
      </c>
      <c r="AX28" s="18">
        <v>1.0</v>
      </c>
      <c r="AY28" s="18">
        <v>1.0</v>
      </c>
      <c r="AZ28" s="18">
        <v>1.0</v>
      </c>
      <c r="BA28" s="18">
        <v>1.0</v>
      </c>
      <c r="BB28" s="18">
        <v>1.0</v>
      </c>
      <c r="BC28" s="18">
        <v>1.0</v>
      </c>
      <c r="BD28" s="18">
        <v>1.0</v>
      </c>
      <c r="BE28" s="18">
        <v>1.0</v>
      </c>
      <c r="BF28" s="18">
        <v>0.0</v>
      </c>
      <c r="BG28" s="18">
        <v>1.0</v>
      </c>
      <c r="BH28" s="18">
        <v>1.0</v>
      </c>
      <c r="BI28" s="18">
        <v>1.0</v>
      </c>
      <c r="BJ28" s="18">
        <v>1.0</v>
      </c>
      <c r="BK28" s="18">
        <v>1.0</v>
      </c>
      <c r="BL28" s="18">
        <v>1.0</v>
      </c>
      <c r="BM28" s="18">
        <v>0.0</v>
      </c>
      <c r="BN28" s="18">
        <v>1.0</v>
      </c>
      <c r="BO28" s="18">
        <v>0.0</v>
      </c>
      <c r="BP28" s="18">
        <v>1.0</v>
      </c>
      <c r="BQ28" s="18">
        <v>1.0</v>
      </c>
      <c r="BR28" s="18">
        <v>0.0</v>
      </c>
      <c r="BS28" s="18">
        <v>1.0</v>
      </c>
      <c r="BT28" s="18">
        <v>1.0</v>
      </c>
      <c r="BU28" s="18">
        <v>1.0</v>
      </c>
      <c r="BV28" s="18">
        <v>1.0</v>
      </c>
      <c r="BW28" s="18">
        <v>1.0</v>
      </c>
      <c r="BX28" s="18">
        <v>0.0</v>
      </c>
      <c r="BY28" s="18">
        <v>1.0</v>
      </c>
      <c r="BZ28" s="18">
        <v>1.0</v>
      </c>
      <c r="CA28" s="18">
        <v>1.0</v>
      </c>
      <c r="CB28" s="18">
        <v>1.0</v>
      </c>
      <c r="CC28" s="18">
        <v>1.0</v>
      </c>
      <c r="CD28" s="18">
        <v>1.0</v>
      </c>
      <c r="CE28" s="18">
        <v>1.0</v>
      </c>
      <c r="CF28" s="18">
        <v>1.0</v>
      </c>
      <c r="CG28" s="18">
        <v>0.0</v>
      </c>
      <c r="CH28" s="18">
        <v>1.0</v>
      </c>
      <c r="CI28" s="18">
        <v>1.0</v>
      </c>
      <c r="CJ28" s="18">
        <v>1.0</v>
      </c>
      <c r="CK28" s="18">
        <v>1.0</v>
      </c>
      <c r="CL28" s="18">
        <v>0.0</v>
      </c>
      <c r="CM28" s="18">
        <v>1.0</v>
      </c>
      <c r="CN28" s="18">
        <v>1.0</v>
      </c>
      <c r="CO28" s="18">
        <v>1.0</v>
      </c>
      <c r="CP28" s="18">
        <v>0.0</v>
      </c>
      <c r="CQ28" s="18">
        <v>0.0</v>
      </c>
      <c r="CR28" s="18">
        <v>1.0</v>
      </c>
      <c r="CS28" s="18">
        <v>1.0</v>
      </c>
      <c r="CT28" s="18">
        <v>1.0</v>
      </c>
      <c r="CU28" s="18">
        <v>1.0</v>
      </c>
      <c r="CV28" s="18">
        <v>1.0</v>
      </c>
      <c r="CW28" s="18">
        <v>1.0</v>
      </c>
      <c r="CX28" s="18">
        <v>1.0</v>
      </c>
      <c r="CY28" s="18">
        <v>1.0</v>
      </c>
      <c r="CZ28" s="18">
        <v>1.0</v>
      </c>
      <c r="DA28" s="18">
        <v>1.0</v>
      </c>
      <c r="DB28" s="18">
        <v>1.0</v>
      </c>
      <c r="DC28" s="18">
        <v>1.0</v>
      </c>
      <c r="DD28" s="18">
        <v>1.0</v>
      </c>
      <c r="DE28" s="18">
        <v>1.0</v>
      </c>
      <c r="DF28" s="18">
        <v>1.0</v>
      </c>
      <c r="DG28" s="18">
        <v>1.0</v>
      </c>
      <c r="DH28" s="18">
        <v>0.0</v>
      </c>
      <c r="DI28" s="18">
        <v>0.0</v>
      </c>
      <c r="DJ28" s="18">
        <v>1.0</v>
      </c>
      <c r="DK28" s="18">
        <v>1.0</v>
      </c>
      <c r="DL28" s="18">
        <v>1.0</v>
      </c>
      <c r="DM28" s="18">
        <v>1.0</v>
      </c>
      <c r="DN28" s="18">
        <v>0.0</v>
      </c>
      <c r="DO28" s="18">
        <v>1.0</v>
      </c>
      <c r="DP28" s="18">
        <v>1.0</v>
      </c>
      <c r="DQ28" s="18">
        <v>1.0</v>
      </c>
      <c r="DR28" s="18">
        <v>1.0</v>
      </c>
      <c r="DS28" s="18">
        <v>1.0</v>
      </c>
      <c r="DT28" s="18">
        <v>1.0</v>
      </c>
      <c r="DU28" s="18">
        <v>1.0</v>
      </c>
      <c r="DV28" s="18">
        <v>0.0</v>
      </c>
      <c r="DW28" s="18">
        <v>1.0</v>
      </c>
      <c r="DX28" s="18">
        <v>1.0</v>
      </c>
      <c r="DY28" s="18">
        <v>1.0</v>
      </c>
      <c r="DZ28" s="18">
        <v>0.0</v>
      </c>
      <c r="EA28" s="18">
        <v>0.0</v>
      </c>
      <c r="EB28" s="18">
        <v>1.0</v>
      </c>
      <c r="EC28" s="18">
        <v>0.0</v>
      </c>
      <c r="ED28" s="18">
        <v>0.0</v>
      </c>
      <c r="EE28" s="18">
        <v>1.0</v>
      </c>
      <c r="EF28" s="18">
        <v>1.0</v>
      </c>
      <c r="EG28" s="18">
        <v>1.0</v>
      </c>
      <c r="EH28" s="18">
        <v>1.0</v>
      </c>
      <c r="EI28" s="18">
        <v>1.0</v>
      </c>
      <c r="EJ28" s="18">
        <v>1.0</v>
      </c>
      <c r="EK28" s="18">
        <v>1.0</v>
      </c>
      <c r="EL28" s="18">
        <v>1.0</v>
      </c>
      <c r="EM28" s="18">
        <v>1.0</v>
      </c>
      <c r="EN28" s="18">
        <v>1.0</v>
      </c>
      <c r="EO28" s="18">
        <v>1.0</v>
      </c>
      <c r="EP28" s="18">
        <v>1.0</v>
      </c>
      <c r="EQ28" s="18">
        <v>1.0</v>
      </c>
      <c r="ER28" s="18">
        <v>0.0</v>
      </c>
      <c r="ES28" s="18">
        <v>1.0</v>
      </c>
      <c r="ET28" s="18">
        <v>0.0</v>
      </c>
      <c r="EU28" s="18">
        <v>1.0</v>
      </c>
      <c r="EV28" s="18">
        <v>1.0</v>
      </c>
      <c r="EW28" s="18">
        <v>1.0</v>
      </c>
      <c r="EX28" s="18">
        <v>1.0</v>
      </c>
      <c r="EY28" s="18">
        <v>1.0</v>
      </c>
      <c r="EZ28" s="18">
        <v>1.0</v>
      </c>
      <c r="FA28" s="18">
        <v>1.0</v>
      </c>
      <c r="FB28" s="18">
        <v>1.0</v>
      </c>
      <c r="FC28" s="18">
        <v>1.0</v>
      </c>
      <c r="FD28" s="18">
        <v>1.0</v>
      </c>
      <c r="FE28" s="18">
        <v>1.0</v>
      </c>
      <c r="FF28" s="18">
        <v>1.0</v>
      </c>
      <c r="FG28" s="18">
        <v>0.0</v>
      </c>
      <c r="FH28" s="18">
        <v>1.0</v>
      </c>
      <c r="FI28" s="18">
        <v>1.0</v>
      </c>
      <c r="FJ28" s="18">
        <v>1.0</v>
      </c>
      <c r="FK28" s="18">
        <v>1.0</v>
      </c>
      <c r="FL28" s="18">
        <v>0.0</v>
      </c>
      <c r="FM28" s="18">
        <v>1.0</v>
      </c>
      <c r="FN28" s="18">
        <v>0.0</v>
      </c>
      <c r="FO28" s="18">
        <v>1.0</v>
      </c>
      <c r="FP28" s="18">
        <v>1.0</v>
      </c>
      <c r="FQ28" s="18">
        <v>1.0</v>
      </c>
      <c r="FR28" s="18">
        <v>1.0</v>
      </c>
      <c r="FS28" s="22">
        <v>1.0</v>
      </c>
      <c r="FT28" s="22">
        <v>0.0</v>
      </c>
      <c r="FU28" s="22">
        <v>1.0</v>
      </c>
      <c r="FV28" s="22">
        <v>1.0</v>
      </c>
      <c r="FW28" s="22">
        <v>1.0</v>
      </c>
      <c r="FX28" s="22">
        <v>1.0</v>
      </c>
      <c r="FY28" s="22">
        <v>1.0</v>
      </c>
      <c r="FZ28" s="22">
        <v>0.0</v>
      </c>
      <c r="GA28" s="22">
        <v>0.0</v>
      </c>
      <c r="GB28" s="22">
        <v>0.0</v>
      </c>
      <c r="GC28" s="22">
        <v>1.0</v>
      </c>
      <c r="GD28" s="22">
        <v>1.0</v>
      </c>
      <c r="GE28" s="22">
        <v>1.0</v>
      </c>
      <c r="GF28" s="22">
        <v>1.0</v>
      </c>
      <c r="GG28" s="22">
        <v>1.0</v>
      </c>
      <c r="GH28" s="22">
        <v>1.0</v>
      </c>
      <c r="GI28" s="22">
        <v>1.0</v>
      </c>
      <c r="GJ28" s="22">
        <v>1.0</v>
      </c>
      <c r="GK28" s="22">
        <v>0.0</v>
      </c>
      <c r="GL28" s="22">
        <v>1.0</v>
      </c>
      <c r="GM28" s="22">
        <v>1.0</v>
      </c>
      <c r="GN28" s="22">
        <v>1.0</v>
      </c>
      <c r="GO28" s="22">
        <v>1.0</v>
      </c>
      <c r="GP28" s="22">
        <v>1.0</v>
      </c>
      <c r="GQ28" s="22">
        <v>1.0</v>
      </c>
      <c r="GR28" s="22">
        <v>1.0</v>
      </c>
      <c r="GS28" s="22">
        <v>1.0</v>
      </c>
      <c r="GT28" s="22">
        <v>1.0</v>
      </c>
      <c r="GU28" s="22">
        <v>1.0</v>
      </c>
      <c r="GV28" s="22">
        <v>1.0</v>
      </c>
      <c r="GW28" s="22">
        <v>1.0</v>
      </c>
      <c r="GX28" s="22">
        <v>1.0</v>
      </c>
      <c r="GY28" s="22">
        <v>1.0</v>
      </c>
      <c r="GZ28" s="22">
        <v>1.0</v>
      </c>
      <c r="HA28" s="22">
        <v>1.0</v>
      </c>
      <c r="HB28" s="22">
        <v>1.0</v>
      </c>
      <c r="HC28" s="22">
        <v>1.0</v>
      </c>
      <c r="HD28" s="22">
        <v>1.0</v>
      </c>
      <c r="HE28" s="22">
        <v>1.0</v>
      </c>
      <c r="HF28" s="22">
        <v>1.0</v>
      </c>
      <c r="HG28" s="22">
        <v>1.0</v>
      </c>
      <c r="HH28" s="22">
        <v>1.0</v>
      </c>
      <c r="HI28" s="22">
        <v>1.0</v>
      </c>
      <c r="HJ28" s="22">
        <v>1.0</v>
      </c>
      <c r="HK28" s="22">
        <v>1.0</v>
      </c>
      <c r="HL28" s="71"/>
      <c r="HM28" s="71"/>
      <c r="HN28" s="71"/>
      <c r="HO28" s="71"/>
      <c r="HP28" s="71"/>
      <c r="HQ28" s="71"/>
      <c r="HR28" s="71"/>
      <c r="HS28" s="71"/>
      <c r="HT28" s="71"/>
      <c r="HU28" s="71"/>
      <c r="HV28" s="71"/>
      <c r="HW28" s="71"/>
      <c r="HX28" s="71"/>
      <c r="HY28" s="71"/>
      <c r="HZ28" s="71"/>
      <c r="IA28" s="71"/>
      <c r="IB28" s="71"/>
      <c r="IC28" s="71"/>
      <c r="ID28" s="71"/>
      <c r="IE28" s="71"/>
      <c r="IF28" s="71"/>
      <c r="IG28" s="71"/>
      <c r="IH28" s="71"/>
      <c r="II28" s="71"/>
      <c r="IJ28" s="71"/>
      <c r="IK28" s="71"/>
      <c r="IL28" s="71"/>
      <c r="IM28" s="71"/>
      <c r="IN28" s="71"/>
      <c r="IO28" s="71"/>
      <c r="IP28" s="71"/>
      <c r="IQ28" s="71"/>
      <c r="IR28" s="71"/>
      <c r="IS28" s="71"/>
      <c r="IT28" s="71"/>
      <c r="IU28" s="71"/>
      <c r="IV28" s="71"/>
      <c r="IW28" s="71"/>
      <c r="IX28" s="71"/>
      <c r="IY28" s="71"/>
      <c r="IZ28" s="71"/>
      <c r="JA28" s="71"/>
      <c r="JB28" s="71"/>
      <c r="JC28" s="71"/>
    </row>
    <row r="29">
      <c r="A29" s="9" t="s">
        <v>349</v>
      </c>
      <c r="B29" s="18">
        <v>1.0</v>
      </c>
      <c r="C29" s="18">
        <v>1.0</v>
      </c>
      <c r="D29" s="18">
        <v>1.0</v>
      </c>
      <c r="E29" s="18">
        <v>0.0</v>
      </c>
      <c r="F29" s="18">
        <v>0.0</v>
      </c>
      <c r="G29" s="18">
        <v>0.0</v>
      </c>
      <c r="H29" s="18">
        <v>1.0</v>
      </c>
      <c r="I29" s="18">
        <v>1.0</v>
      </c>
      <c r="J29" s="18">
        <v>1.0</v>
      </c>
      <c r="K29" s="18">
        <v>1.0</v>
      </c>
      <c r="L29" s="18">
        <v>1.0</v>
      </c>
      <c r="M29" s="18">
        <v>1.0</v>
      </c>
      <c r="N29" s="18">
        <v>1.0</v>
      </c>
      <c r="O29" s="18">
        <v>1.0</v>
      </c>
      <c r="P29" s="18">
        <v>1.0</v>
      </c>
      <c r="Q29" s="18">
        <v>1.0</v>
      </c>
      <c r="R29" s="18">
        <v>1.0</v>
      </c>
      <c r="S29" s="18">
        <v>1.0</v>
      </c>
      <c r="T29" s="18">
        <v>1.0</v>
      </c>
      <c r="U29" s="18">
        <v>1.0</v>
      </c>
      <c r="V29" s="18">
        <v>1.0</v>
      </c>
      <c r="W29" s="18">
        <v>1.0</v>
      </c>
      <c r="X29" s="18">
        <v>1.0</v>
      </c>
      <c r="Y29" s="18">
        <v>1.0</v>
      </c>
      <c r="Z29" s="18">
        <v>0.0</v>
      </c>
      <c r="AA29" s="18">
        <v>0.0</v>
      </c>
      <c r="AB29" s="18">
        <v>1.0</v>
      </c>
      <c r="AC29" s="18">
        <v>1.0</v>
      </c>
      <c r="AD29" s="18">
        <v>1.0</v>
      </c>
      <c r="AE29" s="18">
        <v>1.0</v>
      </c>
      <c r="AF29" s="18">
        <v>1.0</v>
      </c>
      <c r="AG29" s="18">
        <v>0.0</v>
      </c>
      <c r="AH29" s="18">
        <v>1.0</v>
      </c>
      <c r="AI29" s="18">
        <v>1.0</v>
      </c>
      <c r="AJ29" s="18">
        <v>1.0</v>
      </c>
      <c r="AK29" s="18">
        <v>1.0</v>
      </c>
      <c r="AL29" s="18">
        <v>1.0</v>
      </c>
      <c r="AM29" s="18">
        <v>1.0</v>
      </c>
      <c r="AN29" s="18">
        <v>1.0</v>
      </c>
      <c r="AO29" s="18">
        <v>1.0</v>
      </c>
      <c r="AP29" s="18">
        <v>1.0</v>
      </c>
      <c r="AQ29" s="18">
        <v>1.0</v>
      </c>
      <c r="AR29" s="18">
        <v>1.0</v>
      </c>
      <c r="AS29" s="18">
        <v>1.0</v>
      </c>
      <c r="AT29" s="18">
        <v>0.0</v>
      </c>
      <c r="AU29" s="18">
        <v>1.0</v>
      </c>
      <c r="AV29" s="18">
        <v>1.0</v>
      </c>
      <c r="AW29" s="18">
        <v>1.0</v>
      </c>
      <c r="AX29" s="18">
        <v>1.0</v>
      </c>
      <c r="AY29" s="18">
        <v>1.0</v>
      </c>
      <c r="AZ29" s="18">
        <v>1.0</v>
      </c>
      <c r="BA29" s="18">
        <v>1.0</v>
      </c>
      <c r="BB29" s="18">
        <v>1.0</v>
      </c>
      <c r="BC29" s="18">
        <v>1.0</v>
      </c>
      <c r="BD29" s="18">
        <v>1.0</v>
      </c>
      <c r="BE29" s="18">
        <v>1.0</v>
      </c>
      <c r="BF29" s="18">
        <v>0.0</v>
      </c>
      <c r="BG29" s="18">
        <v>1.0</v>
      </c>
      <c r="BH29" s="18">
        <v>1.0</v>
      </c>
      <c r="BI29" s="18">
        <v>1.0</v>
      </c>
      <c r="BJ29" s="18">
        <v>1.0</v>
      </c>
      <c r="BK29" s="18">
        <v>1.0</v>
      </c>
      <c r="BL29" s="18">
        <v>1.0</v>
      </c>
      <c r="BM29" s="18">
        <v>0.0</v>
      </c>
      <c r="BN29" s="18">
        <v>1.0</v>
      </c>
      <c r="BO29" s="18">
        <v>0.0</v>
      </c>
      <c r="BP29" s="18">
        <v>1.0</v>
      </c>
      <c r="BQ29" s="18">
        <v>1.0</v>
      </c>
      <c r="BR29" s="18">
        <v>0.0</v>
      </c>
      <c r="BS29" s="18">
        <v>1.0</v>
      </c>
      <c r="BT29" s="18">
        <v>1.0</v>
      </c>
      <c r="BU29" s="18">
        <v>1.0</v>
      </c>
      <c r="BV29" s="18">
        <v>1.0</v>
      </c>
      <c r="BW29" s="18">
        <v>1.0</v>
      </c>
      <c r="BX29" s="18">
        <v>0.0</v>
      </c>
      <c r="BY29" s="18">
        <v>1.0</v>
      </c>
      <c r="BZ29" s="18">
        <v>1.0</v>
      </c>
      <c r="CA29" s="18">
        <v>1.0</v>
      </c>
      <c r="CB29" s="18">
        <v>1.0</v>
      </c>
      <c r="CC29" s="18">
        <v>1.0</v>
      </c>
      <c r="CD29" s="18">
        <v>1.0</v>
      </c>
      <c r="CE29" s="18">
        <v>1.0</v>
      </c>
      <c r="CF29" s="18">
        <v>1.0</v>
      </c>
      <c r="CG29" s="18">
        <v>0.0</v>
      </c>
      <c r="CH29" s="18">
        <v>1.0</v>
      </c>
      <c r="CI29" s="18">
        <v>1.0</v>
      </c>
      <c r="CJ29" s="18">
        <v>1.0</v>
      </c>
      <c r="CK29" s="18">
        <v>1.0</v>
      </c>
      <c r="CL29" s="18">
        <v>0.0</v>
      </c>
      <c r="CM29" s="18">
        <v>1.0</v>
      </c>
      <c r="CN29" s="18">
        <v>1.0</v>
      </c>
      <c r="CO29" s="18">
        <v>1.0</v>
      </c>
      <c r="CP29" s="18">
        <v>0.0</v>
      </c>
      <c r="CQ29" s="18">
        <v>0.0</v>
      </c>
      <c r="CR29" s="18">
        <v>1.0</v>
      </c>
      <c r="CS29" s="18">
        <v>1.0</v>
      </c>
      <c r="CT29" s="18">
        <v>1.0</v>
      </c>
      <c r="CU29" s="18">
        <v>1.0</v>
      </c>
      <c r="CV29" s="18">
        <v>1.0</v>
      </c>
      <c r="CW29" s="18">
        <v>1.0</v>
      </c>
      <c r="CX29" s="18">
        <v>1.0</v>
      </c>
      <c r="CY29" s="18">
        <v>1.0</v>
      </c>
      <c r="CZ29" s="18">
        <v>1.0</v>
      </c>
      <c r="DA29" s="18">
        <v>1.0</v>
      </c>
      <c r="DB29" s="18">
        <v>0.0</v>
      </c>
      <c r="DC29" s="18">
        <v>1.0</v>
      </c>
      <c r="DD29" s="18">
        <v>1.0</v>
      </c>
      <c r="DE29" s="18">
        <v>1.0</v>
      </c>
      <c r="DF29" s="18">
        <v>1.0</v>
      </c>
      <c r="DG29" s="18">
        <v>1.0</v>
      </c>
      <c r="DH29" s="18">
        <v>0.0</v>
      </c>
      <c r="DI29" s="18">
        <v>0.0</v>
      </c>
      <c r="DJ29" s="18">
        <v>1.0</v>
      </c>
      <c r="DK29" s="18">
        <v>1.0</v>
      </c>
      <c r="DL29" s="18">
        <v>1.0</v>
      </c>
      <c r="DM29" s="18">
        <v>1.0</v>
      </c>
      <c r="DN29" s="18">
        <v>0.0</v>
      </c>
      <c r="DO29" s="18">
        <v>1.0</v>
      </c>
      <c r="DP29" s="18">
        <v>1.0</v>
      </c>
      <c r="DQ29" s="18">
        <v>1.0</v>
      </c>
      <c r="DR29" s="18">
        <v>1.0</v>
      </c>
      <c r="DS29" s="18">
        <v>1.0</v>
      </c>
      <c r="DT29" s="18">
        <v>1.0</v>
      </c>
      <c r="DU29" s="18">
        <v>1.0</v>
      </c>
      <c r="DV29" s="18">
        <v>0.0</v>
      </c>
      <c r="DW29" s="18">
        <v>1.0</v>
      </c>
      <c r="DX29" s="18">
        <v>0.0</v>
      </c>
      <c r="DY29" s="18">
        <v>1.0</v>
      </c>
      <c r="DZ29" s="18">
        <v>0.0</v>
      </c>
      <c r="EA29" s="18">
        <v>0.0</v>
      </c>
      <c r="EB29" s="18">
        <v>0.0</v>
      </c>
      <c r="EC29" s="18">
        <v>0.0</v>
      </c>
      <c r="ED29" s="18">
        <v>1.0</v>
      </c>
      <c r="EE29" s="18">
        <v>1.0</v>
      </c>
      <c r="EF29" s="18">
        <v>0.0</v>
      </c>
      <c r="EG29" s="18">
        <v>1.0</v>
      </c>
      <c r="EH29" s="18">
        <v>1.0</v>
      </c>
      <c r="EI29" s="18">
        <v>1.0</v>
      </c>
      <c r="EJ29" s="18">
        <v>1.0</v>
      </c>
      <c r="EK29" s="18">
        <v>1.0</v>
      </c>
      <c r="EL29" s="18">
        <v>1.0</v>
      </c>
      <c r="EM29" s="18">
        <v>1.0</v>
      </c>
      <c r="EN29" s="18">
        <v>1.0</v>
      </c>
      <c r="EO29" s="18">
        <v>1.0</v>
      </c>
      <c r="EP29" s="18">
        <v>1.0</v>
      </c>
      <c r="EQ29" s="18">
        <v>1.0</v>
      </c>
      <c r="ER29" s="18">
        <v>0.0</v>
      </c>
      <c r="ES29" s="18">
        <v>1.0</v>
      </c>
      <c r="ET29" s="18">
        <v>0.0</v>
      </c>
      <c r="EU29" s="18">
        <v>1.0</v>
      </c>
      <c r="EV29" s="18">
        <v>1.0</v>
      </c>
      <c r="EW29" s="18">
        <v>1.0</v>
      </c>
      <c r="EX29" s="18">
        <v>1.0</v>
      </c>
      <c r="EY29" s="18">
        <v>1.0</v>
      </c>
      <c r="EZ29" s="18">
        <v>1.0</v>
      </c>
      <c r="FA29" s="18">
        <v>1.0</v>
      </c>
      <c r="FB29" s="18">
        <v>1.0</v>
      </c>
      <c r="FC29" s="18">
        <v>1.0</v>
      </c>
      <c r="FD29" s="18">
        <v>1.0</v>
      </c>
      <c r="FE29" s="18">
        <v>1.0</v>
      </c>
      <c r="FF29" s="18">
        <v>1.0</v>
      </c>
      <c r="FG29" s="18">
        <v>0.0</v>
      </c>
      <c r="FH29" s="18">
        <v>1.0</v>
      </c>
      <c r="FI29" s="18">
        <v>1.0</v>
      </c>
      <c r="FJ29" s="18">
        <v>1.0</v>
      </c>
      <c r="FK29" s="18">
        <v>1.0</v>
      </c>
      <c r="FL29" s="18">
        <v>0.0</v>
      </c>
      <c r="FM29" s="18">
        <v>1.0</v>
      </c>
      <c r="FN29" s="18">
        <v>0.0</v>
      </c>
      <c r="FO29" s="18">
        <v>1.0</v>
      </c>
      <c r="FP29" s="18">
        <v>1.0</v>
      </c>
      <c r="FQ29" s="18">
        <v>1.0</v>
      </c>
      <c r="FR29" s="18">
        <v>1.0</v>
      </c>
      <c r="FS29" s="22">
        <v>0.0</v>
      </c>
      <c r="FT29" s="22">
        <v>0.0</v>
      </c>
      <c r="FU29" s="22">
        <v>1.0</v>
      </c>
      <c r="FV29" s="22">
        <v>0.0</v>
      </c>
      <c r="FW29" s="22">
        <v>1.0</v>
      </c>
      <c r="FX29" s="22">
        <v>1.0</v>
      </c>
      <c r="FY29" s="22">
        <v>1.0</v>
      </c>
      <c r="FZ29" s="22">
        <v>0.0</v>
      </c>
      <c r="GA29" s="22">
        <v>0.0</v>
      </c>
      <c r="GB29" s="22">
        <v>0.0</v>
      </c>
      <c r="GC29" s="22">
        <v>1.0</v>
      </c>
      <c r="GD29" s="22">
        <v>1.0</v>
      </c>
      <c r="GE29" s="22">
        <v>1.0</v>
      </c>
      <c r="GF29" s="22">
        <v>1.0</v>
      </c>
      <c r="GG29" s="22">
        <v>1.0</v>
      </c>
      <c r="GH29" s="22">
        <v>1.0</v>
      </c>
      <c r="GI29" s="22">
        <v>1.0</v>
      </c>
      <c r="GJ29" s="22">
        <v>1.0</v>
      </c>
      <c r="GK29" s="22">
        <v>0.0</v>
      </c>
      <c r="GL29" s="22">
        <v>1.0</v>
      </c>
      <c r="GM29" s="22">
        <v>1.0</v>
      </c>
      <c r="GN29" s="22">
        <v>1.0</v>
      </c>
      <c r="GO29" s="22">
        <v>1.0</v>
      </c>
      <c r="GP29" s="22">
        <v>1.0</v>
      </c>
      <c r="GQ29" s="22">
        <v>1.0</v>
      </c>
      <c r="GR29" s="22">
        <v>1.0</v>
      </c>
      <c r="GS29" s="22">
        <v>1.0</v>
      </c>
      <c r="GT29" s="22">
        <v>1.0</v>
      </c>
      <c r="GU29" s="22">
        <v>1.0</v>
      </c>
      <c r="GV29" s="22">
        <v>0.0</v>
      </c>
      <c r="GW29" s="22">
        <v>1.0</v>
      </c>
      <c r="GX29" s="22">
        <v>1.0</v>
      </c>
      <c r="GY29" s="22">
        <v>1.0</v>
      </c>
      <c r="GZ29" s="22">
        <v>1.0</v>
      </c>
      <c r="HA29" s="22">
        <v>1.0</v>
      </c>
      <c r="HB29" s="22">
        <v>1.0</v>
      </c>
      <c r="HC29" s="22">
        <v>1.0</v>
      </c>
      <c r="HD29" s="22">
        <v>1.0</v>
      </c>
      <c r="HE29" s="22">
        <v>1.0</v>
      </c>
      <c r="HF29" s="22">
        <v>1.0</v>
      </c>
      <c r="HG29" s="22">
        <v>1.0</v>
      </c>
      <c r="HH29" s="22">
        <v>1.0</v>
      </c>
      <c r="HI29" s="22">
        <v>1.0</v>
      </c>
      <c r="HJ29" s="22">
        <v>1.0</v>
      </c>
      <c r="HK29" s="22">
        <v>1.0</v>
      </c>
      <c r="HL29" s="71"/>
      <c r="HM29" s="71"/>
      <c r="HN29" s="71"/>
      <c r="HO29" s="71"/>
      <c r="HP29" s="71"/>
      <c r="HQ29" s="71"/>
      <c r="HR29" s="71"/>
      <c r="HS29" s="71"/>
      <c r="HT29" s="71"/>
      <c r="HU29" s="71"/>
      <c r="HV29" s="71"/>
      <c r="HW29" s="71"/>
      <c r="HX29" s="71"/>
      <c r="HY29" s="71"/>
      <c r="HZ29" s="71"/>
      <c r="IA29" s="71"/>
      <c r="IB29" s="71"/>
      <c r="IC29" s="71"/>
      <c r="ID29" s="71"/>
      <c r="IE29" s="71"/>
      <c r="IF29" s="71"/>
      <c r="IG29" s="71"/>
      <c r="IH29" s="71"/>
      <c r="II29" s="71"/>
      <c r="IJ29" s="71"/>
      <c r="IK29" s="71"/>
      <c r="IL29" s="71"/>
      <c r="IM29" s="71"/>
      <c r="IN29" s="71"/>
      <c r="IO29" s="71"/>
      <c r="IP29" s="71"/>
      <c r="IQ29" s="71"/>
      <c r="IR29" s="71"/>
      <c r="IS29" s="71"/>
      <c r="IT29" s="71"/>
      <c r="IU29" s="71"/>
      <c r="IV29" s="71"/>
      <c r="IW29" s="71"/>
      <c r="IX29" s="71"/>
      <c r="IY29" s="71"/>
      <c r="IZ29" s="71"/>
      <c r="JA29" s="71"/>
      <c r="JB29" s="71"/>
      <c r="JC29" s="71"/>
    </row>
    <row r="30">
      <c r="A30" s="9" t="s">
        <v>350</v>
      </c>
      <c r="B30" s="18">
        <v>1.0</v>
      </c>
      <c r="C30" s="18">
        <v>1.0</v>
      </c>
      <c r="D30" s="18">
        <v>1.0</v>
      </c>
      <c r="E30" s="18">
        <v>0.0</v>
      </c>
      <c r="F30" s="18">
        <v>0.0</v>
      </c>
      <c r="G30" s="18">
        <v>0.0</v>
      </c>
      <c r="H30" s="18">
        <v>1.0</v>
      </c>
      <c r="I30" s="18">
        <v>1.0</v>
      </c>
      <c r="J30" s="18">
        <v>1.0</v>
      </c>
      <c r="K30" s="18">
        <v>1.0</v>
      </c>
      <c r="L30" s="18">
        <v>1.0</v>
      </c>
      <c r="M30" s="18">
        <v>1.0</v>
      </c>
      <c r="N30" s="18">
        <v>1.0</v>
      </c>
      <c r="O30" s="18">
        <v>1.0</v>
      </c>
      <c r="P30" s="18">
        <v>1.0</v>
      </c>
      <c r="Q30" s="18">
        <v>1.0</v>
      </c>
      <c r="R30" s="18">
        <v>1.0</v>
      </c>
      <c r="S30" s="18">
        <v>1.0</v>
      </c>
      <c r="T30" s="18">
        <v>1.0</v>
      </c>
      <c r="U30" s="18">
        <v>1.0</v>
      </c>
      <c r="V30" s="18">
        <v>1.0</v>
      </c>
      <c r="W30" s="18">
        <v>1.0</v>
      </c>
      <c r="X30" s="18">
        <v>1.0</v>
      </c>
      <c r="Y30" s="18">
        <v>1.0</v>
      </c>
      <c r="Z30" s="18">
        <v>0.0</v>
      </c>
      <c r="AA30" s="18">
        <v>0.0</v>
      </c>
      <c r="AB30" s="18">
        <v>1.0</v>
      </c>
      <c r="AC30" s="18">
        <v>1.0</v>
      </c>
      <c r="AD30" s="18">
        <v>1.0</v>
      </c>
      <c r="AE30" s="18">
        <v>1.0</v>
      </c>
      <c r="AF30" s="18">
        <v>1.0</v>
      </c>
      <c r="AG30" s="18">
        <v>0.0</v>
      </c>
      <c r="AH30" s="18">
        <v>1.0</v>
      </c>
      <c r="AI30" s="18">
        <v>1.0</v>
      </c>
      <c r="AJ30" s="18">
        <v>1.0</v>
      </c>
      <c r="AK30" s="18">
        <v>1.0</v>
      </c>
      <c r="AL30" s="18">
        <v>1.0</v>
      </c>
      <c r="AM30" s="18">
        <v>1.0</v>
      </c>
      <c r="AN30" s="18">
        <v>1.0</v>
      </c>
      <c r="AO30" s="18">
        <v>1.0</v>
      </c>
      <c r="AP30" s="18">
        <v>0.0</v>
      </c>
      <c r="AQ30" s="18">
        <v>1.0</v>
      </c>
      <c r="AR30" s="18">
        <v>1.0</v>
      </c>
      <c r="AS30" s="18">
        <v>1.0</v>
      </c>
      <c r="AT30" s="18">
        <v>0.0</v>
      </c>
      <c r="AU30" s="18">
        <v>1.0</v>
      </c>
      <c r="AV30" s="18">
        <v>1.0</v>
      </c>
      <c r="AW30" s="18">
        <v>1.0</v>
      </c>
      <c r="AX30" s="18">
        <v>1.0</v>
      </c>
      <c r="AY30" s="18">
        <v>1.0</v>
      </c>
      <c r="AZ30" s="18">
        <v>1.0</v>
      </c>
      <c r="BA30" s="18">
        <v>1.0</v>
      </c>
      <c r="BB30" s="18">
        <v>1.0</v>
      </c>
      <c r="BC30" s="18">
        <v>1.0</v>
      </c>
      <c r="BD30" s="18">
        <v>1.0</v>
      </c>
      <c r="BE30" s="18">
        <v>1.0</v>
      </c>
      <c r="BF30" s="18">
        <v>0.0</v>
      </c>
      <c r="BG30" s="18">
        <v>1.0</v>
      </c>
      <c r="BH30" s="18">
        <v>1.0</v>
      </c>
      <c r="BI30" s="18">
        <v>1.0</v>
      </c>
      <c r="BJ30" s="18">
        <v>1.0</v>
      </c>
      <c r="BK30" s="18">
        <v>1.0</v>
      </c>
      <c r="BL30" s="18">
        <v>1.0</v>
      </c>
      <c r="BM30" s="18">
        <v>0.0</v>
      </c>
      <c r="BN30" s="18">
        <v>1.0</v>
      </c>
      <c r="BO30" s="18">
        <v>0.0</v>
      </c>
      <c r="BP30" s="18">
        <v>1.0</v>
      </c>
      <c r="BQ30" s="18">
        <v>1.0</v>
      </c>
      <c r="BR30" s="18">
        <v>0.0</v>
      </c>
      <c r="BS30" s="18">
        <v>1.0</v>
      </c>
      <c r="BT30" s="18">
        <v>1.0</v>
      </c>
      <c r="BU30" s="18">
        <v>1.0</v>
      </c>
      <c r="BV30" s="18">
        <v>1.0</v>
      </c>
      <c r="BW30" s="18">
        <v>1.0</v>
      </c>
      <c r="BX30" s="18">
        <v>0.0</v>
      </c>
      <c r="BY30" s="18">
        <v>1.0</v>
      </c>
      <c r="BZ30" s="18">
        <v>1.0</v>
      </c>
      <c r="CA30" s="18">
        <v>1.0</v>
      </c>
      <c r="CB30" s="18">
        <v>1.0</v>
      </c>
      <c r="CC30" s="18">
        <v>1.0</v>
      </c>
      <c r="CD30" s="18">
        <v>1.0</v>
      </c>
      <c r="CE30" s="18">
        <v>1.0</v>
      </c>
      <c r="CF30" s="18">
        <v>1.0</v>
      </c>
      <c r="CG30" s="18">
        <v>0.0</v>
      </c>
      <c r="CH30" s="18">
        <v>1.0</v>
      </c>
      <c r="CI30" s="18">
        <v>1.0</v>
      </c>
      <c r="CJ30" s="18">
        <v>1.0</v>
      </c>
      <c r="CK30" s="18">
        <v>1.0</v>
      </c>
      <c r="CL30" s="18">
        <v>0.0</v>
      </c>
      <c r="CM30" s="18">
        <v>1.0</v>
      </c>
      <c r="CN30" s="18">
        <v>1.0</v>
      </c>
      <c r="CO30" s="18">
        <v>1.0</v>
      </c>
      <c r="CP30" s="18">
        <v>0.0</v>
      </c>
      <c r="CQ30" s="18">
        <v>0.0</v>
      </c>
      <c r="CR30" s="18">
        <v>1.0</v>
      </c>
      <c r="CS30" s="18">
        <v>1.0</v>
      </c>
      <c r="CT30" s="18">
        <v>1.0</v>
      </c>
      <c r="CU30" s="18">
        <v>1.0</v>
      </c>
      <c r="CV30" s="18">
        <v>0.0</v>
      </c>
      <c r="CW30" s="18">
        <v>1.0</v>
      </c>
      <c r="CX30" s="18">
        <v>1.0</v>
      </c>
      <c r="CY30" s="18">
        <v>1.0</v>
      </c>
      <c r="CZ30" s="18">
        <v>0.0</v>
      </c>
      <c r="DA30" s="18">
        <v>1.0</v>
      </c>
      <c r="DB30" s="18">
        <v>1.0</v>
      </c>
      <c r="DC30" s="18">
        <v>1.0</v>
      </c>
      <c r="DD30" s="18">
        <v>1.0</v>
      </c>
      <c r="DE30" s="18">
        <v>1.0</v>
      </c>
      <c r="DF30" s="18">
        <v>1.0</v>
      </c>
      <c r="DG30" s="18">
        <v>1.0</v>
      </c>
      <c r="DH30" s="18">
        <v>0.0</v>
      </c>
      <c r="DI30" s="18">
        <v>0.0</v>
      </c>
      <c r="DJ30" s="18">
        <v>1.0</v>
      </c>
      <c r="DK30" s="18">
        <v>1.0</v>
      </c>
      <c r="DL30" s="18">
        <v>1.0</v>
      </c>
      <c r="DM30" s="18">
        <v>1.0</v>
      </c>
      <c r="DN30" s="18">
        <v>0.0</v>
      </c>
      <c r="DO30" s="18">
        <v>1.0</v>
      </c>
      <c r="DP30" s="18">
        <v>1.0</v>
      </c>
      <c r="DQ30" s="18">
        <v>1.0</v>
      </c>
      <c r="DR30" s="18">
        <v>1.0</v>
      </c>
      <c r="DS30" s="18">
        <v>1.0</v>
      </c>
      <c r="DT30" s="18">
        <v>1.0</v>
      </c>
      <c r="DU30" s="18">
        <v>1.0</v>
      </c>
      <c r="DV30" s="18">
        <v>0.0</v>
      </c>
      <c r="DW30" s="18">
        <v>1.0</v>
      </c>
      <c r="DX30" s="18">
        <v>1.0</v>
      </c>
      <c r="DY30" s="18">
        <v>1.0</v>
      </c>
      <c r="DZ30" s="18">
        <v>0.0</v>
      </c>
      <c r="EA30" s="18">
        <v>0.0</v>
      </c>
      <c r="EB30" s="18">
        <v>0.0</v>
      </c>
      <c r="EC30" s="18">
        <v>0.0</v>
      </c>
      <c r="ED30" s="18">
        <v>1.0</v>
      </c>
      <c r="EE30" s="18">
        <v>1.0</v>
      </c>
      <c r="EF30" s="18">
        <v>1.0</v>
      </c>
      <c r="EG30" s="18">
        <v>1.0</v>
      </c>
      <c r="EH30" s="18">
        <v>1.0</v>
      </c>
      <c r="EI30" s="18">
        <v>1.0</v>
      </c>
      <c r="EJ30" s="18">
        <v>1.0</v>
      </c>
      <c r="EK30" s="18">
        <v>1.0</v>
      </c>
      <c r="EL30" s="18">
        <v>1.0</v>
      </c>
      <c r="EM30" s="18">
        <v>1.0</v>
      </c>
      <c r="EN30" s="18">
        <v>1.0</v>
      </c>
      <c r="EO30" s="18">
        <v>1.0</v>
      </c>
      <c r="EP30" s="18">
        <v>1.0</v>
      </c>
      <c r="EQ30" s="18">
        <v>1.0</v>
      </c>
      <c r="ER30" s="18">
        <v>0.0</v>
      </c>
      <c r="ES30" s="18">
        <v>1.0</v>
      </c>
      <c r="ET30" s="18">
        <v>0.0</v>
      </c>
      <c r="EU30" s="18">
        <v>1.0</v>
      </c>
      <c r="EV30" s="18">
        <v>1.0</v>
      </c>
      <c r="EW30" s="18">
        <v>1.0</v>
      </c>
      <c r="EX30" s="18">
        <v>1.0</v>
      </c>
      <c r="EY30" s="18">
        <v>1.0</v>
      </c>
      <c r="EZ30" s="18">
        <v>1.0</v>
      </c>
      <c r="FA30" s="18">
        <v>1.0</v>
      </c>
      <c r="FB30" s="18">
        <v>0.0</v>
      </c>
      <c r="FC30" s="18">
        <v>1.0</v>
      </c>
      <c r="FD30" s="18">
        <v>1.0</v>
      </c>
      <c r="FE30" s="18">
        <v>1.0</v>
      </c>
      <c r="FF30" s="18">
        <v>1.0</v>
      </c>
      <c r="FG30" s="18">
        <v>0.0</v>
      </c>
      <c r="FH30" s="18">
        <v>1.0</v>
      </c>
      <c r="FI30" s="18">
        <v>1.0</v>
      </c>
      <c r="FJ30" s="18">
        <v>1.0</v>
      </c>
      <c r="FK30" s="18">
        <v>1.0</v>
      </c>
      <c r="FL30" s="18">
        <v>0.0</v>
      </c>
      <c r="FM30" s="18">
        <v>1.0</v>
      </c>
      <c r="FN30" s="18">
        <v>0.0</v>
      </c>
      <c r="FO30" s="18">
        <v>1.0</v>
      </c>
      <c r="FP30" s="18">
        <v>1.0</v>
      </c>
      <c r="FQ30" s="18">
        <v>1.0</v>
      </c>
      <c r="FR30" s="18">
        <v>1.0</v>
      </c>
      <c r="FS30" s="22">
        <v>1.0</v>
      </c>
      <c r="FT30" s="22">
        <v>0.0</v>
      </c>
      <c r="FU30" s="22">
        <v>1.0</v>
      </c>
      <c r="FV30" s="22">
        <v>1.0</v>
      </c>
      <c r="FW30" s="22">
        <v>1.0</v>
      </c>
      <c r="FX30" s="22">
        <v>1.0</v>
      </c>
      <c r="FY30" s="22">
        <v>1.0</v>
      </c>
      <c r="FZ30" s="22">
        <v>0.0</v>
      </c>
      <c r="GA30" s="22">
        <v>0.0</v>
      </c>
      <c r="GB30" s="22">
        <v>0.0</v>
      </c>
      <c r="GC30" s="22">
        <v>1.0</v>
      </c>
      <c r="GD30" s="22">
        <v>1.0</v>
      </c>
      <c r="GE30" s="22">
        <v>1.0</v>
      </c>
      <c r="GF30" s="22">
        <v>1.0</v>
      </c>
      <c r="GG30" s="22">
        <v>1.0</v>
      </c>
      <c r="GH30" s="22">
        <v>1.0</v>
      </c>
      <c r="GI30" s="22">
        <v>1.0</v>
      </c>
      <c r="GJ30" s="22">
        <v>1.0</v>
      </c>
      <c r="GK30" s="22">
        <v>0.0</v>
      </c>
      <c r="GL30" s="22">
        <v>1.0</v>
      </c>
      <c r="GM30" s="22">
        <v>1.0</v>
      </c>
      <c r="GN30" s="22">
        <v>1.0</v>
      </c>
      <c r="GO30" s="22">
        <v>1.0</v>
      </c>
      <c r="GP30" s="22">
        <v>1.0</v>
      </c>
      <c r="GQ30" s="22">
        <v>1.0</v>
      </c>
      <c r="GR30" s="22">
        <v>0.0</v>
      </c>
      <c r="GS30" s="22">
        <v>1.0</v>
      </c>
      <c r="GT30" s="22">
        <v>1.0</v>
      </c>
      <c r="GU30" s="22">
        <v>1.0</v>
      </c>
      <c r="GV30" s="22">
        <v>0.0</v>
      </c>
      <c r="GW30" s="22">
        <v>1.0</v>
      </c>
      <c r="GX30" s="22">
        <v>1.0</v>
      </c>
      <c r="GY30" s="22">
        <v>1.0</v>
      </c>
      <c r="GZ30" s="22">
        <v>1.0</v>
      </c>
      <c r="HA30" s="22">
        <v>1.0</v>
      </c>
      <c r="HB30" s="22">
        <v>1.0</v>
      </c>
      <c r="HC30" s="22">
        <v>1.0</v>
      </c>
      <c r="HD30" s="22">
        <v>1.0</v>
      </c>
      <c r="HE30" s="22">
        <v>1.0</v>
      </c>
      <c r="HF30" s="22">
        <v>1.0</v>
      </c>
      <c r="HG30" s="22">
        <v>1.0</v>
      </c>
      <c r="HH30" s="22">
        <v>1.0</v>
      </c>
      <c r="HI30" s="22">
        <v>1.0</v>
      </c>
      <c r="HJ30" s="22">
        <v>1.0</v>
      </c>
      <c r="HK30" s="22">
        <v>1.0</v>
      </c>
      <c r="HL30" s="71"/>
      <c r="HM30" s="71"/>
      <c r="HN30" s="71"/>
      <c r="HO30" s="71"/>
      <c r="HP30" s="71"/>
      <c r="HQ30" s="71"/>
      <c r="HR30" s="71"/>
      <c r="HS30" s="71"/>
      <c r="HT30" s="71"/>
      <c r="HU30" s="71"/>
      <c r="HV30" s="71"/>
      <c r="HW30" s="71"/>
      <c r="HX30" s="71"/>
      <c r="HY30" s="71"/>
      <c r="HZ30" s="71"/>
      <c r="IA30" s="71"/>
      <c r="IB30" s="71"/>
      <c r="IC30" s="71"/>
      <c r="ID30" s="71"/>
      <c r="IE30" s="71"/>
      <c r="IF30" s="71"/>
      <c r="IG30" s="71"/>
      <c r="IH30" s="71"/>
      <c r="II30" s="71"/>
      <c r="IJ30" s="71"/>
      <c r="IK30" s="71"/>
      <c r="IL30" s="71"/>
      <c r="IM30" s="71"/>
      <c r="IN30" s="71"/>
      <c r="IO30" s="71"/>
      <c r="IP30" s="71"/>
      <c r="IQ30" s="71"/>
      <c r="IR30" s="71"/>
      <c r="IS30" s="71"/>
      <c r="IT30" s="71"/>
      <c r="IU30" s="71"/>
      <c r="IV30" s="71"/>
      <c r="IW30" s="71"/>
      <c r="IX30" s="71"/>
      <c r="IY30" s="71"/>
      <c r="IZ30" s="71"/>
      <c r="JA30" s="71"/>
      <c r="JB30" s="71"/>
      <c r="JC30" s="71"/>
    </row>
    <row r="31">
      <c r="A31" s="9" t="s">
        <v>351</v>
      </c>
      <c r="B31" s="18">
        <v>1.0</v>
      </c>
      <c r="C31" s="18">
        <v>1.0</v>
      </c>
      <c r="D31" s="18">
        <v>1.0</v>
      </c>
      <c r="E31" s="18">
        <v>1.0</v>
      </c>
      <c r="F31" s="18">
        <v>0.0</v>
      </c>
      <c r="G31" s="18">
        <v>0.0</v>
      </c>
      <c r="H31" s="18">
        <v>1.0</v>
      </c>
      <c r="I31" s="18">
        <v>1.0</v>
      </c>
      <c r="J31" s="18">
        <v>1.0</v>
      </c>
      <c r="K31" s="18">
        <v>1.0</v>
      </c>
      <c r="L31" s="18">
        <v>1.0</v>
      </c>
      <c r="M31" s="18">
        <v>1.0</v>
      </c>
      <c r="N31" s="18">
        <v>1.0</v>
      </c>
      <c r="O31" s="18">
        <v>1.0</v>
      </c>
      <c r="P31" s="18">
        <v>1.0</v>
      </c>
      <c r="Q31" s="18">
        <v>1.0</v>
      </c>
      <c r="R31" s="18">
        <v>1.0</v>
      </c>
      <c r="S31" s="18">
        <v>1.0</v>
      </c>
      <c r="T31" s="18">
        <v>1.0</v>
      </c>
      <c r="U31" s="18">
        <v>1.0</v>
      </c>
      <c r="V31" s="18">
        <v>1.0</v>
      </c>
      <c r="W31" s="18">
        <v>1.0</v>
      </c>
      <c r="X31" s="18">
        <v>1.0</v>
      </c>
      <c r="Y31" s="18">
        <v>1.0</v>
      </c>
      <c r="Z31" s="18">
        <v>0.0</v>
      </c>
      <c r="AA31" s="18">
        <v>0.0</v>
      </c>
      <c r="AB31" s="18">
        <v>1.0</v>
      </c>
      <c r="AC31" s="18">
        <v>1.0</v>
      </c>
      <c r="AD31" s="18">
        <v>1.0</v>
      </c>
      <c r="AE31" s="18">
        <v>1.0</v>
      </c>
      <c r="AF31" s="18">
        <v>1.0</v>
      </c>
      <c r="AG31" s="18">
        <v>0.0</v>
      </c>
      <c r="AH31" s="18">
        <v>1.0</v>
      </c>
      <c r="AI31" s="18">
        <v>1.0</v>
      </c>
      <c r="AJ31" s="18">
        <v>1.0</v>
      </c>
      <c r="AK31" s="18">
        <v>1.0</v>
      </c>
      <c r="AL31" s="18">
        <v>1.0</v>
      </c>
      <c r="AM31" s="18">
        <v>1.0</v>
      </c>
      <c r="AN31" s="18">
        <v>1.0</v>
      </c>
      <c r="AO31" s="18">
        <v>1.0</v>
      </c>
      <c r="AP31" s="18">
        <v>1.0</v>
      </c>
      <c r="AQ31" s="18">
        <v>1.0</v>
      </c>
      <c r="AR31" s="18">
        <v>1.0</v>
      </c>
      <c r="AS31" s="18">
        <v>1.0</v>
      </c>
      <c r="AT31" s="18">
        <v>0.0</v>
      </c>
      <c r="AU31" s="18">
        <v>1.0</v>
      </c>
      <c r="AV31" s="18">
        <v>1.0</v>
      </c>
      <c r="AW31" s="18">
        <v>1.0</v>
      </c>
      <c r="AX31" s="18">
        <v>1.0</v>
      </c>
      <c r="AY31" s="18">
        <v>1.0</v>
      </c>
      <c r="AZ31" s="18">
        <v>1.0</v>
      </c>
      <c r="BA31" s="18">
        <v>1.0</v>
      </c>
      <c r="BB31" s="18">
        <v>1.0</v>
      </c>
      <c r="BC31" s="18">
        <v>1.0</v>
      </c>
      <c r="BD31" s="18">
        <v>1.0</v>
      </c>
      <c r="BE31" s="18">
        <v>1.0</v>
      </c>
      <c r="BF31" s="18">
        <v>0.0</v>
      </c>
      <c r="BG31" s="18">
        <v>1.0</v>
      </c>
      <c r="BH31" s="18">
        <v>1.0</v>
      </c>
      <c r="BI31" s="18">
        <v>1.0</v>
      </c>
      <c r="BJ31" s="18">
        <v>1.0</v>
      </c>
      <c r="BK31" s="18">
        <v>1.0</v>
      </c>
      <c r="BL31" s="18">
        <v>1.0</v>
      </c>
      <c r="BM31" s="18">
        <v>0.0</v>
      </c>
      <c r="BN31" s="18">
        <v>1.0</v>
      </c>
      <c r="BO31" s="18">
        <v>0.0</v>
      </c>
      <c r="BP31" s="18">
        <v>1.0</v>
      </c>
      <c r="BQ31" s="18">
        <v>1.0</v>
      </c>
      <c r="BR31" s="18">
        <v>0.0</v>
      </c>
      <c r="BS31" s="18">
        <v>1.0</v>
      </c>
      <c r="BT31" s="18">
        <v>1.0</v>
      </c>
      <c r="BU31" s="18">
        <v>1.0</v>
      </c>
      <c r="BV31" s="18">
        <v>1.0</v>
      </c>
      <c r="BW31" s="18">
        <v>1.0</v>
      </c>
      <c r="BX31" s="18">
        <v>0.0</v>
      </c>
      <c r="BY31" s="18">
        <v>1.0</v>
      </c>
      <c r="BZ31" s="18">
        <v>1.0</v>
      </c>
      <c r="CA31" s="18">
        <v>1.0</v>
      </c>
      <c r="CB31" s="18">
        <v>1.0</v>
      </c>
      <c r="CC31" s="18">
        <v>1.0</v>
      </c>
      <c r="CD31" s="18">
        <v>1.0</v>
      </c>
      <c r="CE31" s="18">
        <v>1.0</v>
      </c>
      <c r="CF31" s="18">
        <v>1.0</v>
      </c>
      <c r="CG31" s="18">
        <v>0.0</v>
      </c>
      <c r="CH31" s="18">
        <v>1.0</v>
      </c>
      <c r="CI31" s="18">
        <v>1.0</v>
      </c>
      <c r="CJ31" s="18">
        <v>1.0</v>
      </c>
      <c r="CK31" s="18">
        <v>1.0</v>
      </c>
      <c r="CL31" s="18">
        <v>0.0</v>
      </c>
      <c r="CM31" s="18">
        <v>1.0</v>
      </c>
      <c r="CN31" s="18">
        <v>1.0</v>
      </c>
      <c r="CO31" s="18">
        <v>1.0</v>
      </c>
      <c r="CP31" s="18">
        <v>0.0</v>
      </c>
      <c r="CQ31" s="18">
        <v>0.0</v>
      </c>
      <c r="CR31" s="18">
        <v>1.0</v>
      </c>
      <c r="CS31" s="18">
        <v>1.0</v>
      </c>
      <c r="CT31" s="18">
        <v>1.0</v>
      </c>
      <c r="CU31" s="18">
        <v>1.0</v>
      </c>
      <c r="CV31" s="18">
        <v>1.0</v>
      </c>
      <c r="CW31" s="18">
        <v>1.0</v>
      </c>
      <c r="CX31" s="18">
        <v>1.0</v>
      </c>
      <c r="CY31" s="18">
        <v>1.0</v>
      </c>
      <c r="CZ31" s="18">
        <v>1.0</v>
      </c>
      <c r="DA31" s="18">
        <v>1.0</v>
      </c>
      <c r="DB31" s="18">
        <v>1.0</v>
      </c>
      <c r="DC31" s="18">
        <v>1.0</v>
      </c>
      <c r="DD31" s="18">
        <v>1.0</v>
      </c>
      <c r="DE31" s="18">
        <v>1.0</v>
      </c>
      <c r="DF31" s="18">
        <v>1.0</v>
      </c>
      <c r="DG31" s="18">
        <v>1.0</v>
      </c>
      <c r="DH31" s="18">
        <v>0.0</v>
      </c>
      <c r="DI31" s="18">
        <v>0.0</v>
      </c>
      <c r="DJ31" s="18">
        <v>1.0</v>
      </c>
      <c r="DK31" s="18">
        <v>1.0</v>
      </c>
      <c r="DL31" s="18">
        <v>1.0</v>
      </c>
      <c r="DM31" s="18">
        <v>1.0</v>
      </c>
      <c r="DN31" s="18">
        <v>0.0</v>
      </c>
      <c r="DO31" s="18">
        <v>1.0</v>
      </c>
      <c r="DP31" s="18">
        <v>1.0</v>
      </c>
      <c r="DQ31" s="18">
        <v>1.0</v>
      </c>
      <c r="DR31" s="18">
        <v>1.0</v>
      </c>
      <c r="DS31" s="18">
        <v>1.0</v>
      </c>
      <c r="DT31" s="18">
        <v>1.0</v>
      </c>
      <c r="DU31" s="18">
        <v>1.0</v>
      </c>
      <c r="DV31" s="18">
        <v>0.0</v>
      </c>
      <c r="DW31" s="18">
        <v>1.0</v>
      </c>
      <c r="DX31" s="18">
        <v>0.0</v>
      </c>
      <c r="DY31" s="18">
        <v>1.0</v>
      </c>
      <c r="DZ31" s="18">
        <v>0.0</v>
      </c>
      <c r="EA31" s="18">
        <v>0.0</v>
      </c>
      <c r="EB31" s="18">
        <v>1.0</v>
      </c>
      <c r="EC31" s="18">
        <v>0.0</v>
      </c>
      <c r="ED31" s="18">
        <v>0.0</v>
      </c>
      <c r="EE31" s="18">
        <v>1.0</v>
      </c>
      <c r="EF31" s="18">
        <v>1.0</v>
      </c>
      <c r="EG31" s="18">
        <v>1.0</v>
      </c>
      <c r="EH31" s="18">
        <v>1.0</v>
      </c>
      <c r="EI31" s="18">
        <v>1.0</v>
      </c>
      <c r="EJ31" s="18">
        <v>1.0</v>
      </c>
      <c r="EK31" s="18">
        <v>1.0</v>
      </c>
      <c r="EL31" s="18">
        <v>1.0</v>
      </c>
      <c r="EM31" s="18">
        <v>1.0</v>
      </c>
      <c r="EN31" s="18">
        <v>1.0</v>
      </c>
      <c r="EO31" s="18">
        <v>1.0</v>
      </c>
      <c r="EP31" s="18">
        <v>1.0</v>
      </c>
      <c r="EQ31" s="18">
        <v>1.0</v>
      </c>
      <c r="ER31" s="18">
        <v>0.0</v>
      </c>
      <c r="ES31" s="18">
        <v>1.0</v>
      </c>
      <c r="ET31" s="18">
        <v>0.0</v>
      </c>
      <c r="EU31" s="18">
        <v>1.0</v>
      </c>
      <c r="EV31" s="18">
        <v>1.0</v>
      </c>
      <c r="EW31" s="18">
        <v>1.0</v>
      </c>
      <c r="EX31" s="18">
        <v>1.0</v>
      </c>
      <c r="EY31" s="18">
        <v>1.0</v>
      </c>
      <c r="EZ31" s="18">
        <v>1.0</v>
      </c>
      <c r="FA31" s="18">
        <v>1.0</v>
      </c>
      <c r="FB31" s="18">
        <v>1.0</v>
      </c>
      <c r="FC31" s="18">
        <v>1.0</v>
      </c>
      <c r="FD31" s="18">
        <v>1.0</v>
      </c>
      <c r="FE31" s="18">
        <v>1.0</v>
      </c>
      <c r="FF31" s="18">
        <v>1.0</v>
      </c>
      <c r="FG31" s="18">
        <v>0.0</v>
      </c>
      <c r="FH31" s="18">
        <v>1.0</v>
      </c>
      <c r="FI31" s="18">
        <v>1.0</v>
      </c>
      <c r="FJ31" s="18">
        <v>1.0</v>
      </c>
      <c r="FK31" s="18">
        <v>1.0</v>
      </c>
      <c r="FL31" s="18">
        <v>0.0</v>
      </c>
      <c r="FM31" s="18">
        <v>1.0</v>
      </c>
      <c r="FN31" s="18">
        <v>0.0</v>
      </c>
      <c r="FO31" s="18">
        <v>1.0</v>
      </c>
      <c r="FP31" s="18">
        <v>1.0</v>
      </c>
      <c r="FQ31" s="18">
        <v>1.0</v>
      </c>
      <c r="FR31" s="18">
        <v>1.0</v>
      </c>
      <c r="FS31" s="22">
        <v>1.0</v>
      </c>
      <c r="FT31" s="22">
        <v>0.0</v>
      </c>
      <c r="FU31" s="22">
        <v>1.0</v>
      </c>
      <c r="FV31" s="22">
        <v>1.0</v>
      </c>
      <c r="FW31" s="22">
        <v>1.0</v>
      </c>
      <c r="FX31" s="22">
        <v>1.0</v>
      </c>
      <c r="FY31" s="22">
        <v>1.0</v>
      </c>
      <c r="FZ31" s="22">
        <v>0.0</v>
      </c>
      <c r="GA31" s="22">
        <v>0.0</v>
      </c>
      <c r="GB31" s="22">
        <v>0.0</v>
      </c>
      <c r="GC31" s="22">
        <v>1.0</v>
      </c>
      <c r="GD31" s="22">
        <v>1.0</v>
      </c>
      <c r="GE31" s="22">
        <v>1.0</v>
      </c>
      <c r="GF31" s="22">
        <v>1.0</v>
      </c>
      <c r="GG31" s="22">
        <v>1.0</v>
      </c>
      <c r="GH31" s="22">
        <v>1.0</v>
      </c>
      <c r="GI31" s="22">
        <v>1.0</v>
      </c>
      <c r="GJ31" s="22">
        <v>1.0</v>
      </c>
      <c r="GK31" s="22">
        <v>0.0</v>
      </c>
      <c r="GL31" s="22">
        <v>1.0</v>
      </c>
      <c r="GM31" s="22">
        <v>1.0</v>
      </c>
      <c r="GN31" s="22">
        <v>1.0</v>
      </c>
      <c r="GO31" s="22">
        <v>1.0</v>
      </c>
      <c r="GP31" s="22">
        <v>1.0</v>
      </c>
      <c r="GQ31" s="22">
        <v>1.0</v>
      </c>
      <c r="GR31" s="22">
        <v>1.0</v>
      </c>
      <c r="GS31" s="22">
        <v>1.0</v>
      </c>
      <c r="GT31" s="22">
        <v>1.0</v>
      </c>
      <c r="GU31" s="22">
        <v>1.0</v>
      </c>
      <c r="GV31" s="22">
        <v>1.0</v>
      </c>
      <c r="GW31" s="22">
        <v>1.0</v>
      </c>
      <c r="GX31" s="22">
        <v>1.0</v>
      </c>
      <c r="GY31" s="22">
        <v>1.0</v>
      </c>
      <c r="GZ31" s="22">
        <v>1.0</v>
      </c>
      <c r="HA31" s="22">
        <v>1.0</v>
      </c>
      <c r="HB31" s="22">
        <v>1.0</v>
      </c>
      <c r="HC31" s="22">
        <v>1.0</v>
      </c>
      <c r="HD31" s="22">
        <v>1.0</v>
      </c>
      <c r="HE31" s="22">
        <v>1.0</v>
      </c>
      <c r="HF31" s="22">
        <v>1.0</v>
      </c>
      <c r="HG31" s="22">
        <v>1.0</v>
      </c>
      <c r="HH31" s="22">
        <v>1.0</v>
      </c>
      <c r="HI31" s="22">
        <v>1.0</v>
      </c>
      <c r="HJ31" s="22">
        <v>1.0</v>
      </c>
      <c r="HK31" s="22">
        <v>1.0</v>
      </c>
      <c r="HL31" s="71"/>
      <c r="HM31" s="71"/>
      <c r="HN31" s="71"/>
      <c r="HO31" s="71"/>
      <c r="HP31" s="71"/>
      <c r="HQ31" s="71"/>
      <c r="HR31" s="71"/>
      <c r="HS31" s="71"/>
      <c r="HT31" s="71"/>
      <c r="HU31" s="71"/>
      <c r="HV31" s="71"/>
      <c r="HW31" s="71"/>
      <c r="HX31" s="71"/>
      <c r="HY31" s="71"/>
      <c r="HZ31" s="71"/>
      <c r="IA31" s="71"/>
      <c r="IB31" s="71"/>
      <c r="IC31" s="71"/>
      <c r="ID31" s="71"/>
      <c r="IE31" s="71"/>
      <c r="IF31" s="71"/>
      <c r="IG31" s="71"/>
      <c r="IH31" s="71"/>
      <c r="II31" s="71"/>
      <c r="IJ31" s="71"/>
      <c r="IK31" s="71"/>
      <c r="IL31" s="71"/>
      <c r="IM31" s="71"/>
      <c r="IN31" s="71"/>
      <c r="IO31" s="71"/>
      <c r="IP31" s="71"/>
      <c r="IQ31" s="71"/>
      <c r="IR31" s="71"/>
      <c r="IS31" s="71"/>
      <c r="IT31" s="71"/>
      <c r="IU31" s="71"/>
      <c r="IV31" s="71"/>
      <c r="IW31" s="71"/>
      <c r="IX31" s="71"/>
      <c r="IY31" s="71"/>
      <c r="IZ31" s="71"/>
      <c r="JA31" s="71"/>
      <c r="JB31" s="71"/>
      <c r="JC31" s="71"/>
    </row>
    <row r="32">
      <c r="A32" s="9" t="s">
        <v>352</v>
      </c>
      <c r="B32" s="22">
        <v>0.0</v>
      </c>
      <c r="C32" s="22">
        <v>0.0</v>
      </c>
      <c r="D32" s="22">
        <v>0.0</v>
      </c>
      <c r="E32" s="22">
        <v>0.0</v>
      </c>
      <c r="F32" s="22">
        <v>0.0</v>
      </c>
      <c r="G32" s="22">
        <v>1.0</v>
      </c>
      <c r="H32" s="22">
        <v>0.0</v>
      </c>
      <c r="I32" s="22">
        <v>1.0</v>
      </c>
      <c r="J32" s="22">
        <v>0.0</v>
      </c>
      <c r="K32" s="22">
        <v>0.0</v>
      </c>
      <c r="L32" s="22">
        <v>0.0</v>
      </c>
      <c r="M32" s="22">
        <v>0.0</v>
      </c>
      <c r="N32" s="22">
        <v>1.0</v>
      </c>
      <c r="O32" s="22">
        <v>0.0</v>
      </c>
      <c r="P32" s="22">
        <v>0.0</v>
      </c>
      <c r="Q32" s="22">
        <v>0.0</v>
      </c>
      <c r="R32" s="22">
        <v>0.0</v>
      </c>
      <c r="S32" s="22">
        <v>0.0</v>
      </c>
      <c r="T32" s="22">
        <v>0.0</v>
      </c>
      <c r="U32" s="22">
        <v>0.0</v>
      </c>
      <c r="V32" s="22">
        <v>1.0</v>
      </c>
      <c r="W32" s="22">
        <v>0.0</v>
      </c>
      <c r="X32" s="22">
        <v>1.0</v>
      </c>
      <c r="Y32" s="22">
        <v>1.0</v>
      </c>
      <c r="Z32" s="22">
        <v>0.0</v>
      </c>
      <c r="AA32" s="22">
        <v>1.0</v>
      </c>
      <c r="AB32" s="22">
        <v>1.0</v>
      </c>
      <c r="AC32" s="22">
        <v>0.0</v>
      </c>
      <c r="AD32" s="22">
        <v>0.0</v>
      </c>
      <c r="AE32" s="22">
        <v>1.0</v>
      </c>
      <c r="AF32" s="22">
        <v>1.0</v>
      </c>
      <c r="AG32" s="22">
        <v>1.0</v>
      </c>
      <c r="AH32" s="22">
        <v>1.0</v>
      </c>
      <c r="AI32" s="22">
        <v>0.0</v>
      </c>
      <c r="AJ32" s="22">
        <v>1.0</v>
      </c>
      <c r="AK32" s="22">
        <v>0.0</v>
      </c>
      <c r="AL32" s="22">
        <v>1.0</v>
      </c>
      <c r="AM32" s="22">
        <v>1.0</v>
      </c>
      <c r="AN32" s="22">
        <v>1.0</v>
      </c>
      <c r="AO32" s="22">
        <v>0.0</v>
      </c>
      <c r="AP32" s="22">
        <v>0.0</v>
      </c>
      <c r="AQ32" s="22">
        <v>0.0</v>
      </c>
      <c r="AR32" s="22">
        <v>0.0</v>
      </c>
      <c r="AS32" s="10">
        <v>0.0</v>
      </c>
      <c r="AT32" s="10">
        <v>0.0</v>
      </c>
      <c r="AU32" s="10">
        <v>0.0</v>
      </c>
      <c r="AV32" s="10">
        <v>0.0</v>
      </c>
      <c r="AW32" s="10">
        <v>1.0</v>
      </c>
      <c r="AX32" s="10">
        <v>0.0</v>
      </c>
      <c r="AY32" s="10">
        <v>0.0</v>
      </c>
      <c r="AZ32" s="10">
        <v>0.0</v>
      </c>
      <c r="BA32" s="10">
        <v>1.0</v>
      </c>
      <c r="BB32" s="10">
        <v>0.0</v>
      </c>
      <c r="BC32" s="10">
        <v>1.0</v>
      </c>
      <c r="BD32" s="10">
        <v>0.0</v>
      </c>
      <c r="BE32" s="10">
        <v>1.0</v>
      </c>
      <c r="BF32" s="10">
        <v>1.0</v>
      </c>
      <c r="BG32" s="10">
        <v>1.0</v>
      </c>
      <c r="BH32" s="10">
        <v>0.0</v>
      </c>
      <c r="BI32" s="10">
        <v>1.0</v>
      </c>
      <c r="BJ32" s="10">
        <v>0.0</v>
      </c>
      <c r="BK32" s="10">
        <v>1.0</v>
      </c>
      <c r="BL32" s="10">
        <v>0.0</v>
      </c>
      <c r="BM32" s="10">
        <v>0.0</v>
      </c>
      <c r="BN32" s="10">
        <v>0.0</v>
      </c>
      <c r="BO32" s="10">
        <v>0.0</v>
      </c>
      <c r="BP32" s="10">
        <v>0.0</v>
      </c>
      <c r="BQ32" s="10">
        <v>0.0</v>
      </c>
      <c r="BR32" s="10">
        <v>1.0</v>
      </c>
      <c r="BS32" s="10">
        <v>1.0</v>
      </c>
      <c r="BT32" s="10">
        <v>0.0</v>
      </c>
      <c r="BU32" s="10">
        <v>0.0</v>
      </c>
      <c r="BV32" s="10">
        <v>1.0</v>
      </c>
      <c r="BW32" s="10">
        <v>0.0</v>
      </c>
      <c r="BX32" s="10">
        <v>0.0</v>
      </c>
      <c r="BY32" s="10">
        <v>0.0</v>
      </c>
      <c r="BZ32" s="10">
        <v>1.0</v>
      </c>
      <c r="CA32" s="10">
        <v>0.0</v>
      </c>
      <c r="CB32" s="10">
        <v>1.0</v>
      </c>
      <c r="CC32" s="10">
        <v>0.0</v>
      </c>
      <c r="CD32" s="10">
        <v>0.0</v>
      </c>
      <c r="CE32" s="10">
        <v>0.0</v>
      </c>
      <c r="CF32" s="10">
        <v>1.0</v>
      </c>
      <c r="CG32" s="10">
        <v>1.0</v>
      </c>
      <c r="CH32" s="10">
        <v>1.0</v>
      </c>
      <c r="CI32" s="10">
        <v>0.0</v>
      </c>
      <c r="CJ32" s="22">
        <v>0.0</v>
      </c>
      <c r="CK32" s="22">
        <v>1.0</v>
      </c>
      <c r="CL32" s="22">
        <v>0.0</v>
      </c>
      <c r="CM32" s="22">
        <v>0.0</v>
      </c>
      <c r="CN32" s="22">
        <v>0.0</v>
      </c>
      <c r="CO32" s="22">
        <v>0.0</v>
      </c>
      <c r="CP32" s="22">
        <v>0.0</v>
      </c>
      <c r="CQ32" s="22">
        <v>0.0</v>
      </c>
      <c r="CR32" s="22">
        <v>1.0</v>
      </c>
      <c r="CS32" s="22">
        <v>1.0</v>
      </c>
      <c r="CT32" s="22">
        <v>0.0</v>
      </c>
      <c r="CU32" s="22">
        <v>1.0</v>
      </c>
      <c r="CV32" s="22">
        <v>0.0</v>
      </c>
      <c r="CW32" s="22">
        <v>0.0</v>
      </c>
      <c r="CX32" s="22">
        <v>1.0</v>
      </c>
      <c r="CY32" s="22">
        <v>1.0</v>
      </c>
      <c r="CZ32" s="22">
        <v>0.0</v>
      </c>
      <c r="DA32" s="22">
        <v>1.0</v>
      </c>
      <c r="DB32" s="22">
        <v>0.0</v>
      </c>
      <c r="DC32" s="22">
        <v>0.0</v>
      </c>
      <c r="DD32" s="22">
        <v>0.0</v>
      </c>
      <c r="DE32" s="22">
        <v>0.0</v>
      </c>
      <c r="DF32" s="22">
        <v>1.0</v>
      </c>
      <c r="DG32" s="22">
        <v>1.0</v>
      </c>
      <c r="DH32" s="22">
        <v>0.0</v>
      </c>
      <c r="DI32" s="22">
        <v>1.0</v>
      </c>
      <c r="DJ32" s="22">
        <v>0.0</v>
      </c>
      <c r="DK32" s="22">
        <v>0.0</v>
      </c>
      <c r="DL32" s="22">
        <v>0.0</v>
      </c>
      <c r="DM32" s="22">
        <v>0.0</v>
      </c>
      <c r="DN32" s="22">
        <v>0.0</v>
      </c>
      <c r="DO32" s="22">
        <v>0.0</v>
      </c>
      <c r="DP32" s="22">
        <v>0.0</v>
      </c>
      <c r="DQ32" s="22">
        <v>0.0</v>
      </c>
      <c r="DR32" s="22">
        <v>1.0</v>
      </c>
      <c r="DS32" s="22">
        <v>0.0</v>
      </c>
      <c r="DT32" s="22">
        <v>0.0</v>
      </c>
      <c r="DU32" s="22">
        <v>1.0</v>
      </c>
      <c r="DV32" s="22">
        <v>0.0</v>
      </c>
      <c r="DW32" s="22">
        <v>0.0</v>
      </c>
      <c r="DX32" s="22">
        <v>1.0</v>
      </c>
      <c r="DY32" s="22">
        <v>1.0</v>
      </c>
      <c r="DZ32" s="22">
        <v>0.0</v>
      </c>
      <c r="EA32" s="22">
        <v>0.0</v>
      </c>
      <c r="EB32" s="22">
        <v>0.0</v>
      </c>
      <c r="EC32" s="22">
        <v>1.0</v>
      </c>
      <c r="ED32" s="22">
        <v>1.0</v>
      </c>
      <c r="EE32" s="22">
        <v>0.0</v>
      </c>
      <c r="EF32" s="22">
        <v>0.0</v>
      </c>
      <c r="EG32" s="22">
        <v>0.0</v>
      </c>
      <c r="EH32" s="22">
        <v>0.0</v>
      </c>
      <c r="EI32" s="22">
        <v>0.0</v>
      </c>
      <c r="EJ32" s="22">
        <v>0.0</v>
      </c>
      <c r="EK32" s="22">
        <v>0.0</v>
      </c>
      <c r="EL32" s="22">
        <v>1.0</v>
      </c>
      <c r="EM32" s="22">
        <v>0.0</v>
      </c>
      <c r="EN32" s="22">
        <v>0.0</v>
      </c>
      <c r="EO32" s="22">
        <v>1.0</v>
      </c>
      <c r="EP32" s="22">
        <v>0.0</v>
      </c>
      <c r="EQ32" s="22">
        <v>0.0</v>
      </c>
      <c r="ER32" s="22">
        <v>0.0</v>
      </c>
      <c r="ES32" s="22">
        <v>1.0</v>
      </c>
      <c r="ET32" s="22">
        <v>0.0</v>
      </c>
      <c r="EU32" s="22">
        <v>1.0</v>
      </c>
      <c r="EV32" s="22">
        <v>1.0</v>
      </c>
      <c r="EW32" s="22">
        <v>0.0</v>
      </c>
      <c r="EX32" s="22">
        <v>0.0</v>
      </c>
      <c r="EY32" s="22">
        <v>1.0</v>
      </c>
      <c r="EZ32" s="22">
        <v>0.0</v>
      </c>
      <c r="FA32" s="22">
        <v>1.0</v>
      </c>
      <c r="FB32" s="22">
        <v>0.0</v>
      </c>
      <c r="FC32" s="22">
        <v>1.0</v>
      </c>
      <c r="FD32" s="22">
        <v>1.0</v>
      </c>
      <c r="FE32" s="22">
        <v>0.0</v>
      </c>
      <c r="FF32" s="22">
        <v>1.0</v>
      </c>
      <c r="FG32" s="22">
        <v>0.0</v>
      </c>
      <c r="FH32" s="22">
        <v>0.0</v>
      </c>
      <c r="FI32" s="22">
        <v>1.0</v>
      </c>
      <c r="FJ32" s="22">
        <v>0.0</v>
      </c>
      <c r="FK32" s="22">
        <v>0.0</v>
      </c>
      <c r="FL32" s="22">
        <v>0.0</v>
      </c>
      <c r="FM32" s="22">
        <v>1.0</v>
      </c>
      <c r="FN32" s="22">
        <v>1.0</v>
      </c>
      <c r="FO32" s="22">
        <v>1.0</v>
      </c>
      <c r="FP32" s="22">
        <v>0.0</v>
      </c>
      <c r="FQ32" s="22">
        <v>0.0</v>
      </c>
      <c r="FR32" s="22">
        <v>1.0</v>
      </c>
      <c r="FS32" s="10">
        <v>1.0</v>
      </c>
      <c r="FT32" s="10">
        <v>0.0</v>
      </c>
      <c r="FU32" s="10">
        <v>1.0</v>
      </c>
      <c r="FV32" s="10">
        <v>0.0</v>
      </c>
      <c r="FW32" s="10">
        <v>1.0</v>
      </c>
      <c r="FX32" s="10">
        <v>0.0</v>
      </c>
      <c r="FY32" s="10">
        <v>1.0</v>
      </c>
      <c r="FZ32" s="10">
        <v>0.0</v>
      </c>
      <c r="GA32" s="10">
        <v>1.0</v>
      </c>
      <c r="GB32" s="10">
        <v>0.0</v>
      </c>
      <c r="GC32" s="10">
        <v>1.0</v>
      </c>
      <c r="GD32" s="10">
        <v>0.0</v>
      </c>
      <c r="GE32" s="10">
        <v>0.0</v>
      </c>
      <c r="GF32" s="10">
        <v>0.0</v>
      </c>
      <c r="GG32" s="10">
        <v>0.0</v>
      </c>
      <c r="GH32" s="10">
        <v>1.0</v>
      </c>
      <c r="GI32" s="10">
        <v>0.0</v>
      </c>
      <c r="GJ32" s="10">
        <v>0.0</v>
      </c>
      <c r="GK32" s="10">
        <v>0.0</v>
      </c>
      <c r="GL32" s="10">
        <v>0.0</v>
      </c>
      <c r="GM32" s="10">
        <v>0.0</v>
      </c>
      <c r="GN32" s="10">
        <v>0.0</v>
      </c>
      <c r="GO32" s="10">
        <v>0.0</v>
      </c>
      <c r="GP32" s="10">
        <v>1.0</v>
      </c>
      <c r="GQ32" s="10">
        <v>0.0</v>
      </c>
      <c r="GR32" s="10">
        <v>1.0</v>
      </c>
      <c r="GS32" s="10">
        <v>0.0</v>
      </c>
      <c r="GT32" s="10">
        <v>0.0</v>
      </c>
      <c r="GU32" s="10">
        <v>0.0</v>
      </c>
      <c r="GV32" s="10">
        <v>1.0</v>
      </c>
      <c r="GW32" s="10">
        <v>0.0</v>
      </c>
      <c r="GX32" s="10">
        <v>1.0</v>
      </c>
      <c r="GY32" s="10">
        <v>1.0</v>
      </c>
      <c r="GZ32" s="10">
        <v>1.0</v>
      </c>
      <c r="HA32" s="10">
        <v>0.0</v>
      </c>
      <c r="HB32" s="10">
        <v>1.0</v>
      </c>
      <c r="HC32" s="10">
        <v>0.0</v>
      </c>
      <c r="HD32" s="10">
        <v>0.0</v>
      </c>
      <c r="HE32" s="10">
        <v>1.0</v>
      </c>
      <c r="HF32" s="10">
        <v>0.0</v>
      </c>
      <c r="HG32" s="10">
        <v>1.0</v>
      </c>
      <c r="HH32" s="10">
        <v>1.0</v>
      </c>
      <c r="HI32" s="10">
        <v>0.0</v>
      </c>
      <c r="HJ32" s="10">
        <v>1.0</v>
      </c>
      <c r="HK32" s="10">
        <v>0.0</v>
      </c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  <c r="IO32" s="73"/>
      <c r="IP32" s="73"/>
      <c r="IQ32" s="73"/>
      <c r="IR32" s="73"/>
      <c r="IS32" s="73"/>
      <c r="IT32" s="73"/>
      <c r="IU32" s="73"/>
      <c r="IV32" s="73"/>
      <c r="IW32" s="73"/>
      <c r="IX32" s="73"/>
      <c r="IY32" s="73"/>
      <c r="IZ32" s="73"/>
      <c r="JA32" s="73"/>
      <c r="JB32" s="73"/>
      <c r="JC32" s="73"/>
    </row>
    <row r="33">
      <c r="A33" s="9" t="s">
        <v>353</v>
      </c>
      <c r="B33" s="22">
        <v>0.0</v>
      </c>
      <c r="C33" s="22">
        <v>0.0</v>
      </c>
      <c r="D33" s="22">
        <v>0.0</v>
      </c>
      <c r="E33" s="22">
        <v>0.0</v>
      </c>
      <c r="F33" s="22">
        <v>0.0</v>
      </c>
      <c r="G33" s="22">
        <v>1.0</v>
      </c>
      <c r="H33" s="22">
        <v>0.0</v>
      </c>
      <c r="I33" s="22">
        <v>1.0</v>
      </c>
      <c r="J33" s="22">
        <v>0.0</v>
      </c>
      <c r="K33" s="22">
        <v>0.0</v>
      </c>
      <c r="L33" s="22">
        <v>0.0</v>
      </c>
      <c r="M33" s="22">
        <v>0.0</v>
      </c>
      <c r="N33" s="22">
        <v>1.0</v>
      </c>
      <c r="O33" s="22">
        <v>0.0</v>
      </c>
      <c r="P33" s="22">
        <v>0.0</v>
      </c>
      <c r="Q33" s="22">
        <v>0.0</v>
      </c>
      <c r="R33" s="22">
        <v>0.0</v>
      </c>
      <c r="S33" s="22">
        <v>0.0</v>
      </c>
      <c r="T33" s="22">
        <v>0.0</v>
      </c>
      <c r="U33" s="22">
        <v>0.0</v>
      </c>
      <c r="V33" s="22">
        <v>1.0</v>
      </c>
      <c r="W33" s="22">
        <v>0.0</v>
      </c>
      <c r="X33" s="22">
        <v>1.0</v>
      </c>
      <c r="Y33" s="22">
        <v>1.0</v>
      </c>
      <c r="Z33" s="22">
        <v>0.0</v>
      </c>
      <c r="AA33" s="22">
        <v>1.0</v>
      </c>
      <c r="AB33" s="22">
        <v>1.0</v>
      </c>
      <c r="AC33" s="22">
        <v>0.0</v>
      </c>
      <c r="AD33" s="22">
        <v>0.0</v>
      </c>
      <c r="AE33" s="22">
        <v>1.0</v>
      </c>
      <c r="AF33" s="22">
        <v>1.0</v>
      </c>
      <c r="AG33" s="22">
        <v>1.0</v>
      </c>
      <c r="AH33" s="22">
        <v>1.0</v>
      </c>
      <c r="AI33" s="22">
        <v>0.0</v>
      </c>
      <c r="AJ33" s="22">
        <v>1.0</v>
      </c>
      <c r="AK33" s="22">
        <v>0.0</v>
      </c>
      <c r="AL33" s="22">
        <v>1.0</v>
      </c>
      <c r="AM33" s="22">
        <v>1.0</v>
      </c>
      <c r="AN33" s="22">
        <v>1.0</v>
      </c>
      <c r="AO33" s="22">
        <v>0.0</v>
      </c>
      <c r="AP33" s="22">
        <v>0.0</v>
      </c>
      <c r="AQ33" s="22">
        <v>0.0</v>
      </c>
      <c r="AR33" s="22">
        <v>0.0</v>
      </c>
      <c r="AS33" s="10">
        <v>0.0</v>
      </c>
      <c r="AT33" s="10">
        <v>0.0</v>
      </c>
      <c r="AU33" s="10">
        <v>0.0</v>
      </c>
      <c r="AV33" s="10">
        <v>0.0</v>
      </c>
      <c r="AW33" s="10">
        <v>1.0</v>
      </c>
      <c r="AX33" s="10">
        <v>0.0</v>
      </c>
      <c r="AY33" s="10">
        <v>0.0</v>
      </c>
      <c r="AZ33" s="10">
        <v>0.0</v>
      </c>
      <c r="BA33" s="10">
        <v>1.0</v>
      </c>
      <c r="BB33" s="10">
        <v>0.0</v>
      </c>
      <c r="BC33" s="10">
        <v>1.0</v>
      </c>
      <c r="BD33" s="10">
        <v>0.0</v>
      </c>
      <c r="BE33" s="10">
        <v>1.0</v>
      </c>
      <c r="BF33" s="10">
        <v>1.0</v>
      </c>
      <c r="BG33" s="10">
        <v>1.0</v>
      </c>
      <c r="BH33" s="10">
        <v>0.0</v>
      </c>
      <c r="BI33" s="10">
        <v>1.0</v>
      </c>
      <c r="BJ33" s="10">
        <v>0.0</v>
      </c>
      <c r="BK33" s="10">
        <v>1.0</v>
      </c>
      <c r="BL33" s="10">
        <v>0.0</v>
      </c>
      <c r="BM33" s="10">
        <v>0.0</v>
      </c>
      <c r="BN33" s="10">
        <v>0.0</v>
      </c>
      <c r="BO33" s="10">
        <v>0.0</v>
      </c>
      <c r="BP33" s="10">
        <v>0.0</v>
      </c>
      <c r="BQ33" s="10">
        <v>0.0</v>
      </c>
      <c r="BR33" s="10">
        <v>1.0</v>
      </c>
      <c r="BS33" s="10">
        <v>1.0</v>
      </c>
      <c r="BT33" s="10">
        <v>0.0</v>
      </c>
      <c r="BU33" s="10">
        <v>0.0</v>
      </c>
      <c r="BV33" s="10">
        <v>1.0</v>
      </c>
      <c r="BW33" s="10">
        <v>0.0</v>
      </c>
      <c r="BX33" s="10">
        <v>0.0</v>
      </c>
      <c r="BY33" s="10">
        <v>0.0</v>
      </c>
      <c r="BZ33" s="10">
        <v>1.0</v>
      </c>
      <c r="CA33" s="10">
        <v>0.0</v>
      </c>
      <c r="CB33" s="10">
        <v>1.0</v>
      </c>
      <c r="CC33" s="10">
        <v>0.0</v>
      </c>
      <c r="CD33" s="10">
        <v>0.0</v>
      </c>
      <c r="CE33" s="10">
        <v>0.0</v>
      </c>
      <c r="CF33" s="10">
        <v>1.0</v>
      </c>
      <c r="CG33" s="10">
        <v>1.0</v>
      </c>
      <c r="CH33" s="10">
        <v>1.0</v>
      </c>
      <c r="CI33" s="10">
        <v>0.0</v>
      </c>
      <c r="CJ33" s="22">
        <v>0.0</v>
      </c>
      <c r="CK33" s="22">
        <v>1.0</v>
      </c>
      <c r="CL33" s="22">
        <v>0.0</v>
      </c>
      <c r="CM33" s="22">
        <v>0.0</v>
      </c>
      <c r="CN33" s="22">
        <v>0.0</v>
      </c>
      <c r="CO33" s="22">
        <v>0.0</v>
      </c>
      <c r="CP33" s="22">
        <v>0.0</v>
      </c>
      <c r="CQ33" s="22">
        <v>0.0</v>
      </c>
      <c r="CR33" s="22">
        <v>1.0</v>
      </c>
      <c r="CS33" s="22">
        <v>1.0</v>
      </c>
      <c r="CT33" s="22">
        <v>0.0</v>
      </c>
      <c r="CU33" s="22">
        <v>1.0</v>
      </c>
      <c r="CV33" s="22">
        <v>0.0</v>
      </c>
      <c r="CW33" s="22">
        <v>0.0</v>
      </c>
      <c r="CX33" s="22">
        <v>1.0</v>
      </c>
      <c r="CY33" s="22">
        <v>1.0</v>
      </c>
      <c r="CZ33" s="22">
        <v>0.0</v>
      </c>
      <c r="DA33" s="22">
        <v>1.0</v>
      </c>
      <c r="DB33" s="22">
        <v>0.0</v>
      </c>
      <c r="DC33" s="22">
        <v>0.0</v>
      </c>
      <c r="DD33" s="22">
        <v>0.0</v>
      </c>
      <c r="DE33" s="22">
        <v>0.0</v>
      </c>
      <c r="DF33" s="22">
        <v>1.0</v>
      </c>
      <c r="DG33" s="22">
        <v>1.0</v>
      </c>
      <c r="DH33" s="22">
        <v>0.0</v>
      </c>
      <c r="DI33" s="22">
        <v>1.0</v>
      </c>
      <c r="DJ33" s="22">
        <v>0.0</v>
      </c>
      <c r="DK33" s="22">
        <v>0.0</v>
      </c>
      <c r="DL33" s="22">
        <v>0.0</v>
      </c>
      <c r="DM33" s="22">
        <v>0.0</v>
      </c>
      <c r="DN33" s="22">
        <v>0.0</v>
      </c>
      <c r="DO33" s="22">
        <v>0.0</v>
      </c>
      <c r="DP33" s="22">
        <v>0.0</v>
      </c>
      <c r="DQ33" s="22">
        <v>0.0</v>
      </c>
      <c r="DR33" s="22">
        <v>1.0</v>
      </c>
      <c r="DS33" s="22">
        <v>0.0</v>
      </c>
      <c r="DT33" s="22">
        <v>0.0</v>
      </c>
      <c r="DU33" s="22">
        <v>1.0</v>
      </c>
      <c r="DV33" s="22">
        <v>0.0</v>
      </c>
      <c r="DW33" s="22">
        <v>0.0</v>
      </c>
      <c r="DX33" s="22">
        <v>1.0</v>
      </c>
      <c r="DY33" s="22">
        <v>1.0</v>
      </c>
      <c r="DZ33" s="22">
        <v>0.0</v>
      </c>
      <c r="EA33" s="22">
        <v>0.0</v>
      </c>
      <c r="EB33" s="22">
        <v>0.0</v>
      </c>
      <c r="EC33" s="22">
        <v>1.0</v>
      </c>
      <c r="ED33" s="22">
        <v>1.0</v>
      </c>
      <c r="EE33" s="22">
        <v>0.0</v>
      </c>
      <c r="EF33" s="22">
        <v>0.0</v>
      </c>
      <c r="EG33" s="22">
        <v>0.0</v>
      </c>
      <c r="EH33" s="22">
        <v>0.0</v>
      </c>
      <c r="EI33" s="22">
        <v>0.0</v>
      </c>
      <c r="EJ33" s="22">
        <v>0.0</v>
      </c>
      <c r="EK33" s="22">
        <v>0.0</v>
      </c>
      <c r="EL33" s="22">
        <v>1.0</v>
      </c>
      <c r="EM33" s="22">
        <v>0.0</v>
      </c>
      <c r="EN33" s="22">
        <v>0.0</v>
      </c>
      <c r="EO33" s="22">
        <v>1.0</v>
      </c>
      <c r="EP33" s="22">
        <v>0.0</v>
      </c>
      <c r="EQ33" s="22">
        <v>0.0</v>
      </c>
      <c r="ER33" s="22">
        <v>0.0</v>
      </c>
      <c r="ES33" s="22">
        <v>1.0</v>
      </c>
      <c r="ET33" s="22">
        <v>0.0</v>
      </c>
      <c r="EU33" s="22">
        <v>1.0</v>
      </c>
      <c r="EV33" s="22">
        <v>1.0</v>
      </c>
      <c r="EW33" s="22">
        <v>0.0</v>
      </c>
      <c r="EX33" s="22">
        <v>0.0</v>
      </c>
      <c r="EY33" s="22">
        <v>1.0</v>
      </c>
      <c r="EZ33" s="22">
        <v>0.0</v>
      </c>
      <c r="FA33" s="22">
        <v>1.0</v>
      </c>
      <c r="FB33" s="22">
        <v>0.0</v>
      </c>
      <c r="FC33" s="22">
        <v>1.0</v>
      </c>
      <c r="FD33" s="22">
        <v>1.0</v>
      </c>
      <c r="FE33" s="22">
        <v>0.0</v>
      </c>
      <c r="FF33" s="22">
        <v>1.0</v>
      </c>
      <c r="FG33" s="22">
        <v>0.0</v>
      </c>
      <c r="FH33" s="22">
        <v>0.0</v>
      </c>
      <c r="FI33" s="22">
        <v>1.0</v>
      </c>
      <c r="FJ33" s="22">
        <v>0.0</v>
      </c>
      <c r="FK33" s="22">
        <v>0.0</v>
      </c>
      <c r="FL33" s="22">
        <v>0.0</v>
      </c>
      <c r="FM33" s="22">
        <v>1.0</v>
      </c>
      <c r="FN33" s="22">
        <v>1.0</v>
      </c>
      <c r="FO33" s="22">
        <v>1.0</v>
      </c>
      <c r="FP33" s="22">
        <v>0.0</v>
      </c>
      <c r="FQ33" s="22">
        <v>0.0</v>
      </c>
      <c r="FR33" s="22">
        <v>1.0</v>
      </c>
      <c r="FS33" s="10">
        <v>1.0</v>
      </c>
      <c r="FT33" s="10">
        <v>0.0</v>
      </c>
      <c r="FU33" s="10">
        <v>1.0</v>
      </c>
      <c r="FV33" s="10">
        <v>0.0</v>
      </c>
      <c r="FW33" s="10">
        <v>1.0</v>
      </c>
      <c r="FX33" s="10">
        <v>0.0</v>
      </c>
      <c r="FY33" s="10">
        <v>1.0</v>
      </c>
      <c r="FZ33" s="10">
        <v>0.0</v>
      </c>
      <c r="GA33" s="10">
        <v>1.0</v>
      </c>
      <c r="GB33" s="10">
        <v>0.0</v>
      </c>
      <c r="GC33" s="10">
        <v>1.0</v>
      </c>
      <c r="GD33" s="10">
        <v>0.0</v>
      </c>
      <c r="GE33" s="10">
        <v>0.0</v>
      </c>
      <c r="GF33" s="10">
        <v>0.0</v>
      </c>
      <c r="GG33" s="10">
        <v>0.0</v>
      </c>
      <c r="GH33" s="10">
        <v>1.0</v>
      </c>
      <c r="GI33" s="10">
        <v>0.0</v>
      </c>
      <c r="GJ33" s="10">
        <v>0.0</v>
      </c>
      <c r="GK33" s="10">
        <v>0.0</v>
      </c>
      <c r="GL33" s="10">
        <v>0.0</v>
      </c>
      <c r="GM33" s="10">
        <v>0.0</v>
      </c>
      <c r="GN33" s="10">
        <v>0.0</v>
      </c>
      <c r="GO33" s="10">
        <v>0.0</v>
      </c>
      <c r="GP33" s="10">
        <v>1.0</v>
      </c>
      <c r="GQ33" s="10">
        <v>0.0</v>
      </c>
      <c r="GR33" s="10">
        <v>1.0</v>
      </c>
      <c r="GS33" s="10">
        <v>0.0</v>
      </c>
      <c r="GT33" s="10">
        <v>0.0</v>
      </c>
      <c r="GU33" s="10">
        <v>0.0</v>
      </c>
      <c r="GV33" s="10">
        <v>1.0</v>
      </c>
      <c r="GW33" s="10">
        <v>0.0</v>
      </c>
      <c r="GX33" s="10">
        <v>1.0</v>
      </c>
      <c r="GY33" s="10">
        <v>1.0</v>
      </c>
      <c r="GZ33" s="10">
        <v>1.0</v>
      </c>
      <c r="HA33" s="10">
        <v>0.0</v>
      </c>
      <c r="HB33" s="10">
        <v>1.0</v>
      </c>
      <c r="HC33" s="10">
        <v>0.0</v>
      </c>
      <c r="HD33" s="10">
        <v>0.0</v>
      </c>
      <c r="HE33" s="10">
        <v>1.0</v>
      </c>
      <c r="HF33" s="10">
        <v>0.0</v>
      </c>
      <c r="HG33" s="10">
        <v>1.0</v>
      </c>
      <c r="HH33" s="10">
        <v>1.0</v>
      </c>
      <c r="HI33" s="10">
        <v>0.0</v>
      </c>
      <c r="HJ33" s="10">
        <v>1.0</v>
      </c>
      <c r="HK33" s="10">
        <v>0.0</v>
      </c>
      <c r="HL33" s="73"/>
      <c r="HM33" s="73"/>
      <c r="HN33" s="73"/>
      <c r="HO33" s="73"/>
      <c r="HP33" s="73"/>
      <c r="HQ33" s="73"/>
      <c r="HR33" s="73"/>
      <c r="HS33" s="73"/>
      <c r="HT33" s="73"/>
      <c r="HU33" s="73"/>
      <c r="HV33" s="73"/>
      <c r="HW33" s="73"/>
      <c r="HX33" s="73"/>
      <c r="HY33" s="73"/>
      <c r="HZ33" s="73"/>
      <c r="IA33" s="73"/>
      <c r="IB33" s="73"/>
      <c r="IC33" s="73"/>
      <c r="ID33" s="73"/>
      <c r="IE33" s="73"/>
      <c r="IF33" s="73"/>
      <c r="IG33" s="73"/>
      <c r="IH33" s="73"/>
      <c r="II33" s="73"/>
      <c r="IJ33" s="73"/>
      <c r="IK33" s="73"/>
      <c r="IL33" s="73"/>
      <c r="IM33" s="73"/>
      <c r="IN33" s="73"/>
      <c r="IO33" s="73"/>
      <c r="IP33" s="73"/>
      <c r="IQ33" s="73"/>
      <c r="IR33" s="73"/>
      <c r="IS33" s="73"/>
      <c r="IT33" s="73"/>
      <c r="IU33" s="73"/>
      <c r="IV33" s="73"/>
      <c r="IW33" s="73"/>
      <c r="IX33" s="73"/>
      <c r="IY33" s="73"/>
      <c r="IZ33" s="73"/>
      <c r="JA33" s="73"/>
      <c r="JB33" s="73"/>
      <c r="JC33" s="73"/>
    </row>
    <row r="34">
      <c r="A34" s="9" t="s">
        <v>354</v>
      </c>
      <c r="B34" s="22">
        <v>0.0</v>
      </c>
      <c r="C34" s="22">
        <v>0.0</v>
      </c>
      <c r="D34" s="22">
        <v>0.0</v>
      </c>
      <c r="E34" s="22">
        <v>0.0</v>
      </c>
      <c r="F34" s="22">
        <v>0.0</v>
      </c>
      <c r="G34" s="22">
        <v>1.0</v>
      </c>
      <c r="H34" s="22">
        <v>0.0</v>
      </c>
      <c r="I34" s="22">
        <v>1.0</v>
      </c>
      <c r="J34" s="22">
        <v>0.0</v>
      </c>
      <c r="K34" s="22">
        <v>0.0</v>
      </c>
      <c r="L34" s="22">
        <v>0.0</v>
      </c>
      <c r="M34" s="22">
        <v>0.0</v>
      </c>
      <c r="N34" s="22">
        <v>1.0</v>
      </c>
      <c r="O34" s="22">
        <v>0.0</v>
      </c>
      <c r="P34" s="22">
        <v>0.0</v>
      </c>
      <c r="Q34" s="22">
        <v>0.0</v>
      </c>
      <c r="R34" s="22">
        <v>0.0</v>
      </c>
      <c r="S34" s="22">
        <v>0.0</v>
      </c>
      <c r="T34" s="22">
        <v>0.0</v>
      </c>
      <c r="U34" s="22">
        <v>0.0</v>
      </c>
      <c r="V34" s="22">
        <v>1.0</v>
      </c>
      <c r="W34" s="22">
        <v>0.0</v>
      </c>
      <c r="X34" s="22">
        <v>1.0</v>
      </c>
      <c r="Y34" s="22">
        <v>1.0</v>
      </c>
      <c r="Z34" s="22">
        <v>0.0</v>
      </c>
      <c r="AA34" s="22">
        <v>1.0</v>
      </c>
      <c r="AB34" s="22">
        <v>1.0</v>
      </c>
      <c r="AC34" s="22">
        <v>0.0</v>
      </c>
      <c r="AD34" s="22">
        <v>0.0</v>
      </c>
      <c r="AE34" s="22">
        <v>1.0</v>
      </c>
      <c r="AF34" s="22">
        <v>1.0</v>
      </c>
      <c r="AG34" s="22">
        <v>1.0</v>
      </c>
      <c r="AH34" s="22">
        <v>1.0</v>
      </c>
      <c r="AI34" s="22">
        <v>0.0</v>
      </c>
      <c r="AJ34" s="22">
        <v>1.0</v>
      </c>
      <c r="AK34" s="22">
        <v>0.0</v>
      </c>
      <c r="AL34" s="22">
        <v>1.0</v>
      </c>
      <c r="AM34" s="22">
        <v>1.0</v>
      </c>
      <c r="AN34" s="22">
        <v>1.0</v>
      </c>
      <c r="AO34" s="22">
        <v>0.0</v>
      </c>
      <c r="AP34" s="22">
        <v>0.0</v>
      </c>
      <c r="AQ34" s="22">
        <v>0.0</v>
      </c>
      <c r="AR34" s="22">
        <v>0.0</v>
      </c>
      <c r="AS34" s="10">
        <v>0.0</v>
      </c>
      <c r="AT34" s="10">
        <v>0.0</v>
      </c>
      <c r="AU34" s="10">
        <v>0.0</v>
      </c>
      <c r="AV34" s="10">
        <v>0.0</v>
      </c>
      <c r="AW34" s="10">
        <v>1.0</v>
      </c>
      <c r="AX34" s="10">
        <v>0.0</v>
      </c>
      <c r="AY34" s="10">
        <v>0.0</v>
      </c>
      <c r="AZ34" s="10">
        <v>0.0</v>
      </c>
      <c r="BA34" s="10">
        <v>1.0</v>
      </c>
      <c r="BB34" s="10">
        <v>0.0</v>
      </c>
      <c r="BC34" s="10">
        <v>1.0</v>
      </c>
      <c r="BD34" s="10">
        <v>0.0</v>
      </c>
      <c r="BE34" s="10">
        <v>1.0</v>
      </c>
      <c r="BF34" s="10">
        <v>1.0</v>
      </c>
      <c r="BG34" s="10">
        <v>1.0</v>
      </c>
      <c r="BH34" s="10">
        <v>0.0</v>
      </c>
      <c r="BI34" s="10">
        <v>1.0</v>
      </c>
      <c r="BJ34" s="10">
        <v>0.0</v>
      </c>
      <c r="BK34" s="10">
        <v>1.0</v>
      </c>
      <c r="BL34" s="10">
        <v>0.0</v>
      </c>
      <c r="BM34" s="10">
        <v>0.0</v>
      </c>
      <c r="BN34" s="10">
        <v>0.0</v>
      </c>
      <c r="BO34" s="10">
        <v>0.0</v>
      </c>
      <c r="BP34" s="10">
        <v>0.0</v>
      </c>
      <c r="BQ34" s="10">
        <v>0.0</v>
      </c>
      <c r="BR34" s="10">
        <v>1.0</v>
      </c>
      <c r="BS34" s="10">
        <v>1.0</v>
      </c>
      <c r="BT34" s="10">
        <v>0.0</v>
      </c>
      <c r="BU34" s="10">
        <v>0.0</v>
      </c>
      <c r="BV34" s="10">
        <v>1.0</v>
      </c>
      <c r="BW34" s="10">
        <v>0.0</v>
      </c>
      <c r="BX34" s="10">
        <v>0.0</v>
      </c>
      <c r="BY34" s="10">
        <v>0.0</v>
      </c>
      <c r="BZ34" s="10">
        <v>1.0</v>
      </c>
      <c r="CA34" s="10">
        <v>0.0</v>
      </c>
      <c r="CB34" s="10">
        <v>1.0</v>
      </c>
      <c r="CC34" s="10">
        <v>0.0</v>
      </c>
      <c r="CD34" s="10">
        <v>0.0</v>
      </c>
      <c r="CE34" s="10">
        <v>0.0</v>
      </c>
      <c r="CF34" s="10">
        <v>1.0</v>
      </c>
      <c r="CG34" s="10">
        <v>1.0</v>
      </c>
      <c r="CH34" s="10">
        <v>1.0</v>
      </c>
      <c r="CI34" s="10">
        <v>0.0</v>
      </c>
      <c r="CJ34" s="22">
        <v>0.0</v>
      </c>
      <c r="CK34" s="22">
        <v>1.0</v>
      </c>
      <c r="CL34" s="22">
        <v>0.0</v>
      </c>
      <c r="CM34" s="22">
        <v>0.0</v>
      </c>
      <c r="CN34" s="22">
        <v>0.0</v>
      </c>
      <c r="CO34" s="22">
        <v>0.0</v>
      </c>
      <c r="CP34" s="22">
        <v>0.0</v>
      </c>
      <c r="CQ34" s="22">
        <v>0.0</v>
      </c>
      <c r="CR34" s="22">
        <v>1.0</v>
      </c>
      <c r="CS34" s="22">
        <v>1.0</v>
      </c>
      <c r="CT34" s="22">
        <v>0.0</v>
      </c>
      <c r="CU34" s="22">
        <v>1.0</v>
      </c>
      <c r="CV34" s="22">
        <v>0.0</v>
      </c>
      <c r="CW34" s="22">
        <v>0.0</v>
      </c>
      <c r="CX34" s="22">
        <v>1.0</v>
      </c>
      <c r="CY34" s="22">
        <v>1.0</v>
      </c>
      <c r="CZ34" s="22">
        <v>0.0</v>
      </c>
      <c r="DA34" s="22">
        <v>1.0</v>
      </c>
      <c r="DB34" s="22">
        <v>0.0</v>
      </c>
      <c r="DC34" s="22">
        <v>0.0</v>
      </c>
      <c r="DD34" s="22">
        <v>0.0</v>
      </c>
      <c r="DE34" s="22">
        <v>0.0</v>
      </c>
      <c r="DF34" s="22">
        <v>1.0</v>
      </c>
      <c r="DG34" s="22">
        <v>1.0</v>
      </c>
      <c r="DH34" s="22">
        <v>0.0</v>
      </c>
      <c r="DI34" s="22">
        <v>1.0</v>
      </c>
      <c r="DJ34" s="22">
        <v>0.0</v>
      </c>
      <c r="DK34" s="22">
        <v>0.0</v>
      </c>
      <c r="DL34" s="22">
        <v>0.0</v>
      </c>
      <c r="DM34" s="22">
        <v>0.0</v>
      </c>
      <c r="DN34" s="22">
        <v>0.0</v>
      </c>
      <c r="DO34" s="22">
        <v>0.0</v>
      </c>
      <c r="DP34" s="22">
        <v>0.0</v>
      </c>
      <c r="DQ34" s="22">
        <v>0.0</v>
      </c>
      <c r="DR34" s="22">
        <v>1.0</v>
      </c>
      <c r="DS34" s="22">
        <v>0.0</v>
      </c>
      <c r="DT34" s="22">
        <v>0.0</v>
      </c>
      <c r="DU34" s="22">
        <v>1.0</v>
      </c>
      <c r="DV34" s="22">
        <v>0.0</v>
      </c>
      <c r="DW34" s="22">
        <v>0.0</v>
      </c>
      <c r="DX34" s="22">
        <v>1.0</v>
      </c>
      <c r="DY34" s="22">
        <v>1.0</v>
      </c>
      <c r="DZ34" s="22">
        <v>0.0</v>
      </c>
      <c r="EA34" s="22">
        <v>0.0</v>
      </c>
      <c r="EB34" s="22">
        <v>0.0</v>
      </c>
      <c r="EC34" s="22">
        <v>1.0</v>
      </c>
      <c r="ED34" s="22">
        <v>1.0</v>
      </c>
      <c r="EE34" s="22">
        <v>0.0</v>
      </c>
      <c r="EF34" s="22">
        <v>0.0</v>
      </c>
      <c r="EG34" s="22">
        <v>0.0</v>
      </c>
      <c r="EH34" s="22">
        <v>0.0</v>
      </c>
      <c r="EI34" s="22">
        <v>0.0</v>
      </c>
      <c r="EJ34" s="22">
        <v>0.0</v>
      </c>
      <c r="EK34" s="22">
        <v>0.0</v>
      </c>
      <c r="EL34" s="22">
        <v>1.0</v>
      </c>
      <c r="EM34" s="22">
        <v>0.0</v>
      </c>
      <c r="EN34" s="22">
        <v>0.0</v>
      </c>
      <c r="EO34" s="22">
        <v>1.0</v>
      </c>
      <c r="EP34" s="22">
        <v>0.0</v>
      </c>
      <c r="EQ34" s="22">
        <v>0.0</v>
      </c>
      <c r="ER34" s="22">
        <v>0.0</v>
      </c>
      <c r="ES34" s="22">
        <v>1.0</v>
      </c>
      <c r="ET34" s="22">
        <v>0.0</v>
      </c>
      <c r="EU34" s="22">
        <v>1.0</v>
      </c>
      <c r="EV34" s="22">
        <v>1.0</v>
      </c>
      <c r="EW34" s="22">
        <v>0.0</v>
      </c>
      <c r="EX34" s="22">
        <v>0.0</v>
      </c>
      <c r="EY34" s="22">
        <v>1.0</v>
      </c>
      <c r="EZ34" s="22">
        <v>0.0</v>
      </c>
      <c r="FA34" s="22">
        <v>1.0</v>
      </c>
      <c r="FB34" s="22">
        <v>0.0</v>
      </c>
      <c r="FC34" s="22">
        <v>1.0</v>
      </c>
      <c r="FD34" s="22">
        <v>1.0</v>
      </c>
      <c r="FE34" s="22">
        <v>0.0</v>
      </c>
      <c r="FF34" s="22">
        <v>1.0</v>
      </c>
      <c r="FG34" s="22">
        <v>0.0</v>
      </c>
      <c r="FH34" s="22">
        <v>0.0</v>
      </c>
      <c r="FI34" s="22">
        <v>1.0</v>
      </c>
      <c r="FJ34" s="22">
        <v>0.0</v>
      </c>
      <c r="FK34" s="22">
        <v>0.0</v>
      </c>
      <c r="FL34" s="22">
        <v>0.0</v>
      </c>
      <c r="FM34" s="22">
        <v>1.0</v>
      </c>
      <c r="FN34" s="22">
        <v>1.0</v>
      </c>
      <c r="FO34" s="22">
        <v>1.0</v>
      </c>
      <c r="FP34" s="22">
        <v>0.0</v>
      </c>
      <c r="FQ34" s="22">
        <v>0.0</v>
      </c>
      <c r="FR34" s="22">
        <v>1.0</v>
      </c>
      <c r="FS34" s="10">
        <v>1.0</v>
      </c>
      <c r="FT34" s="10">
        <v>0.0</v>
      </c>
      <c r="FU34" s="10">
        <v>1.0</v>
      </c>
      <c r="FV34" s="10">
        <v>0.0</v>
      </c>
      <c r="FW34" s="10">
        <v>1.0</v>
      </c>
      <c r="FX34" s="10">
        <v>0.0</v>
      </c>
      <c r="FY34" s="10">
        <v>1.0</v>
      </c>
      <c r="FZ34" s="10">
        <v>0.0</v>
      </c>
      <c r="GA34" s="10">
        <v>1.0</v>
      </c>
      <c r="GB34" s="10">
        <v>0.0</v>
      </c>
      <c r="GC34" s="10">
        <v>1.0</v>
      </c>
      <c r="GD34" s="10">
        <v>0.0</v>
      </c>
      <c r="GE34" s="10">
        <v>0.0</v>
      </c>
      <c r="GF34" s="10">
        <v>0.0</v>
      </c>
      <c r="GG34" s="10">
        <v>0.0</v>
      </c>
      <c r="GH34" s="10">
        <v>1.0</v>
      </c>
      <c r="GI34" s="10">
        <v>0.0</v>
      </c>
      <c r="GJ34" s="10">
        <v>0.0</v>
      </c>
      <c r="GK34" s="10">
        <v>0.0</v>
      </c>
      <c r="GL34" s="10">
        <v>0.0</v>
      </c>
      <c r="GM34" s="10">
        <v>0.0</v>
      </c>
      <c r="GN34" s="10">
        <v>0.0</v>
      </c>
      <c r="GO34" s="10">
        <v>0.0</v>
      </c>
      <c r="GP34" s="10">
        <v>1.0</v>
      </c>
      <c r="GQ34" s="10">
        <v>0.0</v>
      </c>
      <c r="GR34" s="10">
        <v>1.0</v>
      </c>
      <c r="GS34" s="10">
        <v>0.0</v>
      </c>
      <c r="GT34" s="10">
        <v>0.0</v>
      </c>
      <c r="GU34" s="10">
        <v>0.0</v>
      </c>
      <c r="GV34" s="10">
        <v>1.0</v>
      </c>
      <c r="GW34" s="10">
        <v>0.0</v>
      </c>
      <c r="GX34" s="10">
        <v>1.0</v>
      </c>
      <c r="GY34" s="10">
        <v>1.0</v>
      </c>
      <c r="GZ34" s="10">
        <v>1.0</v>
      </c>
      <c r="HA34" s="10">
        <v>0.0</v>
      </c>
      <c r="HB34" s="10">
        <v>1.0</v>
      </c>
      <c r="HC34" s="10">
        <v>0.0</v>
      </c>
      <c r="HD34" s="10">
        <v>0.0</v>
      </c>
      <c r="HE34" s="10">
        <v>1.0</v>
      </c>
      <c r="HF34" s="10">
        <v>0.0</v>
      </c>
      <c r="HG34" s="10">
        <v>1.0</v>
      </c>
      <c r="HH34" s="10">
        <v>1.0</v>
      </c>
      <c r="HI34" s="10">
        <v>0.0</v>
      </c>
      <c r="HJ34" s="10">
        <v>1.0</v>
      </c>
      <c r="HK34" s="10">
        <v>0.0</v>
      </c>
      <c r="HL34" s="73"/>
      <c r="HM34" s="73"/>
      <c r="HN34" s="73"/>
      <c r="HO34" s="73"/>
      <c r="HP34" s="73"/>
      <c r="HQ34" s="73"/>
      <c r="HR34" s="73"/>
      <c r="HS34" s="73"/>
      <c r="HT34" s="73"/>
      <c r="HU34" s="73"/>
      <c r="HV34" s="73"/>
      <c r="HW34" s="73"/>
      <c r="HX34" s="73"/>
      <c r="HY34" s="73"/>
      <c r="HZ34" s="73"/>
      <c r="IA34" s="73"/>
      <c r="IB34" s="73"/>
      <c r="IC34" s="73"/>
      <c r="ID34" s="73"/>
      <c r="IE34" s="73"/>
      <c r="IF34" s="73"/>
      <c r="IG34" s="73"/>
      <c r="IH34" s="73"/>
      <c r="II34" s="73"/>
      <c r="IJ34" s="73"/>
      <c r="IK34" s="73"/>
      <c r="IL34" s="73"/>
      <c r="IM34" s="73"/>
      <c r="IN34" s="73"/>
      <c r="IO34" s="73"/>
      <c r="IP34" s="73"/>
      <c r="IQ34" s="73"/>
      <c r="IR34" s="73"/>
      <c r="IS34" s="73"/>
      <c r="IT34" s="73"/>
      <c r="IU34" s="73"/>
      <c r="IV34" s="73"/>
      <c r="IW34" s="73"/>
      <c r="IX34" s="73"/>
      <c r="IY34" s="73"/>
      <c r="IZ34" s="73"/>
      <c r="JA34" s="73"/>
      <c r="JB34" s="73"/>
      <c r="JC34" s="73"/>
    </row>
    <row r="35">
      <c r="A35" s="9" t="s">
        <v>355</v>
      </c>
      <c r="B35" s="22">
        <v>0.0</v>
      </c>
      <c r="C35" s="22">
        <v>0.0</v>
      </c>
      <c r="D35" s="22">
        <v>0.0</v>
      </c>
      <c r="E35" s="22">
        <v>0.0</v>
      </c>
      <c r="F35" s="22">
        <v>0.0</v>
      </c>
      <c r="G35" s="22">
        <v>1.0</v>
      </c>
      <c r="H35" s="22">
        <v>0.0</v>
      </c>
      <c r="I35" s="22">
        <v>1.0</v>
      </c>
      <c r="J35" s="22">
        <v>0.0</v>
      </c>
      <c r="K35" s="22">
        <v>0.0</v>
      </c>
      <c r="L35" s="22">
        <v>0.0</v>
      </c>
      <c r="M35" s="22">
        <v>0.0</v>
      </c>
      <c r="N35" s="22">
        <v>1.0</v>
      </c>
      <c r="O35" s="22">
        <v>0.0</v>
      </c>
      <c r="P35" s="22">
        <v>0.0</v>
      </c>
      <c r="Q35" s="22">
        <v>0.0</v>
      </c>
      <c r="R35" s="22">
        <v>0.0</v>
      </c>
      <c r="S35" s="22">
        <v>0.0</v>
      </c>
      <c r="T35" s="22">
        <v>0.0</v>
      </c>
      <c r="U35" s="22">
        <v>0.0</v>
      </c>
      <c r="V35" s="22">
        <v>1.0</v>
      </c>
      <c r="W35" s="22">
        <v>0.0</v>
      </c>
      <c r="X35" s="22">
        <v>1.0</v>
      </c>
      <c r="Y35" s="22">
        <v>1.0</v>
      </c>
      <c r="Z35" s="22">
        <v>0.0</v>
      </c>
      <c r="AA35" s="22">
        <v>1.0</v>
      </c>
      <c r="AB35" s="22">
        <v>1.0</v>
      </c>
      <c r="AC35" s="22">
        <v>0.0</v>
      </c>
      <c r="AD35" s="22">
        <v>0.0</v>
      </c>
      <c r="AE35" s="22">
        <v>1.0</v>
      </c>
      <c r="AF35" s="22">
        <v>1.0</v>
      </c>
      <c r="AG35" s="22">
        <v>1.0</v>
      </c>
      <c r="AH35" s="22">
        <v>1.0</v>
      </c>
      <c r="AI35" s="22">
        <v>0.0</v>
      </c>
      <c r="AJ35" s="22">
        <v>1.0</v>
      </c>
      <c r="AK35" s="22">
        <v>0.0</v>
      </c>
      <c r="AL35" s="22">
        <v>1.0</v>
      </c>
      <c r="AM35" s="22">
        <v>1.0</v>
      </c>
      <c r="AN35" s="22">
        <v>1.0</v>
      </c>
      <c r="AO35" s="22">
        <v>0.0</v>
      </c>
      <c r="AP35" s="22">
        <v>0.0</v>
      </c>
      <c r="AQ35" s="22">
        <v>0.0</v>
      </c>
      <c r="AR35" s="22">
        <v>0.0</v>
      </c>
      <c r="AS35" s="10">
        <v>0.0</v>
      </c>
      <c r="AT35" s="10">
        <v>0.0</v>
      </c>
      <c r="AU35" s="10">
        <v>0.0</v>
      </c>
      <c r="AV35" s="10">
        <v>0.0</v>
      </c>
      <c r="AW35" s="10">
        <v>1.0</v>
      </c>
      <c r="AX35" s="10">
        <v>0.0</v>
      </c>
      <c r="AY35" s="10">
        <v>0.0</v>
      </c>
      <c r="AZ35" s="10">
        <v>0.0</v>
      </c>
      <c r="BA35" s="10">
        <v>1.0</v>
      </c>
      <c r="BB35" s="10">
        <v>0.0</v>
      </c>
      <c r="BC35" s="10">
        <v>1.0</v>
      </c>
      <c r="BD35" s="10">
        <v>0.0</v>
      </c>
      <c r="BE35" s="10">
        <v>1.0</v>
      </c>
      <c r="BF35" s="10">
        <v>1.0</v>
      </c>
      <c r="BG35" s="10">
        <v>1.0</v>
      </c>
      <c r="BH35" s="10">
        <v>0.0</v>
      </c>
      <c r="BI35" s="10">
        <v>1.0</v>
      </c>
      <c r="BJ35" s="10">
        <v>0.0</v>
      </c>
      <c r="BK35" s="10">
        <v>1.0</v>
      </c>
      <c r="BL35" s="10">
        <v>0.0</v>
      </c>
      <c r="BM35" s="10">
        <v>0.0</v>
      </c>
      <c r="BN35" s="10">
        <v>0.0</v>
      </c>
      <c r="BO35" s="10">
        <v>0.0</v>
      </c>
      <c r="BP35" s="10">
        <v>0.0</v>
      </c>
      <c r="BQ35" s="10">
        <v>0.0</v>
      </c>
      <c r="BR35" s="10">
        <v>1.0</v>
      </c>
      <c r="BS35" s="10">
        <v>1.0</v>
      </c>
      <c r="BT35" s="10">
        <v>0.0</v>
      </c>
      <c r="BU35" s="10">
        <v>0.0</v>
      </c>
      <c r="BV35" s="10">
        <v>1.0</v>
      </c>
      <c r="BW35" s="10">
        <v>0.0</v>
      </c>
      <c r="BX35" s="10">
        <v>0.0</v>
      </c>
      <c r="BY35" s="10">
        <v>0.0</v>
      </c>
      <c r="BZ35" s="10">
        <v>1.0</v>
      </c>
      <c r="CA35" s="10">
        <v>0.0</v>
      </c>
      <c r="CB35" s="10">
        <v>1.0</v>
      </c>
      <c r="CC35" s="10">
        <v>0.0</v>
      </c>
      <c r="CD35" s="10">
        <v>0.0</v>
      </c>
      <c r="CE35" s="10">
        <v>0.0</v>
      </c>
      <c r="CF35" s="10">
        <v>1.0</v>
      </c>
      <c r="CG35" s="10">
        <v>1.0</v>
      </c>
      <c r="CH35" s="10">
        <v>1.0</v>
      </c>
      <c r="CI35" s="10">
        <v>0.0</v>
      </c>
      <c r="CJ35" s="22">
        <v>0.0</v>
      </c>
      <c r="CK35" s="22">
        <v>1.0</v>
      </c>
      <c r="CL35" s="22">
        <v>0.0</v>
      </c>
      <c r="CM35" s="22">
        <v>0.0</v>
      </c>
      <c r="CN35" s="22">
        <v>0.0</v>
      </c>
      <c r="CO35" s="22">
        <v>0.0</v>
      </c>
      <c r="CP35" s="22">
        <v>0.0</v>
      </c>
      <c r="CQ35" s="22">
        <v>0.0</v>
      </c>
      <c r="CR35" s="22">
        <v>1.0</v>
      </c>
      <c r="CS35" s="22">
        <v>1.0</v>
      </c>
      <c r="CT35" s="22">
        <v>0.0</v>
      </c>
      <c r="CU35" s="22">
        <v>1.0</v>
      </c>
      <c r="CV35" s="22">
        <v>0.0</v>
      </c>
      <c r="CW35" s="22">
        <v>0.0</v>
      </c>
      <c r="CX35" s="22">
        <v>1.0</v>
      </c>
      <c r="CY35" s="22">
        <v>1.0</v>
      </c>
      <c r="CZ35" s="22">
        <v>0.0</v>
      </c>
      <c r="DA35" s="22">
        <v>1.0</v>
      </c>
      <c r="DB35" s="22">
        <v>0.0</v>
      </c>
      <c r="DC35" s="22">
        <v>0.0</v>
      </c>
      <c r="DD35" s="22">
        <v>0.0</v>
      </c>
      <c r="DE35" s="22">
        <v>0.0</v>
      </c>
      <c r="DF35" s="22">
        <v>1.0</v>
      </c>
      <c r="DG35" s="22">
        <v>1.0</v>
      </c>
      <c r="DH35" s="22">
        <v>0.0</v>
      </c>
      <c r="DI35" s="22">
        <v>1.0</v>
      </c>
      <c r="DJ35" s="22">
        <v>0.0</v>
      </c>
      <c r="DK35" s="22">
        <v>0.0</v>
      </c>
      <c r="DL35" s="22">
        <v>0.0</v>
      </c>
      <c r="DM35" s="22">
        <v>0.0</v>
      </c>
      <c r="DN35" s="22">
        <v>0.0</v>
      </c>
      <c r="DO35" s="22">
        <v>0.0</v>
      </c>
      <c r="DP35" s="22">
        <v>0.0</v>
      </c>
      <c r="DQ35" s="22">
        <v>0.0</v>
      </c>
      <c r="DR35" s="22">
        <v>1.0</v>
      </c>
      <c r="DS35" s="22">
        <v>0.0</v>
      </c>
      <c r="DT35" s="22">
        <v>0.0</v>
      </c>
      <c r="DU35" s="22">
        <v>1.0</v>
      </c>
      <c r="DV35" s="22">
        <v>0.0</v>
      </c>
      <c r="DW35" s="22">
        <v>0.0</v>
      </c>
      <c r="DX35" s="22">
        <v>1.0</v>
      </c>
      <c r="DY35" s="22">
        <v>1.0</v>
      </c>
      <c r="DZ35" s="22">
        <v>0.0</v>
      </c>
      <c r="EA35" s="22">
        <v>0.0</v>
      </c>
      <c r="EB35" s="22">
        <v>0.0</v>
      </c>
      <c r="EC35" s="22">
        <v>1.0</v>
      </c>
      <c r="ED35" s="22">
        <v>1.0</v>
      </c>
      <c r="EE35" s="22">
        <v>0.0</v>
      </c>
      <c r="EF35" s="22">
        <v>0.0</v>
      </c>
      <c r="EG35" s="22">
        <v>0.0</v>
      </c>
      <c r="EH35" s="22">
        <v>0.0</v>
      </c>
      <c r="EI35" s="22">
        <v>0.0</v>
      </c>
      <c r="EJ35" s="22">
        <v>0.0</v>
      </c>
      <c r="EK35" s="22">
        <v>0.0</v>
      </c>
      <c r="EL35" s="22">
        <v>1.0</v>
      </c>
      <c r="EM35" s="22">
        <v>0.0</v>
      </c>
      <c r="EN35" s="22">
        <v>0.0</v>
      </c>
      <c r="EO35" s="22">
        <v>1.0</v>
      </c>
      <c r="EP35" s="22">
        <v>0.0</v>
      </c>
      <c r="EQ35" s="22">
        <v>0.0</v>
      </c>
      <c r="ER35" s="22">
        <v>0.0</v>
      </c>
      <c r="ES35" s="22">
        <v>1.0</v>
      </c>
      <c r="ET35" s="22">
        <v>0.0</v>
      </c>
      <c r="EU35" s="22">
        <v>1.0</v>
      </c>
      <c r="EV35" s="22">
        <v>1.0</v>
      </c>
      <c r="EW35" s="22">
        <v>0.0</v>
      </c>
      <c r="EX35" s="22">
        <v>0.0</v>
      </c>
      <c r="EY35" s="22">
        <v>1.0</v>
      </c>
      <c r="EZ35" s="22">
        <v>0.0</v>
      </c>
      <c r="FA35" s="22">
        <v>1.0</v>
      </c>
      <c r="FB35" s="22">
        <v>0.0</v>
      </c>
      <c r="FC35" s="22">
        <v>1.0</v>
      </c>
      <c r="FD35" s="22">
        <v>1.0</v>
      </c>
      <c r="FE35" s="22">
        <v>0.0</v>
      </c>
      <c r="FF35" s="22">
        <v>1.0</v>
      </c>
      <c r="FG35" s="22">
        <v>0.0</v>
      </c>
      <c r="FH35" s="22">
        <v>0.0</v>
      </c>
      <c r="FI35" s="22">
        <v>1.0</v>
      </c>
      <c r="FJ35" s="22">
        <v>0.0</v>
      </c>
      <c r="FK35" s="22">
        <v>0.0</v>
      </c>
      <c r="FL35" s="22">
        <v>0.0</v>
      </c>
      <c r="FM35" s="22">
        <v>1.0</v>
      </c>
      <c r="FN35" s="22">
        <v>1.0</v>
      </c>
      <c r="FO35" s="22">
        <v>1.0</v>
      </c>
      <c r="FP35" s="22">
        <v>0.0</v>
      </c>
      <c r="FQ35" s="22">
        <v>0.0</v>
      </c>
      <c r="FR35" s="22">
        <v>1.0</v>
      </c>
      <c r="FS35" s="10">
        <v>1.0</v>
      </c>
      <c r="FT35" s="10">
        <v>0.0</v>
      </c>
      <c r="FU35" s="10">
        <v>1.0</v>
      </c>
      <c r="FV35" s="10">
        <v>0.0</v>
      </c>
      <c r="FW35" s="10">
        <v>1.0</v>
      </c>
      <c r="FX35" s="10">
        <v>0.0</v>
      </c>
      <c r="FY35" s="10">
        <v>1.0</v>
      </c>
      <c r="FZ35" s="10">
        <v>0.0</v>
      </c>
      <c r="GA35" s="10">
        <v>1.0</v>
      </c>
      <c r="GB35" s="10">
        <v>0.0</v>
      </c>
      <c r="GC35" s="10">
        <v>1.0</v>
      </c>
      <c r="GD35" s="10">
        <v>0.0</v>
      </c>
      <c r="GE35" s="10">
        <v>0.0</v>
      </c>
      <c r="GF35" s="10">
        <v>0.0</v>
      </c>
      <c r="GG35" s="10">
        <v>0.0</v>
      </c>
      <c r="GH35" s="10">
        <v>1.0</v>
      </c>
      <c r="GI35" s="10">
        <v>0.0</v>
      </c>
      <c r="GJ35" s="10">
        <v>0.0</v>
      </c>
      <c r="GK35" s="10">
        <v>0.0</v>
      </c>
      <c r="GL35" s="10">
        <v>0.0</v>
      </c>
      <c r="GM35" s="10">
        <v>0.0</v>
      </c>
      <c r="GN35" s="10">
        <v>0.0</v>
      </c>
      <c r="GO35" s="10">
        <v>0.0</v>
      </c>
      <c r="GP35" s="10">
        <v>1.0</v>
      </c>
      <c r="GQ35" s="10">
        <v>0.0</v>
      </c>
      <c r="GR35" s="10">
        <v>1.0</v>
      </c>
      <c r="GS35" s="10">
        <v>0.0</v>
      </c>
      <c r="GT35" s="10">
        <v>0.0</v>
      </c>
      <c r="GU35" s="10">
        <v>0.0</v>
      </c>
      <c r="GV35" s="10">
        <v>1.0</v>
      </c>
      <c r="GW35" s="10">
        <v>0.0</v>
      </c>
      <c r="GX35" s="10">
        <v>1.0</v>
      </c>
      <c r="GY35" s="10">
        <v>1.0</v>
      </c>
      <c r="GZ35" s="10">
        <v>1.0</v>
      </c>
      <c r="HA35" s="10">
        <v>0.0</v>
      </c>
      <c r="HB35" s="10">
        <v>1.0</v>
      </c>
      <c r="HC35" s="10">
        <v>0.0</v>
      </c>
      <c r="HD35" s="10">
        <v>0.0</v>
      </c>
      <c r="HE35" s="10">
        <v>1.0</v>
      </c>
      <c r="HF35" s="10">
        <v>0.0</v>
      </c>
      <c r="HG35" s="10">
        <v>1.0</v>
      </c>
      <c r="HH35" s="10">
        <v>1.0</v>
      </c>
      <c r="HI35" s="10">
        <v>0.0</v>
      </c>
      <c r="HJ35" s="10">
        <v>1.0</v>
      </c>
      <c r="HK35" s="10">
        <v>0.0</v>
      </c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  <c r="IO35" s="73"/>
      <c r="IP35" s="73"/>
      <c r="IQ35" s="73"/>
      <c r="IR35" s="73"/>
      <c r="IS35" s="73"/>
      <c r="IT35" s="73"/>
      <c r="IU35" s="73"/>
      <c r="IV35" s="73"/>
      <c r="IW35" s="73"/>
      <c r="IX35" s="73"/>
      <c r="IY35" s="73"/>
      <c r="IZ35" s="73"/>
      <c r="JA35" s="73"/>
      <c r="JB35" s="73"/>
      <c r="JC35" s="73"/>
    </row>
    <row r="36">
      <c r="A36" s="9" t="s">
        <v>356</v>
      </c>
      <c r="B36" s="22">
        <v>0.0</v>
      </c>
      <c r="C36" s="22">
        <v>0.0</v>
      </c>
      <c r="D36" s="22">
        <v>0.0</v>
      </c>
      <c r="E36" s="22">
        <v>0.0</v>
      </c>
      <c r="F36" s="22">
        <v>0.0</v>
      </c>
      <c r="G36" s="22">
        <v>1.0</v>
      </c>
      <c r="H36" s="22">
        <v>0.0</v>
      </c>
      <c r="I36" s="22">
        <v>1.0</v>
      </c>
      <c r="J36" s="22">
        <v>0.0</v>
      </c>
      <c r="K36" s="22">
        <v>0.0</v>
      </c>
      <c r="L36" s="22">
        <v>0.0</v>
      </c>
      <c r="M36" s="22">
        <v>0.0</v>
      </c>
      <c r="N36" s="22">
        <v>1.0</v>
      </c>
      <c r="O36" s="22">
        <v>0.0</v>
      </c>
      <c r="P36" s="22">
        <v>0.0</v>
      </c>
      <c r="Q36" s="22">
        <v>0.0</v>
      </c>
      <c r="R36" s="22">
        <v>0.0</v>
      </c>
      <c r="S36" s="22">
        <v>0.0</v>
      </c>
      <c r="T36" s="22">
        <v>0.0</v>
      </c>
      <c r="U36" s="22">
        <v>0.0</v>
      </c>
      <c r="V36" s="22">
        <v>1.0</v>
      </c>
      <c r="W36" s="22">
        <v>0.0</v>
      </c>
      <c r="X36" s="22">
        <v>1.0</v>
      </c>
      <c r="Y36" s="22">
        <v>1.0</v>
      </c>
      <c r="Z36" s="22">
        <v>0.0</v>
      </c>
      <c r="AA36" s="22">
        <v>1.0</v>
      </c>
      <c r="AB36" s="22">
        <v>1.0</v>
      </c>
      <c r="AC36" s="22">
        <v>0.0</v>
      </c>
      <c r="AD36" s="22">
        <v>0.0</v>
      </c>
      <c r="AE36" s="22">
        <v>1.0</v>
      </c>
      <c r="AF36" s="22">
        <v>1.0</v>
      </c>
      <c r="AG36" s="22">
        <v>1.0</v>
      </c>
      <c r="AH36" s="22">
        <v>1.0</v>
      </c>
      <c r="AI36" s="22">
        <v>0.0</v>
      </c>
      <c r="AJ36" s="22">
        <v>1.0</v>
      </c>
      <c r="AK36" s="22">
        <v>0.0</v>
      </c>
      <c r="AL36" s="22">
        <v>1.0</v>
      </c>
      <c r="AM36" s="22">
        <v>1.0</v>
      </c>
      <c r="AN36" s="22">
        <v>1.0</v>
      </c>
      <c r="AO36" s="22">
        <v>0.0</v>
      </c>
      <c r="AP36" s="22">
        <v>0.0</v>
      </c>
      <c r="AQ36" s="22">
        <v>0.0</v>
      </c>
      <c r="AR36" s="22">
        <v>0.0</v>
      </c>
      <c r="AS36" s="10">
        <v>0.0</v>
      </c>
      <c r="AT36" s="10">
        <v>0.0</v>
      </c>
      <c r="AU36" s="10">
        <v>0.0</v>
      </c>
      <c r="AV36" s="10">
        <v>0.0</v>
      </c>
      <c r="AW36" s="10">
        <v>1.0</v>
      </c>
      <c r="AX36" s="10">
        <v>0.0</v>
      </c>
      <c r="AY36" s="10">
        <v>0.0</v>
      </c>
      <c r="AZ36" s="10">
        <v>0.0</v>
      </c>
      <c r="BA36" s="10">
        <v>1.0</v>
      </c>
      <c r="BB36" s="10">
        <v>0.0</v>
      </c>
      <c r="BC36" s="10">
        <v>1.0</v>
      </c>
      <c r="BD36" s="10">
        <v>0.0</v>
      </c>
      <c r="BE36" s="10">
        <v>1.0</v>
      </c>
      <c r="BF36" s="10">
        <v>1.0</v>
      </c>
      <c r="BG36" s="10">
        <v>1.0</v>
      </c>
      <c r="BH36" s="10">
        <v>0.0</v>
      </c>
      <c r="BI36" s="10">
        <v>1.0</v>
      </c>
      <c r="BJ36" s="10">
        <v>0.0</v>
      </c>
      <c r="BK36" s="10">
        <v>1.0</v>
      </c>
      <c r="BL36" s="10">
        <v>0.0</v>
      </c>
      <c r="BM36" s="10">
        <v>0.0</v>
      </c>
      <c r="BN36" s="10">
        <v>0.0</v>
      </c>
      <c r="BO36" s="10">
        <v>0.0</v>
      </c>
      <c r="BP36" s="10">
        <v>0.0</v>
      </c>
      <c r="BQ36" s="10">
        <v>0.0</v>
      </c>
      <c r="BR36" s="10">
        <v>1.0</v>
      </c>
      <c r="BS36" s="10">
        <v>1.0</v>
      </c>
      <c r="BT36" s="10">
        <v>0.0</v>
      </c>
      <c r="BU36" s="10">
        <v>0.0</v>
      </c>
      <c r="BV36" s="10">
        <v>1.0</v>
      </c>
      <c r="BW36" s="10">
        <v>0.0</v>
      </c>
      <c r="BX36" s="10">
        <v>0.0</v>
      </c>
      <c r="BY36" s="10">
        <v>0.0</v>
      </c>
      <c r="BZ36" s="10">
        <v>1.0</v>
      </c>
      <c r="CA36" s="10">
        <v>0.0</v>
      </c>
      <c r="CB36" s="10">
        <v>1.0</v>
      </c>
      <c r="CC36" s="10">
        <v>0.0</v>
      </c>
      <c r="CD36" s="10">
        <v>0.0</v>
      </c>
      <c r="CE36" s="10">
        <v>0.0</v>
      </c>
      <c r="CF36" s="10">
        <v>1.0</v>
      </c>
      <c r="CG36" s="10">
        <v>1.0</v>
      </c>
      <c r="CH36" s="10">
        <v>1.0</v>
      </c>
      <c r="CI36" s="10">
        <v>0.0</v>
      </c>
      <c r="CJ36" s="22">
        <v>0.0</v>
      </c>
      <c r="CK36" s="22">
        <v>1.0</v>
      </c>
      <c r="CL36" s="22">
        <v>0.0</v>
      </c>
      <c r="CM36" s="22">
        <v>0.0</v>
      </c>
      <c r="CN36" s="22">
        <v>0.0</v>
      </c>
      <c r="CO36" s="22">
        <v>0.0</v>
      </c>
      <c r="CP36" s="22">
        <v>0.0</v>
      </c>
      <c r="CQ36" s="22">
        <v>0.0</v>
      </c>
      <c r="CR36" s="22">
        <v>1.0</v>
      </c>
      <c r="CS36" s="22">
        <v>1.0</v>
      </c>
      <c r="CT36" s="22">
        <v>0.0</v>
      </c>
      <c r="CU36" s="22">
        <v>1.0</v>
      </c>
      <c r="CV36" s="22">
        <v>0.0</v>
      </c>
      <c r="CW36" s="22">
        <v>0.0</v>
      </c>
      <c r="CX36" s="22">
        <v>1.0</v>
      </c>
      <c r="CY36" s="22">
        <v>1.0</v>
      </c>
      <c r="CZ36" s="22">
        <v>0.0</v>
      </c>
      <c r="DA36" s="22">
        <v>1.0</v>
      </c>
      <c r="DB36" s="22">
        <v>0.0</v>
      </c>
      <c r="DC36" s="22">
        <v>0.0</v>
      </c>
      <c r="DD36" s="22">
        <v>0.0</v>
      </c>
      <c r="DE36" s="22">
        <v>0.0</v>
      </c>
      <c r="DF36" s="22">
        <v>1.0</v>
      </c>
      <c r="DG36" s="22">
        <v>1.0</v>
      </c>
      <c r="DH36" s="22">
        <v>0.0</v>
      </c>
      <c r="DI36" s="22">
        <v>1.0</v>
      </c>
      <c r="DJ36" s="22">
        <v>0.0</v>
      </c>
      <c r="DK36" s="22">
        <v>0.0</v>
      </c>
      <c r="DL36" s="22">
        <v>0.0</v>
      </c>
      <c r="DM36" s="22">
        <v>0.0</v>
      </c>
      <c r="DN36" s="22">
        <v>0.0</v>
      </c>
      <c r="DO36" s="22">
        <v>0.0</v>
      </c>
      <c r="DP36" s="22">
        <v>0.0</v>
      </c>
      <c r="DQ36" s="22">
        <v>0.0</v>
      </c>
      <c r="DR36" s="22">
        <v>1.0</v>
      </c>
      <c r="DS36" s="22">
        <v>0.0</v>
      </c>
      <c r="DT36" s="22">
        <v>0.0</v>
      </c>
      <c r="DU36" s="22">
        <v>1.0</v>
      </c>
      <c r="DV36" s="22">
        <v>0.0</v>
      </c>
      <c r="DW36" s="22">
        <v>0.0</v>
      </c>
      <c r="DX36" s="22">
        <v>1.0</v>
      </c>
      <c r="DY36" s="22">
        <v>1.0</v>
      </c>
      <c r="DZ36" s="22">
        <v>0.0</v>
      </c>
      <c r="EA36" s="22">
        <v>0.0</v>
      </c>
      <c r="EB36" s="22">
        <v>0.0</v>
      </c>
      <c r="EC36" s="22">
        <v>1.0</v>
      </c>
      <c r="ED36" s="22">
        <v>1.0</v>
      </c>
      <c r="EE36" s="22">
        <v>0.0</v>
      </c>
      <c r="EF36" s="22">
        <v>0.0</v>
      </c>
      <c r="EG36" s="22">
        <v>0.0</v>
      </c>
      <c r="EH36" s="22">
        <v>0.0</v>
      </c>
      <c r="EI36" s="22">
        <v>0.0</v>
      </c>
      <c r="EJ36" s="22">
        <v>0.0</v>
      </c>
      <c r="EK36" s="22">
        <v>0.0</v>
      </c>
      <c r="EL36" s="22">
        <v>1.0</v>
      </c>
      <c r="EM36" s="22">
        <v>0.0</v>
      </c>
      <c r="EN36" s="22">
        <v>0.0</v>
      </c>
      <c r="EO36" s="22">
        <v>1.0</v>
      </c>
      <c r="EP36" s="22">
        <v>0.0</v>
      </c>
      <c r="EQ36" s="22">
        <v>0.0</v>
      </c>
      <c r="ER36" s="22">
        <v>0.0</v>
      </c>
      <c r="ES36" s="22">
        <v>1.0</v>
      </c>
      <c r="ET36" s="22">
        <v>0.0</v>
      </c>
      <c r="EU36" s="22">
        <v>1.0</v>
      </c>
      <c r="EV36" s="22">
        <v>1.0</v>
      </c>
      <c r="EW36" s="22">
        <v>0.0</v>
      </c>
      <c r="EX36" s="22">
        <v>0.0</v>
      </c>
      <c r="EY36" s="22">
        <v>1.0</v>
      </c>
      <c r="EZ36" s="22">
        <v>0.0</v>
      </c>
      <c r="FA36" s="22">
        <v>1.0</v>
      </c>
      <c r="FB36" s="22">
        <v>0.0</v>
      </c>
      <c r="FC36" s="22">
        <v>1.0</v>
      </c>
      <c r="FD36" s="22">
        <v>1.0</v>
      </c>
      <c r="FE36" s="22">
        <v>0.0</v>
      </c>
      <c r="FF36" s="22">
        <v>1.0</v>
      </c>
      <c r="FG36" s="22">
        <v>0.0</v>
      </c>
      <c r="FH36" s="22">
        <v>0.0</v>
      </c>
      <c r="FI36" s="22">
        <v>1.0</v>
      </c>
      <c r="FJ36" s="22">
        <v>0.0</v>
      </c>
      <c r="FK36" s="22">
        <v>0.0</v>
      </c>
      <c r="FL36" s="22">
        <v>0.0</v>
      </c>
      <c r="FM36" s="22">
        <v>1.0</v>
      </c>
      <c r="FN36" s="22">
        <v>1.0</v>
      </c>
      <c r="FO36" s="22">
        <v>1.0</v>
      </c>
      <c r="FP36" s="22">
        <v>0.0</v>
      </c>
      <c r="FQ36" s="22">
        <v>0.0</v>
      </c>
      <c r="FR36" s="22">
        <v>1.0</v>
      </c>
      <c r="FS36" s="10">
        <v>1.0</v>
      </c>
      <c r="FT36" s="10">
        <v>0.0</v>
      </c>
      <c r="FU36" s="10">
        <v>1.0</v>
      </c>
      <c r="FV36" s="10">
        <v>0.0</v>
      </c>
      <c r="FW36" s="10">
        <v>1.0</v>
      </c>
      <c r="FX36" s="10">
        <v>0.0</v>
      </c>
      <c r="FY36" s="10">
        <v>1.0</v>
      </c>
      <c r="FZ36" s="10">
        <v>0.0</v>
      </c>
      <c r="GA36" s="10">
        <v>1.0</v>
      </c>
      <c r="GB36" s="10">
        <v>0.0</v>
      </c>
      <c r="GC36" s="10">
        <v>1.0</v>
      </c>
      <c r="GD36" s="10">
        <v>0.0</v>
      </c>
      <c r="GE36" s="10">
        <v>0.0</v>
      </c>
      <c r="GF36" s="10">
        <v>0.0</v>
      </c>
      <c r="GG36" s="10">
        <v>0.0</v>
      </c>
      <c r="GH36" s="10">
        <v>1.0</v>
      </c>
      <c r="GI36" s="10">
        <v>0.0</v>
      </c>
      <c r="GJ36" s="10">
        <v>0.0</v>
      </c>
      <c r="GK36" s="10">
        <v>0.0</v>
      </c>
      <c r="GL36" s="10">
        <v>0.0</v>
      </c>
      <c r="GM36" s="10">
        <v>0.0</v>
      </c>
      <c r="GN36" s="10">
        <v>0.0</v>
      </c>
      <c r="GO36" s="10">
        <v>0.0</v>
      </c>
      <c r="GP36" s="10">
        <v>1.0</v>
      </c>
      <c r="GQ36" s="10">
        <v>0.0</v>
      </c>
      <c r="GR36" s="10">
        <v>1.0</v>
      </c>
      <c r="GS36" s="10">
        <v>0.0</v>
      </c>
      <c r="GT36" s="10">
        <v>0.0</v>
      </c>
      <c r="GU36" s="10">
        <v>0.0</v>
      </c>
      <c r="GV36" s="10">
        <v>1.0</v>
      </c>
      <c r="GW36" s="10">
        <v>0.0</v>
      </c>
      <c r="GX36" s="10">
        <v>1.0</v>
      </c>
      <c r="GY36" s="10">
        <v>1.0</v>
      </c>
      <c r="GZ36" s="10">
        <v>1.0</v>
      </c>
      <c r="HA36" s="10">
        <v>0.0</v>
      </c>
      <c r="HB36" s="10">
        <v>1.0</v>
      </c>
      <c r="HC36" s="10">
        <v>0.0</v>
      </c>
      <c r="HD36" s="10">
        <v>0.0</v>
      </c>
      <c r="HE36" s="10">
        <v>1.0</v>
      </c>
      <c r="HF36" s="10">
        <v>0.0</v>
      </c>
      <c r="HG36" s="10">
        <v>1.0</v>
      </c>
      <c r="HH36" s="10">
        <v>1.0</v>
      </c>
      <c r="HI36" s="10">
        <v>0.0</v>
      </c>
      <c r="HJ36" s="10">
        <v>1.0</v>
      </c>
      <c r="HK36" s="10">
        <v>0.0</v>
      </c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  <c r="IO36" s="73"/>
      <c r="IP36" s="73"/>
      <c r="IQ36" s="73"/>
      <c r="IR36" s="73"/>
      <c r="IS36" s="73"/>
      <c r="IT36" s="73"/>
      <c r="IU36" s="73"/>
      <c r="IV36" s="73"/>
      <c r="IW36" s="73"/>
      <c r="IX36" s="73"/>
      <c r="IY36" s="73"/>
      <c r="IZ36" s="73"/>
      <c r="JA36" s="73"/>
      <c r="JB36" s="73"/>
      <c r="JC36" s="73"/>
    </row>
    <row r="37">
      <c r="A37" s="9" t="s">
        <v>357</v>
      </c>
      <c r="B37" s="22">
        <v>0.0</v>
      </c>
      <c r="C37" s="22">
        <v>0.0</v>
      </c>
      <c r="D37" s="22">
        <v>0.0</v>
      </c>
      <c r="E37" s="22">
        <v>0.0</v>
      </c>
      <c r="F37" s="22">
        <v>0.0</v>
      </c>
      <c r="G37" s="22">
        <v>1.0</v>
      </c>
      <c r="H37" s="22">
        <v>0.0</v>
      </c>
      <c r="I37" s="22">
        <v>1.0</v>
      </c>
      <c r="J37" s="22">
        <v>0.0</v>
      </c>
      <c r="K37" s="22">
        <v>0.0</v>
      </c>
      <c r="L37" s="22">
        <v>0.0</v>
      </c>
      <c r="M37" s="22">
        <v>0.0</v>
      </c>
      <c r="N37" s="22">
        <v>1.0</v>
      </c>
      <c r="O37" s="22">
        <v>0.0</v>
      </c>
      <c r="P37" s="22">
        <v>0.0</v>
      </c>
      <c r="Q37" s="22">
        <v>0.0</v>
      </c>
      <c r="R37" s="22">
        <v>0.0</v>
      </c>
      <c r="S37" s="22">
        <v>0.0</v>
      </c>
      <c r="T37" s="22">
        <v>0.0</v>
      </c>
      <c r="U37" s="22">
        <v>0.0</v>
      </c>
      <c r="V37" s="22">
        <v>1.0</v>
      </c>
      <c r="W37" s="22">
        <v>0.0</v>
      </c>
      <c r="X37" s="22">
        <v>1.0</v>
      </c>
      <c r="Y37" s="22">
        <v>1.0</v>
      </c>
      <c r="Z37" s="22">
        <v>0.0</v>
      </c>
      <c r="AA37" s="22">
        <v>1.0</v>
      </c>
      <c r="AB37" s="22">
        <v>1.0</v>
      </c>
      <c r="AC37" s="22">
        <v>0.0</v>
      </c>
      <c r="AD37" s="22">
        <v>0.0</v>
      </c>
      <c r="AE37" s="22">
        <v>1.0</v>
      </c>
      <c r="AF37" s="22">
        <v>1.0</v>
      </c>
      <c r="AG37" s="22">
        <v>1.0</v>
      </c>
      <c r="AH37" s="22">
        <v>1.0</v>
      </c>
      <c r="AI37" s="22">
        <v>0.0</v>
      </c>
      <c r="AJ37" s="22">
        <v>1.0</v>
      </c>
      <c r="AK37" s="22">
        <v>0.0</v>
      </c>
      <c r="AL37" s="22">
        <v>1.0</v>
      </c>
      <c r="AM37" s="22">
        <v>1.0</v>
      </c>
      <c r="AN37" s="22">
        <v>1.0</v>
      </c>
      <c r="AO37" s="22">
        <v>0.0</v>
      </c>
      <c r="AP37" s="22">
        <v>0.0</v>
      </c>
      <c r="AQ37" s="22">
        <v>0.0</v>
      </c>
      <c r="AR37" s="22">
        <v>0.0</v>
      </c>
      <c r="AS37" s="10">
        <v>0.0</v>
      </c>
      <c r="AT37" s="10">
        <v>0.0</v>
      </c>
      <c r="AU37" s="10">
        <v>0.0</v>
      </c>
      <c r="AV37" s="10">
        <v>0.0</v>
      </c>
      <c r="AW37" s="10">
        <v>1.0</v>
      </c>
      <c r="AX37" s="10">
        <v>0.0</v>
      </c>
      <c r="AY37" s="10">
        <v>0.0</v>
      </c>
      <c r="AZ37" s="10">
        <v>0.0</v>
      </c>
      <c r="BA37" s="10">
        <v>1.0</v>
      </c>
      <c r="BB37" s="10">
        <v>0.0</v>
      </c>
      <c r="BC37" s="10">
        <v>1.0</v>
      </c>
      <c r="BD37" s="10">
        <v>0.0</v>
      </c>
      <c r="BE37" s="10">
        <v>1.0</v>
      </c>
      <c r="BF37" s="10">
        <v>1.0</v>
      </c>
      <c r="BG37" s="10">
        <v>1.0</v>
      </c>
      <c r="BH37" s="10">
        <v>0.0</v>
      </c>
      <c r="BI37" s="10">
        <v>1.0</v>
      </c>
      <c r="BJ37" s="10">
        <v>0.0</v>
      </c>
      <c r="BK37" s="10">
        <v>1.0</v>
      </c>
      <c r="BL37" s="10">
        <v>0.0</v>
      </c>
      <c r="BM37" s="10">
        <v>0.0</v>
      </c>
      <c r="BN37" s="10">
        <v>0.0</v>
      </c>
      <c r="BO37" s="10">
        <v>0.0</v>
      </c>
      <c r="BP37" s="10">
        <v>0.0</v>
      </c>
      <c r="BQ37" s="10">
        <v>0.0</v>
      </c>
      <c r="BR37" s="10">
        <v>1.0</v>
      </c>
      <c r="BS37" s="10">
        <v>1.0</v>
      </c>
      <c r="BT37" s="10">
        <v>0.0</v>
      </c>
      <c r="BU37" s="10">
        <v>0.0</v>
      </c>
      <c r="BV37" s="10">
        <v>1.0</v>
      </c>
      <c r="BW37" s="10">
        <v>0.0</v>
      </c>
      <c r="BX37" s="10">
        <v>0.0</v>
      </c>
      <c r="BY37" s="10">
        <v>0.0</v>
      </c>
      <c r="BZ37" s="10">
        <v>1.0</v>
      </c>
      <c r="CA37" s="10">
        <v>0.0</v>
      </c>
      <c r="CB37" s="10">
        <v>1.0</v>
      </c>
      <c r="CC37" s="10">
        <v>0.0</v>
      </c>
      <c r="CD37" s="10">
        <v>0.0</v>
      </c>
      <c r="CE37" s="10">
        <v>0.0</v>
      </c>
      <c r="CF37" s="10">
        <v>1.0</v>
      </c>
      <c r="CG37" s="10">
        <v>1.0</v>
      </c>
      <c r="CH37" s="10">
        <v>1.0</v>
      </c>
      <c r="CI37" s="10">
        <v>0.0</v>
      </c>
      <c r="CJ37" s="22">
        <v>0.0</v>
      </c>
      <c r="CK37" s="22">
        <v>1.0</v>
      </c>
      <c r="CL37" s="22">
        <v>0.0</v>
      </c>
      <c r="CM37" s="22">
        <v>0.0</v>
      </c>
      <c r="CN37" s="22">
        <v>0.0</v>
      </c>
      <c r="CO37" s="22">
        <v>0.0</v>
      </c>
      <c r="CP37" s="22">
        <v>0.0</v>
      </c>
      <c r="CQ37" s="22">
        <v>0.0</v>
      </c>
      <c r="CR37" s="22">
        <v>1.0</v>
      </c>
      <c r="CS37" s="22">
        <v>1.0</v>
      </c>
      <c r="CT37" s="22">
        <v>0.0</v>
      </c>
      <c r="CU37" s="22">
        <v>1.0</v>
      </c>
      <c r="CV37" s="22">
        <v>0.0</v>
      </c>
      <c r="CW37" s="22">
        <v>0.0</v>
      </c>
      <c r="CX37" s="22">
        <v>1.0</v>
      </c>
      <c r="CY37" s="22">
        <v>1.0</v>
      </c>
      <c r="CZ37" s="22">
        <v>0.0</v>
      </c>
      <c r="DA37" s="22">
        <v>1.0</v>
      </c>
      <c r="DB37" s="22">
        <v>0.0</v>
      </c>
      <c r="DC37" s="22">
        <v>0.0</v>
      </c>
      <c r="DD37" s="22">
        <v>0.0</v>
      </c>
      <c r="DE37" s="22">
        <v>0.0</v>
      </c>
      <c r="DF37" s="22">
        <v>1.0</v>
      </c>
      <c r="DG37" s="22">
        <v>1.0</v>
      </c>
      <c r="DH37" s="22">
        <v>0.0</v>
      </c>
      <c r="DI37" s="22">
        <v>1.0</v>
      </c>
      <c r="DJ37" s="22">
        <v>0.0</v>
      </c>
      <c r="DK37" s="22">
        <v>0.0</v>
      </c>
      <c r="DL37" s="22">
        <v>0.0</v>
      </c>
      <c r="DM37" s="22">
        <v>0.0</v>
      </c>
      <c r="DN37" s="22">
        <v>0.0</v>
      </c>
      <c r="DO37" s="22">
        <v>0.0</v>
      </c>
      <c r="DP37" s="22">
        <v>0.0</v>
      </c>
      <c r="DQ37" s="22">
        <v>0.0</v>
      </c>
      <c r="DR37" s="22">
        <v>1.0</v>
      </c>
      <c r="DS37" s="22">
        <v>0.0</v>
      </c>
      <c r="DT37" s="22">
        <v>0.0</v>
      </c>
      <c r="DU37" s="22">
        <v>1.0</v>
      </c>
      <c r="DV37" s="22">
        <v>0.0</v>
      </c>
      <c r="DW37" s="22">
        <v>0.0</v>
      </c>
      <c r="DX37" s="22">
        <v>1.0</v>
      </c>
      <c r="DY37" s="22">
        <v>1.0</v>
      </c>
      <c r="DZ37" s="22">
        <v>0.0</v>
      </c>
      <c r="EA37" s="22">
        <v>0.0</v>
      </c>
      <c r="EB37" s="22">
        <v>0.0</v>
      </c>
      <c r="EC37" s="22">
        <v>1.0</v>
      </c>
      <c r="ED37" s="22">
        <v>1.0</v>
      </c>
      <c r="EE37" s="22">
        <v>0.0</v>
      </c>
      <c r="EF37" s="22">
        <v>0.0</v>
      </c>
      <c r="EG37" s="22">
        <v>0.0</v>
      </c>
      <c r="EH37" s="22">
        <v>0.0</v>
      </c>
      <c r="EI37" s="22">
        <v>0.0</v>
      </c>
      <c r="EJ37" s="22">
        <v>0.0</v>
      </c>
      <c r="EK37" s="22">
        <v>0.0</v>
      </c>
      <c r="EL37" s="22">
        <v>1.0</v>
      </c>
      <c r="EM37" s="22">
        <v>0.0</v>
      </c>
      <c r="EN37" s="22">
        <v>0.0</v>
      </c>
      <c r="EO37" s="22">
        <v>1.0</v>
      </c>
      <c r="EP37" s="22">
        <v>0.0</v>
      </c>
      <c r="EQ37" s="22">
        <v>0.0</v>
      </c>
      <c r="ER37" s="22">
        <v>0.0</v>
      </c>
      <c r="ES37" s="22">
        <v>1.0</v>
      </c>
      <c r="ET37" s="22">
        <v>0.0</v>
      </c>
      <c r="EU37" s="22">
        <v>1.0</v>
      </c>
      <c r="EV37" s="22">
        <v>1.0</v>
      </c>
      <c r="EW37" s="22">
        <v>0.0</v>
      </c>
      <c r="EX37" s="22">
        <v>0.0</v>
      </c>
      <c r="EY37" s="22">
        <v>1.0</v>
      </c>
      <c r="EZ37" s="22">
        <v>0.0</v>
      </c>
      <c r="FA37" s="22">
        <v>1.0</v>
      </c>
      <c r="FB37" s="22">
        <v>0.0</v>
      </c>
      <c r="FC37" s="22">
        <v>1.0</v>
      </c>
      <c r="FD37" s="22">
        <v>1.0</v>
      </c>
      <c r="FE37" s="22">
        <v>0.0</v>
      </c>
      <c r="FF37" s="22">
        <v>1.0</v>
      </c>
      <c r="FG37" s="22">
        <v>0.0</v>
      </c>
      <c r="FH37" s="22">
        <v>0.0</v>
      </c>
      <c r="FI37" s="22">
        <v>1.0</v>
      </c>
      <c r="FJ37" s="22">
        <v>0.0</v>
      </c>
      <c r="FK37" s="22">
        <v>0.0</v>
      </c>
      <c r="FL37" s="22">
        <v>0.0</v>
      </c>
      <c r="FM37" s="22">
        <v>1.0</v>
      </c>
      <c r="FN37" s="22">
        <v>1.0</v>
      </c>
      <c r="FO37" s="22">
        <v>1.0</v>
      </c>
      <c r="FP37" s="22">
        <v>0.0</v>
      </c>
      <c r="FQ37" s="22">
        <v>0.0</v>
      </c>
      <c r="FR37" s="22">
        <v>1.0</v>
      </c>
      <c r="FS37" s="10">
        <v>1.0</v>
      </c>
      <c r="FT37" s="10">
        <v>0.0</v>
      </c>
      <c r="FU37" s="10">
        <v>1.0</v>
      </c>
      <c r="FV37" s="10">
        <v>0.0</v>
      </c>
      <c r="FW37" s="10">
        <v>1.0</v>
      </c>
      <c r="FX37" s="10">
        <v>0.0</v>
      </c>
      <c r="FY37" s="10">
        <v>1.0</v>
      </c>
      <c r="FZ37" s="10">
        <v>0.0</v>
      </c>
      <c r="GA37" s="10">
        <v>1.0</v>
      </c>
      <c r="GB37" s="10">
        <v>0.0</v>
      </c>
      <c r="GC37" s="10">
        <v>1.0</v>
      </c>
      <c r="GD37" s="10">
        <v>0.0</v>
      </c>
      <c r="GE37" s="10">
        <v>0.0</v>
      </c>
      <c r="GF37" s="10">
        <v>0.0</v>
      </c>
      <c r="GG37" s="10">
        <v>0.0</v>
      </c>
      <c r="GH37" s="10">
        <v>1.0</v>
      </c>
      <c r="GI37" s="10">
        <v>0.0</v>
      </c>
      <c r="GJ37" s="10">
        <v>0.0</v>
      </c>
      <c r="GK37" s="10">
        <v>0.0</v>
      </c>
      <c r="GL37" s="10">
        <v>0.0</v>
      </c>
      <c r="GM37" s="10">
        <v>0.0</v>
      </c>
      <c r="GN37" s="10">
        <v>0.0</v>
      </c>
      <c r="GO37" s="10">
        <v>0.0</v>
      </c>
      <c r="GP37" s="10">
        <v>1.0</v>
      </c>
      <c r="GQ37" s="10">
        <v>0.0</v>
      </c>
      <c r="GR37" s="10">
        <v>1.0</v>
      </c>
      <c r="GS37" s="10">
        <v>0.0</v>
      </c>
      <c r="GT37" s="10">
        <v>0.0</v>
      </c>
      <c r="GU37" s="10">
        <v>0.0</v>
      </c>
      <c r="GV37" s="10">
        <v>1.0</v>
      </c>
      <c r="GW37" s="10">
        <v>0.0</v>
      </c>
      <c r="GX37" s="10">
        <v>1.0</v>
      </c>
      <c r="GY37" s="10">
        <v>1.0</v>
      </c>
      <c r="GZ37" s="10">
        <v>1.0</v>
      </c>
      <c r="HA37" s="10">
        <v>0.0</v>
      </c>
      <c r="HB37" s="10">
        <v>1.0</v>
      </c>
      <c r="HC37" s="10">
        <v>0.0</v>
      </c>
      <c r="HD37" s="10">
        <v>0.0</v>
      </c>
      <c r="HE37" s="10">
        <v>1.0</v>
      </c>
      <c r="HF37" s="10">
        <v>0.0</v>
      </c>
      <c r="HG37" s="10">
        <v>1.0</v>
      </c>
      <c r="HH37" s="10">
        <v>1.0</v>
      </c>
      <c r="HI37" s="10">
        <v>0.0</v>
      </c>
      <c r="HJ37" s="10">
        <v>1.0</v>
      </c>
      <c r="HK37" s="10">
        <v>0.0</v>
      </c>
      <c r="HL37" s="73"/>
      <c r="HM37" s="73"/>
      <c r="HN37" s="73"/>
      <c r="HO37" s="73"/>
      <c r="HP37" s="73"/>
      <c r="HQ37" s="73"/>
      <c r="HR37" s="73"/>
      <c r="HS37" s="73"/>
      <c r="HT37" s="73"/>
      <c r="HU37" s="73"/>
      <c r="HV37" s="73"/>
      <c r="HW37" s="73"/>
      <c r="HX37" s="73"/>
      <c r="HY37" s="73"/>
      <c r="HZ37" s="73"/>
      <c r="IA37" s="73"/>
      <c r="IB37" s="73"/>
      <c r="IC37" s="73"/>
      <c r="ID37" s="73"/>
      <c r="IE37" s="73"/>
      <c r="IF37" s="73"/>
      <c r="IG37" s="73"/>
      <c r="IH37" s="73"/>
      <c r="II37" s="73"/>
      <c r="IJ37" s="73"/>
      <c r="IK37" s="73"/>
      <c r="IL37" s="73"/>
      <c r="IM37" s="73"/>
      <c r="IN37" s="73"/>
      <c r="IO37" s="73"/>
      <c r="IP37" s="73"/>
      <c r="IQ37" s="73"/>
      <c r="IR37" s="73"/>
      <c r="IS37" s="73"/>
      <c r="IT37" s="73"/>
      <c r="IU37" s="73"/>
      <c r="IV37" s="73"/>
      <c r="IW37" s="73"/>
      <c r="IX37" s="73"/>
      <c r="IY37" s="73"/>
      <c r="IZ37" s="73"/>
      <c r="JA37" s="73"/>
      <c r="JB37" s="73"/>
      <c r="JC37" s="73"/>
    </row>
    <row r="38">
      <c r="A38" s="9" t="s">
        <v>358</v>
      </c>
      <c r="B38" s="22">
        <v>0.0</v>
      </c>
      <c r="C38" s="22">
        <v>0.0</v>
      </c>
      <c r="D38" s="22">
        <v>0.0</v>
      </c>
      <c r="E38" s="22">
        <v>0.0</v>
      </c>
      <c r="F38" s="22">
        <v>0.0</v>
      </c>
      <c r="G38" s="22">
        <v>1.0</v>
      </c>
      <c r="H38" s="22">
        <v>0.0</v>
      </c>
      <c r="I38" s="22">
        <v>1.0</v>
      </c>
      <c r="J38" s="22">
        <v>0.0</v>
      </c>
      <c r="K38" s="22">
        <v>0.0</v>
      </c>
      <c r="L38" s="22">
        <v>0.0</v>
      </c>
      <c r="M38" s="22">
        <v>0.0</v>
      </c>
      <c r="N38" s="22">
        <v>1.0</v>
      </c>
      <c r="O38" s="22">
        <v>0.0</v>
      </c>
      <c r="P38" s="22">
        <v>0.0</v>
      </c>
      <c r="Q38" s="22">
        <v>0.0</v>
      </c>
      <c r="R38" s="22">
        <v>0.0</v>
      </c>
      <c r="S38" s="22">
        <v>0.0</v>
      </c>
      <c r="T38" s="22">
        <v>0.0</v>
      </c>
      <c r="U38" s="22">
        <v>0.0</v>
      </c>
      <c r="V38" s="22">
        <v>1.0</v>
      </c>
      <c r="W38" s="22">
        <v>0.0</v>
      </c>
      <c r="X38" s="22">
        <v>1.0</v>
      </c>
      <c r="Y38" s="22">
        <v>1.0</v>
      </c>
      <c r="Z38" s="22">
        <v>0.0</v>
      </c>
      <c r="AA38" s="22">
        <v>1.0</v>
      </c>
      <c r="AB38" s="22">
        <v>1.0</v>
      </c>
      <c r="AC38" s="22">
        <v>0.0</v>
      </c>
      <c r="AD38" s="22">
        <v>0.0</v>
      </c>
      <c r="AE38" s="22">
        <v>1.0</v>
      </c>
      <c r="AF38" s="22">
        <v>1.0</v>
      </c>
      <c r="AG38" s="22">
        <v>1.0</v>
      </c>
      <c r="AH38" s="22">
        <v>1.0</v>
      </c>
      <c r="AI38" s="22">
        <v>0.0</v>
      </c>
      <c r="AJ38" s="22">
        <v>1.0</v>
      </c>
      <c r="AK38" s="22">
        <v>0.0</v>
      </c>
      <c r="AL38" s="22">
        <v>1.0</v>
      </c>
      <c r="AM38" s="22">
        <v>1.0</v>
      </c>
      <c r="AN38" s="22">
        <v>1.0</v>
      </c>
      <c r="AO38" s="22">
        <v>0.0</v>
      </c>
      <c r="AP38" s="22">
        <v>0.0</v>
      </c>
      <c r="AQ38" s="22">
        <v>0.0</v>
      </c>
      <c r="AR38" s="22">
        <v>0.0</v>
      </c>
      <c r="AS38" s="10">
        <v>0.0</v>
      </c>
      <c r="AT38" s="10">
        <v>0.0</v>
      </c>
      <c r="AU38" s="10">
        <v>0.0</v>
      </c>
      <c r="AV38" s="10">
        <v>0.0</v>
      </c>
      <c r="AW38" s="10">
        <v>1.0</v>
      </c>
      <c r="AX38" s="10">
        <v>0.0</v>
      </c>
      <c r="AY38" s="10">
        <v>0.0</v>
      </c>
      <c r="AZ38" s="10">
        <v>0.0</v>
      </c>
      <c r="BA38" s="10">
        <v>1.0</v>
      </c>
      <c r="BB38" s="10">
        <v>0.0</v>
      </c>
      <c r="BC38" s="10">
        <v>1.0</v>
      </c>
      <c r="BD38" s="10">
        <v>0.0</v>
      </c>
      <c r="BE38" s="10">
        <v>1.0</v>
      </c>
      <c r="BF38" s="10">
        <v>1.0</v>
      </c>
      <c r="BG38" s="10">
        <v>1.0</v>
      </c>
      <c r="BH38" s="10">
        <v>0.0</v>
      </c>
      <c r="BI38" s="10">
        <v>1.0</v>
      </c>
      <c r="BJ38" s="10">
        <v>0.0</v>
      </c>
      <c r="BK38" s="10">
        <v>1.0</v>
      </c>
      <c r="BL38" s="10">
        <v>0.0</v>
      </c>
      <c r="BM38" s="10">
        <v>0.0</v>
      </c>
      <c r="BN38" s="10">
        <v>0.0</v>
      </c>
      <c r="BO38" s="10">
        <v>0.0</v>
      </c>
      <c r="BP38" s="10">
        <v>0.0</v>
      </c>
      <c r="BQ38" s="10">
        <v>0.0</v>
      </c>
      <c r="BR38" s="10">
        <v>1.0</v>
      </c>
      <c r="BS38" s="10">
        <v>1.0</v>
      </c>
      <c r="BT38" s="10">
        <v>0.0</v>
      </c>
      <c r="BU38" s="10">
        <v>0.0</v>
      </c>
      <c r="BV38" s="10">
        <v>1.0</v>
      </c>
      <c r="BW38" s="10">
        <v>0.0</v>
      </c>
      <c r="BX38" s="10">
        <v>0.0</v>
      </c>
      <c r="BY38" s="10">
        <v>0.0</v>
      </c>
      <c r="BZ38" s="10">
        <v>1.0</v>
      </c>
      <c r="CA38" s="10">
        <v>0.0</v>
      </c>
      <c r="CB38" s="10">
        <v>1.0</v>
      </c>
      <c r="CC38" s="10">
        <v>0.0</v>
      </c>
      <c r="CD38" s="10">
        <v>0.0</v>
      </c>
      <c r="CE38" s="10">
        <v>0.0</v>
      </c>
      <c r="CF38" s="10">
        <v>1.0</v>
      </c>
      <c r="CG38" s="10">
        <v>1.0</v>
      </c>
      <c r="CH38" s="10">
        <v>1.0</v>
      </c>
      <c r="CI38" s="10">
        <v>0.0</v>
      </c>
      <c r="CJ38" s="22">
        <v>0.0</v>
      </c>
      <c r="CK38" s="22">
        <v>1.0</v>
      </c>
      <c r="CL38" s="22">
        <v>0.0</v>
      </c>
      <c r="CM38" s="22">
        <v>0.0</v>
      </c>
      <c r="CN38" s="22">
        <v>0.0</v>
      </c>
      <c r="CO38" s="22">
        <v>0.0</v>
      </c>
      <c r="CP38" s="22">
        <v>0.0</v>
      </c>
      <c r="CQ38" s="22">
        <v>0.0</v>
      </c>
      <c r="CR38" s="22">
        <v>1.0</v>
      </c>
      <c r="CS38" s="22">
        <v>1.0</v>
      </c>
      <c r="CT38" s="22">
        <v>0.0</v>
      </c>
      <c r="CU38" s="22">
        <v>1.0</v>
      </c>
      <c r="CV38" s="22">
        <v>0.0</v>
      </c>
      <c r="CW38" s="22">
        <v>0.0</v>
      </c>
      <c r="CX38" s="22">
        <v>1.0</v>
      </c>
      <c r="CY38" s="22">
        <v>1.0</v>
      </c>
      <c r="CZ38" s="22">
        <v>0.0</v>
      </c>
      <c r="DA38" s="22">
        <v>1.0</v>
      </c>
      <c r="DB38" s="22">
        <v>0.0</v>
      </c>
      <c r="DC38" s="22">
        <v>0.0</v>
      </c>
      <c r="DD38" s="22">
        <v>0.0</v>
      </c>
      <c r="DE38" s="22">
        <v>0.0</v>
      </c>
      <c r="DF38" s="22">
        <v>1.0</v>
      </c>
      <c r="DG38" s="22">
        <v>1.0</v>
      </c>
      <c r="DH38" s="22">
        <v>0.0</v>
      </c>
      <c r="DI38" s="22">
        <v>1.0</v>
      </c>
      <c r="DJ38" s="22">
        <v>0.0</v>
      </c>
      <c r="DK38" s="22">
        <v>0.0</v>
      </c>
      <c r="DL38" s="22">
        <v>0.0</v>
      </c>
      <c r="DM38" s="22">
        <v>0.0</v>
      </c>
      <c r="DN38" s="22">
        <v>0.0</v>
      </c>
      <c r="DO38" s="22">
        <v>0.0</v>
      </c>
      <c r="DP38" s="22">
        <v>0.0</v>
      </c>
      <c r="DQ38" s="22">
        <v>0.0</v>
      </c>
      <c r="DR38" s="22">
        <v>1.0</v>
      </c>
      <c r="DS38" s="22">
        <v>0.0</v>
      </c>
      <c r="DT38" s="22">
        <v>0.0</v>
      </c>
      <c r="DU38" s="22">
        <v>1.0</v>
      </c>
      <c r="DV38" s="22">
        <v>0.0</v>
      </c>
      <c r="DW38" s="22">
        <v>0.0</v>
      </c>
      <c r="DX38" s="22">
        <v>1.0</v>
      </c>
      <c r="DY38" s="22">
        <v>1.0</v>
      </c>
      <c r="DZ38" s="22">
        <v>0.0</v>
      </c>
      <c r="EA38" s="22">
        <v>0.0</v>
      </c>
      <c r="EB38" s="22">
        <v>0.0</v>
      </c>
      <c r="EC38" s="22">
        <v>1.0</v>
      </c>
      <c r="ED38" s="22">
        <v>1.0</v>
      </c>
      <c r="EE38" s="22">
        <v>0.0</v>
      </c>
      <c r="EF38" s="22">
        <v>0.0</v>
      </c>
      <c r="EG38" s="22">
        <v>0.0</v>
      </c>
      <c r="EH38" s="22">
        <v>0.0</v>
      </c>
      <c r="EI38" s="22">
        <v>0.0</v>
      </c>
      <c r="EJ38" s="22">
        <v>0.0</v>
      </c>
      <c r="EK38" s="22">
        <v>0.0</v>
      </c>
      <c r="EL38" s="22">
        <v>1.0</v>
      </c>
      <c r="EM38" s="22">
        <v>0.0</v>
      </c>
      <c r="EN38" s="22">
        <v>0.0</v>
      </c>
      <c r="EO38" s="22">
        <v>1.0</v>
      </c>
      <c r="EP38" s="22">
        <v>0.0</v>
      </c>
      <c r="EQ38" s="22">
        <v>0.0</v>
      </c>
      <c r="ER38" s="22">
        <v>0.0</v>
      </c>
      <c r="ES38" s="22">
        <v>1.0</v>
      </c>
      <c r="ET38" s="22">
        <v>0.0</v>
      </c>
      <c r="EU38" s="22">
        <v>1.0</v>
      </c>
      <c r="EV38" s="22">
        <v>1.0</v>
      </c>
      <c r="EW38" s="22">
        <v>0.0</v>
      </c>
      <c r="EX38" s="22">
        <v>0.0</v>
      </c>
      <c r="EY38" s="22">
        <v>1.0</v>
      </c>
      <c r="EZ38" s="22">
        <v>0.0</v>
      </c>
      <c r="FA38" s="22">
        <v>1.0</v>
      </c>
      <c r="FB38" s="22">
        <v>0.0</v>
      </c>
      <c r="FC38" s="22">
        <v>1.0</v>
      </c>
      <c r="FD38" s="22">
        <v>1.0</v>
      </c>
      <c r="FE38" s="22">
        <v>0.0</v>
      </c>
      <c r="FF38" s="22">
        <v>1.0</v>
      </c>
      <c r="FG38" s="22">
        <v>0.0</v>
      </c>
      <c r="FH38" s="22">
        <v>0.0</v>
      </c>
      <c r="FI38" s="22">
        <v>1.0</v>
      </c>
      <c r="FJ38" s="22">
        <v>0.0</v>
      </c>
      <c r="FK38" s="22">
        <v>0.0</v>
      </c>
      <c r="FL38" s="22">
        <v>0.0</v>
      </c>
      <c r="FM38" s="22">
        <v>1.0</v>
      </c>
      <c r="FN38" s="22">
        <v>1.0</v>
      </c>
      <c r="FO38" s="22">
        <v>1.0</v>
      </c>
      <c r="FP38" s="22">
        <v>0.0</v>
      </c>
      <c r="FQ38" s="22">
        <v>0.0</v>
      </c>
      <c r="FR38" s="22">
        <v>1.0</v>
      </c>
      <c r="FS38" s="10">
        <v>1.0</v>
      </c>
      <c r="FT38" s="10">
        <v>0.0</v>
      </c>
      <c r="FU38" s="10">
        <v>1.0</v>
      </c>
      <c r="FV38" s="10">
        <v>0.0</v>
      </c>
      <c r="FW38" s="10">
        <v>1.0</v>
      </c>
      <c r="FX38" s="10">
        <v>0.0</v>
      </c>
      <c r="FY38" s="10">
        <v>1.0</v>
      </c>
      <c r="FZ38" s="10">
        <v>0.0</v>
      </c>
      <c r="GA38" s="10">
        <v>1.0</v>
      </c>
      <c r="GB38" s="10">
        <v>0.0</v>
      </c>
      <c r="GC38" s="10">
        <v>1.0</v>
      </c>
      <c r="GD38" s="10">
        <v>0.0</v>
      </c>
      <c r="GE38" s="10">
        <v>0.0</v>
      </c>
      <c r="GF38" s="10">
        <v>0.0</v>
      </c>
      <c r="GG38" s="10">
        <v>0.0</v>
      </c>
      <c r="GH38" s="10">
        <v>1.0</v>
      </c>
      <c r="GI38" s="10">
        <v>0.0</v>
      </c>
      <c r="GJ38" s="10">
        <v>0.0</v>
      </c>
      <c r="GK38" s="10">
        <v>0.0</v>
      </c>
      <c r="GL38" s="10">
        <v>0.0</v>
      </c>
      <c r="GM38" s="10">
        <v>0.0</v>
      </c>
      <c r="GN38" s="10">
        <v>0.0</v>
      </c>
      <c r="GO38" s="10">
        <v>0.0</v>
      </c>
      <c r="GP38" s="10">
        <v>1.0</v>
      </c>
      <c r="GQ38" s="10">
        <v>0.0</v>
      </c>
      <c r="GR38" s="10">
        <v>1.0</v>
      </c>
      <c r="GS38" s="10">
        <v>0.0</v>
      </c>
      <c r="GT38" s="10">
        <v>0.0</v>
      </c>
      <c r="GU38" s="10">
        <v>0.0</v>
      </c>
      <c r="GV38" s="10">
        <v>1.0</v>
      </c>
      <c r="GW38" s="10">
        <v>0.0</v>
      </c>
      <c r="GX38" s="10">
        <v>1.0</v>
      </c>
      <c r="GY38" s="10">
        <v>1.0</v>
      </c>
      <c r="GZ38" s="10">
        <v>1.0</v>
      </c>
      <c r="HA38" s="10">
        <v>0.0</v>
      </c>
      <c r="HB38" s="10">
        <v>1.0</v>
      </c>
      <c r="HC38" s="10">
        <v>0.0</v>
      </c>
      <c r="HD38" s="10">
        <v>0.0</v>
      </c>
      <c r="HE38" s="10">
        <v>1.0</v>
      </c>
      <c r="HF38" s="10">
        <v>0.0</v>
      </c>
      <c r="HG38" s="10">
        <v>1.0</v>
      </c>
      <c r="HH38" s="10">
        <v>1.0</v>
      </c>
      <c r="HI38" s="10">
        <v>0.0</v>
      </c>
      <c r="HJ38" s="10">
        <v>1.0</v>
      </c>
      <c r="HK38" s="10">
        <v>0.0</v>
      </c>
      <c r="HL38" s="73"/>
      <c r="HM38" s="73"/>
      <c r="HN38" s="73"/>
      <c r="HO38" s="73"/>
      <c r="HP38" s="73"/>
      <c r="HQ38" s="73"/>
      <c r="HR38" s="73"/>
      <c r="HS38" s="73"/>
      <c r="HT38" s="73"/>
      <c r="HU38" s="73"/>
      <c r="HV38" s="73"/>
      <c r="HW38" s="73"/>
      <c r="HX38" s="73"/>
      <c r="HY38" s="73"/>
      <c r="HZ38" s="73"/>
      <c r="IA38" s="73"/>
      <c r="IB38" s="73"/>
      <c r="IC38" s="73"/>
      <c r="ID38" s="73"/>
      <c r="IE38" s="73"/>
      <c r="IF38" s="73"/>
      <c r="IG38" s="73"/>
      <c r="IH38" s="73"/>
      <c r="II38" s="73"/>
      <c r="IJ38" s="73"/>
      <c r="IK38" s="73"/>
      <c r="IL38" s="73"/>
      <c r="IM38" s="73"/>
      <c r="IN38" s="73"/>
      <c r="IO38" s="73"/>
      <c r="IP38" s="73"/>
      <c r="IQ38" s="73"/>
      <c r="IR38" s="73"/>
      <c r="IS38" s="73"/>
      <c r="IT38" s="73"/>
      <c r="IU38" s="73"/>
      <c r="IV38" s="73"/>
      <c r="IW38" s="73"/>
      <c r="IX38" s="73"/>
      <c r="IY38" s="73"/>
      <c r="IZ38" s="73"/>
      <c r="JA38" s="73"/>
      <c r="JB38" s="73"/>
      <c r="JC38" s="73"/>
    </row>
    <row r="39">
      <c r="A39" s="9" t="s">
        <v>359</v>
      </c>
      <c r="B39" s="22">
        <v>0.0</v>
      </c>
      <c r="C39" s="22">
        <v>0.0</v>
      </c>
      <c r="D39" s="22">
        <v>0.0</v>
      </c>
      <c r="E39" s="22">
        <v>0.0</v>
      </c>
      <c r="F39" s="22">
        <v>0.0</v>
      </c>
      <c r="G39" s="22">
        <v>1.0</v>
      </c>
      <c r="H39" s="22">
        <v>0.0</v>
      </c>
      <c r="I39" s="22">
        <v>1.0</v>
      </c>
      <c r="J39" s="22">
        <v>0.0</v>
      </c>
      <c r="K39" s="22">
        <v>0.0</v>
      </c>
      <c r="L39" s="22">
        <v>0.0</v>
      </c>
      <c r="M39" s="22">
        <v>0.0</v>
      </c>
      <c r="N39" s="22">
        <v>1.0</v>
      </c>
      <c r="O39" s="22">
        <v>0.0</v>
      </c>
      <c r="P39" s="22">
        <v>0.0</v>
      </c>
      <c r="Q39" s="22">
        <v>0.0</v>
      </c>
      <c r="R39" s="22">
        <v>0.0</v>
      </c>
      <c r="S39" s="22">
        <v>0.0</v>
      </c>
      <c r="T39" s="22">
        <v>0.0</v>
      </c>
      <c r="U39" s="22">
        <v>0.0</v>
      </c>
      <c r="V39" s="22">
        <v>1.0</v>
      </c>
      <c r="W39" s="22">
        <v>0.0</v>
      </c>
      <c r="X39" s="22">
        <v>1.0</v>
      </c>
      <c r="Y39" s="22">
        <v>1.0</v>
      </c>
      <c r="Z39" s="22">
        <v>0.0</v>
      </c>
      <c r="AA39" s="22">
        <v>1.0</v>
      </c>
      <c r="AB39" s="22">
        <v>1.0</v>
      </c>
      <c r="AC39" s="22">
        <v>0.0</v>
      </c>
      <c r="AD39" s="22">
        <v>0.0</v>
      </c>
      <c r="AE39" s="22">
        <v>1.0</v>
      </c>
      <c r="AF39" s="22">
        <v>1.0</v>
      </c>
      <c r="AG39" s="22">
        <v>1.0</v>
      </c>
      <c r="AH39" s="22">
        <v>1.0</v>
      </c>
      <c r="AI39" s="22">
        <v>0.0</v>
      </c>
      <c r="AJ39" s="22">
        <v>1.0</v>
      </c>
      <c r="AK39" s="22">
        <v>0.0</v>
      </c>
      <c r="AL39" s="22">
        <v>1.0</v>
      </c>
      <c r="AM39" s="22">
        <v>1.0</v>
      </c>
      <c r="AN39" s="22">
        <v>1.0</v>
      </c>
      <c r="AO39" s="22">
        <v>0.0</v>
      </c>
      <c r="AP39" s="22">
        <v>0.0</v>
      </c>
      <c r="AQ39" s="22">
        <v>0.0</v>
      </c>
      <c r="AR39" s="22">
        <v>0.0</v>
      </c>
      <c r="AS39" s="10">
        <v>0.0</v>
      </c>
      <c r="AT39" s="10">
        <v>0.0</v>
      </c>
      <c r="AU39" s="10">
        <v>0.0</v>
      </c>
      <c r="AV39" s="10">
        <v>0.0</v>
      </c>
      <c r="AW39" s="10">
        <v>1.0</v>
      </c>
      <c r="AX39" s="10">
        <v>0.0</v>
      </c>
      <c r="AY39" s="10">
        <v>0.0</v>
      </c>
      <c r="AZ39" s="10">
        <v>0.0</v>
      </c>
      <c r="BA39" s="10">
        <v>1.0</v>
      </c>
      <c r="BB39" s="10">
        <v>0.0</v>
      </c>
      <c r="BC39" s="10">
        <v>1.0</v>
      </c>
      <c r="BD39" s="10">
        <v>0.0</v>
      </c>
      <c r="BE39" s="10">
        <v>1.0</v>
      </c>
      <c r="BF39" s="10">
        <v>1.0</v>
      </c>
      <c r="BG39" s="10">
        <v>1.0</v>
      </c>
      <c r="BH39" s="10">
        <v>0.0</v>
      </c>
      <c r="BI39" s="10">
        <v>1.0</v>
      </c>
      <c r="BJ39" s="10">
        <v>0.0</v>
      </c>
      <c r="BK39" s="10">
        <v>1.0</v>
      </c>
      <c r="BL39" s="10">
        <v>0.0</v>
      </c>
      <c r="BM39" s="10">
        <v>0.0</v>
      </c>
      <c r="BN39" s="10">
        <v>0.0</v>
      </c>
      <c r="BO39" s="10">
        <v>0.0</v>
      </c>
      <c r="BP39" s="10">
        <v>0.0</v>
      </c>
      <c r="BQ39" s="10">
        <v>0.0</v>
      </c>
      <c r="BR39" s="10">
        <v>1.0</v>
      </c>
      <c r="BS39" s="10">
        <v>1.0</v>
      </c>
      <c r="BT39" s="10">
        <v>0.0</v>
      </c>
      <c r="BU39" s="10">
        <v>0.0</v>
      </c>
      <c r="BV39" s="10">
        <v>1.0</v>
      </c>
      <c r="BW39" s="10">
        <v>0.0</v>
      </c>
      <c r="BX39" s="10">
        <v>0.0</v>
      </c>
      <c r="BY39" s="10">
        <v>0.0</v>
      </c>
      <c r="BZ39" s="10">
        <v>1.0</v>
      </c>
      <c r="CA39" s="10">
        <v>0.0</v>
      </c>
      <c r="CB39" s="10">
        <v>1.0</v>
      </c>
      <c r="CC39" s="10">
        <v>0.0</v>
      </c>
      <c r="CD39" s="10">
        <v>0.0</v>
      </c>
      <c r="CE39" s="10">
        <v>0.0</v>
      </c>
      <c r="CF39" s="10">
        <v>1.0</v>
      </c>
      <c r="CG39" s="10">
        <v>1.0</v>
      </c>
      <c r="CH39" s="10">
        <v>1.0</v>
      </c>
      <c r="CI39" s="10">
        <v>0.0</v>
      </c>
      <c r="CJ39" s="22">
        <v>0.0</v>
      </c>
      <c r="CK39" s="22">
        <v>1.0</v>
      </c>
      <c r="CL39" s="22">
        <v>0.0</v>
      </c>
      <c r="CM39" s="22">
        <v>0.0</v>
      </c>
      <c r="CN39" s="22">
        <v>0.0</v>
      </c>
      <c r="CO39" s="22">
        <v>0.0</v>
      </c>
      <c r="CP39" s="22">
        <v>0.0</v>
      </c>
      <c r="CQ39" s="22">
        <v>0.0</v>
      </c>
      <c r="CR39" s="22">
        <v>1.0</v>
      </c>
      <c r="CS39" s="22">
        <v>1.0</v>
      </c>
      <c r="CT39" s="22">
        <v>0.0</v>
      </c>
      <c r="CU39" s="22">
        <v>1.0</v>
      </c>
      <c r="CV39" s="22">
        <v>0.0</v>
      </c>
      <c r="CW39" s="22">
        <v>0.0</v>
      </c>
      <c r="CX39" s="22">
        <v>1.0</v>
      </c>
      <c r="CY39" s="22">
        <v>1.0</v>
      </c>
      <c r="CZ39" s="22">
        <v>0.0</v>
      </c>
      <c r="DA39" s="22">
        <v>1.0</v>
      </c>
      <c r="DB39" s="22">
        <v>0.0</v>
      </c>
      <c r="DC39" s="22">
        <v>0.0</v>
      </c>
      <c r="DD39" s="22">
        <v>0.0</v>
      </c>
      <c r="DE39" s="22">
        <v>0.0</v>
      </c>
      <c r="DF39" s="22">
        <v>1.0</v>
      </c>
      <c r="DG39" s="22">
        <v>1.0</v>
      </c>
      <c r="DH39" s="22">
        <v>0.0</v>
      </c>
      <c r="DI39" s="22">
        <v>1.0</v>
      </c>
      <c r="DJ39" s="22">
        <v>0.0</v>
      </c>
      <c r="DK39" s="22">
        <v>0.0</v>
      </c>
      <c r="DL39" s="22">
        <v>0.0</v>
      </c>
      <c r="DM39" s="22">
        <v>0.0</v>
      </c>
      <c r="DN39" s="22">
        <v>0.0</v>
      </c>
      <c r="DO39" s="22">
        <v>0.0</v>
      </c>
      <c r="DP39" s="22">
        <v>0.0</v>
      </c>
      <c r="DQ39" s="22">
        <v>0.0</v>
      </c>
      <c r="DR39" s="22">
        <v>1.0</v>
      </c>
      <c r="DS39" s="22">
        <v>0.0</v>
      </c>
      <c r="DT39" s="22">
        <v>0.0</v>
      </c>
      <c r="DU39" s="22">
        <v>1.0</v>
      </c>
      <c r="DV39" s="22">
        <v>0.0</v>
      </c>
      <c r="DW39" s="22">
        <v>0.0</v>
      </c>
      <c r="DX39" s="22">
        <v>1.0</v>
      </c>
      <c r="DY39" s="22">
        <v>1.0</v>
      </c>
      <c r="DZ39" s="22">
        <v>0.0</v>
      </c>
      <c r="EA39" s="22">
        <v>0.0</v>
      </c>
      <c r="EB39" s="22">
        <v>0.0</v>
      </c>
      <c r="EC39" s="22">
        <v>1.0</v>
      </c>
      <c r="ED39" s="22">
        <v>1.0</v>
      </c>
      <c r="EE39" s="22">
        <v>0.0</v>
      </c>
      <c r="EF39" s="22">
        <v>0.0</v>
      </c>
      <c r="EG39" s="22">
        <v>0.0</v>
      </c>
      <c r="EH39" s="22">
        <v>0.0</v>
      </c>
      <c r="EI39" s="22">
        <v>0.0</v>
      </c>
      <c r="EJ39" s="22">
        <v>0.0</v>
      </c>
      <c r="EK39" s="22">
        <v>0.0</v>
      </c>
      <c r="EL39" s="22">
        <v>1.0</v>
      </c>
      <c r="EM39" s="22">
        <v>0.0</v>
      </c>
      <c r="EN39" s="22">
        <v>0.0</v>
      </c>
      <c r="EO39" s="22">
        <v>1.0</v>
      </c>
      <c r="EP39" s="22">
        <v>0.0</v>
      </c>
      <c r="EQ39" s="22">
        <v>0.0</v>
      </c>
      <c r="ER39" s="22">
        <v>0.0</v>
      </c>
      <c r="ES39" s="22">
        <v>1.0</v>
      </c>
      <c r="ET39" s="22">
        <v>0.0</v>
      </c>
      <c r="EU39" s="22">
        <v>1.0</v>
      </c>
      <c r="EV39" s="22">
        <v>1.0</v>
      </c>
      <c r="EW39" s="22">
        <v>0.0</v>
      </c>
      <c r="EX39" s="22">
        <v>0.0</v>
      </c>
      <c r="EY39" s="22">
        <v>1.0</v>
      </c>
      <c r="EZ39" s="22">
        <v>0.0</v>
      </c>
      <c r="FA39" s="22">
        <v>1.0</v>
      </c>
      <c r="FB39" s="22">
        <v>0.0</v>
      </c>
      <c r="FC39" s="22">
        <v>1.0</v>
      </c>
      <c r="FD39" s="22">
        <v>1.0</v>
      </c>
      <c r="FE39" s="22">
        <v>0.0</v>
      </c>
      <c r="FF39" s="22">
        <v>1.0</v>
      </c>
      <c r="FG39" s="22">
        <v>0.0</v>
      </c>
      <c r="FH39" s="22">
        <v>0.0</v>
      </c>
      <c r="FI39" s="22">
        <v>1.0</v>
      </c>
      <c r="FJ39" s="22">
        <v>0.0</v>
      </c>
      <c r="FK39" s="22">
        <v>0.0</v>
      </c>
      <c r="FL39" s="22">
        <v>0.0</v>
      </c>
      <c r="FM39" s="22">
        <v>1.0</v>
      </c>
      <c r="FN39" s="22">
        <v>1.0</v>
      </c>
      <c r="FO39" s="22">
        <v>1.0</v>
      </c>
      <c r="FP39" s="22">
        <v>0.0</v>
      </c>
      <c r="FQ39" s="22">
        <v>0.0</v>
      </c>
      <c r="FR39" s="22">
        <v>1.0</v>
      </c>
      <c r="FS39" s="10">
        <v>1.0</v>
      </c>
      <c r="FT39" s="10">
        <v>0.0</v>
      </c>
      <c r="FU39" s="10">
        <v>1.0</v>
      </c>
      <c r="FV39" s="10">
        <v>0.0</v>
      </c>
      <c r="FW39" s="10">
        <v>1.0</v>
      </c>
      <c r="FX39" s="10">
        <v>0.0</v>
      </c>
      <c r="FY39" s="10">
        <v>1.0</v>
      </c>
      <c r="FZ39" s="10">
        <v>0.0</v>
      </c>
      <c r="GA39" s="10">
        <v>1.0</v>
      </c>
      <c r="GB39" s="10">
        <v>0.0</v>
      </c>
      <c r="GC39" s="10">
        <v>1.0</v>
      </c>
      <c r="GD39" s="10">
        <v>0.0</v>
      </c>
      <c r="GE39" s="10">
        <v>0.0</v>
      </c>
      <c r="GF39" s="10">
        <v>0.0</v>
      </c>
      <c r="GG39" s="10">
        <v>0.0</v>
      </c>
      <c r="GH39" s="10">
        <v>1.0</v>
      </c>
      <c r="GI39" s="10">
        <v>0.0</v>
      </c>
      <c r="GJ39" s="10">
        <v>0.0</v>
      </c>
      <c r="GK39" s="10">
        <v>0.0</v>
      </c>
      <c r="GL39" s="10">
        <v>0.0</v>
      </c>
      <c r="GM39" s="10">
        <v>0.0</v>
      </c>
      <c r="GN39" s="10">
        <v>0.0</v>
      </c>
      <c r="GO39" s="10">
        <v>0.0</v>
      </c>
      <c r="GP39" s="10">
        <v>1.0</v>
      </c>
      <c r="GQ39" s="10">
        <v>0.0</v>
      </c>
      <c r="GR39" s="10">
        <v>1.0</v>
      </c>
      <c r="GS39" s="10">
        <v>0.0</v>
      </c>
      <c r="GT39" s="10">
        <v>0.0</v>
      </c>
      <c r="GU39" s="10">
        <v>0.0</v>
      </c>
      <c r="GV39" s="10">
        <v>1.0</v>
      </c>
      <c r="GW39" s="10">
        <v>0.0</v>
      </c>
      <c r="GX39" s="10">
        <v>1.0</v>
      </c>
      <c r="GY39" s="10">
        <v>1.0</v>
      </c>
      <c r="GZ39" s="10">
        <v>1.0</v>
      </c>
      <c r="HA39" s="10">
        <v>0.0</v>
      </c>
      <c r="HB39" s="10">
        <v>1.0</v>
      </c>
      <c r="HC39" s="10">
        <v>0.0</v>
      </c>
      <c r="HD39" s="10">
        <v>0.0</v>
      </c>
      <c r="HE39" s="10">
        <v>1.0</v>
      </c>
      <c r="HF39" s="10">
        <v>0.0</v>
      </c>
      <c r="HG39" s="10">
        <v>1.0</v>
      </c>
      <c r="HH39" s="10">
        <v>1.0</v>
      </c>
      <c r="HI39" s="10">
        <v>0.0</v>
      </c>
      <c r="HJ39" s="10">
        <v>1.0</v>
      </c>
      <c r="HK39" s="10">
        <v>0.0</v>
      </c>
      <c r="HL39" s="73"/>
      <c r="HM39" s="73"/>
      <c r="HN39" s="73"/>
      <c r="HO39" s="73"/>
      <c r="HP39" s="73"/>
      <c r="HQ39" s="73"/>
      <c r="HR39" s="73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3"/>
      <c r="IF39" s="73"/>
      <c r="IG39" s="73"/>
      <c r="IH39" s="73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3"/>
      <c r="IV39" s="73"/>
      <c r="IW39" s="73"/>
      <c r="IX39" s="73"/>
      <c r="IY39" s="73"/>
      <c r="IZ39" s="73"/>
      <c r="JA39" s="73"/>
      <c r="JB39" s="73"/>
      <c r="JC39" s="73"/>
    </row>
    <row r="40">
      <c r="A40" s="9" t="s">
        <v>360</v>
      </c>
      <c r="B40" s="22">
        <v>0.0</v>
      </c>
      <c r="C40" s="22">
        <v>0.0</v>
      </c>
      <c r="D40" s="22">
        <v>0.0</v>
      </c>
      <c r="E40" s="22">
        <v>0.0</v>
      </c>
      <c r="F40" s="22">
        <v>0.0</v>
      </c>
      <c r="G40" s="22">
        <v>1.0</v>
      </c>
      <c r="H40" s="22">
        <v>0.0</v>
      </c>
      <c r="I40" s="22">
        <v>1.0</v>
      </c>
      <c r="J40" s="22">
        <v>0.0</v>
      </c>
      <c r="K40" s="22">
        <v>0.0</v>
      </c>
      <c r="L40" s="22">
        <v>0.0</v>
      </c>
      <c r="M40" s="22">
        <v>0.0</v>
      </c>
      <c r="N40" s="22">
        <v>1.0</v>
      </c>
      <c r="O40" s="22">
        <v>0.0</v>
      </c>
      <c r="P40" s="22">
        <v>0.0</v>
      </c>
      <c r="Q40" s="22">
        <v>0.0</v>
      </c>
      <c r="R40" s="22">
        <v>0.0</v>
      </c>
      <c r="S40" s="22">
        <v>0.0</v>
      </c>
      <c r="T40" s="22">
        <v>0.0</v>
      </c>
      <c r="U40" s="22">
        <v>0.0</v>
      </c>
      <c r="V40" s="22">
        <v>1.0</v>
      </c>
      <c r="W40" s="22">
        <v>0.0</v>
      </c>
      <c r="X40" s="22">
        <v>1.0</v>
      </c>
      <c r="Y40" s="22">
        <v>1.0</v>
      </c>
      <c r="Z40" s="22">
        <v>0.0</v>
      </c>
      <c r="AA40" s="22">
        <v>1.0</v>
      </c>
      <c r="AB40" s="22">
        <v>1.0</v>
      </c>
      <c r="AC40" s="22">
        <v>0.0</v>
      </c>
      <c r="AD40" s="22">
        <v>0.0</v>
      </c>
      <c r="AE40" s="22">
        <v>1.0</v>
      </c>
      <c r="AF40" s="22">
        <v>1.0</v>
      </c>
      <c r="AG40" s="22">
        <v>1.0</v>
      </c>
      <c r="AH40" s="22">
        <v>1.0</v>
      </c>
      <c r="AI40" s="22">
        <v>0.0</v>
      </c>
      <c r="AJ40" s="22">
        <v>1.0</v>
      </c>
      <c r="AK40" s="22">
        <v>0.0</v>
      </c>
      <c r="AL40" s="22">
        <v>1.0</v>
      </c>
      <c r="AM40" s="22">
        <v>1.0</v>
      </c>
      <c r="AN40" s="22">
        <v>1.0</v>
      </c>
      <c r="AO40" s="22">
        <v>0.0</v>
      </c>
      <c r="AP40" s="22">
        <v>0.0</v>
      </c>
      <c r="AQ40" s="22">
        <v>0.0</v>
      </c>
      <c r="AR40" s="22">
        <v>0.0</v>
      </c>
      <c r="AS40" s="10">
        <v>0.0</v>
      </c>
      <c r="AT40" s="10">
        <v>0.0</v>
      </c>
      <c r="AU40" s="10">
        <v>0.0</v>
      </c>
      <c r="AV40" s="10">
        <v>0.0</v>
      </c>
      <c r="AW40" s="10">
        <v>1.0</v>
      </c>
      <c r="AX40" s="10">
        <v>0.0</v>
      </c>
      <c r="AY40" s="10">
        <v>0.0</v>
      </c>
      <c r="AZ40" s="10">
        <v>0.0</v>
      </c>
      <c r="BA40" s="10">
        <v>1.0</v>
      </c>
      <c r="BB40" s="10">
        <v>0.0</v>
      </c>
      <c r="BC40" s="10">
        <v>1.0</v>
      </c>
      <c r="BD40" s="10">
        <v>0.0</v>
      </c>
      <c r="BE40" s="10">
        <v>1.0</v>
      </c>
      <c r="BF40" s="10">
        <v>1.0</v>
      </c>
      <c r="BG40" s="10">
        <v>1.0</v>
      </c>
      <c r="BH40" s="10">
        <v>0.0</v>
      </c>
      <c r="BI40" s="10">
        <v>1.0</v>
      </c>
      <c r="BJ40" s="10">
        <v>0.0</v>
      </c>
      <c r="BK40" s="10">
        <v>1.0</v>
      </c>
      <c r="BL40" s="10">
        <v>0.0</v>
      </c>
      <c r="BM40" s="10">
        <v>0.0</v>
      </c>
      <c r="BN40" s="10">
        <v>0.0</v>
      </c>
      <c r="BO40" s="10">
        <v>0.0</v>
      </c>
      <c r="BP40" s="10">
        <v>0.0</v>
      </c>
      <c r="BQ40" s="10">
        <v>0.0</v>
      </c>
      <c r="BR40" s="10">
        <v>1.0</v>
      </c>
      <c r="BS40" s="10">
        <v>1.0</v>
      </c>
      <c r="BT40" s="10">
        <v>0.0</v>
      </c>
      <c r="BU40" s="10">
        <v>0.0</v>
      </c>
      <c r="BV40" s="10">
        <v>1.0</v>
      </c>
      <c r="BW40" s="10">
        <v>0.0</v>
      </c>
      <c r="BX40" s="10">
        <v>0.0</v>
      </c>
      <c r="BY40" s="10">
        <v>0.0</v>
      </c>
      <c r="BZ40" s="10">
        <v>1.0</v>
      </c>
      <c r="CA40" s="10">
        <v>0.0</v>
      </c>
      <c r="CB40" s="10">
        <v>1.0</v>
      </c>
      <c r="CC40" s="10">
        <v>0.0</v>
      </c>
      <c r="CD40" s="10">
        <v>0.0</v>
      </c>
      <c r="CE40" s="10">
        <v>0.0</v>
      </c>
      <c r="CF40" s="10">
        <v>1.0</v>
      </c>
      <c r="CG40" s="10">
        <v>1.0</v>
      </c>
      <c r="CH40" s="10">
        <v>1.0</v>
      </c>
      <c r="CI40" s="10">
        <v>0.0</v>
      </c>
      <c r="CJ40" s="22">
        <v>0.0</v>
      </c>
      <c r="CK40" s="22">
        <v>1.0</v>
      </c>
      <c r="CL40" s="22">
        <v>0.0</v>
      </c>
      <c r="CM40" s="22">
        <v>0.0</v>
      </c>
      <c r="CN40" s="22">
        <v>0.0</v>
      </c>
      <c r="CO40" s="22">
        <v>0.0</v>
      </c>
      <c r="CP40" s="22">
        <v>0.0</v>
      </c>
      <c r="CQ40" s="22">
        <v>0.0</v>
      </c>
      <c r="CR40" s="22">
        <v>1.0</v>
      </c>
      <c r="CS40" s="22">
        <v>1.0</v>
      </c>
      <c r="CT40" s="22">
        <v>0.0</v>
      </c>
      <c r="CU40" s="22">
        <v>1.0</v>
      </c>
      <c r="CV40" s="22">
        <v>0.0</v>
      </c>
      <c r="CW40" s="22">
        <v>0.0</v>
      </c>
      <c r="CX40" s="22">
        <v>1.0</v>
      </c>
      <c r="CY40" s="22">
        <v>1.0</v>
      </c>
      <c r="CZ40" s="22">
        <v>0.0</v>
      </c>
      <c r="DA40" s="22">
        <v>1.0</v>
      </c>
      <c r="DB40" s="22">
        <v>0.0</v>
      </c>
      <c r="DC40" s="22">
        <v>0.0</v>
      </c>
      <c r="DD40" s="22">
        <v>0.0</v>
      </c>
      <c r="DE40" s="22">
        <v>0.0</v>
      </c>
      <c r="DF40" s="22">
        <v>1.0</v>
      </c>
      <c r="DG40" s="22">
        <v>1.0</v>
      </c>
      <c r="DH40" s="22">
        <v>0.0</v>
      </c>
      <c r="DI40" s="22">
        <v>1.0</v>
      </c>
      <c r="DJ40" s="22">
        <v>0.0</v>
      </c>
      <c r="DK40" s="22">
        <v>0.0</v>
      </c>
      <c r="DL40" s="22">
        <v>0.0</v>
      </c>
      <c r="DM40" s="22">
        <v>0.0</v>
      </c>
      <c r="DN40" s="22">
        <v>0.0</v>
      </c>
      <c r="DO40" s="22">
        <v>0.0</v>
      </c>
      <c r="DP40" s="22">
        <v>0.0</v>
      </c>
      <c r="DQ40" s="22">
        <v>0.0</v>
      </c>
      <c r="DR40" s="22">
        <v>1.0</v>
      </c>
      <c r="DS40" s="22">
        <v>0.0</v>
      </c>
      <c r="DT40" s="22">
        <v>0.0</v>
      </c>
      <c r="DU40" s="22">
        <v>1.0</v>
      </c>
      <c r="DV40" s="22">
        <v>0.0</v>
      </c>
      <c r="DW40" s="22">
        <v>0.0</v>
      </c>
      <c r="DX40" s="22">
        <v>1.0</v>
      </c>
      <c r="DY40" s="22">
        <v>1.0</v>
      </c>
      <c r="DZ40" s="22">
        <v>0.0</v>
      </c>
      <c r="EA40" s="22">
        <v>0.0</v>
      </c>
      <c r="EB40" s="22">
        <v>0.0</v>
      </c>
      <c r="EC40" s="22">
        <v>1.0</v>
      </c>
      <c r="ED40" s="22">
        <v>1.0</v>
      </c>
      <c r="EE40" s="22">
        <v>0.0</v>
      </c>
      <c r="EF40" s="22">
        <v>0.0</v>
      </c>
      <c r="EG40" s="22">
        <v>0.0</v>
      </c>
      <c r="EH40" s="22">
        <v>0.0</v>
      </c>
      <c r="EI40" s="22">
        <v>0.0</v>
      </c>
      <c r="EJ40" s="22">
        <v>0.0</v>
      </c>
      <c r="EK40" s="22">
        <v>0.0</v>
      </c>
      <c r="EL40" s="22">
        <v>1.0</v>
      </c>
      <c r="EM40" s="22">
        <v>0.0</v>
      </c>
      <c r="EN40" s="22">
        <v>0.0</v>
      </c>
      <c r="EO40" s="22">
        <v>1.0</v>
      </c>
      <c r="EP40" s="22">
        <v>0.0</v>
      </c>
      <c r="EQ40" s="22">
        <v>0.0</v>
      </c>
      <c r="ER40" s="22">
        <v>0.0</v>
      </c>
      <c r="ES40" s="22">
        <v>1.0</v>
      </c>
      <c r="ET40" s="22">
        <v>0.0</v>
      </c>
      <c r="EU40" s="22">
        <v>1.0</v>
      </c>
      <c r="EV40" s="22">
        <v>1.0</v>
      </c>
      <c r="EW40" s="22">
        <v>0.0</v>
      </c>
      <c r="EX40" s="22">
        <v>0.0</v>
      </c>
      <c r="EY40" s="22">
        <v>1.0</v>
      </c>
      <c r="EZ40" s="22">
        <v>0.0</v>
      </c>
      <c r="FA40" s="22">
        <v>1.0</v>
      </c>
      <c r="FB40" s="22">
        <v>0.0</v>
      </c>
      <c r="FC40" s="22">
        <v>1.0</v>
      </c>
      <c r="FD40" s="22">
        <v>1.0</v>
      </c>
      <c r="FE40" s="22">
        <v>0.0</v>
      </c>
      <c r="FF40" s="22">
        <v>1.0</v>
      </c>
      <c r="FG40" s="22">
        <v>0.0</v>
      </c>
      <c r="FH40" s="22">
        <v>0.0</v>
      </c>
      <c r="FI40" s="22">
        <v>1.0</v>
      </c>
      <c r="FJ40" s="22">
        <v>0.0</v>
      </c>
      <c r="FK40" s="22">
        <v>0.0</v>
      </c>
      <c r="FL40" s="22">
        <v>0.0</v>
      </c>
      <c r="FM40" s="22">
        <v>1.0</v>
      </c>
      <c r="FN40" s="22">
        <v>1.0</v>
      </c>
      <c r="FO40" s="22">
        <v>1.0</v>
      </c>
      <c r="FP40" s="22">
        <v>0.0</v>
      </c>
      <c r="FQ40" s="22">
        <v>0.0</v>
      </c>
      <c r="FR40" s="22">
        <v>1.0</v>
      </c>
      <c r="FS40" s="10">
        <v>1.0</v>
      </c>
      <c r="FT40" s="10">
        <v>0.0</v>
      </c>
      <c r="FU40" s="10">
        <v>1.0</v>
      </c>
      <c r="FV40" s="10">
        <v>0.0</v>
      </c>
      <c r="FW40" s="10">
        <v>1.0</v>
      </c>
      <c r="FX40" s="10">
        <v>0.0</v>
      </c>
      <c r="FY40" s="10">
        <v>1.0</v>
      </c>
      <c r="FZ40" s="10">
        <v>0.0</v>
      </c>
      <c r="GA40" s="10">
        <v>1.0</v>
      </c>
      <c r="GB40" s="10">
        <v>0.0</v>
      </c>
      <c r="GC40" s="10">
        <v>1.0</v>
      </c>
      <c r="GD40" s="10">
        <v>0.0</v>
      </c>
      <c r="GE40" s="10">
        <v>0.0</v>
      </c>
      <c r="GF40" s="10">
        <v>0.0</v>
      </c>
      <c r="GG40" s="10">
        <v>0.0</v>
      </c>
      <c r="GH40" s="10">
        <v>1.0</v>
      </c>
      <c r="GI40" s="10">
        <v>0.0</v>
      </c>
      <c r="GJ40" s="10">
        <v>0.0</v>
      </c>
      <c r="GK40" s="10">
        <v>0.0</v>
      </c>
      <c r="GL40" s="10">
        <v>0.0</v>
      </c>
      <c r="GM40" s="10">
        <v>0.0</v>
      </c>
      <c r="GN40" s="10">
        <v>0.0</v>
      </c>
      <c r="GO40" s="10">
        <v>0.0</v>
      </c>
      <c r="GP40" s="10">
        <v>1.0</v>
      </c>
      <c r="GQ40" s="10">
        <v>0.0</v>
      </c>
      <c r="GR40" s="10">
        <v>1.0</v>
      </c>
      <c r="GS40" s="10">
        <v>0.0</v>
      </c>
      <c r="GT40" s="10">
        <v>0.0</v>
      </c>
      <c r="GU40" s="10">
        <v>0.0</v>
      </c>
      <c r="GV40" s="10">
        <v>1.0</v>
      </c>
      <c r="GW40" s="10">
        <v>0.0</v>
      </c>
      <c r="GX40" s="10">
        <v>1.0</v>
      </c>
      <c r="GY40" s="10">
        <v>1.0</v>
      </c>
      <c r="GZ40" s="10">
        <v>1.0</v>
      </c>
      <c r="HA40" s="10">
        <v>0.0</v>
      </c>
      <c r="HB40" s="10">
        <v>1.0</v>
      </c>
      <c r="HC40" s="10">
        <v>0.0</v>
      </c>
      <c r="HD40" s="10">
        <v>0.0</v>
      </c>
      <c r="HE40" s="10">
        <v>1.0</v>
      </c>
      <c r="HF40" s="10">
        <v>0.0</v>
      </c>
      <c r="HG40" s="10">
        <v>1.0</v>
      </c>
      <c r="HH40" s="10">
        <v>1.0</v>
      </c>
      <c r="HI40" s="10">
        <v>0.0</v>
      </c>
      <c r="HJ40" s="10">
        <v>1.0</v>
      </c>
      <c r="HK40" s="10">
        <v>0.0</v>
      </c>
      <c r="HL40" s="73"/>
      <c r="HM40" s="73"/>
      <c r="HN40" s="73"/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</row>
    <row r="41">
      <c r="A41" s="9" t="s">
        <v>361</v>
      </c>
      <c r="B41" s="22">
        <v>0.0</v>
      </c>
      <c r="C41" s="22">
        <v>0.0</v>
      </c>
      <c r="D41" s="22">
        <v>0.0</v>
      </c>
      <c r="E41" s="22">
        <v>0.0</v>
      </c>
      <c r="F41" s="22">
        <v>0.0</v>
      </c>
      <c r="G41" s="22">
        <v>1.0</v>
      </c>
      <c r="H41" s="22">
        <v>0.0</v>
      </c>
      <c r="I41" s="22">
        <v>1.0</v>
      </c>
      <c r="J41" s="22">
        <v>0.0</v>
      </c>
      <c r="K41" s="22">
        <v>0.0</v>
      </c>
      <c r="L41" s="22">
        <v>0.0</v>
      </c>
      <c r="M41" s="22">
        <v>0.0</v>
      </c>
      <c r="N41" s="22">
        <v>1.0</v>
      </c>
      <c r="O41" s="22">
        <v>0.0</v>
      </c>
      <c r="P41" s="22">
        <v>0.0</v>
      </c>
      <c r="Q41" s="22">
        <v>0.0</v>
      </c>
      <c r="R41" s="22">
        <v>0.0</v>
      </c>
      <c r="S41" s="22">
        <v>0.0</v>
      </c>
      <c r="T41" s="22">
        <v>0.0</v>
      </c>
      <c r="U41" s="22">
        <v>0.0</v>
      </c>
      <c r="V41" s="22">
        <v>1.0</v>
      </c>
      <c r="W41" s="22">
        <v>0.0</v>
      </c>
      <c r="X41" s="22">
        <v>1.0</v>
      </c>
      <c r="Y41" s="22">
        <v>1.0</v>
      </c>
      <c r="Z41" s="22">
        <v>0.0</v>
      </c>
      <c r="AA41" s="22">
        <v>1.0</v>
      </c>
      <c r="AB41" s="22">
        <v>1.0</v>
      </c>
      <c r="AC41" s="22">
        <v>0.0</v>
      </c>
      <c r="AD41" s="22">
        <v>0.0</v>
      </c>
      <c r="AE41" s="22">
        <v>1.0</v>
      </c>
      <c r="AF41" s="22">
        <v>1.0</v>
      </c>
      <c r="AG41" s="22">
        <v>1.0</v>
      </c>
      <c r="AH41" s="22">
        <v>1.0</v>
      </c>
      <c r="AI41" s="22">
        <v>0.0</v>
      </c>
      <c r="AJ41" s="22">
        <v>1.0</v>
      </c>
      <c r="AK41" s="22">
        <v>0.0</v>
      </c>
      <c r="AL41" s="22">
        <v>1.0</v>
      </c>
      <c r="AM41" s="22">
        <v>1.0</v>
      </c>
      <c r="AN41" s="22">
        <v>1.0</v>
      </c>
      <c r="AO41" s="22">
        <v>0.0</v>
      </c>
      <c r="AP41" s="22">
        <v>0.0</v>
      </c>
      <c r="AQ41" s="22">
        <v>0.0</v>
      </c>
      <c r="AR41" s="22">
        <v>0.0</v>
      </c>
      <c r="AS41" s="10">
        <v>0.0</v>
      </c>
      <c r="AT41" s="10">
        <v>0.0</v>
      </c>
      <c r="AU41" s="10">
        <v>0.0</v>
      </c>
      <c r="AV41" s="10">
        <v>0.0</v>
      </c>
      <c r="AW41" s="10">
        <v>1.0</v>
      </c>
      <c r="AX41" s="10">
        <v>0.0</v>
      </c>
      <c r="AY41" s="10">
        <v>0.0</v>
      </c>
      <c r="AZ41" s="10">
        <v>0.0</v>
      </c>
      <c r="BA41" s="10">
        <v>1.0</v>
      </c>
      <c r="BB41" s="10">
        <v>0.0</v>
      </c>
      <c r="BC41" s="10">
        <v>1.0</v>
      </c>
      <c r="BD41" s="10">
        <v>0.0</v>
      </c>
      <c r="BE41" s="10">
        <v>1.0</v>
      </c>
      <c r="BF41" s="10">
        <v>1.0</v>
      </c>
      <c r="BG41" s="10">
        <v>1.0</v>
      </c>
      <c r="BH41" s="10">
        <v>0.0</v>
      </c>
      <c r="BI41" s="10">
        <v>1.0</v>
      </c>
      <c r="BJ41" s="10">
        <v>0.0</v>
      </c>
      <c r="BK41" s="10">
        <v>1.0</v>
      </c>
      <c r="BL41" s="10">
        <v>0.0</v>
      </c>
      <c r="BM41" s="10">
        <v>0.0</v>
      </c>
      <c r="BN41" s="10">
        <v>0.0</v>
      </c>
      <c r="BO41" s="10">
        <v>0.0</v>
      </c>
      <c r="BP41" s="10">
        <v>0.0</v>
      </c>
      <c r="BQ41" s="10">
        <v>0.0</v>
      </c>
      <c r="BR41" s="10">
        <v>1.0</v>
      </c>
      <c r="BS41" s="10">
        <v>1.0</v>
      </c>
      <c r="BT41" s="10">
        <v>0.0</v>
      </c>
      <c r="BU41" s="10">
        <v>0.0</v>
      </c>
      <c r="BV41" s="10">
        <v>1.0</v>
      </c>
      <c r="BW41" s="10">
        <v>0.0</v>
      </c>
      <c r="BX41" s="10">
        <v>0.0</v>
      </c>
      <c r="BY41" s="10">
        <v>0.0</v>
      </c>
      <c r="BZ41" s="10">
        <v>1.0</v>
      </c>
      <c r="CA41" s="10">
        <v>0.0</v>
      </c>
      <c r="CB41" s="10">
        <v>1.0</v>
      </c>
      <c r="CC41" s="10">
        <v>0.0</v>
      </c>
      <c r="CD41" s="10">
        <v>0.0</v>
      </c>
      <c r="CE41" s="10">
        <v>0.0</v>
      </c>
      <c r="CF41" s="10">
        <v>1.0</v>
      </c>
      <c r="CG41" s="10">
        <v>1.0</v>
      </c>
      <c r="CH41" s="10">
        <v>1.0</v>
      </c>
      <c r="CI41" s="10">
        <v>0.0</v>
      </c>
      <c r="CJ41" s="22">
        <v>0.0</v>
      </c>
      <c r="CK41" s="22">
        <v>1.0</v>
      </c>
      <c r="CL41" s="22">
        <v>0.0</v>
      </c>
      <c r="CM41" s="22">
        <v>0.0</v>
      </c>
      <c r="CN41" s="22">
        <v>0.0</v>
      </c>
      <c r="CO41" s="22">
        <v>0.0</v>
      </c>
      <c r="CP41" s="22">
        <v>0.0</v>
      </c>
      <c r="CQ41" s="22">
        <v>0.0</v>
      </c>
      <c r="CR41" s="22">
        <v>1.0</v>
      </c>
      <c r="CS41" s="22">
        <v>1.0</v>
      </c>
      <c r="CT41" s="22">
        <v>0.0</v>
      </c>
      <c r="CU41" s="22">
        <v>1.0</v>
      </c>
      <c r="CV41" s="22">
        <v>0.0</v>
      </c>
      <c r="CW41" s="22">
        <v>0.0</v>
      </c>
      <c r="CX41" s="22">
        <v>1.0</v>
      </c>
      <c r="CY41" s="22">
        <v>1.0</v>
      </c>
      <c r="CZ41" s="22">
        <v>0.0</v>
      </c>
      <c r="DA41" s="22">
        <v>1.0</v>
      </c>
      <c r="DB41" s="22">
        <v>0.0</v>
      </c>
      <c r="DC41" s="22">
        <v>0.0</v>
      </c>
      <c r="DD41" s="22">
        <v>0.0</v>
      </c>
      <c r="DE41" s="22">
        <v>0.0</v>
      </c>
      <c r="DF41" s="22">
        <v>1.0</v>
      </c>
      <c r="DG41" s="22">
        <v>1.0</v>
      </c>
      <c r="DH41" s="22">
        <v>0.0</v>
      </c>
      <c r="DI41" s="22">
        <v>1.0</v>
      </c>
      <c r="DJ41" s="22">
        <v>0.0</v>
      </c>
      <c r="DK41" s="22">
        <v>0.0</v>
      </c>
      <c r="DL41" s="22">
        <v>0.0</v>
      </c>
      <c r="DM41" s="22">
        <v>0.0</v>
      </c>
      <c r="DN41" s="22">
        <v>0.0</v>
      </c>
      <c r="DO41" s="22">
        <v>0.0</v>
      </c>
      <c r="DP41" s="22">
        <v>0.0</v>
      </c>
      <c r="DQ41" s="22">
        <v>0.0</v>
      </c>
      <c r="DR41" s="22">
        <v>1.0</v>
      </c>
      <c r="DS41" s="22">
        <v>0.0</v>
      </c>
      <c r="DT41" s="22">
        <v>0.0</v>
      </c>
      <c r="DU41" s="22">
        <v>1.0</v>
      </c>
      <c r="DV41" s="22">
        <v>0.0</v>
      </c>
      <c r="DW41" s="22">
        <v>0.0</v>
      </c>
      <c r="DX41" s="22">
        <v>1.0</v>
      </c>
      <c r="DY41" s="22">
        <v>1.0</v>
      </c>
      <c r="DZ41" s="22">
        <v>0.0</v>
      </c>
      <c r="EA41" s="22">
        <v>0.0</v>
      </c>
      <c r="EB41" s="22">
        <v>0.0</v>
      </c>
      <c r="EC41" s="22">
        <v>1.0</v>
      </c>
      <c r="ED41" s="22">
        <v>1.0</v>
      </c>
      <c r="EE41" s="22">
        <v>0.0</v>
      </c>
      <c r="EF41" s="22">
        <v>0.0</v>
      </c>
      <c r="EG41" s="22">
        <v>0.0</v>
      </c>
      <c r="EH41" s="22">
        <v>0.0</v>
      </c>
      <c r="EI41" s="22">
        <v>0.0</v>
      </c>
      <c r="EJ41" s="22">
        <v>0.0</v>
      </c>
      <c r="EK41" s="22">
        <v>0.0</v>
      </c>
      <c r="EL41" s="22">
        <v>1.0</v>
      </c>
      <c r="EM41" s="22">
        <v>0.0</v>
      </c>
      <c r="EN41" s="22">
        <v>0.0</v>
      </c>
      <c r="EO41" s="22">
        <v>1.0</v>
      </c>
      <c r="EP41" s="22">
        <v>0.0</v>
      </c>
      <c r="EQ41" s="22">
        <v>0.0</v>
      </c>
      <c r="ER41" s="22">
        <v>0.0</v>
      </c>
      <c r="ES41" s="22">
        <v>1.0</v>
      </c>
      <c r="ET41" s="22">
        <v>0.0</v>
      </c>
      <c r="EU41" s="22">
        <v>1.0</v>
      </c>
      <c r="EV41" s="22">
        <v>1.0</v>
      </c>
      <c r="EW41" s="22">
        <v>0.0</v>
      </c>
      <c r="EX41" s="22">
        <v>0.0</v>
      </c>
      <c r="EY41" s="22">
        <v>1.0</v>
      </c>
      <c r="EZ41" s="22">
        <v>0.0</v>
      </c>
      <c r="FA41" s="22">
        <v>1.0</v>
      </c>
      <c r="FB41" s="22">
        <v>0.0</v>
      </c>
      <c r="FC41" s="22">
        <v>1.0</v>
      </c>
      <c r="FD41" s="22">
        <v>1.0</v>
      </c>
      <c r="FE41" s="22">
        <v>0.0</v>
      </c>
      <c r="FF41" s="22">
        <v>1.0</v>
      </c>
      <c r="FG41" s="22">
        <v>0.0</v>
      </c>
      <c r="FH41" s="22">
        <v>0.0</v>
      </c>
      <c r="FI41" s="22">
        <v>1.0</v>
      </c>
      <c r="FJ41" s="22">
        <v>0.0</v>
      </c>
      <c r="FK41" s="22">
        <v>0.0</v>
      </c>
      <c r="FL41" s="22">
        <v>0.0</v>
      </c>
      <c r="FM41" s="22">
        <v>1.0</v>
      </c>
      <c r="FN41" s="22">
        <v>1.0</v>
      </c>
      <c r="FO41" s="22">
        <v>1.0</v>
      </c>
      <c r="FP41" s="22">
        <v>0.0</v>
      </c>
      <c r="FQ41" s="22">
        <v>0.0</v>
      </c>
      <c r="FR41" s="22">
        <v>1.0</v>
      </c>
      <c r="FS41" s="10">
        <v>1.0</v>
      </c>
      <c r="FT41" s="10">
        <v>0.0</v>
      </c>
      <c r="FU41" s="10">
        <v>1.0</v>
      </c>
      <c r="FV41" s="10">
        <v>0.0</v>
      </c>
      <c r="FW41" s="10">
        <v>1.0</v>
      </c>
      <c r="FX41" s="10">
        <v>0.0</v>
      </c>
      <c r="FY41" s="10">
        <v>1.0</v>
      </c>
      <c r="FZ41" s="10">
        <v>0.0</v>
      </c>
      <c r="GA41" s="10">
        <v>1.0</v>
      </c>
      <c r="GB41" s="10">
        <v>0.0</v>
      </c>
      <c r="GC41" s="10">
        <v>1.0</v>
      </c>
      <c r="GD41" s="10">
        <v>0.0</v>
      </c>
      <c r="GE41" s="10">
        <v>0.0</v>
      </c>
      <c r="GF41" s="10">
        <v>0.0</v>
      </c>
      <c r="GG41" s="10">
        <v>0.0</v>
      </c>
      <c r="GH41" s="10">
        <v>1.0</v>
      </c>
      <c r="GI41" s="10">
        <v>0.0</v>
      </c>
      <c r="GJ41" s="10">
        <v>0.0</v>
      </c>
      <c r="GK41" s="10">
        <v>0.0</v>
      </c>
      <c r="GL41" s="10">
        <v>0.0</v>
      </c>
      <c r="GM41" s="10">
        <v>0.0</v>
      </c>
      <c r="GN41" s="10">
        <v>0.0</v>
      </c>
      <c r="GO41" s="10">
        <v>0.0</v>
      </c>
      <c r="GP41" s="10">
        <v>1.0</v>
      </c>
      <c r="GQ41" s="10">
        <v>0.0</v>
      </c>
      <c r="GR41" s="10">
        <v>1.0</v>
      </c>
      <c r="GS41" s="10">
        <v>0.0</v>
      </c>
      <c r="GT41" s="10">
        <v>0.0</v>
      </c>
      <c r="GU41" s="10">
        <v>0.0</v>
      </c>
      <c r="GV41" s="10">
        <v>1.0</v>
      </c>
      <c r="GW41" s="10">
        <v>0.0</v>
      </c>
      <c r="GX41" s="10">
        <v>1.0</v>
      </c>
      <c r="GY41" s="10">
        <v>1.0</v>
      </c>
      <c r="GZ41" s="10">
        <v>1.0</v>
      </c>
      <c r="HA41" s="10">
        <v>0.0</v>
      </c>
      <c r="HB41" s="10">
        <v>1.0</v>
      </c>
      <c r="HC41" s="10">
        <v>0.0</v>
      </c>
      <c r="HD41" s="10">
        <v>0.0</v>
      </c>
      <c r="HE41" s="10">
        <v>1.0</v>
      </c>
      <c r="HF41" s="10">
        <v>0.0</v>
      </c>
      <c r="HG41" s="10">
        <v>1.0</v>
      </c>
      <c r="HH41" s="10">
        <v>1.0</v>
      </c>
      <c r="HI41" s="10">
        <v>0.0</v>
      </c>
      <c r="HJ41" s="10">
        <v>1.0</v>
      </c>
      <c r="HK41" s="10">
        <v>0.0</v>
      </c>
      <c r="HL41" s="73"/>
      <c r="HM41" s="73"/>
      <c r="HN41" s="73"/>
      <c r="HO41" s="73"/>
      <c r="HP41" s="73"/>
      <c r="HQ41" s="73"/>
      <c r="HR41" s="73"/>
      <c r="HS41" s="73"/>
      <c r="HT41" s="73"/>
      <c r="HU41" s="73"/>
      <c r="HV41" s="73"/>
      <c r="HW41" s="73"/>
      <c r="HX41" s="73"/>
      <c r="HY41" s="73"/>
      <c r="HZ41" s="73"/>
      <c r="IA41" s="73"/>
      <c r="IB41" s="73"/>
      <c r="IC41" s="73"/>
      <c r="ID41" s="73"/>
      <c r="IE41" s="73"/>
      <c r="IF41" s="73"/>
      <c r="IG41" s="73"/>
      <c r="IH41" s="73"/>
      <c r="II41" s="73"/>
      <c r="IJ41" s="73"/>
      <c r="IK41" s="73"/>
      <c r="IL41" s="73"/>
      <c r="IM41" s="73"/>
      <c r="IN41" s="73"/>
      <c r="IO41" s="73"/>
      <c r="IP41" s="73"/>
      <c r="IQ41" s="73"/>
      <c r="IR41" s="73"/>
      <c r="IS41" s="73"/>
      <c r="IT41" s="73"/>
      <c r="IU41" s="73"/>
      <c r="IV41" s="73"/>
      <c r="IW41" s="73"/>
      <c r="IX41" s="73"/>
      <c r="IY41" s="73"/>
      <c r="IZ41" s="73"/>
      <c r="JA41" s="73"/>
      <c r="JB41" s="73"/>
      <c r="JC41" s="73"/>
    </row>
    <row r="42">
      <c r="A42" s="9" t="s">
        <v>362</v>
      </c>
      <c r="B42" s="14">
        <v>1.0</v>
      </c>
      <c r="C42" s="14">
        <v>1.0</v>
      </c>
      <c r="D42" s="14">
        <v>1.0</v>
      </c>
      <c r="E42" s="14">
        <v>1.0</v>
      </c>
      <c r="F42" s="14">
        <v>1.0</v>
      </c>
      <c r="G42" s="14">
        <v>1.0</v>
      </c>
      <c r="H42" s="14">
        <v>1.0</v>
      </c>
      <c r="I42" s="14">
        <v>1.0</v>
      </c>
      <c r="J42" s="14">
        <v>1.0</v>
      </c>
      <c r="K42" s="14">
        <v>1.0</v>
      </c>
      <c r="L42" s="14">
        <v>1.0</v>
      </c>
      <c r="M42" s="14">
        <v>1.0</v>
      </c>
      <c r="N42" s="14">
        <v>1.0</v>
      </c>
      <c r="O42" s="14">
        <v>1.0</v>
      </c>
      <c r="P42" s="14">
        <v>1.0</v>
      </c>
      <c r="Q42" s="14">
        <v>1.0</v>
      </c>
      <c r="R42" s="14">
        <v>1.0</v>
      </c>
      <c r="S42" s="14">
        <v>1.0</v>
      </c>
      <c r="T42" s="14">
        <v>1.0</v>
      </c>
      <c r="U42" s="14">
        <v>1.0</v>
      </c>
      <c r="V42" s="14">
        <v>1.0</v>
      </c>
      <c r="W42" s="14">
        <v>1.0</v>
      </c>
      <c r="X42" s="14">
        <v>1.0</v>
      </c>
      <c r="Y42" s="14">
        <v>1.0</v>
      </c>
      <c r="Z42" s="14">
        <v>1.0</v>
      </c>
      <c r="AA42" s="14">
        <v>1.0</v>
      </c>
      <c r="AB42" s="14">
        <v>1.0</v>
      </c>
      <c r="AC42" s="14">
        <v>1.0</v>
      </c>
      <c r="AD42" s="14">
        <v>1.0</v>
      </c>
      <c r="AE42" s="14">
        <v>1.0</v>
      </c>
      <c r="AF42" s="14">
        <v>1.0</v>
      </c>
      <c r="AG42" s="14">
        <v>1.0</v>
      </c>
      <c r="AH42" s="14">
        <v>1.0</v>
      </c>
      <c r="AI42" s="14">
        <v>1.0</v>
      </c>
      <c r="AJ42" s="14">
        <v>1.0</v>
      </c>
      <c r="AK42" s="14">
        <v>1.0</v>
      </c>
      <c r="AL42" s="14">
        <v>1.0</v>
      </c>
      <c r="AM42" s="14">
        <v>1.0</v>
      </c>
      <c r="AN42" s="14">
        <v>1.0</v>
      </c>
      <c r="AO42" s="14">
        <v>1.0</v>
      </c>
      <c r="AP42" s="14">
        <v>1.0</v>
      </c>
      <c r="AQ42" s="14">
        <v>1.0</v>
      </c>
      <c r="AR42" s="14">
        <v>1.0</v>
      </c>
      <c r="AS42" s="18">
        <v>1.0</v>
      </c>
      <c r="AT42" s="18">
        <v>1.0</v>
      </c>
      <c r="AU42" s="18">
        <v>1.0</v>
      </c>
      <c r="AV42" s="18">
        <v>1.0</v>
      </c>
      <c r="AW42" s="18">
        <v>1.0</v>
      </c>
      <c r="AX42" s="18">
        <v>1.0</v>
      </c>
      <c r="AY42" s="18">
        <v>1.0</v>
      </c>
      <c r="AZ42" s="18">
        <v>1.0</v>
      </c>
      <c r="BA42" s="18">
        <v>1.0</v>
      </c>
      <c r="BB42" s="18">
        <v>1.0</v>
      </c>
      <c r="BC42" s="18">
        <v>1.0</v>
      </c>
      <c r="BD42" s="18">
        <v>1.0</v>
      </c>
      <c r="BE42" s="18">
        <v>1.0</v>
      </c>
      <c r="BF42" s="18">
        <v>1.0</v>
      </c>
      <c r="BG42" s="18">
        <v>1.0</v>
      </c>
      <c r="BH42" s="18">
        <v>1.0</v>
      </c>
      <c r="BI42" s="18">
        <v>0.0</v>
      </c>
      <c r="BJ42" s="18">
        <v>1.0</v>
      </c>
      <c r="BK42" s="18">
        <v>1.0</v>
      </c>
      <c r="BL42" s="18">
        <v>1.0</v>
      </c>
      <c r="BM42" s="18">
        <v>1.0</v>
      </c>
      <c r="BN42" s="18">
        <v>1.0</v>
      </c>
      <c r="BO42" s="18">
        <v>1.0</v>
      </c>
      <c r="BP42" s="18">
        <v>1.0</v>
      </c>
      <c r="BQ42" s="18">
        <v>1.0</v>
      </c>
      <c r="BR42" s="18">
        <v>1.0</v>
      </c>
      <c r="BS42" s="18">
        <v>1.0</v>
      </c>
      <c r="BT42" s="18">
        <v>1.0</v>
      </c>
      <c r="BU42" s="18">
        <v>1.0</v>
      </c>
      <c r="BV42" s="18">
        <v>1.0</v>
      </c>
      <c r="BW42" s="18">
        <v>1.0</v>
      </c>
      <c r="BX42" s="18">
        <v>1.0</v>
      </c>
      <c r="BY42" s="18">
        <v>1.0</v>
      </c>
      <c r="BZ42" s="18">
        <v>1.0</v>
      </c>
      <c r="CA42" s="18">
        <v>1.0</v>
      </c>
      <c r="CB42" s="18">
        <v>1.0</v>
      </c>
      <c r="CC42" s="18">
        <v>1.0</v>
      </c>
      <c r="CD42" s="18">
        <v>1.0</v>
      </c>
      <c r="CE42" s="18">
        <v>1.0</v>
      </c>
      <c r="CF42" s="18">
        <v>1.0</v>
      </c>
      <c r="CG42" s="18">
        <v>1.0</v>
      </c>
      <c r="CH42" s="18">
        <v>1.0</v>
      </c>
      <c r="CI42" s="18">
        <v>1.0</v>
      </c>
      <c r="CJ42" s="14">
        <v>1.0</v>
      </c>
      <c r="CK42" s="14">
        <v>1.0</v>
      </c>
      <c r="CL42" s="14">
        <v>1.0</v>
      </c>
      <c r="CM42" s="14">
        <v>1.0</v>
      </c>
      <c r="CN42" s="14">
        <v>1.0</v>
      </c>
      <c r="CO42" s="14">
        <v>1.0</v>
      </c>
      <c r="CP42" s="14">
        <v>1.0</v>
      </c>
      <c r="CQ42" s="14">
        <v>1.0</v>
      </c>
      <c r="CR42" s="14">
        <v>1.0</v>
      </c>
      <c r="CS42" s="14">
        <v>1.0</v>
      </c>
      <c r="CT42" s="14">
        <v>1.0</v>
      </c>
      <c r="CU42" s="14">
        <v>1.0</v>
      </c>
      <c r="CV42" s="14">
        <v>1.0</v>
      </c>
      <c r="CW42" s="14">
        <v>1.0</v>
      </c>
      <c r="CX42" s="14">
        <v>1.0</v>
      </c>
      <c r="CY42" s="14">
        <v>1.0</v>
      </c>
      <c r="CZ42" s="14">
        <v>1.0</v>
      </c>
      <c r="DA42" s="14">
        <v>1.0</v>
      </c>
      <c r="DB42" s="14">
        <v>1.0</v>
      </c>
      <c r="DC42" s="14">
        <v>0.0</v>
      </c>
      <c r="DD42" s="14">
        <v>1.0</v>
      </c>
      <c r="DE42" s="14">
        <v>1.0</v>
      </c>
      <c r="DF42" s="14">
        <v>1.0</v>
      </c>
      <c r="DG42" s="14">
        <v>1.0</v>
      </c>
      <c r="DH42" s="14">
        <v>0.0</v>
      </c>
      <c r="DI42" s="14">
        <v>1.0</v>
      </c>
      <c r="DJ42" s="14">
        <v>1.0</v>
      </c>
      <c r="DK42" s="14">
        <v>1.0</v>
      </c>
      <c r="DL42" s="14">
        <v>1.0</v>
      </c>
      <c r="DM42" s="14">
        <v>1.0</v>
      </c>
      <c r="DN42" s="14">
        <v>1.0</v>
      </c>
      <c r="DO42" s="14">
        <v>1.0</v>
      </c>
      <c r="DP42" s="14">
        <v>1.0</v>
      </c>
      <c r="DQ42" s="14">
        <v>1.0</v>
      </c>
      <c r="DR42" s="14">
        <v>1.0</v>
      </c>
      <c r="DS42" s="14">
        <v>1.0</v>
      </c>
      <c r="DT42" s="14">
        <v>1.0</v>
      </c>
      <c r="DU42" s="14">
        <v>1.0</v>
      </c>
      <c r="DV42" s="14">
        <v>1.0</v>
      </c>
      <c r="DW42" s="14">
        <v>1.0</v>
      </c>
      <c r="DX42" s="14">
        <v>1.0</v>
      </c>
      <c r="DY42" s="14">
        <v>1.0</v>
      </c>
      <c r="DZ42" s="14">
        <v>1.0</v>
      </c>
      <c r="EA42" s="14">
        <v>1.0</v>
      </c>
      <c r="EB42" s="14">
        <v>1.0</v>
      </c>
      <c r="EC42" s="14">
        <v>1.0</v>
      </c>
      <c r="ED42" s="14">
        <v>1.0</v>
      </c>
      <c r="EE42" s="14">
        <v>1.0</v>
      </c>
      <c r="EF42" s="14">
        <v>1.0</v>
      </c>
      <c r="EG42" s="14">
        <v>1.0</v>
      </c>
      <c r="EH42" s="14">
        <v>1.0</v>
      </c>
      <c r="EI42" s="14">
        <v>1.0</v>
      </c>
      <c r="EJ42" s="14">
        <v>1.0</v>
      </c>
      <c r="EK42" s="14">
        <v>1.0</v>
      </c>
      <c r="EL42" s="14">
        <v>1.0</v>
      </c>
      <c r="EM42" s="14">
        <v>1.0</v>
      </c>
      <c r="EN42" s="14">
        <v>1.0</v>
      </c>
      <c r="EO42" s="14">
        <v>1.0</v>
      </c>
      <c r="EP42" s="14">
        <v>1.0</v>
      </c>
      <c r="EQ42" s="14">
        <v>1.0</v>
      </c>
      <c r="ER42" s="14">
        <v>1.0</v>
      </c>
      <c r="ES42" s="14">
        <v>1.0</v>
      </c>
      <c r="ET42" s="14">
        <v>1.0</v>
      </c>
      <c r="EU42" s="14">
        <v>1.0</v>
      </c>
      <c r="EV42" s="14">
        <v>1.0</v>
      </c>
      <c r="EW42" s="14">
        <v>1.0</v>
      </c>
      <c r="EX42" s="14">
        <v>1.0</v>
      </c>
      <c r="EY42" s="14">
        <v>1.0</v>
      </c>
      <c r="EZ42" s="14">
        <v>1.0</v>
      </c>
      <c r="FA42" s="14">
        <v>1.0</v>
      </c>
      <c r="FB42" s="14">
        <v>1.0</v>
      </c>
      <c r="FC42" s="14">
        <v>1.0</v>
      </c>
      <c r="FD42" s="14">
        <v>1.0</v>
      </c>
      <c r="FE42" s="14">
        <v>1.0</v>
      </c>
      <c r="FF42" s="14">
        <v>1.0</v>
      </c>
      <c r="FG42" s="14">
        <v>1.0</v>
      </c>
      <c r="FH42" s="14">
        <v>1.0</v>
      </c>
      <c r="FI42" s="14">
        <v>1.0</v>
      </c>
      <c r="FJ42" s="14">
        <v>1.0</v>
      </c>
      <c r="FK42" s="14">
        <v>1.0</v>
      </c>
      <c r="FL42" s="14">
        <v>1.0</v>
      </c>
      <c r="FM42" s="14">
        <v>1.0</v>
      </c>
      <c r="FN42" s="14">
        <v>1.0</v>
      </c>
      <c r="FO42" s="14">
        <v>1.0</v>
      </c>
      <c r="FP42" s="14">
        <v>1.0</v>
      </c>
      <c r="FQ42" s="14">
        <v>1.0</v>
      </c>
      <c r="FR42" s="14">
        <v>1.0</v>
      </c>
      <c r="FS42" s="14">
        <v>1.0</v>
      </c>
      <c r="FT42" s="14">
        <v>1.0</v>
      </c>
      <c r="FU42" s="14">
        <v>1.0</v>
      </c>
      <c r="FV42" s="14">
        <v>0.0</v>
      </c>
      <c r="FW42" s="14">
        <v>1.0</v>
      </c>
      <c r="FX42" s="14">
        <v>1.0</v>
      </c>
      <c r="FY42" s="14">
        <v>1.0</v>
      </c>
      <c r="FZ42" s="14">
        <v>1.0</v>
      </c>
      <c r="GA42" s="14">
        <v>1.0</v>
      </c>
      <c r="GB42" s="14">
        <v>1.0</v>
      </c>
      <c r="GC42" s="14">
        <v>1.0</v>
      </c>
      <c r="GD42" s="14">
        <v>1.0</v>
      </c>
      <c r="GE42" s="14">
        <v>1.0</v>
      </c>
      <c r="GF42" s="14">
        <v>1.0</v>
      </c>
      <c r="GG42" s="14">
        <v>1.0</v>
      </c>
      <c r="GH42" s="14">
        <v>1.0</v>
      </c>
      <c r="GI42" s="14">
        <v>1.0</v>
      </c>
      <c r="GJ42" s="14">
        <v>1.0</v>
      </c>
      <c r="GK42" s="14">
        <v>1.0</v>
      </c>
      <c r="GL42" s="14">
        <v>1.0</v>
      </c>
      <c r="GM42" s="14">
        <v>1.0</v>
      </c>
      <c r="GN42" s="14">
        <v>1.0</v>
      </c>
      <c r="GO42" s="14">
        <v>1.0</v>
      </c>
      <c r="GP42" s="14">
        <v>1.0</v>
      </c>
      <c r="GQ42" s="14">
        <v>1.0</v>
      </c>
      <c r="GR42" s="14">
        <v>1.0</v>
      </c>
      <c r="GS42" s="14">
        <v>1.0</v>
      </c>
      <c r="GT42" s="14">
        <v>1.0</v>
      </c>
      <c r="GU42" s="14">
        <v>1.0</v>
      </c>
      <c r="GV42" s="14">
        <v>1.0</v>
      </c>
      <c r="GW42" s="14">
        <v>1.0</v>
      </c>
      <c r="GX42" s="14">
        <v>1.0</v>
      </c>
      <c r="GY42" s="14">
        <v>1.0</v>
      </c>
      <c r="GZ42" s="14">
        <v>1.0</v>
      </c>
      <c r="HA42" s="14">
        <v>1.0</v>
      </c>
      <c r="HB42" s="14">
        <v>1.0</v>
      </c>
      <c r="HC42" s="14">
        <v>1.0</v>
      </c>
      <c r="HD42" s="14">
        <v>1.0</v>
      </c>
      <c r="HE42" s="14">
        <v>1.0</v>
      </c>
      <c r="HF42" s="14">
        <v>1.0</v>
      </c>
      <c r="HG42" s="14">
        <v>1.0</v>
      </c>
      <c r="HH42" s="14">
        <v>1.0</v>
      </c>
      <c r="HI42" s="14">
        <v>1.0</v>
      </c>
      <c r="HJ42" s="14">
        <v>1.0</v>
      </c>
      <c r="HK42" s="14">
        <v>1.0</v>
      </c>
      <c r="HL42" s="70"/>
      <c r="HM42" s="70"/>
      <c r="HN42" s="70"/>
      <c r="HO42" s="70"/>
      <c r="HP42" s="70"/>
      <c r="HQ42" s="70"/>
      <c r="HR42" s="70"/>
      <c r="HS42" s="70"/>
      <c r="HT42" s="70"/>
      <c r="HU42" s="70"/>
      <c r="HV42" s="70"/>
      <c r="HW42" s="70"/>
      <c r="HX42" s="70"/>
      <c r="HY42" s="70"/>
      <c r="HZ42" s="70"/>
      <c r="IA42" s="70"/>
      <c r="IB42" s="70"/>
      <c r="IC42" s="70"/>
      <c r="ID42" s="70"/>
      <c r="IE42" s="70"/>
      <c r="IF42" s="70"/>
      <c r="IG42" s="70"/>
      <c r="IH42" s="70"/>
      <c r="II42" s="70"/>
      <c r="IJ42" s="70"/>
      <c r="IK42" s="70"/>
      <c r="IL42" s="70"/>
      <c r="IM42" s="70"/>
      <c r="IN42" s="70"/>
      <c r="IO42" s="70"/>
      <c r="IP42" s="70"/>
      <c r="IQ42" s="70"/>
      <c r="IR42" s="70"/>
      <c r="IS42" s="70"/>
      <c r="IT42" s="70"/>
      <c r="IU42" s="70"/>
      <c r="IV42" s="70"/>
      <c r="IW42" s="70"/>
      <c r="IX42" s="70"/>
      <c r="IY42" s="70"/>
      <c r="IZ42" s="70"/>
      <c r="JA42" s="70"/>
      <c r="JB42" s="70"/>
      <c r="JC42" s="70"/>
    </row>
    <row r="43">
      <c r="A43" s="9" t="s">
        <v>363</v>
      </c>
      <c r="B43" s="14">
        <v>1.0</v>
      </c>
      <c r="C43" s="14">
        <v>1.0</v>
      </c>
      <c r="D43" s="14">
        <v>1.0</v>
      </c>
      <c r="E43" s="14">
        <v>1.0</v>
      </c>
      <c r="F43" s="14">
        <v>1.0</v>
      </c>
      <c r="G43" s="14">
        <v>1.0</v>
      </c>
      <c r="H43" s="14">
        <v>1.0</v>
      </c>
      <c r="I43" s="14">
        <v>1.0</v>
      </c>
      <c r="J43" s="14">
        <v>1.0</v>
      </c>
      <c r="K43" s="14">
        <v>1.0</v>
      </c>
      <c r="L43" s="14">
        <v>1.0</v>
      </c>
      <c r="M43" s="14">
        <v>1.0</v>
      </c>
      <c r="N43" s="14">
        <v>1.0</v>
      </c>
      <c r="O43" s="14">
        <v>1.0</v>
      </c>
      <c r="P43" s="14">
        <v>1.0</v>
      </c>
      <c r="Q43" s="14">
        <v>1.0</v>
      </c>
      <c r="R43" s="14">
        <v>1.0</v>
      </c>
      <c r="S43" s="14">
        <v>1.0</v>
      </c>
      <c r="T43" s="14">
        <v>1.0</v>
      </c>
      <c r="U43" s="14">
        <v>1.0</v>
      </c>
      <c r="V43" s="14">
        <v>1.0</v>
      </c>
      <c r="W43" s="14">
        <v>1.0</v>
      </c>
      <c r="X43" s="14">
        <v>1.0</v>
      </c>
      <c r="Y43" s="14">
        <v>1.0</v>
      </c>
      <c r="Z43" s="14">
        <v>1.0</v>
      </c>
      <c r="AA43" s="14">
        <v>1.0</v>
      </c>
      <c r="AB43" s="14">
        <v>1.0</v>
      </c>
      <c r="AC43" s="14">
        <v>1.0</v>
      </c>
      <c r="AD43" s="14">
        <v>1.0</v>
      </c>
      <c r="AE43" s="14">
        <v>1.0</v>
      </c>
      <c r="AF43" s="14">
        <v>1.0</v>
      </c>
      <c r="AG43" s="14">
        <v>1.0</v>
      </c>
      <c r="AH43" s="14">
        <v>1.0</v>
      </c>
      <c r="AI43" s="14">
        <v>1.0</v>
      </c>
      <c r="AJ43" s="14">
        <v>1.0</v>
      </c>
      <c r="AK43" s="14">
        <v>1.0</v>
      </c>
      <c r="AL43" s="14">
        <v>1.0</v>
      </c>
      <c r="AM43" s="14">
        <v>1.0</v>
      </c>
      <c r="AN43" s="14">
        <v>1.0</v>
      </c>
      <c r="AO43" s="14">
        <v>1.0</v>
      </c>
      <c r="AP43" s="14">
        <v>1.0</v>
      </c>
      <c r="AQ43" s="14">
        <v>1.0</v>
      </c>
      <c r="AR43" s="14">
        <v>1.0</v>
      </c>
      <c r="AS43" s="18">
        <v>1.0</v>
      </c>
      <c r="AT43" s="18">
        <v>1.0</v>
      </c>
      <c r="AU43" s="18">
        <v>1.0</v>
      </c>
      <c r="AV43" s="18">
        <v>1.0</v>
      </c>
      <c r="AW43" s="18">
        <v>1.0</v>
      </c>
      <c r="AX43" s="18">
        <v>1.0</v>
      </c>
      <c r="AY43" s="18">
        <v>1.0</v>
      </c>
      <c r="AZ43" s="18">
        <v>1.0</v>
      </c>
      <c r="BA43" s="18">
        <v>1.0</v>
      </c>
      <c r="BB43" s="18">
        <v>1.0</v>
      </c>
      <c r="BC43" s="18">
        <v>1.0</v>
      </c>
      <c r="BD43" s="18">
        <v>1.0</v>
      </c>
      <c r="BE43" s="18">
        <v>1.0</v>
      </c>
      <c r="BF43" s="18">
        <v>1.0</v>
      </c>
      <c r="BG43" s="18">
        <v>1.0</v>
      </c>
      <c r="BH43" s="18">
        <v>1.0</v>
      </c>
      <c r="BI43" s="18">
        <v>1.0</v>
      </c>
      <c r="BJ43" s="18">
        <v>1.0</v>
      </c>
      <c r="BK43" s="18">
        <v>1.0</v>
      </c>
      <c r="BL43" s="18">
        <v>0.0</v>
      </c>
      <c r="BM43" s="18">
        <v>1.0</v>
      </c>
      <c r="BN43" s="18">
        <v>1.0</v>
      </c>
      <c r="BO43" s="18">
        <v>1.0</v>
      </c>
      <c r="BP43" s="18">
        <v>1.0</v>
      </c>
      <c r="BQ43" s="18">
        <v>1.0</v>
      </c>
      <c r="BR43" s="18">
        <v>1.0</v>
      </c>
      <c r="BS43" s="18">
        <v>1.0</v>
      </c>
      <c r="BT43" s="18">
        <v>1.0</v>
      </c>
      <c r="BU43" s="18">
        <v>1.0</v>
      </c>
      <c r="BV43" s="18">
        <v>1.0</v>
      </c>
      <c r="BW43" s="18">
        <v>1.0</v>
      </c>
      <c r="BX43" s="18">
        <v>1.0</v>
      </c>
      <c r="BY43" s="18">
        <v>1.0</v>
      </c>
      <c r="BZ43" s="18">
        <v>1.0</v>
      </c>
      <c r="CA43" s="18">
        <v>1.0</v>
      </c>
      <c r="CB43" s="18">
        <v>1.0</v>
      </c>
      <c r="CC43" s="18">
        <v>1.0</v>
      </c>
      <c r="CD43" s="18">
        <v>1.0</v>
      </c>
      <c r="CE43" s="18">
        <v>1.0</v>
      </c>
      <c r="CF43" s="18">
        <v>1.0</v>
      </c>
      <c r="CG43" s="18">
        <v>1.0</v>
      </c>
      <c r="CH43" s="18">
        <v>1.0</v>
      </c>
      <c r="CI43" s="18">
        <v>1.0</v>
      </c>
      <c r="CJ43" s="14">
        <v>1.0</v>
      </c>
      <c r="CK43" s="14">
        <v>1.0</v>
      </c>
      <c r="CL43" s="14">
        <v>1.0</v>
      </c>
      <c r="CM43" s="14">
        <v>1.0</v>
      </c>
      <c r="CN43" s="14">
        <v>1.0</v>
      </c>
      <c r="CO43" s="14">
        <v>1.0</v>
      </c>
      <c r="CP43" s="14">
        <v>1.0</v>
      </c>
      <c r="CQ43" s="14">
        <v>1.0</v>
      </c>
      <c r="CR43" s="14">
        <v>1.0</v>
      </c>
      <c r="CS43" s="14">
        <v>1.0</v>
      </c>
      <c r="CT43" s="14">
        <v>1.0</v>
      </c>
      <c r="CU43" s="14">
        <v>1.0</v>
      </c>
      <c r="CV43" s="14">
        <v>1.0</v>
      </c>
      <c r="CW43" s="14">
        <v>1.0</v>
      </c>
      <c r="CX43" s="14">
        <v>1.0</v>
      </c>
      <c r="CY43" s="14">
        <v>1.0</v>
      </c>
      <c r="CZ43" s="14">
        <v>1.0</v>
      </c>
      <c r="DA43" s="14">
        <v>1.0</v>
      </c>
      <c r="DB43" s="14">
        <v>0.0</v>
      </c>
      <c r="DC43" s="14">
        <v>0.0</v>
      </c>
      <c r="DD43" s="14">
        <v>1.0</v>
      </c>
      <c r="DE43" s="14">
        <v>1.0</v>
      </c>
      <c r="DF43" s="14">
        <v>1.0</v>
      </c>
      <c r="DG43" s="14">
        <v>0.0</v>
      </c>
      <c r="DH43" s="14">
        <v>0.0</v>
      </c>
      <c r="DI43" s="14">
        <v>1.0</v>
      </c>
      <c r="DJ43" s="14">
        <v>1.0</v>
      </c>
      <c r="DK43" s="14">
        <v>1.0</v>
      </c>
      <c r="DL43" s="14">
        <v>1.0</v>
      </c>
      <c r="DM43" s="14">
        <v>1.0</v>
      </c>
      <c r="DN43" s="14">
        <v>1.0</v>
      </c>
      <c r="DO43" s="14">
        <v>1.0</v>
      </c>
      <c r="DP43" s="14">
        <v>1.0</v>
      </c>
      <c r="DQ43" s="14">
        <v>1.0</v>
      </c>
      <c r="DR43" s="14">
        <v>1.0</v>
      </c>
      <c r="DS43" s="14">
        <v>1.0</v>
      </c>
      <c r="DT43" s="14">
        <v>1.0</v>
      </c>
      <c r="DU43" s="14">
        <v>1.0</v>
      </c>
      <c r="DV43" s="14">
        <v>1.0</v>
      </c>
      <c r="DW43" s="14">
        <v>1.0</v>
      </c>
      <c r="DX43" s="14">
        <v>0.0</v>
      </c>
      <c r="DY43" s="14">
        <v>1.0</v>
      </c>
      <c r="DZ43" s="14">
        <v>1.0</v>
      </c>
      <c r="EA43" s="14">
        <v>1.0</v>
      </c>
      <c r="EB43" s="14">
        <v>1.0</v>
      </c>
      <c r="EC43" s="14">
        <v>1.0</v>
      </c>
      <c r="ED43" s="14">
        <v>1.0</v>
      </c>
      <c r="EE43" s="14">
        <v>1.0</v>
      </c>
      <c r="EF43" s="14">
        <v>1.0</v>
      </c>
      <c r="EG43" s="14">
        <v>1.0</v>
      </c>
      <c r="EH43" s="14">
        <v>1.0</v>
      </c>
      <c r="EI43" s="14">
        <v>1.0</v>
      </c>
      <c r="EJ43" s="14">
        <v>1.0</v>
      </c>
      <c r="EK43" s="14">
        <v>1.0</v>
      </c>
      <c r="EL43" s="14">
        <v>1.0</v>
      </c>
      <c r="EM43" s="14">
        <v>1.0</v>
      </c>
      <c r="EN43" s="14">
        <v>1.0</v>
      </c>
      <c r="EO43" s="14">
        <v>1.0</v>
      </c>
      <c r="EP43" s="14">
        <v>0.0</v>
      </c>
      <c r="EQ43" s="14">
        <v>1.0</v>
      </c>
      <c r="ER43" s="14">
        <v>1.0</v>
      </c>
      <c r="ES43" s="14">
        <v>1.0</v>
      </c>
      <c r="ET43" s="14">
        <v>1.0</v>
      </c>
      <c r="EU43" s="14">
        <v>1.0</v>
      </c>
      <c r="EV43" s="14">
        <v>1.0</v>
      </c>
      <c r="EW43" s="14">
        <v>1.0</v>
      </c>
      <c r="EX43" s="14">
        <v>1.0</v>
      </c>
      <c r="EY43" s="14">
        <v>1.0</v>
      </c>
      <c r="EZ43" s="14">
        <v>1.0</v>
      </c>
      <c r="FA43" s="14">
        <v>1.0</v>
      </c>
      <c r="FB43" s="14">
        <v>1.0</v>
      </c>
      <c r="FC43" s="14">
        <v>1.0</v>
      </c>
      <c r="FD43" s="14">
        <v>1.0</v>
      </c>
      <c r="FE43" s="14">
        <v>1.0</v>
      </c>
      <c r="FF43" s="14">
        <v>1.0</v>
      </c>
      <c r="FG43" s="14">
        <v>1.0</v>
      </c>
      <c r="FH43" s="14">
        <v>1.0</v>
      </c>
      <c r="FI43" s="14">
        <v>1.0</v>
      </c>
      <c r="FJ43" s="14">
        <v>1.0</v>
      </c>
      <c r="FK43" s="14">
        <v>1.0</v>
      </c>
      <c r="FL43" s="14">
        <v>1.0</v>
      </c>
      <c r="FM43" s="14">
        <v>1.0</v>
      </c>
      <c r="FN43" s="14">
        <v>1.0</v>
      </c>
      <c r="FO43" s="14">
        <v>1.0</v>
      </c>
      <c r="FP43" s="14">
        <v>1.0</v>
      </c>
      <c r="FQ43" s="14">
        <v>1.0</v>
      </c>
      <c r="FR43" s="14">
        <v>1.0</v>
      </c>
      <c r="FS43" s="14">
        <v>1.0</v>
      </c>
      <c r="FT43" s="14">
        <v>1.0</v>
      </c>
      <c r="FU43" s="14">
        <v>1.0</v>
      </c>
      <c r="FV43" s="14">
        <v>1.0</v>
      </c>
      <c r="FW43" s="14">
        <v>1.0</v>
      </c>
      <c r="FX43" s="14">
        <v>0.0</v>
      </c>
      <c r="FY43" s="14">
        <v>1.0</v>
      </c>
      <c r="FZ43" s="14">
        <v>1.0</v>
      </c>
      <c r="GA43" s="14">
        <v>1.0</v>
      </c>
      <c r="GB43" s="14">
        <v>1.0</v>
      </c>
      <c r="GC43" s="14">
        <v>1.0</v>
      </c>
      <c r="GD43" s="14">
        <v>1.0</v>
      </c>
      <c r="GE43" s="14">
        <v>1.0</v>
      </c>
      <c r="GF43" s="14">
        <v>1.0</v>
      </c>
      <c r="GG43" s="14">
        <v>1.0</v>
      </c>
      <c r="GH43" s="14">
        <v>1.0</v>
      </c>
      <c r="GI43" s="14">
        <v>1.0</v>
      </c>
      <c r="GJ43" s="14">
        <v>1.0</v>
      </c>
      <c r="GK43" s="14">
        <v>1.0</v>
      </c>
      <c r="GL43" s="14">
        <v>1.0</v>
      </c>
      <c r="GM43" s="14">
        <v>1.0</v>
      </c>
      <c r="GN43" s="14">
        <v>1.0</v>
      </c>
      <c r="GO43" s="14">
        <v>0.0</v>
      </c>
      <c r="GP43" s="14">
        <v>1.0</v>
      </c>
      <c r="GQ43" s="14">
        <v>1.0</v>
      </c>
      <c r="GR43" s="14">
        <v>1.0</v>
      </c>
      <c r="GS43" s="14">
        <v>1.0</v>
      </c>
      <c r="GT43" s="14">
        <v>1.0</v>
      </c>
      <c r="GU43" s="14">
        <v>1.0</v>
      </c>
      <c r="GV43" s="14">
        <v>0.0</v>
      </c>
      <c r="GW43" s="14">
        <v>1.0</v>
      </c>
      <c r="GX43" s="14">
        <v>1.0</v>
      </c>
      <c r="GY43" s="14">
        <v>1.0</v>
      </c>
      <c r="GZ43" s="14">
        <v>1.0</v>
      </c>
      <c r="HA43" s="14">
        <v>1.0</v>
      </c>
      <c r="HB43" s="14">
        <v>1.0</v>
      </c>
      <c r="HC43" s="14">
        <v>1.0</v>
      </c>
      <c r="HD43" s="14">
        <v>0.0</v>
      </c>
      <c r="HE43" s="14">
        <v>1.0</v>
      </c>
      <c r="HF43" s="14">
        <v>1.0</v>
      </c>
      <c r="HG43" s="14">
        <v>1.0</v>
      </c>
      <c r="HH43" s="14">
        <v>1.0</v>
      </c>
      <c r="HI43" s="14">
        <v>1.0</v>
      </c>
      <c r="HJ43" s="14">
        <v>1.0</v>
      </c>
      <c r="HK43" s="14">
        <v>1.0</v>
      </c>
      <c r="HL43" s="70"/>
      <c r="HM43" s="70"/>
      <c r="HN43" s="70"/>
      <c r="HO43" s="70"/>
      <c r="HP43" s="70"/>
      <c r="HQ43" s="70"/>
      <c r="HR43" s="70"/>
      <c r="HS43" s="70"/>
      <c r="HT43" s="70"/>
      <c r="HU43" s="70"/>
      <c r="HV43" s="70"/>
      <c r="HW43" s="70"/>
      <c r="HX43" s="70"/>
      <c r="HY43" s="70"/>
      <c r="HZ43" s="70"/>
      <c r="IA43" s="70"/>
      <c r="IB43" s="70"/>
      <c r="IC43" s="70"/>
      <c r="ID43" s="70"/>
      <c r="IE43" s="70"/>
      <c r="IF43" s="70"/>
      <c r="IG43" s="70"/>
      <c r="IH43" s="70"/>
      <c r="II43" s="70"/>
      <c r="IJ43" s="70"/>
      <c r="IK43" s="70"/>
      <c r="IL43" s="70"/>
      <c r="IM43" s="70"/>
      <c r="IN43" s="70"/>
      <c r="IO43" s="70"/>
      <c r="IP43" s="70"/>
      <c r="IQ43" s="70"/>
      <c r="IR43" s="70"/>
      <c r="IS43" s="70"/>
      <c r="IT43" s="70"/>
      <c r="IU43" s="70"/>
      <c r="IV43" s="70"/>
      <c r="IW43" s="70"/>
      <c r="IX43" s="70"/>
      <c r="IY43" s="70"/>
      <c r="IZ43" s="70"/>
      <c r="JA43" s="70"/>
      <c r="JB43" s="70"/>
      <c r="JC43" s="70"/>
    </row>
    <row r="44">
      <c r="A44" s="9" t="s">
        <v>364</v>
      </c>
      <c r="B44" s="14">
        <v>1.0</v>
      </c>
      <c r="C44" s="14">
        <v>1.0</v>
      </c>
      <c r="D44" s="14">
        <v>1.0</v>
      </c>
      <c r="E44" s="14">
        <v>1.0</v>
      </c>
      <c r="F44" s="14">
        <v>1.0</v>
      </c>
      <c r="G44" s="14">
        <v>1.0</v>
      </c>
      <c r="H44" s="14">
        <v>1.0</v>
      </c>
      <c r="I44" s="14">
        <v>1.0</v>
      </c>
      <c r="J44" s="14">
        <v>1.0</v>
      </c>
      <c r="K44" s="14">
        <v>1.0</v>
      </c>
      <c r="L44" s="14">
        <v>1.0</v>
      </c>
      <c r="M44" s="14">
        <v>1.0</v>
      </c>
      <c r="N44" s="14">
        <v>1.0</v>
      </c>
      <c r="O44" s="14">
        <v>1.0</v>
      </c>
      <c r="P44" s="14">
        <v>1.0</v>
      </c>
      <c r="Q44" s="14">
        <v>1.0</v>
      </c>
      <c r="R44" s="14">
        <v>1.0</v>
      </c>
      <c r="S44" s="14">
        <v>1.0</v>
      </c>
      <c r="T44" s="14">
        <v>1.0</v>
      </c>
      <c r="U44" s="14">
        <v>1.0</v>
      </c>
      <c r="V44" s="14">
        <v>1.0</v>
      </c>
      <c r="W44" s="14">
        <v>1.0</v>
      </c>
      <c r="X44" s="14">
        <v>1.0</v>
      </c>
      <c r="Y44" s="14">
        <v>1.0</v>
      </c>
      <c r="Z44" s="14">
        <v>1.0</v>
      </c>
      <c r="AA44" s="14">
        <v>1.0</v>
      </c>
      <c r="AB44" s="14">
        <v>1.0</v>
      </c>
      <c r="AC44" s="14">
        <v>1.0</v>
      </c>
      <c r="AD44" s="14">
        <v>1.0</v>
      </c>
      <c r="AE44" s="14">
        <v>1.0</v>
      </c>
      <c r="AF44" s="14">
        <v>1.0</v>
      </c>
      <c r="AG44" s="14">
        <v>1.0</v>
      </c>
      <c r="AH44" s="14">
        <v>1.0</v>
      </c>
      <c r="AI44" s="14">
        <v>1.0</v>
      </c>
      <c r="AJ44" s="14">
        <v>1.0</v>
      </c>
      <c r="AK44" s="14">
        <v>1.0</v>
      </c>
      <c r="AL44" s="14">
        <v>1.0</v>
      </c>
      <c r="AM44" s="14">
        <v>1.0</v>
      </c>
      <c r="AN44" s="14">
        <v>1.0</v>
      </c>
      <c r="AO44" s="14">
        <v>1.0</v>
      </c>
      <c r="AP44" s="14">
        <v>1.0</v>
      </c>
      <c r="AQ44" s="14">
        <v>1.0</v>
      </c>
      <c r="AR44" s="14">
        <v>1.0</v>
      </c>
      <c r="AS44" s="18">
        <v>1.0</v>
      </c>
      <c r="AT44" s="18">
        <v>1.0</v>
      </c>
      <c r="AU44" s="18">
        <v>1.0</v>
      </c>
      <c r="AV44" s="18">
        <v>1.0</v>
      </c>
      <c r="AW44" s="18">
        <v>1.0</v>
      </c>
      <c r="AX44" s="18">
        <v>1.0</v>
      </c>
      <c r="AY44" s="18">
        <v>1.0</v>
      </c>
      <c r="AZ44" s="18">
        <v>1.0</v>
      </c>
      <c r="BA44" s="18">
        <v>1.0</v>
      </c>
      <c r="BB44" s="18">
        <v>1.0</v>
      </c>
      <c r="BC44" s="18">
        <v>1.0</v>
      </c>
      <c r="BD44" s="18">
        <v>1.0</v>
      </c>
      <c r="BE44" s="18">
        <v>1.0</v>
      </c>
      <c r="BF44" s="18">
        <v>1.0</v>
      </c>
      <c r="BG44" s="18">
        <v>1.0</v>
      </c>
      <c r="BH44" s="18">
        <v>1.0</v>
      </c>
      <c r="BI44" s="18">
        <v>1.0</v>
      </c>
      <c r="BJ44" s="18">
        <v>1.0</v>
      </c>
      <c r="BK44" s="18">
        <v>1.0</v>
      </c>
      <c r="BL44" s="18">
        <v>1.0</v>
      </c>
      <c r="BM44" s="18">
        <v>1.0</v>
      </c>
      <c r="BN44" s="18">
        <v>1.0</v>
      </c>
      <c r="BO44" s="18">
        <v>1.0</v>
      </c>
      <c r="BP44" s="18">
        <v>1.0</v>
      </c>
      <c r="BQ44" s="18">
        <v>1.0</v>
      </c>
      <c r="BR44" s="18">
        <v>1.0</v>
      </c>
      <c r="BS44" s="18">
        <v>1.0</v>
      </c>
      <c r="BT44" s="18">
        <v>1.0</v>
      </c>
      <c r="BU44" s="18">
        <v>1.0</v>
      </c>
      <c r="BV44" s="18">
        <v>1.0</v>
      </c>
      <c r="BW44" s="18">
        <v>1.0</v>
      </c>
      <c r="BX44" s="18">
        <v>1.0</v>
      </c>
      <c r="BY44" s="18">
        <v>1.0</v>
      </c>
      <c r="BZ44" s="18">
        <v>1.0</v>
      </c>
      <c r="CA44" s="18">
        <v>1.0</v>
      </c>
      <c r="CB44" s="18">
        <v>1.0</v>
      </c>
      <c r="CC44" s="18">
        <v>1.0</v>
      </c>
      <c r="CD44" s="18">
        <v>1.0</v>
      </c>
      <c r="CE44" s="18">
        <v>1.0</v>
      </c>
      <c r="CF44" s="18">
        <v>1.0</v>
      </c>
      <c r="CG44" s="18">
        <v>1.0</v>
      </c>
      <c r="CH44" s="18">
        <v>1.0</v>
      </c>
      <c r="CI44" s="18">
        <v>1.0</v>
      </c>
      <c r="CJ44" s="14">
        <v>1.0</v>
      </c>
      <c r="CK44" s="14">
        <v>1.0</v>
      </c>
      <c r="CL44" s="14">
        <v>1.0</v>
      </c>
      <c r="CM44" s="14">
        <v>1.0</v>
      </c>
      <c r="CN44" s="14">
        <v>1.0</v>
      </c>
      <c r="CO44" s="14">
        <v>1.0</v>
      </c>
      <c r="CP44" s="14">
        <v>1.0</v>
      </c>
      <c r="CQ44" s="14">
        <v>1.0</v>
      </c>
      <c r="CR44" s="14">
        <v>1.0</v>
      </c>
      <c r="CS44" s="14">
        <v>1.0</v>
      </c>
      <c r="CT44" s="14">
        <v>1.0</v>
      </c>
      <c r="CU44" s="14">
        <v>1.0</v>
      </c>
      <c r="CV44" s="14">
        <v>1.0</v>
      </c>
      <c r="CW44" s="14">
        <v>1.0</v>
      </c>
      <c r="CX44" s="14">
        <v>1.0</v>
      </c>
      <c r="CY44" s="14">
        <v>1.0</v>
      </c>
      <c r="CZ44" s="14">
        <v>1.0</v>
      </c>
      <c r="DA44" s="14">
        <v>1.0</v>
      </c>
      <c r="DB44" s="14">
        <v>0.0</v>
      </c>
      <c r="DC44" s="14">
        <v>0.0</v>
      </c>
      <c r="DD44" s="14">
        <v>1.0</v>
      </c>
      <c r="DE44" s="14">
        <v>1.0</v>
      </c>
      <c r="DF44" s="14">
        <v>1.0</v>
      </c>
      <c r="DG44" s="14">
        <v>1.0</v>
      </c>
      <c r="DH44" s="14">
        <v>0.0</v>
      </c>
      <c r="DI44" s="14">
        <v>1.0</v>
      </c>
      <c r="DJ44" s="14">
        <v>1.0</v>
      </c>
      <c r="DK44" s="14">
        <v>1.0</v>
      </c>
      <c r="DL44" s="14">
        <v>1.0</v>
      </c>
      <c r="DM44" s="14">
        <v>1.0</v>
      </c>
      <c r="DN44" s="14">
        <v>1.0</v>
      </c>
      <c r="DO44" s="14">
        <v>1.0</v>
      </c>
      <c r="DP44" s="14">
        <v>1.0</v>
      </c>
      <c r="DQ44" s="14">
        <v>1.0</v>
      </c>
      <c r="DR44" s="14">
        <v>1.0</v>
      </c>
      <c r="DS44" s="14">
        <v>1.0</v>
      </c>
      <c r="DT44" s="14">
        <v>1.0</v>
      </c>
      <c r="DU44" s="14">
        <v>1.0</v>
      </c>
      <c r="DV44" s="14">
        <v>1.0</v>
      </c>
      <c r="DW44" s="14">
        <v>1.0</v>
      </c>
      <c r="DX44" s="14">
        <v>1.0</v>
      </c>
      <c r="DY44" s="14">
        <v>1.0</v>
      </c>
      <c r="DZ44" s="14">
        <v>1.0</v>
      </c>
      <c r="EA44" s="14">
        <v>1.0</v>
      </c>
      <c r="EB44" s="14">
        <v>1.0</v>
      </c>
      <c r="EC44" s="14">
        <v>1.0</v>
      </c>
      <c r="ED44" s="14">
        <v>1.0</v>
      </c>
      <c r="EE44" s="14">
        <v>1.0</v>
      </c>
      <c r="EF44" s="14">
        <v>1.0</v>
      </c>
      <c r="EG44" s="14">
        <v>1.0</v>
      </c>
      <c r="EH44" s="14">
        <v>1.0</v>
      </c>
      <c r="EI44" s="14">
        <v>1.0</v>
      </c>
      <c r="EJ44" s="14">
        <v>1.0</v>
      </c>
      <c r="EK44" s="14">
        <v>1.0</v>
      </c>
      <c r="EL44" s="14">
        <v>1.0</v>
      </c>
      <c r="EM44" s="14">
        <v>1.0</v>
      </c>
      <c r="EN44" s="14">
        <v>1.0</v>
      </c>
      <c r="EO44" s="14">
        <v>1.0</v>
      </c>
      <c r="EP44" s="14">
        <v>1.0</v>
      </c>
      <c r="EQ44" s="14">
        <v>1.0</v>
      </c>
      <c r="ER44" s="14">
        <v>1.0</v>
      </c>
      <c r="ES44" s="14">
        <v>1.0</v>
      </c>
      <c r="ET44" s="14">
        <v>1.0</v>
      </c>
      <c r="EU44" s="14">
        <v>1.0</v>
      </c>
      <c r="EV44" s="14">
        <v>1.0</v>
      </c>
      <c r="EW44" s="14">
        <v>1.0</v>
      </c>
      <c r="EX44" s="14">
        <v>1.0</v>
      </c>
      <c r="EY44" s="14">
        <v>1.0</v>
      </c>
      <c r="EZ44" s="14">
        <v>1.0</v>
      </c>
      <c r="FA44" s="14">
        <v>1.0</v>
      </c>
      <c r="FB44" s="14">
        <v>1.0</v>
      </c>
      <c r="FC44" s="14">
        <v>1.0</v>
      </c>
      <c r="FD44" s="14">
        <v>1.0</v>
      </c>
      <c r="FE44" s="14">
        <v>1.0</v>
      </c>
      <c r="FF44" s="14">
        <v>1.0</v>
      </c>
      <c r="FG44" s="14">
        <v>1.0</v>
      </c>
      <c r="FH44" s="14">
        <v>1.0</v>
      </c>
      <c r="FI44" s="14">
        <v>1.0</v>
      </c>
      <c r="FJ44" s="14">
        <v>1.0</v>
      </c>
      <c r="FK44" s="14">
        <v>1.0</v>
      </c>
      <c r="FL44" s="14">
        <v>1.0</v>
      </c>
      <c r="FM44" s="14">
        <v>1.0</v>
      </c>
      <c r="FN44" s="14">
        <v>1.0</v>
      </c>
      <c r="FO44" s="14">
        <v>1.0</v>
      </c>
      <c r="FP44" s="14">
        <v>1.0</v>
      </c>
      <c r="FQ44" s="14">
        <v>1.0</v>
      </c>
      <c r="FR44" s="14">
        <v>1.0</v>
      </c>
      <c r="FS44" s="14">
        <v>1.0</v>
      </c>
      <c r="FT44" s="14">
        <v>1.0</v>
      </c>
      <c r="FU44" s="14">
        <v>1.0</v>
      </c>
      <c r="FV44" s="14">
        <v>1.0</v>
      </c>
      <c r="FW44" s="14">
        <v>1.0</v>
      </c>
      <c r="FX44" s="14">
        <v>1.0</v>
      </c>
      <c r="FY44" s="14">
        <v>1.0</v>
      </c>
      <c r="FZ44" s="14">
        <v>1.0</v>
      </c>
      <c r="GA44" s="14">
        <v>1.0</v>
      </c>
      <c r="GB44" s="14">
        <v>1.0</v>
      </c>
      <c r="GC44" s="14">
        <v>1.0</v>
      </c>
      <c r="GD44" s="14">
        <v>1.0</v>
      </c>
      <c r="GE44" s="14">
        <v>1.0</v>
      </c>
      <c r="GF44" s="14">
        <v>1.0</v>
      </c>
      <c r="GG44" s="14">
        <v>1.0</v>
      </c>
      <c r="GH44" s="14">
        <v>1.0</v>
      </c>
      <c r="GI44" s="14">
        <v>1.0</v>
      </c>
      <c r="GJ44" s="14">
        <v>1.0</v>
      </c>
      <c r="GK44" s="14">
        <v>1.0</v>
      </c>
      <c r="GL44" s="14">
        <v>1.0</v>
      </c>
      <c r="GM44" s="14">
        <v>1.0</v>
      </c>
      <c r="GN44" s="14">
        <v>1.0</v>
      </c>
      <c r="GO44" s="14">
        <v>1.0</v>
      </c>
      <c r="GP44" s="14">
        <v>1.0</v>
      </c>
      <c r="GQ44" s="14">
        <v>1.0</v>
      </c>
      <c r="GR44" s="14">
        <v>1.0</v>
      </c>
      <c r="GS44" s="14">
        <v>1.0</v>
      </c>
      <c r="GT44" s="14">
        <v>1.0</v>
      </c>
      <c r="GU44" s="14">
        <v>1.0</v>
      </c>
      <c r="GV44" s="14">
        <v>1.0</v>
      </c>
      <c r="GW44" s="14">
        <v>1.0</v>
      </c>
      <c r="GX44" s="14">
        <v>1.0</v>
      </c>
      <c r="GY44" s="14">
        <v>1.0</v>
      </c>
      <c r="GZ44" s="14">
        <v>1.0</v>
      </c>
      <c r="HA44" s="14">
        <v>1.0</v>
      </c>
      <c r="HB44" s="14">
        <v>1.0</v>
      </c>
      <c r="HC44" s="14">
        <v>1.0</v>
      </c>
      <c r="HD44" s="14">
        <v>1.0</v>
      </c>
      <c r="HE44" s="14">
        <v>1.0</v>
      </c>
      <c r="HF44" s="14">
        <v>1.0</v>
      </c>
      <c r="HG44" s="14">
        <v>1.0</v>
      </c>
      <c r="HH44" s="14">
        <v>1.0</v>
      </c>
      <c r="HI44" s="14">
        <v>1.0</v>
      </c>
      <c r="HJ44" s="14">
        <v>1.0</v>
      </c>
      <c r="HK44" s="14">
        <v>1.0</v>
      </c>
      <c r="HL44" s="70"/>
      <c r="HM44" s="70"/>
      <c r="HN44" s="70"/>
      <c r="HO44" s="70"/>
      <c r="HP44" s="70"/>
      <c r="HQ44" s="70"/>
      <c r="HR44" s="70"/>
      <c r="HS44" s="70"/>
      <c r="HT44" s="70"/>
      <c r="HU44" s="70"/>
      <c r="HV44" s="70"/>
      <c r="HW44" s="70"/>
      <c r="HX44" s="70"/>
      <c r="HY44" s="70"/>
      <c r="HZ44" s="70"/>
      <c r="IA44" s="70"/>
      <c r="IB44" s="70"/>
      <c r="IC44" s="70"/>
      <c r="ID44" s="70"/>
      <c r="IE44" s="70"/>
      <c r="IF44" s="70"/>
      <c r="IG44" s="70"/>
      <c r="IH44" s="70"/>
      <c r="II44" s="70"/>
      <c r="IJ44" s="70"/>
      <c r="IK44" s="70"/>
      <c r="IL44" s="70"/>
      <c r="IM44" s="70"/>
      <c r="IN44" s="70"/>
      <c r="IO44" s="70"/>
      <c r="IP44" s="70"/>
      <c r="IQ44" s="70"/>
      <c r="IR44" s="70"/>
      <c r="IS44" s="70"/>
      <c r="IT44" s="70"/>
      <c r="IU44" s="70"/>
      <c r="IV44" s="70"/>
      <c r="IW44" s="70"/>
      <c r="IX44" s="70"/>
      <c r="IY44" s="70"/>
      <c r="IZ44" s="70"/>
      <c r="JA44" s="70"/>
      <c r="JB44" s="70"/>
      <c r="JC44" s="70"/>
    </row>
    <row r="45">
      <c r="A45" s="9" t="s">
        <v>365</v>
      </c>
      <c r="B45" s="14">
        <v>1.0</v>
      </c>
      <c r="C45" s="14">
        <v>1.0</v>
      </c>
      <c r="D45" s="14">
        <v>1.0</v>
      </c>
      <c r="E45" s="14">
        <v>1.0</v>
      </c>
      <c r="F45" s="14">
        <v>1.0</v>
      </c>
      <c r="G45" s="14">
        <v>1.0</v>
      </c>
      <c r="H45" s="14">
        <v>1.0</v>
      </c>
      <c r="I45" s="14">
        <v>1.0</v>
      </c>
      <c r="J45" s="14">
        <v>1.0</v>
      </c>
      <c r="K45" s="14">
        <v>1.0</v>
      </c>
      <c r="L45" s="14">
        <v>1.0</v>
      </c>
      <c r="M45" s="14">
        <v>1.0</v>
      </c>
      <c r="N45" s="14">
        <v>1.0</v>
      </c>
      <c r="O45" s="14">
        <v>1.0</v>
      </c>
      <c r="P45" s="14">
        <v>1.0</v>
      </c>
      <c r="Q45" s="14">
        <v>1.0</v>
      </c>
      <c r="R45" s="14">
        <v>1.0</v>
      </c>
      <c r="S45" s="14">
        <v>1.0</v>
      </c>
      <c r="T45" s="14">
        <v>1.0</v>
      </c>
      <c r="U45" s="14">
        <v>1.0</v>
      </c>
      <c r="V45" s="14">
        <v>1.0</v>
      </c>
      <c r="W45" s="14">
        <v>1.0</v>
      </c>
      <c r="X45" s="14">
        <v>1.0</v>
      </c>
      <c r="Y45" s="14">
        <v>1.0</v>
      </c>
      <c r="Z45" s="14">
        <v>1.0</v>
      </c>
      <c r="AA45" s="14">
        <v>1.0</v>
      </c>
      <c r="AB45" s="14">
        <v>1.0</v>
      </c>
      <c r="AC45" s="14">
        <v>1.0</v>
      </c>
      <c r="AD45" s="14">
        <v>1.0</v>
      </c>
      <c r="AE45" s="14">
        <v>1.0</v>
      </c>
      <c r="AF45" s="14">
        <v>1.0</v>
      </c>
      <c r="AG45" s="14">
        <v>1.0</v>
      </c>
      <c r="AH45" s="14">
        <v>1.0</v>
      </c>
      <c r="AI45" s="14">
        <v>1.0</v>
      </c>
      <c r="AJ45" s="14">
        <v>1.0</v>
      </c>
      <c r="AK45" s="14">
        <v>1.0</v>
      </c>
      <c r="AL45" s="14">
        <v>1.0</v>
      </c>
      <c r="AM45" s="14">
        <v>1.0</v>
      </c>
      <c r="AN45" s="14">
        <v>1.0</v>
      </c>
      <c r="AO45" s="14">
        <v>1.0</v>
      </c>
      <c r="AP45" s="14">
        <v>1.0</v>
      </c>
      <c r="AQ45" s="14">
        <v>1.0</v>
      </c>
      <c r="AR45" s="14">
        <v>1.0</v>
      </c>
      <c r="AS45" s="18">
        <v>1.0</v>
      </c>
      <c r="AT45" s="18">
        <v>1.0</v>
      </c>
      <c r="AU45" s="18">
        <v>1.0</v>
      </c>
      <c r="AV45" s="18">
        <v>1.0</v>
      </c>
      <c r="AW45" s="18">
        <v>1.0</v>
      </c>
      <c r="AX45" s="18">
        <v>1.0</v>
      </c>
      <c r="AY45" s="18">
        <v>1.0</v>
      </c>
      <c r="AZ45" s="18">
        <v>1.0</v>
      </c>
      <c r="BA45" s="18">
        <v>1.0</v>
      </c>
      <c r="BB45" s="18">
        <v>1.0</v>
      </c>
      <c r="BC45" s="18">
        <v>1.0</v>
      </c>
      <c r="BD45" s="18">
        <v>1.0</v>
      </c>
      <c r="BE45" s="18">
        <v>1.0</v>
      </c>
      <c r="BF45" s="18">
        <v>1.0</v>
      </c>
      <c r="BG45" s="18">
        <v>1.0</v>
      </c>
      <c r="BH45" s="18">
        <v>1.0</v>
      </c>
      <c r="BI45" s="18">
        <v>1.0</v>
      </c>
      <c r="BJ45" s="18">
        <v>1.0</v>
      </c>
      <c r="BK45" s="18">
        <v>1.0</v>
      </c>
      <c r="BL45" s="18">
        <v>1.0</v>
      </c>
      <c r="BM45" s="18">
        <v>1.0</v>
      </c>
      <c r="BN45" s="18">
        <v>1.0</v>
      </c>
      <c r="BO45" s="18">
        <v>1.0</v>
      </c>
      <c r="BP45" s="18">
        <v>1.0</v>
      </c>
      <c r="BQ45" s="18">
        <v>1.0</v>
      </c>
      <c r="BR45" s="18">
        <v>1.0</v>
      </c>
      <c r="BS45" s="18">
        <v>1.0</v>
      </c>
      <c r="BT45" s="18">
        <v>1.0</v>
      </c>
      <c r="BU45" s="18">
        <v>1.0</v>
      </c>
      <c r="BV45" s="18">
        <v>1.0</v>
      </c>
      <c r="BW45" s="18">
        <v>1.0</v>
      </c>
      <c r="BX45" s="18">
        <v>1.0</v>
      </c>
      <c r="BY45" s="18">
        <v>1.0</v>
      </c>
      <c r="BZ45" s="18">
        <v>1.0</v>
      </c>
      <c r="CA45" s="18">
        <v>1.0</v>
      </c>
      <c r="CB45" s="18">
        <v>1.0</v>
      </c>
      <c r="CC45" s="18">
        <v>1.0</v>
      </c>
      <c r="CD45" s="18">
        <v>1.0</v>
      </c>
      <c r="CE45" s="18">
        <v>1.0</v>
      </c>
      <c r="CF45" s="18">
        <v>1.0</v>
      </c>
      <c r="CG45" s="18">
        <v>1.0</v>
      </c>
      <c r="CH45" s="18">
        <v>1.0</v>
      </c>
      <c r="CI45" s="18">
        <v>1.0</v>
      </c>
      <c r="CJ45" s="14">
        <v>1.0</v>
      </c>
      <c r="CK45" s="14">
        <v>1.0</v>
      </c>
      <c r="CL45" s="14">
        <v>1.0</v>
      </c>
      <c r="CM45" s="14">
        <v>1.0</v>
      </c>
      <c r="CN45" s="14">
        <v>1.0</v>
      </c>
      <c r="CO45" s="14">
        <v>1.0</v>
      </c>
      <c r="CP45" s="14">
        <v>1.0</v>
      </c>
      <c r="CQ45" s="14">
        <v>1.0</v>
      </c>
      <c r="CR45" s="14">
        <v>1.0</v>
      </c>
      <c r="CS45" s="14">
        <v>1.0</v>
      </c>
      <c r="CT45" s="14">
        <v>1.0</v>
      </c>
      <c r="CU45" s="14">
        <v>1.0</v>
      </c>
      <c r="CV45" s="14">
        <v>1.0</v>
      </c>
      <c r="CW45" s="14">
        <v>1.0</v>
      </c>
      <c r="CX45" s="14">
        <v>1.0</v>
      </c>
      <c r="CY45" s="14">
        <v>1.0</v>
      </c>
      <c r="CZ45" s="14">
        <v>1.0</v>
      </c>
      <c r="DA45" s="14">
        <v>1.0</v>
      </c>
      <c r="DB45" s="14">
        <v>0.0</v>
      </c>
      <c r="DC45" s="14">
        <v>0.0</v>
      </c>
      <c r="DD45" s="14">
        <v>1.0</v>
      </c>
      <c r="DE45" s="14">
        <v>1.0</v>
      </c>
      <c r="DF45" s="14">
        <v>1.0</v>
      </c>
      <c r="DG45" s="14">
        <v>1.0</v>
      </c>
      <c r="DH45" s="14">
        <v>0.0</v>
      </c>
      <c r="DI45" s="14">
        <v>1.0</v>
      </c>
      <c r="DJ45" s="14">
        <v>1.0</v>
      </c>
      <c r="DK45" s="14">
        <v>1.0</v>
      </c>
      <c r="DL45" s="14">
        <v>1.0</v>
      </c>
      <c r="DM45" s="14">
        <v>1.0</v>
      </c>
      <c r="DN45" s="14">
        <v>1.0</v>
      </c>
      <c r="DO45" s="14">
        <v>1.0</v>
      </c>
      <c r="DP45" s="14">
        <v>1.0</v>
      </c>
      <c r="DQ45" s="14">
        <v>1.0</v>
      </c>
      <c r="DR45" s="14">
        <v>1.0</v>
      </c>
      <c r="DS45" s="14">
        <v>1.0</v>
      </c>
      <c r="DT45" s="14">
        <v>1.0</v>
      </c>
      <c r="DU45" s="14">
        <v>1.0</v>
      </c>
      <c r="DV45" s="14">
        <v>1.0</v>
      </c>
      <c r="DW45" s="14">
        <v>1.0</v>
      </c>
      <c r="DX45" s="14">
        <v>1.0</v>
      </c>
      <c r="DY45" s="14">
        <v>1.0</v>
      </c>
      <c r="DZ45" s="14">
        <v>1.0</v>
      </c>
      <c r="EA45" s="14">
        <v>1.0</v>
      </c>
      <c r="EB45" s="14">
        <v>1.0</v>
      </c>
      <c r="EC45" s="14">
        <v>1.0</v>
      </c>
      <c r="ED45" s="14">
        <v>1.0</v>
      </c>
      <c r="EE45" s="14">
        <v>1.0</v>
      </c>
      <c r="EF45" s="14">
        <v>1.0</v>
      </c>
      <c r="EG45" s="14">
        <v>1.0</v>
      </c>
      <c r="EH45" s="14">
        <v>1.0</v>
      </c>
      <c r="EI45" s="14">
        <v>1.0</v>
      </c>
      <c r="EJ45" s="14">
        <v>1.0</v>
      </c>
      <c r="EK45" s="14">
        <v>1.0</v>
      </c>
      <c r="EL45" s="14">
        <v>1.0</v>
      </c>
      <c r="EM45" s="14">
        <v>1.0</v>
      </c>
      <c r="EN45" s="14">
        <v>1.0</v>
      </c>
      <c r="EO45" s="14">
        <v>1.0</v>
      </c>
      <c r="EP45" s="14">
        <v>1.0</v>
      </c>
      <c r="EQ45" s="14">
        <v>1.0</v>
      </c>
      <c r="ER45" s="14">
        <v>1.0</v>
      </c>
      <c r="ES45" s="14">
        <v>1.0</v>
      </c>
      <c r="ET45" s="14">
        <v>1.0</v>
      </c>
      <c r="EU45" s="14">
        <v>1.0</v>
      </c>
      <c r="EV45" s="14">
        <v>1.0</v>
      </c>
      <c r="EW45" s="14">
        <v>1.0</v>
      </c>
      <c r="EX45" s="14">
        <v>1.0</v>
      </c>
      <c r="EY45" s="14">
        <v>1.0</v>
      </c>
      <c r="EZ45" s="14">
        <v>1.0</v>
      </c>
      <c r="FA45" s="14">
        <v>1.0</v>
      </c>
      <c r="FB45" s="14">
        <v>1.0</v>
      </c>
      <c r="FC45" s="14">
        <v>1.0</v>
      </c>
      <c r="FD45" s="14">
        <v>1.0</v>
      </c>
      <c r="FE45" s="14">
        <v>1.0</v>
      </c>
      <c r="FF45" s="14">
        <v>1.0</v>
      </c>
      <c r="FG45" s="14">
        <v>1.0</v>
      </c>
      <c r="FH45" s="14">
        <v>1.0</v>
      </c>
      <c r="FI45" s="14">
        <v>1.0</v>
      </c>
      <c r="FJ45" s="14">
        <v>1.0</v>
      </c>
      <c r="FK45" s="14">
        <v>1.0</v>
      </c>
      <c r="FL45" s="14">
        <v>1.0</v>
      </c>
      <c r="FM45" s="14">
        <v>1.0</v>
      </c>
      <c r="FN45" s="14">
        <v>1.0</v>
      </c>
      <c r="FO45" s="14">
        <v>1.0</v>
      </c>
      <c r="FP45" s="14">
        <v>1.0</v>
      </c>
      <c r="FQ45" s="14">
        <v>1.0</v>
      </c>
      <c r="FR45" s="14">
        <v>1.0</v>
      </c>
      <c r="FS45" s="14">
        <v>1.0</v>
      </c>
      <c r="FT45" s="14">
        <v>1.0</v>
      </c>
      <c r="FU45" s="14">
        <v>1.0</v>
      </c>
      <c r="FV45" s="14">
        <v>1.0</v>
      </c>
      <c r="FW45" s="14">
        <v>1.0</v>
      </c>
      <c r="FX45" s="14">
        <v>1.0</v>
      </c>
      <c r="FY45" s="14">
        <v>1.0</v>
      </c>
      <c r="FZ45" s="14">
        <v>1.0</v>
      </c>
      <c r="GA45" s="14">
        <v>1.0</v>
      </c>
      <c r="GB45" s="14">
        <v>1.0</v>
      </c>
      <c r="GC45" s="14">
        <v>1.0</v>
      </c>
      <c r="GD45" s="14">
        <v>1.0</v>
      </c>
      <c r="GE45" s="14">
        <v>1.0</v>
      </c>
      <c r="GF45" s="14">
        <v>1.0</v>
      </c>
      <c r="GG45" s="14">
        <v>1.0</v>
      </c>
      <c r="GH45" s="14">
        <v>1.0</v>
      </c>
      <c r="GI45" s="14">
        <v>1.0</v>
      </c>
      <c r="GJ45" s="14">
        <v>1.0</v>
      </c>
      <c r="GK45" s="14">
        <v>1.0</v>
      </c>
      <c r="GL45" s="14">
        <v>1.0</v>
      </c>
      <c r="GM45" s="14">
        <v>1.0</v>
      </c>
      <c r="GN45" s="14">
        <v>1.0</v>
      </c>
      <c r="GO45" s="14">
        <v>1.0</v>
      </c>
      <c r="GP45" s="14">
        <v>1.0</v>
      </c>
      <c r="GQ45" s="14">
        <v>1.0</v>
      </c>
      <c r="GR45" s="14">
        <v>1.0</v>
      </c>
      <c r="GS45" s="14">
        <v>1.0</v>
      </c>
      <c r="GT45" s="14">
        <v>1.0</v>
      </c>
      <c r="GU45" s="14">
        <v>1.0</v>
      </c>
      <c r="GV45" s="14">
        <v>1.0</v>
      </c>
      <c r="GW45" s="14">
        <v>1.0</v>
      </c>
      <c r="GX45" s="14">
        <v>1.0</v>
      </c>
      <c r="GY45" s="14">
        <v>1.0</v>
      </c>
      <c r="GZ45" s="14">
        <v>1.0</v>
      </c>
      <c r="HA45" s="14">
        <v>1.0</v>
      </c>
      <c r="HB45" s="14">
        <v>1.0</v>
      </c>
      <c r="HC45" s="14">
        <v>1.0</v>
      </c>
      <c r="HD45" s="14">
        <v>1.0</v>
      </c>
      <c r="HE45" s="14">
        <v>1.0</v>
      </c>
      <c r="HF45" s="14">
        <v>1.0</v>
      </c>
      <c r="HG45" s="14">
        <v>1.0</v>
      </c>
      <c r="HH45" s="14">
        <v>1.0</v>
      </c>
      <c r="HI45" s="14">
        <v>1.0</v>
      </c>
      <c r="HJ45" s="14">
        <v>1.0</v>
      </c>
      <c r="HK45" s="14">
        <v>1.0</v>
      </c>
      <c r="HL45" s="70"/>
      <c r="HM45" s="70"/>
      <c r="HN45" s="70"/>
      <c r="HO45" s="70"/>
      <c r="HP45" s="70"/>
      <c r="HQ45" s="70"/>
      <c r="HR45" s="70"/>
      <c r="HS45" s="70"/>
      <c r="HT45" s="70"/>
      <c r="HU45" s="70"/>
      <c r="HV45" s="70"/>
      <c r="HW45" s="70"/>
      <c r="HX45" s="70"/>
      <c r="HY45" s="70"/>
      <c r="HZ45" s="70"/>
      <c r="IA45" s="70"/>
      <c r="IB45" s="70"/>
      <c r="IC45" s="70"/>
      <c r="ID45" s="70"/>
      <c r="IE45" s="70"/>
      <c r="IF45" s="70"/>
      <c r="IG45" s="70"/>
      <c r="IH45" s="70"/>
      <c r="II45" s="70"/>
      <c r="IJ45" s="70"/>
      <c r="IK45" s="70"/>
      <c r="IL45" s="70"/>
      <c r="IM45" s="70"/>
      <c r="IN45" s="70"/>
      <c r="IO45" s="70"/>
      <c r="IP45" s="70"/>
      <c r="IQ45" s="70"/>
      <c r="IR45" s="70"/>
      <c r="IS45" s="70"/>
      <c r="IT45" s="70"/>
      <c r="IU45" s="70"/>
      <c r="IV45" s="70"/>
      <c r="IW45" s="70"/>
      <c r="IX45" s="70"/>
      <c r="IY45" s="70"/>
      <c r="IZ45" s="70"/>
      <c r="JA45" s="70"/>
      <c r="JB45" s="70"/>
      <c r="JC45" s="70"/>
    </row>
    <row r="46">
      <c r="A46" s="9" t="s">
        <v>366</v>
      </c>
      <c r="B46" s="14">
        <v>1.0</v>
      </c>
      <c r="C46" s="14">
        <v>1.0</v>
      </c>
      <c r="D46" s="14">
        <v>1.0</v>
      </c>
      <c r="E46" s="14">
        <v>1.0</v>
      </c>
      <c r="F46" s="14">
        <v>1.0</v>
      </c>
      <c r="G46" s="14">
        <v>1.0</v>
      </c>
      <c r="H46" s="14">
        <v>1.0</v>
      </c>
      <c r="I46" s="14">
        <v>1.0</v>
      </c>
      <c r="J46" s="14">
        <v>1.0</v>
      </c>
      <c r="K46" s="14">
        <v>1.0</v>
      </c>
      <c r="L46" s="14">
        <v>1.0</v>
      </c>
      <c r="M46" s="14">
        <v>1.0</v>
      </c>
      <c r="N46" s="14">
        <v>1.0</v>
      </c>
      <c r="O46" s="14">
        <v>1.0</v>
      </c>
      <c r="P46" s="14">
        <v>1.0</v>
      </c>
      <c r="Q46" s="14">
        <v>1.0</v>
      </c>
      <c r="R46" s="14">
        <v>1.0</v>
      </c>
      <c r="S46" s="14">
        <v>1.0</v>
      </c>
      <c r="T46" s="14">
        <v>1.0</v>
      </c>
      <c r="U46" s="14">
        <v>1.0</v>
      </c>
      <c r="V46" s="14">
        <v>1.0</v>
      </c>
      <c r="W46" s="14">
        <v>1.0</v>
      </c>
      <c r="X46" s="14">
        <v>1.0</v>
      </c>
      <c r="Y46" s="14">
        <v>1.0</v>
      </c>
      <c r="Z46" s="14">
        <v>1.0</v>
      </c>
      <c r="AA46" s="14">
        <v>1.0</v>
      </c>
      <c r="AB46" s="14">
        <v>1.0</v>
      </c>
      <c r="AC46" s="14">
        <v>1.0</v>
      </c>
      <c r="AD46" s="14">
        <v>1.0</v>
      </c>
      <c r="AE46" s="14">
        <v>1.0</v>
      </c>
      <c r="AF46" s="14">
        <v>1.0</v>
      </c>
      <c r="AG46" s="14">
        <v>1.0</v>
      </c>
      <c r="AH46" s="14">
        <v>1.0</v>
      </c>
      <c r="AI46" s="14">
        <v>1.0</v>
      </c>
      <c r="AJ46" s="14">
        <v>1.0</v>
      </c>
      <c r="AK46" s="14">
        <v>1.0</v>
      </c>
      <c r="AL46" s="14">
        <v>1.0</v>
      </c>
      <c r="AM46" s="14">
        <v>1.0</v>
      </c>
      <c r="AN46" s="14">
        <v>1.0</v>
      </c>
      <c r="AO46" s="14">
        <v>1.0</v>
      </c>
      <c r="AP46" s="14">
        <v>1.0</v>
      </c>
      <c r="AQ46" s="14">
        <v>1.0</v>
      </c>
      <c r="AR46" s="14">
        <v>1.0</v>
      </c>
      <c r="AS46" s="18">
        <v>1.0</v>
      </c>
      <c r="AT46" s="18">
        <v>1.0</v>
      </c>
      <c r="AU46" s="18">
        <v>1.0</v>
      </c>
      <c r="AV46" s="18">
        <v>1.0</v>
      </c>
      <c r="AW46" s="18">
        <v>1.0</v>
      </c>
      <c r="AX46" s="18">
        <v>1.0</v>
      </c>
      <c r="AY46" s="18">
        <v>1.0</v>
      </c>
      <c r="AZ46" s="18">
        <v>1.0</v>
      </c>
      <c r="BA46" s="18">
        <v>1.0</v>
      </c>
      <c r="BB46" s="18">
        <v>1.0</v>
      </c>
      <c r="BC46" s="18">
        <v>1.0</v>
      </c>
      <c r="BD46" s="18">
        <v>1.0</v>
      </c>
      <c r="BE46" s="18">
        <v>1.0</v>
      </c>
      <c r="BF46" s="18">
        <v>1.0</v>
      </c>
      <c r="BG46" s="18">
        <v>1.0</v>
      </c>
      <c r="BH46" s="18">
        <v>1.0</v>
      </c>
      <c r="BI46" s="18">
        <v>1.0</v>
      </c>
      <c r="BJ46" s="18">
        <v>1.0</v>
      </c>
      <c r="BK46" s="18">
        <v>1.0</v>
      </c>
      <c r="BL46" s="18">
        <v>1.0</v>
      </c>
      <c r="BM46" s="18">
        <v>1.0</v>
      </c>
      <c r="BN46" s="18">
        <v>1.0</v>
      </c>
      <c r="BO46" s="18">
        <v>1.0</v>
      </c>
      <c r="BP46" s="18">
        <v>1.0</v>
      </c>
      <c r="BQ46" s="18">
        <v>1.0</v>
      </c>
      <c r="BR46" s="18">
        <v>1.0</v>
      </c>
      <c r="BS46" s="18">
        <v>1.0</v>
      </c>
      <c r="BT46" s="18">
        <v>1.0</v>
      </c>
      <c r="BU46" s="18">
        <v>1.0</v>
      </c>
      <c r="BV46" s="18">
        <v>1.0</v>
      </c>
      <c r="BW46" s="18">
        <v>1.0</v>
      </c>
      <c r="BX46" s="18">
        <v>1.0</v>
      </c>
      <c r="BY46" s="18">
        <v>1.0</v>
      </c>
      <c r="BZ46" s="18">
        <v>1.0</v>
      </c>
      <c r="CA46" s="18">
        <v>1.0</v>
      </c>
      <c r="CB46" s="18">
        <v>1.0</v>
      </c>
      <c r="CC46" s="18">
        <v>1.0</v>
      </c>
      <c r="CD46" s="18">
        <v>1.0</v>
      </c>
      <c r="CE46" s="18">
        <v>1.0</v>
      </c>
      <c r="CF46" s="18">
        <v>1.0</v>
      </c>
      <c r="CG46" s="18">
        <v>1.0</v>
      </c>
      <c r="CH46" s="18">
        <v>1.0</v>
      </c>
      <c r="CI46" s="18">
        <v>1.0</v>
      </c>
      <c r="CJ46" s="14">
        <v>1.0</v>
      </c>
      <c r="CK46" s="14">
        <v>1.0</v>
      </c>
      <c r="CL46" s="14">
        <v>1.0</v>
      </c>
      <c r="CM46" s="14">
        <v>1.0</v>
      </c>
      <c r="CN46" s="14">
        <v>1.0</v>
      </c>
      <c r="CO46" s="14">
        <v>1.0</v>
      </c>
      <c r="CP46" s="14">
        <v>1.0</v>
      </c>
      <c r="CQ46" s="14">
        <v>1.0</v>
      </c>
      <c r="CR46" s="14">
        <v>1.0</v>
      </c>
      <c r="CS46" s="14">
        <v>1.0</v>
      </c>
      <c r="CT46" s="14">
        <v>1.0</v>
      </c>
      <c r="CU46" s="14">
        <v>1.0</v>
      </c>
      <c r="CV46" s="14">
        <v>1.0</v>
      </c>
      <c r="CW46" s="14">
        <v>1.0</v>
      </c>
      <c r="CX46" s="14">
        <v>1.0</v>
      </c>
      <c r="CY46" s="14">
        <v>1.0</v>
      </c>
      <c r="CZ46" s="14">
        <v>1.0</v>
      </c>
      <c r="DA46" s="14">
        <v>1.0</v>
      </c>
      <c r="DB46" s="14">
        <v>0.0</v>
      </c>
      <c r="DC46" s="14">
        <v>0.0</v>
      </c>
      <c r="DD46" s="14">
        <v>1.0</v>
      </c>
      <c r="DE46" s="14">
        <v>1.0</v>
      </c>
      <c r="DF46" s="14">
        <v>1.0</v>
      </c>
      <c r="DG46" s="14">
        <v>1.0</v>
      </c>
      <c r="DH46" s="14">
        <v>0.0</v>
      </c>
      <c r="DI46" s="14">
        <v>1.0</v>
      </c>
      <c r="DJ46" s="14">
        <v>1.0</v>
      </c>
      <c r="DK46" s="14">
        <v>1.0</v>
      </c>
      <c r="DL46" s="14">
        <v>1.0</v>
      </c>
      <c r="DM46" s="14">
        <v>1.0</v>
      </c>
      <c r="DN46" s="14">
        <v>1.0</v>
      </c>
      <c r="DO46" s="14">
        <v>1.0</v>
      </c>
      <c r="DP46" s="14">
        <v>1.0</v>
      </c>
      <c r="DQ46" s="14">
        <v>1.0</v>
      </c>
      <c r="DR46" s="14">
        <v>1.0</v>
      </c>
      <c r="DS46" s="14">
        <v>1.0</v>
      </c>
      <c r="DT46" s="14">
        <v>1.0</v>
      </c>
      <c r="DU46" s="14">
        <v>1.0</v>
      </c>
      <c r="DV46" s="14">
        <v>1.0</v>
      </c>
      <c r="DW46" s="14">
        <v>1.0</v>
      </c>
      <c r="DX46" s="14">
        <v>1.0</v>
      </c>
      <c r="DY46" s="14">
        <v>1.0</v>
      </c>
      <c r="DZ46" s="14">
        <v>1.0</v>
      </c>
      <c r="EA46" s="14">
        <v>1.0</v>
      </c>
      <c r="EB46" s="14">
        <v>1.0</v>
      </c>
      <c r="EC46" s="14">
        <v>1.0</v>
      </c>
      <c r="ED46" s="14">
        <v>1.0</v>
      </c>
      <c r="EE46" s="14">
        <v>1.0</v>
      </c>
      <c r="EF46" s="14">
        <v>1.0</v>
      </c>
      <c r="EG46" s="14">
        <v>1.0</v>
      </c>
      <c r="EH46" s="14">
        <v>1.0</v>
      </c>
      <c r="EI46" s="14">
        <v>1.0</v>
      </c>
      <c r="EJ46" s="14">
        <v>1.0</v>
      </c>
      <c r="EK46" s="14">
        <v>1.0</v>
      </c>
      <c r="EL46" s="14">
        <v>1.0</v>
      </c>
      <c r="EM46" s="14">
        <v>1.0</v>
      </c>
      <c r="EN46" s="14">
        <v>1.0</v>
      </c>
      <c r="EO46" s="14">
        <v>1.0</v>
      </c>
      <c r="EP46" s="14">
        <v>1.0</v>
      </c>
      <c r="EQ46" s="14">
        <v>1.0</v>
      </c>
      <c r="ER46" s="14">
        <v>1.0</v>
      </c>
      <c r="ES46" s="14">
        <v>1.0</v>
      </c>
      <c r="ET46" s="14">
        <v>1.0</v>
      </c>
      <c r="EU46" s="14">
        <v>1.0</v>
      </c>
      <c r="EV46" s="14">
        <v>1.0</v>
      </c>
      <c r="EW46" s="14">
        <v>1.0</v>
      </c>
      <c r="EX46" s="14">
        <v>1.0</v>
      </c>
      <c r="EY46" s="14">
        <v>1.0</v>
      </c>
      <c r="EZ46" s="14">
        <v>1.0</v>
      </c>
      <c r="FA46" s="14">
        <v>1.0</v>
      </c>
      <c r="FB46" s="14">
        <v>1.0</v>
      </c>
      <c r="FC46" s="14">
        <v>1.0</v>
      </c>
      <c r="FD46" s="14">
        <v>1.0</v>
      </c>
      <c r="FE46" s="14">
        <v>1.0</v>
      </c>
      <c r="FF46" s="14">
        <v>1.0</v>
      </c>
      <c r="FG46" s="14">
        <v>1.0</v>
      </c>
      <c r="FH46" s="14">
        <v>1.0</v>
      </c>
      <c r="FI46" s="14">
        <v>1.0</v>
      </c>
      <c r="FJ46" s="14">
        <v>1.0</v>
      </c>
      <c r="FK46" s="14">
        <v>1.0</v>
      </c>
      <c r="FL46" s="14">
        <v>1.0</v>
      </c>
      <c r="FM46" s="14">
        <v>1.0</v>
      </c>
      <c r="FN46" s="14">
        <v>1.0</v>
      </c>
      <c r="FO46" s="14">
        <v>1.0</v>
      </c>
      <c r="FP46" s="14">
        <v>1.0</v>
      </c>
      <c r="FQ46" s="14">
        <v>1.0</v>
      </c>
      <c r="FR46" s="14">
        <v>1.0</v>
      </c>
      <c r="FS46" s="14">
        <v>1.0</v>
      </c>
      <c r="FT46" s="14">
        <v>1.0</v>
      </c>
      <c r="FU46" s="14">
        <v>1.0</v>
      </c>
      <c r="FV46" s="14">
        <v>1.0</v>
      </c>
      <c r="FW46" s="14">
        <v>1.0</v>
      </c>
      <c r="FX46" s="14">
        <v>1.0</v>
      </c>
      <c r="FY46" s="14">
        <v>1.0</v>
      </c>
      <c r="FZ46" s="14">
        <v>1.0</v>
      </c>
      <c r="GA46" s="14">
        <v>1.0</v>
      </c>
      <c r="GB46" s="14">
        <v>1.0</v>
      </c>
      <c r="GC46" s="14">
        <v>1.0</v>
      </c>
      <c r="GD46" s="14">
        <v>1.0</v>
      </c>
      <c r="GE46" s="14">
        <v>1.0</v>
      </c>
      <c r="GF46" s="14">
        <v>1.0</v>
      </c>
      <c r="GG46" s="14">
        <v>1.0</v>
      </c>
      <c r="GH46" s="14">
        <v>1.0</v>
      </c>
      <c r="GI46" s="14">
        <v>1.0</v>
      </c>
      <c r="GJ46" s="14">
        <v>1.0</v>
      </c>
      <c r="GK46" s="14">
        <v>1.0</v>
      </c>
      <c r="GL46" s="14">
        <v>1.0</v>
      </c>
      <c r="GM46" s="14">
        <v>1.0</v>
      </c>
      <c r="GN46" s="14">
        <v>1.0</v>
      </c>
      <c r="GO46" s="14">
        <v>1.0</v>
      </c>
      <c r="GP46" s="14">
        <v>1.0</v>
      </c>
      <c r="GQ46" s="14">
        <v>1.0</v>
      </c>
      <c r="GR46" s="14">
        <v>1.0</v>
      </c>
      <c r="GS46" s="14">
        <v>1.0</v>
      </c>
      <c r="GT46" s="14">
        <v>1.0</v>
      </c>
      <c r="GU46" s="14">
        <v>1.0</v>
      </c>
      <c r="GV46" s="14">
        <v>1.0</v>
      </c>
      <c r="GW46" s="14">
        <v>1.0</v>
      </c>
      <c r="GX46" s="14">
        <v>1.0</v>
      </c>
      <c r="GY46" s="14">
        <v>1.0</v>
      </c>
      <c r="GZ46" s="14">
        <v>1.0</v>
      </c>
      <c r="HA46" s="14">
        <v>1.0</v>
      </c>
      <c r="HB46" s="14">
        <v>1.0</v>
      </c>
      <c r="HC46" s="14">
        <v>1.0</v>
      </c>
      <c r="HD46" s="14">
        <v>1.0</v>
      </c>
      <c r="HE46" s="14">
        <v>1.0</v>
      </c>
      <c r="HF46" s="14">
        <v>1.0</v>
      </c>
      <c r="HG46" s="14">
        <v>1.0</v>
      </c>
      <c r="HH46" s="14">
        <v>1.0</v>
      </c>
      <c r="HI46" s="14">
        <v>1.0</v>
      </c>
      <c r="HJ46" s="14">
        <v>1.0</v>
      </c>
      <c r="HK46" s="14">
        <v>1.0</v>
      </c>
      <c r="HL46" s="70"/>
      <c r="HM46" s="70"/>
      <c r="HN46" s="70"/>
      <c r="HO46" s="70"/>
      <c r="HP46" s="70"/>
      <c r="HQ46" s="70"/>
      <c r="HR46" s="70"/>
      <c r="HS46" s="70"/>
      <c r="HT46" s="70"/>
      <c r="HU46" s="70"/>
      <c r="HV46" s="70"/>
      <c r="HW46" s="70"/>
      <c r="HX46" s="70"/>
      <c r="HY46" s="70"/>
      <c r="HZ46" s="70"/>
      <c r="IA46" s="70"/>
      <c r="IB46" s="70"/>
      <c r="IC46" s="70"/>
      <c r="ID46" s="70"/>
      <c r="IE46" s="70"/>
      <c r="IF46" s="70"/>
      <c r="IG46" s="70"/>
      <c r="IH46" s="70"/>
      <c r="II46" s="70"/>
      <c r="IJ46" s="70"/>
      <c r="IK46" s="70"/>
      <c r="IL46" s="70"/>
      <c r="IM46" s="70"/>
      <c r="IN46" s="70"/>
      <c r="IO46" s="70"/>
      <c r="IP46" s="70"/>
      <c r="IQ46" s="70"/>
      <c r="IR46" s="70"/>
      <c r="IS46" s="70"/>
      <c r="IT46" s="70"/>
      <c r="IU46" s="70"/>
      <c r="IV46" s="70"/>
      <c r="IW46" s="70"/>
      <c r="IX46" s="70"/>
      <c r="IY46" s="70"/>
      <c r="IZ46" s="70"/>
      <c r="JA46" s="70"/>
      <c r="JB46" s="70"/>
      <c r="JC46" s="70"/>
    </row>
    <row r="47">
      <c r="A47" s="9" t="s">
        <v>367</v>
      </c>
      <c r="B47" s="14">
        <v>1.0</v>
      </c>
      <c r="C47" s="14">
        <v>1.0</v>
      </c>
      <c r="D47" s="14">
        <v>1.0</v>
      </c>
      <c r="E47" s="14">
        <v>1.0</v>
      </c>
      <c r="F47" s="14">
        <v>1.0</v>
      </c>
      <c r="G47" s="14">
        <v>1.0</v>
      </c>
      <c r="H47" s="14">
        <v>1.0</v>
      </c>
      <c r="I47" s="14">
        <v>1.0</v>
      </c>
      <c r="J47" s="14">
        <v>1.0</v>
      </c>
      <c r="K47" s="14">
        <v>1.0</v>
      </c>
      <c r="L47" s="14">
        <v>1.0</v>
      </c>
      <c r="M47" s="14">
        <v>1.0</v>
      </c>
      <c r="N47" s="14">
        <v>1.0</v>
      </c>
      <c r="O47" s="14">
        <v>1.0</v>
      </c>
      <c r="P47" s="14">
        <v>1.0</v>
      </c>
      <c r="Q47" s="14">
        <v>1.0</v>
      </c>
      <c r="R47" s="14">
        <v>1.0</v>
      </c>
      <c r="S47" s="14">
        <v>1.0</v>
      </c>
      <c r="T47" s="14">
        <v>1.0</v>
      </c>
      <c r="U47" s="14">
        <v>1.0</v>
      </c>
      <c r="V47" s="14">
        <v>1.0</v>
      </c>
      <c r="W47" s="14">
        <v>1.0</v>
      </c>
      <c r="X47" s="14">
        <v>1.0</v>
      </c>
      <c r="Y47" s="14">
        <v>1.0</v>
      </c>
      <c r="Z47" s="14">
        <v>1.0</v>
      </c>
      <c r="AA47" s="14">
        <v>1.0</v>
      </c>
      <c r="AB47" s="14">
        <v>1.0</v>
      </c>
      <c r="AC47" s="14">
        <v>1.0</v>
      </c>
      <c r="AD47" s="14">
        <v>1.0</v>
      </c>
      <c r="AE47" s="14">
        <v>1.0</v>
      </c>
      <c r="AF47" s="14">
        <v>1.0</v>
      </c>
      <c r="AG47" s="14">
        <v>1.0</v>
      </c>
      <c r="AH47" s="14">
        <v>1.0</v>
      </c>
      <c r="AI47" s="14">
        <v>1.0</v>
      </c>
      <c r="AJ47" s="14">
        <v>1.0</v>
      </c>
      <c r="AK47" s="14">
        <v>1.0</v>
      </c>
      <c r="AL47" s="14">
        <v>1.0</v>
      </c>
      <c r="AM47" s="14">
        <v>1.0</v>
      </c>
      <c r="AN47" s="14">
        <v>1.0</v>
      </c>
      <c r="AO47" s="14">
        <v>1.0</v>
      </c>
      <c r="AP47" s="14">
        <v>1.0</v>
      </c>
      <c r="AQ47" s="14">
        <v>1.0</v>
      </c>
      <c r="AR47" s="14">
        <v>1.0</v>
      </c>
      <c r="AS47" s="18">
        <v>1.0</v>
      </c>
      <c r="AT47" s="18">
        <v>1.0</v>
      </c>
      <c r="AU47" s="18">
        <v>1.0</v>
      </c>
      <c r="AV47" s="18">
        <v>1.0</v>
      </c>
      <c r="AW47" s="18">
        <v>1.0</v>
      </c>
      <c r="AX47" s="18">
        <v>1.0</v>
      </c>
      <c r="AY47" s="18">
        <v>1.0</v>
      </c>
      <c r="AZ47" s="18">
        <v>1.0</v>
      </c>
      <c r="BA47" s="18">
        <v>1.0</v>
      </c>
      <c r="BB47" s="18">
        <v>1.0</v>
      </c>
      <c r="BC47" s="18">
        <v>1.0</v>
      </c>
      <c r="BD47" s="18">
        <v>1.0</v>
      </c>
      <c r="BE47" s="18">
        <v>1.0</v>
      </c>
      <c r="BF47" s="18">
        <v>1.0</v>
      </c>
      <c r="BG47" s="18">
        <v>1.0</v>
      </c>
      <c r="BH47" s="18">
        <v>1.0</v>
      </c>
      <c r="BI47" s="18">
        <v>1.0</v>
      </c>
      <c r="BJ47" s="18">
        <v>1.0</v>
      </c>
      <c r="BK47" s="18">
        <v>1.0</v>
      </c>
      <c r="BL47" s="18">
        <v>1.0</v>
      </c>
      <c r="BM47" s="18">
        <v>1.0</v>
      </c>
      <c r="BN47" s="18">
        <v>1.0</v>
      </c>
      <c r="BO47" s="18">
        <v>1.0</v>
      </c>
      <c r="BP47" s="18">
        <v>1.0</v>
      </c>
      <c r="BQ47" s="18">
        <v>1.0</v>
      </c>
      <c r="BR47" s="18">
        <v>1.0</v>
      </c>
      <c r="BS47" s="18">
        <v>1.0</v>
      </c>
      <c r="BT47" s="18">
        <v>1.0</v>
      </c>
      <c r="BU47" s="18">
        <v>1.0</v>
      </c>
      <c r="BV47" s="18">
        <v>1.0</v>
      </c>
      <c r="BW47" s="18">
        <v>1.0</v>
      </c>
      <c r="BX47" s="18">
        <v>1.0</v>
      </c>
      <c r="BY47" s="18">
        <v>1.0</v>
      </c>
      <c r="BZ47" s="18">
        <v>1.0</v>
      </c>
      <c r="CA47" s="18">
        <v>1.0</v>
      </c>
      <c r="CB47" s="18">
        <v>1.0</v>
      </c>
      <c r="CC47" s="18">
        <v>1.0</v>
      </c>
      <c r="CD47" s="18">
        <v>1.0</v>
      </c>
      <c r="CE47" s="18">
        <v>1.0</v>
      </c>
      <c r="CF47" s="18">
        <v>1.0</v>
      </c>
      <c r="CG47" s="18">
        <v>1.0</v>
      </c>
      <c r="CH47" s="18">
        <v>1.0</v>
      </c>
      <c r="CI47" s="18">
        <v>1.0</v>
      </c>
      <c r="CJ47" s="14">
        <v>1.0</v>
      </c>
      <c r="CK47" s="14">
        <v>1.0</v>
      </c>
      <c r="CL47" s="14">
        <v>1.0</v>
      </c>
      <c r="CM47" s="14">
        <v>1.0</v>
      </c>
      <c r="CN47" s="14">
        <v>1.0</v>
      </c>
      <c r="CO47" s="14">
        <v>1.0</v>
      </c>
      <c r="CP47" s="14">
        <v>1.0</v>
      </c>
      <c r="CQ47" s="14">
        <v>1.0</v>
      </c>
      <c r="CR47" s="14">
        <v>1.0</v>
      </c>
      <c r="CS47" s="14">
        <v>1.0</v>
      </c>
      <c r="CT47" s="14">
        <v>1.0</v>
      </c>
      <c r="CU47" s="14">
        <v>1.0</v>
      </c>
      <c r="CV47" s="14">
        <v>1.0</v>
      </c>
      <c r="CW47" s="14">
        <v>1.0</v>
      </c>
      <c r="CX47" s="14">
        <v>1.0</v>
      </c>
      <c r="CY47" s="14">
        <v>1.0</v>
      </c>
      <c r="CZ47" s="14">
        <v>1.0</v>
      </c>
      <c r="DA47" s="14">
        <v>1.0</v>
      </c>
      <c r="DB47" s="14">
        <v>0.0</v>
      </c>
      <c r="DC47" s="14">
        <v>0.0</v>
      </c>
      <c r="DD47" s="14">
        <v>1.0</v>
      </c>
      <c r="DE47" s="14">
        <v>1.0</v>
      </c>
      <c r="DF47" s="14">
        <v>1.0</v>
      </c>
      <c r="DG47" s="14">
        <v>1.0</v>
      </c>
      <c r="DH47" s="14">
        <v>0.0</v>
      </c>
      <c r="DI47" s="14">
        <v>1.0</v>
      </c>
      <c r="DJ47" s="14">
        <v>1.0</v>
      </c>
      <c r="DK47" s="14">
        <v>1.0</v>
      </c>
      <c r="DL47" s="14">
        <v>1.0</v>
      </c>
      <c r="DM47" s="14">
        <v>1.0</v>
      </c>
      <c r="DN47" s="14">
        <v>1.0</v>
      </c>
      <c r="DO47" s="14">
        <v>1.0</v>
      </c>
      <c r="DP47" s="14">
        <v>1.0</v>
      </c>
      <c r="DQ47" s="14">
        <v>1.0</v>
      </c>
      <c r="DR47" s="14">
        <v>1.0</v>
      </c>
      <c r="DS47" s="14">
        <v>1.0</v>
      </c>
      <c r="DT47" s="14">
        <v>1.0</v>
      </c>
      <c r="DU47" s="14">
        <v>1.0</v>
      </c>
      <c r="DV47" s="14">
        <v>1.0</v>
      </c>
      <c r="DW47" s="14">
        <v>1.0</v>
      </c>
      <c r="DX47" s="14">
        <v>1.0</v>
      </c>
      <c r="DY47" s="14">
        <v>1.0</v>
      </c>
      <c r="DZ47" s="14">
        <v>1.0</v>
      </c>
      <c r="EA47" s="14">
        <v>1.0</v>
      </c>
      <c r="EB47" s="14">
        <v>1.0</v>
      </c>
      <c r="EC47" s="14">
        <v>1.0</v>
      </c>
      <c r="ED47" s="14">
        <v>1.0</v>
      </c>
      <c r="EE47" s="14">
        <v>1.0</v>
      </c>
      <c r="EF47" s="14">
        <v>1.0</v>
      </c>
      <c r="EG47" s="14">
        <v>1.0</v>
      </c>
      <c r="EH47" s="14">
        <v>1.0</v>
      </c>
      <c r="EI47" s="14">
        <v>1.0</v>
      </c>
      <c r="EJ47" s="14">
        <v>1.0</v>
      </c>
      <c r="EK47" s="14">
        <v>1.0</v>
      </c>
      <c r="EL47" s="14">
        <v>1.0</v>
      </c>
      <c r="EM47" s="14">
        <v>1.0</v>
      </c>
      <c r="EN47" s="14">
        <v>1.0</v>
      </c>
      <c r="EO47" s="14">
        <v>1.0</v>
      </c>
      <c r="EP47" s="14">
        <v>1.0</v>
      </c>
      <c r="EQ47" s="14">
        <v>1.0</v>
      </c>
      <c r="ER47" s="14">
        <v>1.0</v>
      </c>
      <c r="ES47" s="14">
        <v>1.0</v>
      </c>
      <c r="ET47" s="14">
        <v>1.0</v>
      </c>
      <c r="EU47" s="14">
        <v>1.0</v>
      </c>
      <c r="EV47" s="14">
        <v>1.0</v>
      </c>
      <c r="EW47" s="14">
        <v>1.0</v>
      </c>
      <c r="EX47" s="14">
        <v>1.0</v>
      </c>
      <c r="EY47" s="14">
        <v>1.0</v>
      </c>
      <c r="EZ47" s="14">
        <v>1.0</v>
      </c>
      <c r="FA47" s="14">
        <v>1.0</v>
      </c>
      <c r="FB47" s="14">
        <v>1.0</v>
      </c>
      <c r="FC47" s="14">
        <v>1.0</v>
      </c>
      <c r="FD47" s="14">
        <v>1.0</v>
      </c>
      <c r="FE47" s="14">
        <v>1.0</v>
      </c>
      <c r="FF47" s="14">
        <v>1.0</v>
      </c>
      <c r="FG47" s="14">
        <v>1.0</v>
      </c>
      <c r="FH47" s="14">
        <v>1.0</v>
      </c>
      <c r="FI47" s="14">
        <v>1.0</v>
      </c>
      <c r="FJ47" s="14">
        <v>1.0</v>
      </c>
      <c r="FK47" s="14">
        <v>1.0</v>
      </c>
      <c r="FL47" s="14">
        <v>1.0</v>
      </c>
      <c r="FM47" s="14">
        <v>1.0</v>
      </c>
      <c r="FN47" s="14">
        <v>1.0</v>
      </c>
      <c r="FO47" s="14">
        <v>1.0</v>
      </c>
      <c r="FP47" s="14">
        <v>1.0</v>
      </c>
      <c r="FQ47" s="14">
        <v>1.0</v>
      </c>
      <c r="FR47" s="14">
        <v>1.0</v>
      </c>
      <c r="FS47" s="14">
        <v>1.0</v>
      </c>
      <c r="FT47" s="14">
        <v>1.0</v>
      </c>
      <c r="FU47" s="14">
        <v>1.0</v>
      </c>
      <c r="FV47" s="14">
        <v>1.0</v>
      </c>
      <c r="FW47" s="14">
        <v>1.0</v>
      </c>
      <c r="FX47" s="14">
        <v>1.0</v>
      </c>
      <c r="FY47" s="14">
        <v>1.0</v>
      </c>
      <c r="FZ47" s="14">
        <v>1.0</v>
      </c>
      <c r="GA47" s="14">
        <v>1.0</v>
      </c>
      <c r="GB47" s="14">
        <v>1.0</v>
      </c>
      <c r="GC47" s="14">
        <v>1.0</v>
      </c>
      <c r="GD47" s="14">
        <v>1.0</v>
      </c>
      <c r="GE47" s="14">
        <v>1.0</v>
      </c>
      <c r="GF47" s="14">
        <v>1.0</v>
      </c>
      <c r="GG47" s="14">
        <v>1.0</v>
      </c>
      <c r="GH47" s="14">
        <v>1.0</v>
      </c>
      <c r="GI47" s="14">
        <v>1.0</v>
      </c>
      <c r="GJ47" s="14">
        <v>1.0</v>
      </c>
      <c r="GK47" s="14">
        <v>1.0</v>
      </c>
      <c r="GL47" s="14">
        <v>1.0</v>
      </c>
      <c r="GM47" s="14">
        <v>1.0</v>
      </c>
      <c r="GN47" s="14">
        <v>1.0</v>
      </c>
      <c r="GO47" s="14">
        <v>1.0</v>
      </c>
      <c r="GP47" s="14">
        <v>1.0</v>
      </c>
      <c r="GQ47" s="14">
        <v>1.0</v>
      </c>
      <c r="GR47" s="14">
        <v>1.0</v>
      </c>
      <c r="GS47" s="14">
        <v>1.0</v>
      </c>
      <c r="GT47" s="14">
        <v>1.0</v>
      </c>
      <c r="GU47" s="14">
        <v>1.0</v>
      </c>
      <c r="GV47" s="14">
        <v>1.0</v>
      </c>
      <c r="GW47" s="14">
        <v>1.0</v>
      </c>
      <c r="GX47" s="14">
        <v>1.0</v>
      </c>
      <c r="GY47" s="14">
        <v>1.0</v>
      </c>
      <c r="GZ47" s="14">
        <v>1.0</v>
      </c>
      <c r="HA47" s="14">
        <v>1.0</v>
      </c>
      <c r="HB47" s="14">
        <v>1.0</v>
      </c>
      <c r="HC47" s="14">
        <v>1.0</v>
      </c>
      <c r="HD47" s="14">
        <v>1.0</v>
      </c>
      <c r="HE47" s="14">
        <v>1.0</v>
      </c>
      <c r="HF47" s="14">
        <v>1.0</v>
      </c>
      <c r="HG47" s="14">
        <v>1.0</v>
      </c>
      <c r="HH47" s="14">
        <v>1.0</v>
      </c>
      <c r="HI47" s="14">
        <v>1.0</v>
      </c>
      <c r="HJ47" s="14">
        <v>1.0</v>
      </c>
      <c r="HK47" s="14">
        <v>1.0</v>
      </c>
      <c r="HL47" s="70"/>
      <c r="HM47" s="70"/>
      <c r="HN47" s="70"/>
      <c r="HO47" s="70"/>
      <c r="HP47" s="70"/>
      <c r="HQ47" s="70"/>
      <c r="HR47" s="70"/>
      <c r="HS47" s="70"/>
      <c r="HT47" s="70"/>
      <c r="HU47" s="70"/>
      <c r="HV47" s="70"/>
      <c r="HW47" s="70"/>
      <c r="HX47" s="70"/>
      <c r="HY47" s="70"/>
      <c r="HZ47" s="70"/>
      <c r="IA47" s="70"/>
      <c r="IB47" s="70"/>
      <c r="IC47" s="70"/>
      <c r="ID47" s="70"/>
      <c r="IE47" s="70"/>
      <c r="IF47" s="70"/>
      <c r="IG47" s="70"/>
      <c r="IH47" s="70"/>
      <c r="II47" s="70"/>
      <c r="IJ47" s="70"/>
      <c r="IK47" s="70"/>
      <c r="IL47" s="70"/>
      <c r="IM47" s="70"/>
      <c r="IN47" s="70"/>
      <c r="IO47" s="70"/>
      <c r="IP47" s="70"/>
      <c r="IQ47" s="70"/>
      <c r="IR47" s="70"/>
      <c r="IS47" s="70"/>
      <c r="IT47" s="70"/>
      <c r="IU47" s="70"/>
      <c r="IV47" s="70"/>
      <c r="IW47" s="70"/>
      <c r="IX47" s="70"/>
      <c r="IY47" s="70"/>
      <c r="IZ47" s="70"/>
      <c r="JA47" s="70"/>
      <c r="JB47" s="70"/>
      <c r="JC47" s="70"/>
    </row>
    <row r="48">
      <c r="A48" s="9" t="s">
        <v>368</v>
      </c>
      <c r="B48" s="14">
        <v>1.0</v>
      </c>
      <c r="C48" s="14">
        <v>1.0</v>
      </c>
      <c r="D48" s="14">
        <v>1.0</v>
      </c>
      <c r="E48" s="14">
        <v>1.0</v>
      </c>
      <c r="F48" s="14">
        <v>1.0</v>
      </c>
      <c r="G48" s="14">
        <v>1.0</v>
      </c>
      <c r="H48" s="14">
        <v>1.0</v>
      </c>
      <c r="I48" s="14">
        <v>1.0</v>
      </c>
      <c r="J48" s="14">
        <v>1.0</v>
      </c>
      <c r="K48" s="14">
        <v>1.0</v>
      </c>
      <c r="L48" s="14">
        <v>1.0</v>
      </c>
      <c r="M48" s="14">
        <v>1.0</v>
      </c>
      <c r="N48" s="14">
        <v>1.0</v>
      </c>
      <c r="O48" s="14">
        <v>1.0</v>
      </c>
      <c r="P48" s="14">
        <v>1.0</v>
      </c>
      <c r="Q48" s="14">
        <v>1.0</v>
      </c>
      <c r="R48" s="14">
        <v>1.0</v>
      </c>
      <c r="S48" s="14">
        <v>1.0</v>
      </c>
      <c r="T48" s="14">
        <v>1.0</v>
      </c>
      <c r="U48" s="14">
        <v>1.0</v>
      </c>
      <c r="V48" s="14">
        <v>1.0</v>
      </c>
      <c r="W48" s="14">
        <v>1.0</v>
      </c>
      <c r="X48" s="14">
        <v>1.0</v>
      </c>
      <c r="Y48" s="14">
        <v>1.0</v>
      </c>
      <c r="Z48" s="14">
        <v>1.0</v>
      </c>
      <c r="AA48" s="14">
        <v>1.0</v>
      </c>
      <c r="AB48" s="14">
        <v>1.0</v>
      </c>
      <c r="AC48" s="14">
        <v>1.0</v>
      </c>
      <c r="AD48" s="14">
        <v>1.0</v>
      </c>
      <c r="AE48" s="14">
        <v>1.0</v>
      </c>
      <c r="AF48" s="14">
        <v>1.0</v>
      </c>
      <c r="AG48" s="14">
        <v>1.0</v>
      </c>
      <c r="AH48" s="14">
        <v>1.0</v>
      </c>
      <c r="AI48" s="14">
        <v>1.0</v>
      </c>
      <c r="AJ48" s="14">
        <v>1.0</v>
      </c>
      <c r="AK48" s="14">
        <v>1.0</v>
      </c>
      <c r="AL48" s="14">
        <v>1.0</v>
      </c>
      <c r="AM48" s="14">
        <v>1.0</v>
      </c>
      <c r="AN48" s="14">
        <v>1.0</v>
      </c>
      <c r="AO48" s="14">
        <v>1.0</v>
      </c>
      <c r="AP48" s="14">
        <v>1.0</v>
      </c>
      <c r="AQ48" s="14">
        <v>1.0</v>
      </c>
      <c r="AR48" s="14">
        <v>1.0</v>
      </c>
      <c r="AS48" s="18">
        <v>1.0</v>
      </c>
      <c r="AT48" s="18">
        <v>1.0</v>
      </c>
      <c r="AU48" s="18">
        <v>1.0</v>
      </c>
      <c r="AV48" s="18">
        <v>1.0</v>
      </c>
      <c r="AW48" s="18">
        <v>1.0</v>
      </c>
      <c r="AX48" s="18">
        <v>1.0</v>
      </c>
      <c r="AY48" s="18">
        <v>1.0</v>
      </c>
      <c r="AZ48" s="18">
        <v>1.0</v>
      </c>
      <c r="BA48" s="18">
        <v>1.0</v>
      </c>
      <c r="BB48" s="18">
        <v>1.0</v>
      </c>
      <c r="BC48" s="18">
        <v>1.0</v>
      </c>
      <c r="BD48" s="18">
        <v>1.0</v>
      </c>
      <c r="BE48" s="18">
        <v>1.0</v>
      </c>
      <c r="BF48" s="18">
        <v>1.0</v>
      </c>
      <c r="BG48" s="18">
        <v>1.0</v>
      </c>
      <c r="BH48" s="18">
        <v>1.0</v>
      </c>
      <c r="BI48" s="18">
        <v>1.0</v>
      </c>
      <c r="BJ48" s="18">
        <v>1.0</v>
      </c>
      <c r="BK48" s="18">
        <v>1.0</v>
      </c>
      <c r="BL48" s="18">
        <v>1.0</v>
      </c>
      <c r="BM48" s="18">
        <v>1.0</v>
      </c>
      <c r="BN48" s="18">
        <v>1.0</v>
      </c>
      <c r="BO48" s="18">
        <v>1.0</v>
      </c>
      <c r="BP48" s="18">
        <v>1.0</v>
      </c>
      <c r="BQ48" s="18">
        <v>1.0</v>
      </c>
      <c r="BR48" s="18">
        <v>1.0</v>
      </c>
      <c r="BS48" s="18">
        <v>1.0</v>
      </c>
      <c r="BT48" s="18">
        <v>1.0</v>
      </c>
      <c r="BU48" s="18">
        <v>1.0</v>
      </c>
      <c r="BV48" s="18">
        <v>1.0</v>
      </c>
      <c r="BW48" s="18">
        <v>1.0</v>
      </c>
      <c r="BX48" s="18">
        <v>1.0</v>
      </c>
      <c r="BY48" s="18">
        <v>1.0</v>
      </c>
      <c r="BZ48" s="18">
        <v>1.0</v>
      </c>
      <c r="CA48" s="18">
        <v>1.0</v>
      </c>
      <c r="CB48" s="18">
        <v>1.0</v>
      </c>
      <c r="CC48" s="18">
        <v>1.0</v>
      </c>
      <c r="CD48" s="18">
        <v>1.0</v>
      </c>
      <c r="CE48" s="18">
        <v>1.0</v>
      </c>
      <c r="CF48" s="18">
        <v>1.0</v>
      </c>
      <c r="CG48" s="18">
        <v>1.0</v>
      </c>
      <c r="CH48" s="18">
        <v>1.0</v>
      </c>
      <c r="CI48" s="18">
        <v>1.0</v>
      </c>
      <c r="CJ48" s="14">
        <v>1.0</v>
      </c>
      <c r="CK48" s="14">
        <v>1.0</v>
      </c>
      <c r="CL48" s="14">
        <v>1.0</v>
      </c>
      <c r="CM48" s="14">
        <v>1.0</v>
      </c>
      <c r="CN48" s="14">
        <v>1.0</v>
      </c>
      <c r="CO48" s="14">
        <v>1.0</v>
      </c>
      <c r="CP48" s="14">
        <v>1.0</v>
      </c>
      <c r="CQ48" s="14">
        <v>1.0</v>
      </c>
      <c r="CR48" s="14">
        <v>1.0</v>
      </c>
      <c r="CS48" s="14">
        <v>1.0</v>
      </c>
      <c r="CT48" s="14">
        <v>1.0</v>
      </c>
      <c r="CU48" s="14">
        <v>1.0</v>
      </c>
      <c r="CV48" s="14">
        <v>1.0</v>
      </c>
      <c r="CW48" s="14">
        <v>1.0</v>
      </c>
      <c r="CX48" s="14">
        <v>1.0</v>
      </c>
      <c r="CY48" s="14">
        <v>1.0</v>
      </c>
      <c r="CZ48" s="14">
        <v>1.0</v>
      </c>
      <c r="DA48" s="14">
        <v>1.0</v>
      </c>
      <c r="DB48" s="14">
        <v>0.0</v>
      </c>
      <c r="DC48" s="14">
        <v>0.0</v>
      </c>
      <c r="DD48" s="14">
        <v>1.0</v>
      </c>
      <c r="DE48" s="14">
        <v>1.0</v>
      </c>
      <c r="DF48" s="14">
        <v>1.0</v>
      </c>
      <c r="DG48" s="14">
        <v>1.0</v>
      </c>
      <c r="DH48" s="14">
        <v>0.0</v>
      </c>
      <c r="DI48" s="14">
        <v>1.0</v>
      </c>
      <c r="DJ48" s="14">
        <v>1.0</v>
      </c>
      <c r="DK48" s="14">
        <v>1.0</v>
      </c>
      <c r="DL48" s="14">
        <v>1.0</v>
      </c>
      <c r="DM48" s="14">
        <v>1.0</v>
      </c>
      <c r="DN48" s="14">
        <v>1.0</v>
      </c>
      <c r="DO48" s="14">
        <v>1.0</v>
      </c>
      <c r="DP48" s="14">
        <v>1.0</v>
      </c>
      <c r="DQ48" s="14">
        <v>1.0</v>
      </c>
      <c r="DR48" s="14">
        <v>1.0</v>
      </c>
      <c r="DS48" s="14">
        <v>1.0</v>
      </c>
      <c r="DT48" s="14">
        <v>1.0</v>
      </c>
      <c r="DU48" s="14">
        <v>1.0</v>
      </c>
      <c r="DV48" s="14">
        <v>1.0</v>
      </c>
      <c r="DW48" s="14">
        <v>1.0</v>
      </c>
      <c r="DX48" s="14">
        <v>1.0</v>
      </c>
      <c r="DY48" s="14">
        <v>1.0</v>
      </c>
      <c r="DZ48" s="14">
        <v>1.0</v>
      </c>
      <c r="EA48" s="14">
        <v>1.0</v>
      </c>
      <c r="EB48" s="14">
        <v>1.0</v>
      </c>
      <c r="EC48" s="14">
        <v>1.0</v>
      </c>
      <c r="ED48" s="14">
        <v>1.0</v>
      </c>
      <c r="EE48" s="14">
        <v>1.0</v>
      </c>
      <c r="EF48" s="14">
        <v>1.0</v>
      </c>
      <c r="EG48" s="14">
        <v>1.0</v>
      </c>
      <c r="EH48" s="14">
        <v>1.0</v>
      </c>
      <c r="EI48" s="14">
        <v>1.0</v>
      </c>
      <c r="EJ48" s="14">
        <v>1.0</v>
      </c>
      <c r="EK48" s="14">
        <v>1.0</v>
      </c>
      <c r="EL48" s="14">
        <v>1.0</v>
      </c>
      <c r="EM48" s="14">
        <v>1.0</v>
      </c>
      <c r="EN48" s="14">
        <v>1.0</v>
      </c>
      <c r="EO48" s="14">
        <v>1.0</v>
      </c>
      <c r="EP48" s="14">
        <v>1.0</v>
      </c>
      <c r="EQ48" s="14">
        <v>1.0</v>
      </c>
      <c r="ER48" s="14">
        <v>1.0</v>
      </c>
      <c r="ES48" s="14">
        <v>1.0</v>
      </c>
      <c r="ET48" s="14">
        <v>1.0</v>
      </c>
      <c r="EU48" s="14">
        <v>1.0</v>
      </c>
      <c r="EV48" s="14">
        <v>1.0</v>
      </c>
      <c r="EW48" s="14">
        <v>1.0</v>
      </c>
      <c r="EX48" s="14">
        <v>1.0</v>
      </c>
      <c r="EY48" s="14">
        <v>1.0</v>
      </c>
      <c r="EZ48" s="14">
        <v>1.0</v>
      </c>
      <c r="FA48" s="14">
        <v>1.0</v>
      </c>
      <c r="FB48" s="14">
        <v>1.0</v>
      </c>
      <c r="FC48" s="14">
        <v>1.0</v>
      </c>
      <c r="FD48" s="14">
        <v>1.0</v>
      </c>
      <c r="FE48" s="14">
        <v>1.0</v>
      </c>
      <c r="FF48" s="14">
        <v>1.0</v>
      </c>
      <c r="FG48" s="14">
        <v>1.0</v>
      </c>
      <c r="FH48" s="14">
        <v>1.0</v>
      </c>
      <c r="FI48" s="14">
        <v>1.0</v>
      </c>
      <c r="FJ48" s="14">
        <v>1.0</v>
      </c>
      <c r="FK48" s="14">
        <v>1.0</v>
      </c>
      <c r="FL48" s="14">
        <v>1.0</v>
      </c>
      <c r="FM48" s="14">
        <v>1.0</v>
      </c>
      <c r="FN48" s="14">
        <v>1.0</v>
      </c>
      <c r="FO48" s="14">
        <v>1.0</v>
      </c>
      <c r="FP48" s="14">
        <v>1.0</v>
      </c>
      <c r="FQ48" s="14">
        <v>1.0</v>
      </c>
      <c r="FR48" s="14">
        <v>1.0</v>
      </c>
      <c r="FS48" s="14">
        <v>1.0</v>
      </c>
      <c r="FT48" s="14">
        <v>1.0</v>
      </c>
      <c r="FU48" s="14">
        <v>1.0</v>
      </c>
      <c r="FV48" s="14">
        <v>1.0</v>
      </c>
      <c r="FW48" s="14">
        <v>1.0</v>
      </c>
      <c r="FX48" s="14">
        <v>1.0</v>
      </c>
      <c r="FY48" s="14">
        <v>1.0</v>
      </c>
      <c r="FZ48" s="14">
        <v>1.0</v>
      </c>
      <c r="GA48" s="14">
        <v>1.0</v>
      </c>
      <c r="GB48" s="14">
        <v>1.0</v>
      </c>
      <c r="GC48" s="14">
        <v>1.0</v>
      </c>
      <c r="GD48" s="14">
        <v>1.0</v>
      </c>
      <c r="GE48" s="14">
        <v>1.0</v>
      </c>
      <c r="GF48" s="14">
        <v>1.0</v>
      </c>
      <c r="GG48" s="14">
        <v>1.0</v>
      </c>
      <c r="GH48" s="14">
        <v>1.0</v>
      </c>
      <c r="GI48" s="14">
        <v>1.0</v>
      </c>
      <c r="GJ48" s="14">
        <v>1.0</v>
      </c>
      <c r="GK48" s="14">
        <v>1.0</v>
      </c>
      <c r="GL48" s="14">
        <v>1.0</v>
      </c>
      <c r="GM48" s="14">
        <v>1.0</v>
      </c>
      <c r="GN48" s="14">
        <v>1.0</v>
      </c>
      <c r="GO48" s="14">
        <v>1.0</v>
      </c>
      <c r="GP48" s="14">
        <v>1.0</v>
      </c>
      <c r="GQ48" s="14">
        <v>1.0</v>
      </c>
      <c r="GR48" s="14">
        <v>1.0</v>
      </c>
      <c r="GS48" s="14">
        <v>1.0</v>
      </c>
      <c r="GT48" s="14">
        <v>1.0</v>
      </c>
      <c r="GU48" s="14">
        <v>1.0</v>
      </c>
      <c r="GV48" s="14">
        <v>0.0</v>
      </c>
      <c r="GW48" s="14">
        <v>1.0</v>
      </c>
      <c r="GX48" s="14">
        <v>1.0</v>
      </c>
      <c r="GY48" s="14">
        <v>1.0</v>
      </c>
      <c r="GZ48" s="14">
        <v>1.0</v>
      </c>
      <c r="HA48" s="14">
        <v>1.0</v>
      </c>
      <c r="HB48" s="14">
        <v>1.0</v>
      </c>
      <c r="HC48" s="14">
        <v>1.0</v>
      </c>
      <c r="HD48" s="14">
        <v>1.0</v>
      </c>
      <c r="HE48" s="14">
        <v>1.0</v>
      </c>
      <c r="HF48" s="14">
        <v>1.0</v>
      </c>
      <c r="HG48" s="14">
        <v>1.0</v>
      </c>
      <c r="HH48" s="14">
        <v>1.0</v>
      </c>
      <c r="HI48" s="14">
        <v>1.0</v>
      </c>
      <c r="HJ48" s="14">
        <v>1.0</v>
      </c>
      <c r="HK48" s="14">
        <v>1.0</v>
      </c>
      <c r="HL48" s="70"/>
      <c r="HM48" s="70"/>
      <c r="HN48" s="70"/>
      <c r="HO48" s="70"/>
      <c r="HP48" s="70"/>
      <c r="HQ48" s="70"/>
      <c r="HR48" s="70"/>
      <c r="HS48" s="70"/>
      <c r="HT48" s="70"/>
      <c r="HU48" s="70"/>
      <c r="HV48" s="70"/>
      <c r="HW48" s="70"/>
      <c r="HX48" s="70"/>
      <c r="HY48" s="70"/>
      <c r="HZ48" s="70"/>
      <c r="IA48" s="70"/>
      <c r="IB48" s="70"/>
      <c r="IC48" s="70"/>
      <c r="ID48" s="70"/>
      <c r="IE48" s="70"/>
      <c r="IF48" s="70"/>
      <c r="IG48" s="70"/>
      <c r="IH48" s="70"/>
      <c r="II48" s="70"/>
      <c r="IJ48" s="70"/>
      <c r="IK48" s="70"/>
      <c r="IL48" s="70"/>
      <c r="IM48" s="70"/>
      <c r="IN48" s="70"/>
      <c r="IO48" s="70"/>
      <c r="IP48" s="70"/>
      <c r="IQ48" s="70"/>
      <c r="IR48" s="70"/>
      <c r="IS48" s="70"/>
      <c r="IT48" s="70"/>
      <c r="IU48" s="70"/>
      <c r="IV48" s="70"/>
      <c r="IW48" s="70"/>
      <c r="IX48" s="70"/>
      <c r="IY48" s="70"/>
      <c r="IZ48" s="70"/>
      <c r="JA48" s="70"/>
      <c r="JB48" s="70"/>
      <c r="JC48" s="70"/>
    </row>
    <row r="49">
      <c r="A49" s="9" t="s">
        <v>369</v>
      </c>
      <c r="B49" s="14">
        <v>1.0</v>
      </c>
      <c r="C49" s="14">
        <v>1.0</v>
      </c>
      <c r="D49" s="14">
        <v>1.0</v>
      </c>
      <c r="E49" s="14">
        <v>1.0</v>
      </c>
      <c r="F49" s="14">
        <v>1.0</v>
      </c>
      <c r="G49" s="14">
        <v>1.0</v>
      </c>
      <c r="H49" s="14">
        <v>1.0</v>
      </c>
      <c r="I49" s="14">
        <v>1.0</v>
      </c>
      <c r="J49" s="14">
        <v>1.0</v>
      </c>
      <c r="K49" s="14">
        <v>1.0</v>
      </c>
      <c r="L49" s="14">
        <v>1.0</v>
      </c>
      <c r="M49" s="14">
        <v>1.0</v>
      </c>
      <c r="N49" s="14">
        <v>1.0</v>
      </c>
      <c r="O49" s="14">
        <v>1.0</v>
      </c>
      <c r="P49" s="14">
        <v>1.0</v>
      </c>
      <c r="Q49" s="14">
        <v>1.0</v>
      </c>
      <c r="R49" s="14">
        <v>1.0</v>
      </c>
      <c r="S49" s="14">
        <v>1.0</v>
      </c>
      <c r="T49" s="14">
        <v>1.0</v>
      </c>
      <c r="U49" s="14">
        <v>1.0</v>
      </c>
      <c r="V49" s="14">
        <v>1.0</v>
      </c>
      <c r="W49" s="14">
        <v>1.0</v>
      </c>
      <c r="X49" s="14">
        <v>1.0</v>
      </c>
      <c r="Y49" s="14">
        <v>1.0</v>
      </c>
      <c r="Z49" s="14">
        <v>1.0</v>
      </c>
      <c r="AA49" s="14">
        <v>1.0</v>
      </c>
      <c r="AB49" s="14">
        <v>1.0</v>
      </c>
      <c r="AC49" s="14">
        <v>1.0</v>
      </c>
      <c r="AD49" s="14">
        <v>1.0</v>
      </c>
      <c r="AE49" s="14">
        <v>1.0</v>
      </c>
      <c r="AF49" s="14">
        <v>1.0</v>
      </c>
      <c r="AG49" s="14">
        <v>0.0</v>
      </c>
      <c r="AH49" s="14">
        <v>1.0</v>
      </c>
      <c r="AI49" s="14">
        <v>1.0</v>
      </c>
      <c r="AJ49" s="14">
        <v>1.0</v>
      </c>
      <c r="AK49" s="14">
        <v>1.0</v>
      </c>
      <c r="AL49" s="14">
        <v>1.0</v>
      </c>
      <c r="AM49" s="14">
        <v>1.0</v>
      </c>
      <c r="AN49" s="14">
        <v>1.0</v>
      </c>
      <c r="AO49" s="14">
        <v>1.0</v>
      </c>
      <c r="AP49" s="14">
        <v>1.0</v>
      </c>
      <c r="AQ49" s="14">
        <v>1.0</v>
      </c>
      <c r="AR49" s="14">
        <v>1.0</v>
      </c>
      <c r="AS49" s="18">
        <v>1.0</v>
      </c>
      <c r="AT49" s="18">
        <v>1.0</v>
      </c>
      <c r="AU49" s="18">
        <v>1.0</v>
      </c>
      <c r="AV49" s="18">
        <v>1.0</v>
      </c>
      <c r="AW49" s="18">
        <v>1.0</v>
      </c>
      <c r="AX49" s="18">
        <v>1.0</v>
      </c>
      <c r="AY49" s="18">
        <v>1.0</v>
      </c>
      <c r="AZ49" s="18">
        <v>1.0</v>
      </c>
      <c r="BA49" s="18">
        <v>1.0</v>
      </c>
      <c r="BB49" s="18">
        <v>1.0</v>
      </c>
      <c r="BC49" s="18">
        <v>1.0</v>
      </c>
      <c r="BD49" s="18">
        <v>1.0</v>
      </c>
      <c r="BE49" s="18">
        <v>1.0</v>
      </c>
      <c r="BF49" s="18">
        <v>1.0</v>
      </c>
      <c r="BG49" s="18">
        <v>1.0</v>
      </c>
      <c r="BH49" s="18">
        <v>1.0</v>
      </c>
      <c r="BI49" s="18">
        <v>1.0</v>
      </c>
      <c r="BJ49" s="18">
        <v>1.0</v>
      </c>
      <c r="BK49" s="18">
        <v>1.0</v>
      </c>
      <c r="BL49" s="18">
        <v>1.0</v>
      </c>
      <c r="BM49" s="18">
        <v>1.0</v>
      </c>
      <c r="BN49" s="18">
        <v>1.0</v>
      </c>
      <c r="BO49" s="18">
        <v>1.0</v>
      </c>
      <c r="BP49" s="18">
        <v>1.0</v>
      </c>
      <c r="BQ49" s="18">
        <v>1.0</v>
      </c>
      <c r="BR49" s="18">
        <v>1.0</v>
      </c>
      <c r="BS49" s="18">
        <v>1.0</v>
      </c>
      <c r="BT49" s="18">
        <v>1.0</v>
      </c>
      <c r="BU49" s="18">
        <v>1.0</v>
      </c>
      <c r="BV49" s="18">
        <v>1.0</v>
      </c>
      <c r="BW49" s="18">
        <v>1.0</v>
      </c>
      <c r="BX49" s="18">
        <v>1.0</v>
      </c>
      <c r="BY49" s="18">
        <v>1.0</v>
      </c>
      <c r="BZ49" s="18">
        <v>1.0</v>
      </c>
      <c r="CA49" s="18">
        <v>1.0</v>
      </c>
      <c r="CB49" s="18">
        <v>1.0</v>
      </c>
      <c r="CC49" s="18">
        <v>1.0</v>
      </c>
      <c r="CD49" s="18">
        <v>1.0</v>
      </c>
      <c r="CE49" s="18">
        <v>1.0</v>
      </c>
      <c r="CF49" s="18">
        <v>1.0</v>
      </c>
      <c r="CG49" s="18">
        <v>1.0</v>
      </c>
      <c r="CH49" s="18">
        <v>1.0</v>
      </c>
      <c r="CI49" s="18">
        <v>1.0</v>
      </c>
      <c r="CJ49" s="14">
        <v>1.0</v>
      </c>
      <c r="CK49" s="14">
        <v>1.0</v>
      </c>
      <c r="CL49" s="14">
        <v>1.0</v>
      </c>
      <c r="CM49" s="14">
        <v>1.0</v>
      </c>
      <c r="CN49" s="14">
        <v>1.0</v>
      </c>
      <c r="CO49" s="14">
        <v>1.0</v>
      </c>
      <c r="CP49" s="14">
        <v>1.0</v>
      </c>
      <c r="CQ49" s="14">
        <v>1.0</v>
      </c>
      <c r="CR49" s="14">
        <v>1.0</v>
      </c>
      <c r="CS49" s="14">
        <v>1.0</v>
      </c>
      <c r="CT49" s="14">
        <v>1.0</v>
      </c>
      <c r="CU49" s="14">
        <v>1.0</v>
      </c>
      <c r="CV49" s="14">
        <v>1.0</v>
      </c>
      <c r="CW49" s="14">
        <v>1.0</v>
      </c>
      <c r="CX49" s="14">
        <v>1.0</v>
      </c>
      <c r="CY49" s="14">
        <v>1.0</v>
      </c>
      <c r="CZ49" s="14">
        <v>1.0</v>
      </c>
      <c r="DA49" s="14">
        <v>1.0</v>
      </c>
      <c r="DB49" s="14">
        <v>0.0</v>
      </c>
      <c r="DC49" s="14">
        <v>0.0</v>
      </c>
      <c r="DD49" s="14">
        <v>1.0</v>
      </c>
      <c r="DE49" s="14">
        <v>1.0</v>
      </c>
      <c r="DF49" s="14">
        <v>1.0</v>
      </c>
      <c r="DG49" s="14">
        <v>1.0</v>
      </c>
      <c r="DH49" s="14">
        <v>0.0</v>
      </c>
      <c r="DI49" s="14">
        <v>1.0</v>
      </c>
      <c r="DJ49" s="14">
        <v>1.0</v>
      </c>
      <c r="DK49" s="14">
        <v>1.0</v>
      </c>
      <c r="DL49" s="14">
        <v>1.0</v>
      </c>
      <c r="DM49" s="14">
        <v>1.0</v>
      </c>
      <c r="DN49" s="14">
        <v>1.0</v>
      </c>
      <c r="DO49" s="14">
        <v>1.0</v>
      </c>
      <c r="DP49" s="14">
        <v>1.0</v>
      </c>
      <c r="DQ49" s="14">
        <v>1.0</v>
      </c>
      <c r="DR49" s="14">
        <v>1.0</v>
      </c>
      <c r="DS49" s="14">
        <v>1.0</v>
      </c>
      <c r="DT49" s="14">
        <v>1.0</v>
      </c>
      <c r="DU49" s="14">
        <v>1.0</v>
      </c>
      <c r="DV49" s="14">
        <v>1.0</v>
      </c>
      <c r="DW49" s="14">
        <v>1.0</v>
      </c>
      <c r="DX49" s="14">
        <v>0.0</v>
      </c>
      <c r="DY49" s="14">
        <v>1.0</v>
      </c>
      <c r="DZ49" s="14">
        <v>1.0</v>
      </c>
      <c r="EA49" s="14">
        <v>1.0</v>
      </c>
      <c r="EB49" s="14">
        <v>1.0</v>
      </c>
      <c r="EC49" s="14">
        <v>1.0</v>
      </c>
      <c r="ED49" s="14">
        <v>1.0</v>
      </c>
      <c r="EE49" s="14">
        <v>1.0</v>
      </c>
      <c r="EF49" s="14">
        <v>1.0</v>
      </c>
      <c r="EG49" s="14">
        <v>1.0</v>
      </c>
      <c r="EH49" s="14">
        <v>1.0</v>
      </c>
      <c r="EI49" s="14">
        <v>1.0</v>
      </c>
      <c r="EJ49" s="14">
        <v>1.0</v>
      </c>
      <c r="EK49" s="14">
        <v>1.0</v>
      </c>
      <c r="EL49" s="14">
        <v>1.0</v>
      </c>
      <c r="EM49" s="14">
        <v>1.0</v>
      </c>
      <c r="EN49" s="14">
        <v>1.0</v>
      </c>
      <c r="EO49" s="14">
        <v>1.0</v>
      </c>
      <c r="EP49" s="14">
        <v>1.0</v>
      </c>
      <c r="EQ49" s="14">
        <v>0.0</v>
      </c>
      <c r="ER49" s="14">
        <v>1.0</v>
      </c>
      <c r="ES49" s="14">
        <v>1.0</v>
      </c>
      <c r="ET49" s="14">
        <v>1.0</v>
      </c>
      <c r="EU49" s="14">
        <v>1.0</v>
      </c>
      <c r="EV49" s="14">
        <v>1.0</v>
      </c>
      <c r="EW49" s="14">
        <v>1.0</v>
      </c>
      <c r="EX49" s="14">
        <v>1.0</v>
      </c>
      <c r="EY49" s="14">
        <v>1.0</v>
      </c>
      <c r="EZ49" s="14">
        <v>1.0</v>
      </c>
      <c r="FA49" s="14">
        <v>1.0</v>
      </c>
      <c r="FB49" s="14">
        <v>1.0</v>
      </c>
      <c r="FC49" s="14">
        <v>1.0</v>
      </c>
      <c r="FD49" s="14">
        <v>1.0</v>
      </c>
      <c r="FE49" s="14">
        <v>1.0</v>
      </c>
      <c r="FF49" s="14">
        <v>1.0</v>
      </c>
      <c r="FG49" s="14">
        <v>1.0</v>
      </c>
      <c r="FH49" s="14">
        <v>1.0</v>
      </c>
      <c r="FI49" s="14">
        <v>1.0</v>
      </c>
      <c r="FJ49" s="14">
        <v>1.0</v>
      </c>
      <c r="FK49" s="14">
        <v>1.0</v>
      </c>
      <c r="FL49" s="14">
        <v>1.0</v>
      </c>
      <c r="FM49" s="14">
        <v>1.0</v>
      </c>
      <c r="FN49" s="14">
        <v>1.0</v>
      </c>
      <c r="FO49" s="14">
        <v>1.0</v>
      </c>
      <c r="FP49" s="14">
        <v>1.0</v>
      </c>
      <c r="FQ49" s="14">
        <v>1.0</v>
      </c>
      <c r="FR49" s="14">
        <v>1.0</v>
      </c>
      <c r="FS49" s="14">
        <v>1.0</v>
      </c>
      <c r="FT49" s="14">
        <v>1.0</v>
      </c>
      <c r="FU49" s="14">
        <v>1.0</v>
      </c>
      <c r="FV49" s="14">
        <v>1.0</v>
      </c>
      <c r="FW49" s="14">
        <v>1.0</v>
      </c>
      <c r="FX49" s="14">
        <v>1.0</v>
      </c>
      <c r="FY49" s="14">
        <v>1.0</v>
      </c>
      <c r="FZ49" s="14">
        <v>1.0</v>
      </c>
      <c r="GA49" s="14">
        <v>1.0</v>
      </c>
      <c r="GB49" s="14">
        <v>1.0</v>
      </c>
      <c r="GC49" s="14">
        <v>1.0</v>
      </c>
      <c r="GD49" s="14">
        <v>1.0</v>
      </c>
      <c r="GE49" s="14">
        <v>1.0</v>
      </c>
      <c r="GF49" s="14">
        <v>1.0</v>
      </c>
      <c r="GG49" s="14">
        <v>1.0</v>
      </c>
      <c r="GH49" s="14">
        <v>1.0</v>
      </c>
      <c r="GI49" s="14">
        <v>1.0</v>
      </c>
      <c r="GJ49" s="14">
        <v>1.0</v>
      </c>
      <c r="GK49" s="14">
        <v>1.0</v>
      </c>
      <c r="GL49" s="14">
        <v>1.0</v>
      </c>
      <c r="GM49" s="14">
        <v>1.0</v>
      </c>
      <c r="GN49" s="14">
        <v>1.0</v>
      </c>
      <c r="GO49" s="14">
        <v>1.0</v>
      </c>
      <c r="GP49" s="14">
        <v>1.0</v>
      </c>
      <c r="GQ49" s="14">
        <v>1.0</v>
      </c>
      <c r="GR49" s="14">
        <v>1.0</v>
      </c>
      <c r="GS49" s="14">
        <v>1.0</v>
      </c>
      <c r="GT49" s="14">
        <v>1.0</v>
      </c>
      <c r="GU49" s="14">
        <v>1.0</v>
      </c>
      <c r="GV49" s="14">
        <v>0.0</v>
      </c>
      <c r="GW49" s="14">
        <v>1.0</v>
      </c>
      <c r="GX49" s="14">
        <v>1.0</v>
      </c>
      <c r="GY49" s="14">
        <v>1.0</v>
      </c>
      <c r="GZ49" s="14">
        <v>1.0</v>
      </c>
      <c r="HA49" s="14">
        <v>1.0</v>
      </c>
      <c r="HB49" s="14">
        <v>1.0</v>
      </c>
      <c r="HC49" s="14">
        <v>1.0</v>
      </c>
      <c r="HD49" s="14">
        <v>1.0</v>
      </c>
      <c r="HE49" s="14">
        <v>1.0</v>
      </c>
      <c r="HF49" s="14">
        <v>1.0</v>
      </c>
      <c r="HG49" s="14">
        <v>1.0</v>
      </c>
      <c r="HH49" s="14">
        <v>1.0</v>
      </c>
      <c r="HI49" s="14">
        <v>1.0</v>
      </c>
      <c r="HJ49" s="14">
        <v>1.0</v>
      </c>
      <c r="HK49" s="14">
        <v>1.0</v>
      </c>
      <c r="HL49" s="70"/>
      <c r="HM49" s="70"/>
      <c r="HN49" s="70"/>
      <c r="HO49" s="70"/>
      <c r="HP49" s="70"/>
      <c r="HQ49" s="70"/>
      <c r="HR49" s="70"/>
      <c r="HS49" s="70"/>
      <c r="HT49" s="70"/>
      <c r="HU49" s="70"/>
      <c r="HV49" s="70"/>
      <c r="HW49" s="70"/>
      <c r="HX49" s="70"/>
      <c r="HY49" s="70"/>
      <c r="HZ49" s="70"/>
      <c r="IA49" s="70"/>
      <c r="IB49" s="70"/>
      <c r="IC49" s="70"/>
      <c r="ID49" s="70"/>
      <c r="IE49" s="70"/>
      <c r="IF49" s="70"/>
      <c r="IG49" s="70"/>
      <c r="IH49" s="70"/>
      <c r="II49" s="70"/>
      <c r="IJ49" s="70"/>
      <c r="IK49" s="70"/>
      <c r="IL49" s="70"/>
      <c r="IM49" s="70"/>
      <c r="IN49" s="70"/>
      <c r="IO49" s="70"/>
      <c r="IP49" s="70"/>
      <c r="IQ49" s="70"/>
      <c r="IR49" s="70"/>
      <c r="IS49" s="70"/>
      <c r="IT49" s="70"/>
      <c r="IU49" s="70"/>
      <c r="IV49" s="70"/>
      <c r="IW49" s="70"/>
      <c r="IX49" s="70"/>
      <c r="IY49" s="70"/>
      <c r="IZ49" s="70"/>
      <c r="JA49" s="70"/>
      <c r="JB49" s="70"/>
      <c r="JC49" s="70"/>
    </row>
    <row r="50">
      <c r="A50" s="9" t="s">
        <v>370</v>
      </c>
      <c r="B50" s="29" t="s">
        <v>50</v>
      </c>
      <c r="C50" s="29" t="s">
        <v>50</v>
      </c>
      <c r="D50" s="29" t="s">
        <v>50</v>
      </c>
      <c r="E50" s="29" t="s">
        <v>102</v>
      </c>
      <c r="F50" s="29" t="s">
        <v>102</v>
      </c>
      <c r="G50" s="29" t="s">
        <v>50</v>
      </c>
      <c r="H50" s="29" t="s">
        <v>102</v>
      </c>
      <c r="I50" s="29" t="s">
        <v>50</v>
      </c>
      <c r="J50" s="29" t="s">
        <v>53</v>
      </c>
      <c r="K50" s="29" t="s">
        <v>102</v>
      </c>
      <c r="L50" s="29" t="s">
        <v>102</v>
      </c>
      <c r="M50" s="29" t="s">
        <v>50</v>
      </c>
      <c r="N50" s="29" t="s">
        <v>102</v>
      </c>
      <c r="O50" s="29" t="s">
        <v>102</v>
      </c>
      <c r="P50" s="29" t="s">
        <v>50</v>
      </c>
      <c r="Q50" s="29" t="s">
        <v>50</v>
      </c>
      <c r="R50" s="29" t="s">
        <v>50</v>
      </c>
      <c r="S50" s="29" t="s">
        <v>51</v>
      </c>
      <c r="T50" s="29" t="s">
        <v>102</v>
      </c>
      <c r="U50" s="29" t="s">
        <v>50</v>
      </c>
      <c r="V50" s="29" t="s">
        <v>102</v>
      </c>
      <c r="W50" s="29" t="s">
        <v>102</v>
      </c>
      <c r="X50" s="29" t="s">
        <v>52</v>
      </c>
      <c r="Y50" s="29" t="s">
        <v>102</v>
      </c>
      <c r="Z50" s="29" t="s">
        <v>102</v>
      </c>
      <c r="AA50" s="29" t="s">
        <v>102</v>
      </c>
      <c r="AB50" s="29" t="s">
        <v>50</v>
      </c>
      <c r="AC50" s="29" t="s">
        <v>102</v>
      </c>
      <c r="AD50" s="29" t="s">
        <v>102</v>
      </c>
      <c r="AE50" s="29" t="s">
        <v>50</v>
      </c>
      <c r="AF50" s="29" t="s">
        <v>102</v>
      </c>
      <c r="AG50" s="29" t="s">
        <v>51</v>
      </c>
      <c r="AH50" s="29" t="s">
        <v>102</v>
      </c>
      <c r="AI50" s="29" t="s">
        <v>50</v>
      </c>
      <c r="AJ50" s="29" t="s">
        <v>102</v>
      </c>
      <c r="AK50" s="29" t="s">
        <v>102</v>
      </c>
      <c r="AL50" s="29" t="s">
        <v>102</v>
      </c>
      <c r="AM50" s="29" t="s">
        <v>102</v>
      </c>
      <c r="AN50" s="29" t="s">
        <v>102</v>
      </c>
      <c r="AO50" s="29" t="s">
        <v>102</v>
      </c>
      <c r="AP50" s="29" t="s">
        <v>102</v>
      </c>
      <c r="AQ50" s="29" t="s">
        <v>102</v>
      </c>
      <c r="AR50" s="29" t="s">
        <v>102</v>
      </c>
      <c r="AS50" s="10" t="s">
        <v>50</v>
      </c>
      <c r="AT50" s="10" t="s">
        <v>50</v>
      </c>
      <c r="AU50" s="10" t="s">
        <v>50</v>
      </c>
      <c r="AV50" s="10" t="s">
        <v>102</v>
      </c>
      <c r="AW50" s="10" t="s">
        <v>50</v>
      </c>
      <c r="AX50" s="10" t="s">
        <v>102</v>
      </c>
      <c r="AY50" s="10" t="s">
        <v>102</v>
      </c>
      <c r="AZ50" s="10" t="s">
        <v>102</v>
      </c>
      <c r="BA50" s="10" t="s">
        <v>51</v>
      </c>
      <c r="BB50" s="10" t="s">
        <v>102</v>
      </c>
      <c r="BC50" s="10" t="s">
        <v>102</v>
      </c>
      <c r="BD50" s="10" t="s">
        <v>102</v>
      </c>
      <c r="BE50" s="10" t="s">
        <v>50</v>
      </c>
      <c r="BF50" s="10" t="s">
        <v>50</v>
      </c>
      <c r="BG50" s="10" t="s">
        <v>102</v>
      </c>
      <c r="BH50" s="10" t="s">
        <v>102</v>
      </c>
      <c r="BI50" s="10" t="s">
        <v>50</v>
      </c>
      <c r="BJ50" s="10" t="s">
        <v>102</v>
      </c>
      <c r="BK50" s="10" t="s">
        <v>102</v>
      </c>
      <c r="BL50" s="10" t="s">
        <v>102</v>
      </c>
      <c r="BM50" s="10" t="s">
        <v>50</v>
      </c>
      <c r="BN50" s="10" t="s">
        <v>102</v>
      </c>
      <c r="BO50" s="10" t="s">
        <v>102</v>
      </c>
      <c r="BP50" s="10" t="s">
        <v>102</v>
      </c>
      <c r="BQ50" s="10" t="s">
        <v>102</v>
      </c>
      <c r="BR50" s="10" t="s">
        <v>102</v>
      </c>
      <c r="BS50" s="10" t="s">
        <v>102</v>
      </c>
      <c r="BT50" s="10" t="s">
        <v>102</v>
      </c>
      <c r="BU50" s="10" t="s">
        <v>50</v>
      </c>
      <c r="BV50" s="10" t="s">
        <v>102</v>
      </c>
      <c r="BW50" s="10" t="s">
        <v>102</v>
      </c>
      <c r="BX50" s="10" t="s">
        <v>102</v>
      </c>
      <c r="BY50" s="10" t="s">
        <v>102</v>
      </c>
      <c r="BZ50" s="10" t="s">
        <v>50</v>
      </c>
      <c r="CA50" s="10" t="s">
        <v>102</v>
      </c>
      <c r="CB50" s="10" t="s">
        <v>102</v>
      </c>
      <c r="CC50" s="10" t="s">
        <v>102</v>
      </c>
      <c r="CD50" s="10" t="s">
        <v>50</v>
      </c>
      <c r="CE50" s="10" t="s">
        <v>102</v>
      </c>
      <c r="CF50" s="10" t="s">
        <v>102</v>
      </c>
      <c r="CG50" s="10" t="s">
        <v>102</v>
      </c>
      <c r="CH50" s="10" t="s">
        <v>102</v>
      </c>
      <c r="CI50" s="10" t="s">
        <v>102</v>
      </c>
      <c r="CJ50" s="10" t="s">
        <v>102</v>
      </c>
      <c r="CK50" s="10" t="s">
        <v>50</v>
      </c>
      <c r="CL50" s="10" t="s">
        <v>50</v>
      </c>
      <c r="CM50" s="10" t="s">
        <v>50</v>
      </c>
      <c r="CN50" s="10" t="s">
        <v>102</v>
      </c>
      <c r="CO50" s="10" t="s">
        <v>102</v>
      </c>
      <c r="CP50" s="10" t="s">
        <v>102</v>
      </c>
      <c r="CQ50" s="10" t="s">
        <v>50</v>
      </c>
      <c r="CR50" s="10" t="s">
        <v>102</v>
      </c>
      <c r="CS50" s="10" t="s">
        <v>102</v>
      </c>
      <c r="CT50" s="10" t="s">
        <v>102</v>
      </c>
      <c r="CU50" s="10" t="s">
        <v>50</v>
      </c>
      <c r="CV50" s="10" t="s">
        <v>50</v>
      </c>
      <c r="CW50" s="10" t="s">
        <v>102</v>
      </c>
      <c r="CX50" s="10" t="s">
        <v>102</v>
      </c>
      <c r="CY50" s="10" t="s">
        <v>102</v>
      </c>
      <c r="CZ50" s="10" t="s">
        <v>102</v>
      </c>
      <c r="DA50" s="10" t="s">
        <v>102</v>
      </c>
      <c r="DB50" s="10" t="s">
        <v>53</v>
      </c>
      <c r="DC50" s="10" t="s">
        <v>50</v>
      </c>
      <c r="DD50" s="10" t="s">
        <v>102</v>
      </c>
      <c r="DE50" s="10" t="s">
        <v>102</v>
      </c>
      <c r="DF50" s="10" t="s">
        <v>51</v>
      </c>
      <c r="DG50" s="10" t="s">
        <v>102</v>
      </c>
      <c r="DH50" s="10" t="s">
        <v>102</v>
      </c>
      <c r="DI50" s="10" t="s">
        <v>50</v>
      </c>
      <c r="DJ50" s="10" t="s">
        <v>102</v>
      </c>
      <c r="DK50" s="10" t="s">
        <v>50</v>
      </c>
      <c r="DL50" s="10" t="s">
        <v>102</v>
      </c>
      <c r="DM50" s="10" t="s">
        <v>102</v>
      </c>
      <c r="DN50" s="10" t="s">
        <v>50</v>
      </c>
      <c r="DO50" s="10" t="s">
        <v>51</v>
      </c>
      <c r="DP50" s="10" t="s">
        <v>102</v>
      </c>
      <c r="DQ50" s="10" t="s">
        <v>102</v>
      </c>
      <c r="DR50" s="10" t="s">
        <v>102</v>
      </c>
      <c r="DS50" s="10" t="s">
        <v>102</v>
      </c>
      <c r="DT50" s="10" t="s">
        <v>102</v>
      </c>
      <c r="DU50" s="10" t="s">
        <v>102</v>
      </c>
      <c r="DV50" s="10" t="s">
        <v>102</v>
      </c>
      <c r="DW50" s="10" t="s">
        <v>102</v>
      </c>
      <c r="DX50" s="10" t="s">
        <v>50</v>
      </c>
      <c r="DY50" s="10" t="s">
        <v>102</v>
      </c>
      <c r="DZ50" s="10" t="s">
        <v>102</v>
      </c>
      <c r="EA50" s="10" t="s">
        <v>102</v>
      </c>
      <c r="EB50" s="10" t="s">
        <v>50</v>
      </c>
      <c r="EC50" s="10" t="s">
        <v>50</v>
      </c>
      <c r="ED50" s="10" t="s">
        <v>102</v>
      </c>
      <c r="EE50" s="10" t="s">
        <v>102</v>
      </c>
      <c r="EF50" s="10" t="s">
        <v>50</v>
      </c>
      <c r="EG50" s="10" t="s">
        <v>102</v>
      </c>
      <c r="EH50" s="10" t="s">
        <v>102</v>
      </c>
      <c r="EI50" s="10" t="s">
        <v>50</v>
      </c>
      <c r="EJ50" s="10" t="s">
        <v>102</v>
      </c>
      <c r="EK50" s="10" t="s">
        <v>102</v>
      </c>
      <c r="EL50" s="10" t="s">
        <v>102</v>
      </c>
      <c r="EM50" s="10" t="s">
        <v>102</v>
      </c>
      <c r="EN50" s="10" t="s">
        <v>102</v>
      </c>
      <c r="EO50" s="10" t="s">
        <v>102</v>
      </c>
      <c r="EP50" s="10" t="s">
        <v>102</v>
      </c>
      <c r="EQ50" s="10" t="s">
        <v>102</v>
      </c>
      <c r="ER50" s="10" t="s">
        <v>51</v>
      </c>
      <c r="ES50" s="10" t="s">
        <v>102</v>
      </c>
      <c r="ET50" s="10" t="s">
        <v>102</v>
      </c>
      <c r="EU50" s="10" t="s">
        <v>102</v>
      </c>
      <c r="EV50" s="10" t="s">
        <v>50</v>
      </c>
      <c r="EW50" s="10" t="s">
        <v>102</v>
      </c>
      <c r="EX50" s="10" t="s">
        <v>102</v>
      </c>
      <c r="EY50" s="10" t="s">
        <v>52</v>
      </c>
      <c r="EZ50" s="10" t="s">
        <v>102</v>
      </c>
      <c r="FA50" s="10" t="s">
        <v>50</v>
      </c>
      <c r="FB50" s="10" t="s">
        <v>102</v>
      </c>
      <c r="FC50" s="10" t="s">
        <v>50</v>
      </c>
      <c r="FD50" s="10" t="s">
        <v>102</v>
      </c>
      <c r="FE50" s="10" t="s">
        <v>102</v>
      </c>
      <c r="FF50" s="10" t="s">
        <v>102</v>
      </c>
      <c r="FG50" s="10" t="s">
        <v>102</v>
      </c>
      <c r="FH50" s="10" t="s">
        <v>102</v>
      </c>
      <c r="FI50" s="10" t="s">
        <v>102</v>
      </c>
      <c r="FJ50" s="10" t="s">
        <v>102</v>
      </c>
      <c r="FK50" s="10" t="s">
        <v>102</v>
      </c>
      <c r="FL50" s="10" t="s">
        <v>102</v>
      </c>
      <c r="FM50" s="10" t="s">
        <v>102</v>
      </c>
      <c r="FN50" s="10" t="s">
        <v>102</v>
      </c>
      <c r="FO50" s="10" t="s">
        <v>102</v>
      </c>
      <c r="FP50" s="10" t="s">
        <v>102</v>
      </c>
      <c r="FQ50" s="10" t="s">
        <v>102</v>
      </c>
      <c r="FR50" s="10" t="s">
        <v>102</v>
      </c>
      <c r="FS50" s="10" t="s">
        <v>51</v>
      </c>
      <c r="FT50" s="10" t="s">
        <v>102</v>
      </c>
      <c r="FU50" s="10" t="s">
        <v>102</v>
      </c>
      <c r="FV50" s="10" t="s">
        <v>102</v>
      </c>
      <c r="FW50" s="10" t="s">
        <v>102</v>
      </c>
      <c r="FX50" s="10" t="s">
        <v>102</v>
      </c>
      <c r="FY50" s="10" t="s">
        <v>102</v>
      </c>
      <c r="FZ50" s="10" t="s">
        <v>50</v>
      </c>
      <c r="GA50" s="10" t="s">
        <v>102</v>
      </c>
      <c r="GB50" s="10" t="s">
        <v>102</v>
      </c>
      <c r="GC50" s="10" t="s">
        <v>102</v>
      </c>
      <c r="GD50" s="10" t="s">
        <v>50</v>
      </c>
      <c r="GE50" s="10" t="s">
        <v>102</v>
      </c>
      <c r="GF50" s="10" t="s">
        <v>102</v>
      </c>
      <c r="GG50" s="10" t="s">
        <v>102</v>
      </c>
      <c r="GH50" s="10" t="s">
        <v>50</v>
      </c>
      <c r="GI50" s="10" t="s">
        <v>50</v>
      </c>
      <c r="GJ50" s="10" t="s">
        <v>50</v>
      </c>
      <c r="GK50" s="10" t="s">
        <v>102</v>
      </c>
      <c r="GL50" s="10" t="s">
        <v>50</v>
      </c>
      <c r="GM50" s="10" t="s">
        <v>102</v>
      </c>
      <c r="GN50" s="10" t="s">
        <v>50</v>
      </c>
      <c r="GO50" s="10" t="s">
        <v>102</v>
      </c>
      <c r="GP50" s="10" t="s">
        <v>102</v>
      </c>
      <c r="GQ50" s="10" t="s">
        <v>102</v>
      </c>
      <c r="GR50" s="10" t="s">
        <v>102</v>
      </c>
      <c r="GS50" s="10" t="s">
        <v>102</v>
      </c>
      <c r="GT50" s="10" t="s">
        <v>51</v>
      </c>
      <c r="GU50" s="10" t="s">
        <v>50</v>
      </c>
      <c r="GV50" s="10" t="s">
        <v>102</v>
      </c>
      <c r="GW50" s="10" t="s">
        <v>102</v>
      </c>
      <c r="GX50" s="10" t="s">
        <v>102</v>
      </c>
      <c r="GY50" s="10" t="s">
        <v>50</v>
      </c>
      <c r="GZ50" s="10" t="s">
        <v>102</v>
      </c>
      <c r="HA50" s="10" t="s">
        <v>50</v>
      </c>
      <c r="HB50" s="10" t="s">
        <v>50</v>
      </c>
      <c r="HC50" s="10" t="s">
        <v>53</v>
      </c>
      <c r="HD50" s="10" t="s">
        <v>50</v>
      </c>
      <c r="HE50" s="10" t="s">
        <v>50</v>
      </c>
      <c r="HF50" s="10" t="s">
        <v>102</v>
      </c>
      <c r="HG50" s="10" t="s">
        <v>102</v>
      </c>
      <c r="HH50" s="10" t="s">
        <v>102</v>
      </c>
      <c r="HI50" s="10" t="s">
        <v>102</v>
      </c>
      <c r="HJ50" s="10" t="s">
        <v>50</v>
      </c>
      <c r="HK50" s="10" t="s">
        <v>50</v>
      </c>
      <c r="HL50" s="74"/>
      <c r="HM50" s="74"/>
      <c r="HN50" s="74"/>
      <c r="HO50" s="74"/>
      <c r="HP50" s="74"/>
      <c r="HQ50" s="74"/>
      <c r="HR50" s="74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4"/>
      <c r="IF50" s="74"/>
      <c r="IG50" s="74"/>
      <c r="IH50" s="74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4"/>
      <c r="IV50" s="74"/>
      <c r="IW50" s="74"/>
      <c r="IX50" s="74"/>
      <c r="IY50" s="74"/>
      <c r="IZ50" s="74"/>
      <c r="JA50" s="74"/>
      <c r="JB50" s="74"/>
      <c r="JC50" s="74"/>
    </row>
    <row r="51">
      <c r="A51" s="9" t="s">
        <v>371</v>
      </c>
      <c r="B51" s="29" t="s">
        <v>50</v>
      </c>
      <c r="C51" s="29" t="s">
        <v>53</v>
      </c>
      <c r="D51" s="29" t="s">
        <v>53</v>
      </c>
      <c r="E51" s="29" t="s">
        <v>102</v>
      </c>
      <c r="F51" s="29" t="s">
        <v>51</v>
      </c>
      <c r="G51" s="29" t="s">
        <v>53</v>
      </c>
      <c r="H51" s="29" t="s">
        <v>102</v>
      </c>
      <c r="I51" s="29" t="s">
        <v>50</v>
      </c>
      <c r="J51" s="29" t="s">
        <v>50</v>
      </c>
      <c r="K51" s="29" t="s">
        <v>51</v>
      </c>
      <c r="L51" s="29" t="s">
        <v>51</v>
      </c>
      <c r="M51" s="29" t="s">
        <v>53</v>
      </c>
      <c r="N51" s="29" t="s">
        <v>50</v>
      </c>
      <c r="O51" s="29" t="s">
        <v>50</v>
      </c>
      <c r="P51" s="29" t="s">
        <v>50</v>
      </c>
      <c r="Q51" s="29" t="s">
        <v>53</v>
      </c>
      <c r="R51" s="29" t="s">
        <v>53</v>
      </c>
      <c r="S51" s="29" t="s">
        <v>53</v>
      </c>
      <c r="T51" s="29" t="s">
        <v>50</v>
      </c>
      <c r="U51" s="29" t="s">
        <v>102</v>
      </c>
      <c r="V51" s="29" t="s">
        <v>50</v>
      </c>
      <c r="W51" s="29" t="s">
        <v>50</v>
      </c>
      <c r="X51" s="29" t="s">
        <v>50</v>
      </c>
      <c r="Y51" s="29" t="s">
        <v>50</v>
      </c>
      <c r="Z51" s="29" t="s">
        <v>102</v>
      </c>
      <c r="AA51" s="29" t="s">
        <v>50</v>
      </c>
      <c r="AB51" s="29" t="s">
        <v>53</v>
      </c>
      <c r="AC51" s="29" t="s">
        <v>50</v>
      </c>
      <c r="AD51" s="29" t="s">
        <v>50</v>
      </c>
      <c r="AE51" s="29" t="s">
        <v>50</v>
      </c>
      <c r="AF51" s="29" t="s">
        <v>50</v>
      </c>
      <c r="AG51" s="29" t="s">
        <v>50</v>
      </c>
      <c r="AH51" s="29" t="s">
        <v>50</v>
      </c>
      <c r="AI51" s="29" t="s">
        <v>50</v>
      </c>
      <c r="AJ51" s="29" t="s">
        <v>50</v>
      </c>
      <c r="AK51" s="29" t="s">
        <v>50</v>
      </c>
      <c r="AL51" s="29" t="s">
        <v>50</v>
      </c>
      <c r="AM51" s="29" t="s">
        <v>50</v>
      </c>
      <c r="AN51" s="29" t="s">
        <v>50</v>
      </c>
      <c r="AO51" s="29" t="s">
        <v>50</v>
      </c>
      <c r="AP51" s="29" t="s">
        <v>50</v>
      </c>
      <c r="AQ51" s="29" t="s">
        <v>50</v>
      </c>
      <c r="AR51" s="29" t="s">
        <v>50</v>
      </c>
      <c r="AS51" s="10" t="s">
        <v>51</v>
      </c>
      <c r="AT51" s="10" t="s">
        <v>50</v>
      </c>
      <c r="AU51" s="10" t="s">
        <v>53</v>
      </c>
      <c r="AV51" s="10" t="s">
        <v>50</v>
      </c>
      <c r="AW51" s="10" t="s">
        <v>50</v>
      </c>
      <c r="AX51" s="10" t="s">
        <v>50</v>
      </c>
      <c r="AY51" s="10" t="s">
        <v>50</v>
      </c>
      <c r="AZ51" s="10" t="s">
        <v>51</v>
      </c>
      <c r="BA51" s="10" t="s">
        <v>51</v>
      </c>
      <c r="BB51" s="10" t="s">
        <v>51</v>
      </c>
      <c r="BC51" s="10" t="s">
        <v>51</v>
      </c>
      <c r="BD51" s="10" t="s">
        <v>50</v>
      </c>
      <c r="BE51" s="10" t="s">
        <v>50</v>
      </c>
      <c r="BF51" s="10" t="s">
        <v>53</v>
      </c>
      <c r="BG51" s="10" t="s">
        <v>50</v>
      </c>
      <c r="BH51" s="10" t="s">
        <v>51</v>
      </c>
      <c r="BI51" s="10" t="s">
        <v>53</v>
      </c>
      <c r="BJ51" s="10" t="s">
        <v>102</v>
      </c>
      <c r="BK51" s="10" t="s">
        <v>50</v>
      </c>
      <c r="BL51" s="10" t="s">
        <v>50</v>
      </c>
      <c r="BM51" s="10" t="s">
        <v>53</v>
      </c>
      <c r="BN51" s="10" t="s">
        <v>102</v>
      </c>
      <c r="BO51" s="10" t="s">
        <v>102</v>
      </c>
      <c r="BP51" s="10" t="s">
        <v>50</v>
      </c>
      <c r="BQ51" s="10" t="s">
        <v>50</v>
      </c>
      <c r="BR51" s="10" t="s">
        <v>51</v>
      </c>
      <c r="BS51" s="10" t="s">
        <v>53</v>
      </c>
      <c r="BT51" s="10" t="s">
        <v>50</v>
      </c>
      <c r="BU51" s="10" t="s">
        <v>50</v>
      </c>
      <c r="BV51" s="10" t="s">
        <v>51</v>
      </c>
      <c r="BW51" s="10" t="s">
        <v>50</v>
      </c>
      <c r="BX51" s="10" t="s">
        <v>50</v>
      </c>
      <c r="BY51" s="10" t="s">
        <v>50</v>
      </c>
      <c r="BZ51" s="10" t="s">
        <v>53</v>
      </c>
      <c r="CA51" s="10" t="s">
        <v>102</v>
      </c>
      <c r="CB51" s="10" t="s">
        <v>50</v>
      </c>
      <c r="CC51" s="10" t="s">
        <v>50</v>
      </c>
      <c r="CD51" s="10" t="s">
        <v>53</v>
      </c>
      <c r="CE51" s="10" t="s">
        <v>50</v>
      </c>
      <c r="CF51" s="10" t="s">
        <v>50</v>
      </c>
      <c r="CG51" s="10" t="s">
        <v>51</v>
      </c>
      <c r="CH51" s="10" t="s">
        <v>50</v>
      </c>
      <c r="CI51" s="10" t="s">
        <v>50</v>
      </c>
      <c r="CJ51" s="10" t="s">
        <v>50</v>
      </c>
      <c r="CK51" s="10" t="s">
        <v>102</v>
      </c>
      <c r="CL51" s="10" t="s">
        <v>50</v>
      </c>
      <c r="CM51" s="10" t="s">
        <v>53</v>
      </c>
      <c r="CN51" s="10" t="s">
        <v>50</v>
      </c>
      <c r="CO51" s="10" t="s">
        <v>102</v>
      </c>
      <c r="CP51" s="10" t="s">
        <v>50</v>
      </c>
      <c r="CQ51" s="10" t="s">
        <v>53</v>
      </c>
      <c r="CR51" s="10" t="s">
        <v>50</v>
      </c>
      <c r="CS51" s="10" t="s">
        <v>50</v>
      </c>
      <c r="CT51" s="10" t="s">
        <v>102</v>
      </c>
      <c r="CU51" s="10" t="s">
        <v>53</v>
      </c>
      <c r="CV51" s="10" t="s">
        <v>50</v>
      </c>
      <c r="CW51" s="10" t="s">
        <v>50</v>
      </c>
      <c r="CX51" s="10" t="s">
        <v>50</v>
      </c>
      <c r="CY51" s="10" t="s">
        <v>50</v>
      </c>
      <c r="CZ51" s="10" t="s">
        <v>51</v>
      </c>
      <c r="DA51" s="10" t="s">
        <v>50</v>
      </c>
      <c r="DB51" s="10" t="s">
        <v>51</v>
      </c>
      <c r="DC51" s="10" t="s">
        <v>53</v>
      </c>
      <c r="DD51" s="10" t="s">
        <v>53</v>
      </c>
      <c r="DE51" s="10" t="s">
        <v>50</v>
      </c>
      <c r="DF51" s="10" t="s">
        <v>53</v>
      </c>
      <c r="DG51" s="10" t="s">
        <v>50</v>
      </c>
      <c r="DH51" s="10" t="s">
        <v>50</v>
      </c>
      <c r="DI51" s="10" t="s">
        <v>50</v>
      </c>
      <c r="DJ51" s="10" t="s">
        <v>51</v>
      </c>
      <c r="DK51" s="10" t="s">
        <v>51</v>
      </c>
      <c r="DL51" s="10" t="s">
        <v>51</v>
      </c>
      <c r="DM51" s="10" t="s">
        <v>50</v>
      </c>
      <c r="DN51" s="10" t="s">
        <v>102</v>
      </c>
      <c r="DO51" s="10" t="s">
        <v>53</v>
      </c>
      <c r="DP51" s="10" t="s">
        <v>53</v>
      </c>
      <c r="DQ51" s="10" t="s">
        <v>50</v>
      </c>
      <c r="DR51" s="10" t="s">
        <v>51</v>
      </c>
      <c r="DS51" s="10" t="s">
        <v>50</v>
      </c>
      <c r="DT51" s="10" t="s">
        <v>50</v>
      </c>
      <c r="DU51" s="10" t="s">
        <v>50</v>
      </c>
      <c r="DV51" s="10" t="s">
        <v>50</v>
      </c>
      <c r="DW51" s="10" t="s">
        <v>50</v>
      </c>
      <c r="DX51" s="10" t="s">
        <v>53</v>
      </c>
      <c r="DY51" s="10" t="s">
        <v>51</v>
      </c>
      <c r="DZ51" s="10" t="s">
        <v>51</v>
      </c>
      <c r="EA51" s="10" t="s">
        <v>50</v>
      </c>
      <c r="EB51" s="10" t="s">
        <v>53</v>
      </c>
      <c r="EC51" s="10" t="s">
        <v>53</v>
      </c>
      <c r="ED51" s="10" t="s">
        <v>50</v>
      </c>
      <c r="EE51" s="10" t="s">
        <v>51</v>
      </c>
      <c r="EF51" s="10" t="s">
        <v>53</v>
      </c>
      <c r="EG51" s="10" t="s">
        <v>50</v>
      </c>
      <c r="EH51" s="10" t="s">
        <v>50</v>
      </c>
      <c r="EI51" s="10" t="s">
        <v>50</v>
      </c>
      <c r="EJ51" s="10" t="s">
        <v>50</v>
      </c>
      <c r="EK51" s="10" t="s">
        <v>50</v>
      </c>
      <c r="EL51" s="10" t="s">
        <v>50</v>
      </c>
      <c r="EM51" s="10" t="s">
        <v>51</v>
      </c>
      <c r="EN51" s="10" t="s">
        <v>50</v>
      </c>
      <c r="EO51" s="10" t="s">
        <v>50</v>
      </c>
      <c r="EP51" s="10" t="s">
        <v>51</v>
      </c>
      <c r="EQ51" s="10" t="s">
        <v>50</v>
      </c>
      <c r="ER51" s="10" t="s">
        <v>53</v>
      </c>
      <c r="ES51" s="10" t="s">
        <v>50</v>
      </c>
      <c r="ET51" s="10" t="s">
        <v>50</v>
      </c>
      <c r="EU51" s="10" t="s">
        <v>50</v>
      </c>
      <c r="EV51" s="10" t="s">
        <v>50</v>
      </c>
      <c r="EW51" s="10" t="s">
        <v>50</v>
      </c>
      <c r="EX51" s="10" t="s">
        <v>50</v>
      </c>
      <c r="EY51" s="10" t="s">
        <v>102</v>
      </c>
      <c r="EZ51" s="10" t="s">
        <v>50</v>
      </c>
      <c r="FA51" s="10" t="s">
        <v>53</v>
      </c>
      <c r="FB51" s="10" t="s">
        <v>51</v>
      </c>
      <c r="FC51" s="10" t="s">
        <v>50</v>
      </c>
      <c r="FD51" s="10" t="s">
        <v>50</v>
      </c>
      <c r="FE51" s="10" t="s">
        <v>50</v>
      </c>
      <c r="FF51" s="10" t="s">
        <v>50</v>
      </c>
      <c r="FG51" s="10" t="s">
        <v>51</v>
      </c>
      <c r="FH51" s="10" t="s">
        <v>50</v>
      </c>
      <c r="FI51" s="10" t="s">
        <v>50</v>
      </c>
      <c r="FJ51" s="10" t="s">
        <v>50</v>
      </c>
      <c r="FK51" s="10" t="s">
        <v>50</v>
      </c>
      <c r="FL51" s="10" t="s">
        <v>102</v>
      </c>
      <c r="FM51" s="10" t="s">
        <v>102</v>
      </c>
      <c r="FN51" s="10" t="s">
        <v>50</v>
      </c>
      <c r="FO51" s="10" t="s">
        <v>50</v>
      </c>
      <c r="FP51" s="10" t="s">
        <v>102</v>
      </c>
      <c r="FQ51" s="10" t="s">
        <v>50</v>
      </c>
      <c r="FR51" s="10" t="s">
        <v>50</v>
      </c>
      <c r="FS51" s="10" t="s">
        <v>51</v>
      </c>
      <c r="FT51" s="10" t="s">
        <v>51</v>
      </c>
      <c r="FU51" s="10" t="s">
        <v>50</v>
      </c>
      <c r="FV51" s="10" t="s">
        <v>50</v>
      </c>
      <c r="FW51" s="10" t="s">
        <v>53</v>
      </c>
      <c r="FX51" s="10" t="s">
        <v>50</v>
      </c>
      <c r="FY51" s="10" t="s">
        <v>102</v>
      </c>
      <c r="FZ51" s="10" t="s">
        <v>53</v>
      </c>
      <c r="GA51" s="10" t="s">
        <v>50</v>
      </c>
      <c r="GB51" s="10" t="s">
        <v>51</v>
      </c>
      <c r="GC51" s="10" t="s">
        <v>102</v>
      </c>
      <c r="GD51" s="10" t="s">
        <v>50</v>
      </c>
      <c r="GE51" s="10" t="s">
        <v>50</v>
      </c>
      <c r="GF51" s="10" t="s">
        <v>50</v>
      </c>
      <c r="GG51" s="10" t="s">
        <v>50</v>
      </c>
      <c r="GH51" s="10" t="s">
        <v>50</v>
      </c>
      <c r="GI51" s="10" t="s">
        <v>50</v>
      </c>
      <c r="GJ51" s="10" t="s">
        <v>53</v>
      </c>
      <c r="GK51" s="10" t="s">
        <v>51</v>
      </c>
      <c r="GL51" s="10" t="s">
        <v>50</v>
      </c>
      <c r="GM51" s="10" t="s">
        <v>51</v>
      </c>
      <c r="GN51" s="10" t="s">
        <v>53</v>
      </c>
      <c r="GO51" s="10" t="s">
        <v>50</v>
      </c>
      <c r="GP51" s="10" t="s">
        <v>50</v>
      </c>
      <c r="GQ51" s="10" t="s">
        <v>50</v>
      </c>
      <c r="GR51" s="10" t="s">
        <v>51</v>
      </c>
      <c r="GS51" s="10" t="s">
        <v>53</v>
      </c>
      <c r="GT51" s="10" t="s">
        <v>102</v>
      </c>
      <c r="GU51" s="10" t="s">
        <v>51</v>
      </c>
      <c r="GV51" s="10" t="s">
        <v>50</v>
      </c>
      <c r="GW51" s="10" t="s">
        <v>51</v>
      </c>
      <c r="GX51" s="10" t="s">
        <v>50</v>
      </c>
      <c r="GY51" s="10" t="s">
        <v>53</v>
      </c>
      <c r="GZ51" s="10" t="s">
        <v>50</v>
      </c>
      <c r="HA51" s="10" t="s">
        <v>53</v>
      </c>
      <c r="HB51" s="10" t="s">
        <v>51</v>
      </c>
      <c r="HC51" s="10" t="s">
        <v>53</v>
      </c>
      <c r="HD51" s="10" t="s">
        <v>50</v>
      </c>
      <c r="HE51" s="10" t="s">
        <v>50</v>
      </c>
      <c r="HF51" s="10" t="s">
        <v>50</v>
      </c>
      <c r="HG51" s="10" t="s">
        <v>50</v>
      </c>
      <c r="HH51" s="10" t="s">
        <v>50</v>
      </c>
      <c r="HI51" s="10" t="s">
        <v>51</v>
      </c>
      <c r="HJ51" s="10" t="s">
        <v>50</v>
      </c>
      <c r="HK51" s="10" t="s">
        <v>53</v>
      </c>
      <c r="HL51" s="74"/>
      <c r="HM51" s="74"/>
      <c r="HN51" s="74"/>
      <c r="HO51" s="74"/>
      <c r="HP51" s="74"/>
      <c r="HQ51" s="74"/>
      <c r="HR51" s="74"/>
      <c r="HS51" s="74"/>
      <c r="HT51" s="74"/>
      <c r="HU51" s="74"/>
      <c r="HV51" s="74"/>
      <c r="HW51" s="74"/>
      <c r="HX51" s="74"/>
      <c r="HY51" s="74"/>
      <c r="HZ51" s="74"/>
      <c r="IA51" s="74"/>
      <c r="IB51" s="74"/>
      <c r="IC51" s="74"/>
      <c r="ID51" s="74"/>
      <c r="IE51" s="74"/>
      <c r="IF51" s="74"/>
      <c r="IG51" s="74"/>
      <c r="IH51" s="74"/>
      <c r="II51" s="74"/>
      <c r="IJ51" s="74"/>
      <c r="IK51" s="74"/>
      <c r="IL51" s="74"/>
      <c r="IM51" s="74"/>
      <c r="IN51" s="74"/>
      <c r="IO51" s="74"/>
      <c r="IP51" s="74"/>
      <c r="IQ51" s="74"/>
      <c r="IR51" s="74"/>
      <c r="IS51" s="74"/>
      <c r="IT51" s="74"/>
      <c r="IU51" s="74"/>
      <c r="IV51" s="74"/>
      <c r="IW51" s="74"/>
      <c r="IX51" s="74"/>
      <c r="IY51" s="74"/>
      <c r="IZ51" s="74"/>
      <c r="JA51" s="74"/>
      <c r="JB51" s="74"/>
      <c r="JC51" s="74"/>
    </row>
    <row r="52">
      <c r="A52" s="9" t="s">
        <v>372</v>
      </c>
      <c r="B52" s="29" t="s">
        <v>51</v>
      </c>
      <c r="C52" s="29" t="s">
        <v>50</v>
      </c>
      <c r="D52" s="29" t="s">
        <v>51</v>
      </c>
      <c r="E52" s="29" t="s">
        <v>50</v>
      </c>
      <c r="F52" s="29" t="s">
        <v>53</v>
      </c>
      <c r="G52" s="29" t="s">
        <v>102</v>
      </c>
      <c r="H52" s="29" t="s">
        <v>51</v>
      </c>
      <c r="I52" s="29" t="s">
        <v>51</v>
      </c>
      <c r="J52" s="29" t="s">
        <v>102</v>
      </c>
      <c r="K52" s="29" t="s">
        <v>52</v>
      </c>
      <c r="L52" s="29" t="s">
        <v>50</v>
      </c>
      <c r="M52" s="29" t="s">
        <v>50</v>
      </c>
      <c r="N52" s="29" t="s">
        <v>51</v>
      </c>
      <c r="O52" s="29" t="s">
        <v>51</v>
      </c>
      <c r="P52" s="29" t="s">
        <v>102</v>
      </c>
      <c r="Q52" s="29" t="s">
        <v>50</v>
      </c>
      <c r="R52" s="29" t="s">
        <v>50</v>
      </c>
      <c r="S52" s="29" t="s">
        <v>52</v>
      </c>
      <c r="T52" s="29" t="s">
        <v>51</v>
      </c>
      <c r="U52" s="29" t="s">
        <v>51</v>
      </c>
      <c r="V52" s="29" t="s">
        <v>51</v>
      </c>
      <c r="W52" s="29" t="s">
        <v>51</v>
      </c>
      <c r="X52" s="29" t="s">
        <v>50</v>
      </c>
      <c r="Y52" s="29" t="s">
        <v>53</v>
      </c>
      <c r="Z52" s="29" t="s">
        <v>52</v>
      </c>
      <c r="AA52" s="29" t="s">
        <v>50</v>
      </c>
      <c r="AB52" s="29" t="s">
        <v>102</v>
      </c>
      <c r="AC52" s="29" t="s">
        <v>51</v>
      </c>
      <c r="AD52" s="29" t="s">
        <v>51</v>
      </c>
      <c r="AE52" s="29" t="s">
        <v>102</v>
      </c>
      <c r="AF52" s="29" t="s">
        <v>51</v>
      </c>
      <c r="AG52" s="29" t="s">
        <v>53</v>
      </c>
      <c r="AH52" s="29" t="s">
        <v>51</v>
      </c>
      <c r="AI52" s="29" t="s">
        <v>50</v>
      </c>
      <c r="AJ52" s="29" t="s">
        <v>51</v>
      </c>
      <c r="AK52" s="29" t="s">
        <v>102</v>
      </c>
      <c r="AL52" s="29" t="s">
        <v>51</v>
      </c>
      <c r="AM52" s="29" t="s">
        <v>51</v>
      </c>
      <c r="AN52" s="29" t="s">
        <v>51</v>
      </c>
      <c r="AO52" s="29" t="s">
        <v>53</v>
      </c>
      <c r="AP52" s="29" t="s">
        <v>102</v>
      </c>
      <c r="AQ52" s="29" t="s">
        <v>51</v>
      </c>
      <c r="AR52" s="29" t="s">
        <v>51</v>
      </c>
      <c r="AS52" s="10" t="s">
        <v>102</v>
      </c>
      <c r="AT52" s="10" t="s">
        <v>50</v>
      </c>
      <c r="AU52" s="10" t="s">
        <v>51</v>
      </c>
      <c r="AV52" s="10" t="s">
        <v>51</v>
      </c>
      <c r="AW52" s="10" t="s">
        <v>50</v>
      </c>
      <c r="AX52" s="10" t="s">
        <v>51</v>
      </c>
      <c r="AY52" s="10" t="s">
        <v>50</v>
      </c>
      <c r="AZ52" s="10" t="s">
        <v>50</v>
      </c>
      <c r="BA52" s="10" t="s">
        <v>53</v>
      </c>
      <c r="BB52" s="10" t="s">
        <v>51</v>
      </c>
      <c r="BC52" s="10" t="s">
        <v>51</v>
      </c>
      <c r="BD52" s="10" t="s">
        <v>52</v>
      </c>
      <c r="BE52" s="10" t="s">
        <v>52</v>
      </c>
      <c r="BF52" s="10" t="s">
        <v>52</v>
      </c>
      <c r="BG52" s="10" t="s">
        <v>51</v>
      </c>
      <c r="BH52" s="10" t="s">
        <v>51</v>
      </c>
      <c r="BI52" s="10" t="s">
        <v>53</v>
      </c>
      <c r="BJ52" s="10" t="s">
        <v>51</v>
      </c>
      <c r="BK52" s="10" t="s">
        <v>51</v>
      </c>
      <c r="BL52" s="10" t="s">
        <v>51</v>
      </c>
      <c r="BM52" s="10" t="s">
        <v>50</v>
      </c>
      <c r="BN52" s="10" t="s">
        <v>53</v>
      </c>
      <c r="BO52" s="10" t="s">
        <v>50</v>
      </c>
      <c r="BP52" s="10" t="s">
        <v>51</v>
      </c>
      <c r="BQ52" s="10" t="s">
        <v>51</v>
      </c>
      <c r="BR52" s="10" t="s">
        <v>51</v>
      </c>
      <c r="BS52" s="10" t="s">
        <v>51</v>
      </c>
      <c r="BT52" s="10" t="s">
        <v>50</v>
      </c>
      <c r="BU52" s="10" t="s">
        <v>50</v>
      </c>
      <c r="BV52" s="10" t="s">
        <v>52</v>
      </c>
      <c r="BW52" s="10" t="s">
        <v>50</v>
      </c>
      <c r="BX52" s="10" t="s">
        <v>51</v>
      </c>
      <c r="BY52" s="10" t="s">
        <v>51</v>
      </c>
      <c r="BZ52" s="10" t="s">
        <v>102</v>
      </c>
      <c r="CA52" s="10" t="s">
        <v>50</v>
      </c>
      <c r="CB52" s="10" t="s">
        <v>50</v>
      </c>
      <c r="CC52" s="10" t="s">
        <v>50</v>
      </c>
      <c r="CD52" s="10" t="s">
        <v>51</v>
      </c>
      <c r="CE52" s="10" t="s">
        <v>52</v>
      </c>
      <c r="CF52" s="10" t="s">
        <v>50</v>
      </c>
      <c r="CG52" s="10" t="s">
        <v>51</v>
      </c>
      <c r="CH52" s="10" t="s">
        <v>51</v>
      </c>
      <c r="CI52" s="10" t="s">
        <v>51</v>
      </c>
      <c r="CJ52" s="10" t="s">
        <v>50</v>
      </c>
      <c r="CK52" s="10" t="s">
        <v>51</v>
      </c>
      <c r="CL52" s="10" t="s">
        <v>53</v>
      </c>
      <c r="CM52" s="10" t="s">
        <v>50</v>
      </c>
      <c r="CN52" s="10" t="s">
        <v>51</v>
      </c>
      <c r="CO52" s="10" t="s">
        <v>102</v>
      </c>
      <c r="CP52" s="10" t="s">
        <v>51</v>
      </c>
      <c r="CQ52" s="10" t="s">
        <v>51</v>
      </c>
      <c r="CR52" s="10" t="s">
        <v>51</v>
      </c>
      <c r="CS52" s="10" t="s">
        <v>51</v>
      </c>
      <c r="CT52" s="10" t="s">
        <v>50</v>
      </c>
      <c r="CU52" s="10" t="s">
        <v>50</v>
      </c>
      <c r="CV52" s="10" t="s">
        <v>50</v>
      </c>
      <c r="CW52" s="10" t="s">
        <v>50</v>
      </c>
      <c r="CX52" s="10" t="s">
        <v>50</v>
      </c>
      <c r="CY52" s="10" t="s">
        <v>51</v>
      </c>
      <c r="CZ52" s="10" t="s">
        <v>50</v>
      </c>
      <c r="DA52" s="10" t="s">
        <v>51</v>
      </c>
      <c r="DB52" s="10" t="s">
        <v>51</v>
      </c>
      <c r="DC52" s="10" t="s">
        <v>52</v>
      </c>
      <c r="DD52" s="10" t="s">
        <v>51</v>
      </c>
      <c r="DE52" s="10" t="s">
        <v>51</v>
      </c>
      <c r="DF52" s="10" t="s">
        <v>51</v>
      </c>
      <c r="DG52" s="10" t="s">
        <v>50</v>
      </c>
      <c r="DH52" s="10" t="s">
        <v>51</v>
      </c>
      <c r="DI52" s="10" t="s">
        <v>50</v>
      </c>
      <c r="DJ52" s="10" t="s">
        <v>52</v>
      </c>
      <c r="DK52" s="10" t="s">
        <v>50</v>
      </c>
      <c r="DL52" s="10" t="s">
        <v>52</v>
      </c>
      <c r="DM52" s="10" t="s">
        <v>50</v>
      </c>
      <c r="DN52" s="10" t="s">
        <v>50</v>
      </c>
      <c r="DO52" s="10" t="s">
        <v>102</v>
      </c>
      <c r="DP52" s="10" t="s">
        <v>50</v>
      </c>
      <c r="DQ52" s="10" t="s">
        <v>51</v>
      </c>
      <c r="DR52" s="10" t="s">
        <v>50</v>
      </c>
      <c r="DS52" s="10" t="s">
        <v>51</v>
      </c>
      <c r="DT52" s="10" t="s">
        <v>51</v>
      </c>
      <c r="DU52" s="10" t="s">
        <v>51</v>
      </c>
      <c r="DV52" s="10" t="s">
        <v>51</v>
      </c>
      <c r="DW52" s="10" t="s">
        <v>102</v>
      </c>
      <c r="DX52" s="10" t="s">
        <v>53</v>
      </c>
      <c r="DY52" s="10" t="s">
        <v>51</v>
      </c>
      <c r="DZ52" s="10" t="s">
        <v>102</v>
      </c>
      <c r="EA52" s="10" t="s">
        <v>50</v>
      </c>
      <c r="EB52" s="10" t="s">
        <v>50</v>
      </c>
      <c r="EC52" s="10" t="s">
        <v>50</v>
      </c>
      <c r="ED52" s="10" t="s">
        <v>51</v>
      </c>
      <c r="EE52" s="10" t="s">
        <v>50</v>
      </c>
      <c r="EF52" s="10" t="s">
        <v>51</v>
      </c>
      <c r="EG52" s="10" t="s">
        <v>51</v>
      </c>
      <c r="EH52" s="10" t="s">
        <v>51</v>
      </c>
      <c r="EI52" s="10" t="s">
        <v>51</v>
      </c>
      <c r="EJ52" s="10" t="s">
        <v>51</v>
      </c>
      <c r="EK52" s="10" t="s">
        <v>51</v>
      </c>
      <c r="EL52" s="10" t="s">
        <v>52</v>
      </c>
      <c r="EM52" s="10" t="s">
        <v>51</v>
      </c>
      <c r="EN52" s="10" t="s">
        <v>50</v>
      </c>
      <c r="EO52" s="10" t="s">
        <v>51</v>
      </c>
      <c r="EP52" s="10" t="s">
        <v>51</v>
      </c>
      <c r="EQ52" s="10" t="s">
        <v>50</v>
      </c>
      <c r="ER52" s="10" t="s">
        <v>53</v>
      </c>
      <c r="ES52" s="10" t="s">
        <v>52</v>
      </c>
      <c r="ET52" s="10" t="s">
        <v>51</v>
      </c>
      <c r="EU52" s="10" t="s">
        <v>51</v>
      </c>
      <c r="EV52" s="10" t="s">
        <v>102</v>
      </c>
      <c r="EW52" s="10" t="s">
        <v>51</v>
      </c>
      <c r="EX52" s="10" t="s">
        <v>51</v>
      </c>
      <c r="EY52" s="10" t="s">
        <v>52</v>
      </c>
      <c r="EZ52" s="10" t="s">
        <v>51</v>
      </c>
      <c r="FA52" s="10" t="s">
        <v>50</v>
      </c>
      <c r="FB52" s="10" t="s">
        <v>53</v>
      </c>
      <c r="FC52" s="10" t="s">
        <v>53</v>
      </c>
      <c r="FD52" s="10" t="s">
        <v>53</v>
      </c>
      <c r="FE52" s="10" t="s">
        <v>51</v>
      </c>
      <c r="FF52" s="10" t="s">
        <v>51</v>
      </c>
      <c r="FG52" s="10" t="s">
        <v>50</v>
      </c>
      <c r="FH52" s="10" t="s">
        <v>51</v>
      </c>
      <c r="FI52" s="10" t="s">
        <v>51</v>
      </c>
      <c r="FJ52" s="10" t="s">
        <v>52</v>
      </c>
      <c r="FK52" s="10" t="s">
        <v>52</v>
      </c>
      <c r="FL52" s="10" t="s">
        <v>50</v>
      </c>
      <c r="FM52" s="10" t="s">
        <v>50</v>
      </c>
      <c r="FN52" s="10" t="s">
        <v>102</v>
      </c>
      <c r="FO52" s="10" t="s">
        <v>51</v>
      </c>
      <c r="FP52" s="10" t="s">
        <v>50</v>
      </c>
      <c r="FQ52" s="10" t="s">
        <v>51</v>
      </c>
      <c r="FR52" s="10" t="s">
        <v>51</v>
      </c>
      <c r="FS52" s="10" t="s">
        <v>50</v>
      </c>
      <c r="FT52" s="10" t="s">
        <v>50</v>
      </c>
      <c r="FU52" s="10" t="s">
        <v>51</v>
      </c>
      <c r="FV52" s="10" t="s">
        <v>50</v>
      </c>
      <c r="FW52" s="10" t="s">
        <v>51</v>
      </c>
      <c r="FX52" s="10" t="s">
        <v>51</v>
      </c>
      <c r="FY52" s="10" t="s">
        <v>50</v>
      </c>
      <c r="FZ52" s="10" t="s">
        <v>51</v>
      </c>
      <c r="GA52" s="10" t="s">
        <v>52</v>
      </c>
      <c r="GB52" s="10" t="s">
        <v>102</v>
      </c>
      <c r="GC52" s="10" t="s">
        <v>53</v>
      </c>
      <c r="GD52" s="10" t="s">
        <v>51</v>
      </c>
      <c r="GE52" s="10" t="s">
        <v>51</v>
      </c>
      <c r="GF52" s="10" t="s">
        <v>51</v>
      </c>
      <c r="GG52" s="10" t="s">
        <v>51</v>
      </c>
      <c r="GH52" s="10" t="s">
        <v>52</v>
      </c>
      <c r="GI52" s="10" t="s">
        <v>51</v>
      </c>
      <c r="GJ52" s="10" t="s">
        <v>50</v>
      </c>
      <c r="GK52" s="10" t="s">
        <v>50</v>
      </c>
      <c r="GL52" s="10" t="s">
        <v>53</v>
      </c>
      <c r="GM52" s="10" t="s">
        <v>52</v>
      </c>
      <c r="GN52" s="10" t="s">
        <v>50</v>
      </c>
      <c r="GO52" s="10" t="s">
        <v>51</v>
      </c>
      <c r="GP52" s="10" t="s">
        <v>50</v>
      </c>
      <c r="GQ52" s="10" t="s">
        <v>53</v>
      </c>
      <c r="GR52" s="10" t="s">
        <v>53</v>
      </c>
      <c r="GS52" s="10" t="s">
        <v>50</v>
      </c>
      <c r="GT52" s="10" t="s">
        <v>50</v>
      </c>
      <c r="GU52" s="10" t="s">
        <v>102</v>
      </c>
      <c r="GV52" s="10" t="s">
        <v>51</v>
      </c>
      <c r="GW52" s="10" t="s">
        <v>51</v>
      </c>
      <c r="GX52" s="10" t="s">
        <v>50</v>
      </c>
      <c r="GY52" s="10" t="s">
        <v>50</v>
      </c>
      <c r="GZ52" s="10" t="s">
        <v>51</v>
      </c>
      <c r="HA52" s="10" t="s">
        <v>52</v>
      </c>
      <c r="HB52" s="10" t="s">
        <v>50</v>
      </c>
      <c r="HC52" s="10" t="s">
        <v>51</v>
      </c>
      <c r="HD52" s="10" t="s">
        <v>50</v>
      </c>
      <c r="HE52" s="10" t="s">
        <v>51</v>
      </c>
      <c r="HF52" s="10" t="s">
        <v>53</v>
      </c>
      <c r="HG52" s="10" t="s">
        <v>51</v>
      </c>
      <c r="HH52" s="10" t="s">
        <v>50</v>
      </c>
      <c r="HI52" s="10" t="s">
        <v>51</v>
      </c>
      <c r="HJ52" s="10" t="s">
        <v>51</v>
      </c>
      <c r="HK52" s="10" t="s">
        <v>52</v>
      </c>
      <c r="HL52" s="74"/>
      <c r="HM52" s="74"/>
      <c r="HN52" s="74"/>
      <c r="HO52" s="74"/>
      <c r="HP52" s="74"/>
      <c r="HQ52" s="74"/>
      <c r="HR52" s="74"/>
      <c r="HS52" s="74"/>
      <c r="HT52" s="74"/>
      <c r="HU52" s="74"/>
      <c r="HV52" s="74"/>
      <c r="HW52" s="74"/>
      <c r="HX52" s="74"/>
      <c r="HY52" s="74"/>
      <c r="HZ52" s="74"/>
      <c r="IA52" s="74"/>
      <c r="IB52" s="74"/>
      <c r="IC52" s="74"/>
      <c r="ID52" s="74"/>
      <c r="IE52" s="74"/>
      <c r="IF52" s="74"/>
      <c r="IG52" s="74"/>
      <c r="IH52" s="74"/>
      <c r="II52" s="74"/>
      <c r="IJ52" s="74"/>
      <c r="IK52" s="74"/>
      <c r="IL52" s="74"/>
      <c r="IM52" s="74"/>
      <c r="IN52" s="74"/>
      <c r="IO52" s="74"/>
      <c r="IP52" s="74"/>
      <c r="IQ52" s="74"/>
      <c r="IR52" s="74"/>
      <c r="IS52" s="74"/>
      <c r="IT52" s="74"/>
      <c r="IU52" s="74"/>
      <c r="IV52" s="74"/>
      <c r="IW52" s="74"/>
      <c r="IX52" s="74"/>
      <c r="IY52" s="74"/>
      <c r="IZ52" s="74"/>
      <c r="JA52" s="74"/>
      <c r="JB52" s="74"/>
      <c r="JC52" s="74"/>
    </row>
    <row r="53">
      <c r="A53" s="9" t="s">
        <v>373</v>
      </c>
      <c r="B53" s="29" t="s">
        <v>51</v>
      </c>
      <c r="C53" s="29" t="s">
        <v>51</v>
      </c>
      <c r="D53" s="29" t="s">
        <v>51</v>
      </c>
      <c r="E53" s="29" t="s">
        <v>50</v>
      </c>
      <c r="F53" s="29" t="s">
        <v>50</v>
      </c>
      <c r="G53" s="29" t="s">
        <v>102</v>
      </c>
      <c r="H53" s="29" t="s">
        <v>51</v>
      </c>
      <c r="I53" s="29" t="s">
        <v>50</v>
      </c>
      <c r="J53" s="29" t="s">
        <v>53</v>
      </c>
      <c r="K53" s="29" t="s">
        <v>53</v>
      </c>
      <c r="L53" s="29" t="s">
        <v>53</v>
      </c>
      <c r="M53" s="29" t="s">
        <v>53</v>
      </c>
      <c r="N53" s="29" t="s">
        <v>50</v>
      </c>
      <c r="O53" s="29" t="s">
        <v>50</v>
      </c>
      <c r="P53" s="29" t="s">
        <v>51</v>
      </c>
      <c r="Q53" s="29" t="s">
        <v>53</v>
      </c>
      <c r="R53" s="29" t="s">
        <v>53</v>
      </c>
      <c r="S53" s="29" t="s">
        <v>53</v>
      </c>
      <c r="T53" s="29" t="s">
        <v>53</v>
      </c>
      <c r="U53" s="29" t="s">
        <v>50</v>
      </c>
      <c r="V53" s="29" t="s">
        <v>50</v>
      </c>
      <c r="W53" s="29" t="s">
        <v>52</v>
      </c>
      <c r="X53" s="29" t="s">
        <v>52</v>
      </c>
      <c r="Y53" s="29" t="s">
        <v>50</v>
      </c>
      <c r="Z53" s="29" t="s">
        <v>51</v>
      </c>
      <c r="AA53" s="29" t="s">
        <v>102</v>
      </c>
      <c r="AB53" s="29" t="s">
        <v>102</v>
      </c>
      <c r="AC53" s="29" t="s">
        <v>53</v>
      </c>
      <c r="AD53" s="29" t="s">
        <v>50</v>
      </c>
      <c r="AE53" s="29" t="s">
        <v>50</v>
      </c>
      <c r="AF53" s="29" t="s">
        <v>51</v>
      </c>
      <c r="AG53" s="29" t="s">
        <v>50</v>
      </c>
      <c r="AH53" s="29" t="s">
        <v>50</v>
      </c>
      <c r="AI53" s="29" t="s">
        <v>51</v>
      </c>
      <c r="AJ53" s="29" t="s">
        <v>50</v>
      </c>
      <c r="AK53" s="29" t="s">
        <v>53</v>
      </c>
      <c r="AL53" s="29" t="s">
        <v>50</v>
      </c>
      <c r="AM53" s="29" t="s">
        <v>52</v>
      </c>
      <c r="AN53" s="29" t="s">
        <v>50</v>
      </c>
      <c r="AO53" s="29" t="s">
        <v>53</v>
      </c>
      <c r="AP53" s="29" t="s">
        <v>53</v>
      </c>
      <c r="AQ53" s="29" t="s">
        <v>50</v>
      </c>
      <c r="AR53" s="29" t="s">
        <v>50</v>
      </c>
      <c r="AS53" s="10" t="s">
        <v>51</v>
      </c>
      <c r="AT53" s="10" t="s">
        <v>53</v>
      </c>
      <c r="AU53" s="10" t="s">
        <v>102</v>
      </c>
      <c r="AV53" s="10" t="s">
        <v>50</v>
      </c>
      <c r="AW53" s="10" t="s">
        <v>53</v>
      </c>
      <c r="AX53" s="10" t="s">
        <v>53</v>
      </c>
      <c r="AY53" s="10" t="s">
        <v>50</v>
      </c>
      <c r="AZ53" s="10" t="s">
        <v>53</v>
      </c>
      <c r="BA53" s="10" t="s">
        <v>53</v>
      </c>
      <c r="BB53" s="10" t="s">
        <v>50</v>
      </c>
      <c r="BC53" s="10" t="s">
        <v>51</v>
      </c>
      <c r="BD53" s="10" t="s">
        <v>53</v>
      </c>
      <c r="BE53" s="10" t="s">
        <v>53</v>
      </c>
      <c r="BF53" s="10" t="s">
        <v>51</v>
      </c>
      <c r="BG53" s="10" t="s">
        <v>50</v>
      </c>
      <c r="BH53" s="10" t="s">
        <v>50</v>
      </c>
      <c r="BI53" s="10" t="s">
        <v>50</v>
      </c>
      <c r="BJ53" s="10" t="s">
        <v>52</v>
      </c>
      <c r="BK53" s="10" t="s">
        <v>50</v>
      </c>
      <c r="BL53" s="10" t="s">
        <v>50</v>
      </c>
      <c r="BM53" s="10" t="s">
        <v>53</v>
      </c>
      <c r="BN53" s="10" t="s">
        <v>102</v>
      </c>
      <c r="BO53" s="10" t="s">
        <v>50</v>
      </c>
      <c r="BP53" s="10" t="s">
        <v>50</v>
      </c>
      <c r="BQ53" s="10" t="s">
        <v>50</v>
      </c>
      <c r="BR53" s="10" t="s">
        <v>53</v>
      </c>
      <c r="BS53" s="10" t="s">
        <v>50</v>
      </c>
      <c r="BT53" s="10" t="s">
        <v>53</v>
      </c>
      <c r="BU53" s="10" t="s">
        <v>53</v>
      </c>
      <c r="BV53" s="10" t="s">
        <v>53</v>
      </c>
      <c r="BW53" s="10" t="s">
        <v>50</v>
      </c>
      <c r="BX53" s="10" t="s">
        <v>53</v>
      </c>
      <c r="BY53" s="10" t="s">
        <v>50</v>
      </c>
      <c r="BZ53" s="10" t="s">
        <v>51</v>
      </c>
      <c r="CA53" s="10" t="s">
        <v>53</v>
      </c>
      <c r="CB53" s="10" t="s">
        <v>53</v>
      </c>
      <c r="CC53" s="10" t="s">
        <v>53</v>
      </c>
      <c r="CD53" s="10" t="s">
        <v>50</v>
      </c>
      <c r="CE53" s="10" t="s">
        <v>53</v>
      </c>
      <c r="CF53" s="10" t="s">
        <v>53</v>
      </c>
      <c r="CG53" s="10" t="s">
        <v>50</v>
      </c>
      <c r="CH53" s="10" t="s">
        <v>50</v>
      </c>
      <c r="CI53" s="10" t="s">
        <v>50</v>
      </c>
      <c r="CJ53" s="10" t="s">
        <v>53</v>
      </c>
      <c r="CK53" s="10" t="s">
        <v>53</v>
      </c>
      <c r="CL53" s="10" t="s">
        <v>53</v>
      </c>
      <c r="CM53" s="10" t="s">
        <v>51</v>
      </c>
      <c r="CN53" s="10" t="s">
        <v>50</v>
      </c>
      <c r="CO53" s="10" t="s">
        <v>51</v>
      </c>
      <c r="CP53" s="10" t="s">
        <v>50</v>
      </c>
      <c r="CQ53" s="10" t="s">
        <v>51</v>
      </c>
      <c r="CR53" s="10" t="s">
        <v>50</v>
      </c>
      <c r="CS53" s="10" t="s">
        <v>50</v>
      </c>
      <c r="CT53" s="10" t="s">
        <v>53</v>
      </c>
      <c r="CU53" s="10" t="s">
        <v>50</v>
      </c>
      <c r="CV53" s="10" t="s">
        <v>50</v>
      </c>
      <c r="CW53" s="10" t="s">
        <v>53</v>
      </c>
      <c r="CX53" s="10" t="s">
        <v>50</v>
      </c>
      <c r="CY53" s="10" t="s">
        <v>50</v>
      </c>
      <c r="CZ53" s="10" t="s">
        <v>53</v>
      </c>
      <c r="DA53" s="10" t="s">
        <v>53</v>
      </c>
      <c r="DB53" s="10" t="s">
        <v>50</v>
      </c>
      <c r="DC53" s="10" t="s">
        <v>102</v>
      </c>
      <c r="DD53" s="10" t="s">
        <v>53</v>
      </c>
      <c r="DE53" s="10" t="s">
        <v>50</v>
      </c>
      <c r="DF53" s="10" t="s">
        <v>50</v>
      </c>
      <c r="DG53" s="10" t="s">
        <v>102</v>
      </c>
      <c r="DH53" s="10" t="s">
        <v>50</v>
      </c>
      <c r="DI53" s="10" t="s">
        <v>53</v>
      </c>
      <c r="DJ53" s="10" t="s">
        <v>53</v>
      </c>
      <c r="DK53" s="10" t="s">
        <v>51</v>
      </c>
      <c r="DL53" s="10" t="s">
        <v>50</v>
      </c>
      <c r="DM53" s="10" t="s">
        <v>53</v>
      </c>
      <c r="DN53" s="10" t="s">
        <v>53</v>
      </c>
      <c r="DO53" s="10" t="s">
        <v>102</v>
      </c>
      <c r="DP53" s="10" t="s">
        <v>53</v>
      </c>
      <c r="DQ53" s="10" t="s">
        <v>52</v>
      </c>
      <c r="DR53" s="10" t="s">
        <v>53</v>
      </c>
      <c r="DS53" s="10" t="s">
        <v>50</v>
      </c>
      <c r="DT53" s="10" t="s">
        <v>53</v>
      </c>
      <c r="DU53" s="10" t="s">
        <v>50</v>
      </c>
      <c r="DV53" s="10" t="s">
        <v>51</v>
      </c>
      <c r="DW53" s="10" t="s">
        <v>53</v>
      </c>
      <c r="DX53" s="10" t="s">
        <v>53</v>
      </c>
      <c r="DY53" s="10" t="s">
        <v>50</v>
      </c>
      <c r="DZ53" s="10" t="s">
        <v>102</v>
      </c>
      <c r="EA53" s="10" t="s">
        <v>51</v>
      </c>
      <c r="EB53" s="10" t="s">
        <v>53</v>
      </c>
      <c r="EC53" s="10" t="s">
        <v>53</v>
      </c>
      <c r="ED53" s="10" t="s">
        <v>50</v>
      </c>
      <c r="EE53" s="10" t="s">
        <v>53</v>
      </c>
      <c r="EF53" s="10" t="s">
        <v>50</v>
      </c>
      <c r="EG53" s="10" t="s">
        <v>50</v>
      </c>
      <c r="EH53" s="10" t="s">
        <v>50</v>
      </c>
      <c r="EI53" s="10" t="s">
        <v>50</v>
      </c>
      <c r="EJ53" s="10" t="s">
        <v>50</v>
      </c>
      <c r="EK53" s="10" t="s">
        <v>51</v>
      </c>
      <c r="EL53" s="10" t="s">
        <v>53</v>
      </c>
      <c r="EM53" s="10" t="s">
        <v>53</v>
      </c>
      <c r="EN53" s="10" t="s">
        <v>51</v>
      </c>
      <c r="EO53" s="10" t="s">
        <v>52</v>
      </c>
      <c r="EP53" s="10" t="s">
        <v>50</v>
      </c>
      <c r="EQ53" s="10" t="s">
        <v>53</v>
      </c>
      <c r="ER53" s="10" t="s">
        <v>51</v>
      </c>
      <c r="ES53" s="10" t="s">
        <v>53</v>
      </c>
      <c r="ET53" s="10" t="s">
        <v>51</v>
      </c>
      <c r="EU53" s="10" t="s">
        <v>50</v>
      </c>
      <c r="EV53" s="10" t="s">
        <v>53</v>
      </c>
      <c r="EW53" s="10" t="s">
        <v>50</v>
      </c>
      <c r="EX53" s="10" t="s">
        <v>50</v>
      </c>
      <c r="EY53" s="10" t="s">
        <v>53</v>
      </c>
      <c r="EZ53" s="10" t="s">
        <v>50</v>
      </c>
      <c r="FA53" s="10" t="s">
        <v>53</v>
      </c>
      <c r="FB53" s="10" t="s">
        <v>53</v>
      </c>
      <c r="FC53" s="10" t="s">
        <v>53</v>
      </c>
      <c r="FD53" s="10" t="s">
        <v>53</v>
      </c>
      <c r="FE53" s="10" t="s">
        <v>53</v>
      </c>
      <c r="FF53" s="10" t="s">
        <v>50</v>
      </c>
      <c r="FG53" s="10" t="s">
        <v>51</v>
      </c>
      <c r="FH53" s="10" t="s">
        <v>50</v>
      </c>
      <c r="FI53" s="10" t="s">
        <v>53</v>
      </c>
      <c r="FJ53" s="10" t="s">
        <v>52</v>
      </c>
      <c r="FK53" s="10" t="s">
        <v>53</v>
      </c>
      <c r="FL53" s="10" t="s">
        <v>53</v>
      </c>
      <c r="FM53" s="10" t="s">
        <v>53</v>
      </c>
      <c r="FN53" s="10" t="s">
        <v>53</v>
      </c>
      <c r="FO53" s="10" t="s">
        <v>50</v>
      </c>
      <c r="FP53" s="10" t="s">
        <v>53</v>
      </c>
      <c r="FQ53" s="10" t="s">
        <v>51</v>
      </c>
      <c r="FR53" s="10" t="s">
        <v>52</v>
      </c>
      <c r="FS53" s="10" t="s">
        <v>51</v>
      </c>
      <c r="FT53" s="10" t="s">
        <v>51</v>
      </c>
      <c r="FU53" s="10" t="s">
        <v>50</v>
      </c>
      <c r="FV53" s="10" t="s">
        <v>53</v>
      </c>
      <c r="FW53" s="10" t="s">
        <v>50</v>
      </c>
      <c r="FX53" s="10" t="s">
        <v>53</v>
      </c>
      <c r="FY53" s="10" t="s">
        <v>53</v>
      </c>
      <c r="FZ53" s="10" t="s">
        <v>50</v>
      </c>
      <c r="GA53" s="10" t="s">
        <v>51</v>
      </c>
      <c r="GB53" s="10" t="s">
        <v>102</v>
      </c>
      <c r="GC53" s="10" t="s">
        <v>53</v>
      </c>
      <c r="GD53" s="10" t="s">
        <v>50</v>
      </c>
      <c r="GE53" s="10" t="s">
        <v>50</v>
      </c>
      <c r="GF53" s="10" t="s">
        <v>50</v>
      </c>
      <c r="GG53" s="10" t="s">
        <v>50</v>
      </c>
      <c r="GH53" s="10" t="s">
        <v>53</v>
      </c>
      <c r="GI53" s="10" t="s">
        <v>50</v>
      </c>
      <c r="GJ53" s="10" t="s">
        <v>53</v>
      </c>
      <c r="GK53" s="10" t="s">
        <v>51</v>
      </c>
      <c r="GL53" s="10" t="s">
        <v>50</v>
      </c>
      <c r="GM53" s="10" t="s">
        <v>52</v>
      </c>
      <c r="GN53" s="10" t="s">
        <v>53</v>
      </c>
      <c r="GO53" s="10" t="s">
        <v>50</v>
      </c>
      <c r="GP53" s="10" t="s">
        <v>51</v>
      </c>
      <c r="GQ53" s="10" t="s">
        <v>51</v>
      </c>
      <c r="GR53" s="10" t="s">
        <v>51</v>
      </c>
      <c r="GS53" s="10" t="s">
        <v>53</v>
      </c>
      <c r="GT53" s="10" t="s">
        <v>51</v>
      </c>
      <c r="GU53" s="10" t="s">
        <v>102</v>
      </c>
      <c r="GV53" s="10" t="s">
        <v>51</v>
      </c>
      <c r="GW53" s="10" t="s">
        <v>102</v>
      </c>
      <c r="GX53" s="10" t="s">
        <v>53</v>
      </c>
      <c r="GY53" s="10" t="s">
        <v>51</v>
      </c>
      <c r="GZ53" s="10" t="s">
        <v>52</v>
      </c>
      <c r="HA53" s="10" t="s">
        <v>53</v>
      </c>
      <c r="HB53" s="10" t="s">
        <v>53</v>
      </c>
      <c r="HC53" s="10" t="s">
        <v>50</v>
      </c>
      <c r="HD53" s="10" t="s">
        <v>53</v>
      </c>
      <c r="HE53" s="10" t="s">
        <v>50</v>
      </c>
      <c r="HF53" s="10" t="s">
        <v>53</v>
      </c>
      <c r="HG53" s="10" t="s">
        <v>50</v>
      </c>
      <c r="HH53" s="10" t="s">
        <v>53</v>
      </c>
      <c r="HI53" s="10" t="s">
        <v>51</v>
      </c>
      <c r="HJ53" s="10" t="s">
        <v>52</v>
      </c>
      <c r="HK53" s="10" t="s">
        <v>52</v>
      </c>
      <c r="HL53" s="74"/>
      <c r="HM53" s="74"/>
      <c r="HN53" s="74"/>
      <c r="HO53" s="74"/>
      <c r="HP53" s="74"/>
      <c r="HQ53" s="74"/>
      <c r="HR53" s="74"/>
      <c r="HS53" s="74"/>
      <c r="HT53" s="74"/>
      <c r="HU53" s="74"/>
      <c r="HV53" s="74"/>
      <c r="HW53" s="74"/>
      <c r="HX53" s="74"/>
      <c r="HY53" s="74"/>
      <c r="HZ53" s="74"/>
      <c r="IA53" s="74"/>
      <c r="IB53" s="74"/>
      <c r="IC53" s="74"/>
      <c r="ID53" s="74"/>
      <c r="IE53" s="74"/>
      <c r="IF53" s="74"/>
      <c r="IG53" s="74"/>
      <c r="IH53" s="74"/>
      <c r="II53" s="74"/>
      <c r="IJ53" s="74"/>
      <c r="IK53" s="74"/>
      <c r="IL53" s="74"/>
      <c r="IM53" s="74"/>
      <c r="IN53" s="74"/>
      <c r="IO53" s="74"/>
      <c r="IP53" s="74"/>
      <c r="IQ53" s="74"/>
      <c r="IR53" s="74"/>
      <c r="IS53" s="74"/>
      <c r="IT53" s="74"/>
      <c r="IU53" s="74"/>
      <c r="IV53" s="74"/>
      <c r="IW53" s="74"/>
      <c r="IX53" s="74"/>
      <c r="IY53" s="74"/>
      <c r="IZ53" s="74"/>
      <c r="JA53" s="74"/>
      <c r="JB53" s="74"/>
      <c r="JC53" s="74"/>
    </row>
    <row r="54">
      <c r="A54" s="9" t="s">
        <v>374</v>
      </c>
      <c r="B54" s="29" t="s">
        <v>102</v>
      </c>
      <c r="C54" s="29" t="s">
        <v>102</v>
      </c>
      <c r="D54" s="29" t="s">
        <v>102</v>
      </c>
      <c r="E54" s="29" t="s">
        <v>50</v>
      </c>
      <c r="F54" s="29" t="s">
        <v>50</v>
      </c>
      <c r="G54" s="29" t="s">
        <v>50</v>
      </c>
      <c r="H54" s="29" t="s">
        <v>51</v>
      </c>
      <c r="I54" s="29" t="s">
        <v>51</v>
      </c>
      <c r="J54" s="29" t="s">
        <v>51</v>
      </c>
      <c r="K54" s="29" t="s">
        <v>51</v>
      </c>
      <c r="L54" s="29" t="s">
        <v>102</v>
      </c>
      <c r="M54" s="29" t="s">
        <v>50</v>
      </c>
      <c r="N54" s="29" t="s">
        <v>51</v>
      </c>
      <c r="O54" s="29" t="s">
        <v>51</v>
      </c>
      <c r="P54" s="29" t="s">
        <v>102</v>
      </c>
      <c r="Q54" s="29" t="s">
        <v>53</v>
      </c>
      <c r="R54" s="29" t="s">
        <v>51</v>
      </c>
      <c r="S54" s="29" t="s">
        <v>102</v>
      </c>
      <c r="T54" s="29" t="s">
        <v>51</v>
      </c>
      <c r="U54" s="29" t="s">
        <v>51</v>
      </c>
      <c r="V54" s="29" t="s">
        <v>51</v>
      </c>
      <c r="W54" s="29" t="s">
        <v>51</v>
      </c>
      <c r="X54" s="29" t="s">
        <v>52</v>
      </c>
      <c r="Y54" s="29" t="s">
        <v>51</v>
      </c>
      <c r="Z54" s="29" t="s">
        <v>102</v>
      </c>
      <c r="AA54" s="29" t="s">
        <v>51</v>
      </c>
      <c r="AB54" s="29" t="s">
        <v>51</v>
      </c>
      <c r="AC54" s="29" t="s">
        <v>51</v>
      </c>
      <c r="AD54" s="29" t="s">
        <v>51</v>
      </c>
      <c r="AE54" s="29" t="s">
        <v>51</v>
      </c>
      <c r="AF54" s="29" t="s">
        <v>51</v>
      </c>
      <c r="AG54" s="29" t="s">
        <v>51</v>
      </c>
      <c r="AH54" s="29" t="s">
        <v>51</v>
      </c>
      <c r="AI54" s="29" t="s">
        <v>52</v>
      </c>
      <c r="AJ54" s="29" t="s">
        <v>51</v>
      </c>
      <c r="AK54" s="29" t="s">
        <v>50</v>
      </c>
      <c r="AL54" s="29" t="s">
        <v>51</v>
      </c>
      <c r="AM54" s="29" t="s">
        <v>51</v>
      </c>
      <c r="AN54" s="29" t="s">
        <v>51</v>
      </c>
      <c r="AO54" s="29" t="s">
        <v>50</v>
      </c>
      <c r="AP54" s="29" t="s">
        <v>50</v>
      </c>
      <c r="AQ54" s="29" t="s">
        <v>52</v>
      </c>
      <c r="AR54" s="29" t="s">
        <v>51</v>
      </c>
      <c r="AS54" s="10" t="s">
        <v>102</v>
      </c>
      <c r="AT54" s="10" t="s">
        <v>102</v>
      </c>
      <c r="AU54" s="10" t="s">
        <v>53</v>
      </c>
      <c r="AV54" s="10" t="s">
        <v>102</v>
      </c>
      <c r="AW54" s="10" t="s">
        <v>102</v>
      </c>
      <c r="AX54" s="10" t="s">
        <v>51</v>
      </c>
      <c r="AY54" s="10" t="s">
        <v>102</v>
      </c>
      <c r="AZ54" s="10" t="s">
        <v>51</v>
      </c>
      <c r="BA54" s="10" t="s">
        <v>102</v>
      </c>
      <c r="BB54" s="10" t="s">
        <v>51</v>
      </c>
      <c r="BC54" s="10" t="s">
        <v>102</v>
      </c>
      <c r="BD54" s="10" t="s">
        <v>51</v>
      </c>
      <c r="BE54" s="10" t="s">
        <v>102</v>
      </c>
      <c r="BF54" s="10" t="s">
        <v>51</v>
      </c>
      <c r="BG54" s="10" t="s">
        <v>50</v>
      </c>
      <c r="BH54" s="10" t="s">
        <v>51</v>
      </c>
      <c r="BI54" s="10" t="s">
        <v>52</v>
      </c>
      <c r="BJ54" s="10" t="s">
        <v>51</v>
      </c>
      <c r="BK54" s="10" t="s">
        <v>51</v>
      </c>
      <c r="BL54" s="10" t="s">
        <v>51</v>
      </c>
      <c r="BM54" s="10" t="s">
        <v>51</v>
      </c>
      <c r="BN54" s="10" t="s">
        <v>50</v>
      </c>
      <c r="BO54" s="10" t="s">
        <v>51</v>
      </c>
      <c r="BP54" s="10" t="s">
        <v>51</v>
      </c>
      <c r="BQ54" s="10" t="s">
        <v>51</v>
      </c>
      <c r="BR54" s="10" t="s">
        <v>51</v>
      </c>
      <c r="BS54" s="10" t="s">
        <v>51</v>
      </c>
      <c r="BT54" s="10" t="s">
        <v>102</v>
      </c>
      <c r="BU54" s="10" t="s">
        <v>102</v>
      </c>
      <c r="BV54" s="10" t="s">
        <v>102</v>
      </c>
      <c r="BW54" s="10" t="s">
        <v>51</v>
      </c>
      <c r="BX54" s="10" t="s">
        <v>51</v>
      </c>
      <c r="BY54" s="10" t="s">
        <v>51</v>
      </c>
      <c r="BZ54" s="10" t="s">
        <v>102</v>
      </c>
      <c r="CA54" s="10" t="s">
        <v>50</v>
      </c>
      <c r="CB54" s="10" t="s">
        <v>51</v>
      </c>
      <c r="CC54" s="10" t="s">
        <v>51</v>
      </c>
      <c r="CD54" s="10" t="s">
        <v>51</v>
      </c>
      <c r="CE54" s="10" t="s">
        <v>51</v>
      </c>
      <c r="CF54" s="10" t="s">
        <v>51</v>
      </c>
      <c r="CG54" s="10" t="s">
        <v>50</v>
      </c>
      <c r="CH54" s="10" t="s">
        <v>51</v>
      </c>
      <c r="CI54" s="10" t="s">
        <v>51</v>
      </c>
      <c r="CJ54" s="10" t="s">
        <v>51</v>
      </c>
      <c r="CK54" s="10" t="s">
        <v>102</v>
      </c>
      <c r="CL54" s="10" t="s">
        <v>51</v>
      </c>
      <c r="CM54" s="10" t="s">
        <v>51</v>
      </c>
      <c r="CN54" s="10" t="s">
        <v>51</v>
      </c>
      <c r="CO54" s="10" t="s">
        <v>51</v>
      </c>
      <c r="CP54" s="10" t="s">
        <v>51</v>
      </c>
      <c r="CQ54" s="10" t="s">
        <v>50</v>
      </c>
      <c r="CR54" s="10" t="s">
        <v>51</v>
      </c>
      <c r="CS54" s="10" t="s">
        <v>50</v>
      </c>
      <c r="CT54" s="10" t="s">
        <v>102</v>
      </c>
      <c r="CU54" s="10" t="s">
        <v>51</v>
      </c>
      <c r="CV54" s="10" t="s">
        <v>50</v>
      </c>
      <c r="CW54" s="10" t="s">
        <v>51</v>
      </c>
      <c r="CX54" s="10" t="s">
        <v>102</v>
      </c>
      <c r="CY54" s="10" t="s">
        <v>51</v>
      </c>
      <c r="CZ54" s="10" t="s">
        <v>53</v>
      </c>
      <c r="DA54" s="10" t="s">
        <v>52</v>
      </c>
      <c r="DB54" s="10" t="s">
        <v>102</v>
      </c>
      <c r="DC54" s="10" t="s">
        <v>50</v>
      </c>
      <c r="DD54" s="10" t="s">
        <v>50</v>
      </c>
      <c r="DE54" s="10" t="s">
        <v>51</v>
      </c>
      <c r="DF54" s="10" t="s">
        <v>102</v>
      </c>
      <c r="DG54" s="10" t="s">
        <v>102</v>
      </c>
      <c r="DH54" s="10" t="s">
        <v>102</v>
      </c>
      <c r="DI54" s="10" t="s">
        <v>102</v>
      </c>
      <c r="DJ54" s="10" t="s">
        <v>102</v>
      </c>
      <c r="DK54" s="10" t="s">
        <v>50</v>
      </c>
      <c r="DL54" s="10" t="s">
        <v>102</v>
      </c>
      <c r="DM54" s="10" t="s">
        <v>102</v>
      </c>
      <c r="DN54" s="10" t="s">
        <v>50</v>
      </c>
      <c r="DO54" s="10" t="s">
        <v>102</v>
      </c>
      <c r="DP54" s="10" t="s">
        <v>51</v>
      </c>
      <c r="DQ54" s="10" t="s">
        <v>51</v>
      </c>
      <c r="DR54" s="10" t="s">
        <v>51</v>
      </c>
      <c r="DS54" s="10" t="s">
        <v>51</v>
      </c>
      <c r="DT54" s="10" t="s">
        <v>102</v>
      </c>
      <c r="DU54" s="10" t="s">
        <v>102</v>
      </c>
      <c r="DV54" s="10" t="s">
        <v>102</v>
      </c>
      <c r="DW54" s="10" t="s">
        <v>50</v>
      </c>
      <c r="DX54" s="10" t="s">
        <v>51</v>
      </c>
      <c r="DY54" s="10" t="s">
        <v>51</v>
      </c>
      <c r="DZ54" s="10" t="s">
        <v>102</v>
      </c>
      <c r="EA54" s="10" t="s">
        <v>51</v>
      </c>
      <c r="EB54" s="10" t="s">
        <v>102</v>
      </c>
      <c r="EC54" s="10" t="s">
        <v>102</v>
      </c>
      <c r="ED54" s="10" t="s">
        <v>51</v>
      </c>
      <c r="EE54" s="10" t="s">
        <v>51</v>
      </c>
      <c r="EF54" s="10" t="s">
        <v>51</v>
      </c>
      <c r="EG54" s="10" t="s">
        <v>50</v>
      </c>
      <c r="EH54" s="10" t="s">
        <v>51</v>
      </c>
      <c r="EI54" s="10" t="s">
        <v>51</v>
      </c>
      <c r="EJ54" s="10" t="s">
        <v>51</v>
      </c>
      <c r="EK54" s="10" t="s">
        <v>50</v>
      </c>
      <c r="EL54" s="10" t="s">
        <v>53</v>
      </c>
      <c r="EM54" s="10" t="s">
        <v>102</v>
      </c>
      <c r="EN54" s="10" t="s">
        <v>50</v>
      </c>
      <c r="EO54" s="10" t="s">
        <v>51</v>
      </c>
      <c r="EP54" s="10" t="s">
        <v>51</v>
      </c>
      <c r="EQ54" s="10" t="s">
        <v>51</v>
      </c>
      <c r="ER54" s="10" t="s">
        <v>50</v>
      </c>
      <c r="ES54" s="10" t="s">
        <v>102</v>
      </c>
      <c r="ET54" s="10" t="s">
        <v>51</v>
      </c>
      <c r="EU54" s="10" t="s">
        <v>51</v>
      </c>
      <c r="EV54" s="10" t="s">
        <v>102</v>
      </c>
      <c r="EW54" s="10" t="s">
        <v>50</v>
      </c>
      <c r="EX54" s="10" t="s">
        <v>52</v>
      </c>
      <c r="EY54" s="10" t="s">
        <v>102</v>
      </c>
      <c r="EZ54" s="10" t="s">
        <v>51</v>
      </c>
      <c r="FA54" s="10" t="s">
        <v>52</v>
      </c>
      <c r="FB54" s="10" t="s">
        <v>102</v>
      </c>
      <c r="FC54" s="10" t="s">
        <v>51</v>
      </c>
      <c r="FD54" s="10" t="s">
        <v>51</v>
      </c>
      <c r="FE54" s="10" t="s">
        <v>51</v>
      </c>
      <c r="FF54" s="10" t="s">
        <v>51</v>
      </c>
      <c r="FG54" s="10" t="s">
        <v>102</v>
      </c>
      <c r="FH54" s="10" t="s">
        <v>51</v>
      </c>
      <c r="FI54" s="10" t="s">
        <v>51</v>
      </c>
      <c r="FJ54" s="10" t="s">
        <v>51</v>
      </c>
      <c r="FK54" s="10" t="s">
        <v>51</v>
      </c>
      <c r="FL54" s="10" t="s">
        <v>50</v>
      </c>
      <c r="FM54" s="10" t="s">
        <v>102</v>
      </c>
      <c r="FN54" s="10" t="s">
        <v>102</v>
      </c>
      <c r="FO54" s="10" t="s">
        <v>51</v>
      </c>
      <c r="FP54" s="10" t="s">
        <v>102</v>
      </c>
      <c r="FQ54" s="10" t="s">
        <v>51</v>
      </c>
      <c r="FR54" s="10" t="s">
        <v>51</v>
      </c>
      <c r="FS54" s="10" t="s">
        <v>102</v>
      </c>
      <c r="FT54" s="10" t="s">
        <v>102</v>
      </c>
      <c r="FU54" s="10" t="s">
        <v>52</v>
      </c>
      <c r="FV54" s="10" t="s">
        <v>102</v>
      </c>
      <c r="FW54" s="10" t="s">
        <v>102</v>
      </c>
      <c r="FX54" s="10" t="s">
        <v>51</v>
      </c>
      <c r="FY54" s="10" t="s">
        <v>102</v>
      </c>
      <c r="FZ54" s="10" t="s">
        <v>51</v>
      </c>
      <c r="GA54" s="10" t="s">
        <v>102</v>
      </c>
      <c r="GB54" s="10" t="s">
        <v>102</v>
      </c>
      <c r="GC54" s="10" t="s">
        <v>102</v>
      </c>
      <c r="GD54" s="10" t="s">
        <v>102</v>
      </c>
      <c r="GE54" s="10" t="s">
        <v>102</v>
      </c>
      <c r="GF54" s="10" t="s">
        <v>102</v>
      </c>
      <c r="GG54" s="10" t="s">
        <v>51</v>
      </c>
      <c r="GH54" s="10" t="s">
        <v>52</v>
      </c>
      <c r="GI54" s="10" t="s">
        <v>51</v>
      </c>
      <c r="GJ54" s="10" t="s">
        <v>50</v>
      </c>
      <c r="GK54" s="10" t="s">
        <v>50</v>
      </c>
      <c r="GL54" s="10" t="s">
        <v>102</v>
      </c>
      <c r="GM54" s="10" t="s">
        <v>53</v>
      </c>
      <c r="GN54" s="10" t="s">
        <v>102</v>
      </c>
      <c r="GO54" s="10" t="s">
        <v>51</v>
      </c>
      <c r="GP54" s="10" t="s">
        <v>51</v>
      </c>
      <c r="GQ54" s="10" t="s">
        <v>102</v>
      </c>
      <c r="GR54" s="10" t="s">
        <v>51</v>
      </c>
      <c r="GS54" s="10" t="s">
        <v>102</v>
      </c>
      <c r="GT54" s="10" t="s">
        <v>102</v>
      </c>
      <c r="GU54" s="10" t="s">
        <v>53</v>
      </c>
      <c r="GV54" s="10" t="s">
        <v>51</v>
      </c>
      <c r="GW54" s="10" t="s">
        <v>102</v>
      </c>
      <c r="GX54" s="10" t="s">
        <v>102</v>
      </c>
      <c r="GY54" s="10" t="s">
        <v>50</v>
      </c>
      <c r="GZ54" s="10" t="s">
        <v>51</v>
      </c>
      <c r="HA54" s="10" t="s">
        <v>51</v>
      </c>
      <c r="HB54" s="10" t="s">
        <v>51</v>
      </c>
      <c r="HC54" s="10" t="s">
        <v>51</v>
      </c>
      <c r="HD54" s="10" t="s">
        <v>102</v>
      </c>
      <c r="HE54" s="10" t="s">
        <v>102</v>
      </c>
      <c r="HF54" s="10" t="s">
        <v>51</v>
      </c>
      <c r="HG54" s="10" t="s">
        <v>51</v>
      </c>
      <c r="HH54" s="10" t="s">
        <v>51</v>
      </c>
      <c r="HI54" s="10" t="s">
        <v>52</v>
      </c>
      <c r="HJ54" s="10" t="s">
        <v>102</v>
      </c>
      <c r="HK54" s="10" t="s">
        <v>51</v>
      </c>
      <c r="HL54" s="74"/>
      <c r="HM54" s="74"/>
      <c r="HN54" s="74"/>
      <c r="HO54" s="74"/>
      <c r="HP54" s="74"/>
      <c r="HQ54" s="74"/>
      <c r="HR54" s="74"/>
      <c r="HS54" s="74"/>
      <c r="HT54" s="74"/>
      <c r="HU54" s="74"/>
      <c r="HV54" s="74"/>
      <c r="HW54" s="74"/>
      <c r="HX54" s="74"/>
      <c r="HY54" s="74"/>
      <c r="HZ54" s="74"/>
      <c r="IA54" s="74"/>
      <c r="IB54" s="74"/>
      <c r="IC54" s="74"/>
      <c r="ID54" s="74"/>
      <c r="IE54" s="74"/>
      <c r="IF54" s="74"/>
      <c r="IG54" s="74"/>
      <c r="IH54" s="74"/>
      <c r="II54" s="74"/>
      <c r="IJ54" s="74"/>
      <c r="IK54" s="74"/>
      <c r="IL54" s="74"/>
      <c r="IM54" s="74"/>
      <c r="IN54" s="74"/>
      <c r="IO54" s="74"/>
      <c r="IP54" s="74"/>
      <c r="IQ54" s="74"/>
      <c r="IR54" s="74"/>
      <c r="IS54" s="74"/>
      <c r="IT54" s="74"/>
      <c r="IU54" s="74"/>
      <c r="IV54" s="74"/>
      <c r="IW54" s="74"/>
      <c r="IX54" s="74"/>
      <c r="IY54" s="74"/>
      <c r="IZ54" s="74"/>
      <c r="JA54" s="74"/>
      <c r="JB54" s="74"/>
      <c r="JC54" s="74"/>
    </row>
    <row r="55">
      <c r="A55" s="9" t="s">
        <v>375</v>
      </c>
      <c r="B55" s="29" t="s">
        <v>102</v>
      </c>
      <c r="C55" s="29" t="s">
        <v>102</v>
      </c>
      <c r="D55" s="29" t="s">
        <v>50</v>
      </c>
      <c r="E55" s="29" t="s">
        <v>102</v>
      </c>
      <c r="F55" s="29" t="s">
        <v>102</v>
      </c>
      <c r="G55" s="29" t="s">
        <v>52</v>
      </c>
      <c r="H55" s="29" t="s">
        <v>102</v>
      </c>
      <c r="I55" s="29" t="s">
        <v>102</v>
      </c>
      <c r="J55" s="29" t="s">
        <v>102</v>
      </c>
      <c r="K55" s="29" t="s">
        <v>102</v>
      </c>
      <c r="L55" s="29" t="s">
        <v>50</v>
      </c>
      <c r="M55" s="29" t="s">
        <v>50</v>
      </c>
      <c r="N55" s="29" t="s">
        <v>102</v>
      </c>
      <c r="O55" s="29" t="s">
        <v>102</v>
      </c>
      <c r="P55" s="29" t="s">
        <v>102</v>
      </c>
      <c r="Q55" s="29" t="s">
        <v>50</v>
      </c>
      <c r="R55" s="29" t="s">
        <v>102</v>
      </c>
      <c r="S55" s="29" t="s">
        <v>102</v>
      </c>
      <c r="T55" s="29" t="s">
        <v>102</v>
      </c>
      <c r="U55" s="29" t="s">
        <v>102</v>
      </c>
      <c r="V55" s="29" t="s">
        <v>102</v>
      </c>
      <c r="W55" s="29" t="s">
        <v>102</v>
      </c>
      <c r="X55" s="29" t="s">
        <v>53</v>
      </c>
      <c r="Y55" s="29" t="s">
        <v>50</v>
      </c>
      <c r="Z55" s="29" t="s">
        <v>50</v>
      </c>
      <c r="AA55" s="29" t="s">
        <v>102</v>
      </c>
      <c r="AB55" s="29" t="s">
        <v>53</v>
      </c>
      <c r="AC55" s="29" t="s">
        <v>53</v>
      </c>
      <c r="AD55" s="29" t="s">
        <v>102</v>
      </c>
      <c r="AE55" s="29" t="s">
        <v>102</v>
      </c>
      <c r="AF55" s="29" t="s">
        <v>102</v>
      </c>
      <c r="AG55" s="29" t="s">
        <v>53</v>
      </c>
      <c r="AH55" s="29" t="s">
        <v>50</v>
      </c>
      <c r="AI55" s="29" t="s">
        <v>50</v>
      </c>
      <c r="AJ55" s="29" t="s">
        <v>102</v>
      </c>
      <c r="AK55" s="29" t="s">
        <v>102</v>
      </c>
      <c r="AL55" s="29" t="s">
        <v>102</v>
      </c>
      <c r="AM55" s="29" t="s">
        <v>102</v>
      </c>
      <c r="AN55" s="29" t="s">
        <v>51</v>
      </c>
      <c r="AO55" s="29" t="s">
        <v>50</v>
      </c>
      <c r="AP55" s="29" t="s">
        <v>50</v>
      </c>
      <c r="AQ55" s="29" t="s">
        <v>102</v>
      </c>
      <c r="AR55" s="29" t="s">
        <v>102</v>
      </c>
      <c r="AS55" s="10" t="s">
        <v>102</v>
      </c>
      <c r="AT55" s="10" t="s">
        <v>102</v>
      </c>
      <c r="AU55" s="10" t="s">
        <v>50</v>
      </c>
      <c r="AV55" s="10" t="s">
        <v>102</v>
      </c>
      <c r="AW55" s="10" t="s">
        <v>102</v>
      </c>
      <c r="AX55" s="10" t="s">
        <v>102</v>
      </c>
      <c r="AY55" s="10" t="s">
        <v>102</v>
      </c>
      <c r="AZ55" s="10" t="s">
        <v>102</v>
      </c>
      <c r="BA55" s="10" t="s">
        <v>50</v>
      </c>
      <c r="BB55" s="10" t="s">
        <v>102</v>
      </c>
      <c r="BC55" s="10" t="s">
        <v>102</v>
      </c>
      <c r="BD55" s="10" t="s">
        <v>102</v>
      </c>
      <c r="BE55" s="10" t="s">
        <v>102</v>
      </c>
      <c r="BF55" s="10" t="s">
        <v>102</v>
      </c>
      <c r="BG55" s="10" t="s">
        <v>102</v>
      </c>
      <c r="BH55" s="10" t="s">
        <v>102</v>
      </c>
      <c r="BI55" s="10" t="s">
        <v>50</v>
      </c>
      <c r="BJ55" s="10" t="s">
        <v>102</v>
      </c>
      <c r="BK55" s="10" t="s">
        <v>102</v>
      </c>
      <c r="BL55" s="10" t="s">
        <v>102</v>
      </c>
      <c r="BM55" s="10" t="s">
        <v>50</v>
      </c>
      <c r="BN55" s="10" t="s">
        <v>50</v>
      </c>
      <c r="BO55" s="10" t="s">
        <v>102</v>
      </c>
      <c r="BP55" s="10" t="s">
        <v>102</v>
      </c>
      <c r="BQ55" s="10" t="s">
        <v>102</v>
      </c>
      <c r="BR55" s="10" t="s">
        <v>102</v>
      </c>
      <c r="BS55" s="10" t="s">
        <v>51</v>
      </c>
      <c r="BT55" s="10" t="s">
        <v>53</v>
      </c>
      <c r="BU55" s="10" t="s">
        <v>102</v>
      </c>
      <c r="BV55" s="10" t="s">
        <v>50</v>
      </c>
      <c r="BW55" s="10" t="s">
        <v>102</v>
      </c>
      <c r="BX55" s="10" t="s">
        <v>102</v>
      </c>
      <c r="BY55" s="10" t="s">
        <v>102</v>
      </c>
      <c r="BZ55" s="10" t="s">
        <v>102</v>
      </c>
      <c r="CA55" s="10" t="s">
        <v>102</v>
      </c>
      <c r="CB55" s="10" t="s">
        <v>102</v>
      </c>
      <c r="CC55" s="10" t="s">
        <v>51</v>
      </c>
      <c r="CD55" s="10" t="s">
        <v>50</v>
      </c>
      <c r="CE55" s="10" t="s">
        <v>102</v>
      </c>
      <c r="CF55" s="10" t="s">
        <v>102</v>
      </c>
      <c r="CG55" s="10" t="s">
        <v>102</v>
      </c>
      <c r="CH55" s="10" t="s">
        <v>102</v>
      </c>
      <c r="CI55" s="10" t="s">
        <v>102</v>
      </c>
      <c r="CJ55" s="10" t="s">
        <v>102</v>
      </c>
      <c r="CK55" s="10" t="s">
        <v>102</v>
      </c>
      <c r="CL55" s="10" t="s">
        <v>102</v>
      </c>
      <c r="CM55" s="10" t="s">
        <v>50</v>
      </c>
      <c r="CN55" s="10" t="s">
        <v>102</v>
      </c>
      <c r="CO55" s="10" t="s">
        <v>102</v>
      </c>
      <c r="CP55" s="10" t="s">
        <v>102</v>
      </c>
      <c r="CQ55" s="10" t="s">
        <v>50</v>
      </c>
      <c r="CR55" s="10" t="s">
        <v>102</v>
      </c>
      <c r="CS55" s="10" t="s">
        <v>102</v>
      </c>
      <c r="CT55" s="10" t="s">
        <v>50</v>
      </c>
      <c r="CU55" s="10" t="s">
        <v>50</v>
      </c>
      <c r="CV55" s="10" t="s">
        <v>50</v>
      </c>
      <c r="CW55" s="10" t="s">
        <v>50</v>
      </c>
      <c r="CX55" s="10" t="s">
        <v>102</v>
      </c>
      <c r="CY55" s="10" t="s">
        <v>102</v>
      </c>
      <c r="CZ55" s="10" t="s">
        <v>50</v>
      </c>
      <c r="DA55" s="10" t="s">
        <v>102</v>
      </c>
      <c r="DB55" s="10" t="s">
        <v>51</v>
      </c>
      <c r="DC55" s="10" t="s">
        <v>102</v>
      </c>
      <c r="DD55" s="10" t="s">
        <v>50</v>
      </c>
      <c r="DE55" s="10" t="s">
        <v>102</v>
      </c>
      <c r="DF55" s="10" t="s">
        <v>102</v>
      </c>
      <c r="DG55" s="10" t="s">
        <v>50</v>
      </c>
      <c r="DH55" s="10" t="s">
        <v>50</v>
      </c>
      <c r="DI55" s="10" t="s">
        <v>50</v>
      </c>
      <c r="DJ55" s="10" t="s">
        <v>102</v>
      </c>
      <c r="DK55" s="10" t="s">
        <v>102</v>
      </c>
      <c r="DL55" s="10" t="s">
        <v>50</v>
      </c>
      <c r="DM55" s="10" t="s">
        <v>50</v>
      </c>
      <c r="DN55" s="10" t="s">
        <v>50</v>
      </c>
      <c r="DO55" s="10" t="s">
        <v>102</v>
      </c>
      <c r="DP55" s="10" t="s">
        <v>51</v>
      </c>
      <c r="DQ55" s="10" t="s">
        <v>102</v>
      </c>
      <c r="DR55" s="10" t="s">
        <v>102</v>
      </c>
      <c r="DS55" s="10" t="s">
        <v>102</v>
      </c>
      <c r="DT55" s="10" t="s">
        <v>102</v>
      </c>
      <c r="DU55" s="10" t="s">
        <v>50</v>
      </c>
      <c r="DV55" s="10" t="s">
        <v>50</v>
      </c>
      <c r="DW55" s="10" t="s">
        <v>102</v>
      </c>
      <c r="DX55" s="10" t="s">
        <v>102</v>
      </c>
      <c r="DY55" s="10" t="s">
        <v>102</v>
      </c>
      <c r="DZ55" s="10" t="s">
        <v>51</v>
      </c>
      <c r="EA55" s="10" t="s">
        <v>102</v>
      </c>
      <c r="EB55" s="10" t="s">
        <v>51</v>
      </c>
      <c r="EC55" s="10" t="s">
        <v>102</v>
      </c>
      <c r="ED55" s="10" t="s">
        <v>102</v>
      </c>
      <c r="EE55" s="10" t="s">
        <v>50</v>
      </c>
      <c r="EF55" s="10" t="s">
        <v>102</v>
      </c>
      <c r="EG55" s="10" t="s">
        <v>102</v>
      </c>
      <c r="EH55" s="10" t="s">
        <v>102</v>
      </c>
      <c r="EI55" s="10" t="s">
        <v>102</v>
      </c>
      <c r="EJ55" s="10" t="s">
        <v>50</v>
      </c>
      <c r="EK55" s="10" t="s">
        <v>50</v>
      </c>
      <c r="EL55" s="10" t="s">
        <v>51</v>
      </c>
      <c r="EM55" s="10" t="s">
        <v>102</v>
      </c>
      <c r="EN55" s="10" t="s">
        <v>102</v>
      </c>
      <c r="EO55" s="10" t="s">
        <v>102</v>
      </c>
      <c r="EP55" s="10" t="s">
        <v>102</v>
      </c>
      <c r="EQ55" s="10" t="s">
        <v>102</v>
      </c>
      <c r="ER55" s="10" t="s">
        <v>50</v>
      </c>
      <c r="ES55" s="10" t="s">
        <v>102</v>
      </c>
      <c r="ET55" s="10" t="s">
        <v>50</v>
      </c>
      <c r="EU55" s="10" t="s">
        <v>102</v>
      </c>
      <c r="EV55" s="10" t="s">
        <v>102</v>
      </c>
      <c r="EW55" s="10" t="s">
        <v>102</v>
      </c>
      <c r="EX55" s="10" t="s">
        <v>102</v>
      </c>
      <c r="EY55" s="10" t="s">
        <v>50</v>
      </c>
      <c r="EZ55" s="10" t="s">
        <v>102</v>
      </c>
      <c r="FA55" s="10" t="s">
        <v>102</v>
      </c>
      <c r="FB55" s="10" t="s">
        <v>102</v>
      </c>
      <c r="FC55" s="10" t="s">
        <v>50</v>
      </c>
      <c r="FD55" s="10" t="s">
        <v>102</v>
      </c>
      <c r="FE55" s="10" t="s">
        <v>102</v>
      </c>
      <c r="FF55" s="10" t="s">
        <v>102</v>
      </c>
      <c r="FG55" s="10" t="s">
        <v>50</v>
      </c>
      <c r="FH55" s="10" t="s">
        <v>102</v>
      </c>
      <c r="FI55" s="10" t="s">
        <v>102</v>
      </c>
      <c r="FJ55" s="10" t="s">
        <v>102</v>
      </c>
      <c r="FK55" s="10" t="s">
        <v>102</v>
      </c>
      <c r="FL55" s="10" t="s">
        <v>102</v>
      </c>
      <c r="FM55" s="10" t="s">
        <v>102</v>
      </c>
      <c r="FN55" s="10" t="s">
        <v>102</v>
      </c>
      <c r="FO55" s="10" t="s">
        <v>102</v>
      </c>
      <c r="FP55" s="10" t="s">
        <v>51</v>
      </c>
      <c r="FQ55" s="10" t="s">
        <v>50</v>
      </c>
      <c r="FR55" s="10" t="s">
        <v>102</v>
      </c>
      <c r="FS55" s="10" t="s">
        <v>102</v>
      </c>
      <c r="FT55" s="10" t="s">
        <v>102</v>
      </c>
      <c r="FU55" s="10" t="s">
        <v>51</v>
      </c>
      <c r="FV55" s="10" t="s">
        <v>50</v>
      </c>
      <c r="FW55" s="10" t="s">
        <v>102</v>
      </c>
      <c r="FX55" s="10" t="s">
        <v>102</v>
      </c>
      <c r="FY55" s="10" t="s">
        <v>50</v>
      </c>
      <c r="FZ55" s="10" t="s">
        <v>102</v>
      </c>
      <c r="GA55" s="10" t="s">
        <v>50</v>
      </c>
      <c r="GB55" s="10" t="s">
        <v>52</v>
      </c>
      <c r="GC55" s="10" t="s">
        <v>53</v>
      </c>
      <c r="GD55" s="10" t="s">
        <v>102</v>
      </c>
      <c r="GE55" s="10" t="s">
        <v>102</v>
      </c>
      <c r="GF55" s="10" t="s">
        <v>102</v>
      </c>
      <c r="GG55" s="10" t="s">
        <v>102</v>
      </c>
      <c r="GH55" s="10" t="s">
        <v>102</v>
      </c>
      <c r="GI55" s="10" t="s">
        <v>102</v>
      </c>
      <c r="GJ55" s="10" t="s">
        <v>102</v>
      </c>
      <c r="GK55" s="10" t="s">
        <v>51</v>
      </c>
      <c r="GL55" s="10" t="s">
        <v>50</v>
      </c>
      <c r="GM55" s="10" t="s">
        <v>50</v>
      </c>
      <c r="GN55" s="10" t="s">
        <v>50</v>
      </c>
      <c r="GO55" s="10" t="s">
        <v>51</v>
      </c>
      <c r="GP55" s="10" t="s">
        <v>102</v>
      </c>
      <c r="GQ55" s="10" t="s">
        <v>50</v>
      </c>
      <c r="GR55" s="10" t="s">
        <v>102</v>
      </c>
      <c r="GS55" s="10" t="s">
        <v>102</v>
      </c>
      <c r="GT55" s="10" t="s">
        <v>102</v>
      </c>
      <c r="GU55" s="10" t="s">
        <v>52</v>
      </c>
      <c r="GV55" s="10" t="s">
        <v>102</v>
      </c>
      <c r="GW55" s="10" t="s">
        <v>50</v>
      </c>
      <c r="GX55" s="10" t="s">
        <v>51</v>
      </c>
      <c r="GY55" s="10" t="s">
        <v>53</v>
      </c>
      <c r="GZ55" s="10" t="s">
        <v>102</v>
      </c>
      <c r="HA55" s="10" t="s">
        <v>102</v>
      </c>
      <c r="HB55" s="10" t="s">
        <v>102</v>
      </c>
      <c r="HC55" s="10" t="s">
        <v>50</v>
      </c>
      <c r="HD55" s="10" t="s">
        <v>102</v>
      </c>
      <c r="HE55" s="10" t="s">
        <v>53</v>
      </c>
      <c r="HF55" s="10" t="s">
        <v>50</v>
      </c>
      <c r="HG55" s="10" t="s">
        <v>102</v>
      </c>
      <c r="HH55" s="10" t="s">
        <v>102</v>
      </c>
      <c r="HI55" s="10" t="s">
        <v>102</v>
      </c>
      <c r="HJ55" s="10" t="s">
        <v>102</v>
      </c>
      <c r="HK55" s="10" t="s">
        <v>52</v>
      </c>
      <c r="HL55" s="74"/>
      <c r="HM55" s="74"/>
      <c r="HN55" s="74"/>
      <c r="HO55" s="74"/>
      <c r="HP55" s="74"/>
      <c r="HQ55" s="74"/>
      <c r="HR55" s="74"/>
      <c r="HS55" s="74"/>
      <c r="HT55" s="74"/>
      <c r="HU55" s="74"/>
      <c r="HV55" s="74"/>
      <c r="HW55" s="74"/>
      <c r="HX55" s="74"/>
      <c r="HY55" s="74"/>
      <c r="HZ55" s="74"/>
      <c r="IA55" s="74"/>
      <c r="IB55" s="74"/>
      <c r="IC55" s="74"/>
      <c r="ID55" s="74"/>
      <c r="IE55" s="74"/>
      <c r="IF55" s="74"/>
      <c r="IG55" s="74"/>
      <c r="IH55" s="74"/>
      <c r="II55" s="74"/>
      <c r="IJ55" s="74"/>
      <c r="IK55" s="74"/>
      <c r="IL55" s="74"/>
      <c r="IM55" s="74"/>
      <c r="IN55" s="74"/>
      <c r="IO55" s="74"/>
      <c r="IP55" s="74"/>
      <c r="IQ55" s="74"/>
      <c r="IR55" s="74"/>
      <c r="IS55" s="74"/>
      <c r="IT55" s="74"/>
      <c r="IU55" s="74"/>
      <c r="IV55" s="74"/>
      <c r="IW55" s="74"/>
      <c r="IX55" s="74"/>
      <c r="IY55" s="74"/>
      <c r="IZ55" s="74"/>
      <c r="JA55" s="74"/>
      <c r="JB55" s="74"/>
      <c r="JC55" s="74"/>
    </row>
    <row r="56">
      <c r="A56" s="9" t="s">
        <v>376</v>
      </c>
      <c r="B56" s="33">
        <v>0.0</v>
      </c>
      <c r="C56" s="33">
        <v>0.0</v>
      </c>
      <c r="D56" s="33">
        <v>0.0</v>
      </c>
      <c r="E56" s="33">
        <v>0.0</v>
      </c>
      <c r="F56" s="33">
        <v>0.0</v>
      </c>
      <c r="G56" s="33">
        <v>0.0</v>
      </c>
      <c r="H56" s="33">
        <v>0.0</v>
      </c>
      <c r="I56" s="33">
        <v>0.0</v>
      </c>
      <c r="J56" s="33">
        <v>1.0</v>
      </c>
      <c r="K56" s="33">
        <v>0.0</v>
      </c>
      <c r="L56" s="33">
        <v>0.0</v>
      </c>
      <c r="M56" s="33">
        <v>0.0</v>
      </c>
      <c r="N56" s="33">
        <v>1.0</v>
      </c>
      <c r="O56" s="33">
        <v>1.0</v>
      </c>
      <c r="P56" s="33">
        <v>0.0</v>
      </c>
      <c r="Q56" s="33">
        <v>0.0</v>
      </c>
      <c r="R56" s="33">
        <v>0.0</v>
      </c>
      <c r="S56" s="33">
        <v>1.0</v>
      </c>
      <c r="T56" s="33">
        <v>0.0</v>
      </c>
      <c r="U56" s="33">
        <v>0.0</v>
      </c>
      <c r="V56" s="33">
        <v>1.0</v>
      </c>
      <c r="W56" s="33">
        <v>1.0</v>
      </c>
      <c r="X56" s="33">
        <v>1.0</v>
      </c>
      <c r="Y56" s="33">
        <v>0.0</v>
      </c>
      <c r="Z56" s="33">
        <v>0.0</v>
      </c>
      <c r="AA56" s="33">
        <v>0.0</v>
      </c>
      <c r="AB56" s="33">
        <v>0.0</v>
      </c>
      <c r="AC56" s="33">
        <v>0.0</v>
      </c>
      <c r="AD56" s="33">
        <v>0.0</v>
      </c>
      <c r="AE56" s="33">
        <v>0.0</v>
      </c>
      <c r="AF56" s="33">
        <v>1.0</v>
      </c>
      <c r="AG56" s="33">
        <v>0.0</v>
      </c>
      <c r="AH56" s="33">
        <v>0.0</v>
      </c>
      <c r="AI56" s="33">
        <v>0.0</v>
      </c>
      <c r="AJ56" s="33">
        <v>0.0</v>
      </c>
      <c r="AK56" s="33">
        <v>1.0</v>
      </c>
      <c r="AL56" s="33">
        <v>1.0</v>
      </c>
      <c r="AM56" s="33">
        <v>0.0</v>
      </c>
      <c r="AN56" s="33">
        <v>1.0</v>
      </c>
      <c r="AO56" s="33">
        <v>0.0</v>
      </c>
      <c r="AP56" s="33">
        <v>0.0</v>
      </c>
      <c r="AQ56" s="33">
        <v>1.0</v>
      </c>
      <c r="AR56" s="33">
        <v>0.0</v>
      </c>
      <c r="AS56" s="33">
        <v>0.0</v>
      </c>
      <c r="AT56" s="33">
        <v>0.0</v>
      </c>
      <c r="AU56" s="33">
        <v>0.0</v>
      </c>
      <c r="AV56" s="33">
        <v>0.0</v>
      </c>
      <c r="AW56" s="33">
        <v>0.0</v>
      </c>
      <c r="AX56" s="33">
        <v>0.0</v>
      </c>
      <c r="AY56" s="33">
        <v>0.0</v>
      </c>
      <c r="AZ56" s="33">
        <v>0.0</v>
      </c>
      <c r="BA56" s="33">
        <v>0.0</v>
      </c>
      <c r="BB56" s="33">
        <v>0.0</v>
      </c>
      <c r="BC56" s="33">
        <v>0.0</v>
      </c>
      <c r="BD56" s="33">
        <v>0.0</v>
      </c>
      <c r="BE56" s="33">
        <v>0.0</v>
      </c>
      <c r="BF56" s="33">
        <v>0.0</v>
      </c>
      <c r="BG56" s="33">
        <v>1.0</v>
      </c>
      <c r="BH56" s="33">
        <v>1.0</v>
      </c>
      <c r="BI56" s="33">
        <v>0.0</v>
      </c>
      <c r="BJ56" s="33">
        <v>0.0</v>
      </c>
      <c r="BK56" s="33">
        <v>1.0</v>
      </c>
      <c r="BL56" s="33">
        <v>1.0</v>
      </c>
      <c r="BM56" s="33">
        <v>0.0</v>
      </c>
      <c r="BN56" s="33">
        <v>1.0</v>
      </c>
      <c r="BO56" s="33">
        <v>0.0</v>
      </c>
      <c r="BP56" s="33">
        <v>1.0</v>
      </c>
      <c r="BQ56" s="33">
        <v>0.0</v>
      </c>
      <c r="BR56" s="33">
        <v>0.0</v>
      </c>
      <c r="BS56" s="33">
        <v>1.0</v>
      </c>
      <c r="BT56" s="33">
        <v>0.0</v>
      </c>
      <c r="BU56" s="33">
        <v>0.0</v>
      </c>
      <c r="BV56" s="33">
        <v>0.0</v>
      </c>
      <c r="BW56" s="33">
        <v>0.0</v>
      </c>
      <c r="BX56" s="33">
        <v>0.0</v>
      </c>
      <c r="BY56" s="33">
        <v>1.0</v>
      </c>
      <c r="BZ56" s="33">
        <v>0.0</v>
      </c>
      <c r="CA56" s="33">
        <v>0.0</v>
      </c>
      <c r="CB56" s="33">
        <v>0.0</v>
      </c>
      <c r="CC56" s="33">
        <v>0.0</v>
      </c>
      <c r="CD56" s="33">
        <v>1.0</v>
      </c>
      <c r="CE56" s="33">
        <v>0.0</v>
      </c>
      <c r="CF56" s="33">
        <v>1.0</v>
      </c>
      <c r="CG56" s="33">
        <v>0.0</v>
      </c>
      <c r="CH56" s="33">
        <v>1.0</v>
      </c>
      <c r="CI56" s="33">
        <v>1.0</v>
      </c>
      <c r="CJ56" s="33">
        <v>1.0</v>
      </c>
      <c r="CK56" s="33">
        <v>0.0</v>
      </c>
      <c r="CL56" s="33">
        <v>0.0</v>
      </c>
      <c r="CM56" s="33">
        <v>0.0</v>
      </c>
      <c r="CN56" s="33">
        <v>0.0</v>
      </c>
      <c r="CO56" s="33">
        <v>0.0</v>
      </c>
      <c r="CP56" s="33">
        <v>0.0</v>
      </c>
      <c r="CQ56" s="33">
        <v>0.0</v>
      </c>
      <c r="CR56" s="33">
        <v>1.0</v>
      </c>
      <c r="CS56" s="33">
        <v>1.0</v>
      </c>
      <c r="CT56" s="33">
        <v>0.0</v>
      </c>
      <c r="CU56" s="33">
        <v>0.0</v>
      </c>
      <c r="CV56" s="33">
        <v>0.0</v>
      </c>
      <c r="CW56" s="33">
        <v>0.0</v>
      </c>
      <c r="CX56" s="33">
        <v>0.0</v>
      </c>
      <c r="CY56" s="33">
        <v>0.0</v>
      </c>
      <c r="CZ56" s="33">
        <v>0.0</v>
      </c>
      <c r="DA56" s="33">
        <v>0.0</v>
      </c>
      <c r="DB56" s="33">
        <v>0.0</v>
      </c>
      <c r="DC56" s="33">
        <v>0.0</v>
      </c>
      <c r="DD56" s="33">
        <v>0.0</v>
      </c>
      <c r="DE56" s="33">
        <v>1.0</v>
      </c>
      <c r="DF56" s="33">
        <v>0.0</v>
      </c>
      <c r="DG56" s="33">
        <v>1.0</v>
      </c>
      <c r="DH56" s="33">
        <v>0.0</v>
      </c>
      <c r="DI56" s="33">
        <v>0.0</v>
      </c>
      <c r="DJ56" s="33">
        <v>0.0</v>
      </c>
      <c r="DK56" s="33">
        <v>0.0</v>
      </c>
      <c r="DL56" s="33">
        <v>0.0</v>
      </c>
      <c r="DM56" s="33">
        <v>0.0</v>
      </c>
      <c r="DN56" s="33">
        <v>0.0</v>
      </c>
      <c r="DO56" s="33">
        <v>0.0</v>
      </c>
      <c r="DP56" s="33">
        <v>0.0</v>
      </c>
      <c r="DQ56" s="33">
        <v>0.0</v>
      </c>
      <c r="DR56" s="33">
        <v>0.0</v>
      </c>
      <c r="DS56" s="33">
        <v>1.0</v>
      </c>
      <c r="DT56" s="33">
        <v>1.0</v>
      </c>
      <c r="DU56" s="33">
        <v>0.0</v>
      </c>
      <c r="DV56" s="33">
        <v>0.0</v>
      </c>
      <c r="DW56" s="33">
        <v>0.0</v>
      </c>
      <c r="DX56" s="33">
        <v>0.0</v>
      </c>
      <c r="DY56" s="33">
        <v>0.0</v>
      </c>
      <c r="DZ56" s="33">
        <v>0.0</v>
      </c>
      <c r="EA56" s="33">
        <v>0.0</v>
      </c>
      <c r="EB56" s="33">
        <v>0.0</v>
      </c>
      <c r="EC56" s="33">
        <v>0.0</v>
      </c>
      <c r="ED56" s="33">
        <v>0.0</v>
      </c>
      <c r="EE56" s="33">
        <v>0.0</v>
      </c>
      <c r="EF56" s="33">
        <v>0.0</v>
      </c>
      <c r="EG56" s="33">
        <v>0.0</v>
      </c>
      <c r="EH56" s="33">
        <v>0.0</v>
      </c>
      <c r="EI56" s="33">
        <v>1.0</v>
      </c>
      <c r="EJ56" s="33">
        <v>0.0</v>
      </c>
      <c r="EK56" s="33">
        <v>0.0</v>
      </c>
      <c r="EL56" s="33">
        <v>0.0</v>
      </c>
      <c r="EM56" s="33">
        <v>0.0</v>
      </c>
      <c r="EN56" s="33">
        <v>0.0</v>
      </c>
      <c r="EO56" s="33">
        <v>0.0</v>
      </c>
      <c r="EP56" s="33">
        <v>0.0</v>
      </c>
      <c r="EQ56" s="33">
        <v>0.0</v>
      </c>
      <c r="ER56" s="33">
        <v>0.0</v>
      </c>
      <c r="ES56" s="33">
        <v>0.0</v>
      </c>
      <c r="ET56" s="33">
        <v>0.0</v>
      </c>
      <c r="EU56" s="33">
        <v>1.0</v>
      </c>
      <c r="EV56" s="33">
        <v>0.0</v>
      </c>
      <c r="EW56" s="33">
        <v>1.0</v>
      </c>
      <c r="EX56" s="33">
        <v>1.0</v>
      </c>
      <c r="EY56" s="33">
        <v>0.0</v>
      </c>
      <c r="EZ56" s="33">
        <v>1.0</v>
      </c>
      <c r="FA56" s="33">
        <v>0.0</v>
      </c>
      <c r="FB56" s="33">
        <v>0.0</v>
      </c>
      <c r="FC56" s="33">
        <v>0.0</v>
      </c>
      <c r="FD56" s="33">
        <v>0.0</v>
      </c>
      <c r="FE56" s="33">
        <v>1.0</v>
      </c>
      <c r="FF56" s="33">
        <v>0.0</v>
      </c>
      <c r="FG56" s="33">
        <v>0.0</v>
      </c>
      <c r="FH56" s="33">
        <v>1.0</v>
      </c>
      <c r="FI56" s="33">
        <v>0.0</v>
      </c>
      <c r="FJ56" s="33">
        <v>1.0</v>
      </c>
      <c r="FK56" s="33">
        <v>0.0</v>
      </c>
      <c r="FL56" s="33">
        <v>0.0</v>
      </c>
      <c r="FM56" s="33">
        <v>1.0</v>
      </c>
      <c r="FN56" s="33">
        <v>0.0</v>
      </c>
      <c r="FO56" s="33">
        <v>0.0</v>
      </c>
      <c r="FP56" s="33">
        <v>1.0</v>
      </c>
      <c r="FQ56" s="33">
        <v>0.0</v>
      </c>
      <c r="FR56" s="33">
        <v>1.0</v>
      </c>
      <c r="FS56" s="33">
        <v>0.0</v>
      </c>
      <c r="FT56" s="33">
        <v>0.0</v>
      </c>
      <c r="FU56" s="33">
        <v>1.0</v>
      </c>
      <c r="FV56" s="33">
        <v>0.0</v>
      </c>
      <c r="FW56" s="33">
        <v>1.0</v>
      </c>
      <c r="FX56" s="33">
        <v>0.0</v>
      </c>
      <c r="FY56" s="33">
        <v>0.0</v>
      </c>
      <c r="FZ56" s="33">
        <v>0.0</v>
      </c>
      <c r="GA56" s="33">
        <v>1.0</v>
      </c>
      <c r="GB56" s="33">
        <v>0.0</v>
      </c>
      <c r="GC56" s="33">
        <v>0.0</v>
      </c>
      <c r="GD56" s="33">
        <v>0.0</v>
      </c>
      <c r="GE56" s="33">
        <v>0.0</v>
      </c>
      <c r="GF56" s="33">
        <v>1.0</v>
      </c>
      <c r="GG56" s="33">
        <v>1.0</v>
      </c>
      <c r="GH56" s="33">
        <v>0.0</v>
      </c>
      <c r="GI56" s="33">
        <v>0.0</v>
      </c>
      <c r="GJ56" s="33">
        <v>0.0</v>
      </c>
      <c r="GK56" s="33">
        <v>0.0</v>
      </c>
      <c r="GL56" s="33">
        <v>0.0</v>
      </c>
      <c r="GM56" s="33">
        <v>0.0</v>
      </c>
      <c r="GN56" s="33">
        <v>0.0</v>
      </c>
      <c r="GO56" s="33">
        <v>0.0</v>
      </c>
      <c r="GP56" s="33">
        <v>1.0</v>
      </c>
      <c r="GQ56" s="33">
        <v>0.0</v>
      </c>
      <c r="GR56" s="33">
        <v>0.0</v>
      </c>
      <c r="GS56" s="33">
        <v>0.0</v>
      </c>
      <c r="GT56" s="33">
        <v>0.0</v>
      </c>
      <c r="GU56" s="33">
        <v>0.0</v>
      </c>
      <c r="GV56" s="33">
        <v>0.0</v>
      </c>
      <c r="GW56" s="33">
        <v>0.0</v>
      </c>
      <c r="GX56" s="33">
        <v>0.0</v>
      </c>
      <c r="GY56" s="33">
        <v>0.0</v>
      </c>
      <c r="GZ56" s="33">
        <v>1.0</v>
      </c>
      <c r="HA56" s="33">
        <v>1.0</v>
      </c>
      <c r="HB56" s="33">
        <v>0.0</v>
      </c>
      <c r="HC56" s="33">
        <v>1.0</v>
      </c>
      <c r="HD56" s="33">
        <v>0.0</v>
      </c>
      <c r="HE56" s="33">
        <v>0.0</v>
      </c>
      <c r="HF56" s="33">
        <v>0.0</v>
      </c>
      <c r="HG56" s="33">
        <v>0.0</v>
      </c>
      <c r="HH56" s="33">
        <v>0.0</v>
      </c>
      <c r="HI56" s="33">
        <v>0.0</v>
      </c>
      <c r="HJ56" s="33">
        <v>0.0</v>
      </c>
      <c r="HK56" s="33">
        <v>0.0</v>
      </c>
      <c r="HL56" s="75"/>
      <c r="HM56" s="75"/>
      <c r="HN56" s="75"/>
      <c r="HO56" s="75"/>
      <c r="HP56" s="75"/>
      <c r="HQ56" s="75"/>
      <c r="HR56" s="75"/>
      <c r="HS56" s="75"/>
      <c r="HT56" s="75"/>
      <c r="HU56" s="75"/>
      <c r="HV56" s="75"/>
      <c r="HW56" s="75"/>
      <c r="HX56" s="75"/>
      <c r="HY56" s="75"/>
      <c r="HZ56" s="75"/>
      <c r="IA56" s="75"/>
      <c r="IB56" s="75"/>
      <c r="IC56" s="75"/>
      <c r="ID56" s="75"/>
      <c r="IE56" s="75"/>
      <c r="IF56" s="75"/>
      <c r="IG56" s="75"/>
      <c r="IH56" s="75"/>
      <c r="II56" s="75"/>
      <c r="IJ56" s="75"/>
      <c r="IK56" s="75"/>
      <c r="IL56" s="75"/>
      <c r="IM56" s="75"/>
      <c r="IN56" s="75"/>
      <c r="IO56" s="75"/>
      <c r="IP56" s="75"/>
      <c r="IQ56" s="75"/>
      <c r="IR56" s="75"/>
      <c r="IS56" s="75"/>
      <c r="IT56" s="75"/>
      <c r="IU56" s="75"/>
      <c r="IV56" s="75"/>
      <c r="IW56" s="75"/>
      <c r="IX56" s="75"/>
      <c r="IY56" s="75"/>
      <c r="IZ56" s="75"/>
      <c r="JA56" s="75"/>
      <c r="JB56" s="75"/>
      <c r="JC56" s="75"/>
    </row>
    <row r="57">
      <c r="A57" s="9" t="s">
        <v>377</v>
      </c>
      <c r="B57" s="33">
        <v>1.0</v>
      </c>
      <c r="C57" s="33">
        <v>1.0</v>
      </c>
      <c r="D57" s="33">
        <v>0.0</v>
      </c>
      <c r="E57" s="33">
        <v>1.0</v>
      </c>
      <c r="F57" s="33">
        <v>0.0</v>
      </c>
      <c r="G57" s="33">
        <v>0.0</v>
      </c>
      <c r="H57" s="33">
        <v>0.0</v>
      </c>
      <c r="I57" s="33">
        <v>1.0</v>
      </c>
      <c r="J57" s="33">
        <v>1.0</v>
      </c>
      <c r="K57" s="33">
        <v>1.0</v>
      </c>
      <c r="L57" s="33">
        <v>1.0</v>
      </c>
      <c r="M57" s="33">
        <v>1.0</v>
      </c>
      <c r="N57" s="33">
        <v>1.0</v>
      </c>
      <c r="O57" s="33">
        <v>1.0</v>
      </c>
      <c r="P57" s="33">
        <v>1.0</v>
      </c>
      <c r="Q57" s="33">
        <v>1.0</v>
      </c>
      <c r="R57" s="33">
        <v>1.0</v>
      </c>
      <c r="S57" s="33">
        <v>1.0</v>
      </c>
      <c r="T57" s="33">
        <v>1.0</v>
      </c>
      <c r="U57" s="33">
        <v>1.0</v>
      </c>
      <c r="V57" s="33">
        <v>1.0</v>
      </c>
      <c r="W57" s="33">
        <v>1.0</v>
      </c>
      <c r="X57" s="33">
        <v>1.0</v>
      </c>
      <c r="Y57" s="33">
        <v>1.0</v>
      </c>
      <c r="Z57" s="33">
        <v>1.0</v>
      </c>
      <c r="AA57" s="33">
        <v>1.0</v>
      </c>
      <c r="AB57" s="33">
        <v>0.0</v>
      </c>
      <c r="AC57" s="33">
        <v>1.0</v>
      </c>
      <c r="AD57" s="33">
        <v>1.0</v>
      </c>
      <c r="AE57" s="33">
        <v>1.0</v>
      </c>
      <c r="AF57" s="33">
        <v>1.0</v>
      </c>
      <c r="AG57" s="33">
        <v>1.0</v>
      </c>
      <c r="AH57" s="33">
        <v>1.0</v>
      </c>
      <c r="AI57" s="33">
        <v>1.0</v>
      </c>
      <c r="AJ57" s="33">
        <v>1.0</v>
      </c>
      <c r="AK57" s="33">
        <v>1.0</v>
      </c>
      <c r="AL57" s="33">
        <v>1.0</v>
      </c>
      <c r="AM57" s="33">
        <v>1.0</v>
      </c>
      <c r="AN57" s="33">
        <v>1.0</v>
      </c>
      <c r="AO57" s="33">
        <v>1.0</v>
      </c>
      <c r="AP57" s="33">
        <v>1.0</v>
      </c>
      <c r="AQ57" s="33">
        <v>0.0</v>
      </c>
      <c r="AR57" s="33">
        <v>1.0</v>
      </c>
      <c r="AS57" s="33">
        <v>1.0</v>
      </c>
      <c r="AT57" s="33">
        <v>1.0</v>
      </c>
      <c r="AU57" s="33">
        <v>1.0</v>
      </c>
      <c r="AV57" s="33">
        <v>1.0</v>
      </c>
      <c r="AW57" s="33">
        <v>1.0</v>
      </c>
      <c r="AX57" s="33">
        <v>1.0</v>
      </c>
      <c r="AY57" s="33">
        <v>1.0</v>
      </c>
      <c r="AZ57" s="33">
        <v>1.0</v>
      </c>
      <c r="BA57" s="33">
        <v>1.0</v>
      </c>
      <c r="BB57" s="33">
        <v>1.0</v>
      </c>
      <c r="BC57" s="33">
        <v>0.0</v>
      </c>
      <c r="BD57" s="33">
        <v>1.0</v>
      </c>
      <c r="BE57" s="33">
        <v>1.0</v>
      </c>
      <c r="BF57" s="33">
        <v>0.0</v>
      </c>
      <c r="BG57" s="33">
        <v>1.0</v>
      </c>
      <c r="BH57" s="33">
        <v>1.0</v>
      </c>
      <c r="BI57" s="33">
        <v>0.0</v>
      </c>
      <c r="BJ57" s="33">
        <v>1.0</v>
      </c>
      <c r="BK57" s="33">
        <v>1.0</v>
      </c>
      <c r="BL57" s="33">
        <v>1.0</v>
      </c>
      <c r="BM57" s="33">
        <v>1.0</v>
      </c>
      <c r="BN57" s="33">
        <v>1.0</v>
      </c>
      <c r="BO57" s="33">
        <v>0.0</v>
      </c>
      <c r="BP57" s="33">
        <v>1.0</v>
      </c>
      <c r="BQ57" s="33">
        <v>1.0</v>
      </c>
      <c r="BR57" s="33">
        <v>1.0</v>
      </c>
      <c r="BS57" s="33">
        <v>1.0</v>
      </c>
      <c r="BT57" s="33">
        <v>1.0</v>
      </c>
      <c r="BU57" s="33">
        <v>1.0</v>
      </c>
      <c r="BV57" s="33">
        <v>1.0</v>
      </c>
      <c r="BW57" s="33">
        <v>1.0</v>
      </c>
      <c r="BX57" s="33">
        <v>1.0</v>
      </c>
      <c r="BY57" s="33">
        <v>1.0</v>
      </c>
      <c r="BZ57" s="33">
        <v>0.0</v>
      </c>
      <c r="CA57" s="33">
        <v>0.0</v>
      </c>
      <c r="CB57" s="33">
        <v>1.0</v>
      </c>
      <c r="CC57" s="33">
        <v>1.0</v>
      </c>
      <c r="CD57" s="33">
        <v>1.0</v>
      </c>
      <c r="CE57" s="33">
        <v>1.0</v>
      </c>
      <c r="CF57" s="33">
        <v>1.0</v>
      </c>
      <c r="CG57" s="33">
        <v>1.0</v>
      </c>
      <c r="CH57" s="33">
        <v>1.0</v>
      </c>
      <c r="CI57" s="33">
        <v>1.0</v>
      </c>
      <c r="CJ57" s="33">
        <v>1.0</v>
      </c>
      <c r="CK57" s="33">
        <v>1.0</v>
      </c>
      <c r="CL57" s="33">
        <v>0.0</v>
      </c>
      <c r="CM57" s="33">
        <v>0.0</v>
      </c>
      <c r="CN57" s="33">
        <v>1.0</v>
      </c>
      <c r="CO57" s="33">
        <v>1.0</v>
      </c>
      <c r="CP57" s="33">
        <v>1.0</v>
      </c>
      <c r="CQ57" s="33">
        <v>1.0</v>
      </c>
      <c r="CR57" s="33">
        <v>1.0</v>
      </c>
      <c r="CS57" s="33">
        <v>1.0</v>
      </c>
      <c r="CT57" s="33">
        <v>1.0</v>
      </c>
      <c r="CU57" s="33">
        <v>1.0</v>
      </c>
      <c r="CV57" s="33">
        <v>1.0</v>
      </c>
      <c r="CW57" s="33">
        <v>1.0</v>
      </c>
      <c r="CX57" s="33">
        <v>1.0</v>
      </c>
      <c r="CY57" s="33">
        <v>1.0</v>
      </c>
      <c r="CZ57" s="33">
        <v>0.0</v>
      </c>
      <c r="DA57" s="33">
        <v>1.0</v>
      </c>
      <c r="DB57" s="33">
        <v>0.0</v>
      </c>
      <c r="DC57" s="33">
        <v>1.0</v>
      </c>
      <c r="DD57" s="33">
        <v>1.0</v>
      </c>
      <c r="DE57" s="33">
        <v>1.0</v>
      </c>
      <c r="DF57" s="33">
        <v>1.0</v>
      </c>
      <c r="DG57" s="33">
        <v>1.0</v>
      </c>
      <c r="DH57" s="33">
        <v>0.0</v>
      </c>
      <c r="DI57" s="33">
        <v>1.0</v>
      </c>
      <c r="DJ57" s="33">
        <v>1.0</v>
      </c>
      <c r="DK57" s="33">
        <v>0.0</v>
      </c>
      <c r="DL57" s="33">
        <v>1.0</v>
      </c>
      <c r="DM57" s="33">
        <v>1.0</v>
      </c>
      <c r="DN57" s="33">
        <v>1.0</v>
      </c>
      <c r="DO57" s="33">
        <v>1.0</v>
      </c>
      <c r="DP57" s="33">
        <v>1.0</v>
      </c>
      <c r="DQ57" s="33">
        <v>1.0</v>
      </c>
      <c r="DR57" s="33">
        <v>1.0</v>
      </c>
      <c r="DS57" s="33">
        <v>1.0</v>
      </c>
      <c r="DT57" s="33">
        <v>1.0</v>
      </c>
      <c r="DU57" s="33">
        <v>1.0</v>
      </c>
      <c r="DV57" s="33">
        <v>1.0</v>
      </c>
      <c r="DW57" s="33">
        <v>1.0</v>
      </c>
      <c r="DX57" s="33">
        <v>1.0</v>
      </c>
      <c r="DY57" s="33">
        <v>1.0</v>
      </c>
      <c r="DZ57" s="33">
        <v>1.0</v>
      </c>
      <c r="EA57" s="33">
        <v>0.0</v>
      </c>
      <c r="EB57" s="33">
        <v>1.0</v>
      </c>
      <c r="EC57" s="33">
        <v>1.0</v>
      </c>
      <c r="ED57" s="33">
        <v>1.0</v>
      </c>
      <c r="EE57" s="33">
        <v>1.0</v>
      </c>
      <c r="EF57" s="33">
        <v>0.0</v>
      </c>
      <c r="EG57" s="33">
        <v>1.0</v>
      </c>
      <c r="EH57" s="33">
        <v>1.0</v>
      </c>
      <c r="EI57" s="33">
        <v>1.0</v>
      </c>
      <c r="EJ57" s="33">
        <v>1.0</v>
      </c>
      <c r="EK57" s="33">
        <v>0.0</v>
      </c>
      <c r="EL57" s="33">
        <v>1.0</v>
      </c>
      <c r="EM57" s="33">
        <v>1.0</v>
      </c>
      <c r="EN57" s="33">
        <v>1.0</v>
      </c>
      <c r="EO57" s="33">
        <v>1.0</v>
      </c>
      <c r="EP57" s="33">
        <v>1.0</v>
      </c>
      <c r="EQ57" s="33">
        <v>1.0</v>
      </c>
      <c r="ER57" s="33">
        <v>1.0</v>
      </c>
      <c r="ES57" s="33">
        <v>1.0</v>
      </c>
      <c r="ET57" s="33">
        <v>1.0</v>
      </c>
      <c r="EU57" s="33">
        <v>1.0</v>
      </c>
      <c r="EV57" s="33">
        <v>0.0</v>
      </c>
      <c r="EW57" s="33">
        <v>1.0</v>
      </c>
      <c r="EX57" s="33">
        <v>1.0</v>
      </c>
      <c r="EY57" s="33">
        <v>0.0</v>
      </c>
      <c r="EZ57" s="33">
        <v>1.0</v>
      </c>
      <c r="FA57" s="33">
        <v>1.0</v>
      </c>
      <c r="FB57" s="33">
        <v>1.0</v>
      </c>
      <c r="FC57" s="33">
        <v>1.0</v>
      </c>
      <c r="FD57" s="33">
        <v>1.0</v>
      </c>
      <c r="FE57" s="33">
        <v>1.0</v>
      </c>
      <c r="FF57" s="33">
        <v>0.0</v>
      </c>
      <c r="FG57" s="33">
        <v>1.0</v>
      </c>
      <c r="FH57" s="33">
        <v>1.0</v>
      </c>
      <c r="FI57" s="33">
        <v>1.0</v>
      </c>
      <c r="FJ57" s="33">
        <v>1.0</v>
      </c>
      <c r="FK57" s="33">
        <v>1.0</v>
      </c>
      <c r="FL57" s="33">
        <v>1.0</v>
      </c>
      <c r="FM57" s="33">
        <v>1.0</v>
      </c>
      <c r="FN57" s="33">
        <v>0.0</v>
      </c>
      <c r="FO57" s="33">
        <v>1.0</v>
      </c>
      <c r="FP57" s="33">
        <v>1.0</v>
      </c>
      <c r="FQ57" s="33">
        <v>1.0</v>
      </c>
      <c r="FR57" s="33">
        <v>1.0</v>
      </c>
      <c r="FS57" s="33">
        <v>0.0</v>
      </c>
      <c r="FT57" s="33">
        <v>0.0</v>
      </c>
      <c r="FU57" s="33">
        <v>1.0</v>
      </c>
      <c r="FV57" s="33">
        <v>1.0</v>
      </c>
      <c r="FW57" s="33">
        <v>1.0</v>
      </c>
      <c r="FX57" s="33">
        <v>1.0</v>
      </c>
      <c r="FY57" s="33">
        <v>1.0</v>
      </c>
      <c r="FZ57" s="33">
        <v>1.0</v>
      </c>
      <c r="GA57" s="33">
        <v>1.0</v>
      </c>
      <c r="GB57" s="33">
        <v>0.0</v>
      </c>
      <c r="GC57" s="33">
        <v>1.0</v>
      </c>
      <c r="GD57" s="33">
        <v>1.0</v>
      </c>
      <c r="GE57" s="33">
        <v>1.0</v>
      </c>
      <c r="GF57" s="33">
        <v>1.0</v>
      </c>
      <c r="GG57" s="33">
        <v>1.0</v>
      </c>
      <c r="GH57" s="33">
        <v>0.0</v>
      </c>
      <c r="GI57" s="33">
        <v>1.0</v>
      </c>
      <c r="GJ57" s="33">
        <v>1.0</v>
      </c>
      <c r="GK57" s="33">
        <v>0.0</v>
      </c>
      <c r="GL57" s="33">
        <v>1.0</v>
      </c>
      <c r="GM57" s="33">
        <v>0.0</v>
      </c>
      <c r="GN57" s="33">
        <v>1.0</v>
      </c>
      <c r="GO57" s="33">
        <v>1.0</v>
      </c>
      <c r="GP57" s="33">
        <v>1.0</v>
      </c>
      <c r="GQ57" s="33">
        <v>1.0</v>
      </c>
      <c r="GR57" s="33">
        <v>0.0</v>
      </c>
      <c r="GS57" s="33">
        <v>0.0</v>
      </c>
      <c r="GT57" s="33">
        <v>1.0</v>
      </c>
      <c r="GU57" s="33">
        <v>0.0</v>
      </c>
      <c r="GV57" s="33">
        <v>1.0</v>
      </c>
      <c r="GW57" s="33">
        <v>1.0</v>
      </c>
      <c r="GX57" s="33">
        <v>1.0</v>
      </c>
      <c r="GY57" s="33">
        <v>1.0</v>
      </c>
      <c r="GZ57" s="33">
        <v>1.0</v>
      </c>
      <c r="HA57" s="33">
        <v>1.0</v>
      </c>
      <c r="HB57" s="33">
        <v>1.0</v>
      </c>
      <c r="HC57" s="33">
        <v>1.0</v>
      </c>
      <c r="HD57" s="33">
        <v>1.0</v>
      </c>
      <c r="HE57" s="33">
        <v>1.0</v>
      </c>
      <c r="HF57" s="33">
        <v>1.0</v>
      </c>
      <c r="HG57" s="33">
        <v>1.0</v>
      </c>
      <c r="HH57" s="33">
        <v>1.0</v>
      </c>
      <c r="HI57" s="33">
        <v>0.0</v>
      </c>
      <c r="HJ57" s="33">
        <v>1.0</v>
      </c>
      <c r="HK57" s="33">
        <v>1.0</v>
      </c>
      <c r="HL57" s="75"/>
      <c r="HM57" s="75"/>
      <c r="HN57" s="75"/>
      <c r="HO57" s="75"/>
      <c r="HP57" s="75"/>
      <c r="HQ57" s="75"/>
      <c r="HR57" s="75"/>
      <c r="HS57" s="75"/>
      <c r="HT57" s="75"/>
      <c r="HU57" s="75"/>
      <c r="HV57" s="75"/>
      <c r="HW57" s="75"/>
      <c r="HX57" s="75"/>
      <c r="HY57" s="75"/>
      <c r="HZ57" s="75"/>
      <c r="IA57" s="75"/>
      <c r="IB57" s="75"/>
      <c r="IC57" s="75"/>
      <c r="ID57" s="75"/>
      <c r="IE57" s="75"/>
      <c r="IF57" s="75"/>
      <c r="IG57" s="75"/>
      <c r="IH57" s="75"/>
      <c r="II57" s="75"/>
      <c r="IJ57" s="75"/>
      <c r="IK57" s="75"/>
      <c r="IL57" s="75"/>
      <c r="IM57" s="75"/>
      <c r="IN57" s="75"/>
      <c r="IO57" s="75"/>
      <c r="IP57" s="75"/>
      <c r="IQ57" s="75"/>
      <c r="IR57" s="75"/>
      <c r="IS57" s="75"/>
      <c r="IT57" s="75"/>
      <c r="IU57" s="75"/>
      <c r="IV57" s="75"/>
      <c r="IW57" s="75"/>
      <c r="IX57" s="75"/>
      <c r="IY57" s="75"/>
      <c r="IZ57" s="75"/>
      <c r="JA57" s="75"/>
      <c r="JB57" s="75"/>
      <c r="JC57" s="75"/>
    </row>
    <row r="58">
      <c r="A58" s="9" t="s">
        <v>378</v>
      </c>
      <c r="B58" s="33">
        <v>1.0</v>
      </c>
      <c r="C58" s="33">
        <v>1.0</v>
      </c>
      <c r="D58" s="33">
        <v>0.0</v>
      </c>
      <c r="E58" s="33">
        <v>1.0</v>
      </c>
      <c r="F58" s="33">
        <v>0.0</v>
      </c>
      <c r="G58" s="33">
        <v>0.0</v>
      </c>
      <c r="H58" s="33">
        <v>1.0</v>
      </c>
      <c r="I58" s="33">
        <v>1.0</v>
      </c>
      <c r="J58" s="33">
        <v>1.0</v>
      </c>
      <c r="K58" s="33">
        <v>1.0</v>
      </c>
      <c r="L58" s="33">
        <v>1.0</v>
      </c>
      <c r="M58" s="33">
        <v>1.0</v>
      </c>
      <c r="N58" s="33">
        <v>1.0</v>
      </c>
      <c r="O58" s="33">
        <v>1.0</v>
      </c>
      <c r="P58" s="33">
        <v>1.0</v>
      </c>
      <c r="Q58" s="33">
        <v>1.0</v>
      </c>
      <c r="R58" s="33">
        <v>1.0</v>
      </c>
      <c r="S58" s="33">
        <v>1.0</v>
      </c>
      <c r="T58" s="33">
        <v>1.0</v>
      </c>
      <c r="U58" s="33">
        <v>1.0</v>
      </c>
      <c r="V58" s="33">
        <v>1.0</v>
      </c>
      <c r="W58" s="33">
        <v>1.0</v>
      </c>
      <c r="X58" s="33">
        <v>1.0</v>
      </c>
      <c r="Y58" s="33">
        <v>1.0</v>
      </c>
      <c r="Z58" s="33">
        <v>1.0</v>
      </c>
      <c r="AA58" s="33">
        <v>1.0</v>
      </c>
      <c r="AB58" s="33">
        <v>0.0</v>
      </c>
      <c r="AC58" s="33">
        <v>1.0</v>
      </c>
      <c r="AD58" s="33">
        <v>1.0</v>
      </c>
      <c r="AE58" s="33">
        <v>1.0</v>
      </c>
      <c r="AF58" s="33">
        <v>1.0</v>
      </c>
      <c r="AG58" s="33">
        <v>1.0</v>
      </c>
      <c r="AH58" s="33">
        <v>1.0</v>
      </c>
      <c r="AI58" s="33">
        <v>1.0</v>
      </c>
      <c r="AJ58" s="33">
        <v>1.0</v>
      </c>
      <c r="AK58" s="33">
        <v>1.0</v>
      </c>
      <c r="AL58" s="33">
        <v>1.0</v>
      </c>
      <c r="AM58" s="33">
        <v>1.0</v>
      </c>
      <c r="AN58" s="33">
        <v>1.0</v>
      </c>
      <c r="AO58" s="33">
        <v>1.0</v>
      </c>
      <c r="AP58" s="33">
        <v>1.0</v>
      </c>
      <c r="AQ58" s="33">
        <v>1.0</v>
      </c>
      <c r="AR58" s="33">
        <v>1.0</v>
      </c>
      <c r="AS58" s="33">
        <v>1.0</v>
      </c>
      <c r="AT58" s="33">
        <v>1.0</v>
      </c>
      <c r="AU58" s="33">
        <v>1.0</v>
      </c>
      <c r="AV58" s="33">
        <v>1.0</v>
      </c>
      <c r="AW58" s="33">
        <v>1.0</v>
      </c>
      <c r="AX58" s="33">
        <v>1.0</v>
      </c>
      <c r="AY58" s="33">
        <v>1.0</v>
      </c>
      <c r="AZ58" s="33">
        <v>1.0</v>
      </c>
      <c r="BA58" s="33">
        <v>1.0</v>
      </c>
      <c r="BB58" s="33">
        <v>1.0</v>
      </c>
      <c r="BC58" s="33">
        <v>0.0</v>
      </c>
      <c r="BD58" s="33">
        <v>1.0</v>
      </c>
      <c r="BE58" s="33">
        <v>0.0</v>
      </c>
      <c r="BF58" s="33">
        <v>0.0</v>
      </c>
      <c r="BG58" s="33">
        <v>1.0</v>
      </c>
      <c r="BH58" s="33">
        <v>1.0</v>
      </c>
      <c r="BI58" s="33">
        <v>0.0</v>
      </c>
      <c r="BJ58" s="33">
        <v>1.0</v>
      </c>
      <c r="BK58" s="33">
        <v>1.0</v>
      </c>
      <c r="BL58" s="33">
        <v>1.0</v>
      </c>
      <c r="BM58" s="33">
        <v>1.0</v>
      </c>
      <c r="BN58" s="33">
        <v>1.0</v>
      </c>
      <c r="BO58" s="33">
        <v>0.0</v>
      </c>
      <c r="BP58" s="33">
        <v>1.0</v>
      </c>
      <c r="BQ58" s="33">
        <v>1.0</v>
      </c>
      <c r="BR58" s="33">
        <v>1.0</v>
      </c>
      <c r="BS58" s="33">
        <v>1.0</v>
      </c>
      <c r="BT58" s="33">
        <v>1.0</v>
      </c>
      <c r="BU58" s="33">
        <v>1.0</v>
      </c>
      <c r="BV58" s="33">
        <v>1.0</v>
      </c>
      <c r="BW58" s="33">
        <v>1.0</v>
      </c>
      <c r="BX58" s="33">
        <v>1.0</v>
      </c>
      <c r="BY58" s="33">
        <v>1.0</v>
      </c>
      <c r="BZ58" s="33">
        <v>0.0</v>
      </c>
      <c r="CA58" s="33">
        <v>0.0</v>
      </c>
      <c r="CB58" s="33">
        <v>1.0</v>
      </c>
      <c r="CC58" s="33">
        <v>1.0</v>
      </c>
      <c r="CD58" s="33">
        <v>1.0</v>
      </c>
      <c r="CE58" s="33">
        <v>1.0</v>
      </c>
      <c r="CF58" s="33">
        <v>1.0</v>
      </c>
      <c r="CG58" s="33">
        <v>0.0</v>
      </c>
      <c r="CH58" s="33">
        <v>1.0</v>
      </c>
      <c r="CI58" s="33">
        <v>1.0</v>
      </c>
      <c r="CJ58" s="33">
        <v>1.0</v>
      </c>
      <c r="CK58" s="33">
        <v>1.0</v>
      </c>
      <c r="CL58" s="33">
        <v>0.0</v>
      </c>
      <c r="CM58" s="33">
        <v>0.0</v>
      </c>
      <c r="CN58" s="33">
        <v>1.0</v>
      </c>
      <c r="CO58" s="33">
        <v>1.0</v>
      </c>
      <c r="CP58" s="33">
        <v>1.0</v>
      </c>
      <c r="CQ58" s="33">
        <v>1.0</v>
      </c>
      <c r="CR58" s="33">
        <v>1.0</v>
      </c>
      <c r="CS58" s="33">
        <v>1.0</v>
      </c>
      <c r="CT58" s="33">
        <v>1.0</v>
      </c>
      <c r="CU58" s="33">
        <v>1.0</v>
      </c>
      <c r="CV58" s="33">
        <v>1.0</v>
      </c>
      <c r="CW58" s="33">
        <v>1.0</v>
      </c>
      <c r="CX58" s="33">
        <v>1.0</v>
      </c>
      <c r="CY58" s="33">
        <v>1.0</v>
      </c>
      <c r="CZ58" s="33">
        <v>0.0</v>
      </c>
      <c r="DA58" s="33">
        <v>1.0</v>
      </c>
      <c r="DB58" s="33">
        <v>0.0</v>
      </c>
      <c r="DC58" s="33">
        <v>1.0</v>
      </c>
      <c r="DD58" s="33">
        <v>1.0</v>
      </c>
      <c r="DE58" s="33">
        <v>1.0</v>
      </c>
      <c r="DF58" s="33">
        <v>1.0</v>
      </c>
      <c r="DG58" s="33">
        <v>1.0</v>
      </c>
      <c r="DH58" s="33">
        <v>0.0</v>
      </c>
      <c r="DI58" s="33">
        <v>0.0</v>
      </c>
      <c r="DJ58" s="33">
        <v>0.0</v>
      </c>
      <c r="DK58" s="33">
        <v>0.0</v>
      </c>
      <c r="DL58" s="33">
        <v>1.0</v>
      </c>
      <c r="DM58" s="33">
        <v>1.0</v>
      </c>
      <c r="DN58" s="33">
        <v>1.0</v>
      </c>
      <c r="DO58" s="33">
        <v>1.0</v>
      </c>
      <c r="DP58" s="33">
        <v>1.0</v>
      </c>
      <c r="DQ58" s="33">
        <v>1.0</v>
      </c>
      <c r="DR58" s="33">
        <v>1.0</v>
      </c>
      <c r="DS58" s="33">
        <v>1.0</v>
      </c>
      <c r="DT58" s="33">
        <v>1.0</v>
      </c>
      <c r="DU58" s="33">
        <v>1.0</v>
      </c>
      <c r="DV58" s="33">
        <v>1.0</v>
      </c>
      <c r="DW58" s="33">
        <v>1.0</v>
      </c>
      <c r="DX58" s="33">
        <v>1.0</v>
      </c>
      <c r="DY58" s="33">
        <v>1.0</v>
      </c>
      <c r="DZ58" s="33">
        <v>1.0</v>
      </c>
      <c r="EA58" s="33">
        <v>0.0</v>
      </c>
      <c r="EB58" s="33">
        <v>1.0</v>
      </c>
      <c r="EC58" s="33">
        <v>1.0</v>
      </c>
      <c r="ED58" s="33">
        <v>1.0</v>
      </c>
      <c r="EE58" s="33">
        <v>1.0</v>
      </c>
      <c r="EF58" s="33">
        <v>0.0</v>
      </c>
      <c r="EG58" s="33">
        <v>1.0</v>
      </c>
      <c r="EH58" s="33">
        <v>1.0</v>
      </c>
      <c r="EI58" s="33">
        <v>1.0</v>
      </c>
      <c r="EJ58" s="33">
        <v>0.0</v>
      </c>
      <c r="EK58" s="33">
        <v>0.0</v>
      </c>
      <c r="EL58" s="33">
        <v>1.0</v>
      </c>
      <c r="EM58" s="33">
        <v>1.0</v>
      </c>
      <c r="EN58" s="33">
        <v>1.0</v>
      </c>
      <c r="EO58" s="33">
        <v>1.0</v>
      </c>
      <c r="EP58" s="33">
        <v>1.0</v>
      </c>
      <c r="EQ58" s="33">
        <v>1.0</v>
      </c>
      <c r="ER58" s="33">
        <v>1.0</v>
      </c>
      <c r="ES58" s="33">
        <v>1.0</v>
      </c>
      <c r="ET58" s="33">
        <v>1.0</v>
      </c>
      <c r="EU58" s="33">
        <v>1.0</v>
      </c>
      <c r="EV58" s="33">
        <v>0.0</v>
      </c>
      <c r="EW58" s="33">
        <v>1.0</v>
      </c>
      <c r="EX58" s="33">
        <v>1.0</v>
      </c>
      <c r="EY58" s="33">
        <v>0.0</v>
      </c>
      <c r="EZ58" s="33">
        <v>1.0</v>
      </c>
      <c r="FA58" s="33">
        <v>1.0</v>
      </c>
      <c r="FB58" s="33">
        <v>1.0</v>
      </c>
      <c r="FC58" s="33">
        <v>1.0</v>
      </c>
      <c r="FD58" s="33">
        <v>1.0</v>
      </c>
      <c r="FE58" s="33">
        <v>1.0</v>
      </c>
      <c r="FF58" s="33">
        <v>0.0</v>
      </c>
      <c r="FG58" s="33">
        <v>1.0</v>
      </c>
      <c r="FH58" s="33">
        <v>1.0</v>
      </c>
      <c r="FI58" s="33">
        <v>1.0</v>
      </c>
      <c r="FJ58" s="33">
        <v>1.0</v>
      </c>
      <c r="FK58" s="33">
        <v>1.0</v>
      </c>
      <c r="FL58" s="33">
        <v>1.0</v>
      </c>
      <c r="FM58" s="33">
        <v>1.0</v>
      </c>
      <c r="FN58" s="33">
        <v>0.0</v>
      </c>
      <c r="FO58" s="33">
        <v>1.0</v>
      </c>
      <c r="FP58" s="33">
        <v>1.0</v>
      </c>
      <c r="FQ58" s="33">
        <v>1.0</v>
      </c>
      <c r="FR58" s="33">
        <v>1.0</v>
      </c>
      <c r="FS58" s="33">
        <v>0.0</v>
      </c>
      <c r="FT58" s="33">
        <v>0.0</v>
      </c>
      <c r="FU58" s="33">
        <v>1.0</v>
      </c>
      <c r="FV58" s="33">
        <v>1.0</v>
      </c>
      <c r="FW58" s="33">
        <v>1.0</v>
      </c>
      <c r="FX58" s="33">
        <v>1.0</v>
      </c>
      <c r="FY58" s="33">
        <v>1.0</v>
      </c>
      <c r="FZ58" s="33">
        <v>1.0</v>
      </c>
      <c r="GA58" s="33">
        <v>1.0</v>
      </c>
      <c r="GB58" s="33">
        <v>0.0</v>
      </c>
      <c r="GC58" s="33">
        <v>1.0</v>
      </c>
      <c r="GD58" s="33">
        <v>1.0</v>
      </c>
      <c r="GE58" s="33">
        <v>1.0</v>
      </c>
      <c r="GF58" s="33">
        <v>1.0</v>
      </c>
      <c r="GG58" s="33">
        <v>1.0</v>
      </c>
      <c r="GH58" s="33">
        <v>1.0</v>
      </c>
      <c r="GI58" s="33">
        <v>1.0</v>
      </c>
      <c r="GJ58" s="33">
        <v>1.0</v>
      </c>
      <c r="GK58" s="33">
        <v>0.0</v>
      </c>
      <c r="GL58" s="33">
        <v>1.0</v>
      </c>
      <c r="GM58" s="33">
        <v>0.0</v>
      </c>
      <c r="GN58" s="33">
        <v>1.0</v>
      </c>
      <c r="GO58" s="33">
        <v>1.0</v>
      </c>
      <c r="GP58" s="33">
        <v>1.0</v>
      </c>
      <c r="GQ58" s="33">
        <v>1.0</v>
      </c>
      <c r="GR58" s="33">
        <v>0.0</v>
      </c>
      <c r="GS58" s="33">
        <v>0.0</v>
      </c>
      <c r="GT58" s="33">
        <v>1.0</v>
      </c>
      <c r="GU58" s="33">
        <v>0.0</v>
      </c>
      <c r="GV58" s="33">
        <v>1.0</v>
      </c>
      <c r="GW58" s="33">
        <v>1.0</v>
      </c>
      <c r="GX58" s="33">
        <v>1.0</v>
      </c>
      <c r="GY58" s="33">
        <v>1.0</v>
      </c>
      <c r="GZ58" s="33">
        <v>1.0</v>
      </c>
      <c r="HA58" s="33">
        <v>1.0</v>
      </c>
      <c r="HB58" s="33">
        <v>1.0</v>
      </c>
      <c r="HC58" s="33">
        <v>1.0</v>
      </c>
      <c r="HD58" s="33">
        <v>1.0</v>
      </c>
      <c r="HE58" s="33">
        <v>1.0</v>
      </c>
      <c r="HF58" s="33">
        <v>1.0</v>
      </c>
      <c r="HG58" s="33">
        <v>1.0</v>
      </c>
      <c r="HH58" s="33">
        <v>1.0</v>
      </c>
      <c r="HI58" s="33">
        <v>0.0</v>
      </c>
      <c r="HJ58" s="33">
        <v>1.0</v>
      </c>
      <c r="HK58" s="33">
        <v>1.0</v>
      </c>
      <c r="HL58" s="75"/>
      <c r="HM58" s="75"/>
      <c r="HN58" s="75"/>
      <c r="HO58" s="75"/>
      <c r="HP58" s="75"/>
      <c r="HQ58" s="75"/>
      <c r="HR58" s="75"/>
      <c r="HS58" s="75"/>
      <c r="HT58" s="75"/>
      <c r="HU58" s="75"/>
      <c r="HV58" s="75"/>
      <c r="HW58" s="75"/>
      <c r="HX58" s="75"/>
      <c r="HY58" s="75"/>
      <c r="HZ58" s="75"/>
      <c r="IA58" s="75"/>
      <c r="IB58" s="75"/>
      <c r="IC58" s="75"/>
      <c r="ID58" s="75"/>
      <c r="IE58" s="75"/>
      <c r="IF58" s="75"/>
      <c r="IG58" s="75"/>
      <c r="IH58" s="75"/>
      <c r="II58" s="75"/>
      <c r="IJ58" s="75"/>
      <c r="IK58" s="75"/>
      <c r="IL58" s="75"/>
      <c r="IM58" s="75"/>
      <c r="IN58" s="75"/>
      <c r="IO58" s="75"/>
      <c r="IP58" s="75"/>
      <c r="IQ58" s="75"/>
      <c r="IR58" s="75"/>
      <c r="IS58" s="75"/>
      <c r="IT58" s="75"/>
      <c r="IU58" s="75"/>
      <c r="IV58" s="75"/>
      <c r="IW58" s="75"/>
      <c r="IX58" s="75"/>
      <c r="IY58" s="75"/>
      <c r="IZ58" s="75"/>
      <c r="JA58" s="75"/>
      <c r="JB58" s="75"/>
      <c r="JC58" s="75"/>
    </row>
    <row r="59">
      <c r="A59" s="9" t="s">
        <v>379</v>
      </c>
      <c r="B59" s="33">
        <v>1.0</v>
      </c>
      <c r="C59" s="33">
        <v>1.0</v>
      </c>
      <c r="D59" s="33">
        <v>0.0</v>
      </c>
      <c r="E59" s="33">
        <v>0.0</v>
      </c>
      <c r="F59" s="33">
        <v>0.0</v>
      </c>
      <c r="G59" s="33">
        <v>0.0</v>
      </c>
      <c r="H59" s="33">
        <v>1.0</v>
      </c>
      <c r="I59" s="33">
        <v>1.0</v>
      </c>
      <c r="J59" s="33">
        <v>1.0</v>
      </c>
      <c r="K59" s="33">
        <v>1.0</v>
      </c>
      <c r="L59" s="33">
        <v>0.0</v>
      </c>
      <c r="M59" s="33">
        <v>0.0</v>
      </c>
      <c r="N59" s="33">
        <v>1.0</v>
      </c>
      <c r="O59" s="33">
        <v>1.0</v>
      </c>
      <c r="P59" s="33">
        <v>1.0</v>
      </c>
      <c r="Q59" s="33">
        <v>1.0</v>
      </c>
      <c r="R59" s="33">
        <v>1.0</v>
      </c>
      <c r="S59" s="33">
        <v>1.0</v>
      </c>
      <c r="T59" s="33">
        <v>1.0</v>
      </c>
      <c r="U59" s="33">
        <v>0.0</v>
      </c>
      <c r="V59" s="33">
        <v>1.0</v>
      </c>
      <c r="W59" s="33">
        <v>1.0</v>
      </c>
      <c r="X59" s="33">
        <v>0.0</v>
      </c>
      <c r="Y59" s="33">
        <v>1.0</v>
      </c>
      <c r="Z59" s="33">
        <v>0.0</v>
      </c>
      <c r="AA59" s="33">
        <v>1.0</v>
      </c>
      <c r="AB59" s="33">
        <v>1.0</v>
      </c>
      <c r="AC59" s="33">
        <v>1.0</v>
      </c>
      <c r="AD59" s="33">
        <v>1.0</v>
      </c>
      <c r="AE59" s="33">
        <v>1.0</v>
      </c>
      <c r="AF59" s="33">
        <v>1.0</v>
      </c>
      <c r="AG59" s="33">
        <v>0.0</v>
      </c>
      <c r="AH59" s="33">
        <v>1.0</v>
      </c>
      <c r="AI59" s="33">
        <v>1.0</v>
      </c>
      <c r="AJ59" s="33">
        <v>1.0</v>
      </c>
      <c r="AK59" s="33">
        <v>1.0</v>
      </c>
      <c r="AL59" s="33">
        <v>1.0</v>
      </c>
      <c r="AM59" s="33">
        <v>1.0</v>
      </c>
      <c r="AN59" s="33">
        <v>1.0</v>
      </c>
      <c r="AO59" s="33">
        <v>1.0</v>
      </c>
      <c r="AP59" s="33">
        <v>0.0</v>
      </c>
      <c r="AQ59" s="33">
        <v>0.0</v>
      </c>
      <c r="AR59" s="33">
        <v>1.0</v>
      </c>
      <c r="AS59" s="33">
        <v>1.0</v>
      </c>
      <c r="AT59" s="33">
        <v>1.0</v>
      </c>
      <c r="AU59" s="33">
        <v>1.0</v>
      </c>
      <c r="AV59" s="33">
        <v>1.0</v>
      </c>
      <c r="AW59" s="33">
        <v>1.0</v>
      </c>
      <c r="AX59" s="33">
        <v>1.0</v>
      </c>
      <c r="AY59" s="33">
        <v>1.0</v>
      </c>
      <c r="AZ59" s="33">
        <v>1.0</v>
      </c>
      <c r="BA59" s="33">
        <v>1.0</v>
      </c>
      <c r="BB59" s="33">
        <v>0.0</v>
      </c>
      <c r="BC59" s="33">
        <v>0.0</v>
      </c>
      <c r="BD59" s="33">
        <v>1.0</v>
      </c>
      <c r="BE59" s="33">
        <v>0.0</v>
      </c>
      <c r="BF59" s="33">
        <v>0.0</v>
      </c>
      <c r="BG59" s="33">
        <v>1.0</v>
      </c>
      <c r="BH59" s="33">
        <v>1.0</v>
      </c>
      <c r="BI59" s="33">
        <v>1.0</v>
      </c>
      <c r="BJ59" s="33">
        <v>1.0</v>
      </c>
      <c r="BK59" s="33">
        <v>1.0</v>
      </c>
      <c r="BL59" s="33">
        <v>1.0</v>
      </c>
      <c r="BM59" s="33">
        <v>0.0</v>
      </c>
      <c r="BN59" s="33">
        <v>1.0</v>
      </c>
      <c r="BO59" s="33">
        <v>0.0</v>
      </c>
      <c r="BP59" s="33">
        <v>1.0</v>
      </c>
      <c r="BQ59" s="33">
        <v>1.0</v>
      </c>
      <c r="BR59" s="33">
        <v>1.0</v>
      </c>
      <c r="BS59" s="33">
        <v>1.0</v>
      </c>
      <c r="BT59" s="33">
        <v>0.0</v>
      </c>
      <c r="BU59" s="33">
        <v>1.0</v>
      </c>
      <c r="BV59" s="33">
        <v>1.0</v>
      </c>
      <c r="BW59" s="33">
        <v>0.0</v>
      </c>
      <c r="BX59" s="33">
        <v>0.0</v>
      </c>
      <c r="BY59" s="33">
        <v>1.0</v>
      </c>
      <c r="BZ59" s="33">
        <v>0.0</v>
      </c>
      <c r="CA59" s="33">
        <v>1.0</v>
      </c>
      <c r="CB59" s="33">
        <v>1.0</v>
      </c>
      <c r="CC59" s="33">
        <v>1.0</v>
      </c>
      <c r="CD59" s="33">
        <v>1.0</v>
      </c>
      <c r="CE59" s="33">
        <v>1.0</v>
      </c>
      <c r="CF59" s="33">
        <v>1.0</v>
      </c>
      <c r="CG59" s="33">
        <v>0.0</v>
      </c>
      <c r="CH59" s="33">
        <v>1.0</v>
      </c>
      <c r="CI59" s="33">
        <v>1.0</v>
      </c>
      <c r="CJ59" s="33">
        <v>1.0</v>
      </c>
      <c r="CK59" s="33">
        <v>1.0</v>
      </c>
      <c r="CL59" s="33">
        <v>1.0</v>
      </c>
      <c r="CM59" s="33">
        <v>0.0</v>
      </c>
      <c r="CN59" s="33">
        <v>1.0</v>
      </c>
      <c r="CO59" s="33">
        <v>1.0</v>
      </c>
      <c r="CP59" s="33">
        <v>1.0</v>
      </c>
      <c r="CQ59" s="33">
        <v>0.0</v>
      </c>
      <c r="CR59" s="33">
        <v>1.0</v>
      </c>
      <c r="CS59" s="33">
        <v>1.0</v>
      </c>
      <c r="CT59" s="33">
        <v>1.0</v>
      </c>
      <c r="CU59" s="33">
        <v>0.0</v>
      </c>
      <c r="CV59" s="33">
        <v>0.0</v>
      </c>
      <c r="CW59" s="33">
        <v>1.0</v>
      </c>
      <c r="CX59" s="33">
        <v>0.0</v>
      </c>
      <c r="CY59" s="33">
        <v>1.0</v>
      </c>
      <c r="CZ59" s="33">
        <v>0.0</v>
      </c>
      <c r="DA59" s="33">
        <v>1.0</v>
      </c>
      <c r="DB59" s="33">
        <v>0.0</v>
      </c>
      <c r="DC59" s="33">
        <v>0.0</v>
      </c>
      <c r="DD59" s="33">
        <v>0.0</v>
      </c>
      <c r="DE59" s="33">
        <v>0.0</v>
      </c>
      <c r="DF59" s="33">
        <v>1.0</v>
      </c>
      <c r="DG59" s="33">
        <v>0.0</v>
      </c>
      <c r="DH59" s="33">
        <v>1.0</v>
      </c>
      <c r="DI59" s="33">
        <v>1.0</v>
      </c>
      <c r="DJ59" s="33">
        <v>0.0</v>
      </c>
      <c r="DK59" s="33">
        <v>0.0</v>
      </c>
      <c r="DL59" s="33">
        <v>0.0</v>
      </c>
      <c r="DM59" s="33">
        <v>1.0</v>
      </c>
      <c r="DN59" s="33">
        <v>0.0</v>
      </c>
      <c r="DO59" s="33">
        <v>1.0</v>
      </c>
      <c r="DP59" s="33">
        <v>1.0</v>
      </c>
      <c r="DQ59" s="33">
        <v>1.0</v>
      </c>
      <c r="DR59" s="33">
        <v>1.0</v>
      </c>
      <c r="DS59" s="33">
        <v>1.0</v>
      </c>
      <c r="DT59" s="33">
        <v>0.0</v>
      </c>
      <c r="DU59" s="33">
        <v>0.0</v>
      </c>
      <c r="DV59" s="33">
        <v>0.0</v>
      </c>
      <c r="DW59" s="33">
        <v>1.0</v>
      </c>
      <c r="DX59" s="33">
        <v>0.0</v>
      </c>
      <c r="DY59" s="33">
        <v>0.0</v>
      </c>
      <c r="DZ59" s="33">
        <v>0.0</v>
      </c>
      <c r="EA59" s="33">
        <v>0.0</v>
      </c>
      <c r="EB59" s="33">
        <v>1.0</v>
      </c>
      <c r="EC59" s="33">
        <v>1.0</v>
      </c>
      <c r="ED59" s="33">
        <v>1.0</v>
      </c>
      <c r="EE59" s="33">
        <v>1.0</v>
      </c>
      <c r="EF59" s="33">
        <v>1.0</v>
      </c>
      <c r="EG59" s="33">
        <v>1.0</v>
      </c>
      <c r="EH59" s="33">
        <v>1.0</v>
      </c>
      <c r="EI59" s="33">
        <v>1.0</v>
      </c>
      <c r="EJ59" s="33">
        <v>0.0</v>
      </c>
      <c r="EK59" s="33">
        <v>0.0</v>
      </c>
      <c r="EL59" s="33">
        <v>1.0</v>
      </c>
      <c r="EM59" s="33">
        <v>1.0</v>
      </c>
      <c r="EN59" s="33">
        <v>1.0</v>
      </c>
      <c r="EO59" s="33">
        <v>1.0</v>
      </c>
      <c r="EP59" s="33">
        <v>1.0</v>
      </c>
      <c r="EQ59" s="33">
        <v>0.0</v>
      </c>
      <c r="ER59" s="33">
        <v>0.0</v>
      </c>
      <c r="ES59" s="33">
        <v>0.0</v>
      </c>
      <c r="ET59" s="33">
        <v>1.0</v>
      </c>
      <c r="EU59" s="33">
        <v>1.0</v>
      </c>
      <c r="EV59" s="33">
        <v>0.0</v>
      </c>
      <c r="EW59" s="33">
        <v>1.0</v>
      </c>
      <c r="EX59" s="33">
        <v>1.0</v>
      </c>
      <c r="EY59" s="33">
        <v>0.0</v>
      </c>
      <c r="EZ59" s="33">
        <v>1.0</v>
      </c>
      <c r="FA59" s="33">
        <v>1.0</v>
      </c>
      <c r="FB59" s="33">
        <v>0.0</v>
      </c>
      <c r="FC59" s="33">
        <v>1.0</v>
      </c>
      <c r="FD59" s="33">
        <v>1.0</v>
      </c>
      <c r="FE59" s="33">
        <v>0.0</v>
      </c>
      <c r="FF59" s="33">
        <v>1.0</v>
      </c>
      <c r="FG59" s="33">
        <v>1.0</v>
      </c>
      <c r="FH59" s="33">
        <v>1.0</v>
      </c>
      <c r="FI59" s="33">
        <v>1.0</v>
      </c>
      <c r="FJ59" s="33">
        <v>1.0</v>
      </c>
      <c r="FK59" s="33">
        <v>1.0</v>
      </c>
      <c r="FL59" s="33">
        <v>1.0</v>
      </c>
      <c r="FM59" s="33">
        <v>1.0</v>
      </c>
      <c r="FN59" s="33">
        <v>0.0</v>
      </c>
      <c r="FO59" s="33">
        <v>0.0</v>
      </c>
      <c r="FP59" s="33">
        <v>0.0</v>
      </c>
      <c r="FQ59" s="33">
        <v>1.0</v>
      </c>
      <c r="FR59" s="33">
        <v>1.0</v>
      </c>
      <c r="FS59" s="33">
        <v>0.0</v>
      </c>
      <c r="FT59" s="33">
        <v>0.0</v>
      </c>
      <c r="FU59" s="33">
        <v>1.0</v>
      </c>
      <c r="FV59" s="33">
        <v>0.0</v>
      </c>
      <c r="FW59" s="33">
        <v>1.0</v>
      </c>
      <c r="FX59" s="33">
        <v>1.0</v>
      </c>
      <c r="FY59" s="33">
        <v>1.0</v>
      </c>
      <c r="FZ59" s="33">
        <v>1.0</v>
      </c>
      <c r="GA59" s="33">
        <v>1.0</v>
      </c>
      <c r="GB59" s="33">
        <v>0.0</v>
      </c>
      <c r="GC59" s="33">
        <v>0.0</v>
      </c>
      <c r="GD59" s="33">
        <v>0.0</v>
      </c>
      <c r="GE59" s="33">
        <v>1.0</v>
      </c>
      <c r="GF59" s="33">
        <v>1.0</v>
      </c>
      <c r="GG59" s="33">
        <v>1.0</v>
      </c>
      <c r="GH59" s="33">
        <v>0.0</v>
      </c>
      <c r="GI59" s="33">
        <v>1.0</v>
      </c>
      <c r="GJ59" s="33">
        <v>1.0</v>
      </c>
      <c r="GK59" s="33">
        <v>0.0</v>
      </c>
      <c r="GL59" s="33">
        <v>0.0</v>
      </c>
      <c r="GM59" s="33">
        <v>0.0</v>
      </c>
      <c r="GN59" s="33">
        <v>1.0</v>
      </c>
      <c r="GO59" s="33">
        <v>0.0</v>
      </c>
      <c r="GP59" s="33">
        <v>1.0</v>
      </c>
      <c r="GQ59" s="33">
        <v>1.0</v>
      </c>
      <c r="GR59" s="33">
        <v>0.0</v>
      </c>
      <c r="GS59" s="33">
        <v>0.0</v>
      </c>
      <c r="GT59" s="33">
        <v>0.0</v>
      </c>
      <c r="GU59" s="33">
        <v>0.0</v>
      </c>
      <c r="GV59" s="33">
        <v>0.0</v>
      </c>
      <c r="GW59" s="33">
        <v>1.0</v>
      </c>
      <c r="GX59" s="33">
        <v>1.0</v>
      </c>
      <c r="GY59" s="33">
        <v>1.0</v>
      </c>
      <c r="GZ59" s="33">
        <v>1.0</v>
      </c>
      <c r="HA59" s="33">
        <v>1.0</v>
      </c>
      <c r="HB59" s="33">
        <v>1.0</v>
      </c>
      <c r="HC59" s="33">
        <v>1.0</v>
      </c>
      <c r="HD59" s="33">
        <v>1.0</v>
      </c>
      <c r="HE59" s="33">
        <v>1.0</v>
      </c>
      <c r="HF59" s="33">
        <v>1.0</v>
      </c>
      <c r="HG59" s="33">
        <v>1.0</v>
      </c>
      <c r="HH59" s="33">
        <v>1.0</v>
      </c>
      <c r="HI59" s="33">
        <v>0.0</v>
      </c>
      <c r="HJ59" s="33">
        <v>0.0</v>
      </c>
      <c r="HK59" s="33">
        <v>0.0</v>
      </c>
      <c r="HL59" s="75"/>
      <c r="HM59" s="75"/>
      <c r="HN59" s="75"/>
      <c r="HO59" s="75"/>
      <c r="HP59" s="75"/>
      <c r="HQ59" s="75"/>
      <c r="HR59" s="75"/>
      <c r="HS59" s="75"/>
      <c r="HT59" s="75"/>
      <c r="HU59" s="75"/>
      <c r="HV59" s="75"/>
      <c r="HW59" s="75"/>
      <c r="HX59" s="75"/>
      <c r="HY59" s="75"/>
      <c r="HZ59" s="75"/>
      <c r="IA59" s="75"/>
      <c r="IB59" s="75"/>
      <c r="IC59" s="75"/>
      <c r="ID59" s="75"/>
      <c r="IE59" s="75"/>
      <c r="IF59" s="75"/>
      <c r="IG59" s="75"/>
      <c r="IH59" s="75"/>
      <c r="II59" s="75"/>
      <c r="IJ59" s="75"/>
      <c r="IK59" s="75"/>
      <c r="IL59" s="75"/>
      <c r="IM59" s="75"/>
      <c r="IN59" s="75"/>
      <c r="IO59" s="75"/>
      <c r="IP59" s="75"/>
      <c r="IQ59" s="75"/>
      <c r="IR59" s="75"/>
      <c r="IS59" s="75"/>
      <c r="IT59" s="75"/>
      <c r="IU59" s="75"/>
      <c r="IV59" s="75"/>
      <c r="IW59" s="75"/>
      <c r="IX59" s="75"/>
      <c r="IY59" s="75"/>
      <c r="IZ59" s="75"/>
      <c r="JA59" s="75"/>
      <c r="JB59" s="75"/>
      <c r="JC59" s="75"/>
    </row>
    <row r="60">
      <c r="A60" s="9" t="s">
        <v>380</v>
      </c>
      <c r="B60" s="33">
        <v>1.0</v>
      </c>
      <c r="C60" s="33">
        <v>1.0</v>
      </c>
      <c r="D60" s="33">
        <v>0.0</v>
      </c>
      <c r="E60" s="33">
        <v>0.0</v>
      </c>
      <c r="F60" s="33">
        <v>0.0</v>
      </c>
      <c r="G60" s="33">
        <v>0.0</v>
      </c>
      <c r="H60" s="33">
        <v>1.0</v>
      </c>
      <c r="I60" s="33">
        <v>1.0</v>
      </c>
      <c r="J60" s="33">
        <v>1.0</v>
      </c>
      <c r="K60" s="33">
        <v>1.0</v>
      </c>
      <c r="L60" s="33">
        <v>0.0</v>
      </c>
      <c r="M60" s="33">
        <v>0.0</v>
      </c>
      <c r="N60" s="33">
        <v>1.0</v>
      </c>
      <c r="O60" s="33">
        <v>1.0</v>
      </c>
      <c r="P60" s="33">
        <v>1.0</v>
      </c>
      <c r="Q60" s="33">
        <v>1.0</v>
      </c>
      <c r="R60" s="33">
        <v>1.0</v>
      </c>
      <c r="S60" s="33">
        <v>1.0</v>
      </c>
      <c r="T60" s="33">
        <v>1.0</v>
      </c>
      <c r="U60" s="33">
        <v>1.0</v>
      </c>
      <c r="V60" s="33">
        <v>1.0</v>
      </c>
      <c r="W60" s="33">
        <v>1.0</v>
      </c>
      <c r="X60" s="33">
        <v>0.0</v>
      </c>
      <c r="Y60" s="33">
        <v>1.0</v>
      </c>
      <c r="Z60" s="33">
        <v>0.0</v>
      </c>
      <c r="AA60" s="33">
        <v>1.0</v>
      </c>
      <c r="AB60" s="33">
        <v>1.0</v>
      </c>
      <c r="AC60" s="33">
        <v>1.0</v>
      </c>
      <c r="AD60" s="33">
        <v>1.0</v>
      </c>
      <c r="AE60" s="33">
        <v>1.0</v>
      </c>
      <c r="AF60" s="33">
        <v>1.0</v>
      </c>
      <c r="AG60" s="33">
        <v>0.0</v>
      </c>
      <c r="AH60" s="33">
        <v>1.0</v>
      </c>
      <c r="AI60" s="33">
        <v>0.0</v>
      </c>
      <c r="AJ60" s="33">
        <v>1.0</v>
      </c>
      <c r="AK60" s="33">
        <v>1.0</v>
      </c>
      <c r="AL60" s="33">
        <v>1.0</v>
      </c>
      <c r="AM60" s="33">
        <v>1.0</v>
      </c>
      <c r="AN60" s="33">
        <v>1.0</v>
      </c>
      <c r="AO60" s="33">
        <v>1.0</v>
      </c>
      <c r="AP60" s="33">
        <v>0.0</v>
      </c>
      <c r="AQ60" s="33">
        <v>1.0</v>
      </c>
      <c r="AR60" s="33">
        <v>1.0</v>
      </c>
      <c r="AS60" s="33">
        <v>1.0</v>
      </c>
      <c r="AT60" s="33">
        <v>1.0</v>
      </c>
      <c r="AU60" s="33">
        <v>1.0</v>
      </c>
      <c r="AV60" s="33">
        <v>1.0</v>
      </c>
      <c r="AW60" s="33">
        <v>1.0</v>
      </c>
      <c r="AX60" s="33">
        <v>1.0</v>
      </c>
      <c r="AY60" s="33">
        <v>1.0</v>
      </c>
      <c r="AZ60" s="33">
        <v>1.0</v>
      </c>
      <c r="BA60" s="33">
        <v>1.0</v>
      </c>
      <c r="BB60" s="33">
        <v>1.0</v>
      </c>
      <c r="BC60" s="33">
        <v>0.0</v>
      </c>
      <c r="BD60" s="33">
        <v>1.0</v>
      </c>
      <c r="BE60" s="33">
        <v>0.0</v>
      </c>
      <c r="BF60" s="33">
        <v>0.0</v>
      </c>
      <c r="BG60" s="33">
        <v>1.0</v>
      </c>
      <c r="BH60" s="33">
        <v>1.0</v>
      </c>
      <c r="BI60" s="33">
        <v>1.0</v>
      </c>
      <c r="BJ60" s="33">
        <v>1.0</v>
      </c>
      <c r="BK60" s="33">
        <v>1.0</v>
      </c>
      <c r="BL60" s="33">
        <v>1.0</v>
      </c>
      <c r="BM60" s="33">
        <v>1.0</v>
      </c>
      <c r="BN60" s="33">
        <v>1.0</v>
      </c>
      <c r="BO60" s="33">
        <v>0.0</v>
      </c>
      <c r="BP60" s="33">
        <v>1.0</v>
      </c>
      <c r="BQ60" s="33">
        <v>1.0</v>
      </c>
      <c r="BR60" s="33">
        <v>1.0</v>
      </c>
      <c r="BS60" s="33">
        <v>1.0</v>
      </c>
      <c r="BT60" s="33">
        <v>0.0</v>
      </c>
      <c r="BU60" s="33">
        <v>1.0</v>
      </c>
      <c r="BV60" s="33">
        <v>1.0</v>
      </c>
      <c r="BW60" s="33">
        <v>0.0</v>
      </c>
      <c r="BX60" s="33">
        <v>0.0</v>
      </c>
      <c r="BY60" s="33">
        <v>1.0</v>
      </c>
      <c r="BZ60" s="33">
        <v>0.0</v>
      </c>
      <c r="CA60" s="33">
        <v>1.0</v>
      </c>
      <c r="CB60" s="33">
        <v>1.0</v>
      </c>
      <c r="CC60" s="33">
        <v>1.0</v>
      </c>
      <c r="CD60" s="33">
        <v>1.0</v>
      </c>
      <c r="CE60" s="33">
        <v>1.0</v>
      </c>
      <c r="CF60" s="33">
        <v>1.0</v>
      </c>
      <c r="CG60" s="33">
        <v>0.0</v>
      </c>
      <c r="CH60" s="33">
        <v>1.0</v>
      </c>
      <c r="CI60" s="33">
        <v>1.0</v>
      </c>
      <c r="CJ60" s="33">
        <v>1.0</v>
      </c>
      <c r="CK60" s="33">
        <v>1.0</v>
      </c>
      <c r="CL60" s="33">
        <v>1.0</v>
      </c>
      <c r="CM60" s="33">
        <v>0.0</v>
      </c>
      <c r="CN60" s="33">
        <v>1.0</v>
      </c>
      <c r="CO60" s="33">
        <v>1.0</v>
      </c>
      <c r="CP60" s="33">
        <v>1.0</v>
      </c>
      <c r="CQ60" s="33">
        <v>0.0</v>
      </c>
      <c r="CR60" s="33">
        <v>1.0</v>
      </c>
      <c r="CS60" s="33">
        <v>1.0</v>
      </c>
      <c r="CT60" s="33">
        <v>1.0</v>
      </c>
      <c r="CU60" s="33">
        <v>1.0</v>
      </c>
      <c r="CV60" s="33">
        <v>0.0</v>
      </c>
      <c r="CW60" s="33">
        <v>1.0</v>
      </c>
      <c r="CX60" s="33">
        <v>0.0</v>
      </c>
      <c r="CY60" s="33">
        <v>1.0</v>
      </c>
      <c r="CZ60" s="33">
        <v>0.0</v>
      </c>
      <c r="DA60" s="33">
        <v>1.0</v>
      </c>
      <c r="DB60" s="33">
        <v>0.0</v>
      </c>
      <c r="DC60" s="33">
        <v>0.0</v>
      </c>
      <c r="DD60" s="33">
        <v>0.0</v>
      </c>
      <c r="DE60" s="33">
        <v>1.0</v>
      </c>
      <c r="DF60" s="33">
        <v>1.0</v>
      </c>
      <c r="DG60" s="33">
        <v>0.0</v>
      </c>
      <c r="DH60" s="33">
        <v>1.0</v>
      </c>
      <c r="DI60" s="33">
        <v>1.0</v>
      </c>
      <c r="DJ60" s="33">
        <v>0.0</v>
      </c>
      <c r="DK60" s="33">
        <v>0.0</v>
      </c>
      <c r="DL60" s="33">
        <v>1.0</v>
      </c>
      <c r="DM60" s="33">
        <v>1.0</v>
      </c>
      <c r="DN60" s="33">
        <v>0.0</v>
      </c>
      <c r="DO60" s="33">
        <v>1.0</v>
      </c>
      <c r="DP60" s="33">
        <v>1.0</v>
      </c>
      <c r="DQ60" s="33">
        <v>1.0</v>
      </c>
      <c r="DR60" s="33">
        <v>1.0</v>
      </c>
      <c r="DS60" s="33">
        <v>1.0</v>
      </c>
      <c r="DT60" s="33">
        <v>1.0</v>
      </c>
      <c r="DU60" s="33">
        <v>0.0</v>
      </c>
      <c r="DV60" s="33">
        <v>0.0</v>
      </c>
      <c r="DW60" s="33">
        <v>1.0</v>
      </c>
      <c r="DX60" s="33">
        <v>0.0</v>
      </c>
      <c r="DY60" s="33">
        <v>1.0</v>
      </c>
      <c r="DZ60" s="33">
        <v>0.0</v>
      </c>
      <c r="EA60" s="33">
        <v>0.0</v>
      </c>
      <c r="EB60" s="33">
        <v>1.0</v>
      </c>
      <c r="EC60" s="33">
        <v>1.0</v>
      </c>
      <c r="ED60" s="33">
        <v>1.0</v>
      </c>
      <c r="EE60" s="33">
        <v>1.0</v>
      </c>
      <c r="EF60" s="33">
        <v>1.0</v>
      </c>
      <c r="EG60" s="33">
        <v>1.0</v>
      </c>
      <c r="EH60" s="33">
        <v>1.0</v>
      </c>
      <c r="EI60" s="33">
        <v>1.0</v>
      </c>
      <c r="EJ60" s="33">
        <v>1.0</v>
      </c>
      <c r="EK60" s="33">
        <v>0.0</v>
      </c>
      <c r="EL60" s="33">
        <v>1.0</v>
      </c>
      <c r="EM60" s="33">
        <v>1.0</v>
      </c>
      <c r="EN60" s="33">
        <v>1.0</v>
      </c>
      <c r="EO60" s="33">
        <v>1.0</v>
      </c>
      <c r="EP60" s="33">
        <v>1.0</v>
      </c>
      <c r="EQ60" s="33">
        <v>0.0</v>
      </c>
      <c r="ER60" s="33">
        <v>0.0</v>
      </c>
      <c r="ES60" s="33">
        <v>0.0</v>
      </c>
      <c r="ET60" s="33">
        <v>1.0</v>
      </c>
      <c r="EU60" s="33">
        <v>1.0</v>
      </c>
      <c r="EV60" s="33">
        <v>0.0</v>
      </c>
      <c r="EW60" s="33">
        <v>1.0</v>
      </c>
      <c r="EX60" s="33">
        <v>1.0</v>
      </c>
      <c r="EY60" s="33">
        <v>0.0</v>
      </c>
      <c r="EZ60" s="33">
        <v>1.0</v>
      </c>
      <c r="FA60" s="33">
        <v>1.0</v>
      </c>
      <c r="FB60" s="33">
        <v>1.0</v>
      </c>
      <c r="FC60" s="33">
        <v>1.0</v>
      </c>
      <c r="FD60" s="33">
        <v>1.0</v>
      </c>
      <c r="FE60" s="33">
        <v>1.0</v>
      </c>
      <c r="FF60" s="33">
        <v>1.0</v>
      </c>
      <c r="FG60" s="33">
        <v>1.0</v>
      </c>
      <c r="FH60" s="33">
        <v>1.0</v>
      </c>
      <c r="FI60" s="33">
        <v>1.0</v>
      </c>
      <c r="FJ60" s="33">
        <v>1.0</v>
      </c>
      <c r="FK60" s="33">
        <v>1.0</v>
      </c>
      <c r="FL60" s="33">
        <v>1.0</v>
      </c>
      <c r="FM60" s="33">
        <v>1.0</v>
      </c>
      <c r="FN60" s="33">
        <v>0.0</v>
      </c>
      <c r="FO60" s="33">
        <v>1.0</v>
      </c>
      <c r="FP60" s="33">
        <v>1.0</v>
      </c>
      <c r="FQ60" s="33">
        <v>1.0</v>
      </c>
      <c r="FR60" s="33">
        <v>1.0</v>
      </c>
      <c r="FS60" s="33">
        <v>0.0</v>
      </c>
      <c r="FT60" s="33">
        <v>0.0</v>
      </c>
      <c r="FU60" s="33">
        <v>1.0</v>
      </c>
      <c r="FV60" s="33">
        <v>0.0</v>
      </c>
      <c r="FW60" s="33">
        <v>1.0</v>
      </c>
      <c r="FX60" s="33">
        <v>1.0</v>
      </c>
      <c r="FY60" s="33">
        <v>1.0</v>
      </c>
      <c r="FZ60" s="33">
        <v>1.0</v>
      </c>
      <c r="GA60" s="33">
        <v>1.0</v>
      </c>
      <c r="GB60" s="33">
        <v>0.0</v>
      </c>
      <c r="GC60" s="33">
        <v>0.0</v>
      </c>
      <c r="GD60" s="33">
        <v>1.0</v>
      </c>
      <c r="GE60" s="33">
        <v>1.0</v>
      </c>
      <c r="GF60" s="33">
        <v>1.0</v>
      </c>
      <c r="GG60" s="33">
        <v>1.0</v>
      </c>
      <c r="GH60" s="33">
        <v>0.0</v>
      </c>
      <c r="GI60" s="33">
        <v>1.0</v>
      </c>
      <c r="GJ60" s="33">
        <v>1.0</v>
      </c>
      <c r="GK60" s="33">
        <v>0.0</v>
      </c>
      <c r="GL60" s="33">
        <v>0.0</v>
      </c>
      <c r="GM60" s="33">
        <v>0.0</v>
      </c>
      <c r="GN60" s="33">
        <v>1.0</v>
      </c>
      <c r="GO60" s="33">
        <v>0.0</v>
      </c>
      <c r="GP60" s="33">
        <v>1.0</v>
      </c>
      <c r="GQ60" s="33">
        <v>1.0</v>
      </c>
      <c r="GR60" s="33">
        <v>0.0</v>
      </c>
      <c r="GS60" s="33">
        <v>0.0</v>
      </c>
      <c r="GT60" s="33">
        <v>0.0</v>
      </c>
      <c r="GU60" s="33">
        <v>0.0</v>
      </c>
      <c r="GV60" s="33">
        <v>1.0</v>
      </c>
      <c r="GW60" s="33">
        <v>1.0</v>
      </c>
      <c r="GX60" s="33">
        <v>1.0</v>
      </c>
      <c r="GY60" s="33">
        <v>1.0</v>
      </c>
      <c r="GZ60" s="33">
        <v>1.0</v>
      </c>
      <c r="HA60" s="33">
        <v>1.0</v>
      </c>
      <c r="HB60" s="33">
        <v>1.0</v>
      </c>
      <c r="HC60" s="33">
        <v>1.0</v>
      </c>
      <c r="HD60" s="33">
        <v>1.0</v>
      </c>
      <c r="HE60" s="33">
        <v>1.0</v>
      </c>
      <c r="HF60" s="33">
        <v>1.0</v>
      </c>
      <c r="HG60" s="33">
        <v>1.0</v>
      </c>
      <c r="HH60" s="33">
        <v>1.0</v>
      </c>
      <c r="HI60" s="33">
        <v>0.0</v>
      </c>
      <c r="HJ60" s="33">
        <v>0.0</v>
      </c>
      <c r="HK60" s="33">
        <v>0.0</v>
      </c>
      <c r="HL60" s="75"/>
      <c r="HM60" s="75"/>
      <c r="HN60" s="75"/>
      <c r="HO60" s="75"/>
      <c r="HP60" s="75"/>
      <c r="HQ60" s="75"/>
      <c r="HR60" s="75"/>
      <c r="HS60" s="75"/>
      <c r="HT60" s="75"/>
      <c r="HU60" s="75"/>
      <c r="HV60" s="75"/>
      <c r="HW60" s="75"/>
      <c r="HX60" s="75"/>
      <c r="HY60" s="75"/>
      <c r="HZ60" s="75"/>
      <c r="IA60" s="75"/>
      <c r="IB60" s="75"/>
      <c r="IC60" s="75"/>
      <c r="ID60" s="75"/>
      <c r="IE60" s="75"/>
      <c r="IF60" s="75"/>
      <c r="IG60" s="75"/>
      <c r="IH60" s="75"/>
      <c r="II60" s="75"/>
      <c r="IJ60" s="75"/>
      <c r="IK60" s="75"/>
      <c r="IL60" s="75"/>
      <c r="IM60" s="75"/>
      <c r="IN60" s="75"/>
      <c r="IO60" s="75"/>
      <c r="IP60" s="75"/>
      <c r="IQ60" s="75"/>
      <c r="IR60" s="75"/>
      <c r="IS60" s="75"/>
      <c r="IT60" s="75"/>
      <c r="IU60" s="75"/>
      <c r="IV60" s="75"/>
      <c r="IW60" s="75"/>
      <c r="IX60" s="75"/>
      <c r="IY60" s="75"/>
      <c r="IZ60" s="75"/>
      <c r="JA60" s="75"/>
      <c r="JB60" s="75"/>
      <c r="JC60" s="75"/>
    </row>
    <row r="61">
      <c r="A61" s="9" t="s">
        <v>381</v>
      </c>
      <c r="B61" s="33">
        <v>1.0</v>
      </c>
      <c r="C61" s="33">
        <v>0.0</v>
      </c>
      <c r="D61" s="33">
        <v>0.0</v>
      </c>
      <c r="E61" s="33">
        <v>1.0</v>
      </c>
      <c r="F61" s="33">
        <v>0.0</v>
      </c>
      <c r="G61" s="33">
        <v>0.0</v>
      </c>
      <c r="H61" s="33">
        <v>1.0</v>
      </c>
      <c r="I61" s="33">
        <v>1.0</v>
      </c>
      <c r="J61" s="33">
        <v>1.0</v>
      </c>
      <c r="K61" s="33">
        <v>0.0</v>
      </c>
      <c r="L61" s="33">
        <v>0.0</v>
      </c>
      <c r="M61" s="33">
        <v>1.0</v>
      </c>
      <c r="N61" s="33">
        <v>1.0</v>
      </c>
      <c r="O61" s="33">
        <v>1.0</v>
      </c>
      <c r="P61" s="33">
        <v>1.0</v>
      </c>
      <c r="Q61" s="33">
        <v>1.0</v>
      </c>
      <c r="R61" s="33">
        <v>1.0</v>
      </c>
      <c r="S61" s="33">
        <v>1.0</v>
      </c>
      <c r="T61" s="33">
        <v>1.0</v>
      </c>
      <c r="U61" s="33">
        <v>1.0</v>
      </c>
      <c r="V61" s="33">
        <v>1.0</v>
      </c>
      <c r="W61" s="33">
        <v>1.0</v>
      </c>
      <c r="X61" s="33">
        <v>1.0</v>
      </c>
      <c r="Y61" s="33">
        <v>1.0</v>
      </c>
      <c r="Z61" s="33">
        <v>0.0</v>
      </c>
      <c r="AA61" s="33">
        <v>1.0</v>
      </c>
      <c r="AB61" s="33">
        <v>1.0</v>
      </c>
      <c r="AC61" s="33">
        <v>1.0</v>
      </c>
      <c r="AD61" s="33">
        <v>1.0</v>
      </c>
      <c r="AE61" s="33">
        <v>1.0</v>
      </c>
      <c r="AF61" s="33">
        <v>1.0</v>
      </c>
      <c r="AG61" s="33">
        <v>1.0</v>
      </c>
      <c r="AH61" s="33">
        <v>1.0</v>
      </c>
      <c r="AI61" s="33">
        <v>1.0</v>
      </c>
      <c r="AJ61" s="33">
        <v>1.0</v>
      </c>
      <c r="AK61" s="33">
        <v>1.0</v>
      </c>
      <c r="AL61" s="33">
        <v>1.0</v>
      </c>
      <c r="AM61" s="33">
        <v>1.0</v>
      </c>
      <c r="AN61" s="33">
        <v>1.0</v>
      </c>
      <c r="AO61" s="33">
        <v>1.0</v>
      </c>
      <c r="AP61" s="33">
        <v>1.0</v>
      </c>
      <c r="AQ61" s="33">
        <v>1.0</v>
      </c>
      <c r="AR61" s="33">
        <v>1.0</v>
      </c>
      <c r="AS61" s="33">
        <v>1.0</v>
      </c>
      <c r="AT61" s="33">
        <v>0.0</v>
      </c>
      <c r="AU61" s="33">
        <v>1.0</v>
      </c>
      <c r="AV61" s="33">
        <v>1.0</v>
      </c>
      <c r="AW61" s="33">
        <v>1.0</v>
      </c>
      <c r="AX61" s="33">
        <v>1.0</v>
      </c>
      <c r="AY61" s="33">
        <v>1.0</v>
      </c>
      <c r="AZ61" s="33">
        <v>1.0</v>
      </c>
      <c r="BA61" s="33">
        <v>0.0</v>
      </c>
      <c r="BB61" s="33">
        <v>1.0</v>
      </c>
      <c r="BC61" s="33">
        <v>0.0</v>
      </c>
      <c r="BD61" s="33">
        <v>1.0</v>
      </c>
      <c r="BE61" s="33">
        <v>1.0</v>
      </c>
      <c r="BF61" s="33">
        <v>0.0</v>
      </c>
      <c r="BG61" s="33">
        <v>1.0</v>
      </c>
      <c r="BH61" s="33">
        <v>1.0</v>
      </c>
      <c r="BI61" s="33">
        <v>1.0</v>
      </c>
      <c r="BJ61" s="33">
        <v>1.0</v>
      </c>
      <c r="BK61" s="33">
        <v>1.0</v>
      </c>
      <c r="BL61" s="33">
        <v>1.0</v>
      </c>
      <c r="BM61" s="33">
        <v>1.0</v>
      </c>
      <c r="BN61" s="33">
        <v>1.0</v>
      </c>
      <c r="BO61" s="33">
        <v>0.0</v>
      </c>
      <c r="BP61" s="33">
        <v>1.0</v>
      </c>
      <c r="BQ61" s="33">
        <v>1.0</v>
      </c>
      <c r="BR61" s="33">
        <v>1.0</v>
      </c>
      <c r="BS61" s="33">
        <v>1.0</v>
      </c>
      <c r="BT61" s="33">
        <v>1.0</v>
      </c>
      <c r="BU61" s="33">
        <v>1.0</v>
      </c>
      <c r="BV61" s="33">
        <v>1.0</v>
      </c>
      <c r="BW61" s="33">
        <v>1.0</v>
      </c>
      <c r="BX61" s="33">
        <v>1.0</v>
      </c>
      <c r="BY61" s="33">
        <v>1.0</v>
      </c>
      <c r="BZ61" s="33">
        <v>0.0</v>
      </c>
      <c r="CA61" s="33">
        <v>1.0</v>
      </c>
      <c r="CB61" s="33">
        <v>1.0</v>
      </c>
      <c r="CC61" s="33">
        <v>1.0</v>
      </c>
      <c r="CD61" s="33">
        <v>1.0</v>
      </c>
      <c r="CE61" s="33">
        <v>1.0</v>
      </c>
      <c r="CF61" s="33">
        <v>1.0</v>
      </c>
      <c r="CG61" s="33">
        <v>0.0</v>
      </c>
      <c r="CH61" s="33">
        <v>1.0</v>
      </c>
      <c r="CI61" s="33">
        <v>1.0</v>
      </c>
      <c r="CJ61" s="33">
        <v>1.0</v>
      </c>
      <c r="CK61" s="33">
        <v>1.0</v>
      </c>
      <c r="CL61" s="33">
        <v>1.0</v>
      </c>
      <c r="CM61" s="33">
        <v>1.0</v>
      </c>
      <c r="CN61" s="33">
        <v>1.0</v>
      </c>
      <c r="CO61" s="33">
        <v>1.0</v>
      </c>
      <c r="CP61" s="33">
        <v>1.0</v>
      </c>
      <c r="CQ61" s="33">
        <v>1.0</v>
      </c>
      <c r="CR61" s="33">
        <v>1.0</v>
      </c>
      <c r="CS61" s="33">
        <v>1.0</v>
      </c>
      <c r="CT61" s="33">
        <v>1.0</v>
      </c>
      <c r="CU61" s="33">
        <v>1.0</v>
      </c>
      <c r="CV61" s="33">
        <v>1.0</v>
      </c>
      <c r="CW61" s="33">
        <v>1.0</v>
      </c>
      <c r="CX61" s="33">
        <v>1.0</v>
      </c>
      <c r="CY61" s="33">
        <v>1.0</v>
      </c>
      <c r="CZ61" s="33">
        <v>0.0</v>
      </c>
      <c r="DA61" s="33">
        <v>1.0</v>
      </c>
      <c r="DB61" s="33">
        <v>0.0</v>
      </c>
      <c r="DC61" s="33">
        <v>0.0</v>
      </c>
      <c r="DD61" s="33">
        <v>1.0</v>
      </c>
      <c r="DE61" s="33">
        <v>1.0</v>
      </c>
      <c r="DF61" s="33">
        <v>1.0</v>
      </c>
      <c r="DG61" s="33">
        <v>1.0</v>
      </c>
      <c r="DH61" s="33">
        <v>0.0</v>
      </c>
      <c r="DI61" s="33">
        <v>1.0</v>
      </c>
      <c r="DJ61" s="33">
        <v>0.0</v>
      </c>
      <c r="DK61" s="33">
        <v>0.0</v>
      </c>
      <c r="DL61" s="33">
        <v>0.0</v>
      </c>
      <c r="DM61" s="33">
        <v>1.0</v>
      </c>
      <c r="DN61" s="33">
        <v>1.0</v>
      </c>
      <c r="DO61" s="33">
        <v>1.0</v>
      </c>
      <c r="DP61" s="33">
        <v>1.0</v>
      </c>
      <c r="DQ61" s="33">
        <v>1.0</v>
      </c>
      <c r="DR61" s="33">
        <v>1.0</v>
      </c>
      <c r="DS61" s="33">
        <v>1.0</v>
      </c>
      <c r="DT61" s="33">
        <v>1.0</v>
      </c>
      <c r="DU61" s="33">
        <v>1.0</v>
      </c>
      <c r="DV61" s="33">
        <v>1.0</v>
      </c>
      <c r="DW61" s="33">
        <v>1.0</v>
      </c>
      <c r="DX61" s="33">
        <v>1.0</v>
      </c>
      <c r="DY61" s="33">
        <v>1.0</v>
      </c>
      <c r="DZ61" s="33">
        <v>0.0</v>
      </c>
      <c r="EA61" s="33">
        <v>0.0</v>
      </c>
      <c r="EB61" s="33">
        <v>1.0</v>
      </c>
      <c r="EC61" s="33">
        <v>1.0</v>
      </c>
      <c r="ED61" s="33">
        <v>0.0</v>
      </c>
      <c r="EE61" s="33">
        <v>1.0</v>
      </c>
      <c r="EF61" s="33">
        <v>0.0</v>
      </c>
      <c r="EG61" s="33">
        <v>1.0</v>
      </c>
      <c r="EH61" s="33">
        <v>1.0</v>
      </c>
      <c r="EI61" s="33">
        <v>1.0</v>
      </c>
      <c r="EJ61" s="33">
        <v>0.0</v>
      </c>
      <c r="EK61" s="33">
        <v>0.0</v>
      </c>
      <c r="EL61" s="33">
        <v>1.0</v>
      </c>
      <c r="EM61" s="33">
        <v>1.0</v>
      </c>
      <c r="EN61" s="33">
        <v>1.0</v>
      </c>
      <c r="EO61" s="33">
        <v>1.0</v>
      </c>
      <c r="EP61" s="33">
        <v>1.0</v>
      </c>
      <c r="EQ61" s="33">
        <v>1.0</v>
      </c>
      <c r="ER61" s="33">
        <v>1.0</v>
      </c>
      <c r="ES61" s="33">
        <v>1.0</v>
      </c>
      <c r="ET61" s="33">
        <v>0.0</v>
      </c>
      <c r="EU61" s="33">
        <v>1.0</v>
      </c>
      <c r="EV61" s="33">
        <v>0.0</v>
      </c>
      <c r="EW61" s="33">
        <v>1.0</v>
      </c>
      <c r="EX61" s="33">
        <v>1.0</v>
      </c>
      <c r="EY61" s="33">
        <v>0.0</v>
      </c>
      <c r="EZ61" s="33">
        <v>1.0</v>
      </c>
      <c r="FA61" s="33">
        <v>1.0</v>
      </c>
      <c r="FB61" s="33">
        <v>1.0</v>
      </c>
      <c r="FC61" s="33">
        <v>1.0</v>
      </c>
      <c r="FD61" s="33">
        <v>1.0</v>
      </c>
      <c r="FE61" s="33">
        <v>1.0</v>
      </c>
      <c r="FF61" s="33">
        <v>0.0</v>
      </c>
      <c r="FG61" s="33">
        <v>1.0</v>
      </c>
      <c r="FH61" s="33">
        <v>1.0</v>
      </c>
      <c r="FI61" s="33">
        <v>1.0</v>
      </c>
      <c r="FJ61" s="33">
        <v>1.0</v>
      </c>
      <c r="FK61" s="33">
        <v>1.0</v>
      </c>
      <c r="FL61" s="33">
        <v>1.0</v>
      </c>
      <c r="FM61" s="33">
        <v>1.0</v>
      </c>
      <c r="FN61" s="33">
        <v>0.0</v>
      </c>
      <c r="FO61" s="33">
        <v>1.0</v>
      </c>
      <c r="FP61" s="33">
        <v>1.0</v>
      </c>
      <c r="FQ61" s="33">
        <v>1.0</v>
      </c>
      <c r="FR61" s="33">
        <v>1.0</v>
      </c>
      <c r="FS61" s="33">
        <v>0.0</v>
      </c>
      <c r="FT61" s="33">
        <v>1.0</v>
      </c>
      <c r="FU61" s="33">
        <v>1.0</v>
      </c>
      <c r="FV61" s="33">
        <v>1.0</v>
      </c>
      <c r="FW61" s="33">
        <v>1.0</v>
      </c>
      <c r="FX61" s="33">
        <v>1.0</v>
      </c>
      <c r="FY61" s="33">
        <v>1.0</v>
      </c>
      <c r="FZ61" s="33">
        <v>1.0</v>
      </c>
      <c r="GA61" s="33">
        <v>1.0</v>
      </c>
      <c r="GB61" s="33">
        <v>0.0</v>
      </c>
      <c r="GC61" s="33">
        <v>1.0</v>
      </c>
      <c r="GD61" s="33">
        <v>1.0</v>
      </c>
      <c r="GE61" s="33">
        <v>1.0</v>
      </c>
      <c r="GF61" s="33">
        <v>1.0</v>
      </c>
      <c r="GG61" s="33">
        <v>1.0</v>
      </c>
      <c r="GH61" s="33">
        <v>1.0</v>
      </c>
      <c r="GI61" s="33">
        <v>1.0</v>
      </c>
      <c r="GJ61" s="33">
        <v>1.0</v>
      </c>
      <c r="GK61" s="33">
        <v>0.0</v>
      </c>
      <c r="GL61" s="33">
        <v>1.0</v>
      </c>
      <c r="GM61" s="33">
        <v>0.0</v>
      </c>
      <c r="GN61" s="33">
        <v>0.0</v>
      </c>
      <c r="GO61" s="33">
        <v>1.0</v>
      </c>
      <c r="GP61" s="33">
        <v>1.0</v>
      </c>
      <c r="GQ61" s="33">
        <v>1.0</v>
      </c>
      <c r="GR61" s="33">
        <v>0.0</v>
      </c>
      <c r="GS61" s="33">
        <v>1.0</v>
      </c>
      <c r="GT61" s="33">
        <v>1.0</v>
      </c>
      <c r="GU61" s="33">
        <v>0.0</v>
      </c>
      <c r="GV61" s="33">
        <v>1.0</v>
      </c>
      <c r="GW61" s="33">
        <v>1.0</v>
      </c>
      <c r="GX61" s="33">
        <v>1.0</v>
      </c>
      <c r="GY61" s="33">
        <v>1.0</v>
      </c>
      <c r="GZ61" s="33">
        <v>1.0</v>
      </c>
      <c r="HA61" s="33">
        <v>1.0</v>
      </c>
      <c r="HB61" s="33">
        <v>1.0</v>
      </c>
      <c r="HC61" s="33">
        <v>1.0</v>
      </c>
      <c r="HD61" s="33">
        <v>1.0</v>
      </c>
      <c r="HE61" s="33">
        <v>1.0</v>
      </c>
      <c r="HF61" s="33">
        <v>1.0</v>
      </c>
      <c r="HG61" s="33">
        <v>1.0</v>
      </c>
      <c r="HH61" s="33">
        <v>1.0</v>
      </c>
      <c r="HI61" s="33">
        <v>0.0</v>
      </c>
      <c r="HJ61" s="33">
        <v>1.0</v>
      </c>
      <c r="HK61" s="33">
        <v>1.0</v>
      </c>
      <c r="HL61" s="75"/>
      <c r="HM61" s="75"/>
      <c r="HN61" s="75"/>
      <c r="HO61" s="75"/>
      <c r="HP61" s="75"/>
      <c r="HQ61" s="75"/>
      <c r="HR61" s="75"/>
      <c r="HS61" s="75"/>
      <c r="HT61" s="75"/>
      <c r="HU61" s="75"/>
      <c r="HV61" s="75"/>
      <c r="HW61" s="75"/>
      <c r="HX61" s="75"/>
      <c r="HY61" s="75"/>
      <c r="HZ61" s="75"/>
      <c r="IA61" s="75"/>
      <c r="IB61" s="75"/>
      <c r="IC61" s="75"/>
      <c r="ID61" s="75"/>
      <c r="IE61" s="75"/>
      <c r="IF61" s="75"/>
      <c r="IG61" s="75"/>
      <c r="IH61" s="75"/>
      <c r="II61" s="75"/>
      <c r="IJ61" s="75"/>
      <c r="IK61" s="75"/>
      <c r="IL61" s="75"/>
      <c r="IM61" s="75"/>
      <c r="IN61" s="75"/>
      <c r="IO61" s="75"/>
      <c r="IP61" s="75"/>
      <c r="IQ61" s="75"/>
      <c r="IR61" s="75"/>
      <c r="IS61" s="75"/>
      <c r="IT61" s="75"/>
      <c r="IU61" s="75"/>
      <c r="IV61" s="75"/>
      <c r="IW61" s="75"/>
      <c r="IX61" s="75"/>
      <c r="IY61" s="75"/>
      <c r="IZ61" s="75"/>
      <c r="JA61" s="75"/>
      <c r="JB61" s="75"/>
      <c r="JC61" s="75"/>
    </row>
    <row r="62">
      <c r="A62" s="9" t="s">
        <v>382</v>
      </c>
      <c r="B62" s="33">
        <v>1.0</v>
      </c>
      <c r="C62" s="33">
        <v>0.0</v>
      </c>
      <c r="D62" s="33">
        <v>0.0</v>
      </c>
      <c r="E62" s="33">
        <v>1.0</v>
      </c>
      <c r="F62" s="33">
        <v>0.0</v>
      </c>
      <c r="G62" s="33">
        <v>0.0</v>
      </c>
      <c r="H62" s="33">
        <v>1.0</v>
      </c>
      <c r="I62" s="33">
        <v>1.0</v>
      </c>
      <c r="J62" s="33">
        <v>1.0</v>
      </c>
      <c r="K62" s="33">
        <v>0.0</v>
      </c>
      <c r="L62" s="33">
        <v>0.0</v>
      </c>
      <c r="M62" s="33">
        <v>1.0</v>
      </c>
      <c r="N62" s="33">
        <v>1.0</v>
      </c>
      <c r="O62" s="33">
        <v>1.0</v>
      </c>
      <c r="P62" s="33">
        <v>1.0</v>
      </c>
      <c r="Q62" s="33">
        <v>1.0</v>
      </c>
      <c r="R62" s="33">
        <v>1.0</v>
      </c>
      <c r="S62" s="33">
        <v>1.0</v>
      </c>
      <c r="T62" s="33">
        <v>1.0</v>
      </c>
      <c r="U62" s="33">
        <v>1.0</v>
      </c>
      <c r="V62" s="33">
        <v>1.0</v>
      </c>
      <c r="W62" s="33">
        <v>1.0</v>
      </c>
      <c r="X62" s="33">
        <v>1.0</v>
      </c>
      <c r="Y62" s="33">
        <v>1.0</v>
      </c>
      <c r="Z62" s="33">
        <v>0.0</v>
      </c>
      <c r="AA62" s="33">
        <v>1.0</v>
      </c>
      <c r="AB62" s="33">
        <v>1.0</v>
      </c>
      <c r="AC62" s="33">
        <v>1.0</v>
      </c>
      <c r="AD62" s="33">
        <v>1.0</v>
      </c>
      <c r="AE62" s="33">
        <v>1.0</v>
      </c>
      <c r="AF62" s="33">
        <v>1.0</v>
      </c>
      <c r="AG62" s="33">
        <v>1.0</v>
      </c>
      <c r="AH62" s="33">
        <v>1.0</v>
      </c>
      <c r="AI62" s="33">
        <v>1.0</v>
      </c>
      <c r="AJ62" s="33">
        <v>1.0</v>
      </c>
      <c r="AK62" s="33">
        <v>1.0</v>
      </c>
      <c r="AL62" s="33">
        <v>1.0</v>
      </c>
      <c r="AM62" s="33">
        <v>1.0</v>
      </c>
      <c r="AN62" s="33">
        <v>1.0</v>
      </c>
      <c r="AO62" s="33">
        <v>1.0</v>
      </c>
      <c r="AP62" s="33">
        <v>1.0</v>
      </c>
      <c r="AQ62" s="33">
        <v>1.0</v>
      </c>
      <c r="AR62" s="33">
        <v>1.0</v>
      </c>
      <c r="AS62" s="33">
        <v>1.0</v>
      </c>
      <c r="AT62" s="33">
        <v>0.0</v>
      </c>
      <c r="AU62" s="33">
        <v>1.0</v>
      </c>
      <c r="AV62" s="33">
        <v>1.0</v>
      </c>
      <c r="AW62" s="33">
        <v>1.0</v>
      </c>
      <c r="AX62" s="33">
        <v>1.0</v>
      </c>
      <c r="AY62" s="33">
        <v>1.0</v>
      </c>
      <c r="AZ62" s="33">
        <v>1.0</v>
      </c>
      <c r="BA62" s="33">
        <v>1.0</v>
      </c>
      <c r="BB62" s="33">
        <v>1.0</v>
      </c>
      <c r="BC62" s="33">
        <v>0.0</v>
      </c>
      <c r="BD62" s="33">
        <v>1.0</v>
      </c>
      <c r="BE62" s="33">
        <v>1.0</v>
      </c>
      <c r="BF62" s="33">
        <v>0.0</v>
      </c>
      <c r="BG62" s="33">
        <v>1.0</v>
      </c>
      <c r="BH62" s="33">
        <v>1.0</v>
      </c>
      <c r="BI62" s="33">
        <v>1.0</v>
      </c>
      <c r="BJ62" s="33">
        <v>1.0</v>
      </c>
      <c r="BK62" s="33">
        <v>1.0</v>
      </c>
      <c r="BL62" s="33">
        <v>1.0</v>
      </c>
      <c r="BM62" s="33">
        <v>1.0</v>
      </c>
      <c r="BN62" s="33">
        <v>1.0</v>
      </c>
      <c r="BO62" s="33">
        <v>0.0</v>
      </c>
      <c r="BP62" s="33">
        <v>1.0</v>
      </c>
      <c r="BQ62" s="33">
        <v>1.0</v>
      </c>
      <c r="BR62" s="33">
        <v>1.0</v>
      </c>
      <c r="BS62" s="33">
        <v>1.0</v>
      </c>
      <c r="BT62" s="33">
        <v>1.0</v>
      </c>
      <c r="BU62" s="33">
        <v>1.0</v>
      </c>
      <c r="BV62" s="33">
        <v>1.0</v>
      </c>
      <c r="BW62" s="33">
        <v>1.0</v>
      </c>
      <c r="BX62" s="33">
        <v>1.0</v>
      </c>
      <c r="BY62" s="33">
        <v>1.0</v>
      </c>
      <c r="BZ62" s="33">
        <v>0.0</v>
      </c>
      <c r="CA62" s="33">
        <v>1.0</v>
      </c>
      <c r="CB62" s="33">
        <v>1.0</v>
      </c>
      <c r="CC62" s="33">
        <v>1.0</v>
      </c>
      <c r="CD62" s="33">
        <v>1.0</v>
      </c>
      <c r="CE62" s="33">
        <v>1.0</v>
      </c>
      <c r="CF62" s="33">
        <v>1.0</v>
      </c>
      <c r="CG62" s="33">
        <v>0.0</v>
      </c>
      <c r="CH62" s="33">
        <v>1.0</v>
      </c>
      <c r="CI62" s="33">
        <v>1.0</v>
      </c>
      <c r="CJ62" s="33">
        <v>1.0</v>
      </c>
      <c r="CK62" s="33">
        <v>1.0</v>
      </c>
      <c r="CL62" s="33">
        <v>1.0</v>
      </c>
      <c r="CM62" s="33">
        <v>1.0</v>
      </c>
      <c r="CN62" s="33">
        <v>1.0</v>
      </c>
      <c r="CO62" s="33">
        <v>1.0</v>
      </c>
      <c r="CP62" s="33">
        <v>1.0</v>
      </c>
      <c r="CQ62" s="33">
        <v>1.0</v>
      </c>
      <c r="CR62" s="33">
        <v>1.0</v>
      </c>
      <c r="CS62" s="33">
        <v>1.0</v>
      </c>
      <c r="CT62" s="33">
        <v>1.0</v>
      </c>
      <c r="CU62" s="33">
        <v>1.0</v>
      </c>
      <c r="CV62" s="33">
        <v>1.0</v>
      </c>
      <c r="CW62" s="33">
        <v>1.0</v>
      </c>
      <c r="CX62" s="33">
        <v>1.0</v>
      </c>
      <c r="CY62" s="33">
        <v>1.0</v>
      </c>
      <c r="CZ62" s="33">
        <v>0.0</v>
      </c>
      <c r="DA62" s="33">
        <v>1.0</v>
      </c>
      <c r="DB62" s="33">
        <v>0.0</v>
      </c>
      <c r="DC62" s="33">
        <v>1.0</v>
      </c>
      <c r="DD62" s="33">
        <v>1.0</v>
      </c>
      <c r="DE62" s="33">
        <v>1.0</v>
      </c>
      <c r="DF62" s="33">
        <v>1.0</v>
      </c>
      <c r="DG62" s="33">
        <v>1.0</v>
      </c>
      <c r="DH62" s="33">
        <v>0.0</v>
      </c>
      <c r="DI62" s="33">
        <v>1.0</v>
      </c>
      <c r="DJ62" s="33">
        <v>1.0</v>
      </c>
      <c r="DK62" s="33">
        <v>0.0</v>
      </c>
      <c r="DL62" s="33">
        <v>0.0</v>
      </c>
      <c r="DM62" s="33">
        <v>1.0</v>
      </c>
      <c r="DN62" s="33">
        <v>1.0</v>
      </c>
      <c r="DO62" s="33">
        <v>1.0</v>
      </c>
      <c r="DP62" s="33">
        <v>1.0</v>
      </c>
      <c r="DQ62" s="33">
        <v>1.0</v>
      </c>
      <c r="DR62" s="33">
        <v>1.0</v>
      </c>
      <c r="DS62" s="33">
        <v>1.0</v>
      </c>
      <c r="DT62" s="33">
        <v>1.0</v>
      </c>
      <c r="DU62" s="33">
        <v>1.0</v>
      </c>
      <c r="DV62" s="33">
        <v>1.0</v>
      </c>
      <c r="DW62" s="33">
        <v>1.0</v>
      </c>
      <c r="DX62" s="33">
        <v>1.0</v>
      </c>
      <c r="DY62" s="33">
        <v>1.0</v>
      </c>
      <c r="DZ62" s="33">
        <v>0.0</v>
      </c>
      <c r="EA62" s="33">
        <v>0.0</v>
      </c>
      <c r="EB62" s="33">
        <v>1.0</v>
      </c>
      <c r="EC62" s="33">
        <v>1.0</v>
      </c>
      <c r="ED62" s="33">
        <v>0.0</v>
      </c>
      <c r="EE62" s="33">
        <v>1.0</v>
      </c>
      <c r="EF62" s="33">
        <v>1.0</v>
      </c>
      <c r="EG62" s="33">
        <v>1.0</v>
      </c>
      <c r="EH62" s="33">
        <v>1.0</v>
      </c>
      <c r="EI62" s="33">
        <v>1.0</v>
      </c>
      <c r="EJ62" s="33">
        <v>0.0</v>
      </c>
      <c r="EK62" s="33">
        <v>0.0</v>
      </c>
      <c r="EL62" s="33">
        <v>1.0</v>
      </c>
      <c r="EM62" s="33">
        <v>1.0</v>
      </c>
      <c r="EN62" s="33">
        <v>1.0</v>
      </c>
      <c r="EO62" s="33">
        <v>1.0</v>
      </c>
      <c r="EP62" s="33">
        <v>1.0</v>
      </c>
      <c r="EQ62" s="33">
        <v>1.0</v>
      </c>
      <c r="ER62" s="33">
        <v>1.0</v>
      </c>
      <c r="ES62" s="33">
        <v>1.0</v>
      </c>
      <c r="ET62" s="33">
        <v>0.0</v>
      </c>
      <c r="EU62" s="33">
        <v>1.0</v>
      </c>
      <c r="EV62" s="33">
        <v>0.0</v>
      </c>
      <c r="EW62" s="33">
        <v>1.0</v>
      </c>
      <c r="EX62" s="33">
        <v>1.0</v>
      </c>
      <c r="EY62" s="33">
        <v>0.0</v>
      </c>
      <c r="EZ62" s="33">
        <v>1.0</v>
      </c>
      <c r="FA62" s="33">
        <v>1.0</v>
      </c>
      <c r="FB62" s="33">
        <v>1.0</v>
      </c>
      <c r="FC62" s="33">
        <v>1.0</v>
      </c>
      <c r="FD62" s="33">
        <v>1.0</v>
      </c>
      <c r="FE62" s="33">
        <v>1.0</v>
      </c>
      <c r="FF62" s="33">
        <v>0.0</v>
      </c>
      <c r="FG62" s="33">
        <v>1.0</v>
      </c>
      <c r="FH62" s="33">
        <v>1.0</v>
      </c>
      <c r="FI62" s="33">
        <v>1.0</v>
      </c>
      <c r="FJ62" s="33">
        <v>1.0</v>
      </c>
      <c r="FK62" s="33">
        <v>1.0</v>
      </c>
      <c r="FL62" s="33">
        <v>1.0</v>
      </c>
      <c r="FM62" s="33">
        <v>1.0</v>
      </c>
      <c r="FN62" s="33">
        <v>0.0</v>
      </c>
      <c r="FO62" s="33">
        <v>1.0</v>
      </c>
      <c r="FP62" s="33">
        <v>1.0</v>
      </c>
      <c r="FQ62" s="33">
        <v>1.0</v>
      </c>
      <c r="FR62" s="33">
        <v>1.0</v>
      </c>
      <c r="FS62" s="33">
        <v>0.0</v>
      </c>
      <c r="FT62" s="33">
        <v>1.0</v>
      </c>
      <c r="FU62" s="33">
        <v>1.0</v>
      </c>
      <c r="FV62" s="33">
        <v>1.0</v>
      </c>
      <c r="FW62" s="33">
        <v>1.0</v>
      </c>
      <c r="FX62" s="33">
        <v>1.0</v>
      </c>
      <c r="FY62" s="33">
        <v>1.0</v>
      </c>
      <c r="FZ62" s="33">
        <v>1.0</v>
      </c>
      <c r="GA62" s="33">
        <v>1.0</v>
      </c>
      <c r="GB62" s="33">
        <v>0.0</v>
      </c>
      <c r="GC62" s="33">
        <v>1.0</v>
      </c>
      <c r="GD62" s="33">
        <v>1.0</v>
      </c>
      <c r="GE62" s="33">
        <v>1.0</v>
      </c>
      <c r="GF62" s="33">
        <v>1.0</v>
      </c>
      <c r="GG62" s="33">
        <v>1.0</v>
      </c>
      <c r="GH62" s="33">
        <v>1.0</v>
      </c>
      <c r="GI62" s="33">
        <v>1.0</v>
      </c>
      <c r="GJ62" s="33">
        <v>1.0</v>
      </c>
      <c r="GK62" s="33">
        <v>0.0</v>
      </c>
      <c r="GL62" s="33">
        <v>1.0</v>
      </c>
      <c r="GM62" s="33">
        <v>0.0</v>
      </c>
      <c r="GN62" s="33">
        <v>0.0</v>
      </c>
      <c r="GO62" s="33">
        <v>1.0</v>
      </c>
      <c r="GP62" s="33">
        <v>1.0</v>
      </c>
      <c r="GQ62" s="33">
        <v>1.0</v>
      </c>
      <c r="GR62" s="33">
        <v>0.0</v>
      </c>
      <c r="GS62" s="33">
        <v>1.0</v>
      </c>
      <c r="GT62" s="33">
        <v>1.0</v>
      </c>
      <c r="GU62" s="33">
        <v>0.0</v>
      </c>
      <c r="GV62" s="33">
        <v>1.0</v>
      </c>
      <c r="GW62" s="33">
        <v>1.0</v>
      </c>
      <c r="GX62" s="33">
        <v>1.0</v>
      </c>
      <c r="GY62" s="33">
        <v>1.0</v>
      </c>
      <c r="GZ62" s="33">
        <v>1.0</v>
      </c>
      <c r="HA62" s="33">
        <v>1.0</v>
      </c>
      <c r="HB62" s="33">
        <v>1.0</v>
      </c>
      <c r="HC62" s="33">
        <v>1.0</v>
      </c>
      <c r="HD62" s="33">
        <v>1.0</v>
      </c>
      <c r="HE62" s="33">
        <v>1.0</v>
      </c>
      <c r="HF62" s="33">
        <v>1.0</v>
      </c>
      <c r="HG62" s="33">
        <v>1.0</v>
      </c>
      <c r="HH62" s="33">
        <v>1.0</v>
      </c>
      <c r="HI62" s="33">
        <v>0.0</v>
      </c>
      <c r="HJ62" s="33">
        <v>1.0</v>
      </c>
      <c r="HK62" s="33">
        <v>1.0</v>
      </c>
      <c r="HL62" s="75"/>
      <c r="HM62" s="75"/>
      <c r="HN62" s="75"/>
      <c r="HO62" s="75"/>
      <c r="HP62" s="75"/>
      <c r="HQ62" s="75"/>
      <c r="HR62" s="75"/>
      <c r="HS62" s="75"/>
      <c r="HT62" s="75"/>
      <c r="HU62" s="75"/>
      <c r="HV62" s="75"/>
      <c r="HW62" s="75"/>
      <c r="HX62" s="75"/>
      <c r="HY62" s="75"/>
      <c r="HZ62" s="75"/>
      <c r="IA62" s="75"/>
      <c r="IB62" s="75"/>
      <c r="IC62" s="75"/>
      <c r="ID62" s="75"/>
      <c r="IE62" s="75"/>
      <c r="IF62" s="75"/>
      <c r="IG62" s="75"/>
      <c r="IH62" s="75"/>
      <c r="II62" s="75"/>
      <c r="IJ62" s="75"/>
      <c r="IK62" s="75"/>
      <c r="IL62" s="75"/>
      <c r="IM62" s="75"/>
      <c r="IN62" s="75"/>
      <c r="IO62" s="75"/>
      <c r="IP62" s="75"/>
      <c r="IQ62" s="75"/>
      <c r="IR62" s="75"/>
      <c r="IS62" s="75"/>
      <c r="IT62" s="75"/>
      <c r="IU62" s="75"/>
      <c r="IV62" s="75"/>
      <c r="IW62" s="75"/>
      <c r="IX62" s="75"/>
      <c r="IY62" s="75"/>
      <c r="IZ62" s="75"/>
      <c r="JA62" s="75"/>
      <c r="JB62" s="75"/>
      <c r="JC62" s="75"/>
    </row>
    <row r="63">
      <c r="A63" s="9" t="s">
        <v>383</v>
      </c>
      <c r="B63" s="33">
        <v>1.0</v>
      </c>
      <c r="C63" s="33">
        <v>1.0</v>
      </c>
      <c r="D63" s="33">
        <v>0.0</v>
      </c>
      <c r="E63" s="33">
        <v>1.0</v>
      </c>
      <c r="F63" s="33">
        <v>0.0</v>
      </c>
      <c r="G63" s="33">
        <v>0.0</v>
      </c>
      <c r="H63" s="33">
        <v>1.0</v>
      </c>
      <c r="I63" s="33">
        <v>1.0</v>
      </c>
      <c r="J63" s="33">
        <v>1.0</v>
      </c>
      <c r="K63" s="33">
        <v>0.0</v>
      </c>
      <c r="L63" s="33">
        <v>0.0</v>
      </c>
      <c r="M63" s="33">
        <v>1.0</v>
      </c>
      <c r="N63" s="33">
        <v>1.0</v>
      </c>
      <c r="O63" s="33">
        <v>1.0</v>
      </c>
      <c r="P63" s="33">
        <v>1.0</v>
      </c>
      <c r="Q63" s="33">
        <v>0.0</v>
      </c>
      <c r="R63" s="33">
        <v>1.0</v>
      </c>
      <c r="S63" s="33">
        <v>1.0</v>
      </c>
      <c r="T63" s="33">
        <v>1.0</v>
      </c>
      <c r="U63" s="33">
        <v>1.0</v>
      </c>
      <c r="V63" s="33">
        <v>1.0</v>
      </c>
      <c r="W63" s="33">
        <v>1.0</v>
      </c>
      <c r="X63" s="33">
        <v>1.0</v>
      </c>
      <c r="Y63" s="33">
        <v>1.0</v>
      </c>
      <c r="Z63" s="33">
        <v>1.0</v>
      </c>
      <c r="AA63" s="33">
        <v>1.0</v>
      </c>
      <c r="AB63" s="33">
        <v>1.0</v>
      </c>
      <c r="AC63" s="33">
        <v>1.0</v>
      </c>
      <c r="AD63" s="33">
        <v>1.0</v>
      </c>
      <c r="AE63" s="33">
        <v>0.0</v>
      </c>
      <c r="AF63" s="33">
        <v>1.0</v>
      </c>
      <c r="AG63" s="33">
        <v>1.0</v>
      </c>
      <c r="AH63" s="33">
        <v>1.0</v>
      </c>
      <c r="AI63" s="33">
        <v>1.0</v>
      </c>
      <c r="AJ63" s="33">
        <v>1.0</v>
      </c>
      <c r="AK63" s="33">
        <v>1.0</v>
      </c>
      <c r="AL63" s="33">
        <v>1.0</v>
      </c>
      <c r="AM63" s="33">
        <v>1.0</v>
      </c>
      <c r="AN63" s="33">
        <v>1.0</v>
      </c>
      <c r="AO63" s="33">
        <v>1.0</v>
      </c>
      <c r="AP63" s="33">
        <v>1.0</v>
      </c>
      <c r="AQ63" s="33">
        <v>1.0</v>
      </c>
      <c r="AR63" s="33">
        <v>1.0</v>
      </c>
      <c r="AS63" s="33">
        <v>1.0</v>
      </c>
      <c r="AT63" s="33">
        <v>1.0</v>
      </c>
      <c r="AU63" s="33">
        <v>1.0</v>
      </c>
      <c r="AV63" s="33">
        <v>1.0</v>
      </c>
      <c r="AW63" s="33">
        <v>1.0</v>
      </c>
      <c r="AX63" s="33">
        <v>1.0</v>
      </c>
      <c r="AY63" s="33">
        <v>1.0</v>
      </c>
      <c r="AZ63" s="33">
        <v>1.0</v>
      </c>
      <c r="BA63" s="33">
        <v>1.0</v>
      </c>
      <c r="BB63" s="33">
        <v>1.0</v>
      </c>
      <c r="BC63" s="33">
        <v>0.0</v>
      </c>
      <c r="BD63" s="33">
        <v>1.0</v>
      </c>
      <c r="BE63" s="33">
        <v>0.0</v>
      </c>
      <c r="BF63" s="33">
        <v>0.0</v>
      </c>
      <c r="BG63" s="33">
        <v>1.0</v>
      </c>
      <c r="BH63" s="33">
        <v>1.0</v>
      </c>
      <c r="BI63" s="33">
        <v>0.0</v>
      </c>
      <c r="BJ63" s="33">
        <v>1.0</v>
      </c>
      <c r="BK63" s="33">
        <v>1.0</v>
      </c>
      <c r="BL63" s="33">
        <v>1.0</v>
      </c>
      <c r="BM63" s="33">
        <v>1.0</v>
      </c>
      <c r="BN63" s="33">
        <v>1.0</v>
      </c>
      <c r="BO63" s="33">
        <v>0.0</v>
      </c>
      <c r="BP63" s="33">
        <v>1.0</v>
      </c>
      <c r="BQ63" s="33">
        <v>1.0</v>
      </c>
      <c r="BR63" s="33">
        <v>1.0</v>
      </c>
      <c r="BS63" s="33">
        <v>1.0</v>
      </c>
      <c r="BT63" s="33">
        <v>1.0</v>
      </c>
      <c r="BU63" s="33">
        <v>1.0</v>
      </c>
      <c r="BV63" s="33">
        <v>1.0</v>
      </c>
      <c r="BW63" s="33">
        <v>1.0</v>
      </c>
      <c r="BX63" s="33">
        <v>0.0</v>
      </c>
      <c r="BY63" s="33">
        <v>1.0</v>
      </c>
      <c r="BZ63" s="33">
        <v>0.0</v>
      </c>
      <c r="CA63" s="33">
        <v>1.0</v>
      </c>
      <c r="CB63" s="33">
        <v>1.0</v>
      </c>
      <c r="CC63" s="33">
        <v>1.0</v>
      </c>
      <c r="CD63" s="33">
        <v>1.0</v>
      </c>
      <c r="CE63" s="33">
        <v>0.0</v>
      </c>
      <c r="CF63" s="33">
        <v>1.0</v>
      </c>
      <c r="CG63" s="33">
        <v>0.0</v>
      </c>
      <c r="CH63" s="33">
        <v>1.0</v>
      </c>
      <c r="CI63" s="33">
        <v>1.0</v>
      </c>
      <c r="CJ63" s="33">
        <v>1.0</v>
      </c>
      <c r="CK63" s="33">
        <v>1.0</v>
      </c>
      <c r="CL63" s="33">
        <v>1.0</v>
      </c>
      <c r="CM63" s="33">
        <v>0.0</v>
      </c>
      <c r="CN63" s="33">
        <v>1.0</v>
      </c>
      <c r="CO63" s="33">
        <v>1.0</v>
      </c>
      <c r="CP63" s="33">
        <v>1.0</v>
      </c>
      <c r="CQ63" s="33">
        <v>0.0</v>
      </c>
      <c r="CR63" s="33">
        <v>1.0</v>
      </c>
      <c r="CS63" s="33">
        <v>1.0</v>
      </c>
      <c r="CT63" s="33">
        <v>1.0</v>
      </c>
      <c r="CU63" s="33">
        <v>1.0</v>
      </c>
      <c r="CV63" s="33">
        <v>1.0</v>
      </c>
      <c r="CW63" s="33">
        <v>1.0</v>
      </c>
      <c r="CX63" s="33">
        <v>1.0</v>
      </c>
      <c r="CY63" s="33">
        <v>1.0</v>
      </c>
      <c r="CZ63" s="33">
        <v>0.0</v>
      </c>
      <c r="DA63" s="33">
        <v>1.0</v>
      </c>
      <c r="DB63" s="33">
        <v>0.0</v>
      </c>
      <c r="DC63" s="33">
        <v>0.0</v>
      </c>
      <c r="DD63" s="33">
        <v>1.0</v>
      </c>
      <c r="DE63" s="33">
        <v>1.0</v>
      </c>
      <c r="DF63" s="33">
        <v>1.0</v>
      </c>
      <c r="DG63" s="33">
        <v>1.0</v>
      </c>
      <c r="DH63" s="33">
        <v>0.0</v>
      </c>
      <c r="DI63" s="33">
        <v>1.0</v>
      </c>
      <c r="DJ63" s="33">
        <v>0.0</v>
      </c>
      <c r="DK63" s="33">
        <v>0.0</v>
      </c>
      <c r="DL63" s="33">
        <v>0.0</v>
      </c>
      <c r="DM63" s="33">
        <v>1.0</v>
      </c>
      <c r="DN63" s="33">
        <v>1.0</v>
      </c>
      <c r="DO63" s="33">
        <v>1.0</v>
      </c>
      <c r="DP63" s="33">
        <v>1.0</v>
      </c>
      <c r="DQ63" s="33">
        <v>1.0</v>
      </c>
      <c r="DR63" s="33">
        <v>1.0</v>
      </c>
      <c r="DS63" s="33">
        <v>1.0</v>
      </c>
      <c r="DT63" s="33">
        <v>1.0</v>
      </c>
      <c r="DU63" s="33">
        <v>1.0</v>
      </c>
      <c r="DV63" s="33">
        <v>1.0</v>
      </c>
      <c r="DW63" s="33">
        <v>1.0</v>
      </c>
      <c r="DX63" s="33">
        <v>1.0</v>
      </c>
      <c r="DY63" s="33">
        <v>1.0</v>
      </c>
      <c r="DZ63" s="33">
        <v>0.0</v>
      </c>
      <c r="EA63" s="33">
        <v>0.0</v>
      </c>
      <c r="EB63" s="33">
        <v>1.0</v>
      </c>
      <c r="EC63" s="33">
        <v>1.0</v>
      </c>
      <c r="ED63" s="33">
        <v>1.0</v>
      </c>
      <c r="EE63" s="33">
        <v>1.0</v>
      </c>
      <c r="EF63" s="33">
        <v>0.0</v>
      </c>
      <c r="EG63" s="33">
        <v>0.0</v>
      </c>
      <c r="EH63" s="33">
        <v>0.0</v>
      </c>
      <c r="EI63" s="33">
        <v>1.0</v>
      </c>
      <c r="EJ63" s="33">
        <v>0.0</v>
      </c>
      <c r="EK63" s="33">
        <v>0.0</v>
      </c>
      <c r="EL63" s="33">
        <v>0.0</v>
      </c>
      <c r="EM63" s="33">
        <v>1.0</v>
      </c>
      <c r="EN63" s="33">
        <v>1.0</v>
      </c>
      <c r="EO63" s="33">
        <v>1.0</v>
      </c>
      <c r="EP63" s="33">
        <v>1.0</v>
      </c>
      <c r="EQ63" s="33">
        <v>0.0</v>
      </c>
      <c r="ER63" s="33">
        <v>0.0</v>
      </c>
      <c r="ES63" s="33">
        <v>0.0</v>
      </c>
      <c r="ET63" s="33">
        <v>0.0</v>
      </c>
      <c r="EU63" s="33">
        <v>1.0</v>
      </c>
      <c r="EV63" s="33">
        <v>0.0</v>
      </c>
      <c r="EW63" s="33">
        <v>1.0</v>
      </c>
      <c r="EX63" s="33">
        <v>1.0</v>
      </c>
      <c r="EY63" s="33">
        <v>0.0</v>
      </c>
      <c r="EZ63" s="33">
        <v>1.0</v>
      </c>
      <c r="FA63" s="33">
        <v>0.0</v>
      </c>
      <c r="FB63" s="33">
        <v>1.0</v>
      </c>
      <c r="FC63" s="33">
        <v>1.0</v>
      </c>
      <c r="FD63" s="33">
        <v>1.0</v>
      </c>
      <c r="FE63" s="33">
        <v>1.0</v>
      </c>
      <c r="FF63" s="33">
        <v>1.0</v>
      </c>
      <c r="FG63" s="33">
        <v>1.0</v>
      </c>
      <c r="FH63" s="33">
        <v>1.0</v>
      </c>
      <c r="FI63" s="33">
        <v>0.0</v>
      </c>
      <c r="FJ63" s="33">
        <v>1.0</v>
      </c>
      <c r="FK63" s="33">
        <v>1.0</v>
      </c>
      <c r="FL63" s="33">
        <v>1.0</v>
      </c>
      <c r="FM63" s="33">
        <v>1.0</v>
      </c>
      <c r="FN63" s="33">
        <v>0.0</v>
      </c>
      <c r="FO63" s="33">
        <v>1.0</v>
      </c>
      <c r="FP63" s="33">
        <v>1.0</v>
      </c>
      <c r="FQ63" s="33">
        <v>1.0</v>
      </c>
      <c r="FR63" s="33">
        <v>1.0</v>
      </c>
      <c r="FS63" s="33">
        <v>0.0</v>
      </c>
      <c r="FT63" s="33">
        <v>0.0</v>
      </c>
      <c r="FU63" s="33">
        <v>1.0</v>
      </c>
      <c r="FV63" s="33">
        <v>1.0</v>
      </c>
      <c r="FW63" s="33">
        <v>1.0</v>
      </c>
      <c r="FX63" s="33">
        <v>1.0</v>
      </c>
      <c r="FY63" s="33">
        <v>1.0</v>
      </c>
      <c r="FZ63" s="33">
        <v>1.0</v>
      </c>
      <c r="GA63" s="33">
        <v>1.0</v>
      </c>
      <c r="GB63" s="33">
        <v>0.0</v>
      </c>
      <c r="GC63" s="33">
        <v>0.0</v>
      </c>
      <c r="GD63" s="33">
        <v>1.0</v>
      </c>
      <c r="GE63" s="33">
        <v>1.0</v>
      </c>
      <c r="GF63" s="33">
        <v>1.0</v>
      </c>
      <c r="GG63" s="33">
        <v>1.0</v>
      </c>
      <c r="GH63" s="33">
        <v>0.0</v>
      </c>
      <c r="GI63" s="33">
        <v>0.0</v>
      </c>
      <c r="GJ63" s="33">
        <v>1.0</v>
      </c>
      <c r="GK63" s="33">
        <v>0.0</v>
      </c>
      <c r="GL63" s="33">
        <v>1.0</v>
      </c>
      <c r="GM63" s="33">
        <v>0.0</v>
      </c>
      <c r="GN63" s="33">
        <v>0.0</v>
      </c>
      <c r="GO63" s="33">
        <v>1.0</v>
      </c>
      <c r="GP63" s="33">
        <v>1.0</v>
      </c>
      <c r="GQ63" s="33">
        <v>1.0</v>
      </c>
      <c r="GR63" s="33">
        <v>0.0</v>
      </c>
      <c r="GS63" s="33">
        <v>1.0</v>
      </c>
      <c r="GT63" s="33">
        <v>1.0</v>
      </c>
      <c r="GU63" s="33">
        <v>0.0</v>
      </c>
      <c r="GV63" s="33">
        <v>1.0</v>
      </c>
      <c r="GW63" s="33">
        <v>1.0</v>
      </c>
      <c r="GX63" s="33">
        <v>1.0</v>
      </c>
      <c r="GY63" s="33">
        <v>1.0</v>
      </c>
      <c r="GZ63" s="33">
        <v>1.0</v>
      </c>
      <c r="HA63" s="33">
        <v>1.0</v>
      </c>
      <c r="HB63" s="33">
        <v>1.0</v>
      </c>
      <c r="HC63" s="33">
        <v>1.0</v>
      </c>
      <c r="HD63" s="33">
        <v>1.0</v>
      </c>
      <c r="HE63" s="33">
        <v>1.0</v>
      </c>
      <c r="HF63" s="33">
        <v>1.0</v>
      </c>
      <c r="HG63" s="33">
        <v>1.0</v>
      </c>
      <c r="HH63" s="33">
        <v>1.0</v>
      </c>
      <c r="HI63" s="33">
        <v>0.0</v>
      </c>
      <c r="HJ63" s="33">
        <v>1.0</v>
      </c>
      <c r="HK63" s="33">
        <v>0.0</v>
      </c>
      <c r="HL63" s="75"/>
      <c r="HM63" s="75"/>
      <c r="HN63" s="75"/>
      <c r="HO63" s="75"/>
      <c r="HP63" s="75"/>
      <c r="HQ63" s="75"/>
      <c r="HR63" s="75"/>
      <c r="HS63" s="75"/>
      <c r="HT63" s="75"/>
      <c r="HU63" s="75"/>
      <c r="HV63" s="75"/>
      <c r="HW63" s="75"/>
      <c r="HX63" s="75"/>
      <c r="HY63" s="75"/>
      <c r="HZ63" s="75"/>
      <c r="IA63" s="75"/>
      <c r="IB63" s="75"/>
      <c r="IC63" s="75"/>
      <c r="ID63" s="75"/>
      <c r="IE63" s="75"/>
      <c r="IF63" s="75"/>
      <c r="IG63" s="75"/>
      <c r="IH63" s="75"/>
      <c r="II63" s="75"/>
      <c r="IJ63" s="75"/>
      <c r="IK63" s="75"/>
      <c r="IL63" s="75"/>
      <c r="IM63" s="75"/>
      <c r="IN63" s="75"/>
      <c r="IO63" s="75"/>
      <c r="IP63" s="75"/>
      <c r="IQ63" s="75"/>
      <c r="IR63" s="75"/>
      <c r="IS63" s="75"/>
      <c r="IT63" s="75"/>
      <c r="IU63" s="75"/>
      <c r="IV63" s="75"/>
      <c r="IW63" s="75"/>
      <c r="IX63" s="75"/>
      <c r="IY63" s="75"/>
      <c r="IZ63" s="75"/>
      <c r="JA63" s="75"/>
      <c r="JB63" s="75"/>
      <c r="JC63" s="75"/>
    </row>
    <row r="64">
      <c r="A64" s="9" t="s">
        <v>384</v>
      </c>
      <c r="B64" s="33">
        <v>0.0</v>
      </c>
      <c r="C64" s="33">
        <v>0.0</v>
      </c>
      <c r="D64" s="33">
        <v>0.0</v>
      </c>
      <c r="E64" s="33">
        <v>0.0</v>
      </c>
      <c r="F64" s="33">
        <v>0.0</v>
      </c>
      <c r="G64" s="33">
        <v>0.0</v>
      </c>
      <c r="H64" s="33">
        <v>0.0</v>
      </c>
      <c r="I64" s="33">
        <v>0.0</v>
      </c>
      <c r="J64" s="33">
        <v>1.0</v>
      </c>
      <c r="K64" s="33">
        <v>0.0</v>
      </c>
      <c r="L64" s="33">
        <v>0.0</v>
      </c>
      <c r="M64" s="33">
        <v>0.0</v>
      </c>
      <c r="N64" s="33">
        <v>1.0</v>
      </c>
      <c r="O64" s="33">
        <v>1.0</v>
      </c>
      <c r="P64" s="33">
        <v>0.0</v>
      </c>
      <c r="Q64" s="33">
        <v>0.0</v>
      </c>
      <c r="R64" s="33">
        <v>0.0</v>
      </c>
      <c r="S64" s="33">
        <v>1.0</v>
      </c>
      <c r="T64" s="33">
        <v>1.0</v>
      </c>
      <c r="U64" s="33">
        <v>0.0</v>
      </c>
      <c r="V64" s="33">
        <v>1.0</v>
      </c>
      <c r="W64" s="33">
        <v>0.0</v>
      </c>
      <c r="X64" s="33">
        <v>0.0</v>
      </c>
      <c r="Y64" s="33">
        <v>1.0</v>
      </c>
      <c r="Z64" s="33">
        <v>0.0</v>
      </c>
      <c r="AA64" s="33">
        <v>1.0</v>
      </c>
      <c r="AB64" s="33">
        <v>1.0</v>
      </c>
      <c r="AC64" s="33">
        <v>0.0</v>
      </c>
      <c r="AD64" s="33">
        <v>0.0</v>
      </c>
      <c r="AE64" s="33">
        <v>0.0</v>
      </c>
      <c r="AF64" s="33">
        <v>1.0</v>
      </c>
      <c r="AG64" s="33">
        <v>0.0</v>
      </c>
      <c r="AH64" s="33">
        <v>1.0</v>
      </c>
      <c r="AI64" s="33">
        <v>0.0</v>
      </c>
      <c r="AJ64" s="33">
        <v>1.0</v>
      </c>
      <c r="AK64" s="33">
        <v>1.0</v>
      </c>
      <c r="AL64" s="33">
        <v>0.0</v>
      </c>
      <c r="AM64" s="33">
        <v>0.0</v>
      </c>
      <c r="AN64" s="33">
        <v>0.0</v>
      </c>
      <c r="AO64" s="33">
        <v>0.0</v>
      </c>
      <c r="AP64" s="33">
        <v>0.0</v>
      </c>
      <c r="AQ64" s="33">
        <v>1.0</v>
      </c>
      <c r="AR64" s="33">
        <v>1.0</v>
      </c>
      <c r="AS64" s="33">
        <v>1.0</v>
      </c>
      <c r="AT64" s="33">
        <v>0.0</v>
      </c>
      <c r="AU64" s="33">
        <v>0.0</v>
      </c>
      <c r="AV64" s="33">
        <v>1.0</v>
      </c>
      <c r="AW64" s="33">
        <v>0.0</v>
      </c>
      <c r="AX64" s="33">
        <v>0.0</v>
      </c>
      <c r="AY64" s="33">
        <v>1.0</v>
      </c>
      <c r="AZ64" s="33">
        <v>0.0</v>
      </c>
      <c r="BA64" s="33">
        <v>0.0</v>
      </c>
      <c r="BB64" s="33">
        <v>0.0</v>
      </c>
      <c r="BC64" s="33">
        <v>0.0</v>
      </c>
      <c r="BD64" s="33">
        <v>1.0</v>
      </c>
      <c r="BE64" s="33">
        <v>0.0</v>
      </c>
      <c r="BF64" s="33">
        <v>0.0</v>
      </c>
      <c r="BG64" s="33">
        <v>1.0</v>
      </c>
      <c r="BH64" s="33">
        <v>1.0</v>
      </c>
      <c r="BI64" s="33">
        <v>0.0</v>
      </c>
      <c r="BJ64" s="33">
        <v>0.0</v>
      </c>
      <c r="BK64" s="33">
        <v>1.0</v>
      </c>
      <c r="BL64" s="33">
        <v>1.0</v>
      </c>
      <c r="BM64" s="33">
        <v>0.0</v>
      </c>
      <c r="BN64" s="33">
        <v>0.0</v>
      </c>
      <c r="BO64" s="33">
        <v>0.0</v>
      </c>
      <c r="BP64" s="33">
        <v>1.0</v>
      </c>
      <c r="BQ64" s="33">
        <v>0.0</v>
      </c>
      <c r="BR64" s="33">
        <v>0.0</v>
      </c>
      <c r="BS64" s="33">
        <v>0.0</v>
      </c>
      <c r="BT64" s="33">
        <v>1.0</v>
      </c>
      <c r="BU64" s="33">
        <v>1.0</v>
      </c>
      <c r="BV64" s="33">
        <v>1.0</v>
      </c>
      <c r="BW64" s="33">
        <v>1.0</v>
      </c>
      <c r="BX64" s="33">
        <v>0.0</v>
      </c>
      <c r="BY64" s="33">
        <v>1.0</v>
      </c>
      <c r="BZ64" s="33">
        <v>0.0</v>
      </c>
      <c r="CA64" s="33">
        <v>1.0</v>
      </c>
      <c r="CB64" s="33">
        <v>0.0</v>
      </c>
      <c r="CC64" s="33">
        <v>1.0</v>
      </c>
      <c r="CD64" s="33">
        <v>1.0</v>
      </c>
      <c r="CE64" s="33">
        <v>0.0</v>
      </c>
      <c r="CF64" s="33">
        <v>1.0</v>
      </c>
      <c r="CG64" s="33">
        <v>0.0</v>
      </c>
      <c r="CH64" s="33">
        <v>1.0</v>
      </c>
      <c r="CI64" s="33">
        <v>0.0</v>
      </c>
      <c r="CJ64" s="33">
        <v>0.0</v>
      </c>
      <c r="CK64" s="33">
        <v>0.0</v>
      </c>
      <c r="CL64" s="33">
        <v>0.0</v>
      </c>
      <c r="CM64" s="33">
        <v>1.0</v>
      </c>
      <c r="CN64" s="33">
        <v>0.0</v>
      </c>
      <c r="CO64" s="33">
        <v>0.0</v>
      </c>
      <c r="CP64" s="33">
        <v>0.0</v>
      </c>
      <c r="CQ64" s="33">
        <v>0.0</v>
      </c>
      <c r="CR64" s="33">
        <v>1.0</v>
      </c>
      <c r="CS64" s="33">
        <v>0.0</v>
      </c>
      <c r="CT64" s="33">
        <v>1.0</v>
      </c>
      <c r="CU64" s="33">
        <v>0.0</v>
      </c>
      <c r="CV64" s="33">
        <v>0.0</v>
      </c>
      <c r="CW64" s="33">
        <v>0.0</v>
      </c>
      <c r="CX64" s="33">
        <v>1.0</v>
      </c>
      <c r="CY64" s="33">
        <v>1.0</v>
      </c>
      <c r="CZ64" s="33">
        <v>0.0</v>
      </c>
      <c r="DA64" s="33">
        <v>0.0</v>
      </c>
      <c r="DB64" s="33">
        <v>0.0</v>
      </c>
      <c r="DC64" s="33">
        <v>0.0</v>
      </c>
      <c r="DD64" s="33">
        <v>0.0</v>
      </c>
      <c r="DE64" s="33">
        <v>1.0</v>
      </c>
      <c r="DF64" s="33">
        <v>1.0</v>
      </c>
      <c r="DG64" s="33">
        <v>0.0</v>
      </c>
      <c r="DH64" s="33">
        <v>0.0</v>
      </c>
      <c r="DI64" s="33">
        <v>0.0</v>
      </c>
      <c r="DJ64" s="33">
        <v>0.0</v>
      </c>
      <c r="DK64" s="33">
        <v>0.0</v>
      </c>
      <c r="DL64" s="33">
        <v>0.0</v>
      </c>
      <c r="DM64" s="33">
        <v>0.0</v>
      </c>
      <c r="DN64" s="33">
        <v>0.0</v>
      </c>
      <c r="DO64" s="33">
        <v>0.0</v>
      </c>
      <c r="DP64" s="33">
        <v>0.0</v>
      </c>
      <c r="DQ64" s="33">
        <v>0.0</v>
      </c>
      <c r="DR64" s="33">
        <v>1.0</v>
      </c>
      <c r="DS64" s="33">
        <v>0.0</v>
      </c>
      <c r="DT64" s="33">
        <v>0.0</v>
      </c>
      <c r="DU64" s="33">
        <v>0.0</v>
      </c>
      <c r="DV64" s="33">
        <v>0.0</v>
      </c>
      <c r="DW64" s="33">
        <v>0.0</v>
      </c>
      <c r="DX64" s="33">
        <v>0.0</v>
      </c>
      <c r="DY64" s="33">
        <v>1.0</v>
      </c>
      <c r="DZ64" s="33">
        <v>0.0</v>
      </c>
      <c r="EA64" s="33">
        <v>0.0</v>
      </c>
      <c r="EB64" s="33">
        <v>0.0</v>
      </c>
      <c r="EC64" s="33">
        <v>1.0</v>
      </c>
      <c r="ED64" s="33">
        <v>1.0</v>
      </c>
      <c r="EE64" s="33">
        <v>0.0</v>
      </c>
      <c r="EF64" s="33">
        <v>0.0</v>
      </c>
      <c r="EG64" s="33">
        <v>0.0</v>
      </c>
      <c r="EH64" s="33">
        <v>0.0</v>
      </c>
      <c r="EI64" s="33">
        <v>1.0</v>
      </c>
      <c r="EJ64" s="33">
        <v>0.0</v>
      </c>
      <c r="EK64" s="33">
        <v>0.0</v>
      </c>
      <c r="EL64" s="33">
        <v>0.0</v>
      </c>
      <c r="EM64" s="33">
        <v>0.0</v>
      </c>
      <c r="EN64" s="33">
        <v>0.0</v>
      </c>
      <c r="EO64" s="33">
        <v>1.0</v>
      </c>
      <c r="EP64" s="33">
        <v>0.0</v>
      </c>
      <c r="EQ64" s="33">
        <v>1.0</v>
      </c>
      <c r="ER64" s="33">
        <v>0.0</v>
      </c>
      <c r="ES64" s="33">
        <v>0.0</v>
      </c>
      <c r="ET64" s="33">
        <v>0.0</v>
      </c>
      <c r="EU64" s="33">
        <v>0.0</v>
      </c>
      <c r="EV64" s="33">
        <v>0.0</v>
      </c>
      <c r="EW64" s="33">
        <v>1.0</v>
      </c>
      <c r="EX64" s="33">
        <v>1.0</v>
      </c>
      <c r="EY64" s="33">
        <v>0.0</v>
      </c>
      <c r="EZ64" s="33">
        <v>0.0</v>
      </c>
      <c r="FA64" s="33">
        <v>0.0</v>
      </c>
      <c r="FB64" s="33">
        <v>0.0</v>
      </c>
      <c r="FC64" s="33">
        <v>0.0</v>
      </c>
      <c r="FD64" s="33">
        <v>0.0</v>
      </c>
      <c r="FE64" s="33">
        <v>0.0</v>
      </c>
      <c r="FF64" s="33">
        <v>1.0</v>
      </c>
      <c r="FG64" s="33">
        <v>0.0</v>
      </c>
      <c r="FH64" s="33">
        <v>1.0</v>
      </c>
      <c r="FI64" s="33">
        <v>0.0</v>
      </c>
      <c r="FJ64" s="33">
        <v>1.0</v>
      </c>
      <c r="FK64" s="33">
        <v>0.0</v>
      </c>
      <c r="FL64" s="33">
        <v>0.0</v>
      </c>
      <c r="FM64" s="33">
        <v>1.0</v>
      </c>
      <c r="FN64" s="33">
        <v>0.0</v>
      </c>
      <c r="FO64" s="33">
        <v>0.0</v>
      </c>
      <c r="FP64" s="33">
        <v>1.0</v>
      </c>
      <c r="FQ64" s="33">
        <v>0.0</v>
      </c>
      <c r="FR64" s="33">
        <v>0.0</v>
      </c>
      <c r="FS64" s="33">
        <v>0.0</v>
      </c>
      <c r="FT64" s="33">
        <v>0.0</v>
      </c>
      <c r="FU64" s="33">
        <v>1.0</v>
      </c>
      <c r="FV64" s="33">
        <v>0.0</v>
      </c>
      <c r="FW64" s="33">
        <v>1.0</v>
      </c>
      <c r="FX64" s="33">
        <v>0.0</v>
      </c>
      <c r="FY64" s="33">
        <v>0.0</v>
      </c>
      <c r="FZ64" s="33">
        <v>1.0</v>
      </c>
      <c r="GA64" s="33">
        <v>1.0</v>
      </c>
      <c r="GB64" s="33">
        <v>0.0</v>
      </c>
      <c r="GC64" s="33">
        <v>0.0</v>
      </c>
      <c r="GD64" s="33">
        <v>1.0</v>
      </c>
      <c r="GE64" s="33">
        <v>1.0</v>
      </c>
      <c r="GF64" s="33">
        <v>0.0</v>
      </c>
      <c r="GG64" s="33">
        <v>1.0</v>
      </c>
      <c r="GH64" s="33">
        <v>0.0</v>
      </c>
      <c r="GI64" s="33">
        <v>1.0</v>
      </c>
      <c r="GJ64" s="33">
        <v>0.0</v>
      </c>
      <c r="GK64" s="33">
        <v>0.0</v>
      </c>
      <c r="GL64" s="33">
        <v>0.0</v>
      </c>
      <c r="GM64" s="33">
        <v>0.0</v>
      </c>
      <c r="GN64" s="33">
        <v>0.0</v>
      </c>
      <c r="GO64" s="33">
        <v>1.0</v>
      </c>
      <c r="GP64" s="33">
        <v>1.0</v>
      </c>
      <c r="GQ64" s="33">
        <v>0.0</v>
      </c>
      <c r="GR64" s="33">
        <v>0.0</v>
      </c>
      <c r="GS64" s="33">
        <v>0.0</v>
      </c>
      <c r="GT64" s="33">
        <v>1.0</v>
      </c>
      <c r="GU64" s="33">
        <v>0.0</v>
      </c>
      <c r="GV64" s="33">
        <v>0.0</v>
      </c>
      <c r="GW64" s="33">
        <v>1.0</v>
      </c>
      <c r="GX64" s="33">
        <v>0.0</v>
      </c>
      <c r="GY64" s="33">
        <v>0.0</v>
      </c>
      <c r="GZ64" s="33">
        <v>1.0</v>
      </c>
      <c r="HA64" s="33">
        <v>1.0</v>
      </c>
      <c r="HB64" s="33">
        <v>1.0</v>
      </c>
      <c r="HC64" s="33">
        <v>0.0</v>
      </c>
      <c r="HD64" s="33">
        <v>0.0</v>
      </c>
      <c r="HE64" s="33">
        <v>0.0</v>
      </c>
      <c r="HF64" s="33">
        <v>0.0</v>
      </c>
      <c r="HG64" s="33">
        <v>1.0</v>
      </c>
      <c r="HH64" s="33">
        <v>1.0</v>
      </c>
      <c r="HI64" s="33">
        <v>0.0</v>
      </c>
      <c r="HJ64" s="33">
        <v>0.0</v>
      </c>
      <c r="HK64" s="33">
        <v>0.0</v>
      </c>
      <c r="HL64" s="75"/>
      <c r="HM64" s="75"/>
      <c r="HN64" s="75"/>
      <c r="HO64" s="75"/>
      <c r="HP64" s="75"/>
      <c r="HQ64" s="75"/>
      <c r="HR64" s="75"/>
      <c r="HS64" s="75"/>
      <c r="HT64" s="75"/>
      <c r="HU64" s="75"/>
      <c r="HV64" s="75"/>
      <c r="HW64" s="75"/>
      <c r="HX64" s="75"/>
      <c r="HY64" s="75"/>
      <c r="HZ64" s="75"/>
      <c r="IA64" s="75"/>
      <c r="IB64" s="75"/>
      <c r="IC64" s="75"/>
      <c r="ID64" s="75"/>
      <c r="IE64" s="75"/>
      <c r="IF64" s="75"/>
      <c r="IG64" s="75"/>
      <c r="IH64" s="75"/>
      <c r="II64" s="75"/>
      <c r="IJ64" s="75"/>
      <c r="IK64" s="75"/>
      <c r="IL64" s="75"/>
      <c r="IM64" s="75"/>
      <c r="IN64" s="75"/>
      <c r="IO64" s="75"/>
      <c r="IP64" s="75"/>
      <c r="IQ64" s="75"/>
      <c r="IR64" s="75"/>
      <c r="IS64" s="75"/>
      <c r="IT64" s="75"/>
      <c r="IU64" s="75"/>
      <c r="IV64" s="75"/>
      <c r="IW64" s="75"/>
      <c r="IX64" s="75"/>
      <c r="IY64" s="75"/>
      <c r="IZ64" s="75"/>
      <c r="JA64" s="75"/>
      <c r="JB64" s="75"/>
      <c r="JC64" s="75"/>
    </row>
    <row r="65">
      <c r="A65" s="9" t="s">
        <v>385</v>
      </c>
      <c r="B65" s="33">
        <v>0.0</v>
      </c>
      <c r="C65" s="33">
        <v>0.0</v>
      </c>
      <c r="D65" s="33">
        <v>0.0</v>
      </c>
      <c r="E65" s="33">
        <v>0.0</v>
      </c>
      <c r="F65" s="33">
        <v>0.0</v>
      </c>
      <c r="G65" s="33">
        <v>0.0</v>
      </c>
      <c r="H65" s="33">
        <v>0.0</v>
      </c>
      <c r="I65" s="33">
        <v>0.0</v>
      </c>
      <c r="J65" s="33">
        <v>1.0</v>
      </c>
      <c r="K65" s="33">
        <v>1.0</v>
      </c>
      <c r="L65" s="33">
        <v>0.0</v>
      </c>
      <c r="M65" s="33">
        <v>0.0</v>
      </c>
      <c r="N65" s="33">
        <v>1.0</v>
      </c>
      <c r="O65" s="33">
        <v>1.0</v>
      </c>
      <c r="P65" s="33">
        <v>0.0</v>
      </c>
      <c r="Q65" s="33">
        <v>0.0</v>
      </c>
      <c r="R65" s="33">
        <v>0.0</v>
      </c>
      <c r="S65" s="33">
        <v>1.0</v>
      </c>
      <c r="T65" s="33">
        <v>1.0</v>
      </c>
      <c r="U65" s="33">
        <v>0.0</v>
      </c>
      <c r="V65" s="33">
        <v>1.0</v>
      </c>
      <c r="W65" s="33">
        <v>0.0</v>
      </c>
      <c r="X65" s="33">
        <v>0.0</v>
      </c>
      <c r="Y65" s="33">
        <v>1.0</v>
      </c>
      <c r="Z65" s="33">
        <v>0.0</v>
      </c>
      <c r="AA65" s="33">
        <v>1.0</v>
      </c>
      <c r="AB65" s="33">
        <v>1.0</v>
      </c>
      <c r="AC65" s="33">
        <v>0.0</v>
      </c>
      <c r="AD65" s="33">
        <v>1.0</v>
      </c>
      <c r="AE65" s="33">
        <v>0.0</v>
      </c>
      <c r="AF65" s="33">
        <v>1.0</v>
      </c>
      <c r="AG65" s="33">
        <v>0.0</v>
      </c>
      <c r="AH65" s="33">
        <v>1.0</v>
      </c>
      <c r="AI65" s="33">
        <v>1.0</v>
      </c>
      <c r="AJ65" s="33">
        <v>1.0</v>
      </c>
      <c r="AK65" s="33">
        <v>1.0</v>
      </c>
      <c r="AL65" s="33">
        <v>0.0</v>
      </c>
      <c r="AM65" s="33">
        <v>0.0</v>
      </c>
      <c r="AN65" s="33">
        <v>0.0</v>
      </c>
      <c r="AO65" s="33">
        <v>0.0</v>
      </c>
      <c r="AP65" s="33">
        <v>0.0</v>
      </c>
      <c r="AQ65" s="33">
        <v>1.0</v>
      </c>
      <c r="AR65" s="33">
        <v>1.0</v>
      </c>
      <c r="AS65" s="33">
        <v>1.0</v>
      </c>
      <c r="AT65" s="33">
        <v>1.0</v>
      </c>
      <c r="AU65" s="33">
        <v>0.0</v>
      </c>
      <c r="AV65" s="33">
        <v>0.0</v>
      </c>
      <c r="AW65" s="33">
        <v>0.0</v>
      </c>
      <c r="AX65" s="33">
        <v>0.0</v>
      </c>
      <c r="AY65" s="33">
        <v>1.0</v>
      </c>
      <c r="AZ65" s="33">
        <v>0.0</v>
      </c>
      <c r="BA65" s="33">
        <v>0.0</v>
      </c>
      <c r="BB65" s="33">
        <v>0.0</v>
      </c>
      <c r="BC65" s="33">
        <v>0.0</v>
      </c>
      <c r="BD65" s="33">
        <v>1.0</v>
      </c>
      <c r="BE65" s="33">
        <v>1.0</v>
      </c>
      <c r="BF65" s="33">
        <v>0.0</v>
      </c>
      <c r="BG65" s="33">
        <v>1.0</v>
      </c>
      <c r="BH65" s="33">
        <v>1.0</v>
      </c>
      <c r="BI65" s="33">
        <v>0.0</v>
      </c>
      <c r="BJ65" s="33">
        <v>0.0</v>
      </c>
      <c r="BK65" s="33">
        <v>1.0</v>
      </c>
      <c r="BL65" s="33">
        <v>1.0</v>
      </c>
      <c r="BM65" s="33">
        <v>0.0</v>
      </c>
      <c r="BN65" s="33">
        <v>0.0</v>
      </c>
      <c r="BO65" s="33">
        <v>0.0</v>
      </c>
      <c r="BP65" s="33">
        <v>1.0</v>
      </c>
      <c r="BQ65" s="33">
        <v>0.0</v>
      </c>
      <c r="BR65" s="33">
        <v>0.0</v>
      </c>
      <c r="BS65" s="33">
        <v>0.0</v>
      </c>
      <c r="BT65" s="33">
        <v>1.0</v>
      </c>
      <c r="BU65" s="33">
        <v>1.0</v>
      </c>
      <c r="BV65" s="33">
        <v>1.0</v>
      </c>
      <c r="BW65" s="33">
        <v>1.0</v>
      </c>
      <c r="BX65" s="33">
        <v>0.0</v>
      </c>
      <c r="BY65" s="33">
        <v>1.0</v>
      </c>
      <c r="BZ65" s="33">
        <v>0.0</v>
      </c>
      <c r="CA65" s="33">
        <v>1.0</v>
      </c>
      <c r="CB65" s="33">
        <v>0.0</v>
      </c>
      <c r="CC65" s="33">
        <v>1.0</v>
      </c>
      <c r="CD65" s="33">
        <v>1.0</v>
      </c>
      <c r="CE65" s="33">
        <v>0.0</v>
      </c>
      <c r="CF65" s="33">
        <v>1.0</v>
      </c>
      <c r="CG65" s="33">
        <v>0.0</v>
      </c>
      <c r="CH65" s="33">
        <v>1.0</v>
      </c>
      <c r="CI65" s="33">
        <v>0.0</v>
      </c>
      <c r="CJ65" s="33">
        <v>1.0</v>
      </c>
      <c r="CK65" s="33">
        <v>0.0</v>
      </c>
      <c r="CL65" s="33">
        <v>0.0</v>
      </c>
      <c r="CM65" s="33">
        <v>0.0</v>
      </c>
      <c r="CN65" s="33">
        <v>0.0</v>
      </c>
      <c r="CO65" s="33">
        <v>0.0</v>
      </c>
      <c r="CP65" s="33">
        <v>0.0</v>
      </c>
      <c r="CQ65" s="33">
        <v>0.0</v>
      </c>
      <c r="CR65" s="33">
        <v>1.0</v>
      </c>
      <c r="CS65" s="33">
        <v>0.0</v>
      </c>
      <c r="CT65" s="33">
        <v>1.0</v>
      </c>
      <c r="CU65" s="33">
        <v>0.0</v>
      </c>
      <c r="CV65" s="33">
        <v>0.0</v>
      </c>
      <c r="CW65" s="33">
        <v>0.0</v>
      </c>
      <c r="CX65" s="33">
        <v>1.0</v>
      </c>
      <c r="CY65" s="33">
        <v>0.0</v>
      </c>
      <c r="CZ65" s="33">
        <v>0.0</v>
      </c>
      <c r="DA65" s="33">
        <v>0.0</v>
      </c>
      <c r="DB65" s="33">
        <v>0.0</v>
      </c>
      <c r="DC65" s="33">
        <v>0.0</v>
      </c>
      <c r="DD65" s="33">
        <v>0.0</v>
      </c>
      <c r="DE65" s="33">
        <v>1.0</v>
      </c>
      <c r="DF65" s="33">
        <v>1.0</v>
      </c>
      <c r="DG65" s="33">
        <v>0.0</v>
      </c>
      <c r="DH65" s="33">
        <v>0.0</v>
      </c>
      <c r="DI65" s="33">
        <v>0.0</v>
      </c>
      <c r="DJ65" s="33">
        <v>0.0</v>
      </c>
      <c r="DK65" s="33">
        <v>0.0</v>
      </c>
      <c r="DL65" s="33">
        <v>0.0</v>
      </c>
      <c r="DM65" s="33">
        <v>0.0</v>
      </c>
      <c r="DN65" s="33">
        <v>0.0</v>
      </c>
      <c r="DO65" s="33">
        <v>0.0</v>
      </c>
      <c r="DP65" s="33">
        <v>0.0</v>
      </c>
      <c r="DQ65" s="33">
        <v>0.0</v>
      </c>
      <c r="DR65" s="33">
        <v>1.0</v>
      </c>
      <c r="DS65" s="33">
        <v>0.0</v>
      </c>
      <c r="DT65" s="33">
        <v>0.0</v>
      </c>
      <c r="DU65" s="33">
        <v>0.0</v>
      </c>
      <c r="DV65" s="33">
        <v>0.0</v>
      </c>
      <c r="DW65" s="33">
        <v>0.0</v>
      </c>
      <c r="DX65" s="33">
        <v>0.0</v>
      </c>
      <c r="DY65" s="33">
        <v>1.0</v>
      </c>
      <c r="DZ65" s="33">
        <v>0.0</v>
      </c>
      <c r="EA65" s="33">
        <v>0.0</v>
      </c>
      <c r="EB65" s="33">
        <v>0.0</v>
      </c>
      <c r="EC65" s="33">
        <v>0.0</v>
      </c>
      <c r="ED65" s="33">
        <v>1.0</v>
      </c>
      <c r="EE65" s="33">
        <v>0.0</v>
      </c>
      <c r="EF65" s="33">
        <v>1.0</v>
      </c>
      <c r="EG65" s="33">
        <v>0.0</v>
      </c>
      <c r="EH65" s="33">
        <v>0.0</v>
      </c>
      <c r="EI65" s="33">
        <v>1.0</v>
      </c>
      <c r="EJ65" s="33">
        <v>1.0</v>
      </c>
      <c r="EK65" s="33">
        <v>0.0</v>
      </c>
      <c r="EL65" s="33">
        <v>1.0</v>
      </c>
      <c r="EM65" s="33">
        <v>0.0</v>
      </c>
      <c r="EN65" s="33">
        <v>0.0</v>
      </c>
      <c r="EO65" s="33">
        <v>1.0</v>
      </c>
      <c r="EP65" s="33">
        <v>0.0</v>
      </c>
      <c r="EQ65" s="33">
        <v>0.0</v>
      </c>
      <c r="ER65" s="33">
        <v>0.0</v>
      </c>
      <c r="ES65" s="33">
        <v>0.0</v>
      </c>
      <c r="ET65" s="33">
        <v>1.0</v>
      </c>
      <c r="EU65" s="33">
        <v>0.0</v>
      </c>
      <c r="EV65" s="33">
        <v>0.0</v>
      </c>
      <c r="EW65" s="33">
        <v>1.0</v>
      </c>
      <c r="EX65" s="33">
        <v>1.0</v>
      </c>
      <c r="EY65" s="33">
        <v>0.0</v>
      </c>
      <c r="EZ65" s="33">
        <v>0.0</v>
      </c>
      <c r="FA65" s="33">
        <v>0.0</v>
      </c>
      <c r="FB65" s="33">
        <v>0.0</v>
      </c>
      <c r="FC65" s="33">
        <v>0.0</v>
      </c>
      <c r="FD65" s="33">
        <v>0.0</v>
      </c>
      <c r="FE65" s="33">
        <v>0.0</v>
      </c>
      <c r="FF65" s="33">
        <v>1.0</v>
      </c>
      <c r="FG65" s="33">
        <v>0.0</v>
      </c>
      <c r="FH65" s="33">
        <v>1.0</v>
      </c>
      <c r="FI65" s="33">
        <v>0.0</v>
      </c>
      <c r="FJ65" s="33">
        <v>0.0</v>
      </c>
      <c r="FK65" s="33">
        <v>0.0</v>
      </c>
      <c r="FL65" s="33">
        <v>0.0</v>
      </c>
      <c r="FM65" s="33">
        <v>1.0</v>
      </c>
      <c r="FN65" s="33">
        <v>0.0</v>
      </c>
      <c r="FO65" s="33">
        <v>0.0</v>
      </c>
      <c r="FP65" s="33">
        <v>1.0</v>
      </c>
      <c r="FQ65" s="33">
        <v>0.0</v>
      </c>
      <c r="FR65" s="33">
        <v>0.0</v>
      </c>
      <c r="FS65" s="33">
        <v>0.0</v>
      </c>
      <c r="FT65" s="33">
        <v>1.0</v>
      </c>
      <c r="FU65" s="33">
        <v>1.0</v>
      </c>
      <c r="FV65" s="33">
        <v>0.0</v>
      </c>
      <c r="FW65" s="33">
        <v>1.0</v>
      </c>
      <c r="FX65" s="33">
        <v>0.0</v>
      </c>
      <c r="FY65" s="33">
        <v>0.0</v>
      </c>
      <c r="FZ65" s="33">
        <v>1.0</v>
      </c>
      <c r="GA65" s="33">
        <v>1.0</v>
      </c>
      <c r="GB65" s="33">
        <v>0.0</v>
      </c>
      <c r="GC65" s="33">
        <v>0.0</v>
      </c>
      <c r="GD65" s="33">
        <v>1.0</v>
      </c>
      <c r="GE65" s="33">
        <v>1.0</v>
      </c>
      <c r="GF65" s="33">
        <v>0.0</v>
      </c>
      <c r="GG65" s="33">
        <v>1.0</v>
      </c>
      <c r="GH65" s="33">
        <v>1.0</v>
      </c>
      <c r="GI65" s="33">
        <v>0.0</v>
      </c>
      <c r="GJ65" s="33">
        <v>0.0</v>
      </c>
      <c r="GK65" s="33">
        <v>0.0</v>
      </c>
      <c r="GL65" s="33">
        <v>0.0</v>
      </c>
      <c r="GM65" s="33">
        <v>0.0</v>
      </c>
      <c r="GN65" s="33">
        <v>0.0</v>
      </c>
      <c r="GO65" s="33">
        <v>1.0</v>
      </c>
      <c r="GP65" s="33">
        <v>1.0</v>
      </c>
      <c r="GQ65" s="33">
        <v>1.0</v>
      </c>
      <c r="GR65" s="33">
        <v>0.0</v>
      </c>
      <c r="GS65" s="33">
        <v>1.0</v>
      </c>
      <c r="GT65" s="33">
        <v>0.0</v>
      </c>
      <c r="GU65" s="33">
        <v>0.0</v>
      </c>
      <c r="GV65" s="33">
        <v>0.0</v>
      </c>
      <c r="GW65" s="33">
        <v>1.0</v>
      </c>
      <c r="GX65" s="33">
        <v>0.0</v>
      </c>
      <c r="GY65" s="33">
        <v>0.0</v>
      </c>
      <c r="GZ65" s="33">
        <v>1.0</v>
      </c>
      <c r="HA65" s="33">
        <v>1.0</v>
      </c>
      <c r="HB65" s="33">
        <v>1.0</v>
      </c>
      <c r="HC65" s="33">
        <v>0.0</v>
      </c>
      <c r="HD65" s="33">
        <v>0.0</v>
      </c>
      <c r="HE65" s="33">
        <v>0.0</v>
      </c>
      <c r="HF65" s="33">
        <v>0.0</v>
      </c>
      <c r="HG65" s="33">
        <v>1.0</v>
      </c>
      <c r="HH65" s="33">
        <v>1.0</v>
      </c>
      <c r="HI65" s="33">
        <v>0.0</v>
      </c>
      <c r="HJ65" s="33">
        <v>1.0</v>
      </c>
      <c r="HK65" s="33">
        <v>0.0</v>
      </c>
      <c r="HL65" s="75"/>
      <c r="HM65" s="75"/>
      <c r="HN65" s="75"/>
      <c r="HO65" s="75"/>
      <c r="HP65" s="75"/>
      <c r="HQ65" s="75"/>
      <c r="HR65" s="75"/>
      <c r="HS65" s="75"/>
      <c r="HT65" s="75"/>
      <c r="HU65" s="75"/>
      <c r="HV65" s="75"/>
      <c r="HW65" s="75"/>
      <c r="HX65" s="75"/>
      <c r="HY65" s="75"/>
      <c r="HZ65" s="75"/>
      <c r="IA65" s="75"/>
      <c r="IB65" s="75"/>
      <c r="IC65" s="75"/>
      <c r="ID65" s="75"/>
      <c r="IE65" s="75"/>
      <c r="IF65" s="75"/>
      <c r="IG65" s="75"/>
      <c r="IH65" s="75"/>
      <c r="II65" s="75"/>
      <c r="IJ65" s="75"/>
      <c r="IK65" s="75"/>
      <c r="IL65" s="75"/>
      <c r="IM65" s="75"/>
      <c r="IN65" s="75"/>
      <c r="IO65" s="75"/>
      <c r="IP65" s="75"/>
      <c r="IQ65" s="75"/>
      <c r="IR65" s="75"/>
      <c r="IS65" s="75"/>
      <c r="IT65" s="75"/>
      <c r="IU65" s="75"/>
      <c r="IV65" s="75"/>
      <c r="IW65" s="75"/>
      <c r="IX65" s="75"/>
      <c r="IY65" s="75"/>
      <c r="IZ65" s="75"/>
      <c r="JA65" s="75"/>
      <c r="JB65" s="75"/>
      <c r="JC65" s="75"/>
    </row>
    <row r="66">
      <c r="A66" s="9" t="s">
        <v>386</v>
      </c>
      <c r="B66" s="33">
        <v>1.0</v>
      </c>
      <c r="C66" s="33">
        <v>1.0</v>
      </c>
      <c r="D66" s="33">
        <v>0.0</v>
      </c>
      <c r="E66" s="33">
        <v>1.0</v>
      </c>
      <c r="F66" s="33">
        <v>0.0</v>
      </c>
      <c r="G66" s="33">
        <v>0.0</v>
      </c>
      <c r="H66" s="33">
        <v>1.0</v>
      </c>
      <c r="I66" s="33">
        <v>1.0</v>
      </c>
      <c r="J66" s="33">
        <v>1.0</v>
      </c>
      <c r="K66" s="33">
        <v>0.0</v>
      </c>
      <c r="L66" s="33">
        <v>0.0</v>
      </c>
      <c r="M66" s="33">
        <v>1.0</v>
      </c>
      <c r="N66" s="33">
        <v>1.0</v>
      </c>
      <c r="O66" s="33">
        <v>1.0</v>
      </c>
      <c r="P66" s="33">
        <v>1.0</v>
      </c>
      <c r="Q66" s="33">
        <v>1.0</v>
      </c>
      <c r="R66" s="33">
        <v>1.0</v>
      </c>
      <c r="S66" s="33">
        <v>1.0</v>
      </c>
      <c r="T66" s="33">
        <v>1.0</v>
      </c>
      <c r="U66" s="33">
        <v>1.0</v>
      </c>
      <c r="V66" s="33">
        <v>1.0</v>
      </c>
      <c r="W66" s="33">
        <v>1.0</v>
      </c>
      <c r="X66" s="33">
        <v>1.0</v>
      </c>
      <c r="Y66" s="33">
        <v>1.0</v>
      </c>
      <c r="Z66" s="33">
        <v>0.0</v>
      </c>
      <c r="AA66" s="33">
        <v>1.0</v>
      </c>
      <c r="AB66" s="33">
        <v>1.0</v>
      </c>
      <c r="AC66" s="33">
        <v>1.0</v>
      </c>
      <c r="AD66" s="33">
        <v>1.0</v>
      </c>
      <c r="AE66" s="33">
        <v>1.0</v>
      </c>
      <c r="AF66" s="33">
        <v>1.0</v>
      </c>
      <c r="AG66" s="33">
        <v>1.0</v>
      </c>
      <c r="AH66" s="33">
        <v>1.0</v>
      </c>
      <c r="AI66" s="33">
        <v>1.0</v>
      </c>
      <c r="AJ66" s="33">
        <v>1.0</v>
      </c>
      <c r="AK66" s="33">
        <v>1.0</v>
      </c>
      <c r="AL66" s="33">
        <v>1.0</v>
      </c>
      <c r="AM66" s="33">
        <v>1.0</v>
      </c>
      <c r="AN66" s="33">
        <v>1.0</v>
      </c>
      <c r="AO66" s="33">
        <v>1.0</v>
      </c>
      <c r="AP66" s="33">
        <v>1.0</v>
      </c>
      <c r="AQ66" s="33">
        <v>1.0</v>
      </c>
      <c r="AR66" s="33">
        <v>1.0</v>
      </c>
      <c r="AS66" s="33">
        <v>1.0</v>
      </c>
      <c r="AT66" s="33">
        <v>1.0</v>
      </c>
      <c r="AU66" s="33">
        <v>1.0</v>
      </c>
      <c r="AV66" s="33">
        <v>1.0</v>
      </c>
      <c r="AW66" s="33">
        <v>1.0</v>
      </c>
      <c r="AX66" s="33">
        <v>1.0</v>
      </c>
      <c r="AY66" s="33">
        <v>1.0</v>
      </c>
      <c r="AZ66" s="33">
        <v>1.0</v>
      </c>
      <c r="BA66" s="33">
        <v>1.0</v>
      </c>
      <c r="BB66" s="33">
        <v>1.0</v>
      </c>
      <c r="BC66" s="33">
        <v>0.0</v>
      </c>
      <c r="BD66" s="33">
        <v>1.0</v>
      </c>
      <c r="BE66" s="33">
        <v>1.0</v>
      </c>
      <c r="BF66" s="33">
        <v>0.0</v>
      </c>
      <c r="BG66" s="33">
        <v>1.0</v>
      </c>
      <c r="BH66" s="33">
        <v>1.0</v>
      </c>
      <c r="BI66" s="33">
        <v>0.0</v>
      </c>
      <c r="BJ66" s="33">
        <v>1.0</v>
      </c>
      <c r="BK66" s="33">
        <v>1.0</v>
      </c>
      <c r="BL66" s="33">
        <v>1.0</v>
      </c>
      <c r="BM66" s="33">
        <v>1.0</v>
      </c>
      <c r="BN66" s="33">
        <v>1.0</v>
      </c>
      <c r="BO66" s="33">
        <v>0.0</v>
      </c>
      <c r="BP66" s="33">
        <v>1.0</v>
      </c>
      <c r="BQ66" s="33">
        <v>1.0</v>
      </c>
      <c r="BR66" s="33">
        <v>1.0</v>
      </c>
      <c r="BS66" s="33">
        <v>1.0</v>
      </c>
      <c r="BT66" s="33">
        <v>1.0</v>
      </c>
      <c r="BU66" s="33">
        <v>1.0</v>
      </c>
      <c r="BV66" s="33">
        <v>1.0</v>
      </c>
      <c r="BW66" s="33">
        <v>1.0</v>
      </c>
      <c r="BX66" s="33">
        <v>1.0</v>
      </c>
      <c r="BY66" s="33">
        <v>1.0</v>
      </c>
      <c r="BZ66" s="33">
        <v>0.0</v>
      </c>
      <c r="CA66" s="33">
        <v>1.0</v>
      </c>
      <c r="CB66" s="33">
        <v>1.0</v>
      </c>
      <c r="CC66" s="33">
        <v>1.0</v>
      </c>
      <c r="CD66" s="33">
        <v>1.0</v>
      </c>
      <c r="CE66" s="33">
        <v>1.0</v>
      </c>
      <c r="CF66" s="33">
        <v>1.0</v>
      </c>
      <c r="CG66" s="33">
        <v>0.0</v>
      </c>
      <c r="CH66" s="33">
        <v>1.0</v>
      </c>
      <c r="CI66" s="33">
        <v>1.0</v>
      </c>
      <c r="CJ66" s="33">
        <v>1.0</v>
      </c>
      <c r="CK66" s="33">
        <v>1.0</v>
      </c>
      <c r="CL66" s="33">
        <v>1.0</v>
      </c>
      <c r="CM66" s="33">
        <v>0.0</v>
      </c>
      <c r="CN66" s="33">
        <v>1.0</v>
      </c>
      <c r="CO66" s="33">
        <v>1.0</v>
      </c>
      <c r="CP66" s="33">
        <v>1.0</v>
      </c>
      <c r="CQ66" s="33">
        <v>1.0</v>
      </c>
      <c r="CR66" s="33">
        <v>1.0</v>
      </c>
      <c r="CS66" s="33">
        <v>1.0</v>
      </c>
      <c r="CT66" s="33">
        <v>1.0</v>
      </c>
      <c r="CU66" s="33">
        <v>1.0</v>
      </c>
      <c r="CV66" s="33">
        <v>1.0</v>
      </c>
      <c r="CW66" s="33">
        <v>1.0</v>
      </c>
      <c r="CX66" s="33">
        <v>1.0</v>
      </c>
      <c r="CY66" s="33">
        <v>1.0</v>
      </c>
      <c r="CZ66" s="33">
        <v>0.0</v>
      </c>
      <c r="DA66" s="33">
        <v>1.0</v>
      </c>
      <c r="DB66" s="33">
        <v>0.0</v>
      </c>
      <c r="DC66" s="33">
        <v>0.0</v>
      </c>
      <c r="DD66" s="33">
        <v>1.0</v>
      </c>
      <c r="DE66" s="33">
        <v>1.0</v>
      </c>
      <c r="DF66" s="33">
        <v>1.0</v>
      </c>
      <c r="DG66" s="33">
        <v>1.0</v>
      </c>
      <c r="DH66" s="33">
        <v>0.0</v>
      </c>
      <c r="DI66" s="33">
        <v>1.0</v>
      </c>
      <c r="DJ66" s="33">
        <v>0.0</v>
      </c>
      <c r="DK66" s="33">
        <v>0.0</v>
      </c>
      <c r="DL66" s="33">
        <v>1.0</v>
      </c>
      <c r="DM66" s="33">
        <v>1.0</v>
      </c>
      <c r="DN66" s="33">
        <v>1.0</v>
      </c>
      <c r="DO66" s="33">
        <v>1.0</v>
      </c>
      <c r="DP66" s="33">
        <v>1.0</v>
      </c>
      <c r="DQ66" s="33">
        <v>1.0</v>
      </c>
      <c r="DR66" s="33">
        <v>1.0</v>
      </c>
      <c r="DS66" s="33">
        <v>1.0</v>
      </c>
      <c r="DT66" s="33">
        <v>1.0</v>
      </c>
      <c r="DU66" s="33">
        <v>1.0</v>
      </c>
      <c r="DV66" s="33">
        <v>0.0</v>
      </c>
      <c r="DW66" s="33">
        <v>1.0</v>
      </c>
      <c r="DX66" s="33">
        <v>0.0</v>
      </c>
      <c r="DY66" s="33">
        <v>1.0</v>
      </c>
      <c r="DZ66" s="33">
        <v>0.0</v>
      </c>
      <c r="EA66" s="33">
        <v>0.0</v>
      </c>
      <c r="EB66" s="33">
        <v>1.0</v>
      </c>
      <c r="EC66" s="33">
        <v>1.0</v>
      </c>
      <c r="ED66" s="33">
        <v>1.0</v>
      </c>
      <c r="EE66" s="33">
        <v>1.0</v>
      </c>
      <c r="EF66" s="33">
        <v>0.0</v>
      </c>
      <c r="EG66" s="33">
        <v>1.0</v>
      </c>
      <c r="EH66" s="33">
        <v>1.0</v>
      </c>
      <c r="EI66" s="33">
        <v>1.0</v>
      </c>
      <c r="EJ66" s="33">
        <v>0.0</v>
      </c>
      <c r="EK66" s="33">
        <v>0.0</v>
      </c>
      <c r="EL66" s="33">
        <v>1.0</v>
      </c>
      <c r="EM66" s="33">
        <v>1.0</v>
      </c>
      <c r="EN66" s="33">
        <v>1.0</v>
      </c>
      <c r="EO66" s="33">
        <v>1.0</v>
      </c>
      <c r="EP66" s="33">
        <v>1.0</v>
      </c>
      <c r="EQ66" s="33">
        <v>1.0</v>
      </c>
      <c r="ER66" s="33">
        <v>1.0</v>
      </c>
      <c r="ES66" s="33">
        <v>0.0</v>
      </c>
      <c r="ET66" s="33">
        <v>0.0</v>
      </c>
      <c r="EU66" s="33">
        <v>1.0</v>
      </c>
      <c r="EV66" s="33">
        <v>0.0</v>
      </c>
      <c r="EW66" s="33">
        <v>1.0</v>
      </c>
      <c r="EX66" s="33">
        <v>1.0</v>
      </c>
      <c r="EY66" s="33">
        <v>0.0</v>
      </c>
      <c r="EZ66" s="33">
        <v>1.0</v>
      </c>
      <c r="FA66" s="33">
        <v>1.0</v>
      </c>
      <c r="FB66" s="33">
        <v>1.0</v>
      </c>
      <c r="FC66" s="33">
        <v>1.0</v>
      </c>
      <c r="FD66" s="33">
        <v>1.0</v>
      </c>
      <c r="FE66" s="33">
        <v>1.0</v>
      </c>
      <c r="FF66" s="33">
        <v>1.0</v>
      </c>
      <c r="FG66" s="33">
        <v>1.0</v>
      </c>
      <c r="FH66" s="33">
        <v>1.0</v>
      </c>
      <c r="FI66" s="33">
        <v>1.0</v>
      </c>
      <c r="FJ66" s="33">
        <v>1.0</v>
      </c>
      <c r="FK66" s="33">
        <v>1.0</v>
      </c>
      <c r="FL66" s="33">
        <v>1.0</v>
      </c>
      <c r="FM66" s="33">
        <v>1.0</v>
      </c>
      <c r="FN66" s="33">
        <v>0.0</v>
      </c>
      <c r="FO66" s="33">
        <v>1.0</v>
      </c>
      <c r="FP66" s="33">
        <v>1.0</v>
      </c>
      <c r="FQ66" s="33">
        <v>1.0</v>
      </c>
      <c r="FR66" s="33">
        <v>1.0</v>
      </c>
      <c r="FS66" s="33">
        <v>0.0</v>
      </c>
      <c r="FT66" s="33">
        <v>0.0</v>
      </c>
      <c r="FU66" s="33">
        <v>1.0</v>
      </c>
      <c r="FV66" s="33">
        <v>1.0</v>
      </c>
      <c r="FW66" s="33">
        <v>1.0</v>
      </c>
      <c r="FX66" s="33">
        <v>1.0</v>
      </c>
      <c r="FY66" s="33">
        <v>1.0</v>
      </c>
      <c r="FZ66" s="33">
        <v>1.0</v>
      </c>
      <c r="GA66" s="33">
        <v>1.0</v>
      </c>
      <c r="GB66" s="33">
        <v>0.0</v>
      </c>
      <c r="GC66" s="33">
        <v>1.0</v>
      </c>
      <c r="GD66" s="33">
        <v>1.0</v>
      </c>
      <c r="GE66" s="33">
        <v>1.0</v>
      </c>
      <c r="GF66" s="33">
        <v>1.0</v>
      </c>
      <c r="GG66" s="33">
        <v>1.0</v>
      </c>
      <c r="GH66" s="33">
        <v>0.0</v>
      </c>
      <c r="GI66" s="33">
        <v>0.0</v>
      </c>
      <c r="GJ66" s="33">
        <v>1.0</v>
      </c>
      <c r="GK66" s="33">
        <v>0.0</v>
      </c>
      <c r="GL66" s="33">
        <v>1.0</v>
      </c>
      <c r="GM66" s="33">
        <v>0.0</v>
      </c>
      <c r="GN66" s="33">
        <v>0.0</v>
      </c>
      <c r="GO66" s="33">
        <v>1.0</v>
      </c>
      <c r="GP66" s="33">
        <v>1.0</v>
      </c>
      <c r="GQ66" s="33">
        <v>1.0</v>
      </c>
      <c r="GR66" s="33">
        <v>0.0</v>
      </c>
      <c r="GS66" s="33">
        <v>0.0</v>
      </c>
      <c r="GT66" s="33">
        <v>1.0</v>
      </c>
      <c r="GU66" s="33">
        <v>0.0</v>
      </c>
      <c r="GV66" s="33">
        <v>1.0</v>
      </c>
      <c r="GW66" s="33">
        <v>1.0</v>
      </c>
      <c r="GX66" s="33">
        <v>1.0</v>
      </c>
      <c r="GY66" s="33">
        <v>1.0</v>
      </c>
      <c r="GZ66" s="33">
        <v>0.0</v>
      </c>
      <c r="HA66" s="33">
        <v>1.0</v>
      </c>
      <c r="HB66" s="33">
        <v>1.0</v>
      </c>
      <c r="HC66" s="33">
        <v>1.0</v>
      </c>
      <c r="HD66" s="33">
        <v>1.0</v>
      </c>
      <c r="HE66" s="33">
        <v>1.0</v>
      </c>
      <c r="HF66" s="33">
        <v>1.0</v>
      </c>
      <c r="HG66" s="33">
        <v>1.0</v>
      </c>
      <c r="HH66" s="33">
        <v>1.0</v>
      </c>
      <c r="HI66" s="33">
        <v>0.0</v>
      </c>
      <c r="HJ66" s="33">
        <v>0.0</v>
      </c>
      <c r="HK66" s="33">
        <v>1.0</v>
      </c>
      <c r="HL66" s="75"/>
      <c r="HM66" s="75"/>
      <c r="HN66" s="75"/>
      <c r="HO66" s="75"/>
      <c r="HP66" s="75"/>
      <c r="HQ66" s="75"/>
      <c r="HR66" s="75"/>
      <c r="HS66" s="75"/>
      <c r="HT66" s="75"/>
      <c r="HU66" s="75"/>
      <c r="HV66" s="75"/>
      <c r="HW66" s="75"/>
      <c r="HX66" s="75"/>
      <c r="HY66" s="75"/>
      <c r="HZ66" s="75"/>
      <c r="IA66" s="75"/>
      <c r="IB66" s="75"/>
      <c r="IC66" s="75"/>
      <c r="ID66" s="75"/>
      <c r="IE66" s="75"/>
      <c r="IF66" s="75"/>
      <c r="IG66" s="75"/>
      <c r="IH66" s="75"/>
      <c r="II66" s="75"/>
      <c r="IJ66" s="75"/>
      <c r="IK66" s="75"/>
      <c r="IL66" s="75"/>
      <c r="IM66" s="75"/>
      <c r="IN66" s="75"/>
      <c r="IO66" s="75"/>
      <c r="IP66" s="75"/>
      <c r="IQ66" s="75"/>
      <c r="IR66" s="75"/>
      <c r="IS66" s="75"/>
      <c r="IT66" s="75"/>
      <c r="IU66" s="75"/>
      <c r="IV66" s="75"/>
      <c r="IW66" s="75"/>
      <c r="IX66" s="75"/>
      <c r="IY66" s="75"/>
      <c r="IZ66" s="75"/>
      <c r="JA66" s="75"/>
      <c r="JB66" s="75"/>
      <c r="JC66" s="75"/>
    </row>
    <row r="67">
      <c r="A67" s="9" t="s">
        <v>387</v>
      </c>
      <c r="B67" s="33">
        <v>1.0</v>
      </c>
      <c r="C67" s="33">
        <v>0.0</v>
      </c>
      <c r="D67" s="33">
        <v>0.0</v>
      </c>
      <c r="E67" s="33">
        <v>0.0</v>
      </c>
      <c r="F67" s="33">
        <v>0.0</v>
      </c>
      <c r="G67" s="33">
        <v>0.0</v>
      </c>
      <c r="H67" s="33">
        <v>0.0</v>
      </c>
      <c r="I67" s="33">
        <v>1.0</v>
      </c>
      <c r="J67" s="33">
        <v>1.0</v>
      </c>
      <c r="K67" s="33">
        <v>0.0</v>
      </c>
      <c r="L67" s="33">
        <v>0.0</v>
      </c>
      <c r="M67" s="33">
        <v>1.0</v>
      </c>
      <c r="N67" s="33">
        <v>1.0</v>
      </c>
      <c r="O67" s="33">
        <v>1.0</v>
      </c>
      <c r="P67" s="33">
        <v>1.0</v>
      </c>
      <c r="Q67" s="33">
        <v>0.0</v>
      </c>
      <c r="R67" s="33">
        <v>0.0</v>
      </c>
      <c r="S67" s="33">
        <v>1.0</v>
      </c>
      <c r="T67" s="33">
        <v>1.0</v>
      </c>
      <c r="U67" s="33">
        <v>1.0</v>
      </c>
      <c r="V67" s="33">
        <v>1.0</v>
      </c>
      <c r="W67" s="33">
        <v>1.0</v>
      </c>
      <c r="X67" s="33">
        <v>1.0</v>
      </c>
      <c r="Y67" s="33">
        <v>0.0</v>
      </c>
      <c r="Z67" s="33">
        <v>0.0</v>
      </c>
      <c r="AA67" s="33">
        <v>0.0</v>
      </c>
      <c r="AB67" s="33">
        <v>0.0</v>
      </c>
      <c r="AC67" s="33">
        <v>1.0</v>
      </c>
      <c r="AD67" s="33">
        <v>1.0</v>
      </c>
      <c r="AE67" s="33">
        <v>0.0</v>
      </c>
      <c r="AF67" s="33">
        <v>1.0</v>
      </c>
      <c r="AG67" s="33">
        <v>0.0</v>
      </c>
      <c r="AH67" s="33">
        <v>0.0</v>
      </c>
      <c r="AI67" s="33">
        <v>0.0</v>
      </c>
      <c r="AJ67" s="33">
        <v>1.0</v>
      </c>
      <c r="AK67" s="33">
        <v>1.0</v>
      </c>
      <c r="AL67" s="33">
        <v>1.0</v>
      </c>
      <c r="AM67" s="33">
        <v>1.0</v>
      </c>
      <c r="AN67" s="33">
        <v>1.0</v>
      </c>
      <c r="AO67" s="33">
        <v>0.0</v>
      </c>
      <c r="AP67" s="33">
        <v>1.0</v>
      </c>
      <c r="AQ67" s="33">
        <v>1.0</v>
      </c>
      <c r="AR67" s="33">
        <v>1.0</v>
      </c>
      <c r="AS67" s="33">
        <v>1.0</v>
      </c>
      <c r="AT67" s="33">
        <v>0.0</v>
      </c>
      <c r="AU67" s="33">
        <v>1.0</v>
      </c>
      <c r="AV67" s="33">
        <v>1.0</v>
      </c>
      <c r="AW67" s="33">
        <v>0.0</v>
      </c>
      <c r="AX67" s="33">
        <v>1.0</v>
      </c>
      <c r="AY67" s="33">
        <v>1.0</v>
      </c>
      <c r="AZ67" s="33">
        <v>1.0</v>
      </c>
      <c r="BA67" s="33">
        <v>0.0</v>
      </c>
      <c r="BB67" s="33">
        <v>1.0</v>
      </c>
      <c r="BC67" s="33">
        <v>0.0</v>
      </c>
      <c r="BD67" s="33">
        <v>1.0</v>
      </c>
      <c r="BE67" s="33">
        <v>0.0</v>
      </c>
      <c r="BF67" s="33">
        <v>0.0</v>
      </c>
      <c r="BG67" s="33">
        <v>1.0</v>
      </c>
      <c r="BH67" s="33">
        <v>1.0</v>
      </c>
      <c r="BI67" s="33">
        <v>0.0</v>
      </c>
      <c r="BJ67" s="33">
        <v>1.0</v>
      </c>
      <c r="BK67" s="33">
        <v>1.0</v>
      </c>
      <c r="BL67" s="33">
        <v>1.0</v>
      </c>
      <c r="BM67" s="33">
        <v>1.0</v>
      </c>
      <c r="BN67" s="33">
        <v>1.0</v>
      </c>
      <c r="BO67" s="33">
        <v>0.0</v>
      </c>
      <c r="BP67" s="33">
        <v>1.0</v>
      </c>
      <c r="BQ67" s="33">
        <v>1.0</v>
      </c>
      <c r="BR67" s="33">
        <v>1.0</v>
      </c>
      <c r="BS67" s="33">
        <v>1.0</v>
      </c>
      <c r="BT67" s="33">
        <v>1.0</v>
      </c>
      <c r="BU67" s="33">
        <v>0.0</v>
      </c>
      <c r="BV67" s="33">
        <v>0.0</v>
      </c>
      <c r="BW67" s="33">
        <v>1.0</v>
      </c>
      <c r="BX67" s="33">
        <v>0.0</v>
      </c>
      <c r="BY67" s="33">
        <v>1.0</v>
      </c>
      <c r="BZ67" s="33">
        <v>0.0</v>
      </c>
      <c r="CA67" s="33">
        <v>1.0</v>
      </c>
      <c r="CB67" s="33">
        <v>1.0</v>
      </c>
      <c r="CC67" s="33">
        <v>1.0</v>
      </c>
      <c r="CD67" s="33">
        <v>1.0</v>
      </c>
      <c r="CE67" s="33">
        <v>0.0</v>
      </c>
      <c r="CF67" s="33">
        <v>1.0</v>
      </c>
      <c r="CG67" s="33">
        <v>0.0</v>
      </c>
      <c r="CH67" s="33">
        <v>1.0</v>
      </c>
      <c r="CI67" s="33">
        <v>1.0</v>
      </c>
      <c r="CJ67" s="33">
        <v>1.0</v>
      </c>
      <c r="CK67" s="33">
        <v>1.0</v>
      </c>
      <c r="CL67" s="33">
        <v>1.0</v>
      </c>
      <c r="CM67" s="33">
        <v>0.0</v>
      </c>
      <c r="CN67" s="33">
        <v>0.0</v>
      </c>
      <c r="CO67" s="33">
        <v>1.0</v>
      </c>
      <c r="CP67" s="33">
        <v>1.0</v>
      </c>
      <c r="CQ67" s="33">
        <v>0.0</v>
      </c>
      <c r="CR67" s="33">
        <v>1.0</v>
      </c>
      <c r="CS67" s="33">
        <v>1.0</v>
      </c>
      <c r="CT67" s="33">
        <v>1.0</v>
      </c>
      <c r="CU67" s="33">
        <v>1.0</v>
      </c>
      <c r="CV67" s="33">
        <v>1.0</v>
      </c>
      <c r="CW67" s="33">
        <v>1.0</v>
      </c>
      <c r="CX67" s="33">
        <v>1.0</v>
      </c>
      <c r="CY67" s="33">
        <v>0.0</v>
      </c>
      <c r="CZ67" s="33">
        <v>0.0</v>
      </c>
      <c r="DA67" s="33">
        <v>1.0</v>
      </c>
      <c r="DB67" s="33">
        <v>0.0</v>
      </c>
      <c r="DC67" s="33">
        <v>0.0</v>
      </c>
      <c r="DD67" s="33">
        <v>0.0</v>
      </c>
      <c r="DE67" s="33">
        <v>1.0</v>
      </c>
      <c r="DF67" s="33">
        <v>0.0</v>
      </c>
      <c r="DG67" s="33">
        <v>1.0</v>
      </c>
      <c r="DH67" s="33">
        <v>0.0</v>
      </c>
      <c r="DI67" s="33">
        <v>1.0</v>
      </c>
      <c r="DJ67" s="33">
        <v>0.0</v>
      </c>
      <c r="DK67" s="33">
        <v>0.0</v>
      </c>
      <c r="DL67" s="33">
        <v>0.0</v>
      </c>
      <c r="DM67" s="33">
        <v>1.0</v>
      </c>
      <c r="DN67" s="33">
        <v>1.0</v>
      </c>
      <c r="DO67" s="33">
        <v>0.0</v>
      </c>
      <c r="DP67" s="33">
        <v>1.0</v>
      </c>
      <c r="DQ67" s="33">
        <v>1.0</v>
      </c>
      <c r="DR67" s="33">
        <v>1.0</v>
      </c>
      <c r="DS67" s="33">
        <v>1.0</v>
      </c>
      <c r="DT67" s="33">
        <v>1.0</v>
      </c>
      <c r="DU67" s="33">
        <v>1.0</v>
      </c>
      <c r="DV67" s="33">
        <v>0.0</v>
      </c>
      <c r="DW67" s="33">
        <v>1.0</v>
      </c>
      <c r="DX67" s="33">
        <v>0.0</v>
      </c>
      <c r="DY67" s="33">
        <v>1.0</v>
      </c>
      <c r="DZ67" s="33">
        <v>0.0</v>
      </c>
      <c r="EA67" s="33">
        <v>0.0</v>
      </c>
      <c r="EB67" s="33">
        <v>0.0</v>
      </c>
      <c r="EC67" s="33">
        <v>1.0</v>
      </c>
      <c r="ED67" s="33">
        <v>0.0</v>
      </c>
      <c r="EE67" s="33">
        <v>0.0</v>
      </c>
      <c r="EF67" s="33">
        <v>0.0</v>
      </c>
      <c r="EG67" s="33">
        <v>0.0</v>
      </c>
      <c r="EH67" s="33">
        <v>0.0</v>
      </c>
      <c r="EI67" s="33">
        <v>1.0</v>
      </c>
      <c r="EJ67" s="33">
        <v>0.0</v>
      </c>
      <c r="EK67" s="33">
        <v>0.0</v>
      </c>
      <c r="EL67" s="33">
        <v>0.0</v>
      </c>
      <c r="EM67" s="33">
        <v>1.0</v>
      </c>
      <c r="EN67" s="33">
        <v>1.0</v>
      </c>
      <c r="EO67" s="33">
        <v>1.0</v>
      </c>
      <c r="EP67" s="33">
        <v>1.0</v>
      </c>
      <c r="EQ67" s="33">
        <v>1.0</v>
      </c>
      <c r="ER67" s="33">
        <v>0.0</v>
      </c>
      <c r="ES67" s="33">
        <v>0.0</v>
      </c>
      <c r="ET67" s="33">
        <v>0.0</v>
      </c>
      <c r="EU67" s="33">
        <v>1.0</v>
      </c>
      <c r="EV67" s="33">
        <v>0.0</v>
      </c>
      <c r="EW67" s="33">
        <v>1.0</v>
      </c>
      <c r="EX67" s="33">
        <v>1.0</v>
      </c>
      <c r="EY67" s="33">
        <v>0.0</v>
      </c>
      <c r="EZ67" s="33">
        <v>1.0</v>
      </c>
      <c r="FA67" s="33">
        <v>0.0</v>
      </c>
      <c r="FB67" s="33">
        <v>1.0</v>
      </c>
      <c r="FC67" s="33">
        <v>1.0</v>
      </c>
      <c r="FD67" s="33">
        <v>1.0</v>
      </c>
      <c r="FE67" s="33">
        <v>1.0</v>
      </c>
      <c r="FF67" s="33">
        <v>0.0</v>
      </c>
      <c r="FG67" s="33">
        <v>1.0</v>
      </c>
      <c r="FH67" s="33">
        <v>1.0</v>
      </c>
      <c r="FI67" s="33">
        <v>1.0</v>
      </c>
      <c r="FJ67" s="33">
        <v>1.0</v>
      </c>
      <c r="FK67" s="33">
        <v>1.0</v>
      </c>
      <c r="FL67" s="33">
        <v>1.0</v>
      </c>
      <c r="FM67" s="33">
        <v>1.0</v>
      </c>
      <c r="FN67" s="33">
        <v>0.0</v>
      </c>
      <c r="FO67" s="33">
        <v>0.0</v>
      </c>
      <c r="FP67" s="33">
        <v>1.0</v>
      </c>
      <c r="FQ67" s="33">
        <v>0.0</v>
      </c>
      <c r="FR67" s="33">
        <v>1.0</v>
      </c>
      <c r="FS67" s="33">
        <v>0.0</v>
      </c>
      <c r="FT67" s="33">
        <v>0.0</v>
      </c>
      <c r="FU67" s="33">
        <v>1.0</v>
      </c>
      <c r="FV67" s="33">
        <v>0.0</v>
      </c>
      <c r="FW67" s="33">
        <v>1.0</v>
      </c>
      <c r="FX67" s="33">
        <v>0.0</v>
      </c>
      <c r="FY67" s="33">
        <v>0.0</v>
      </c>
      <c r="FZ67" s="33">
        <v>0.0</v>
      </c>
      <c r="GA67" s="33">
        <v>1.0</v>
      </c>
      <c r="GB67" s="33">
        <v>0.0</v>
      </c>
      <c r="GC67" s="33">
        <v>0.0</v>
      </c>
      <c r="GD67" s="33">
        <v>1.0</v>
      </c>
      <c r="GE67" s="33">
        <v>1.0</v>
      </c>
      <c r="GF67" s="33">
        <v>1.0</v>
      </c>
      <c r="GG67" s="33">
        <v>1.0</v>
      </c>
      <c r="GH67" s="33">
        <v>0.0</v>
      </c>
      <c r="GI67" s="33">
        <v>0.0</v>
      </c>
      <c r="GJ67" s="33">
        <v>1.0</v>
      </c>
      <c r="GK67" s="33">
        <v>0.0</v>
      </c>
      <c r="GL67" s="33">
        <v>0.0</v>
      </c>
      <c r="GM67" s="33">
        <v>0.0</v>
      </c>
      <c r="GN67" s="33">
        <v>0.0</v>
      </c>
      <c r="GO67" s="33">
        <v>1.0</v>
      </c>
      <c r="GP67" s="33">
        <v>1.0</v>
      </c>
      <c r="GQ67" s="33">
        <v>1.0</v>
      </c>
      <c r="GR67" s="33">
        <v>0.0</v>
      </c>
      <c r="GS67" s="33">
        <v>0.0</v>
      </c>
      <c r="GT67" s="33">
        <v>1.0</v>
      </c>
      <c r="GU67" s="33">
        <v>0.0</v>
      </c>
      <c r="GV67" s="33">
        <v>1.0</v>
      </c>
      <c r="GW67" s="33">
        <v>1.0</v>
      </c>
      <c r="GX67" s="33">
        <v>0.0</v>
      </c>
      <c r="GY67" s="33">
        <v>1.0</v>
      </c>
      <c r="GZ67" s="33">
        <v>1.0</v>
      </c>
      <c r="HA67" s="33">
        <v>1.0</v>
      </c>
      <c r="HB67" s="33">
        <v>1.0</v>
      </c>
      <c r="HC67" s="33">
        <v>1.0</v>
      </c>
      <c r="HD67" s="33">
        <v>0.0</v>
      </c>
      <c r="HE67" s="33">
        <v>1.0</v>
      </c>
      <c r="HF67" s="33">
        <v>1.0</v>
      </c>
      <c r="HG67" s="33">
        <v>1.0</v>
      </c>
      <c r="HH67" s="33">
        <v>1.0</v>
      </c>
      <c r="HI67" s="33">
        <v>0.0</v>
      </c>
      <c r="HJ67" s="33">
        <v>0.0</v>
      </c>
      <c r="HK67" s="33">
        <v>0.0</v>
      </c>
      <c r="HL67" s="75"/>
      <c r="HM67" s="75"/>
      <c r="HN67" s="75"/>
      <c r="HO67" s="75"/>
      <c r="HP67" s="75"/>
      <c r="HQ67" s="75"/>
      <c r="HR67" s="75"/>
      <c r="HS67" s="75"/>
      <c r="HT67" s="75"/>
      <c r="HU67" s="75"/>
      <c r="HV67" s="75"/>
      <c r="HW67" s="75"/>
      <c r="HX67" s="75"/>
      <c r="HY67" s="75"/>
      <c r="HZ67" s="75"/>
      <c r="IA67" s="75"/>
      <c r="IB67" s="75"/>
      <c r="IC67" s="75"/>
      <c r="ID67" s="75"/>
      <c r="IE67" s="75"/>
      <c r="IF67" s="75"/>
      <c r="IG67" s="75"/>
      <c r="IH67" s="75"/>
      <c r="II67" s="75"/>
      <c r="IJ67" s="75"/>
      <c r="IK67" s="75"/>
      <c r="IL67" s="75"/>
      <c r="IM67" s="75"/>
      <c r="IN67" s="75"/>
      <c r="IO67" s="75"/>
      <c r="IP67" s="75"/>
      <c r="IQ67" s="75"/>
      <c r="IR67" s="75"/>
      <c r="IS67" s="75"/>
      <c r="IT67" s="75"/>
      <c r="IU67" s="75"/>
      <c r="IV67" s="75"/>
      <c r="IW67" s="75"/>
      <c r="IX67" s="75"/>
      <c r="IY67" s="75"/>
      <c r="IZ67" s="75"/>
      <c r="JA67" s="75"/>
      <c r="JB67" s="75"/>
      <c r="JC67" s="75"/>
    </row>
    <row r="68">
      <c r="A68" s="9" t="s">
        <v>388</v>
      </c>
      <c r="B68" s="33">
        <v>1.0</v>
      </c>
      <c r="C68" s="33">
        <v>1.0</v>
      </c>
      <c r="D68" s="33">
        <v>0.0</v>
      </c>
      <c r="E68" s="33">
        <v>1.0</v>
      </c>
      <c r="F68" s="33">
        <v>0.0</v>
      </c>
      <c r="G68" s="33">
        <v>0.0</v>
      </c>
      <c r="H68" s="33">
        <v>1.0</v>
      </c>
      <c r="I68" s="33">
        <v>0.0</v>
      </c>
      <c r="J68" s="33">
        <v>1.0</v>
      </c>
      <c r="K68" s="33">
        <v>0.0</v>
      </c>
      <c r="L68" s="33">
        <v>0.0</v>
      </c>
      <c r="M68" s="33">
        <v>1.0</v>
      </c>
      <c r="N68" s="33">
        <v>1.0</v>
      </c>
      <c r="O68" s="33">
        <v>1.0</v>
      </c>
      <c r="P68" s="33">
        <v>1.0</v>
      </c>
      <c r="Q68" s="33">
        <v>1.0</v>
      </c>
      <c r="R68" s="33">
        <v>1.0</v>
      </c>
      <c r="S68" s="33">
        <v>1.0</v>
      </c>
      <c r="T68" s="33">
        <v>1.0</v>
      </c>
      <c r="U68" s="33">
        <v>1.0</v>
      </c>
      <c r="V68" s="33">
        <v>1.0</v>
      </c>
      <c r="W68" s="33">
        <v>1.0</v>
      </c>
      <c r="X68" s="33">
        <v>1.0</v>
      </c>
      <c r="Y68" s="33">
        <v>1.0</v>
      </c>
      <c r="Z68" s="33">
        <v>1.0</v>
      </c>
      <c r="AA68" s="33">
        <v>1.0</v>
      </c>
      <c r="AB68" s="33">
        <v>1.0</v>
      </c>
      <c r="AC68" s="33">
        <v>1.0</v>
      </c>
      <c r="AD68" s="33">
        <v>1.0</v>
      </c>
      <c r="AE68" s="33">
        <v>0.0</v>
      </c>
      <c r="AF68" s="33">
        <v>1.0</v>
      </c>
      <c r="AG68" s="33">
        <v>1.0</v>
      </c>
      <c r="AH68" s="33">
        <v>1.0</v>
      </c>
      <c r="AI68" s="33">
        <v>1.0</v>
      </c>
      <c r="AJ68" s="33">
        <v>1.0</v>
      </c>
      <c r="AK68" s="33">
        <v>1.0</v>
      </c>
      <c r="AL68" s="33">
        <v>1.0</v>
      </c>
      <c r="AM68" s="33">
        <v>1.0</v>
      </c>
      <c r="AN68" s="33">
        <v>1.0</v>
      </c>
      <c r="AO68" s="33">
        <v>0.0</v>
      </c>
      <c r="AP68" s="33">
        <v>0.0</v>
      </c>
      <c r="AQ68" s="33">
        <v>0.0</v>
      </c>
      <c r="AR68" s="33">
        <v>1.0</v>
      </c>
      <c r="AS68" s="33">
        <v>1.0</v>
      </c>
      <c r="AT68" s="33">
        <v>0.0</v>
      </c>
      <c r="AU68" s="33">
        <v>1.0</v>
      </c>
      <c r="AV68" s="33">
        <v>1.0</v>
      </c>
      <c r="AW68" s="33">
        <v>1.0</v>
      </c>
      <c r="AX68" s="33">
        <v>1.0</v>
      </c>
      <c r="AY68" s="33">
        <v>1.0</v>
      </c>
      <c r="AZ68" s="33">
        <v>1.0</v>
      </c>
      <c r="BA68" s="33">
        <v>1.0</v>
      </c>
      <c r="BB68" s="33">
        <v>1.0</v>
      </c>
      <c r="BC68" s="33">
        <v>0.0</v>
      </c>
      <c r="BD68" s="33">
        <v>1.0</v>
      </c>
      <c r="BE68" s="33">
        <v>0.0</v>
      </c>
      <c r="BF68" s="33">
        <v>0.0</v>
      </c>
      <c r="BG68" s="33">
        <v>1.0</v>
      </c>
      <c r="BH68" s="33">
        <v>1.0</v>
      </c>
      <c r="BI68" s="33">
        <v>1.0</v>
      </c>
      <c r="BJ68" s="33">
        <v>1.0</v>
      </c>
      <c r="BK68" s="33">
        <v>1.0</v>
      </c>
      <c r="BL68" s="33">
        <v>1.0</v>
      </c>
      <c r="BM68" s="33">
        <v>1.0</v>
      </c>
      <c r="BN68" s="33">
        <v>1.0</v>
      </c>
      <c r="BO68" s="33">
        <v>0.0</v>
      </c>
      <c r="BP68" s="33">
        <v>1.0</v>
      </c>
      <c r="BQ68" s="33">
        <v>1.0</v>
      </c>
      <c r="BR68" s="33">
        <v>1.0</v>
      </c>
      <c r="BS68" s="33">
        <v>1.0</v>
      </c>
      <c r="BT68" s="33">
        <v>1.0</v>
      </c>
      <c r="BU68" s="33">
        <v>1.0</v>
      </c>
      <c r="BV68" s="33">
        <v>1.0</v>
      </c>
      <c r="BW68" s="33">
        <v>1.0</v>
      </c>
      <c r="BX68" s="33">
        <v>0.0</v>
      </c>
      <c r="BY68" s="33">
        <v>1.0</v>
      </c>
      <c r="BZ68" s="33">
        <v>0.0</v>
      </c>
      <c r="CA68" s="33">
        <v>1.0</v>
      </c>
      <c r="CB68" s="33">
        <v>1.0</v>
      </c>
      <c r="CC68" s="33">
        <v>1.0</v>
      </c>
      <c r="CD68" s="33">
        <v>1.0</v>
      </c>
      <c r="CE68" s="33">
        <v>1.0</v>
      </c>
      <c r="CF68" s="33">
        <v>1.0</v>
      </c>
      <c r="CG68" s="33">
        <v>0.0</v>
      </c>
      <c r="CH68" s="33">
        <v>1.0</v>
      </c>
      <c r="CI68" s="33">
        <v>1.0</v>
      </c>
      <c r="CJ68" s="33">
        <v>1.0</v>
      </c>
      <c r="CK68" s="33">
        <v>1.0</v>
      </c>
      <c r="CL68" s="33">
        <v>1.0</v>
      </c>
      <c r="CM68" s="33">
        <v>0.0</v>
      </c>
      <c r="CN68" s="33">
        <v>1.0</v>
      </c>
      <c r="CO68" s="33">
        <v>0.0</v>
      </c>
      <c r="CP68" s="33">
        <v>1.0</v>
      </c>
      <c r="CQ68" s="33">
        <v>1.0</v>
      </c>
      <c r="CR68" s="33">
        <v>1.0</v>
      </c>
      <c r="CS68" s="33">
        <v>1.0</v>
      </c>
      <c r="CT68" s="33">
        <v>1.0</v>
      </c>
      <c r="CU68" s="33">
        <v>1.0</v>
      </c>
      <c r="CV68" s="33">
        <v>1.0</v>
      </c>
      <c r="CW68" s="33">
        <v>1.0</v>
      </c>
      <c r="CX68" s="33">
        <v>1.0</v>
      </c>
      <c r="CY68" s="33">
        <v>1.0</v>
      </c>
      <c r="CZ68" s="33">
        <v>0.0</v>
      </c>
      <c r="DA68" s="33">
        <v>0.0</v>
      </c>
      <c r="DB68" s="33">
        <v>0.0</v>
      </c>
      <c r="DC68" s="33">
        <v>0.0</v>
      </c>
      <c r="DD68" s="33">
        <v>1.0</v>
      </c>
      <c r="DE68" s="33">
        <v>1.0</v>
      </c>
      <c r="DF68" s="33">
        <v>1.0</v>
      </c>
      <c r="DG68" s="33">
        <v>0.0</v>
      </c>
      <c r="DH68" s="33">
        <v>0.0</v>
      </c>
      <c r="DI68" s="33">
        <v>1.0</v>
      </c>
      <c r="DJ68" s="33">
        <v>0.0</v>
      </c>
      <c r="DK68" s="33">
        <v>0.0</v>
      </c>
      <c r="DL68" s="33">
        <v>0.0</v>
      </c>
      <c r="DM68" s="33">
        <v>1.0</v>
      </c>
      <c r="DN68" s="33">
        <v>1.0</v>
      </c>
      <c r="DO68" s="33">
        <v>1.0</v>
      </c>
      <c r="DP68" s="33">
        <v>1.0</v>
      </c>
      <c r="DQ68" s="33">
        <v>1.0</v>
      </c>
      <c r="DR68" s="33">
        <v>1.0</v>
      </c>
      <c r="DS68" s="33">
        <v>1.0</v>
      </c>
      <c r="DT68" s="33">
        <v>1.0</v>
      </c>
      <c r="DU68" s="33">
        <v>1.0</v>
      </c>
      <c r="DV68" s="33">
        <v>1.0</v>
      </c>
      <c r="DW68" s="33">
        <v>1.0</v>
      </c>
      <c r="DX68" s="33">
        <v>1.0</v>
      </c>
      <c r="DY68" s="33">
        <v>1.0</v>
      </c>
      <c r="DZ68" s="33">
        <v>0.0</v>
      </c>
      <c r="EA68" s="33">
        <v>0.0</v>
      </c>
      <c r="EB68" s="33">
        <v>0.0</v>
      </c>
      <c r="EC68" s="33">
        <v>1.0</v>
      </c>
      <c r="ED68" s="33">
        <v>1.0</v>
      </c>
      <c r="EE68" s="33">
        <v>0.0</v>
      </c>
      <c r="EF68" s="33">
        <v>1.0</v>
      </c>
      <c r="EG68" s="33">
        <v>1.0</v>
      </c>
      <c r="EH68" s="33">
        <v>1.0</v>
      </c>
      <c r="EI68" s="33">
        <v>1.0</v>
      </c>
      <c r="EJ68" s="33">
        <v>0.0</v>
      </c>
      <c r="EK68" s="33">
        <v>0.0</v>
      </c>
      <c r="EL68" s="33">
        <v>1.0</v>
      </c>
      <c r="EM68" s="33">
        <v>1.0</v>
      </c>
      <c r="EN68" s="33">
        <v>1.0</v>
      </c>
      <c r="EO68" s="33">
        <v>1.0</v>
      </c>
      <c r="EP68" s="33">
        <v>1.0</v>
      </c>
      <c r="EQ68" s="33">
        <v>1.0</v>
      </c>
      <c r="ER68" s="33">
        <v>0.0</v>
      </c>
      <c r="ES68" s="33">
        <v>0.0</v>
      </c>
      <c r="ET68" s="33">
        <v>0.0</v>
      </c>
      <c r="EU68" s="33">
        <v>1.0</v>
      </c>
      <c r="EV68" s="33">
        <v>0.0</v>
      </c>
      <c r="EW68" s="33">
        <v>1.0</v>
      </c>
      <c r="EX68" s="33">
        <v>1.0</v>
      </c>
      <c r="EY68" s="33">
        <v>0.0</v>
      </c>
      <c r="EZ68" s="33">
        <v>1.0</v>
      </c>
      <c r="FA68" s="33">
        <v>1.0</v>
      </c>
      <c r="FB68" s="33">
        <v>1.0</v>
      </c>
      <c r="FC68" s="33">
        <v>1.0</v>
      </c>
      <c r="FD68" s="33">
        <v>1.0</v>
      </c>
      <c r="FE68" s="33">
        <v>1.0</v>
      </c>
      <c r="FF68" s="33">
        <v>1.0</v>
      </c>
      <c r="FG68" s="33">
        <v>1.0</v>
      </c>
      <c r="FH68" s="33">
        <v>1.0</v>
      </c>
      <c r="FI68" s="33">
        <v>1.0</v>
      </c>
      <c r="FJ68" s="33">
        <v>1.0</v>
      </c>
      <c r="FK68" s="33">
        <v>1.0</v>
      </c>
      <c r="FL68" s="33">
        <v>1.0</v>
      </c>
      <c r="FM68" s="33">
        <v>1.0</v>
      </c>
      <c r="FN68" s="33">
        <v>0.0</v>
      </c>
      <c r="FO68" s="33">
        <v>1.0</v>
      </c>
      <c r="FP68" s="33">
        <v>1.0</v>
      </c>
      <c r="FQ68" s="33">
        <v>0.0</v>
      </c>
      <c r="FR68" s="33">
        <v>1.0</v>
      </c>
      <c r="FS68" s="33">
        <v>0.0</v>
      </c>
      <c r="FT68" s="33">
        <v>0.0</v>
      </c>
      <c r="FU68" s="33">
        <v>1.0</v>
      </c>
      <c r="FV68" s="33">
        <v>1.0</v>
      </c>
      <c r="FW68" s="33">
        <v>1.0</v>
      </c>
      <c r="FX68" s="33">
        <v>1.0</v>
      </c>
      <c r="FY68" s="33">
        <v>1.0</v>
      </c>
      <c r="FZ68" s="33">
        <v>1.0</v>
      </c>
      <c r="GA68" s="33">
        <v>1.0</v>
      </c>
      <c r="GB68" s="33">
        <v>0.0</v>
      </c>
      <c r="GC68" s="33">
        <v>1.0</v>
      </c>
      <c r="GD68" s="33">
        <v>1.0</v>
      </c>
      <c r="GE68" s="33">
        <v>1.0</v>
      </c>
      <c r="GF68" s="33">
        <v>1.0</v>
      </c>
      <c r="GG68" s="33">
        <v>1.0</v>
      </c>
      <c r="GH68" s="33">
        <v>1.0</v>
      </c>
      <c r="GI68" s="33">
        <v>1.0</v>
      </c>
      <c r="GJ68" s="33">
        <v>0.0</v>
      </c>
      <c r="GK68" s="33">
        <v>0.0</v>
      </c>
      <c r="GL68" s="33">
        <v>0.0</v>
      </c>
      <c r="GM68" s="33">
        <v>0.0</v>
      </c>
      <c r="GN68" s="33">
        <v>0.0</v>
      </c>
      <c r="GO68" s="33">
        <v>1.0</v>
      </c>
      <c r="GP68" s="33">
        <v>1.0</v>
      </c>
      <c r="GQ68" s="33">
        <v>1.0</v>
      </c>
      <c r="GR68" s="33">
        <v>0.0</v>
      </c>
      <c r="GS68" s="33">
        <v>0.0</v>
      </c>
      <c r="GT68" s="33">
        <v>1.0</v>
      </c>
      <c r="GU68" s="33">
        <v>0.0</v>
      </c>
      <c r="GV68" s="33">
        <v>1.0</v>
      </c>
      <c r="GW68" s="33">
        <v>1.0</v>
      </c>
      <c r="GX68" s="33">
        <v>1.0</v>
      </c>
      <c r="GY68" s="33">
        <v>1.0</v>
      </c>
      <c r="GZ68" s="33">
        <v>1.0</v>
      </c>
      <c r="HA68" s="33">
        <v>1.0</v>
      </c>
      <c r="HB68" s="33">
        <v>1.0</v>
      </c>
      <c r="HC68" s="33">
        <v>1.0</v>
      </c>
      <c r="HD68" s="33">
        <v>0.0</v>
      </c>
      <c r="HE68" s="33">
        <v>1.0</v>
      </c>
      <c r="HF68" s="33">
        <v>1.0</v>
      </c>
      <c r="HG68" s="33">
        <v>1.0</v>
      </c>
      <c r="HH68" s="33">
        <v>1.0</v>
      </c>
      <c r="HI68" s="33">
        <v>0.0</v>
      </c>
      <c r="HJ68" s="33">
        <v>0.0</v>
      </c>
      <c r="HK68" s="33">
        <v>1.0</v>
      </c>
      <c r="HL68" s="75"/>
      <c r="HM68" s="75"/>
      <c r="HN68" s="75"/>
      <c r="HO68" s="75"/>
      <c r="HP68" s="75"/>
      <c r="HQ68" s="75"/>
      <c r="HR68" s="75"/>
      <c r="HS68" s="75"/>
      <c r="HT68" s="75"/>
      <c r="HU68" s="75"/>
      <c r="HV68" s="75"/>
      <c r="HW68" s="75"/>
      <c r="HX68" s="75"/>
      <c r="HY68" s="75"/>
      <c r="HZ68" s="75"/>
      <c r="IA68" s="75"/>
      <c r="IB68" s="75"/>
      <c r="IC68" s="75"/>
      <c r="ID68" s="75"/>
      <c r="IE68" s="75"/>
      <c r="IF68" s="75"/>
      <c r="IG68" s="75"/>
      <c r="IH68" s="75"/>
      <c r="II68" s="75"/>
      <c r="IJ68" s="75"/>
      <c r="IK68" s="75"/>
      <c r="IL68" s="75"/>
      <c r="IM68" s="75"/>
      <c r="IN68" s="75"/>
      <c r="IO68" s="75"/>
      <c r="IP68" s="75"/>
      <c r="IQ68" s="75"/>
      <c r="IR68" s="75"/>
      <c r="IS68" s="75"/>
      <c r="IT68" s="75"/>
      <c r="IU68" s="75"/>
      <c r="IV68" s="75"/>
      <c r="IW68" s="75"/>
      <c r="IX68" s="75"/>
      <c r="IY68" s="75"/>
      <c r="IZ68" s="75"/>
      <c r="JA68" s="75"/>
      <c r="JB68" s="75"/>
      <c r="JC68" s="75"/>
    </row>
    <row r="69">
      <c r="A69" s="9" t="s">
        <v>389</v>
      </c>
      <c r="B69" s="33">
        <v>1.0</v>
      </c>
      <c r="C69" s="33">
        <v>1.0</v>
      </c>
      <c r="D69" s="33">
        <v>0.0</v>
      </c>
      <c r="E69" s="33">
        <v>1.0</v>
      </c>
      <c r="F69" s="33">
        <v>0.0</v>
      </c>
      <c r="G69" s="33">
        <v>0.0</v>
      </c>
      <c r="H69" s="33">
        <v>0.0</v>
      </c>
      <c r="I69" s="33">
        <v>1.0</v>
      </c>
      <c r="J69" s="33">
        <v>1.0</v>
      </c>
      <c r="K69" s="33">
        <v>1.0</v>
      </c>
      <c r="L69" s="33">
        <v>0.0</v>
      </c>
      <c r="M69" s="33">
        <v>1.0</v>
      </c>
      <c r="N69" s="33">
        <v>1.0</v>
      </c>
      <c r="O69" s="33">
        <v>1.0</v>
      </c>
      <c r="P69" s="33">
        <v>1.0</v>
      </c>
      <c r="Q69" s="33">
        <v>0.0</v>
      </c>
      <c r="R69" s="33">
        <v>1.0</v>
      </c>
      <c r="S69" s="33">
        <v>1.0</v>
      </c>
      <c r="T69" s="33">
        <v>1.0</v>
      </c>
      <c r="U69" s="33">
        <v>1.0</v>
      </c>
      <c r="V69" s="33">
        <v>1.0</v>
      </c>
      <c r="W69" s="33">
        <v>1.0</v>
      </c>
      <c r="X69" s="33">
        <v>1.0</v>
      </c>
      <c r="Y69" s="33">
        <v>1.0</v>
      </c>
      <c r="Z69" s="33">
        <v>1.0</v>
      </c>
      <c r="AA69" s="33">
        <v>1.0</v>
      </c>
      <c r="AB69" s="33">
        <v>1.0</v>
      </c>
      <c r="AC69" s="33">
        <v>1.0</v>
      </c>
      <c r="AD69" s="33">
        <v>1.0</v>
      </c>
      <c r="AE69" s="33">
        <v>0.0</v>
      </c>
      <c r="AF69" s="33">
        <v>1.0</v>
      </c>
      <c r="AG69" s="33">
        <v>1.0</v>
      </c>
      <c r="AH69" s="33">
        <v>1.0</v>
      </c>
      <c r="AI69" s="33">
        <v>1.0</v>
      </c>
      <c r="AJ69" s="33">
        <v>1.0</v>
      </c>
      <c r="AK69" s="33">
        <v>1.0</v>
      </c>
      <c r="AL69" s="33">
        <v>1.0</v>
      </c>
      <c r="AM69" s="33">
        <v>1.0</v>
      </c>
      <c r="AN69" s="33">
        <v>1.0</v>
      </c>
      <c r="AO69" s="33">
        <v>1.0</v>
      </c>
      <c r="AP69" s="33">
        <v>1.0</v>
      </c>
      <c r="AQ69" s="33">
        <v>1.0</v>
      </c>
      <c r="AR69" s="33">
        <v>1.0</v>
      </c>
      <c r="AS69" s="33">
        <v>1.0</v>
      </c>
      <c r="AT69" s="33">
        <v>1.0</v>
      </c>
      <c r="AU69" s="33">
        <v>1.0</v>
      </c>
      <c r="AV69" s="33">
        <v>1.0</v>
      </c>
      <c r="AW69" s="33">
        <v>1.0</v>
      </c>
      <c r="AX69" s="33">
        <v>1.0</v>
      </c>
      <c r="AY69" s="33">
        <v>1.0</v>
      </c>
      <c r="AZ69" s="33">
        <v>1.0</v>
      </c>
      <c r="BA69" s="33">
        <v>1.0</v>
      </c>
      <c r="BB69" s="33">
        <v>1.0</v>
      </c>
      <c r="BC69" s="33">
        <v>0.0</v>
      </c>
      <c r="BD69" s="33">
        <v>1.0</v>
      </c>
      <c r="BE69" s="33">
        <v>0.0</v>
      </c>
      <c r="BF69" s="33">
        <v>0.0</v>
      </c>
      <c r="BG69" s="33">
        <v>1.0</v>
      </c>
      <c r="BH69" s="33">
        <v>1.0</v>
      </c>
      <c r="BI69" s="33">
        <v>0.0</v>
      </c>
      <c r="BJ69" s="33">
        <v>1.0</v>
      </c>
      <c r="BK69" s="33">
        <v>1.0</v>
      </c>
      <c r="BL69" s="33">
        <v>1.0</v>
      </c>
      <c r="BM69" s="33">
        <v>1.0</v>
      </c>
      <c r="BN69" s="33">
        <v>1.0</v>
      </c>
      <c r="BO69" s="33">
        <v>0.0</v>
      </c>
      <c r="BP69" s="33">
        <v>1.0</v>
      </c>
      <c r="BQ69" s="33">
        <v>1.0</v>
      </c>
      <c r="BR69" s="33">
        <v>1.0</v>
      </c>
      <c r="BS69" s="33">
        <v>1.0</v>
      </c>
      <c r="BT69" s="33">
        <v>1.0</v>
      </c>
      <c r="BU69" s="33">
        <v>1.0</v>
      </c>
      <c r="BV69" s="33">
        <v>1.0</v>
      </c>
      <c r="BW69" s="33">
        <v>1.0</v>
      </c>
      <c r="BX69" s="33">
        <v>0.0</v>
      </c>
      <c r="BY69" s="33">
        <v>1.0</v>
      </c>
      <c r="BZ69" s="33">
        <v>0.0</v>
      </c>
      <c r="CA69" s="33">
        <v>1.0</v>
      </c>
      <c r="CB69" s="33">
        <v>1.0</v>
      </c>
      <c r="CC69" s="33">
        <v>1.0</v>
      </c>
      <c r="CD69" s="33">
        <v>1.0</v>
      </c>
      <c r="CE69" s="33">
        <v>1.0</v>
      </c>
      <c r="CF69" s="33">
        <v>1.0</v>
      </c>
      <c r="CG69" s="33">
        <v>0.0</v>
      </c>
      <c r="CH69" s="33">
        <v>1.0</v>
      </c>
      <c r="CI69" s="33">
        <v>1.0</v>
      </c>
      <c r="CJ69" s="33">
        <v>1.0</v>
      </c>
      <c r="CK69" s="33">
        <v>1.0</v>
      </c>
      <c r="CL69" s="33">
        <v>1.0</v>
      </c>
      <c r="CM69" s="33">
        <v>0.0</v>
      </c>
      <c r="CN69" s="33">
        <v>1.0</v>
      </c>
      <c r="CO69" s="33">
        <v>1.0</v>
      </c>
      <c r="CP69" s="33">
        <v>1.0</v>
      </c>
      <c r="CQ69" s="33">
        <v>0.0</v>
      </c>
      <c r="CR69" s="33">
        <v>1.0</v>
      </c>
      <c r="CS69" s="33">
        <v>1.0</v>
      </c>
      <c r="CT69" s="33">
        <v>1.0</v>
      </c>
      <c r="CU69" s="33">
        <v>1.0</v>
      </c>
      <c r="CV69" s="33">
        <v>1.0</v>
      </c>
      <c r="CW69" s="33">
        <v>1.0</v>
      </c>
      <c r="CX69" s="33">
        <v>1.0</v>
      </c>
      <c r="CY69" s="33">
        <v>1.0</v>
      </c>
      <c r="CZ69" s="33">
        <v>0.0</v>
      </c>
      <c r="DA69" s="33">
        <v>1.0</v>
      </c>
      <c r="DB69" s="33">
        <v>0.0</v>
      </c>
      <c r="DC69" s="33">
        <v>0.0</v>
      </c>
      <c r="DD69" s="33">
        <v>1.0</v>
      </c>
      <c r="DE69" s="33">
        <v>1.0</v>
      </c>
      <c r="DF69" s="33">
        <v>1.0</v>
      </c>
      <c r="DG69" s="33">
        <v>1.0</v>
      </c>
      <c r="DH69" s="33">
        <v>0.0</v>
      </c>
      <c r="DI69" s="33">
        <v>1.0</v>
      </c>
      <c r="DJ69" s="33">
        <v>0.0</v>
      </c>
      <c r="DK69" s="33">
        <v>0.0</v>
      </c>
      <c r="DL69" s="33">
        <v>1.0</v>
      </c>
      <c r="DM69" s="33">
        <v>1.0</v>
      </c>
      <c r="DN69" s="33">
        <v>1.0</v>
      </c>
      <c r="DO69" s="33">
        <v>1.0</v>
      </c>
      <c r="DP69" s="33">
        <v>1.0</v>
      </c>
      <c r="DQ69" s="33">
        <v>0.0</v>
      </c>
      <c r="DR69" s="33">
        <v>1.0</v>
      </c>
      <c r="DS69" s="33">
        <v>1.0</v>
      </c>
      <c r="DT69" s="33">
        <v>1.0</v>
      </c>
      <c r="DU69" s="33">
        <v>1.0</v>
      </c>
      <c r="DV69" s="33">
        <v>1.0</v>
      </c>
      <c r="DW69" s="33">
        <v>1.0</v>
      </c>
      <c r="DX69" s="33">
        <v>0.0</v>
      </c>
      <c r="DY69" s="33">
        <v>1.0</v>
      </c>
      <c r="DZ69" s="33">
        <v>0.0</v>
      </c>
      <c r="EA69" s="33">
        <v>0.0</v>
      </c>
      <c r="EB69" s="33">
        <v>0.0</v>
      </c>
      <c r="EC69" s="33">
        <v>1.0</v>
      </c>
      <c r="ED69" s="33">
        <v>0.0</v>
      </c>
      <c r="EE69" s="33">
        <v>0.0</v>
      </c>
      <c r="EF69" s="33">
        <v>1.0</v>
      </c>
      <c r="EG69" s="33">
        <v>1.0</v>
      </c>
      <c r="EH69" s="33">
        <v>1.0</v>
      </c>
      <c r="EI69" s="33">
        <v>1.0</v>
      </c>
      <c r="EJ69" s="33">
        <v>1.0</v>
      </c>
      <c r="EK69" s="33">
        <v>0.0</v>
      </c>
      <c r="EL69" s="33">
        <v>1.0</v>
      </c>
      <c r="EM69" s="33">
        <v>1.0</v>
      </c>
      <c r="EN69" s="33">
        <v>1.0</v>
      </c>
      <c r="EO69" s="33">
        <v>1.0</v>
      </c>
      <c r="EP69" s="33">
        <v>1.0</v>
      </c>
      <c r="EQ69" s="33">
        <v>1.0</v>
      </c>
      <c r="ER69" s="33">
        <v>1.0</v>
      </c>
      <c r="ES69" s="33">
        <v>0.0</v>
      </c>
      <c r="ET69" s="33">
        <v>0.0</v>
      </c>
      <c r="EU69" s="33">
        <v>1.0</v>
      </c>
      <c r="EV69" s="33">
        <v>0.0</v>
      </c>
      <c r="EW69" s="33">
        <v>1.0</v>
      </c>
      <c r="EX69" s="33">
        <v>1.0</v>
      </c>
      <c r="EY69" s="33">
        <v>0.0</v>
      </c>
      <c r="EZ69" s="33">
        <v>1.0</v>
      </c>
      <c r="FA69" s="33">
        <v>0.0</v>
      </c>
      <c r="FB69" s="33">
        <v>1.0</v>
      </c>
      <c r="FC69" s="33">
        <v>1.0</v>
      </c>
      <c r="FD69" s="33">
        <v>1.0</v>
      </c>
      <c r="FE69" s="33">
        <v>1.0</v>
      </c>
      <c r="FF69" s="33">
        <v>1.0</v>
      </c>
      <c r="FG69" s="33">
        <v>1.0</v>
      </c>
      <c r="FH69" s="33">
        <v>1.0</v>
      </c>
      <c r="FI69" s="33">
        <v>1.0</v>
      </c>
      <c r="FJ69" s="33">
        <v>1.0</v>
      </c>
      <c r="FK69" s="33">
        <v>1.0</v>
      </c>
      <c r="FL69" s="33">
        <v>1.0</v>
      </c>
      <c r="FM69" s="33">
        <v>1.0</v>
      </c>
      <c r="FN69" s="33">
        <v>0.0</v>
      </c>
      <c r="FO69" s="33">
        <v>1.0</v>
      </c>
      <c r="FP69" s="33">
        <v>1.0</v>
      </c>
      <c r="FQ69" s="33">
        <v>0.0</v>
      </c>
      <c r="FR69" s="33">
        <v>1.0</v>
      </c>
      <c r="FS69" s="33">
        <v>0.0</v>
      </c>
      <c r="FT69" s="33">
        <v>1.0</v>
      </c>
      <c r="FU69" s="33">
        <v>1.0</v>
      </c>
      <c r="FV69" s="33">
        <v>0.0</v>
      </c>
      <c r="FW69" s="33">
        <v>1.0</v>
      </c>
      <c r="FX69" s="33">
        <v>1.0</v>
      </c>
      <c r="FY69" s="33">
        <v>1.0</v>
      </c>
      <c r="FZ69" s="33">
        <v>1.0</v>
      </c>
      <c r="GA69" s="33">
        <v>1.0</v>
      </c>
      <c r="GB69" s="33">
        <v>0.0</v>
      </c>
      <c r="GC69" s="33">
        <v>0.0</v>
      </c>
      <c r="GD69" s="33">
        <v>1.0</v>
      </c>
      <c r="GE69" s="33">
        <v>1.0</v>
      </c>
      <c r="GF69" s="33">
        <v>1.0</v>
      </c>
      <c r="GG69" s="33">
        <v>1.0</v>
      </c>
      <c r="GH69" s="33">
        <v>0.0</v>
      </c>
      <c r="GI69" s="33">
        <v>1.0</v>
      </c>
      <c r="GJ69" s="33">
        <v>1.0</v>
      </c>
      <c r="GK69" s="33">
        <v>0.0</v>
      </c>
      <c r="GL69" s="33">
        <v>1.0</v>
      </c>
      <c r="GM69" s="33">
        <v>0.0</v>
      </c>
      <c r="GN69" s="33">
        <v>1.0</v>
      </c>
      <c r="GO69" s="33">
        <v>1.0</v>
      </c>
      <c r="GP69" s="33">
        <v>1.0</v>
      </c>
      <c r="GQ69" s="33">
        <v>1.0</v>
      </c>
      <c r="GR69" s="33">
        <v>0.0</v>
      </c>
      <c r="GS69" s="33">
        <v>0.0</v>
      </c>
      <c r="GT69" s="33">
        <v>1.0</v>
      </c>
      <c r="GU69" s="33">
        <v>0.0</v>
      </c>
      <c r="GV69" s="33">
        <v>1.0</v>
      </c>
      <c r="GW69" s="33">
        <v>1.0</v>
      </c>
      <c r="GX69" s="33">
        <v>1.0</v>
      </c>
      <c r="GY69" s="33">
        <v>1.0</v>
      </c>
      <c r="GZ69" s="33">
        <v>1.0</v>
      </c>
      <c r="HA69" s="33">
        <v>1.0</v>
      </c>
      <c r="HB69" s="33">
        <v>1.0</v>
      </c>
      <c r="HC69" s="33">
        <v>1.0</v>
      </c>
      <c r="HD69" s="33">
        <v>1.0</v>
      </c>
      <c r="HE69" s="33">
        <v>1.0</v>
      </c>
      <c r="HF69" s="33">
        <v>1.0</v>
      </c>
      <c r="HG69" s="33">
        <v>1.0</v>
      </c>
      <c r="HH69" s="33">
        <v>1.0</v>
      </c>
      <c r="HI69" s="33">
        <v>0.0</v>
      </c>
      <c r="HJ69" s="33">
        <v>1.0</v>
      </c>
      <c r="HK69" s="33">
        <v>1.0</v>
      </c>
      <c r="HL69" s="75"/>
      <c r="HM69" s="75"/>
      <c r="HN69" s="75"/>
      <c r="HO69" s="75"/>
      <c r="HP69" s="75"/>
      <c r="HQ69" s="75"/>
      <c r="HR69" s="75"/>
      <c r="HS69" s="75"/>
      <c r="HT69" s="75"/>
      <c r="HU69" s="75"/>
      <c r="HV69" s="75"/>
      <c r="HW69" s="75"/>
      <c r="HX69" s="75"/>
      <c r="HY69" s="75"/>
      <c r="HZ69" s="75"/>
      <c r="IA69" s="75"/>
      <c r="IB69" s="75"/>
      <c r="IC69" s="75"/>
      <c r="ID69" s="75"/>
      <c r="IE69" s="75"/>
      <c r="IF69" s="75"/>
      <c r="IG69" s="75"/>
      <c r="IH69" s="75"/>
      <c r="II69" s="75"/>
      <c r="IJ69" s="75"/>
      <c r="IK69" s="75"/>
      <c r="IL69" s="75"/>
      <c r="IM69" s="75"/>
      <c r="IN69" s="75"/>
      <c r="IO69" s="75"/>
      <c r="IP69" s="75"/>
      <c r="IQ69" s="75"/>
      <c r="IR69" s="75"/>
      <c r="IS69" s="75"/>
      <c r="IT69" s="75"/>
      <c r="IU69" s="75"/>
      <c r="IV69" s="75"/>
      <c r="IW69" s="75"/>
      <c r="IX69" s="75"/>
      <c r="IY69" s="75"/>
      <c r="IZ69" s="75"/>
      <c r="JA69" s="75"/>
      <c r="JB69" s="75"/>
      <c r="JC69" s="75"/>
    </row>
    <row r="70">
      <c r="A70" s="9" t="s">
        <v>390</v>
      </c>
      <c r="B70" s="33">
        <v>1.0</v>
      </c>
      <c r="C70" s="33">
        <v>1.0</v>
      </c>
      <c r="D70" s="33">
        <v>0.0</v>
      </c>
      <c r="E70" s="33">
        <v>1.0</v>
      </c>
      <c r="F70" s="33">
        <v>0.0</v>
      </c>
      <c r="G70" s="33">
        <v>0.0</v>
      </c>
      <c r="H70" s="33">
        <v>1.0</v>
      </c>
      <c r="I70" s="33">
        <v>1.0</v>
      </c>
      <c r="J70" s="33">
        <v>1.0</v>
      </c>
      <c r="K70" s="33">
        <v>0.0</v>
      </c>
      <c r="L70" s="33">
        <v>0.0</v>
      </c>
      <c r="M70" s="33">
        <v>1.0</v>
      </c>
      <c r="N70" s="33">
        <v>1.0</v>
      </c>
      <c r="O70" s="33">
        <v>1.0</v>
      </c>
      <c r="P70" s="33">
        <v>1.0</v>
      </c>
      <c r="Q70" s="33">
        <v>0.0</v>
      </c>
      <c r="R70" s="33">
        <v>1.0</v>
      </c>
      <c r="S70" s="33">
        <v>1.0</v>
      </c>
      <c r="T70" s="33">
        <v>1.0</v>
      </c>
      <c r="U70" s="33">
        <v>1.0</v>
      </c>
      <c r="V70" s="33">
        <v>1.0</v>
      </c>
      <c r="W70" s="33">
        <v>1.0</v>
      </c>
      <c r="X70" s="33">
        <v>1.0</v>
      </c>
      <c r="Y70" s="33">
        <v>1.0</v>
      </c>
      <c r="Z70" s="33">
        <v>1.0</v>
      </c>
      <c r="AA70" s="33">
        <v>1.0</v>
      </c>
      <c r="AB70" s="33">
        <v>0.0</v>
      </c>
      <c r="AC70" s="33">
        <v>1.0</v>
      </c>
      <c r="AD70" s="33">
        <v>1.0</v>
      </c>
      <c r="AE70" s="33">
        <v>0.0</v>
      </c>
      <c r="AF70" s="33">
        <v>1.0</v>
      </c>
      <c r="AG70" s="33">
        <v>1.0</v>
      </c>
      <c r="AH70" s="33">
        <v>1.0</v>
      </c>
      <c r="AI70" s="33">
        <v>1.0</v>
      </c>
      <c r="AJ70" s="33">
        <v>1.0</v>
      </c>
      <c r="AK70" s="33">
        <v>1.0</v>
      </c>
      <c r="AL70" s="33">
        <v>0.0</v>
      </c>
      <c r="AM70" s="33">
        <v>1.0</v>
      </c>
      <c r="AN70" s="33">
        <v>1.0</v>
      </c>
      <c r="AO70" s="33">
        <v>1.0</v>
      </c>
      <c r="AP70" s="33">
        <v>1.0</v>
      </c>
      <c r="AQ70" s="33">
        <v>0.0</v>
      </c>
      <c r="AR70" s="33">
        <v>1.0</v>
      </c>
      <c r="AS70" s="33">
        <v>1.0</v>
      </c>
      <c r="AT70" s="33">
        <v>1.0</v>
      </c>
      <c r="AU70" s="33">
        <v>1.0</v>
      </c>
      <c r="AV70" s="33">
        <v>0.0</v>
      </c>
      <c r="AW70" s="33">
        <v>1.0</v>
      </c>
      <c r="AX70" s="33">
        <v>1.0</v>
      </c>
      <c r="AY70" s="33">
        <v>1.0</v>
      </c>
      <c r="AZ70" s="33">
        <v>1.0</v>
      </c>
      <c r="BA70" s="33">
        <v>1.0</v>
      </c>
      <c r="BB70" s="33">
        <v>1.0</v>
      </c>
      <c r="BC70" s="33">
        <v>0.0</v>
      </c>
      <c r="BD70" s="33">
        <v>0.0</v>
      </c>
      <c r="BE70" s="33">
        <v>1.0</v>
      </c>
      <c r="BF70" s="33">
        <v>0.0</v>
      </c>
      <c r="BG70" s="33">
        <v>1.0</v>
      </c>
      <c r="BH70" s="33">
        <v>1.0</v>
      </c>
      <c r="BI70" s="33">
        <v>1.0</v>
      </c>
      <c r="BJ70" s="33">
        <v>1.0</v>
      </c>
      <c r="BK70" s="33">
        <v>1.0</v>
      </c>
      <c r="BL70" s="33">
        <v>1.0</v>
      </c>
      <c r="BM70" s="33">
        <v>1.0</v>
      </c>
      <c r="BN70" s="33">
        <v>1.0</v>
      </c>
      <c r="BO70" s="33">
        <v>0.0</v>
      </c>
      <c r="BP70" s="33">
        <v>1.0</v>
      </c>
      <c r="BQ70" s="33">
        <v>1.0</v>
      </c>
      <c r="BR70" s="33">
        <v>1.0</v>
      </c>
      <c r="BS70" s="33">
        <v>0.0</v>
      </c>
      <c r="BT70" s="33">
        <v>0.0</v>
      </c>
      <c r="BU70" s="33">
        <v>0.0</v>
      </c>
      <c r="BV70" s="33">
        <v>1.0</v>
      </c>
      <c r="BW70" s="33">
        <v>1.0</v>
      </c>
      <c r="BX70" s="33">
        <v>0.0</v>
      </c>
      <c r="BY70" s="33">
        <v>1.0</v>
      </c>
      <c r="BZ70" s="33">
        <v>0.0</v>
      </c>
      <c r="CA70" s="33">
        <v>1.0</v>
      </c>
      <c r="CB70" s="33">
        <v>0.0</v>
      </c>
      <c r="CC70" s="33">
        <v>1.0</v>
      </c>
      <c r="CD70" s="33">
        <v>1.0</v>
      </c>
      <c r="CE70" s="33">
        <v>0.0</v>
      </c>
      <c r="CF70" s="33">
        <v>1.0</v>
      </c>
      <c r="CG70" s="33">
        <v>0.0</v>
      </c>
      <c r="CH70" s="33">
        <v>1.0</v>
      </c>
      <c r="CI70" s="33">
        <v>1.0</v>
      </c>
      <c r="CJ70" s="33">
        <v>1.0</v>
      </c>
      <c r="CK70" s="33">
        <v>1.0</v>
      </c>
      <c r="CL70" s="33">
        <v>1.0</v>
      </c>
      <c r="CM70" s="33">
        <v>0.0</v>
      </c>
      <c r="CN70" s="33">
        <v>1.0</v>
      </c>
      <c r="CO70" s="33">
        <v>1.0</v>
      </c>
      <c r="CP70" s="33">
        <v>1.0</v>
      </c>
      <c r="CQ70" s="33">
        <v>1.0</v>
      </c>
      <c r="CR70" s="33">
        <v>1.0</v>
      </c>
      <c r="CS70" s="33">
        <v>1.0</v>
      </c>
      <c r="CT70" s="33">
        <v>1.0</v>
      </c>
      <c r="CU70" s="33">
        <v>1.0</v>
      </c>
      <c r="CV70" s="33">
        <v>1.0</v>
      </c>
      <c r="CW70" s="33">
        <v>1.0</v>
      </c>
      <c r="CX70" s="33">
        <v>1.0</v>
      </c>
      <c r="CY70" s="33">
        <v>1.0</v>
      </c>
      <c r="CZ70" s="33">
        <v>0.0</v>
      </c>
      <c r="DA70" s="33">
        <v>1.0</v>
      </c>
      <c r="DB70" s="33">
        <v>0.0</v>
      </c>
      <c r="DC70" s="33">
        <v>0.0</v>
      </c>
      <c r="DD70" s="33">
        <v>0.0</v>
      </c>
      <c r="DE70" s="33">
        <v>1.0</v>
      </c>
      <c r="DF70" s="33">
        <v>1.0</v>
      </c>
      <c r="DG70" s="33">
        <v>1.0</v>
      </c>
      <c r="DH70" s="33">
        <v>0.0</v>
      </c>
      <c r="DI70" s="33">
        <v>1.0</v>
      </c>
      <c r="DJ70" s="33">
        <v>0.0</v>
      </c>
      <c r="DK70" s="33">
        <v>0.0</v>
      </c>
      <c r="DL70" s="33">
        <v>1.0</v>
      </c>
      <c r="DM70" s="33">
        <v>1.0</v>
      </c>
      <c r="DN70" s="33">
        <v>1.0</v>
      </c>
      <c r="DO70" s="33">
        <v>0.0</v>
      </c>
      <c r="DP70" s="33">
        <v>1.0</v>
      </c>
      <c r="DQ70" s="33">
        <v>1.0</v>
      </c>
      <c r="DR70" s="33">
        <v>1.0</v>
      </c>
      <c r="DS70" s="33">
        <v>1.0</v>
      </c>
      <c r="DT70" s="33">
        <v>1.0</v>
      </c>
      <c r="DU70" s="33">
        <v>1.0</v>
      </c>
      <c r="DV70" s="33">
        <v>1.0</v>
      </c>
      <c r="DW70" s="33">
        <v>1.0</v>
      </c>
      <c r="DX70" s="33">
        <v>0.0</v>
      </c>
      <c r="DY70" s="33">
        <v>1.0</v>
      </c>
      <c r="DZ70" s="33">
        <v>0.0</v>
      </c>
      <c r="EA70" s="33">
        <v>0.0</v>
      </c>
      <c r="EB70" s="33">
        <v>0.0</v>
      </c>
      <c r="EC70" s="33">
        <v>1.0</v>
      </c>
      <c r="ED70" s="33">
        <v>1.0</v>
      </c>
      <c r="EE70" s="33">
        <v>1.0</v>
      </c>
      <c r="EF70" s="33">
        <v>1.0</v>
      </c>
      <c r="EG70" s="33">
        <v>1.0</v>
      </c>
      <c r="EH70" s="33">
        <v>1.0</v>
      </c>
      <c r="EI70" s="33">
        <v>1.0</v>
      </c>
      <c r="EJ70" s="33">
        <v>0.0</v>
      </c>
      <c r="EK70" s="33">
        <v>0.0</v>
      </c>
      <c r="EL70" s="33">
        <v>1.0</v>
      </c>
      <c r="EM70" s="33">
        <v>1.0</v>
      </c>
      <c r="EN70" s="33">
        <v>1.0</v>
      </c>
      <c r="EO70" s="33">
        <v>1.0</v>
      </c>
      <c r="EP70" s="33">
        <v>1.0</v>
      </c>
      <c r="EQ70" s="33">
        <v>0.0</v>
      </c>
      <c r="ER70" s="33">
        <v>1.0</v>
      </c>
      <c r="ES70" s="33">
        <v>0.0</v>
      </c>
      <c r="ET70" s="33">
        <v>0.0</v>
      </c>
      <c r="EU70" s="33">
        <v>1.0</v>
      </c>
      <c r="EV70" s="33">
        <v>0.0</v>
      </c>
      <c r="EW70" s="33">
        <v>1.0</v>
      </c>
      <c r="EX70" s="33">
        <v>1.0</v>
      </c>
      <c r="EY70" s="33">
        <v>0.0</v>
      </c>
      <c r="EZ70" s="33">
        <v>1.0</v>
      </c>
      <c r="FA70" s="33">
        <v>1.0</v>
      </c>
      <c r="FB70" s="33">
        <v>1.0</v>
      </c>
      <c r="FC70" s="33">
        <v>1.0</v>
      </c>
      <c r="FD70" s="33">
        <v>1.0</v>
      </c>
      <c r="FE70" s="33">
        <v>1.0</v>
      </c>
      <c r="FF70" s="33">
        <v>1.0</v>
      </c>
      <c r="FG70" s="33">
        <v>0.0</v>
      </c>
      <c r="FH70" s="33">
        <v>1.0</v>
      </c>
      <c r="FI70" s="33">
        <v>1.0</v>
      </c>
      <c r="FJ70" s="33">
        <v>1.0</v>
      </c>
      <c r="FK70" s="33">
        <v>1.0</v>
      </c>
      <c r="FL70" s="33">
        <v>0.0</v>
      </c>
      <c r="FM70" s="33">
        <v>0.0</v>
      </c>
      <c r="FN70" s="33">
        <v>0.0</v>
      </c>
      <c r="FO70" s="33">
        <v>1.0</v>
      </c>
      <c r="FP70" s="33">
        <v>1.0</v>
      </c>
      <c r="FQ70" s="33">
        <v>1.0</v>
      </c>
      <c r="FR70" s="33">
        <v>1.0</v>
      </c>
      <c r="FS70" s="33">
        <v>0.0</v>
      </c>
      <c r="FT70" s="33">
        <v>1.0</v>
      </c>
      <c r="FU70" s="33">
        <v>1.0</v>
      </c>
      <c r="FV70" s="33">
        <v>1.0</v>
      </c>
      <c r="FW70" s="33">
        <v>1.0</v>
      </c>
      <c r="FX70" s="33">
        <v>1.0</v>
      </c>
      <c r="FY70" s="33">
        <v>0.0</v>
      </c>
      <c r="FZ70" s="33">
        <v>1.0</v>
      </c>
      <c r="GA70" s="33">
        <v>1.0</v>
      </c>
      <c r="GB70" s="33">
        <v>0.0</v>
      </c>
      <c r="GC70" s="33">
        <v>1.0</v>
      </c>
      <c r="GD70" s="33">
        <v>1.0</v>
      </c>
      <c r="GE70" s="33">
        <v>1.0</v>
      </c>
      <c r="GF70" s="33">
        <v>1.0</v>
      </c>
      <c r="GG70" s="33">
        <v>1.0</v>
      </c>
      <c r="GH70" s="33">
        <v>1.0</v>
      </c>
      <c r="GI70" s="33">
        <v>1.0</v>
      </c>
      <c r="GJ70" s="33">
        <v>1.0</v>
      </c>
      <c r="GK70" s="33">
        <v>0.0</v>
      </c>
      <c r="GL70" s="33">
        <v>1.0</v>
      </c>
      <c r="GM70" s="33">
        <v>0.0</v>
      </c>
      <c r="GN70" s="33">
        <v>0.0</v>
      </c>
      <c r="GO70" s="33">
        <v>1.0</v>
      </c>
      <c r="GP70" s="33">
        <v>1.0</v>
      </c>
      <c r="GQ70" s="33">
        <v>0.0</v>
      </c>
      <c r="GR70" s="33">
        <v>0.0</v>
      </c>
      <c r="GS70" s="33">
        <v>0.0</v>
      </c>
      <c r="GT70" s="33">
        <v>1.0</v>
      </c>
      <c r="GU70" s="33">
        <v>0.0</v>
      </c>
      <c r="GV70" s="33">
        <v>1.0</v>
      </c>
      <c r="GW70" s="33">
        <v>0.0</v>
      </c>
      <c r="GX70" s="33">
        <v>1.0</v>
      </c>
      <c r="GY70" s="33">
        <v>0.0</v>
      </c>
      <c r="GZ70" s="33">
        <v>1.0</v>
      </c>
      <c r="HA70" s="33">
        <v>1.0</v>
      </c>
      <c r="HB70" s="33">
        <v>1.0</v>
      </c>
      <c r="HC70" s="33">
        <v>1.0</v>
      </c>
      <c r="HD70" s="33">
        <v>1.0</v>
      </c>
      <c r="HE70" s="33">
        <v>1.0</v>
      </c>
      <c r="HF70" s="33">
        <v>0.0</v>
      </c>
      <c r="HG70" s="33">
        <v>1.0</v>
      </c>
      <c r="HH70" s="33">
        <v>1.0</v>
      </c>
      <c r="HI70" s="33">
        <v>0.0</v>
      </c>
      <c r="HJ70" s="33">
        <v>1.0</v>
      </c>
      <c r="HK70" s="33">
        <v>0.0</v>
      </c>
      <c r="HL70" s="75"/>
      <c r="HM70" s="75"/>
      <c r="HN70" s="75"/>
      <c r="HO70" s="75"/>
      <c r="HP70" s="75"/>
      <c r="HQ70" s="75"/>
      <c r="HR70" s="75"/>
      <c r="HS70" s="75"/>
      <c r="HT70" s="75"/>
      <c r="HU70" s="75"/>
      <c r="HV70" s="75"/>
      <c r="HW70" s="75"/>
      <c r="HX70" s="75"/>
      <c r="HY70" s="75"/>
      <c r="HZ70" s="75"/>
      <c r="IA70" s="75"/>
      <c r="IB70" s="75"/>
      <c r="IC70" s="75"/>
      <c r="ID70" s="75"/>
      <c r="IE70" s="75"/>
      <c r="IF70" s="75"/>
      <c r="IG70" s="75"/>
      <c r="IH70" s="75"/>
      <c r="II70" s="75"/>
      <c r="IJ70" s="75"/>
      <c r="IK70" s="75"/>
      <c r="IL70" s="75"/>
      <c r="IM70" s="75"/>
      <c r="IN70" s="75"/>
      <c r="IO70" s="75"/>
      <c r="IP70" s="75"/>
      <c r="IQ70" s="75"/>
      <c r="IR70" s="75"/>
      <c r="IS70" s="75"/>
      <c r="IT70" s="75"/>
      <c r="IU70" s="75"/>
      <c r="IV70" s="75"/>
      <c r="IW70" s="75"/>
      <c r="IX70" s="75"/>
      <c r="IY70" s="75"/>
      <c r="IZ70" s="75"/>
      <c r="JA70" s="75"/>
      <c r="JB70" s="75"/>
      <c r="JC70" s="75"/>
    </row>
    <row r="71">
      <c r="A71" s="9" t="s">
        <v>391</v>
      </c>
      <c r="B71" s="33">
        <v>1.0</v>
      </c>
      <c r="C71" s="33">
        <v>1.0</v>
      </c>
      <c r="D71" s="33">
        <v>0.0</v>
      </c>
      <c r="E71" s="33">
        <v>1.0</v>
      </c>
      <c r="F71" s="33">
        <v>0.0</v>
      </c>
      <c r="G71" s="33">
        <v>0.0</v>
      </c>
      <c r="H71" s="33">
        <v>1.0</v>
      </c>
      <c r="I71" s="33">
        <v>1.0</v>
      </c>
      <c r="J71" s="33">
        <v>1.0</v>
      </c>
      <c r="K71" s="33">
        <v>1.0</v>
      </c>
      <c r="L71" s="33">
        <v>0.0</v>
      </c>
      <c r="M71" s="33">
        <v>1.0</v>
      </c>
      <c r="N71" s="33">
        <v>1.0</v>
      </c>
      <c r="O71" s="33">
        <v>1.0</v>
      </c>
      <c r="P71" s="33">
        <v>1.0</v>
      </c>
      <c r="Q71" s="33">
        <v>0.0</v>
      </c>
      <c r="R71" s="33">
        <v>1.0</v>
      </c>
      <c r="S71" s="33">
        <v>1.0</v>
      </c>
      <c r="T71" s="33">
        <v>1.0</v>
      </c>
      <c r="U71" s="33">
        <v>1.0</v>
      </c>
      <c r="V71" s="33">
        <v>1.0</v>
      </c>
      <c r="W71" s="33">
        <v>1.0</v>
      </c>
      <c r="X71" s="33">
        <v>1.0</v>
      </c>
      <c r="Y71" s="33">
        <v>0.0</v>
      </c>
      <c r="Z71" s="33">
        <v>0.0</v>
      </c>
      <c r="AA71" s="33">
        <v>1.0</v>
      </c>
      <c r="AB71" s="33">
        <v>1.0</v>
      </c>
      <c r="AC71" s="33">
        <v>1.0</v>
      </c>
      <c r="AD71" s="33">
        <v>1.0</v>
      </c>
      <c r="AE71" s="33">
        <v>1.0</v>
      </c>
      <c r="AF71" s="33">
        <v>1.0</v>
      </c>
      <c r="AG71" s="33">
        <v>1.0</v>
      </c>
      <c r="AH71" s="33">
        <v>1.0</v>
      </c>
      <c r="AI71" s="33">
        <v>1.0</v>
      </c>
      <c r="AJ71" s="33">
        <v>1.0</v>
      </c>
      <c r="AK71" s="33">
        <v>1.0</v>
      </c>
      <c r="AL71" s="33">
        <v>1.0</v>
      </c>
      <c r="AM71" s="33">
        <v>1.0</v>
      </c>
      <c r="AN71" s="33">
        <v>1.0</v>
      </c>
      <c r="AO71" s="33">
        <v>1.0</v>
      </c>
      <c r="AP71" s="33">
        <v>1.0</v>
      </c>
      <c r="AQ71" s="33">
        <v>1.0</v>
      </c>
      <c r="AR71" s="33">
        <v>1.0</v>
      </c>
      <c r="AS71" s="33">
        <v>1.0</v>
      </c>
      <c r="AT71" s="33">
        <v>1.0</v>
      </c>
      <c r="AU71" s="33">
        <v>1.0</v>
      </c>
      <c r="AV71" s="33">
        <v>1.0</v>
      </c>
      <c r="AW71" s="33">
        <v>1.0</v>
      </c>
      <c r="AX71" s="33">
        <v>1.0</v>
      </c>
      <c r="AY71" s="33">
        <v>1.0</v>
      </c>
      <c r="AZ71" s="33">
        <v>1.0</v>
      </c>
      <c r="BA71" s="33">
        <v>1.0</v>
      </c>
      <c r="BB71" s="33">
        <v>1.0</v>
      </c>
      <c r="BC71" s="33">
        <v>0.0</v>
      </c>
      <c r="BD71" s="33">
        <v>1.0</v>
      </c>
      <c r="BE71" s="33">
        <v>1.0</v>
      </c>
      <c r="BF71" s="33">
        <v>0.0</v>
      </c>
      <c r="BG71" s="33">
        <v>1.0</v>
      </c>
      <c r="BH71" s="33">
        <v>1.0</v>
      </c>
      <c r="BI71" s="33">
        <v>1.0</v>
      </c>
      <c r="BJ71" s="33">
        <v>1.0</v>
      </c>
      <c r="BK71" s="33">
        <v>1.0</v>
      </c>
      <c r="BL71" s="33">
        <v>1.0</v>
      </c>
      <c r="BM71" s="33">
        <v>1.0</v>
      </c>
      <c r="BN71" s="33">
        <v>1.0</v>
      </c>
      <c r="BO71" s="33">
        <v>0.0</v>
      </c>
      <c r="BP71" s="33">
        <v>1.0</v>
      </c>
      <c r="BQ71" s="33">
        <v>1.0</v>
      </c>
      <c r="BR71" s="33">
        <v>1.0</v>
      </c>
      <c r="BS71" s="33">
        <v>1.0</v>
      </c>
      <c r="BT71" s="33">
        <v>1.0</v>
      </c>
      <c r="BU71" s="33">
        <v>1.0</v>
      </c>
      <c r="BV71" s="33">
        <v>1.0</v>
      </c>
      <c r="BW71" s="33">
        <v>1.0</v>
      </c>
      <c r="BX71" s="33">
        <v>0.0</v>
      </c>
      <c r="BY71" s="33">
        <v>1.0</v>
      </c>
      <c r="BZ71" s="33">
        <v>0.0</v>
      </c>
      <c r="CA71" s="33">
        <v>1.0</v>
      </c>
      <c r="CB71" s="33">
        <v>1.0</v>
      </c>
      <c r="CC71" s="33">
        <v>1.0</v>
      </c>
      <c r="CD71" s="33">
        <v>1.0</v>
      </c>
      <c r="CE71" s="33">
        <v>1.0</v>
      </c>
      <c r="CF71" s="33">
        <v>1.0</v>
      </c>
      <c r="CG71" s="33">
        <v>0.0</v>
      </c>
      <c r="CH71" s="33">
        <v>1.0</v>
      </c>
      <c r="CI71" s="33">
        <v>1.0</v>
      </c>
      <c r="CJ71" s="33">
        <v>1.0</v>
      </c>
      <c r="CK71" s="33">
        <v>1.0</v>
      </c>
      <c r="CL71" s="33">
        <v>1.0</v>
      </c>
      <c r="CM71" s="33">
        <v>0.0</v>
      </c>
      <c r="CN71" s="33">
        <v>1.0</v>
      </c>
      <c r="CO71" s="33">
        <v>1.0</v>
      </c>
      <c r="CP71" s="33">
        <v>1.0</v>
      </c>
      <c r="CQ71" s="33">
        <v>1.0</v>
      </c>
      <c r="CR71" s="33">
        <v>1.0</v>
      </c>
      <c r="CS71" s="33">
        <v>1.0</v>
      </c>
      <c r="CT71" s="33">
        <v>1.0</v>
      </c>
      <c r="CU71" s="33">
        <v>1.0</v>
      </c>
      <c r="CV71" s="33">
        <v>1.0</v>
      </c>
      <c r="CW71" s="33">
        <v>1.0</v>
      </c>
      <c r="CX71" s="33">
        <v>1.0</v>
      </c>
      <c r="CY71" s="33">
        <v>1.0</v>
      </c>
      <c r="CZ71" s="33">
        <v>0.0</v>
      </c>
      <c r="DA71" s="33">
        <v>1.0</v>
      </c>
      <c r="DB71" s="33">
        <v>0.0</v>
      </c>
      <c r="DC71" s="33">
        <v>0.0</v>
      </c>
      <c r="DD71" s="33">
        <v>1.0</v>
      </c>
      <c r="DE71" s="33">
        <v>1.0</v>
      </c>
      <c r="DF71" s="33">
        <v>1.0</v>
      </c>
      <c r="DG71" s="33">
        <v>1.0</v>
      </c>
      <c r="DH71" s="33">
        <v>0.0</v>
      </c>
      <c r="DI71" s="33">
        <v>1.0</v>
      </c>
      <c r="DJ71" s="33">
        <v>0.0</v>
      </c>
      <c r="DK71" s="33">
        <v>0.0</v>
      </c>
      <c r="DL71" s="33">
        <v>1.0</v>
      </c>
      <c r="DM71" s="33">
        <v>1.0</v>
      </c>
      <c r="DN71" s="33">
        <v>1.0</v>
      </c>
      <c r="DO71" s="33">
        <v>1.0</v>
      </c>
      <c r="DP71" s="33">
        <v>1.0</v>
      </c>
      <c r="DQ71" s="33">
        <v>1.0</v>
      </c>
      <c r="DR71" s="33">
        <v>1.0</v>
      </c>
      <c r="DS71" s="33">
        <v>1.0</v>
      </c>
      <c r="DT71" s="33">
        <v>1.0</v>
      </c>
      <c r="DU71" s="33">
        <v>1.0</v>
      </c>
      <c r="DV71" s="33">
        <v>1.0</v>
      </c>
      <c r="DW71" s="33">
        <v>1.0</v>
      </c>
      <c r="DX71" s="33">
        <v>1.0</v>
      </c>
      <c r="DY71" s="33">
        <v>1.0</v>
      </c>
      <c r="DZ71" s="33">
        <v>0.0</v>
      </c>
      <c r="EA71" s="33">
        <v>0.0</v>
      </c>
      <c r="EB71" s="33">
        <v>1.0</v>
      </c>
      <c r="EC71" s="33">
        <v>1.0</v>
      </c>
      <c r="ED71" s="33">
        <v>1.0</v>
      </c>
      <c r="EE71" s="33">
        <v>1.0</v>
      </c>
      <c r="EF71" s="33">
        <v>0.0</v>
      </c>
      <c r="EG71" s="33">
        <v>1.0</v>
      </c>
      <c r="EH71" s="33">
        <v>1.0</v>
      </c>
      <c r="EI71" s="33">
        <v>1.0</v>
      </c>
      <c r="EJ71" s="33">
        <v>0.0</v>
      </c>
      <c r="EK71" s="33">
        <v>0.0</v>
      </c>
      <c r="EL71" s="33">
        <v>1.0</v>
      </c>
      <c r="EM71" s="33">
        <v>1.0</v>
      </c>
      <c r="EN71" s="33">
        <v>1.0</v>
      </c>
      <c r="EO71" s="33">
        <v>1.0</v>
      </c>
      <c r="EP71" s="33">
        <v>1.0</v>
      </c>
      <c r="EQ71" s="33">
        <v>1.0</v>
      </c>
      <c r="ER71" s="33">
        <v>1.0</v>
      </c>
      <c r="ES71" s="33">
        <v>0.0</v>
      </c>
      <c r="ET71" s="33">
        <v>0.0</v>
      </c>
      <c r="EU71" s="33">
        <v>1.0</v>
      </c>
      <c r="EV71" s="33">
        <v>0.0</v>
      </c>
      <c r="EW71" s="33">
        <v>1.0</v>
      </c>
      <c r="EX71" s="33">
        <v>1.0</v>
      </c>
      <c r="EY71" s="33">
        <v>0.0</v>
      </c>
      <c r="EZ71" s="33">
        <v>1.0</v>
      </c>
      <c r="FA71" s="33">
        <v>1.0</v>
      </c>
      <c r="FB71" s="33">
        <v>1.0</v>
      </c>
      <c r="FC71" s="33">
        <v>1.0</v>
      </c>
      <c r="FD71" s="33">
        <v>1.0</v>
      </c>
      <c r="FE71" s="33">
        <v>1.0</v>
      </c>
      <c r="FF71" s="33">
        <v>1.0</v>
      </c>
      <c r="FG71" s="33">
        <v>1.0</v>
      </c>
      <c r="FH71" s="33">
        <v>1.0</v>
      </c>
      <c r="FI71" s="33">
        <v>1.0</v>
      </c>
      <c r="FJ71" s="33">
        <v>1.0</v>
      </c>
      <c r="FK71" s="33">
        <v>1.0</v>
      </c>
      <c r="FL71" s="33">
        <v>1.0</v>
      </c>
      <c r="FM71" s="33">
        <v>1.0</v>
      </c>
      <c r="FN71" s="33">
        <v>0.0</v>
      </c>
      <c r="FO71" s="33">
        <v>1.0</v>
      </c>
      <c r="FP71" s="33">
        <v>1.0</v>
      </c>
      <c r="FQ71" s="33">
        <v>1.0</v>
      </c>
      <c r="FR71" s="33">
        <v>1.0</v>
      </c>
      <c r="FS71" s="33">
        <v>0.0</v>
      </c>
      <c r="FT71" s="33">
        <v>1.0</v>
      </c>
      <c r="FU71" s="33">
        <v>1.0</v>
      </c>
      <c r="FV71" s="33">
        <v>1.0</v>
      </c>
      <c r="FW71" s="33">
        <v>1.0</v>
      </c>
      <c r="FX71" s="33">
        <v>1.0</v>
      </c>
      <c r="FY71" s="33">
        <v>1.0</v>
      </c>
      <c r="FZ71" s="33">
        <v>1.0</v>
      </c>
      <c r="GA71" s="33">
        <v>1.0</v>
      </c>
      <c r="GB71" s="33">
        <v>0.0</v>
      </c>
      <c r="GC71" s="33">
        <v>0.0</v>
      </c>
      <c r="GD71" s="33">
        <v>1.0</v>
      </c>
      <c r="GE71" s="33">
        <v>1.0</v>
      </c>
      <c r="GF71" s="33">
        <v>1.0</v>
      </c>
      <c r="GG71" s="33">
        <v>1.0</v>
      </c>
      <c r="GH71" s="33">
        <v>1.0</v>
      </c>
      <c r="GI71" s="33">
        <v>1.0</v>
      </c>
      <c r="GJ71" s="33">
        <v>1.0</v>
      </c>
      <c r="GK71" s="33">
        <v>0.0</v>
      </c>
      <c r="GL71" s="33">
        <v>1.0</v>
      </c>
      <c r="GM71" s="33">
        <v>0.0</v>
      </c>
      <c r="GN71" s="33">
        <v>0.0</v>
      </c>
      <c r="GO71" s="33">
        <v>1.0</v>
      </c>
      <c r="GP71" s="33">
        <v>1.0</v>
      </c>
      <c r="GQ71" s="33">
        <v>1.0</v>
      </c>
      <c r="GR71" s="33">
        <v>0.0</v>
      </c>
      <c r="GS71" s="33">
        <v>0.0</v>
      </c>
      <c r="GT71" s="33">
        <v>1.0</v>
      </c>
      <c r="GU71" s="33">
        <v>0.0</v>
      </c>
      <c r="GV71" s="33">
        <v>1.0</v>
      </c>
      <c r="GW71" s="33">
        <v>1.0</v>
      </c>
      <c r="GX71" s="33">
        <v>1.0</v>
      </c>
      <c r="GY71" s="33">
        <v>1.0</v>
      </c>
      <c r="GZ71" s="33">
        <v>1.0</v>
      </c>
      <c r="HA71" s="33">
        <v>1.0</v>
      </c>
      <c r="HB71" s="33">
        <v>1.0</v>
      </c>
      <c r="HC71" s="33">
        <v>1.0</v>
      </c>
      <c r="HD71" s="33">
        <v>1.0</v>
      </c>
      <c r="HE71" s="33">
        <v>1.0</v>
      </c>
      <c r="HF71" s="33">
        <v>1.0</v>
      </c>
      <c r="HG71" s="33">
        <v>1.0</v>
      </c>
      <c r="HH71" s="33">
        <v>1.0</v>
      </c>
      <c r="HI71" s="33">
        <v>0.0</v>
      </c>
      <c r="HJ71" s="33">
        <v>1.0</v>
      </c>
      <c r="HK71" s="33">
        <v>0.0</v>
      </c>
      <c r="HL71" s="75"/>
      <c r="HM71" s="75"/>
      <c r="HN71" s="75"/>
      <c r="HO71" s="75"/>
      <c r="HP71" s="75"/>
      <c r="HQ71" s="75"/>
      <c r="HR71" s="75"/>
      <c r="HS71" s="75"/>
      <c r="HT71" s="75"/>
      <c r="HU71" s="75"/>
      <c r="HV71" s="75"/>
      <c r="HW71" s="75"/>
      <c r="HX71" s="75"/>
      <c r="HY71" s="75"/>
      <c r="HZ71" s="75"/>
      <c r="IA71" s="75"/>
      <c r="IB71" s="75"/>
      <c r="IC71" s="75"/>
      <c r="ID71" s="75"/>
      <c r="IE71" s="75"/>
      <c r="IF71" s="75"/>
      <c r="IG71" s="75"/>
      <c r="IH71" s="75"/>
      <c r="II71" s="75"/>
      <c r="IJ71" s="75"/>
      <c r="IK71" s="75"/>
      <c r="IL71" s="75"/>
      <c r="IM71" s="75"/>
      <c r="IN71" s="75"/>
      <c r="IO71" s="75"/>
      <c r="IP71" s="75"/>
      <c r="IQ71" s="75"/>
      <c r="IR71" s="75"/>
      <c r="IS71" s="75"/>
      <c r="IT71" s="75"/>
      <c r="IU71" s="75"/>
      <c r="IV71" s="75"/>
      <c r="IW71" s="75"/>
      <c r="IX71" s="75"/>
      <c r="IY71" s="75"/>
      <c r="IZ71" s="75"/>
      <c r="JA71" s="75"/>
      <c r="JB71" s="75"/>
      <c r="JC71" s="75"/>
    </row>
    <row r="72">
      <c r="A72" s="9" t="s">
        <v>392</v>
      </c>
      <c r="B72" s="35">
        <v>1.0</v>
      </c>
      <c r="C72" s="35">
        <v>1.0</v>
      </c>
      <c r="D72" s="35">
        <v>0.0</v>
      </c>
      <c r="E72" s="35">
        <v>0.0</v>
      </c>
      <c r="F72" s="35">
        <v>0.0</v>
      </c>
      <c r="G72" s="35">
        <v>0.0</v>
      </c>
      <c r="H72" s="35">
        <v>1.0</v>
      </c>
      <c r="I72" s="35">
        <v>1.0</v>
      </c>
      <c r="J72" s="35">
        <v>1.0</v>
      </c>
      <c r="K72" s="35">
        <v>1.0</v>
      </c>
      <c r="L72" s="35">
        <v>1.0</v>
      </c>
      <c r="M72" s="35">
        <v>1.0</v>
      </c>
      <c r="N72" s="35">
        <v>1.0</v>
      </c>
      <c r="O72" s="35">
        <v>1.0</v>
      </c>
      <c r="P72" s="35">
        <v>0.0</v>
      </c>
      <c r="Q72" s="35">
        <v>1.0</v>
      </c>
      <c r="R72" s="35">
        <v>1.0</v>
      </c>
      <c r="S72" s="35">
        <v>1.0</v>
      </c>
      <c r="T72" s="35">
        <v>1.0</v>
      </c>
      <c r="U72" s="35">
        <v>1.0</v>
      </c>
      <c r="V72" s="35">
        <v>1.0</v>
      </c>
      <c r="W72" s="35">
        <v>1.0</v>
      </c>
      <c r="X72" s="35">
        <v>1.0</v>
      </c>
      <c r="Y72" s="35">
        <v>1.0</v>
      </c>
      <c r="Z72" s="35">
        <v>1.0</v>
      </c>
      <c r="AA72" s="35">
        <v>1.0</v>
      </c>
      <c r="AB72" s="35">
        <v>1.0</v>
      </c>
      <c r="AC72" s="35">
        <v>1.0</v>
      </c>
      <c r="AD72" s="35">
        <v>1.0</v>
      </c>
      <c r="AE72" s="35">
        <v>1.0</v>
      </c>
      <c r="AF72" s="35">
        <v>1.0</v>
      </c>
      <c r="AG72" s="35">
        <v>1.0</v>
      </c>
      <c r="AH72" s="35">
        <v>1.0</v>
      </c>
      <c r="AI72" s="35">
        <v>1.0</v>
      </c>
      <c r="AJ72" s="35">
        <v>1.0</v>
      </c>
      <c r="AK72" s="35">
        <v>1.0</v>
      </c>
      <c r="AL72" s="35">
        <v>1.0</v>
      </c>
      <c r="AM72" s="35">
        <v>1.0</v>
      </c>
      <c r="AN72" s="35">
        <v>1.0</v>
      </c>
      <c r="AO72" s="35">
        <v>1.0</v>
      </c>
      <c r="AP72" s="35">
        <v>0.0</v>
      </c>
      <c r="AQ72" s="35">
        <v>1.0</v>
      </c>
      <c r="AR72" s="35">
        <v>1.0</v>
      </c>
      <c r="AS72" s="14">
        <v>1.0</v>
      </c>
      <c r="AT72" s="14">
        <v>0.0</v>
      </c>
      <c r="AU72" s="14">
        <v>1.0</v>
      </c>
      <c r="AV72" s="14">
        <v>1.0</v>
      </c>
      <c r="AW72" s="14">
        <v>1.0</v>
      </c>
      <c r="AX72" s="14">
        <v>1.0</v>
      </c>
      <c r="AY72" s="14">
        <v>1.0</v>
      </c>
      <c r="AZ72" s="14">
        <v>1.0</v>
      </c>
      <c r="BA72" s="14">
        <v>1.0</v>
      </c>
      <c r="BB72" s="14">
        <v>1.0</v>
      </c>
      <c r="BC72" s="14">
        <v>0.0</v>
      </c>
      <c r="BD72" s="14">
        <v>1.0</v>
      </c>
      <c r="BE72" s="14">
        <v>1.0</v>
      </c>
      <c r="BF72" s="14">
        <v>0.0</v>
      </c>
      <c r="BG72" s="14">
        <v>1.0</v>
      </c>
      <c r="BH72" s="14">
        <v>1.0</v>
      </c>
      <c r="BI72" s="14">
        <v>1.0</v>
      </c>
      <c r="BJ72" s="14">
        <v>1.0</v>
      </c>
      <c r="BK72" s="14">
        <v>1.0</v>
      </c>
      <c r="BL72" s="14">
        <v>1.0</v>
      </c>
      <c r="BM72" s="14">
        <v>1.0</v>
      </c>
      <c r="BN72" s="14">
        <v>1.0</v>
      </c>
      <c r="BO72" s="14">
        <v>1.0</v>
      </c>
      <c r="BP72" s="14">
        <v>1.0</v>
      </c>
      <c r="BQ72" s="14">
        <v>1.0</v>
      </c>
      <c r="BR72" s="14">
        <v>1.0</v>
      </c>
      <c r="BS72" s="14">
        <v>1.0</v>
      </c>
      <c r="BT72" s="14">
        <v>1.0</v>
      </c>
      <c r="BU72" s="14">
        <v>1.0</v>
      </c>
      <c r="BV72" s="14">
        <v>1.0</v>
      </c>
      <c r="BW72" s="14">
        <v>1.0</v>
      </c>
      <c r="BX72" s="14">
        <v>1.0</v>
      </c>
      <c r="BY72" s="14">
        <v>1.0</v>
      </c>
      <c r="BZ72" s="14">
        <v>1.0</v>
      </c>
      <c r="CA72" s="14">
        <v>1.0</v>
      </c>
      <c r="CB72" s="14">
        <v>1.0</v>
      </c>
      <c r="CC72" s="14">
        <v>1.0</v>
      </c>
      <c r="CD72" s="14">
        <v>1.0</v>
      </c>
      <c r="CE72" s="14">
        <v>1.0</v>
      </c>
      <c r="CF72" s="14">
        <v>1.0</v>
      </c>
      <c r="CG72" s="14">
        <v>1.0</v>
      </c>
      <c r="CH72" s="14">
        <v>1.0</v>
      </c>
      <c r="CI72" s="14">
        <v>1.0</v>
      </c>
      <c r="CJ72" s="14">
        <v>1.0</v>
      </c>
      <c r="CK72" s="14">
        <v>1.0</v>
      </c>
      <c r="CL72" s="14">
        <v>1.0</v>
      </c>
      <c r="CM72" s="14">
        <v>1.0</v>
      </c>
      <c r="CN72" s="14">
        <v>1.0</v>
      </c>
      <c r="CO72" s="14">
        <v>1.0</v>
      </c>
      <c r="CP72" s="14">
        <v>1.0</v>
      </c>
      <c r="CQ72" s="14">
        <v>0.0</v>
      </c>
      <c r="CR72" s="14">
        <v>1.0</v>
      </c>
      <c r="CS72" s="14">
        <v>1.0</v>
      </c>
      <c r="CT72" s="14">
        <v>1.0</v>
      </c>
      <c r="CU72" s="14">
        <v>0.0</v>
      </c>
      <c r="CV72" s="14">
        <v>1.0</v>
      </c>
      <c r="CW72" s="14">
        <v>1.0</v>
      </c>
      <c r="CX72" s="14">
        <v>1.0</v>
      </c>
      <c r="CY72" s="14">
        <v>1.0</v>
      </c>
      <c r="CZ72" s="14">
        <v>0.0</v>
      </c>
      <c r="DA72" s="14">
        <v>1.0</v>
      </c>
      <c r="DB72" s="14">
        <v>0.0</v>
      </c>
      <c r="DC72" s="14">
        <v>1.0</v>
      </c>
      <c r="DD72" s="14">
        <v>1.0</v>
      </c>
      <c r="DE72" s="14">
        <v>1.0</v>
      </c>
      <c r="DF72" s="14">
        <v>1.0</v>
      </c>
      <c r="DG72" s="14">
        <v>0.0</v>
      </c>
      <c r="DH72" s="14">
        <v>0.0</v>
      </c>
      <c r="DI72" s="14">
        <v>0.0</v>
      </c>
      <c r="DJ72" s="14">
        <v>1.0</v>
      </c>
      <c r="DK72" s="14">
        <v>1.0</v>
      </c>
      <c r="DL72" s="14">
        <v>1.0</v>
      </c>
      <c r="DM72" s="14">
        <v>1.0</v>
      </c>
      <c r="DN72" s="14">
        <v>0.0</v>
      </c>
      <c r="DO72" s="14">
        <v>1.0</v>
      </c>
      <c r="DP72" s="14">
        <v>1.0</v>
      </c>
      <c r="DQ72" s="14">
        <v>1.0</v>
      </c>
      <c r="DR72" s="14">
        <v>0.0</v>
      </c>
      <c r="DS72" s="14">
        <v>1.0</v>
      </c>
      <c r="DT72" s="14">
        <v>1.0</v>
      </c>
      <c r="DU72" s="14">
        <v>1.0</v>
      </c>
      <c r="DV72" s="14">
        <v>1.0</v>
      </c>
      <c r="DW72" s="14">
        <v>1.0</v>
      </c>
      <c r="DX72" s="14">
        <v>1.0</v>
      </c>
      <c r="DY72" s="14">
        <v>1.0</v>
      </c>
      <c r="DZ72" s="14">
        <v>0.0</v>
      </c>
      <c r="EA72" s="14">
        <v>1.0</v>
      </c>
      <c r="EB72" s="14">
        <v>1.0</v>
      </c>
      <c r="EC72" s="14">
        <v>1.0</v>
      </c>
      <c r="ED72" s="14">
        <v>1.0</v>
      </c>
      <c r="EE72" s="14">
        <v>1.0</v>
      </c>
      <c r="EF72" s="14">
        <v>1.0</v>
      </c>
      <c r="EG72" s="14">
        <v>1.0</v>
      </c>
      <c r="EH72" s="14">
        <v>1.0</v>
      </c>
      <c r="EI72" s="14">
        <v>1.0</v>
      </c>
      <c r="EJ72" s="14">
        <v>1.0</v>
      </c>
      <c r="EK72" s="14">
        <v>1.0</v>
      </c>
      <c r="EL72" s="14">
        <v>1.0</v>
      </c>
      <c r="EM72" s="14">
        <v>1.0</v>
      </c>
      <c r="EN72" s="14">
        <v>1.0</v>
      </c>
      <c r="EO72" s="14">
        <v>1.0</v>
      </c>
      <c r="EP72" s="14">
        <v>1.0</v>
      </c>
      <c r="EQ72" s="14">
        <v>1.0</v>
      </c>
      <c r="ER72" s="14">
        <v>0.0</v>
      </c>
      <c r="ES72" s="14">
        <v>1.0</v>
      </c>
      <c r="ET72" s="14">
        <v>1.0</v>
      </c>
      <c r="EU72" s="14">
        <v>1.0</v>
      </c>
      <c r="EV72" s="14">
        <v>1.0</v>
      </c>
      <c r="EW72" s="14">
        <v>1.0</v>
      </c>
      <c r="EX72" s="14">
        <v>1.0</v>
      </c>
      <c r="EY72" s="14">
        <v>0.0</v>
      </c>
      <c r="EZ72" s="14">
        <v>1.0</v>
      </c>
      <c r="FA72" s="14">
        <v>0.0</v>
      </c>
      <c r="FB72" s="14">
        <v>1.0</v>
      </c>
      <c r="FC72" s="14">
        <v>1.0</v>
      </c>
      <c r="FD72" s="14">
        <v>1.0</v>
      </c>
      <c r="FE72" s="14">
        <v>1.0</v>
      </c>
      <c r="FF72" s="14">
        <v>1.0</v>
      </c>
      <c r="FG72" s="14">
        <v>1.0</v>
      </c>
      <c r="FH72" s="14">
        <v>1.0</v>
      </c>
      <c r="FI72" s="14">
        <v>1.0</v>
      </c>
      <c r="FJ72" s="14">
        <v>1.0</v>
      </c>
      <c r="FK72" s="14">
        <v>1.0</v>
      </c>
      <c r="FL72" s="14">
        <v>0.0</v>
      </c>
      <c r="FM72" s="14">
        <v>1.0</v>
      </c>
      <c r="FN72" s="14">
        <v>0.0</v>
      </c>
      <c r="FO72" s="14">
        <v>0.0</v>
      </c>
      <c r="FP72" s="14">
        <v>1.0</v>
      </c>
      <c r="FQ72" s="14">
        <v>1.0</v>
      </c>
      <c r="FR72" s="14">
        <v>1.0</v>
      </c>
      <c r="FS72" s="14">
        <v>0.0</v>
      </c>
      <c r="FT72" s="14">
        <v>0.0</v>
      </c>
      <c r="FU72" s="14">
        <v>1.0</v>
      </c>
      <c r="FV72" s="14">
        <v>1.0</v>
      </c>
      <c r="FW72" s="14">
        <v>1.0</v>
      </c>
      <c r="FX72" s="14">
        <v>1.0</v>
      </c>
      <c r="FY72" s="14">
        <v>1.0</v>
      </c>
      <c r="FZ72" s="14">
        <v>1.0</v>
      </c>
      <c r="GA72" s="14">
        <v>1.0</v>
      </c>
      <c r="GB72" s="14">
        <v>0.0</v>
      </c>
      <c r="GC72" s="14">
        <v>1.0</v>
      </c>
      <c r="GD72" s="14">
        <v>1.0</v>
      </c>
      <c r="GE72" s="14">
        <v>1.0</v>
      </c>
      <c r="GF72" s="14">
        <v>1.0</v>
      </c>
      <c r="GG72" s="14">
        <v>1.0</v>
      </c>
      <c r="GH72" s="14">
        <v>1.0</v>
      </c>
      <c r="GI72" s="14">
        <v>1.0</v>
      </c>
      <c r="GJ72" s="14">
        <v>1.0</v>
      </c>
      <c r="GK72" s="14">
        <v>0.0</v>
      </c>
      <c r="GL72" s="14">
        <v>1.0</v>
      </c>
      <c r="GM72" s="14">
        <v>0.0</v>
      </c>
      <c r="GN72" s="14">
        <v>1.0</v>
      </c>
      <c r="GO72" s="14">
        <v>0.0</v>
      </c>
      <c r="GP72" s="14">
        <v>1.0</v>
      </c>
      <c r="GQ72" s="14">
        <v>1.0</v>
      </c>
      <c r="GR72" s="14">
        <v>1.0</v>
      </c>
      <c r="GS72" s="14">
        <v>0.0</v>
      </c>
      <c r="GT72" s="14">
        <v>1.0</v>
      </c>
      <c r="GU72" s="14">
        <v>1.0</v>
      </c>
      <c r="GV72" s="14">
        <v>1.0</v>
      </c>
      <c r="GW72" s="14">
        <v>1.0</v>
      </c>
      <c r="GX72" s="14">
        <v>1.0</v>
      </c>
      <c r="GY72" s="14">
        <v>1.0</v>
      </c>
      <c r="GZ72" s="14">
        <v>1.0</v>
      </c>
      <c r="HA72" s="14">
        <v>1.0</v>
      </c>
      <c r="HB72" s="14">
        <v>1.0</v>
      </c>
      <c r="HC72" s="14">
        <v>1.0</v>
      </c>
      <c r="HD72" s="14">
        <v>1.0</v>
      </c>
      <c r="HE72" s="14">
        <v>1.0</v>
      </c>
      <c r="HF72" s="14">
        <v>1.0</v>
      </c>
      <c r="HG72" s="14">
        <v>1.0</v>
      </c>
      <c r="HH72" s="14">
        <v>1.0</v>
      </c>
      <c r="HI72" s="14">
        <v>1.0</v>
      </c>
      <c r="HJ72" s="14">
        <v>0.0</v>
      </c>
      <c r="HK72" s="14">
        <v>1.0</v>
      </c>
      <c r="HL72" s="76"/>
      <c r="HM72" s="76"/>
      <c r="HN72" s="76"/>
      <c r="HO72" s="76"/>
      <c r="HP72" s="76"/>
      <c r="HQ72" s="76"/>
      <c r="HR72" s="76"/>
      <c r="HS72" s="76"/>
      <c r="HT72" s="76"/>
      <c r="HU72" s="76"/>
      <c r="HV72" s="76"/>
      <c r="HW72" s="76"/>
      <c r="HX72" s="76"/>
      <c r="HY72" s="76"/>
      <c r="HZ72" s="76"/>
      <c r="IA72" s="76"/>
      <c r="IB72" s="76"/>
      <c r="IC72" s="76"/>
      <c r="ID72" s="76"/>
      <c r="IE72" s="76"/>
      <c r="IF72" s="76"/>
      <c r="IG72" s="76"/>
      <c r="IH72" s="76"/>
      <c r="II72" s="76"/>
      <c r="IJ72" s="76"/>
      <c r="IK72" s="76"/>
      <c r="IL72" s="76"/>
      <c r="IM72" s="76"/>
      <c r="IN72" s="76"/>
      <c r="IO72" s="76"/>
      <c r="IP72" s="76"/>
      <c r="IQ72" s="76"/>
      <c r="IR72" s="76"/>
      <c r="IS72" s="76"/>
      <c r="IT72" s="76"/>
      <c r="IU72" s="76"/>
      <c r="IV72" s="76"/>
      <c r="IW72" s="76"/>
      <c r="IX72" s="76"/>
      <c r="IY72" s="76"/>
      <c r="IZ72" s="76"/>
      <c r="JA72" s="76"/>
      <c r="JB72" s="76"/>
      <c r="JC72" s="76"/>
    </row>
    <row r="73">
      <c r="A73" s="9" t="s">
        <v>393</v>
      </c>
      <c r="B73" s="35">
        <v>1.0</v>
      </c>
      <c r="C73" s="35">
        <v>1.0</v>
      </c>
      <c r="D73" s="35">
        <v>0.0</v>
      </c>
      <c r="E73" s="35">
        <v>0.0</v>
      </c>
      <c r="F73" s="35">
        <v>0.0</v>
      </c>
      <c r="G73" s="35">
        <v>0.0</v>
      </c>
      <c r="H73" s="35">
        <v>1.0</v>
      </c>
      <c r="I73" s="35">
        <v>0.0</v>
      </c>
      <c r="J73" s="35">
        <v>1.0</v>
      </c>
      <c r="K73" s="35">
        <v>1.0</v>
      </c>
      <c r="L73" s="35">
        <v>0.0</v>
      </c>
      <c r="M73" s="35">
        <v>1.0</v>
      </c>
      <c r="N73" s="35">
        <v>1.0</v>
      </c>
      <c r="O73" s="35">
        <v>1.0</v>
      </c>
      <c r="P73" s="35">
        <v>0.0</v>
      </c>
      <c r="Q73" s="35">
        <v>1.0</v>
      </c>
      <c r="R73" s="35">
        <v>1.0</v>
      </c>
      <c r="S73" s="35">
        <v>1.0</v>
      </c>
      <c r="T73" s="35">
        <v>1.0</v>
      </c>
      <c r="U73" s="35">
        <v>1.0</v>
      </c>
      <c r="V73" s="35">
        <v>1.0</v>
      </c>
      <c r="W73" s="35">
        <v>0.0</v>
      </c>
      <c r="X73" s="35">
        <v>1.0</v>
      </c>
      <c r="Y73" s="35">
        <v>1.0</v>
      </c>
      <c r="Z73" s="35">
        <v>1.0</v>
      </c>
      <c r="AA73" s="35">
        <v>1.0</v>
      </c>
      <c r="AB73" s="35">
        <v>1.0</v>
      </c>
      <c r="AC73" s="35">
        <v>1.0</v>
      </c>
      <c r="AD73" s="35">
        <v>1.0</v>
      </c>
      <c r="AE73" s="35">
        <v>0.0</v>
      </c>
      <c r="AF73" s="35">
        <v>1.0</v>
      </c>
      <c r="AG73" s="35">
        <v>1.0</v>
      </c>
      <c r="AH73" s="35">
        <v>1.0</v>
      </c>
      <c r="AI73" s="35">
        <v>1.0</v>
      </c>
      <c r="AJ73" s="35">
        <v>1.0</v>
      </c>
      <c r="AK73" s="35">
        <v>1.0</v>
      </c>
      <c r="AL73" s="35">
        <v>1.0</v>
      </c>
      <c r="AM73" s="35">
        <v>1.0</v>
      </c>
      <c r="AN73" s="35">
        <v>1.0</v>
      </c>
      <c r="AO73" s="35">
        <v>1.0</v>
      </c>
      <c r="AP73" s="35">
        <v>1.0</v>
      </c>
      <c r="AQ73" s="35">
        <v>1.0</v>
      </c>
      <c r="AR73" s="35">
        <v>1.0</v>
      </c>
      <c r="AS73" s="14">
        <v>1.0</v>
      </c>
      <c r="AT73" s="14">
        <v>0.0</v>
      </c>
      <c r="AU73" s="14">
        <v>1.0</v>
      </c>
      <c r="AV73" s="14">
        <v>1.0</v>
      </c>
      <c r="AW73" s="14">
        <v>1.0</v>
      </c>
      <c r="AX73" s="14">
        <v>1.0</v>
      </c>
      <c r="AY73" s="14">
        <v>1.0</v>
      </c>
      <c r="AZ73" s="14">
        <v>1.0</v>
      </c>
      <c r="BA73" s="14">
        <v>1.0</v>
      </c>
      <c r="BB73" s="14">
        <v>1.0</v>
      </c>
      <c r="BC73" s="14">
        <v>0.0</v>
      </c>
      <c r="BD73" s="14">
        <v>1.0</v>
      </c>
      <c r="BE73" s="14">
        <v>0.0</v>
      </c>
      <c r="BF73" s="14">
        <v>0.0</v>
      </c>
      <c r="BG73" s="14">
        <v>1.0</v>
      </c>
      <c r="BH73" s="14">
        <v>1.0</v>
      </c>
      <c r="BI73" s="14">
        <v>0.0</v>
      </c>
      <c r="BJ73" s="14">
        <v>1.0</v>
      </c>
      <c r="BK73" s="14">
        <v>1.0</v>
      </c>
      <c r="BL73" s="14">
        <v>1.0</v>
      </c>
      <c r="BM73" s="14">
        <v>1.0</v>
      </c>
      <c r="BN73" s="14">
        <v>1.0</v>
      </c>
      <c r="BO73" s="14">
        <v>1.0</v>
      </c>
      <c r="BP73" s="14">
        <v>1.0</v>
      </c>
      <c r="BQ73" s="14">
        <v>1.0</v>
      </c>
      <c r="BR73" s="14">
        <v>0.0</v>
      </c>
      <c r="BS73" s="14">
        <v>1.0</v>
      </c>
      <c r="BT73" s="14">
        <v>0.0</v>
      </c>
      <c r="BU73" s="14">
        <v>1.0</v>
      </c>
      <c r="BV73" s="14">
        <v>1.0</v>
      </c>
      <c r="BW73" s="14">
        <v>1.0</v>
      </c>
      <c r="BX73" s="14">
        <v>1.0</v>
      </c>
      <c r="BY73" s="14">
        <v>1.0</v>
      </c>
      <c r="BZ73" s="14">
        <v>1.0</v>
      </c>
      <c r="CA73" s="14">
        <v>1.0</v>
      </c>
      <c r="CB73" s="14">
        <v>1.0</v>
      </c>
      <c r="CC73" s="14">
        <v>1.0</v>
      </c>
      <c r="CD73" s="14">
        <v>1.0</v>
      </c>
      <c r="CE73" s="14">
        <v>1.0</v>
      </c>
      <c r="CF73" s="14">
        <v>1.0</v>
      </c>
      <c r="CG73" s="14">
        <v>1.0</v>
      </c>
      <c r="CH73" s="14">
        <v>1.0</v>
      </c>
      <c r="CI73" s="14">
        <v>1.0</v>
      </c>
      <c r="CJ73" s="14">
        <v>1.0</v>
      </c>
      <c r="CK73" s="14">
        <v>1.0</v>
      </c>
      <c r="CL73" s="14">
        <v>1.0</v>
      </c>
      <c r="CM73" s="14">
        <v>1.0</v>
      </c>
      <c r="CN73" s="14">
        <v>1.0</v>
      </c>
      <c r="CO73" s="14">
        <v>0.0</v>
      </c>
      <c r="CP73" s="14">
        <v>1.0</v>
      </c>
      <c r="CQ73" s="14">
        <v>0.0</v>
      </c>
      <c r="CR73" s="14">
        <v>1.0</v>
      </c>
      <c r="CS73" s="14">
        <v>1.0</v>
      </c>
      <c r="CT73" s="14">
        <v>1.0</v>
      </c>
      <c r="CU73" s="14">
        <v>1.0</v>
      </c>
      <c r="CV73" s="14">
        <v>1.0</v>
      </c>
      <c r="CW73" s="14">
        <v>1.0</v>
      </c>
      <c r="CX73" s="14">
        <v>1.0</v>
      </c>
      <c r="CY73" s="14">
        <v>1.0</v>
      </c>
      <c r="CZ73" s="14">
        <v>0.0</v>
      </c>
      <c r="DA73" s="14">
        <v>1.0</v>
      </c>
      <c r="DB73" s="14">
        <v>0.0</v>
      </c>
      <c r="DC73" s="14">
        <v>0.0</v>
      </c>
      <c r="DD73" s="14">
        <v>0.0</v>
      </c>
      <c r="DE73" s="14">
        <v>1.0</v>
      </c>
      <c r="DF73" s="14">
        <v>1.0</v>
      </c>
      <c r="DG73" s="14">
        <v>1.0</v>
      </c>
      <c r="DH73" s="14">
        <v>0.0</v>
      </c>
      <c r="DI73" s="14">
        <v>0.0</v>
      </c>
      <c r="DJ73" s="14">
        <v>1.0</v>
      </c>
      <c r="DK73" s="14">
        <v>0.0</v>
      </c>
      <c r="DL73" s="14">
        <v>1.0</v>
      </c>
      <c r="DM73" s="14">
        <v>1.0</v>
      </c>
      <c r="DN73" s="14">
        <v>0.0</v>
      </c>
      <c r="DO73" s="14">
        <v>1.0</v>
      </c>
      <c r="DP73" s="14">
        <v>1.0</v>
      </c>
      <c r="DQ73" s="14">
        <v>1.0</v>
      </c>
      <c r="DR73" s="14">
        <v>0.0</v>
      </c>
      <c r="DS73" s="14">
        <v>1.0</v>
      </c>
      <c r="DT73" s="14">
        <v>1.0</v>
      </c>
      <c r="DU73" s="14">
        <v>1.0</v>
      </c>
      <c r="DV73" s="14">
        <v>1.0</v>
      </c>
      <c r="DW73" s="14">
        <v>0.0</v>
      </c>
      <c r="DX73" s="14">
        <v>0.0</v>
      </c>
      <c r="DY73" s="14">
        <v>1.0</v>
      </c>
      <c r="DZ73" s="14">
        <v>0.0</v>
      </c>
      <c r="EA73" s="14">
        <v>0.0</v>
      </c>
      <c r="EB73" s="14">
        <v>1.0</v>
      </c>
      <c r="EC73" s="14">
        <v>1.0</v>
      </c>
      <c r="ED73" s="14">
        <v>1.0</v>
      </c>
      <c r="EE73" s="14">
        <v>1.0</v>
      </c>
      <c r="EF73" s="14">
        <v>1.0</v>
      </c>
      <c r="EG73" s="14">
        <v>1.0</v>
      </c>
      <c r="EH73" s="14">
        <v>0.0</v>
      </c>
      <c r="EI73" s="14">
        <v>1.0</v>
      </c>
      <c r="EJ73" s="14">
        <v>0.0</v>
      </c>
      <c r="EK73" s="14">
        <v>0.0</v>
      </c>
      <c r="EL73" s="14">
        <v>1.0</v>
      </c>
      <c r="EM73" s="14">
        <v>1.0</v>
      </c>
      <c r="EN73" s="14">
        <v>1.0</v>
      </c>
      <c r="EO73" s="14">
        <v>1.0</v>
      </c>
      <c r="EP73" s="14">
        <v>1.0</v>
      </c>
      <c r="EQ73" s="14">
        <v>1.0</v>
      </c>
      <c r="ER73" s="14">
        <v>0.0</v>
      </c>
      <c r="ES73" s="14">
        <v>1.0</v>
      </c>
      <c r="ET73" s="14">
        <v>0.0</v>
      </c>
      <c r="EU73" s="14">
        <v>1.0</v>
      </c>
      <c r="EV73" s="14">
        <v>1.0</v>
      </c>
      <c r="EW73" s="14">
        <v>1.0</v>
      </c>
      <c r="EX73" s="14">
        <v>1.0</v>
      </c>
      <c r="EY73" s="14">
        <v>0.0</v>
      </c>
      <c r="EZ73" s="14">
        <v>0.0</v>
      </c>
      <c r="FA73" s="14">
        <v>0.0</v>
      </c>
      <c r="FB73" s="14">
        <v>1.0</v>
      </c>
      <c r="FC73" s="14">
        <v>1.0</v>
      </c>
      <c r="FD73" s="14">
        <v>1.0</v>
      </c>
      <c r="FE73" s="14">
        <v>1.0</v>
      </c>
      <c r="FF73" s="14">
        <v>1.0</v>
      </c>
      <c r="FG73" s="14">
        <v>1.0</v>
      </c>
      <c r="FH73" s="14">
        <v>1.0</v>
      </c>
      <c r="FI73" s="14">
        <v>1.0</v>
      </c>
      <c r="FJ73" s="14">
        <v>1.0</v>
      </c>
      <c r="FK73" s="14">
        <v>1.0</v>
      </c>
      <c r="FL73" s="14">
        <v>0.0</v>
      </c>
      <c r="FM73" s="14">
        <v>1.0</v>
      </c>
      <c r="FN73" s="14">
        <v>1.0</v>
      </c>
      <c r="FO73" s="14">
        <v>0.0</v>
      </c>
      <c r="FP73" s="14">
        <v>1.0</v>
      </c>
      <c r="FQ73" s="14">
        <v>1.0</v>
      </c>
      <c r="FR73" s="14">
        <v>1.0</v>
      </c>
      <c r="FS73" s="14">
        <v>0.0</v>
      </c>
      <c r="FT73" s="14">
        <v>0.0</v>
      </c>
      <c r="FU73" s="14">
        <v>1.0</v>
      </c>
      <c r="FV73" s="14">
        <v>1.0</v>
      </c>
      <c r="FW73" s="14">
        <v>1.0</v>
      </c>
      <c r="FX73" s="14">
        <v>1.0</v>
      </c>
      <c r="FY73" s="14">
        <v>1.0</v>
      </c>
      <c r="FZ73" s="14">
        <v>1.0</v>
      </c>
      <c r="GA73" s="14">
        <v>1.0</v>
      </c>
      <c r="GB73" s="14">
        <v>0.0</v>
      </c>
      <c r="GC73" s="14">
        <v>1.0</v>
      </c>
      <c r="GD73" s="14">
        <v>1.0</v>
      </c>
      <c r="GE73" s="14">
        <v>1.0</v>
      </c>
      <c r="GF73" s="14">
        <v>1.0</v>
      </c>
      <c r="GG73" s="14">
        <v>1.0</v>
      </c>
      <c r="GH73" s="14">
        <v>1.0</v>
      </c>
      <c r="GI73" s="14">
        <v>1.0</v>
      </c>
      <c r="GJ73" s="14">
        <v>1.0</v>
      </c>
      <c r="GK73" s="14">
        <v>0.0</v>
      </c>
      <c r="GL73" s="14">
        <v>1.0</v>
      </c>
      <c r="GM73" s="14">
        <v>0.0</v>
      </c>
      <c r="GN73" s="14">
        <v>0.0</v>
      </c>
      <c r="GO73" s="14">
        <v>0.0</v>
      </c>
      <c r="GP73" s="14">
        <v>1.0</v>
      </c>
      <c r="GQ73" s="14">
        <v>1.0</v>
      </c>
      <c r="GR73" s="14">
        <v>1.0</v>
      </c>
      <c r="GS73" s="14">
        <v>0.0</v>
      </c>
      <c r="GT73" s="14">
        <v>1.0</v>
      </c>
      <c r="GU73" s="14">
        <v>1.0</v>
      </c>
      <c r="GV73" s="14">
        <v>1.0</v>
      </c>
      <c r="GW73" s="14">
        <v>1.0</v>
      </c>
      <c r="GX73" s="14">
        <v>1.0</v>
      </c>
      <c r="GY73" s="14">
        <v>1.0</v>
      </c>
      <c r="GZ73" s="14">
        <v>1.0</v>
      </c>
      <c r="HA73" s="14">
        <v>1.0</v>
      </c>
      <c r="HB73" s="14">
        <v>1.0</v>
      </c>
      <c r="HC73" s="14">
        <v>1.0</v>
      </c>
      <c r="HD73" s="14">
        <v>1.0</v>
      </c>
      <c r="HE73" s="14">
        <v>1.0</v>
      </c>
      <c r="HF73" s="14">
        <v>1.0</v>
      </c>
      <c r="HG73" s="14">
        <v>1.0</v>
      </c>
      <c r="HH73" s="14">
        <v>1.0</v>
      </c>
      <c r="HI73" s="14">
        <v>0.0</v>
      </c>
      <c r="HJ73" s="14">
        <v>0.0</v>
      </c>
      <c r="HK73" s="14">
        <v>1.0</v>
      </c>
      <c r="HL73" s="76"/>
      <c r="HM73" s="76"/>
      <c r="HN73" s="76"/>
      <c r="HO73" s="76"/>
      <c r="HP73" s="76"/>
      <c r="HQ73" s="76"/>
      <c r="HR73" s="76"/>
      <c r="HS73" s="76"/>
      <c r="HT73" s="76"/>
      <c r="HU73" s="76"/>
      <c r="HV73" s="76"/>
      <c r="HW73" s="76"/>
      <c r="HX73" s="76"/>
      <c r="HY73" s="76"/>
      <c r="HZ73" s="76"/>
      <c r="IA73" s="76"/>
      <c r="IB73" s="76"/>
      <c r="IC73" s="76"/>
      <c r="ID73" s="76"/>
      <c r="IE73" s="76"/>
      <c r="IF73" s="76"/>
      <c r="IG73" s="76"/>
      <c r="IH73" s="76"/>
      <c r="II73" s="76"/>
      <c r="IJ73" s="76"/>
      <c r="IK73" s="76"/>
      <c r="IL73" s="76"/>
      <c r="IM73" s="76"/>
      <c r="IN73" s="76"/>
      <c r="IO73" s="76"/>
      <c r="IP73" s="76"/>
      <c r="IQ73" s="76"/>
      <c r="IR73" s="76"/>
      <c r="IS73" s="76"/>
      <c r="IT73" s="76"/>
      <c r="IU73" s="76"/>
      <c r="IV73" s="76"/>
      <c r="IW73" s="76"/>
      <c r="IX73" s="76"/>
      <c r="IY73" s="76"/>
      <c r="IZ73" s="76"/>
      <c r="JA73" s="76"/>
      <c r="JB73" s="76"/>
      <c r="JC73" s="76"/>
    </row>
    <row r="74">
      <c r="A74" s="9" t="s">
        <v>394</v>
      </c>
      <c r="B74" s="35">
        <v>1.0</v>
      </c>
      <c r="C74" s="35">
        <v>0.0</v>
      </c>
      <c r="D74" s="35">
        <v>0.0</v>
      </c>
      <c r="E74" s="35">
        <v>0.0</v>
      </c>
      <c r="F74" s="35">
        <v>0.0</v>
      </c>
      <c r="G74" s="35">
        <v>0.0</v>
      </c>
      <c r="H74" s="35">
        <v>1.0</v>
      </c>
      <c r="I74" s="35">
        <v>1.0</v>
      </c>
      <c r="J74" s="35">
        <v>1.0</v>
      </c>
      <c r="K74" s="35">
        <v>1.0</v>
      </c>
      <c r="L74" s="35">
        <v>0.0</v>
      </c>
      <c r="M74" s="35">
        <v>1.0</v>
      </c>
      <c r="N74" s="35">
        <v>1.0</v>
      </c>
      <c r="O74" s="35">
        <v>1.0</v>
      </c>
      <c r="P74" s="35">
        <v>1.0</v>
      </c>
      <c r="Q74" s="35">
        <v>0.0</v>
      </c>
      <c r="R74" s="35">
        <v>1.0</v>
      </c>
      <c r="S74" s="35">
        <v>1.0</v>
      </c>
      <c r="T74" s="35">
        <v>1.0</v>
      </c>
      <c r="U74" s="35">
        <v>0.0</v>
      </c>
      <c r="V74" s="35">
        <v>1.0</v>
      </c>
      <c r="W74" s="35">
        <v>1.0</v>
      </c>
      <c r="X74" s="35">
        <v>1.0</v>
      </c>
      <c r="Y74" s="35">
        <v>1.0</v>
      </c>
      <c r="Z74" s="35">
        <v>1.0</v>
      </c>
      <c r="AA74" s="35">
        <v>1.0</v>
      </c>
      <c r="AB74" s="35">
        <v>1.0</v>
      </c>
      <c r="AC74" s="35">
        <v>1.0</v>
      </c>
      <c r="AD74" s="35">
        <v>1.0</v>
      </c>
      <c r="AE74" s="35">
        <v>1.0</v>
      </c>
      <c r="AF74" s="35">
        <v>1.0</v>
      </c>
      <c r="AG74" s="35">
        <v>1.0</v>
      </c>
      <c r="AH74" s="35">
        <v>1.0</v>
      </c>
      <c r="AI74" s="35">
        <v>1.0</v>
      </c>
      <c r="AJ74" s="35">
        <v>1.0</v>
      </c>
      <c r="AK74" s="35">
        <v>1.0</v>
      </c>
      <c r="AL74" s="35">
        <v>1.0</v>
      </c>
      <c r="AM74" s="35">
        <v>1.0</v>
      </c>
      <c r="AN74" s="35">
        <v>1.0</v>
      </c>
      <c r="AO74" s="35">
        <v>1.0</v>
      </c>
      <c r="AP74" s="35">
        <v>1.0</v>
      </c>
      <c r="AQ74" s="35">
        <v>1.0</v>
      </c>
      <c r="AR74" s="35">
        <v>1.0</v>
      </c>
      <c r="AS74" s="14">
        <v>1.0</v>
      </c>
      <c r="AT74" s="14">
        <v>0.0</v>
      </c>
      <c r="AU74" s="14">
        <v>1.0</v>
      </c>
      <c r="AV74" s="14">
        <v>1.0</v>
      </c>
      <c r="AW74" s="14">
        <v>1.0</v>
      </c>
      <c r="AX74" s="14">
        <v>1.0</v>
      </c>
      <c r="AY74" s="14">
        <v>1.0</v>
      </c>
      <c r="AZ74" s="14">
        <v>1.0</v>
      </c>
      <c r="BA74" s="14">
        <v>1.0</v>
      </c>
      <c r="BB74" s="14">
        <v>1.0</v>
      </c>
      <c r="BC74" s="14">
        <v>0.0</v>
      </c>
      <c r="BD74" s="14">
        <v>1.0</v>
      </c>
      <c r="BE74" s="14">
        <v>1.0</v>
      </c>
      <c r="BF74" s="14">
        <v>0.0</v>
      </c>
      <c r="BG74" s="14">
        <v>1.0</v>
      </c>
      <c r="BH74" s="14">
        <v>1.0</v>
      </c>
      <c r="BI74" s="14">
        <v>1.0</v>
      </c>
      <c r="BJ74" s="14">
        <v>1.0</v>
      </c>
      <c r="BK74" s="14">
        <v>1.0</v>
      </c>
      <c r="BL74" s="14">
        <v>1.0</v>
      </c>
      <c r="BM74" s="14">
        <v>1.0</v>
      </c>
      <c r="BN74" s="14">
        <v>1.0</v>
      </c>
      <c r="BO74" s="14">
        <v>1.0</v>
      </c>
      <c r="BP74" s="14">
        <v>1.0</v>
      </c>
      <c r="BQ74" s="14">
        <v>1.0</v>
      </c>
      <c r="BR74" s="14">
        <v>1.0</v>
      </c>
      <c r="BS74" s="14">
        <v>1.0</v>
      </c>
      <c r="BT74" s="14">
        <v>1.0</v>
      </c>
      <c r="BU74" s="14">
        <v>1.0</v>
      </c>
      <c r="BV74" s="14">
        <v>1.0</v>
      </c>
      <c r="BW74" s="14">
        <v>1.0</v>
      </c>
      <c r="BX74" s="14">
        <v>1.0</v>
      </c>
      <c r="BY74" s="14">
        <v>1.0</v>
      </c>
      <c r="BZ74" s="14">
        <v>1.0</v>
      </c>
      <c r="CA74" s="14">
        <v>1.0</v>
      </c>
      <c r="CB74" s="14">
        <v>1.0</v>
      </c>
      <c r="CC74" s="14">
        <v>1.0</v>
      </c>
      <c r="CD74" s="14">
        <v>1.0</v>
      </c>
      <c r="CE74" s="14">
        <v>1.0</v>
      </c>
      <c r="CF74" s="14">
        <v>1.0</v>
      </c>
      <c r="CG74" s="14">
        <v>0.0</v>
      </c>
      <c r="CH74" s="14">
        <v>1.0</v>
      </c>
      <c r="CI74" s="14">
        <v>1.0</v>
      </c>
      <c r="CJ74" s="14">
        <v>1.0</v>
      </c>
      <c r="CK74" s="14">
        <v>1.0</v>
      </c>
      <c r="CL74" s="14">
        <v>1.0</v>
      </c>
      <c r="CM74" s="14">
        <v>1.0</v>
      </c>
      <c r="CN74" s="14">
        <v>1.0</v>
      </c>
      <c r="CO74" s="14">
        <v>1.0</v>
      </c>
      <c r="CP74" s="14">
        <v>1.0</v>
      </c>
      <c r="CQ74" s="14">
        <v>1.0</v>
      </c>
      <c r="CR74" s="14">
        <v>1.0</v>
      </c>
      <c r="CS74" s="14">
        <v>1.0</v>
      </c>
      <c r="CT74" s="14">
        <v>1.0</v>
      </c>
      <c r="CU74" s="14">
        <v>1.0</v>
      </c>
      <c r="CV74" s="14">
        <v>1.0</v>
      </c>
      <c r="CW74" s="14">
        <v>1.0</v>
      </c>
      <c r="CX74" s="14">
        <v>1.0</v>
      </c>
      <c r="CY74" s="14">
        <v>1.0</v>
      </c>
      <c r="CZ74" s="14">
        <v>0.0</v>
      </c>
      <c r="DA74" s="14">
        <v>1.0</v>
      </c>
      <c r="DB74" s="14">
        <v>0.0</v>
      </c>
      <c r="DC74" s="14">
        <v>1.0</v>
      </c>
      <c r="DD74" s="14">
        <v>1.0</v>
      </c>
      <c r="DE74" s="14">
        <v>1.0</v>
      </c>
      <c r="DF74" s="14">
        <v>1.0</v>
      </c>
      <c r="DG74" s="14">
        <v>1.0</v>
      </c>
      <c r="DH74" s="14">
        <v>0.0</v>
      </c>
      <c r="DI74" s="14">
        <v>0.0</v>
      </c>
      <c r="DJ74" s="14">
        <v>1.0</v>
      </c>
      <c r="DK74" s="14">
        <v>1.0</v>
      </c>
      <c r="DL74" s="14">
        <v>1.0</v>
      </c>
      <c r="DM74" s="14">
        <v>1.0</v>
      </c>
      <c r="DN74" s="14">
        <v>0.0</v>
      </c>
      <c r="DO74" s="14">
        <v>1.0</v>
      </c>
      <c r="DP74" s="14">
        <v>1.0</v>
      </c>
      <c r="DQ74" s="14">
        <v>1.0</v>
      </c>
      <c r="DR74" s="14">
        <v>1.0</v>
      </c>
      <c r="DS74" s="14">
        <v>1.0</v>
      </c>
      <c r="DT74" s="14">
        <v>1.0</v>
      </c>
      <c r="DU74" s="14">
        <v>1.0</v>
      </c>
      <c r="DV74" s="14">
        <v>1.0</v>
      </c>
      <c r="DW74" s="14">
        <v>0.0</v>
      </c>
      <c r="DX74" s="14">
        <v>0.0</v>
      </c>
      <c r="DY74" s="14">
        <v>1.0</v>
      </c>
      <c r="DZ74" s="14">
        <v>0.0</v>
      </c>
      <c r="EA74" s="14">
        <v>0.0</v>
      </c>
      <c r="EB74" s="14">
        <v>1.0</v>
      </c>
      <c r="EC74" s="14">
        <v>1.0</v>
      </c>
      <c r="ED74" s="14">
        <v>1.0</v>
      </c>
      <c r="EE74" s="14">
        <v>1.0</v>
      </c>
      <c r="EF74" s="14">
        <v>1.0</v>
      </c>
      <c r="EG74" s="14">
        <v>1.0</v>
      </c>
      <c r="EH74" s="14">
        <v>1.0</v>
      </c>
      <c r="EI74" s="14">
        <v>1.0</v>
      </c>
      <c r="EJ74" s="14">
        <v>1.0</v>
      </c>
      <c r="EK74" s="14">
        <v>1.0</v>
      </c>
      <c r="EL74" s="14">
        <v>1.0</v>
      </c>
      <c r="EM74" s="14">
        <v>1.0</v>
      </c>
      <c r="EN74" s="14">
        <v>1.0</v>
      </c>
      <c r="EO74" s="14">
        <v>1.0</v>
      </c>
      <c r="EP74" s="14">
        <v>1.0</v>
      </c>
      <c r="EQ74" s="14">
        <v>1.0</v>
      </c>
      <c r="ER74" s="14">
        <v>0.0</v>
      </c>
      <c r="ES74" s="14">
        <v>1.0</v>
      </c>
      <c r="ET74" s="14">
        <v>1.0</v>
      </c>
      <c r="EU74" s="14">
        <v>1.0</v>
      </c>
      <c r="EV74" s="14">
        <v>1.0</v>
      </c>
      <c r="EW74" s="14">
        <v>1.0</v>
      </c>
      <c r="EX74" s="14">
        <v>1.0</v>
      </c>
      <c r="EY74" s="14">
        <v>0.0</v>
      </c>
      <c r="EZ74" s="14">
        <v>1.0</v>
      </c>
      <c r="FA74" s="14">
        <v>0.0</v>
      </c>
      <c r="FB74" s="14">
        <v>1.0</v>
      </c>
      <c r="FC74" s="14">
        <v>1.0</v>
      </c>
      <c r="FD74" s="14">
        <v>1.0</v>
      </c>
      <c r="FE74" s="14">
        <v>1.0</v>
      </c>
      <c r="FF74" s="14">
        <v>1.0</v>
      </c>
      <c r="FG74" s="14">
        <v>1.0</v>
      </c>
      <c r="FH74" s="14">
        <v>1.0</v>
      </c>
      <c r="FI74" s="14">
        <v>1.0</v>
      </c>
      <c r="FJ74" s="14">
        <v>1.0</v>
      </c>
      <c r="FK74" s="14">
        <v>1.0</v>
      </c>
      <c r="FL74" s="14">
        <v>1.0</v>
      </c>
      <c r="FM74" s="14">
        <v>1.0</v>
      </c>
      <c r="FN74" s="14">
        <v>1.0</v>
      </c>
      <c r="FO74" s="14">
        <v>1.0</v>
      </c>
      <c r="FP74" s="14">
        <v>1.0</v>
      </c>
      <c r="FQ74" s="14">
        <v>1.0</v>
      </c>
      <c r="FR74" s="14">
        <v>1.0</v>
      </c>
      <c r="FS74" s="14">
        <v>0.0</v>
      </c>
      <c r="FT74" s="14">
        <v>0.0</v>
      </c>
      <c r="FU74" s="14">
        <v>1.0</v>
      </c>
      <c r="FV74" s="14">
        <v>1.0</v>
      </c>
      <c r="FW74" s="14">
        <v>1.0</v>
      </c>
      <c r="FX74" s="14">
        <v>1.0</v>
      </c>
      <c r="FY74" s="14">
        <v>1.0</v>
      </c>
      <c r="FZ74" s="14">
        <v>1.0</v>
      </c>
      <c r="GA74" s="14">
        <v>0.0</v>
      </c>
      <c r="GB74" s="14">
        <v>0.0</v>
      </c>
      <c r="GC74" s="14">
        <v>1.0</v>
      </c>
      <c r="GD74" s="14">
        <v>1.0</v>
      </c>
      <c r="GE74" s="14">
        <v>1.0</v>
      </c>
      <c r="GF74" s="14">
        <v>1.0</v>
      </c>
      <c r="GG74" s="14">
        <v>1.0</v>
      </c>
      <c r="GH74" s="14">
        <v>1.0</v>
      </c>
      <c r="GI74" s="14">
        <v>1.0</v>
      </c>
      <c r="GJ74" s="14">
        <v>1.0</v>
      </c>
      <c r="GK74" s="14">
        <v>0.0</v>
      </c>
      <c r="GL74" s="14">
        <v>1.0</v>
      </c>
      <c r="GM74" s="14">
        <v>0.0</v>
      </c>
      <c r="GN74" s="14">
        <v>1.0</v>
      </c>
      <c r="GO74" s="14">
        <v>0.0</v>
      </c>
      <c r="GP74" s="14">
        <v>1.0</v>
      </c>
      <c r="GQ74" s="14">
        <v>1.0</v>
      </c>
      <c r="GR74" s="14">
        <v>1.0</v>
      </c>
      <c r="GS74" s="14">
        <v>0.0</v>
      </c>
      <c r="GT74" s="14">
        <v>1.0</v>
      </c>
      <c r="GU74" s="14">
        <v>1.0</v>
      </c>
      <c r="GV74" s="14">
        <v>1.0</v>
      </c>
      <c r="GW74" s="14">
        <v>1.0</v>
      </c>
      <c r="GX74" s="14">
        <v>1.0</v>
      </c>
      <c r="GY74" s="14">
        <v>1.0</v>
      </c>
      <c r="GZ74" s="14">
        <v>1.0</v>
      </c>
      <c r="HA74" s="14">
        <v>1.0</v>
      </c>
      <c r="HB74" s="14">
        <v>1.0</v>
      </c>
      <c r="HC74" s="14">
        <v>1.0</v>
      </c>
      <c r="HD74" s="14">
        <v>1.0</v>
      </c>
      <c r="HE74" s="14">
        <v>1.0</v>
      </c>
      <c r="HF74" s="14">
        <v>1.0</v>
      </c>
      <c r="HG74" s="14">
        <v>1.0</v>
      </c>
      <c r="HH74" s="14">
        <v>1.0</v>
      </c>
      <c r="HI74" s="14">
        <v>0.0</v>
      </c>
      <c r="HJ74" s="14">
        <v>1.0</v>
      </c>
      <c r="HK74" s="14">
        <v>1.0</v>
      </c>
      <c r="HL74" s="76"/>
      <c r="HM74" s="76"/>
      <c r="HN74" s="76"/>
      <c r="HO74" s="76"/>
      <c r="HP74" s="76"/>
      <c r="HQ74" s="76"/>
      <c r="HR74" s="76"/>
      <c r="HS74" s="76"/>
      <c r="HT74" s="76"/>
      <c r="HU74" s="76"/>
      <c r="HV74" s="76"/>
      <c r="HW74" s="76"/>
      <c r="HX74" s="76"/>
      <c r="HY74" s="76"/>
      <c r="HZ74" s="76"/>
      <c r="IA74" s="76"/>
      <c r="IB74" s="76"/>
      <c r="IC74" s="76"/>
      <c r="ID74" s="76"/>
      <c r="IE74" s="76"/>
      <c r="IF74" s="76"/>
      <c r="IG74" s="76"/>
      <c r="IH74" s="76"/>
      <c r="II74" s="76"/>
      <c r="IJ74" s="76"/>
      <c r="IK74" s="76"/>
      <c r="IL74" s="76"/>
      <c r="IM74" s="76"/>
      <c r="IN74" s="76"/>
      <c r="IO74" s="76"/>
      <c r="IP74" s="76"/>
      <c r="IQ74" s="76"/>
      <c r="IR74" s="76"/>
      <c r="IS74" s="76"/>
      <c r="IT74" s="76"/>
      <c r="IU74" s="76"/>
      <c r="IV74" s="76"/>
      <c r="IW74" s="76"/>
      <c r="IX74" s="76"/>
      <c r="IY74" s="76"/>
      <c r="IZ74" s="76"/>
      <c r="JA74" s="76"/>
      <c r="JB74" s="76"/>
      <c r="JC74" s="76"/>
    </row>
    <row r="75">
      <c r="A75" s="9" t="s">
        <v>395</v>
      </c>
      <c r="B75" s="35">
        <v>1.0</v>
      </c>
      <c r="C75" s="35">
        <v>0.0</v>
      </c>
      <c r="D75" s="35">
        <v>0.0</v>
      </c>
      <c r="E75" s="35">
        <v>0.0</v>
      </c>
      <c r="F75" s="35">
        <v>0.0</v>
      </c>
      <c r="G75" s="35">
        <v>0.0</v>
      </c>
      <c r="H75" s="35">
        <v>1.0</v>
      </c>
      <c r="I75" s="35">
        <v>1.0</v>
      </c>
      <c r="J75" s="35">
        <v>1.0</v>
      </c>
      <c r="K75" s="35">
        <v>1.0</v>
      </c>
      <c r="L75" s="35">
        <v>0.0</v>
      </c>
      <c r="M75" s="35">
        <v>1.0</v>
      </c>
      <c r="N75" s="35">
        <v>1.0</v>
      </c>
      <c r="O75" s="35">
        <v>1.0</v>
      </c>
      <c r="P75" s="35">
        <v>0.0</v>
      </c>
      <c r="Q75" s="35">
        <v>0.0</v>
      </c>
      <c r="R75" s="35">
        <v>1.0</v>
      </c>
      <c r="S75" s="35">
        <v>1.0</v>
      </c>
      <c r="T75" s="35">
        <v>1.0</v>
      </c>
      <c r="U75" s="35">
        <v>0.0</v>
      </c>
      <c r="V75" s="35">
        <v>1.0</v>
      </c>
      <c r="W75" s="35">
        <v>1.0</v>
      </c>
      <c r="X75" s="35">
        <v>1.0</v>
      </c>
      <c r="Y75" s="35">
        <v>1.0</v>
      </c>
      <c r="Z75" s="35">
        <v>1.0</v>
      </c>
      <c r="AA75" s="35">
        <v>1.0</v>
      </c>
      <c r="AB75" s="35">
        <v>1.0</v>
      </c>
      <c r="AC75" s="35">
        <v>1.0</v>
      </c>
      <c r="AD75" s="35">
        <v>1.0</v>
      </c>
      <c r="AE75" s="35">
        <v>1.0</v>
      </c>
      <c r="AF75" s="35">
        <v>1.0</v>
      </c>
      <c r="AG75" s="35">
        <v>1.0</v>
      </c>
      <c r="AH75" s="35">
        <v>1.0</v>
      </c>
      <c r="AI75" s="35">
        <v>1.0</v>
      </c>
      <c r="AJ75" s="35">
        <v>1.0</v>
      </c>
      <c r="AK75" s="35">
        <v>1.0</v>
      </c>
      <c r="AL75" s="35">
        <v>1.0</v>
      </c>
      <c r="AM75" s="35">
        <v>1.0</v>
      </c>
      <c r="AN75" s="35">
        <v>1.0</v>
      </c>
      <c r="AO75" s="35">
        <v>1.0</v>
      </c>
      <c r="AP75" s="35">
        <v>1.0</v>
      </c>
      <c r="AQ75" s="35">
        <v>1.0</v>
      </c>
      <c r="AR75" s="35">
        <v>1.0</v>
      </c>
      <c r="AS75" s="14">
        <v>0.0</v>
      </c>
      <c r="AT75" s="14">
        <v>0.0</v>
      </c>
      <c r="AU75" s="14">
        <v>0.0</v>
      </c>
      <c r="AV75" s="14">
        <v>1.0</v>
      </c>
      <c r="AW75" s="14">
        <v>1.0</v>
      </c>
      <c r="AX75" s="14">
        <v>1.0</v>
      </c>
      <c r="AY75" s="14">
        <v>1.0</v>
      </c>
      <c r="AZ75" s="14">
        <v>1.0</v>
      </c>
      <c r="BA75" s="14">
        <v>1.0</v>
      </c>
      <c r="BB75" s="14">
        <v>1.0</v>
      </c>
      <c r="BC75" s="14">
        <v>0.0</v>
      </c>
      <c r="BD75" s="14">
        <v>1.0</v>
      </c>
      <c r="BE75" s="14">
        <v>1.0</v>
      </c>
      <c r="BF75" s="14">
        <v>0.0</v>
      </c>
      <c r="BG75" s="14">
        <v>1.0</v>
      </c>
      <c r="BH75" s="14">
        <v>1.0</v>
      </c>
      <c r="BI75" s="14">
        <v>1.0</v>
      </c>
      <c r="BJ75" s="14">
        <v>0.0</v>
      </c>
      <c r="BK75" s="14">
        <v>1.0</v>
      </c>
      <c r="BL75" s="14">
        <v>1.0</v>
      </c>
      <c r="BM75" s="14">
        <v>1.0</v>
      </c>
      <c r="BN75" s="14">
        <v>1.0</v>
      </c>
      <c r="BO75" s="14">
        <v>1.0</v>
      </c>
      <c r="BP75" s="14">
        <v>1.0</v>
      </c>
      <c r="BQ75" s="14">
        <v>1.0</v>
      </c>
      <c r="BR75" s="14">
        <v>1.0</v>
      </c>
      <c r="BS75" s="14">
        <v>1.0</v>
      </c>
      <c r="BT75" s="14">
        <v>1.0</v>
      </c>
      <c r="BU75" s="14">
        <v>1.0</v>
      </c>
      <c r="BV75" s="14">
        <v>1.0</v>
      </c>
      <c r="BW75" s="14">
        <v>1.0</v>
      </c>
      <c r="BX75" s="14">
        <v>1.0</v>
      </c>
      <c r="BY75" s="14">
        <v>1.0</v>
      </c>
      <c r="BZ75" s="14">
        <v>1.0</v>
      </c>
      <c r="CA75" s="14">
        <v>1.0</v>
      </c>
      <c r="CB75" s="14">
        <v>1.0</v>
      </c>
      <c r="CC75" s="14">
        <v>1.0</v>
      </c>
      <c r="CD75" s="14">
        <v>1.0</v>
      </c>
      <c r="CE75" s="14">
        <v>1.0</v>
      </c>
      <c r="CF75" s="14">
        <v>1.0</v>
      </c>
      <c r="CG75" s="14">
        <v>0.0</v>
      </c>
      <c r="CH75" s="14">
        <v>1.0</v>
      </c>
      <c r="CI75" s="14">
        <v>1.0</v>
      </c>
      <c r="CJ75" s="14">
        <v>1.0</v>
      </c>
      <c r="CK75" s="14">
        <v>1.0</v>
      </c>
      <c r="CL75" s="14">
        <v>1.0</v>
      </c>
      <c r="CM75" s="14">
        <v>1.0</v>
      </c>
      <c r="CN75" s="14">
        <v>1.0</v>
      </c>
      <c r="CO75" s="14">
        <v>1.0</v>
      </c>
      <c r="CP75" s="14">
        <v>1.0</v>
      </c>
      <c r="CQ75" s="14">
        <v>1.0</v>
      </c>
      <c r="CR75" s="14">
        <v>1.0</v>
      </c>
      <c r="CS75" s="14">
        <v>1.0</v>
      </c>
      <c r="CT75" s="14">
        <v>1.0</v>
      </c>
      <c r="CU75" s="14">
        <v>1.0</v>
      </c>
      <c r="CV75" s="14">
        <v>1.0</v>
      </c>
      <c r="CW75" s="14">
        <v>1.0</v>
      </c>
      <c r="CX75" s="14">
        <v>1.0</v>
      </c>
      <c r="CY75" s="14">
        <v>1.0</v>
      </c>
      <c r="CZ75" s="14">
        <v>0.0</v>
      </c>
      <c r="DA75" s="14">
        <v>1.0</v>
      </c>
      <c r="DB75" s="14">
        <v>0.0</v>
      </c>
      <c r="DC75" s="14">
        <v>1.0</v>
      </c>
      <c r="DD75" s="14">
        <v>1.0</v>
      </c>
      <c r="DE75" s="14">
        <v>1.0</v>
      </c>
      <c r="DF75" s="14">
        <v>1.0</v>
      </c>
      <c r="DG75" s="14">
        <v>1.0</v>
      </c>
      <c r="DH75" s="14">
        <v>0.0</v>
      </c>
      <c r="DI75" s="14">
        <v>0.0</v>
      </c>
      <c r="DJ75" s="14">
        <v>1.0</v>
      </c>
      <c r="DK75" s="14">
        <v>1.0</v>
      </c>
      <c r="DL75" s="14">
        <v>1.0</v>
      </c>
      <c r="DM75" s="14">
        <v>1.0</v>
      </c>
      <c r="DN75" s="14">
        <v>0.0</v>
      </c>
      <c r="DO75" s="14">
        <v>1.0</v>
      </c>
      <c r="DP75" s="14">
        <v>1.0</v>
      </c>
      <c r="DQ75" s="14">
        <v>1.0</v>
      </c>
      <c r="DR75" s="14">
        <v>1.0</v>
      </c>
      <c r="DS75" s="14">
        <v>1.0</v>
      </c>
      <c r="DT75" s="14">
        <v>1.0</v>
      </c>
      <c r="DU75" s="14">
        <v>1.0</v>
      </c>
      <c r="DV75" s="14">
        <v>1.0</v>
      </c>
      <c r="DW75" s="14">
        <v>0.0</v>
      </c>
      <c r="DX75" s="14">
        <v>0.0</v>
      </c>
      <c r="DY75" s="14">
        <v>1.0</v>
      </c>
      <c r="DZ75" s="14">
        <v>0.0</v>
      </c>
      <c r="EA75" s="14">
        <v>0.0</v>
      </c>
      <c r="EB75" s="14">
        <v>1.0</v>
      </c>
      <c r="EC75" s="14">
        <v>1.0</v>
      </c>
      <c r="ED75" s="14">
        <v>1.0</v>
      </c>
      <c r="EE75" s="14">
        <v>1.0</v>
      </c>
      <c r="EF75" s="14">
        <v>1.0</v>
      </c>
      <c r="EG75" s="14">
        <v>1.0</v>
      </c>
      <c r="EH75" s="14">
        <v>1.0</v>
      </c>
      <c r="EI75" s="14">
        <v>1.0</v>
      </c>
      <c r="EJ75" s="14">
        <v>1.0</v>
      </c>
      <c r="EK75" s="14">
        <v>0.0</v>
      </c>
      <c r="EL75" s="14">
        <v>1.0</v>
      </c>
      <c r="EM75" s="14">
        <v>1.0</v>
      </c>
      <c r="EN75" s="14">
        <v>1.0</v>
      </c>
      <c r="EO75" s="14">
        <v>1.0</v>
      </c>
      <c r="EP75" s="14">
        <v>1.0</v>
      </c>
      <c r="EQ75" s="14">
        <v>1.0</v>
      </c>
      <c r="ER75" s="14">
        <v>0.0</v>
      </c>
      <c r="ES75" s="14">
        <v>1.0</v>
      </c>
      <c r="ET75" s="14">
        <v>1.0</v>
      </c>
      <c r="EU75" s="14">
        <v>1.0</v>
      </c>
      <c r="EV75" s="14">
        <v>0.0</v>
      </c>
      <c r="EW75" s="14">
        <v>1.0</v>
      </c>
      <c r="EX75" s="14">
        <v>1.0</v>
      </c>
      <c r="EY75" s="14">
        <v>0.0</v>
      </c>
      <c r="EZ75" s="14">
        <v>1.0</v>
      </c>
      <c r="FA75" s="14">
        <v>0.0</v>
      </c>
      <c r="FB75" s="14">
        <v>1.0</v>
      </c>
      <c r="FC75" s="14">
        <v>1.0</v>
      </c>
      <c r="FD75" s="14">
        <v>1.0</v>
      </c>
      <c r="FE75" s="14">
        <v>1.0</v>
      </c>
      <c r="FF75" s="14">
        <v>1.0</v>
      </c>
      <c r="FG75" s="14">
        <v>1.0</v>
      </c>
      <c r="FH75" s="14">
        <v>1.0</v>
      </c>
      <c r="FI75" s="14">
        <v>1.0</v>
      </c>
      <c r="FJ75" s="14">
        <v>1.0</v>
      </c>
      <c r="FK75" s="14">
        <v>1.0</v>
      </c>
      <c r="FL75" s="14">
        <v>1.0</v>
      </c>
      <c r="FM75" s="14">
        <v>0.0</v>
      </c>
      <c r="FN75" s="14">
        <v>1.0</v>
      </c>
      <c r="FO75" s="14">
        <v>0.0</v>
      </c>
      <c r="FP75" s="14">
        <v>1.0</v>
      </c>
      <c r="FQ75" s="14">
        <v>1.0</v>
      </c>
      <c r="FR75" s="14">
        <v>1.0</v>
      </c>
      <c r="FS75" s="14">
        <v>0.0</v>
      </c>
      <c r="FT75" s="14">
        <v>0.0</v>
      </c>
      <c r="FU75" s="14">
        <v>1.0</v>
      </c>
      <c r="FV75" s="14">
        <v>1.0</v>
      </c>
      <c r="FW75" s="14">
        <v>1.0</v>
      </c>
      <c r="FX75" s="14">
        <v>1.0</v>
      </c>
      <c r="FY75" s="14">
        <v>1.0</v>
      </c>
      <c r="FZ75" s="14">
        <v>1.0</v>
      </c>
      <c r="GA75" s="14">
        <v>0.0</v>
      </c>
      <c r="GB75" s="14">
        <v>0.0</v>
      </c>
      <c r="GC75" s="14">
        <v>1.0</v>
      </c>
      <c r="GD75" s="14">
        <v>1.0</v>
      </c>
      <c r="GE75" s="14">
        <v>1.0</v>
      </c>
      <c r="GF75" s="14">
        <v>1.0</v>
      </c>
      <c r="GG75" s="14">
        <v>1.0</v>
      </c>
      <c r="GH75" s="14">
        <v>1.0</v>
      </c>
      <c r="GI75" s="14">
        <v>0.0</v>
      </c>
      <c r="GJ75" s="14">
        <v>1.0</v>
      </c>
      <c r="GK75" s="14">
        <v>0.0</v>
      </c>
      <c r="GL75" s="14">
        <v>1.0</v>
      </c>
      <c r="GM75" s="14">
        <v>0.0</v>
      </c>
      <c r="GN75" s="14">
        <v>1.0</v>
      </c>
      <c r="GO75" s="14">
        <v>0.0</v>
      </c>
      <c r="GP75" s="14">
        <v>1.0</v>
      </c>
      <c r="GQ75" s="14">
        <v>1.0</v>
      </c>
      <c r="GR75" s="14">
        <v>1.0</v>
      </c>
      <c r="GS75" s="14">
        <v>0.0</v>
      </c>
      <c r="GT75" s="14">
        <v>1.0</v>
      </c>
      <c r="GU75" s="14">
        <v>1.0</v>
      </c>
      <c r="GV75" s="14">
        <v>1.0</v>
      </c>
      <c r="GW75" s="14">
        <v>1.0</v>
      </c>
      <c r="GX75" s="14">
        <v>1.0</v>
      </c>
      <c r="GY75" s="14">
        <v>1.0</v>
      </c>
      <c r="GZ75" s="14">
        <v>1.0</v>
      </c>
      <c r="HA75" s="14">
        <v>1.0</v>
      </c>
      <c r="HB75" s="14">
        <v>1.0</v>
      </c>
      <c r="HC75" s="14">
        <v>1.0</v>
      </c>
      <c r="HD75" s="14">
        <v>1.0</v>
      </c>
      <c r="HE75" s="14">
        <v>1.0</v>
      </c>
      <c r="HF75" s="14">
        <v>1.0</v>
      </c>
      <c r="HG75" s="14">
        <v>1.0</v>
      </c>
      <c r="HH75" s="14">
        <v>1.0</v>
      </c>
      <c r="HI75" s="14">
        <v>0.0</v>
      </c>
      <c r="HJ75" s="14">
        <v>1.0</v>
      </c>
      <c r="HK75" s="14">
        <v>1.0</v>
      </c>
      <c r="HL75" s="76"/>
      <c r="HM75" s="76"/>
      <c r="HN75" s="76"/>
      <c r="HO75" s="76"/>
      <c r="HP75" s="76"/>
      <c r="HQ75" s="76"/>
      <c r="HR75" s="76"/>
      <c r="HS75" s="76"/>
      <c r="HT75" s="76"/>
      <c r="HU75" s="76"/>
      <c r="HV75" s="76"/>
      <c r="HW75" s="76"/>
      <c r="HX75" s="76"/>
      <c r="HY75" s="76"/>
      <c r="HZ75" s="76"/>
      <c r="IA75" s="76"/>
      <c r="IB75" s="76"/>
      <c r="IC75" s="76"/>
      <c r="ID75" s="76"/>
      <c r="IE75" s="76"/>
      <c r="IF75" s="76"/>
      <c r="IG75" s="76"/>
      <c r="IH75" s="76"/>
      <c r="II75" s="76"/>
      <c r="IJ75" s="76"/>
      <c r="IK75" s="76"/>
      <c r="IL75" s="76"/>
      <c r="IM75" s="76"/>
      <c r="IN75" s="76"/>
      <c r="IO75" s="76"/>
      <c r="IP75" s="76"/>
      <c r="IQ75" s="76"/>
      <c r="IR75" s="76"/>
      <c r="IS75" s="76"/>
      <c r="IT75" s="76"/>
      <c r="IU75" s="76"/>
      <c r="IV75" s="76"/>
      <c r="IW75" s="76"/>
      <c r="IX75" s="76"/>
      <c r="IY75" s="76"/>
      <c r="IZ75" s="76"/>
      <c r="JA75" s="76"/>
      <c r="JB75" s="76"/>
      <c r="JC75" s="76"/>
    </row>
    <row r="76">
      <c r="A76" s="9" t="s">
        <v>396</v>
      </c>
      <c r="B76" s="35">
        <v>1.0</v>
      </c>
      <c r="C76" s="35">
        <v>0.0</v>
      </c>
      <c r="D76" s="35">
        <v>0.0</v>
      </c>
      <c r="E76" s="35">
        <v>0.0</v>
      </c>
      <c r="F76" s="35">
        <v>0.0</v>
      </c>
      <c r="G76" s="35">
        <v>0.0</v>
      </c>
      <c r="H76" s="35">
        <v>1.0</v>
      </c>
      <c r="I76" s="35">
        <v>1.0</v>
      </c>
      <c r="J76" s="35">
        <v>1.0</v>
      </c>
      <c r="K76" s="35">
        <v>1.0</v>
      </c>
      <c r="L76" s="35">
        <v>0.0</v>
      </c>
      <c r="M76" s="35">
        <v>1.0</v>
      </c>
      <c r="N76" s="35">
        <v>1.0</v>
      </c>
      <c r="O76" s="35">
        <v>1.0</v>
      </c>
      <c r="P76" s="35">
        <v>0.0</v>
      </c>
      <c r="Q76" s="35">
        <v>0.0</v>
      </c>
      <c r="R76" s="35">
        <v>1.0</v>
      </c>
      <c r="S76" s="35">
        <v>1.0</v>
      </c>
      <c r="T76" s="35">
        <v>1.0</v>
      </c>
      <c r="U76" s="35">
        <v>0.0</v>
      </c>
      <c r="V76" s="35">
        <v>1.0</v>
      </c>
      <c r="W76" s="35">
        <v>1.0</v>
      </c>
      <c r="X76" s="35">
        <v>1.0</v>
      </c>
      <c r="Y76" s="35">
        <v>1.0</v>
      </c>
      <c r="Z76" s="35">
        <v>1.0</v>
      </c>
      <c r="AA76" s="35">
        <v>1.0</v>
      </c>
      <c r="AB76" s="35">
        <v>1.0</v>
      </c>
      <c r="AC76" s="35">
        <v>1.0</v>
      </c>
      <c r="AD76" s="35">
        <v>1.0</v>
      </c>
      <c r="AE76" s="35">
        <v>1.0</v>
      </c>
      <c r="AF76" s="35">
        <v>1.0</v>
      </c>
      <c r="AG76" s="35">
        <v>1.0</v>
      </c>
      <c r="AH76" s="35">
        <v>1.0</v>
      </c>
      <c r="AI76" s="35">
        <v>1.0</v>
      </c>
      <c r="AJ76" s="35">
        <v>1.0</v>
      </c>
      <c r="AK76" s="35">
        <v>1.0</v>
      </c>
      <c r="AL76" s="35">
        <v>1.0</v>
      </c>
      <c r="AM76" s="35">
        <v>1.0</v>
      </c>
      <c r="AN76" s="35">
        <v>1.0</v>
      </c>
      <c r="AO76" s="35">
        <v>1.0</v>
      </c>
      <c r="AP76" s="35">
        <v>1.0</v>
      </c>
      <c r="AQ76" s="35">
        <v>1.0</v>
      </c>
      <c r="AR76" s="35">
        <v>1.0</v>
      </c>
      <c r="AS76" s="14">
        <v>0.0</v>
      </c>
      <c r="AT76" s="14">
        <v>0.0</v>
      </c>
      <c r="AU76" s="14">
        <v>0.0</v>
      </c>
      <c r="AV76" s="14">
        <v>1.0</v>
      </c>
      <c r="AW76" s="14">
        <v>1.0</v>
      </c>
      <c r="AX76" s="14">
        <v>1.0</v>
      </c>
      <c r="AY76" s="14">
        <v>1.0</v>
      </c>
      <c r="AZ76" s="14">
        <v>1.0</v>
      </c>
      <c r="BA76" s="14">
        <v>1.0</v>
      </c>
      <c r="BB76" s="14">
        <v>1.0</v>
      </c>
      <c r="BC76" s="14">
        <v>0.0</v>
      </c>
      <c r="BD76" s="14">
        <v>1.0</v>
      </c>
      <c r="BE76" s="14">
        <v>1.0</v>
      </c>
      <c r="BF76" s="14">
        <v>0.0</v>
      </c>
      <c r="BG76" s="14">
        <v>1.0</v>
      </c>
      <c r="BH76" s="14">
        <v>1.0</v>
      </c>
      <c r="BI76" s="14">
        <v>1.0</v>
      </c>
      <c r="BJ76" s="14">
        <v>0.0</v>
      </c>
      <c r="BK76" s="14">
        <v>1.0</v>
      </c>
      <c r="BL76" s="14">
        <v>1.0</v>
      </c>
      <c r="BM76" s="14">
        <v>1.0</v>
      </c>
      <c r="BN76" s="14">
        <v>1.0</v>
      </c>
      <c r="BO76" s="14">
        <v>1.0</v>
      </c>
      <c r="BP76" s="14">
        <v>1.0</v>
      </c>
      <c r="BQ76" s="14">
        <v>1.0</v>
      </c>
      <c r="BR76" s="14">
        <v>1.0</v>
      </c>
      <c r="BS76" s="14">
        <v>1.0</v>
      </c>
      <c r="BT76" s="14">
        <v>1.0</v>
      </c>
      <c r="BU76" s="14">
        <v>1.0</v>
      </c>
      <c r="BV76" s="14">
        <v>1.0</v>
      </c>
      <c r="BW76" s="14">
        <v>1.0</v>
      </c>
      <c r="BX76" s="14">
        <v>1.0</v>
      </c>
      <c r="BY76" s="14">
        <v>1.0</v>
      </c>
      <c r="BZ76" s="14">
        <v>1.0</v>
      </c>
      <c r="CA76" s="14">
        <v>1.0</v>
      </c>
      <c r="CB76" s="14">
        <v>1.0</v>
      </c>
      <c r="CC76" s="14">
        <v>1.0</v>
      </c>
      <c r="CD76" s="14">
        <v>1.0</v>
      </c>
      <c r="CE76" s="14">
        <v>1.0</v>
      </c>
      <c r="CF76" s="14">
        <v>1.0</v>
      </c>
      <c r="CG76" s="14">
        <v>0.0</v>
      </c>
      <c r="CH76" s="14">
        <v>1.0</v>
      </c>
      <c r="CI76" s="14">
        <v>1.0</v>
      </c>
      <c r="CJ76" s="14">
        <v>1.0</v>
      </c>
      <c r="CK76" s="14">
        <v>1.0</v>
      </c>
      <c r="CL76" s="14">
        <v>1.0</v>
      </c>
      <c r="CM76" s="14">
        <v>1.0</v>
      </c>
      <c r="CN76" s="14">
        <v>1.0</v>
      </c>
      <c r="CO76" s="14">
        <v>1.0</v>
      </c>
      <c r="CP76" s="14">
        <v>1.0</v>
      </c>
      <c r="CQ76" s="14">
        <v>1.0</v>
      </c>
      <c r="CR76" s="14">
        <v>1.0</v>
      </c>
      <c r="CS76" s="14">
        <v>1.0</v>
      </c>
      <c r="CT76" s="14">
        <v>1.0</v>
      </c>
      <c r="CU76" s="14">
        <v>1.0</v>
      </c>
      <c r="CV76" s="14">
        <v>1.0</v>
      </c>
      <c r="CW76" s="14">
        <v>1.0</v>
      </c>
      <c r="CX76" s="14">
        <v>1.0</v>
      </c>
      <c r="CY76" s="14">
        <v>1.0</v>
      </c>
      <c r="CZ76" s="14">
        <v>0.0</v>
      </c>
      <c r="DA76" s="14">
        <v>1.0</v>
      </c>
      <c r="DB76" s="14">
        <v>0.0</v>
      </c>
      <c r="DC76" s="14">
        <v>1.0</v>
      </c>
      <c r="DD76" s="14">
        <v>1.0</v>
      </c>
      <c r="DE76" s="14">
        <v>1.0</v>
      </c>
      <c r="DF76" s="14">
        <v>1.0</v>
      </c>
      <c r="DG76" s="14">
        <v>1.0</v>
      </c>
      <c r="DH76" s="14">
        <v>0.0</v>
      </c>
      <c r="DI76" s="14">
        <v>0.0</v>
      </c>
      <c r="DJ76" s="14">
        <v>1.0</v>
      </c>
      <c r="DK76" s="14">
        <v>1.0</v>
      </c>
      <c r="DL76" s="14">
        <v>1.0</v>
      </c>
      <c r="DM76" s="14">
        <v>1.0</v>
      </c>
      <c r="DN76" s="14">
        <v>0.0</v>
      </c>
      <c r="DO76" s="14">
        <v>1.0</v>
      </c>
      <c r="DP76" s="14">
        <v>1.0</v>
      </c>
      <c r="DQ76" s="14">
        <v>1.0</v>
      </c>
      <c r="DR76" s="14">
        <v>1.0</v>
      </c>
      <c r="DS76" s="14">
        <v>1.0</v>
      </c>
      <c r="DT76" s="14">
        <v>1.0</v>
      </c>
      <c r="DU76" s="14">
        <v>1.0</v>
      </c>
      <c r="DV76" s="14">
        <v>1.0</v>
      </c>
      <c r="DW76" s="14">
        <v>0.0</v>
      </c>
      <c r="DX76" s="14">
        <v>0.0</v>
      </c>
      <c r="DY76" s="14">
        <v>1.0</v>
      </c>
      <c r="DZ76" s="14">
        <v>0.0</v>
      </c>
      <c r="EA76" s="14">
        <v>0.0</v>
      </c>
      <c r="EB76" s="14">
        <v>1.0</v>
      </c>
      <c r="EC76" s="14">
        <v>1.0</v>
      </c>
      <c r="ED76" s="14">
        <v>1.0</v>
      </c>
      <c r="EE76" s="14">
        <v>1.0</v>
      </c>
      <c r="EF76" s="14">
        <v>1.0</v>
      </c>
      <c r="EG76" s="14">
        <v>1.0</v>
      </c>
      <c r="EH76" s="14">
        <v>1.0</v>
      </c>
      <c r="EI76" s="14">
        <v>1.0</v>
      </c>
      <c r="EJ76" s="14">
        <v>1.0</v>
      </c>
      <c r="EK76" s="14">
        <v>0.0</v>
      </c>
      <c r="EL76" s="14">
        <v>1.0</v>
      </c>
      <c r="EM76" s="14">
        <v>1.0</v>
      </c>
      <c r="EN76" s="14">
        <v>1.0</v>
      </c>
      <c r="EO76" s="14">
        <v>1.0</v>
      </c>
      <c r="EP76" s="14">
        <v>1.0</v>
      </c>
      <c r="EQ76" s="14">
        <v>1.0</v>
      </c>
      <c r="ER76" s="14">
        <v>0.0</v>
      </c>
      <c r="ES76" s="14">
        <v>1.0</v>
      </c>
      <c r="ET76" s="14">
        <v>1.0</v>
      </c>
      <c r="EU76" s="14">
        <v>1.0</v>
      </c>
      <c r="EV76" s="14">
        <v>0.0</v>
      </c>
      <c r="EW76" s="14">
        <v>1.0</v>
      </c>
      <c r="EX76" s="14">
        <v>1.0</v>
      </c>
      <c r="EY76" s="14">
        <v>0.0</v>
      </c>
      <c r="EZ76" s="14">
        <v>1.0</v>
      </c>
      <c r="FA76" s="14">
        <v>0.0</v>
      </c>
      <c r="FB76" s="14">
        <v>1.0</v>
      </c>
      <c r="FC76" s="14">
        <v>1.0</v>
      </c>
      <c r="FD76" s="14">
        <v>1.0</v>
      </c>
      <c r="FE76" s="14">
        <v>1.0</v>
      </c>
      <c r="FF76" s="14">
        <v>1.0</v>
      </c>
      <c r="FG76" s="14">
        <v>1.0</v>
      </c>
      <c r="FH76" s="14">
        <v>1.0</v>
      </c>
      <c r="FI76" s="14">
        <v>1.0</v>
      </c>
      <c r="FJ76" s="14">
        <v>1.0</v>
      </c>
      <c r="FK76" s="14">
        <v>1.0</v>
      </c>
      <c r="FL76" s="14">
        <v>0.0</v>
      </c>
      <c r="FM76" s="14">
        <v>1.0</v>
      </c>
      <c r="FN76" s="14">
        <v>0.0</v>
      </c>
      <c r="FO76" s="14">
        <v>0.0</v>
      </c>
      <c r="FP76" s="14">
        <v>1.0</v>
      </c>
      <c r="FQ76" s="14">
        <v>1.0</v>
      </c>
      <c r="FR76" s="14">
        <v>1.0</v>
      </c>
      <c r="FS76" s="14">
        <v>0.0</v>
      </c>
      <c r="FT76" s="14">
        <v>0.0</v>
      </c>
      <c r="FU76" s="14">
        <v>1.0</v>
      </c>
      <c r="FV76" s="14">
        <v>1.0</v>
      </c>
      <c r="FW76" s="14">
        <v>1.0</v>
      </c>
      <c r="FX76" s="14">
        <v>1.0</v>
      </c>
      <c r="FY76" s="14">
        <v>1.0</v>
      </c>
      <c r="FZ76" s="14">
        <v>1.0</v>
      </c>
      <c r="GA76" s="14">
        <v>0.0</v>
      </c>
      <c r="GB76" s="14">
        <v>0.0</v>
      </c>
      <c r="GC76" s="14">
        <v>1.0</v>
      </c>
      <c r="GD76" s="14">
        <v>1.0</v>
      </c>
      <c r="GE76" s="14">
        <v>1.0</v>
      </c>
      <c r="GF76" s="14">
        <v>1.0</v>
      </c>
      <c r="GG76" s="14">
        <v>1.0</v>
      </c>
      <c r="GH76" s="14">
        <v>1.0</v>
      </c>
      <c r="GI76" s="14">
        <v>0.0</v>
      </c>
      <c r="GJ76" s="14">
        <v>1.0</v>
      </c>
      <c r="GK76" s="14">
        <v>0.0</v>
      </c>
      <c r="GL76" s="14">
        <v>1.0</v>
      </c>
      <c r="GM76" s="14">
        <v>0.0</v>
      </c>
      <c r="GN76" s="14">
        <v>1.0</v>
      </c>
      <c r="GO76" s="14">
        <v>0.0</v>
      </c>
      <c r="GP76" s="14">
        <v>1.0</v>
      </c>
      <c r="GQ76" s="14">
        <v>1.0</v>
      </c>
      <c r="GR76" s="14">
        <v>1.0</v>
      </c>
      <c r="GS76" s="14">
        <v>0.0</v>
      </c>
      <c r="GT76" s="14">
        <v>1.0</v>
      </c>
      <c r="GU76" s="14">
        <v>1.0</v>
      </c>
      <c r="GV76" s="14">
        <v>1.0</v>
      </c>
      <c r="GW76" s="14">
        <v>1.0</v>
      </c>
      <c r="GX76" s="14">
        <v>1.0</v>
      </c>
      <c r="GY76" s="14">
        <v>1.0</v>
      </c>
      <c r="GZ76" s="14">
        <v>1.0</v>
      </c>
      <c r="HA76" s="14">
        <v>1.0</v>
      </c>
      <c r="HB76" s="14">
        <v>1.0</v>
      </c>
      <c r="HC76" s="14">
        <v>1.0</v>
      </c>
      <c r="HD76" s="14">
        <v>1.0</v>
      </c>
      <c r="HE76" s="14">
        <v>1.0</v>
      </c>
      <c r="HF76" s="14">
        <v>1.0</v>
      </c>
      <c r="HG76" s="14">
        <v>1.0</v>
      </c>
      <c r="HH76" s="14">
        <v>1.0</v>
      </c>
      <c r="HI76" s="14">
        <v>0.0</v>
      </c>
      <c r="HJ76" s="14">
        <v>1.0</v>
      </c>
      <c r="HK76" s="14">
        <v>0.0</v>
      </c>
      <c r="HL76" s="76"/>
      <c r="HM76" s="76"/>
      <c r="HN76" s="76"/>
      <c r="HO76" s="76"/>
      <c r="HP76" s="76"/>
      <c r="HQ76" s="76"/>
      <c r="HR76" s="76"/>
      <c r="HS76" s="76"/>
      <c r="HT76" s="76"/>
      <c r="HU76" s="76"/>
      <c r="HV76" s="76"/>
      <c r="HW76" s="76"/>
      <c r="HX76" s="76"/>
      <c r="HY76" s="76"/>
      <c r="HZ76" s="76"/>
      <c r="IA76" s="76"/>
      <c r="IB76" s="76"/>
      <c r="IC76" s="76"/>
      <c r="ID76" s="76"/>
      <c r="IE76" s="76"/>
      <c r="IF76" s="76"/>
      <c r="IG76" s="76"/>
      <c r="IH76" s="76"/>
      <c r="II76" s="76"/>
      <c r="IJ76" s="76"/>
      <c r="IK76" s="76"/>
      <c r="IL76" s="76"/>
      <c r="IM76" s="76"/>
      <c r="IN76" s="76"/>
      <c r="IO76" s="76"/>
      <c r="IP76" s="76"/>
      <c r="IQ76" s="76"/>
      <c r="IR76" s="76"/>
      <c r="IS76" s="76"/>
      <c r="IT76" s="76"/>
      <c r="IU76" s="76"/>
      <c r="IV76" s="76"/>
      <c r="IW76" s="76"/>
      <c r="IX76" s="76"/>
      <c r="IY76" s="76"/>
      <c r="IZ76" s="76"/>
      <c r="JA76" s="76"/>
      <c r="JB76" s="76"/>
      <c r="JC76" s="76"/>
    </row>
    <row r="77">
      <c r="A77" s="9" t="s">
        <v>397</v>
      </c>
      <c r="B77" s="35">
        <v>1.0</v>
      </c>
      <c r="C77" s="35">
        <v>1.0</v>
      </c>
      <c r="D77" s="35">
        <v>0.0</v>
      </c>
      <c r="E77" s="35">
        <v>0.0</v>
      </c>
      <c r="F77" s="35">
        <v>0.0</v>
      </c>
      <c r="G77" s="35">
        <v>0.0</v>
      </c>
      <c r="H77" s="35">
        <v>1.0</v>
      </c>
      <c r="I77" s="35">
        <v>1.0</v>
      </c>
      <c r="J77" s="35">
        <v>1.0</v>
      </c>
      <c r="K77" s="35">
        <v>1.0</v>
      </c>
      <c r="L77" s="35">
        <v>0.0</v>
      </c>
      <c r="M77" s="35">
        <v>1.0</v>
      </c>
      <c r="N77" s="35">
        <v>1.0</v>
      </c>
      <c r="O77" s="35">
        <v>1.0</v>
      </c>
      <c r="P77" s="35">
        <v>0.0</v>
      </c>
      <c r="Q77" s="35">
        <v>0.0</v>
      </c>
      <c r="R77" s="35">
        <v>1.0</v>
      </c>
      <c r="S77" s="35">
        <v>1.0</v>
      </c>
      <c r="T77" s="35">
        <v>1.0</v>
      </c>
      <c r="U77" s="35">
        <v>0.0</v>
      </c>
      <c r="V77" s="35">
        <v>1.0</v>
      </c>
      <c r="W77" s="35">
        <v>1.0</v>
      </c>
      <c r="X77" s="35">
        <v>1.0</v>
      </c>
      <c r="Y77" s="35">
        <v>1.0</v>
      </c>
      <c r="Z77" s="35">
        <v>1.0</v>
      </c>
      <c r="AA77" s="35">
        <v>1.0</v>
      </c>
      <c r="AB77" s="35">
        <v>1.0</v>
      </c>
      <c r="AC77" s="35">
        <v>1.0</v>
      </c>
      <c r="AD77" s="35">
        <v>1.0</v>
      </c>
      <c r="AE77" s="35">
        <v>1.0</v>
      </c>
      <c r="AF77" s="35">
        <v>1.0</v>
      </c>
      <c r="AG77" s="35">
        <v>1.0</v>
      </c>
      <c r="AH77" s="35">
        <v>1.0</v>
      </c>
      <c r="AI77" s="35">
        <v>1.0</v>
      </c>
      <c r="AJ77" s="35">
        <v>1.0</v>
      </c>
      <c r="AK77" s="35">
        <v>1.0</v>
      </c>
      <c r="AL77" s="35">
        <v>1.0</v>
      </c>
      <c r="AM77" s="35">
        <v>1.0</v>
      </c>
      <c r="AN77" s="35">
        <v>1.0</v>
      </c>
      <c r="AO77" s="35">
        <v>1.0</v>
      </c>
      <c r="AP77" s="35">
        <v>1.0</v>
      </c>
      <c r="AQ77" s="35">
        <v>1.0</v>
      </c>
      <c r="AR77" s="35">
        <v>1.0</v>
      </c>
      <c r="AS77" s="14">
        <v>1.0</v>
      </c>
      <c r="AT77" s="14">
        <v>0.0</v>
      </c>
      <c r="AU77" s="14">
        <v>1.0</v>
      </c>
      <c r="AV77" s="14">
        <v>1.0</v>
      </c>
      <c r="AW77" s="14">
        <v>1.0</v>
      </c>
      <c r="AX77" s="14">
        <v>1.0</v>
      </c>
      <c r="AY77" s="14">
        <v>1.0</v>
      </c>
      <c r="AZ77" s="14">
        <v>1.0</v>
      </c>
      <c r="BA77" s="14">
        <v>1.0</v>
      </c>
      <c r="BB77" s="14">
        <v>1.0</v>
      </c>
      <c r="BC77" s="14">
        <v>0.0</v>
      </c>
      <c r="BD77" s="14">
        <v>1.0</v>
      </c>
      <c r="BE77" s="14">
        <v>1.0</v>
      </c>
      <c r="BF77" s="14">
        <v>0.0</v>
      </c>
      <c r="BG77" s="14">
        <v>1.0</v>
      </c>
      <c r="BH77" s="14">
        <v>1.0</v>
      </c>
      <c r="BI77" s="14">
        <v>0.0</v>
      </c>
      <c r="BJ77" s="14">
        <v>0.0</v>
      </c>
      <c r="BK77" s="14">
        <v>1.0</v>
      </c>
      <c r="BL77" s="14">
        <v>1.0</v>
      </c>
      <c r="BM77" s="14">
        <v>1.0</v>
      </c>
      <c r="BN77" s="14">
        <v>1.0</v>
      </c>
      <c r="BO77" s="14">
        <v>1.0</v>
      </c>
      <c r="BP77" s="14">
        <v>1.0</v>
      </c>
      <c r="BQ77" s="14">
        <v>1.0</v>
      </c>
      <c r="BR77" s="14">
        <v>1.0</v>
      </c>
      <c r="BS77" s="14">
        <v>1.0</v>
      </c>
      <c r="BT77" s="14">
        <v>1.0</v>
      </c>
      <c r="BU77" s="14">
        <v>1.0</v>
      </c>
      <c r="BV77" s="14">
        <v>1.0</v>
      </c>
      <c r="BW77" s="14">
        <v>1.0</v>
      </c>
      <c r="BX77" s="14">
        <v>1.0</v>
      </c>
      <c r="BY77" s="14">
        <v>1.0</v>
      </c>
      <c r="BZ77" s="14">
        <v>0.0</v>
      </c>
      <c r="CA77" s="14">
        <v>1.0</v>
      </c>
      <c r="CB77" s="14">
        <v>1.0</v>
      </c>
      <c r="CC77" s="14">
        <v>1.0</v>
      </c>
      <c r="CD77" s="14">
        <v>1.0</v>
      </c>
      <c r="CE77" s="14">
        <v>1.0</v>
      </c>
      <c r="CF77" s="14">
        <v>1.0</v>
      </c>
      <c r="CG77" s="14">
        <v>0.0</v>
      </c>
      <c r="CH77" s="14">
        <v>1.0</v>
      </c>
      <c r="CI77" s="14">
        <v>1.0</v>
      </c>
      <c r="CJ77" s="14">
        <v>1.0</v>
      </c>
      <c r="CK77" s="14">
        <v>1.0</v>
      </c>
      <c r="CL77" s="14">
        <v>1.0</v>
      </c>
      <c r="CM77" s="14">
        <v>1.0</v>
      </c>
      <c r="CN77" s="14">
        <v>1.0</v>
      </c>
      <c r="CO77" s="14">
        <v>1.0</v>
      </c>
      <c r="CP77" s="14">
        <v>1.0</v>
      </c>
      <c r="CQ77" s="14">
        <v>0.0</v>
      </c>
      <c r="CR77" s="14">
        <v>1.0</v>
      </c>
      <c r="CS77" s="14">
        <v>1.0</v>
      </c>
      <c r="CT77" s="14">
        <v>1.0</v>
      </c>
      <c r="CU77" s="14">
        <v>1.0</v>
      </c>
      <c r="CV77" s="14">
        <v>1.0</v>
      </c>
      <c r="CW77" s="14">
        <v>1.0</v>
      </c>
      <c r="CX77" s="14">
        <v>1.0</v>
      </c>
      <c r="CY77" s="14">
        <v>1.0</v>
      </c>
      <c r="CZ77" s="14">
        <v>0.0</v>
      </c>
      <c r="DA77" s="14">
        <v>1.0</v>
      </c>
      <c r="DB77" s="14">
        <v>0.0</v>
      </c>
      <c r="DC77" s="14">
        <v>1.0</v>
      </c>
      <c r="DD77" s="14">
        <v>1.0</v>
      </c>
      <c r="DE77" s="14">
        <v>1.0</v>
      </c>
      <c r="DF77" s="14">
        <v>1.0</v>
      </c>
      <c r="DG77" s="14">
        <v>1.0</v>
      </c>
      <c r="DH77" s="14">
        <v>0.0</v>
      </c>
      <c r="DI77" s="14">
        <v>0.0</v>
      </c>
      <c r="DJ77" s="14">
        <v>1.0</v>
      </c>
      <c r="DK77" s="14">
        <v>1.0</v>
      </c>
      <c r="DL77" s="14">
        <v>1.0</v>
      </c>
      <c r="DM77" s="14">
        <v>1.0</v>
      </c>
      <c r="DN77" s="14">
        <v>0.0</v>
      </c>
      <c r="DO77" s="14">
        <v>1.0</v>
      </c>
      <c r="DP77" s="14">
        <v>1.0</v>
      </c>
      <c r="DQ77" s="14">
        <v>1.0</v>
      </c>
      <c r="DR77" s="14">
        <v>1.0</v>
      </c>
      <c r="DS77" s="14">
        <v>1.0</v>
      </c>
      <c r="DT77" s="14">
        <v>1.0</v>
      </c>
      <c r="DU77" s="14">
        <v>1.0</v>
      </c>
      <c r="DV77" s="14">
        <v>0.0</v>
      </c>
      <c r="DW77" s="14">
        <v>1.0</v>
      </c>
      <c r="DX77" s="14">
        <v>0.0</v>
      </c>
      <c r="DY77" s="14">
        <v>1.0</v>
      </c>
      <c r="DZ77" s="14">
        <v>0.0</v>
      </c>
      <c r="EA77" s="14">
        <v>1.0</v>
      </c>
      <c r="EB77" s="14">
        <v>1.0</v>
      </c>
      <c r="EC77" s="14">
        <v>1.0</v>
      </c>
      <c r="ED77" s="14">
        <v>1.0</v>
      </c>
      <c r="EE77" s="14">
        <v>1.0</v>
      </c>
      <c r="EF77" s="14">
        <v>1.0</v>
      </c>
      <c r="EG77" s="14">
        <v>1.0</v>
      </c>
      <c r="EH77" s="14">
        <v>1.0</v>
      </c>
      <c r="EI77" s="14">
        <v>1.0</v>
      </c>
      <c r="EJ77" s="14">
        <v>0.0</v>
      </c>
      <c r="EK77" s="14">
        <v>0.0</v>
      </c>
      <c r="EL77" s="14">
        <v>1.0</v>
      </c>
      <c r="EM77" s="14">
        <v>1.0</v>
      </c>
      <c r="EN77" s="14">
        <v>1.0</v>
      </c>
      <c r="EO77" s="14">
        <v>1.0</v>
      </c>
      <c r="EP77" s="14">
        <v>1.0</v>
      </c>
      <c r="EQ77" s="14">
        <v>1.0</v>
      </c>
      <c r="ER77" s="14">
        <v>0.0</v>
      </c>
      <c r="ES77" s="14">
        <v>1.0</v>
      </c>
      <c r="ET77" s="14">
        <v>1.0</v>
      </c>
      <c r="EU77" s="14">
        <v>1.0</v>
      </c>
      <c r="EV77" s="14">
        <v>1.0</v>
      </c>
      <c r="EW77" s="14">
        <v>1.0</v>
      </c>
      <c r="EX77" s="14">
        <v>1.0</v>
      </c>
      <c r="EY77" s="14">
        <v>0.0</v>
      </c>
      <c r="EZ77" s="14">
        <v>1.0</v>
      </c>
      <c r="FA77" s="14">
        <v>1.0</v>
      </c>
      <c r="FB77" s="14">
        <v>1.0</v>
      </c>
      <c r="FC77" s="14">
        <v>1.0</v>
      </c>
      <c r="FD77" s="14">
        <v>1.0</v>
      </c>
      <c r="FE77" s="14">
        <v>1.0</v>
      </c>
      <c r="FF77" s="14">
        <v>1.0</v>
      </c>
      <c r="FG77" s="14">
        <v>1.0</v>
      </c>
      <c r="FH77" s="14">
        <v>1.0</v>
      </c>
      <c r="FI77" s="14">
        <v>1.0</v>
      </c>
      <c r="FJ77" s="14">
        <v>1.0</v>
      </c>
      <c r="FK77" s="14">
        <v>1.0</v>
      </c>
      <c r="FL77" s="14">
        <v>1.0</v>
      </c>
      <c r="FM77" s="14">
        <v>1.0</v>
      </c>
      <c r="FN77" s="14">
        <v>1.0</v>
      </c>
      <c r="FO77" s="14">
        <v>1.0</v>
      </c>
      <c r="FP77" s="14">
        <v>1.0</v>
      </c>
      <c r="FQ77" s="14">
        <v>1.0</v>
      </c>
      <c r="FR77" s="14">
        <v>1.0</v>
      </c>
      <c r="FS77" s="14">
        <v>0.0</v>
      </c>
      <c r="FT77" s="14">
        <v>0.0</v>
      </c>
      <c r="FU77" s="14">
        <v>1.0</v>
      </c>
      <c r="FV77" s="14">
        <v>1.0</v>
      </c>
      <c r="FW77" s="14">
        <v>1.0</v>
      </c>
      <c r="FX77" s="14">
        <v>1.0</v>
      </c>
      <c r="FY77" s="14">
        <v>1.0</v>
      </c>
      <c r="FZ77" s="14">
        <v>1.0</v>
      </c>
      <c r="GA77" s="14">
        <v>1.0</v>
      </c>
      <c r="GB77" s="14">
        <v>0.0</v>
      </c>
      <c r="GC77" s="14">
        <v>1.0</v>
      </c>
      <c r="GD77" s="14">
        <v>1.0</v>
      </c>
      <c r="GE77" s="14">
        <v>1.0</v>
      </c>
      <c r="GF77" s="14">
        <v>1.0</v>
      </c>
      <c r="GG77" s="14">
        <v>1.0</v>
      </c>
      <c r="GH77" s="14">
        <v>1.0</v>
      </c>
      <c r="GI77" s="14">
        <v>1.0</v>
      </c>
      <c r="GJ77" s="14">
        <v>1.0</v>
      </c>
      <c r="GK77" s="14">
        <v>0.0</v>
      </c>
      <c r="GL77" s="14">
        <v>1.0</v>
      </c>
      <c r="GM77" s="14">
        <v>0.0</v>
      </c>
      <c r="GN77" s="14">
        <v>1.0</v>
      </c>
      <c r="GO77" s="14">
        <v>0.0</v>
      </c>
      <c r="GP77" s="14">
        <v>1.0</v>
      </c>
      <c r="GQ77" s="14">
        <v>1.0</v>
      </c>
      <c r="GR77" s="14">
        <v>1.0</v>
      </c>
      <c r="GS77" s="14">
        <v>0.0</v>
      </c>
      <c r="GT77" s="14">
        <v>1.0</v>
      </c>
      <c r="GU77" s="14">
        <v>1.0</v>
      </c>
      <c r="GV77" s="14">
        <v>1.0</v>
      </c>
      <c r="GW77" s="14">
        <v>1.0</v>
      </c>
      <c r="GX77" s="14">
        <v>1.0</v>
      </c>
      <c r="GY77" s="14">
        <v>1.0</v>
      </c>
      <c r="GZ77" s="14">
        <v>1.0</v>
      </c>
      <c r="HA77" s="14">
        <v>1.0</v>
      </c>
      <c r="HB77" s="14">
        <v>1.0</v>
      </c>
      <c r="HC77" s="14">
        <v>1.0</v>
      </c>
      <c r="HD77" s="14">
        <v>1.0</v>
      </c>
      <c r="HE77" s="14">
        <v>1.0</v>
      </c>
      <c r="HF77" s="14">
        <v>1.0</v>
      </c>
      <c r="HG77" s="14">
        <v>1.0</v>
      </c>
      <c r="HH77" s="14">
        <v>1.0</v>
      </c>
      <c r="HI77" s="14">
        <v>1.0</v>
      </c>
      <c r="HJ77" s="14">
        <v>1.0</v>
      </c>
      <c r="HK77" s="14">
        <v>1.0</v>
      </c>
      <c r="HL77" s="76"/>
      <c r="HM77" s="76"/>
      <c r="HN77" s="76"/>
      <c r="HO77" s="76"/>
      <c r="HP77" s="76"/>
      <c r="HQ77" s="76"/>
      <c r="HR77" s="76"/>
      <c r="HS77" s="76"/>
      <c r="HT77" s="76"/>
      <c r="HU77" s="76"/>
      <c r="HV77" s="76"/>
      <c r="HW77" s="76"/>
      <c r="HX77" s="76"/>
      <c r="HY77" s="76"/>
      <c r="HZ77" s="76"/>
      <c r="IA77" s="76"/>
      <c r="IB77" s="76"/>
      <c r="IC77" s="76"/>
      <c r="ID77" s="76"/>
      <c r="IE77" s="76"/>
      <c r="IF77" s="76"/>
      <c r="IG77" s="76"/>
      <c r="IH77" s="76"/>
      <c r="II77" s="76"/>
      <c r="IJ77" s="76"/>
      <c r="IK77" s="76"/>
      <c r="IL77" s="76"/>
      <c r="IM77" s="76"/>
      <c r="IN77" s="76"/>
      <c r="IO77" s="76"/>
      <c r="IP77" s="76"/>
      <c r="IQ77" s="76"/>
      <c r="IR77" s="76"/>
      <c r="IS77" s="76"/>
      <c r="IT77" s="76"/>
      <c r="IU77" s="76"/>
      <c r="IV77" s="76"/>
      <c r="IW77" s="76"/>
      <c r="IX77" s="76"/>
      <c r="IY77" s="76"/>
      <c r="IZ77" s="76"/>
      <c r="JA77" s="76"/>
      <c r="JB77" s="76"/>
      <c r="JC77" s="76"/>
    </row>
    <row r="78">
      <c r="A78" s="9" t="s">
        <v>398</v>
      </c>
      <c r="B78" s="35">
        <v>1.0</v>
      </c>
      <c r="C78" s="35">
        <v>0.0</v>
      </c>
      <c r="D78" s="35">
        <v>0.0</v>
      </c>
      <c r="E78" s="35">
        <v>0.0</v>
      </c>
      <c r="F78" s="35">
        <v>0.0</v>
      </c>
      <c r="G78" s="35">
        <v>0.0</v>
      </c>
      <c r="H78" s="35">
        <v>0.0</v>
      </c>
      <c r="I78" s="35">
        <v>1.0</v>
      </c>
      <c r="J78" s="35">
        <v>1.0</v>
      </c>
      <c r="K78" s="35">
        <v>0.0</v>
      </c>
      <c r="L78" s="35">
        <v>0.0</v>
      </c>
      <c r="M78" s="35">
        <v>1.0</v>
      </c>
      <c r="N78" s="35">
        <v>1.0</v>
      </c>
      <c r="O78" s="35">
        <v>1.0</v>
      </c>
      <c r="P78" s="35">
        <v>1.0</v>
      </c>
      <c r="Q78" s="35">
        <v>0.0</v>
      </c>
      <c r="R78" s="35">
        <v>1.0</v>
      </c>
      <c r="S78" s="35">
        <v>1.0</v>
      </c>
      <c r="T78" s="35">
        <v>1.0</v>
      </c>
      <c r="U78" s="35">
        <v>1.0</v>
      </c>
      <c r="V78" s="35">
        <v>1.0</v>
      </c>
      <c r="W78" s="35">
        <v>1.0</v>
      </c>
      <c r="X78" s="35">
        <v>1.0</v>
      </c>
      <c r="Y78" s="35">
        <v>1.0</v>
      </c>
      <c r="Z78" s="35">
        <v>1.0</v>
      </c>
      <c r="AA78" s="35">
        <v>1.0</v>
      </c>
      <c r="AB78" s="35">
        <v>1.0</v>
      </c>
      <c r="AC78" s="35">
        <v>1.0</v>
      </c>
      <c r="AD78" s="35">
        <v>1.0</v>
      </c>
      <c r="AE78" s="35">
        <v>1.0</v>
      </c>
      <c r="AF78" s="35">
        <v>1.0</v>
      </c>
      <c r="AG78" s="35">
        <v>1.0</v>
      </c>
      <c r="AH78" s="35">
        <v>1.0</v>
      </c>
      <c r="AI78" s="35">
        <v>1.0</v>
      </c>
      <c r="AJ78" s="35">
        <v>1.0</v>
      </c>
      <c r="AK78" s="35">
        <v>1.0</v>
      </c>
      <c r="AL78" s="35">
        <v>1.0</v>
      </c>
      <c r="AM78" s="35">
        <v>1.0</v>
      </c>
      <c r="AN78" s="35">
        <v>1.0</v>
      </c>
      <c r="AO78" s="35">
        <v>1.0</v>
      </c>
      <c r="AP78" s="35">
        <v>0.0</v>
      </c>
      <c r="AQ78" s="35">
        <v>1.0</v>
      </c>
      <c r="AR78" s="35">
        <v>1.0</v>
      </c>
      <c r="AS78" s="14">
        <v>1.0</v>
      </c>
      <c r="AT78" s="14">
        <v>0.0</v>
      </c>
      <c r="AU78" s="14">
        <v>0.0</v>
      </c>
      <c r="AV78" s="14">
        <v>0.0</v>
      </c>
      <c r="AW78" s="14">
        <v>1.0</v>
      </c>
      <c r="AX78" s="14">
        <v>1.0</v>
      </c>
      <c r="AY78" s="14">
        <v>1.0</v>
      </c>
      <c r="AZ78" s="14">
        <v>1.0</v>
      </c>
      <c r="BA78" s="14">
        <v>0.0</v>
      </c>
      <c r="BB78" s="14">
        <v>1.0</v>
      </c>
      <c r="BC78" s="14">
        <v>0.0</v>
      </c>
      <c r="BD78" s="14">
        <v>1.0</v>
      </c>
      <c r="BE78" s="14">
        <v>1.0</v>
      </c>
      <c r="BF78" s="14">
        <v>0.0</v>
      </c>
      <c r="BG78" s="14">
        <v>1.0</v>
      </c>
      <c r="BH78" s="14">
        <v>1.0</v>
      </c>
      <c r="BI78" s="14">
        <v>1.0</v>
      </c>
      <c r="BJ78" s="14">
        <v>0.0</v>
      </c>
      <c r="BK78" s="14">
        <v>1.0</v>
      </c>
      <c r="BL78" s="14">
        <v>1.0</v>
      </c>
      <c r="BM78" s="14">
        <v>1.0</v>
      </c>
      <c r="BN78" s="14">
        <v>1.0</v>
      </c>
      <c r="BO78" s="14">
        <v>1.0</v>
      </c>
      <c r="BP78" s="14">
        <v>1.0</v>
      </c>
      <c r="BQ78" s="14">
        <v>1.0</v>
      </c>
      <c r="BR78" s="14">
        <v>1.0</v>
      </c>
      <c r="BS78" s="14">
        <v>1.0</v>
      </c>
      <c r="BT78" s="14">
        <v>1.0</v>
      </c>
      <c r="BU78" s="14">
        <v>1.0</v>
      </c>
      <c r="BV78" s="14">
        <v>0.0</v>
      </c>
      <c r="BW78" s="14">
        <v>1.0</v>
      </c>
      <c r="BX78" s="14">
        <v>1.0</v>
      </c>
      <c r="BY78" s="14">
        <v>1.0</v>
      </c>
      <c r="BZ78" s="14">
        <v>0.0</v>
      </c>
      <c r="CA78" s="14">
        <v>1.0</v>
      </c>
      <c r="CB78" s="14">
        <v>1.0</v>
      </c>
      <c r="CC78" s="14">
        <v>1.0</v>
      </c>
      <c r="CD78" s="14">
        <v>1.0</v>
      </c>
      <c r="CE78" s="14">
        <v>1.0</v>
      </c>
      <c r="CF78" s="14">
        <v>1.0</v>
      </c>
      <c r="CG78" s="14">
        <v>0.0</v>
      </c>
      <c r="CH78" s="14">
        <v>1.0</v>
      </c>
      <c r="CI78" s="14">
        <v>1.0</v>
      </c>
      <c r="CJ78" s="14">
        <v>1.0</v>
      </c>
      <c r="CK78" s="14">
        <v>1.0</v>
      </c>
      <c r="CL78" s="14">
        <v>1.0</v>
      </c>
      <c r="CM78" s="14">
        <v>0.0</v>
      </c>
      <c r="CN78" s="14">
        <v>1.0</v>
      </c>
      <c r="CO78" s="14">
        <v>0.0</v>
      </c>
      <c r="CP78" s="14">
        <v>1.0</v>
      </c>
      <c r="CQ78" s="14">
        <v>1.0</v>
      </c>
      <c r="CR78" s="14">
        <v>1.0</v>
      </c>
      <c r="CS78" s="14">
        <v>1.0</v>
      </c>
      <c r="CT78" s="14">
        <v>1.0</v>
      </c>
      <c r="CU78" s="14">
        <v>1.0</v>
      </c>
      <c r="CV78" s="14">
        <v>1.0</v>
      </c>
      <c r="CW78" s="14">
        <v>1.0</v>
      </c>
      <c r="CX78" s="14">
        <v>1.0</v>
      </c>
      <c r="CY78" s="14">
        <v>1.0</v>
      </c>
      <c r="CZ78" s="14">
        <v>0.0</v>
      </c>
      <c r="DA78" s="14">
        <v>1.0</v>
      </c>
      <c r="DB78" s="14">
        <v>0.0</v>
      </c>
      <c r="DC78" s="14">
        <v>0.0</v>
      </c>
      <c r="DD78" s="14">
        <v>1.0</v>
      </c>
      <c r="DE78" s="14">
        <v>1.0</v>
      </c>
      <c r="DF78" s="14">
        <v>1.0</v>
      </c>
      <c r="DG78" s="14">
        <v>1.0</v>
      </c>
      <c r="DH78" s="14">
        <v>0.0</v>
      </c>
      <c r="DI78" s="14">
        <v>0.0</v>
      </c>
      <c r="DJ78" s="14">
        <v>1.0</v>
      </c>
      <c r="DK78" s="14">
        <v>1.0</v>
      </c>
      <c r="DL78" s="14">
        <v>1.0</v>
      </c>
      <c r="DM78" s="14">
        <v>1.0</v>
      </c>
      <c r="DN78" s="14">
        <v>0.0</v>
      </c>
      <c r="DO78" s="14">
        <v>1.0</v>
      </c>
      <c r="DP78" s="14">
        <v>1.0</v>
      </c>
      <c r="DQ78" s="14">
        <v>1.0</v>
      </c>
      <c r="DR78" s="14">
        <v>1.0</v>
      </c>
      <c r="DS78" s="14">
        <v>1.0</v>
      </c>
      <c r="DT78" s="14">
        <v>1.0</v>
      </c>
      <c r="DU78" s="14">
        <v>1.0</v>
      </c>
      <c r="DV78" s="14">
        <v>0.0</v>
      </c>
      <c r="DW78" s="14">
        <v>0.0</v>
      </c>
      <c r="DX78" s="14">
        <v>0.0</v>
      </c>
      <c r="DY78" s="14">
        <v>1.0</v>
      </c>
      <c r="DZ78" s="14">
        <v>0.0</v>
      </c>
      <c r="EA78" s="14">
        <v>0.0</v>
      </c>
      <c r="EB78" s="14">
        <v>1.0</v>
      </c>
      <c r="EC78" s="14">
        <v>1.0</v>
      </c>
      <c r="ED78" s="14">
        <v>1.0</v>
      </c>
      <c r="EE78" s="14">
        <v>1.0</v>
      </c>
      <c r="EF78" s="14">
        <v>1.0</v>
      </c>
      <c r="EG78" s="14">
        <v>1.0</v>
      </c>
      <c r="EH78" s="14">
        <v>1.0</v>
      </c>
      <c r="EI78" s="14">
        <v>1.0</v>
      </c>
      <c r="EJ78" s="14">
        <v>1.0</v>
      </c>
      <c r="EK78" s="14">
        <v>0.0</v>
      </c>
      <c r="EL78" s="14">
        <v>0.0</v>
      </c>
      <c r="EM78" s="14">
        <v>1.0</v>
      </c>
      <c r="EN78" s="14">
        <v>1.0</v>
      </c>
      <c r="EO78" s="14">
        <v>1.0</v>
      </c>
      <c r="EP78" s="14">
        <v>1.0</v>
      </c>
      <c r="EQ78" s="14">
        <v>1.0</v>
      </c>
      <c r="ER78" s="14">
        <v>0.0</v>
      </c>
      <c r="ES78" s="14">
        <v>0.0</v>
      </c>
      <c r="ET78" s="14">
        <v>1.0</v>
      </c>
      <c r="EU78" s="14">
        <v>1.0</v>
      </c>
      <c r="EV78" s="14">
        <v>1.0</v>
      </c>
      <c r="EW78" s="14">
        <v>1.0</v>
      </c>
      <c r="EX78" s="14">
        <v>1.0</v>
      </c>
      <c r="EY78" s="14">
        <v>0.0</v>
      </c>
      <c r="EZ78" s="14">
        <v>1.0</v>
      </c>
      <c r="FA78" s="14">
        <v>1.0</v>
      </c>
      <c r="FB78" s="14">
        <v>1.0</v>
      </c>
      <c r="FC78" s="14">
        <v>1.0</v>
      </c>
      <c r="FD78" s="14">
        <v>1.0</v>
      </c>
      <c r="FE78" s="14">
        <v>1.0</v>
      </c>
      <c r="FF78" s="14">
        <v>1.0</v>
      </c>
      <c r="FG78" s="14">
        <v>1.0</v>
      </c>
      <c r="FH78" s="14">
        <v>1.0</v>
      </c>
      <c r="FI78" s="14">
        <v>1.0</v>
      </c>
      <c r="FJ78" s="14">
        <v>1.0</v>
      </c>
      <c r="FK78" s="14">
        <v>1.0</v>
      </c>
      <c r="FL78" s="14">
        <v>1.0</v>
      </c>
      <c r="FM78" s="14">
        <v>1.0</v>
      </c>
      <c r="FN78" s="14">
        <v>0.0</v>
      </c>
      <c r="FO78" s="14">
        <v>1.0</v>
      </c>
      <c r="FP78" s="14">
        <v>1.0</v>
      </c>
      <c r="FQ78" s="14">
        <v>1.0</v>
      </c>
      <c r="FR78" s="14">
        <v>1.0</v>
      </c>
      <c r="FS78" s="14">
        <v>0.0</v>
      </c>
      <c r="FT78" s="14">
        <v>0.0</v>
      </c>
      <c r="FU78" s="14">
        <v>1.0</v>
      </c>
      <c r="FV78" s="14">
        <v>0.0</v>
      </c>
      <c r="FW78" s="14">
        <v>1.0</v>
      </c>
      <c r="FX78" s="14">
        <v>1.0</v>
      </c>
      <c r="FY78" s="14">
        <v>1.0</v>
      </c>
      <c r="FZ78" s="14">
        <v>0.0</v>
      </c>
      <c r="GA78" s="14">
        <v>1.0</v>
      </c>
      <c r="GB78" s="14">
        <v>0.0</v>
      </c>
      <c r="GC78" s="14">
        <v>0.0</v>
      </c>
      <c r="GD78" s="14">
        <v>1.0</v>
      </c>
      <c r="GE78" s="14">
        <v>1.0</v>
      </c>
      <c r="GF78" s="14">
        <v>1.0</v>
      </c>
      <c r="GG78" s="14">
        <v>1.0</v>
      </c>
      <c r="GH78" s="14">
        <v>1.0</v>
      </c>
      <c r="GI78" s="14">
        <v>1.0</v>
      </c>
      <c r="GJ78" s="14">
        <v>1.0</v>
      </c>
      <c r="GK78" s="14">
        <v>0.0</v>
      </c>
      <c r="GL78" s="14">
        <v>1.0</v>
      </c>
      <c r="GM78" s="14">
        <v>0.0</v>
      </c>
      <c r="GN78" s="14">
        <v>1.0</v>
      </c>
      <c r="GO78" s="14">
        <v>0.0</v>
      </c>
      <c r="GP78" s="14">
        <v>1.0</v>
      </c>
      <c r="GQ78" s="14">
        <v>1.0</v>
      </c>
      <c r="GR78" s="14">
        <v>1.0</v>
      </c>
      <c r="GS78" s="14">
        <v>0.0</v>
      </c>
      <c r="GT78" s="14">
        <v>0.0</v>
      </c>
      <c r="GU78" s="14">
        <v>1.0</v>
      </c>
      <c r="GV78" s="14">
        <v>1.0</v>
      </c>
      <c r="GW78" s="14">
        <v>1.0</v>
      </c>
      <c r="GX78" s="14">
        <v>0.0</v>
      </c>
      <c r="GY78" s="14">
        <v>1.0</v>
      </c>
      <c r="GZ78" s="14">
        <v>1.0</v>
      </c>
      <c r="HA78" s="14">
        <v>1.0</v>
      </c>
      <c r="HB78" s="14">
        <v>1.0</v>
      </c>
      <c r="HC78" s="14">
        <v>1.0</v>
      </c>
      <c r="HD78" s="14">
        <v>1.0</v>
      </c>
      <c r="HE78" s="14">
        <v>1.0</v>
      </c>
      <c r="HF78" s="14">
        <v>1.0</v>
      </c>
      <c r="HG78" s="14">
        <v>1.0</v>
      </c>
      <c r="HH78" s="14">
        <v>1.0</v>
      </c>
      <c r="HI78" s="14">
        <v>0.0</v>
      </c>
      <c r="HJ78" s="14">
        <v>1.0</v>
      </c>
      <c r="HK78" s="14">
        <v>1.0</v>
      </c>
      <c r="HL78" s="76"/>
      <c r="HM78" s="76"/>
      <c r="HN78" s="76"/>
      <c r="HO78" s="76"/>
      <c r="HP78" s="76"/>
      <c r="HQ78" s="76"/>
      <c r="HR78" s="76"/>
      <c r="HS78" s="76"/>
      <c r="HT78" s="76"/>
      <c r="HU78" s="76"/>
      <c r="HV78" s="76"/>
      <c r="HW78" s="76"/>
      <c r="HX78" s="76"/>
      <c r="HY78" s="76"/>
      <c r="HZ78" s="76"/>
      <c r="IA78" s="76"/>
      <c r="IB78" s="76"/>
      <c r="IC78" s="76"/>
      <c r="ID78" s="76"/>
      <c r="IE78" s="76"/>
      <c r="IF78" s="76"/>
      <c r="IG78" s="76"/>
      <c r="IH78" s="76"/>
      <c r="II78" s="76"/>
      <c r="IJ78" s="76"/>
      <c r="IK78" s="76"/>
      <c r="IL78" s="76"/>
      <c r="IM78" s="76"/>
      <c r="IN78" s="76"/>
      <c r="IO78" s="76"/>
      <c r="IP78" s="76"/>
      <c r="IQ78" s="76"/>
      <c r="IR78" s="76"/>
      <c r="IS78" s="76"/>
      <c r="IT78" s="76"/>
      <c r="IU78" s="76"/>
      <c r="IV78" s="76"/>
      <c r="IW78" s="76"/>
      <c r="IX78" s="76"/>
      <c r="IY78" s="76"/>
      <c r="IZ78" s="76"/>
      <c r="JA78" s="76"/>
      <c r="JB78" s="76"/>
      <c r="JC78" s="76"/>
    </row>
    <row r="79">
      <c r="A79" s="9" t="s">
        <v>399</v>
      </c>
      <c r="B79" s="35">
        <v>1.0</v>
      </c>
      <c r="C79" s="35">
        <v>1.0</v>
      </c>
      <c r="D79" s="35">
        <v>0.0</v>
      </c>
      <c r="E79" s="35">
        <v>0.0</v>
      </c>
      <c r="F79" s="35">
        <v>0.0</v>
      </c>
      <c r="G79" s="35">
        <v>0.0</v>
      </c>
      <c r="H79" s="35">
        <v>1.0</v>
      </c>
      <c r="I79" s="35">
        <v>1.0</v>
      </c>
      <c r="J79" s="35">
        <v>1.0</v>
      </c>
      <c r="K79" s="35">
        <v>1.0</v>
      </c>
      <c r="L79" s="35">
        <v>0.0</v>
      </c>
      <c r="M79" s="35">
        <v>1.0</v>
      </c>
      <c r="N79" s="35">
        <v>1.0</v>
      </c>
      <c r="O79" s="35">
        <v>1.0</v>
      </c>
      <c r="P79" s="35">
        <v>0.0</v>
      </c>
      <c r="Q79" s="35">
        <v>0.0</v>
      </c>
      <c r="R79" s="35">
        <v>1.0</v>
      </c>
      <c r="S79" s="35">
        <v>1.0</v>
      </c>
      <c r="T79" s="35">
        <v>1.0</v>
      </c>
      <c r="U79" s="35">
        <v>0.0</v>
      </c>
      <c r="V79" s="35">
        <v>1.0</v>
      </c>
      <c r="W79" s="35">
        <v>1.0</v>
      </c>
      <c r="X79" s="35">
        <v>1.0</v>
      </c>
      <c r="Y79" s="35">
        <v>1.0</v>
      </c>
      <c r="Z79" s="35">
        <v>1.0</v>
      </c>
      <c r="AA79" s="35">
        <v>1.0</v>
      </c>
      <c r="AB79" s="35">
        <v>1.0</v>
      </c>
      <c r="AC79" s="35">
        <v>1.0</v>
      </c>
      <c r="AD79" s="35">
        <v>1.0</v>
      </c>
      <c r="AE79" s="35">
        <v>1.0</v>
      </c>
      <c r="AF79" s="35">
        <v>1.0</v>
      </c>
      <c r="AG79" s="35">
        <v>1.0</v>
      </c>
      <c r="AH79" s="35">
        <v>1.0</v>
      </c>
      <c r="AI79" s="35">
        <v>1.0</v>
      </c>
      <c r="AJ79" s="35">
        <v>1.0</v>
      </c>
      <c r="AK79" s="35">
        <v>1.0</v>
      </c>
      <c r="AL79" s="35">
        <v>1.0</v>
      </c>
      <c r="AM79" s="35">
        <v>1.0</v>
      </c>
      <c r="AN79" s="35">
        <v>1.0</v>
      </c>
      <c r="AO79" s="35">
        <v>1.0</v>
      </c>
      <c r="AP79" s="35">
        <v>1.0</v>
      </c>
      <c r="AQ79" s="35">
        <v>1.0</v>
      </c>
      <c r="AR79" s="35">
        <v>1.0</v>
      </c>
      <c r="AS79" s="14">
        <v>1.0</v>
      </c>
      <c r="AT79" s="14">
        <v>0.0</v>
      </c>
      <c r="AU79" s="14">
        <v>1.0</v>
      </c>
      <c r="AV79" s="14">
        <v>1.0</v>
      </c>
      <c r="AW79" s="14">
        <v>1.0</v>
      </c>
      <c r="AX79" s="14">
        <v>1.0</v>
      </c>
      <c r="AY79" s="14">
        <v>1.0</v>
      </c>
      <c r="AZ79" s="14">
        <v>1.0</v>
      </c>
      <c r="BA79" s="14">
        <v>1.0</v>
      </c>
      <c r="BB79" s="14">
        <v>1.0</v>
      </c>
      <c r="BC79" s="14">
        <v>0.0</v>
      </c>
      <c r="BD79" s="14">
        <v>1.0</v>
      </c>
      <c r="BE79" s="14">
        <v>1.0</v>
      </c>
      <c r="BF79" s="14">
        <v>0.0</v>
      </c>
      <c r="BG79" s="14">
        <v>1.0</v>
      </c>
      <c r="BH79" s="14">
        <v>1.0</v>
      </c>
      <c r="BI79" s="14">
        <v>1.0</v>
      </c>
      <c r="BJ79" s="14">
        <v>0.0</v>
      </c>
      <c r="BK79" s="14">
        <v>1.0</v>
      </c>
      <c r="BL79" s="14">
        <v>1.0</v>
      </c>
      <c r="BM79" s="14">
        <v>1.0</v>
      </c>
      <c r="BN79" s="14">
        <v>1.0</v>
      </c>
      <c r="BO79" s="14">
        <v>1.0</v>
      </c>
      <c r="BP79" s="14">
        <v>1.0</v>
      </c>
      <c r="BQ79" s="14">
        <v>1.0</v>
      </c>
      <c r="BR79" s="14">
        <v>1.0</v>
      </c>
      <c r="BS79" s="14">
        <v>1.0</v>
      </c>
      <c r="BT79" s="14">
        <v>1.0</v>
      </c>
      <c r="BU79" s="14">
        <v>1.0</v>
      </c>
      <c r="BV79" s="14">
        <v>1.0</v>
      </c>
      <c r="BW79" s="14">
        <v>1.0</v>
      </c>
      <c r="BX79" s="14">
        <v>1.0</v>
      </c>
      <c r="BY79" s="14">
        <v>1.0</v>
      </c>
      <c r="BZ79" s="14">
        <v>0.0</v>
      </c>
      <c r="CA79" s="14">
        <v>1.0</v>
      </c>
      <c r="CB79" s="14">
        <v>1.0</v>
      </c>
      <c r="CC79" s="14">
        <v>1.0</v>
      </c>
      <c r="CD79" s="14">
        <v>1.0</v>
      </c>
      <c r="CE79" s="14">
        <v>1.0</v>
      </c>
      <c r="CF79" s="14">
        <v>1.0</v>
      </c>
      <c r="CG79" s="14">
        <v>0.0</v>
      </c>
      <c r="CH79" s="14">
        <v>1.0</v>
      </c>
      <c r="CI79" s="14">
        <v>1.0</v>
      </c>
      <c r="CJ79" s="14">
        <v>1.0</v>
      </c>
      <c r="CK79" s="14">
        <v>1.0</v>
      </c>
      <c r="CL79" s="14">
        <v>1.0</v>
      </c>
      <c r="CM79" s="14">
        <v>1.0</v>
      </c>
      <c r="CN79" s="14">
        <v>1.0</v>
      </c>
      <c r="CO79" s="14">
        <v>1.0</v>
      </c>
      <c r="CP79" s="14">
        <v>1.0</v>
      </c>
      <c r="CQ79" s="14">
        <v>1.0</v>
      </c>
      <c r="CR79" s="14">
        <v>1.0</v>
      </c>
      <c r="CS79" s="14">
        <v>1.0</v>
      </c>
      <c r="CT79" s="14">
        <v>1.0</v>
      </c>
      <c r="CU79" s="14">
        <v>1.0</v>
      </c>
      <c r="CV79" s="14">
        <v>1.0</v>
      </c>
      <c r="CW79" s="14">
        <v>1.0</v>
      </c>
      <c r="CX79" s="14">
        <v>1.0</v>
      </c>
      <c r="CY79" s="14">
        <v>1.0</v>
      </c>
      <c r="CZ79" s="14">
        <v>0.0</v>
      </c>
      <c r="DA79" s="14">
        <v>1.0</v>
      </c>
      <c r="DB79" s="14">
        <v>0.0</v>
      </c>
      <c r="DC79" s="14">
        <v>1.0</v>
      </c>
      <c r="DD79" s="14">
        <v>1.0</v>
      </c>
      <c r="DE79" s="14">
        <v>1.0</v>
      </c>
      <c r="DF79" s="14">
        <v>1.0</v>
      </c>
      <c r="DG79" s="14">
        <v>1.0</v>
      </c>
      <c r="DH79" s="14">
        <v>0.0</v>
      </c>
      <c r="DI79" s="14">
        <v>0.0</v>
      </c>
      <c r="DJ79" s="14">
        <v>1.0</v>
      </c>
      <c r="DK79" s="14">
        <v>1.0</v>
      </c>
      <c r="DL79" s="14">
        <v>1.0</v>
      </c>
      <c r="DM79" s="14">
        <v>1.0</v>
      </c>
      <c r="DN79" s="14">
        <v>0.0</v>
      </c>
      <c r="DO79" s="14">
        <v>1.0</v>
      </c>
      <c r="DP79" s="14">
        <v>1.0</v>
      </c>
      <c r="DQ79" s="14">
        <v>1.0</v>
      </c>
      <c r="DR79" s="14">
        <v>1.0</v>
      </c>
      <c r="DS79" s="14">
        <v>1.0</v>
      </c>
      <c r="DT79" s="14">
        <v>1.0</v>
      </c>
      <c r="DU79" s="14">
        <v>1.0</v>
      </c>
      <c r="DV79" s="14">
        <v>1.0</v>
      </c>
      <c r="DW79" s="14">
        <v>1.0</v>
      </c>
      <c r="DX79" s="14">
        <v>0.0</v>
      </c>
      <c r="DY79" s="14">
        <v>1.0</v>
      </c>
      <c r="DZ79" s="14">
        <v>0.0</v>
      </c>
      <c r="EA79" s="14">
        <v>1.0</v>
      </c>
      <c r="EB79" s="14">
        <v>1.0</v>
      </c>
      <c r="EC79" s="14">
        <v>1.0</v>
      </c>
      <c r="ED79" s="14">
        <v>1.0</v>
      </c>
      <c r="EE79" s="14">
        <v>1.0</v>
      </c>
      <c r="EF79" s="14">
        <v>1.0</v>
      </c>
      <c r="EG79" s="14">
        <v>1.0</v>
      </c>
      <c r="EH79" s="14">
        <v>1.0</v>
      </c>
      <c r="EI79" s="14">
        <v>1.0</v>
      </c>
      <c r="EJ79" s="14">
        <v>1.0</v>
      </c>
      <c r="EK79" s="14">
        <v>0.0</v>
      </c>
      <c r="EL79" s="14">
        <v>1.0</v>
      </c>
      <c r="EM79" s="14">
        <v>1.0</v>
      </c>
      <c r="EN79" s="14">
        <v>1.0</v>
      </c>
      <c r="EO79" s="14">
        <v>1.0</v>
      </c>
      <c r="EP79" s="14">
        <v>1.0</v>
      </c>
      <c r="EQ79" s="14">
        <v>1.0</v>
      </c>
      <c r="ER79" s="14">
        <v>0.0</v>
      </c>
      <c r="ES79" s="14">
        <v>1.0</v>
      </c>
      <c r="ET79" s="14">
        <v>1.0</v>
      </c>
      <c r="EU79" s="14">
        <v>1.0</v>
      </c>
      <c r="EV79" s="14">
        <v>1.0</v>
      </c>
      <c r="EW79" s="14">
        <v>1.0</v>
      </c>
      <c r="EX79" s="14">
        <v>1.0</v>
      </c>
      <c r="EY79" s="14">
        <v>0.0</v>
      </c>
      <c r="EZ79" s="14">
        <v>1.0</v>
      </c>
      <c r="FA79" s="14">
        <v>1.0</v>
      </c>
      <c r="FB79" s="14">
        <v>1.0</v>
      </c>
      <c r="FC79" s="14">
        <v>1.0</v>
      </c>
      <c r="FD79" s="14">
        <v>1.0</v>
      </c>
      <c r="FE79" s="14">
        <v>1.0</v>
      </c>
      <c r="FF79" s="14">
        <v>1.0</v>
      </c>
      <c r="FG79" s="14">
        <v>1.0</v>
      </c>
      <c r="FH79" s="14">
        <v>1.0</v>
      </c>
      <c r="FI79" s="14">
        <v>1.0</v>
      </c>
      <c r="FJ79" s="14">
        <v>1.0</v>
      </c>
      <c r="FK79" s="14">
        <v>1.0</v>
      </c>
      <c r="FL79" s="14">
        <v>1.0</v>
      </c>
      <c r="FM79" s="14">
        <v>1.0</v>
      </c>
      <c r="FN79" s="14">
        <v>0.0</v>
      </c>
      <c r="FO79" s="14">
        <v>1.0</v>
      </c>
      <c r="FP79" s="14">
        <v>1.0</v>
      </c>
      <c r="FQ79" s="14">
        <v>1.0</v>
      </c>
      <c r="FR79" s="14">
        <v>1.0</v>
      </c>
      <c r="FS79" s="14">
        <v>0.0</v>
      </c>
      <c r="FT79" s="14">
        <v>0.0</v>
      </c>
      <c r="FU79" s="14">
        <v>1.0</v>
      </c>
      <c r="FV79" s="14">
        <v>1.0</v>
      </c>
      <c r="FW79" s="14">
        <v>1.0</v>
      </c>
      <c r="FX79" s="14">
        <v>1.0</v>
      </c>
      <c r="FY79" s="14">
        <v>1.0</v>
      </c>
      <c r="FZ79" s="14">
        <v>1.0</v>
      </c>
      <c r="GA79" s="14">
        <v>1.0</v>
      </c>
      <c r="GB79" s="14">
        <v>0.0</v>
      </c>
      <c r="GC79" s="14">
        <v>1.0</v>
      </c>
      <c r="GD79" s="14">
        <v>1.0</v>
      </c>
      <c r="GE79" s="14">
        <v>1.0</v>
      </c>
      <c r="GF79" s="14">
        <v>1.0</v>
      </c>
      <c r="GG79" s="14">
        <v>1.0</v>
      </c>
      <c r="GH79" s="14">
        <v>1.0</v>
      </c>
      <c r="GI79" s="14">
        <v>1.0</v>
      </c>
      <c r="GJ79" s="14">
        <v>1.0</v>
      </c>
      <c r="GK79" s="14">
        <v>0.0</v>
      </c>
      <c r="GL79" s="14">
        <v>1.0</v>
      </c>
      <c r="GM79" s="14">
        <v>0.0</v>
      </c>
      <c r="GN79" s="14">
        <v>1.0</v>
      </c>
      <c r="GO79" s="14">
        <v>0.0</v>
      </c>
      <c r="GP79" s="14">
        <v>1.0</v>
      </c>
      <c r="GQ79" s="14">
        <v>1.0</v>
      </c>
      <c r="GR79" s="14">
        <v>1.0</v>
      </c>
      <c r="GS79" s="14">
        <v>0.0</v>
      </c>
      <c r="GT79" s="14">
        <v>1.0</v>
      </c>
      <c r="GU79" s="14">
        <v>1.0</v>
      </c>
      <c r="GV79" s="14">
        <v>1.0</v>
      </c>
      <c r="GW79" s="14">
        <v>1.0</v>
      </c>
      <c r="GX79" s="14">
        <v>1.0</v>
      </c>
      <c r="GY79" s="14">
        <v>1.0</v>
      </c>
      <c r="GZ79" s="14">
        <v>1.0</v>
      </c>
      <c r="HA79" s="14">
        <v>1.0</v>
      </c>
      <c r="HB79" s="14">
        <v>1.0</v>
      </c>
      <c r="HC79" s="14">
        <v>1.0</v>
      </c>
      <c r="HD79" s="14">
        <v>1.0</v>
      </c>
      <c r="HE79" s="14">
        <v>1.0</v>
      </c>
      <c r="HF79" s="14">
        <v>1.0</v>
      </c>
      <c r="HG79" s="14">
        <v>1.0</v>
      </c>
      <c r="HH79" s="14">
        <v>1.0</v>
      </c>
      <c r="HI79" s="14">
        <v>1.0</v>
      </c>
      <c r="HJ79" s="14">
        <v>1.0</v>
      </c>
      <c r="HK79" s="14">
        <v>1.0</v>
      </c>
      <c r="HL79" s="76"/>
      <c r="HM79" s="76"/>
      <c r="HN79" s="76"/>
      <c r="HO79" s="76"/>
      <c r="HP79" s="76"/>
      <c r="HQ79" s="76"/>
      <c r="HR79" s="76"/>
      <c r="HS79" s="76"/>
      <c r="HT79" s="76"/>
      <c r="HU79" s="76"/>
      <c r="HV79" s="76"/>
      <c r="HW79" s="76"/>
      <c r="HX79" s="76"/>
      <c r="HY79" s="76"/>
      <c r="HZ79" s="76"/>
      <c r="IA79" s="76"/>
      <c r="IB79" s="76"/>
      <c r="IC79" s="76"/>
      <c r="ID79" s="76"/>
      <c r="IE79" s="76"/>
      <c r="IF79" s="76"/>
      <c r="IG79" s="76"/>
      <c r="IH79" s="76"/>
      <c r="II79" s="76"/>
      <c r="IJ79" s="76"/>
      <c r="IK79" s="76"/>
      <c r="IL79" s="76"/>
      <c r="IM79" s="76"/>
      <c r="IN79" s="76"/>
      <c r="IO79" s="76"/>
      <c r="IP79" s="76"/>
      <c r="IQ79" s="76"/>
      <c r="IR79" s="76"/>
      <c r="IS79" s="76"/>
      <c r="IT79" s="76"/>
      <c r="IU79" s="76"/>
      <c r="IV79" s="76"/>
      <c r="IW79" s="76"/>
      <c r="IX79" s="76"/>
      <c r="IY79" s="76"/>
      <c r="IZ79" s="76"/>
      <c r="JA79" s="76"/>
      <c r="JB79" s="76"/>
      <c r="JC79" s="76"/>
    </row>
    <row r="80">
      <c r="A80" s="9" t="s">
        <v>400</v>
      </c>
      <c r="B80" s="35">
        <v>1.0</v>
      </c>
      <c r="C80" s="35">
        <v>1.0</v>
      </c>
      <c r="D80" s="35">
        <v>0.0</v>
      </c>
      <c r="E80" s="35">
        <v>0.0</v>
      </c>
      <c r="F80" s="35">
        <v>0.0</v>
      </c>
      <c r="G80" s="35">
        <v>0.0</v>
      </c>
      <c r="H80" s="35">
        <v>1.0</v>
      </c>
      <c r="I80" s="35">
        <v>1.0</v>
      </c>
      <c r="J80" s="35">
        <v>1.0</v>
      </c>
      <c r="K80" s="35">
        <v>1.0</v>
      </c>
      <c r="L80" s="35">
        <v>0.0</v>
      </c>
      <c r="M80" s="35">
        <v>1.0</v>
      </c>
      <c r="N80" s="35">
        <v>1.0</v>
      </c>
      <c r="O80" s="35">
        <v>1.0</v>
      </c>
      <c r="P80" s="35">
        <v>0.0</v>
      </c>
      <c r="Q80" s="35">
        <v>0.0</v>
      </c>
      <c r="R80" s="35">
        <v>1.0</v>
      </c>
      <c r="S80" s="35">
        <v>1.0</v>
      </c>
      <c r="T80" s="35">
        <v>1.0</v>
      </c>
      <c r="U80" s="35">
        <v>0.0</v>
      </c>
      <c r="V80" s="35">
        <v>1.0</v>
      </c>
      <c r="W80" s="35">
        <v>1.0</v>
      </c>
      <c r="X80" s="35">
        <v>1.0</v>
      </c>
      <c r="Y80" s="35">
        <v>1.0</v>
      </c>
      <c r="Z80" s="35">
        <v>1.0</v>
      </c>
      <c r="AA80" s="35">
        <v>1.0</v>
      </c>
      <c r="AB80" s="35">
        <v>1.0</v>
      </c>
      <c r="AC80" s="35">
        <v>1.0</v>
      </c>
      <c r="AD80" s="35">
        <v>1.0</v>
      </c>
      <c r="AE80" s="35">
        <v>1.0</v>
      </c>
      <c r="AF80" s="35">
        <v>1.0</v>
      </c>
      <c r="AG80" s="35">
        <v>1.0</v>
      </c>
      <c r="AH80" s="35">
        <v>1.0</v>
      </c>
      <c r="AI80" s="35">
        <v>1.0</v>
      </c>
      <c r="AJ80" s="35">
        <v>1.0</v>
      </c>
      <c r="AK80" s="35">
        <v>1.0</v>
      </c>
      <c r="AL80" s="35">
        <v>1.0</v>
      </c>
      <c r="AM80" s="35">
        <v>1.0</v>
      </c>
      <c r="AN80" s="35">
        <v>1.0</v>
      </c>
      <c r="AO80" s="35">
        <v>1.0</v>
      </c>
      <c r="AP80" s="35">
        <v>1.0</v>
      </c>
      <c r="AQ80" s="35">
        <v>1.0</v>
      </c>
      <c r="AR80" s="35">
        <v>1.0</v>
      </c>
      <c r="AS80" s="14">
        <v>1.0</v>
      </c>
      <c r="AT80" s="14">
        <v>0.0</v>
      </c>
      <c r="AU80" s="14">
        <v>1.0</v>
      </c>
      <c r="AV80" s="14">
        <v>1.0</v>
      </c>
      <c r="AW80" s="14">
        <v>1.0</v>
      </c>
      <c r="AX80" s="14">
        <v>1.0</v>
      </c>
      <c r="AY80" s="14">
        <v>1.0</v>
      </c>
      <c r="AZ80" s="14">
        <v>1.0</v>
      </c>
      <c r="BA80" s="14">
        <v>1.0</v>
      </c>
      <c r="BB80" s="14">
        <v>1.0</v>
      </c>
      <c r="BC80" s="14">
        <v>0.0</v>
      </c>
      <c r="BD80" s="14">
        <v>1.0</v>
      </c>
      <c r="BE80" s="14">
        <v>1.0</v>
      </c>
      <c r="BF80" s="14">
        <v>0.0</v>
      </c>
      <c r="BG80" s="14">
        <v>1.0</v>
      </c>
      <c r="BH80" s="14">
        <v>1.0</v>
      </c>
      <c r="BI80" s="14">
        <v>1.0</v>
      </c>
      <c r="BJ80" s="14">
        <v>0.0</v>
      </c>
      <c r="BK80" s="14">
        <v>1.0</v>
      </c>
      <c r="BL80" s="14">
        <v>1.0</v>
      </c>
      <c r="BM80" s="14">
        <v>1.0</v>
      </c>
      <c r="BN80" s="14">
        <v>1.0</v>
      </c>
      <c r="BO80" s="14">
        <v>1.0</v>
      </c>
      <c r="BP80" s="14">
        <v>1.0</v>
      </c>
      <c r="BQ80" s="14">
        <v>1.0</v>
      </c>
      <c r="BR80" s="14">
        <v>1.0</v>
      </c>
      <c r="BS80" s="14">
        <v>1.0</v>
      </c>
      <c r="BT80" s="14">
        <v>1.0</v>
      </c>
      <c r="BU80" s="14">
        <v>1.0</v>
      </c>
      <c r="BV80" s="14">
        <v>1.0</v>
      </c>
      <c r="BW80" s="14">
        <v>1.0</v>
      </c>
      <c r="BX80" s="14">
        <v>1.0</v>
      </c>
      <c r="BY80" s="14">
        <v>1.0</v>
      </c>
      <c r="BZ80" s="14">
        <v>1.0</v>
      </c>
      <c r="CA80" s="14">
        <v>1.0</v>
      </c>
      <c r="CB80" s="14">
        <v>1.0</v>
      </c>
      <c r="CC80" s="14">
        <v>1.0</v>
      </c>
      <c r="CD80" s="14">
        <v>1.0</v>
      </c>
      <c r="CE80" s="14">
        <v>1.0</v>
      </c>
      <c r="CF80" s="14">
        <v>1.0</v>
      </c>
      <c r="CG80" s="14">
        <v>0.0</v>
      </c>
      <c r="CH80" s="14">
        <v>1.0</v>
      </c>
      <c r="CI80" s="14">
        <v>1.0</v>
      </c>
      <c r="CJ80" s="14">
        <v>0.0</v>
      </c>
      <c r="CK80" s="14">
        <v>1.0</v>
      </c>
      <c r="CL80" s="14">
        <v>1.0</v>
      </c>
      <c r="CM80" s="14">
        <v>0.0</v>
      </c>
      <c r="CN80" s="14">
        <v>1.0</v>
      </c>
      <c r="CO80" s="14">
        <v>1.0</v>
      </c>
      <c r="CP80" s="14">
        <v>1.0</v>
      </c>
      <c r="CQ80" s="14">
        <v>1.0</v>
      </c>
      <c r="CR80" s="14">
        <v>1.0</v>
      </c>
      <c r="CS80" s="14">
        <v>1.0</v>
      </c>
      <c r="CT80" s="14">
        <v>1.0</v>
      </c>
      <c r="CU80" s="14">
        <v>1.0</v>
      </c>
      <c r="CV80" s="14">
        <v>1.0</v>
      </c>
      <c r="CW80" s="14">
        <v>1.0</v>
      </c>
      <c r="CX80" s="14">
        <v>1.0</v>
      </c>
      <c r="CY80" s="14">
        <v>1.0</v>
      </c>
      <c r="CZ80" s="14">
        <v>0.0</v>
      </c>
      <c r="DA80" s="14">
        <v>1.0</v>
      </c>
      <c r="DB80" s="14">
        <v>0.0</v>
      </c>
      <c r="DC80" s="14">
        <v>1.0</v>
      </c>
      <c r="DD80" s="14">
        <v>1.0</v>
      </c>
      <c r="DE80" s="14">
        <v>1.0</v>
      </c>
      <c r="DF80" s="14">
        <v>1.0</v>
      </c>
      <c r="DG80" s="14">
        <v>1.0</v>
      </c>
      <c r="DH80" s="14">
        <v>0.0</v>
      </c>
      <c r="DI80" s="14">
        <v>0.0</v>
      </c>
      <c r="DJ80" s="14">
        <v>0.0</v>
      </c>
      <c r="DK80" s="14">
        <v>1.0</v>
      </c>
      <c r="DL80" s="14">
        <v>1.0</v>
      </c>
      <c r="DM80" s="14">
        <v>1.0</v>
      </c>
      <c r="DN80" s="14">
        <v>0.0</v>
      </c>
      <c r="DO80" s="14">
        <v>1.0</v>
      </c>
      <c r="DP80" s="14">
        <v>1.0</v>
      </c>
      <c r="DQ80" s="14">
        <v>1.0</v>
      </c>
      <c r="DR80" s="14">
        <v>1.0</v>
      </c>
      <c r="DS80" s="14">
        <v>1.0</v>
      </c>
      <c r="DT80" s="14">
        <v>1.0</v>
      </c>
      <c r="DU80" s="14">
        <v>1.0</v>
      </c>
      <c r="DV80" s="14">
        <v>1.0</v>
      </c>
      <c r="DW80" s="14">
        <v>1.0</v>
      </c>
      <c r="DX80" s="14">
        <v>0.0</v>
      </c>
      <c r="DY80" s="14">
        <v>1.0</v>
      </c>
      <c r="DZ80" s="14">
        <v>0.0</v>
      </c>
      <c r="EA80" s="14">
        <v>1.0</v>
      </c>
      <c r="EB80" s="14">
        <v>1.0</v>
      </c>
      <c r="EC80" s="14">
        <v>1.0</v>
      </c>
      <c r="ED80" s="14">
        <v>1.0</v>
      </c>
      <c r="EE80" s="14">
        <v>1.0</v>
      </c>
      <c r="EF80" s="14">
        <v>1.0</v>
      </c>
      <c r="EG80" s="14">
        <v>1.0</v>
      </c>
      <c r="EH80" s="14">
        <v>1.0</v>
      </c>
      <c r="EI80" s="14">
        <v>1.0</v>
      </c>
      <c r="EJ80" s="14">
        <v>1.0</v>
      </c>
      <c r="EK80" s="14">
        <v>0.0</v>
      </c>
      <c r="EL80" s="14">
        <v>1.0</v>
      </c>
      <c r="EM80" s="14">
        <v>1.0</v>
      </c>
      <c r="EN80" s="14">
        <v>1.0</v>
      </c>
      <c r="EO80" s="14">
        <v>1.0</v>
      </c>
      <c r="EP80" s="14">
        <v>1.0</v>
      </c>
      <c r="EQ80" s="14">
        <v>1.0</v>
      </c>
      <c r="ER80" s="14">
        <v>0.0</v>
      </c>
      <c r="ES80" s="14">
        <v>0.0</v>
      </c>
      <c r="ET80" s="14">
        <v>1.0</v>
      </c>
      <c r="EU80" s="14">
        <v>1.0</v>
      </c>
      <c r="EV80" s="14">
        <v>0.0</v>
      </c>
      <c r="EW80" s="14">
        <v>1.0</v>
      </c>
      <c r="EX80" s="14">
        <v>1.0</v>
      </c>
      <c r="EY80" s="14">
        <v>0.0</v>
      </c>
      <c r="EZ80" s="14">
        <v>1.0</v>
      </c>
      <c r="FA80" s="14">
        <v>0.0</v>
      </c>
      <c r="FB80" s="14">
        <v>1.0</v>
      </c>
      <c r="FC80" s="14">
        <v>1.0</v>
      </c>
      <c r="FD80" s="14">
        <v>1.0</v>
      </c>
      <c r="FE80" s="14">
        <v>1.0</v>
      </c>
      <c r="FF80" s="14">
        <v>1.0</v>
      </c>
      <c r="FG80" s="14">
        <v>1.0</v>
      </c>
      <c r="FH80" s="14">
        <v>1.0</v>
      </c>
      <c r="FI80" s="14">
        <v>1.0</v>
      </c>
      <c r="FJ80" s="14">
        <v>1.0</v>
      </c>
      <c r="FK80" s="14">
        <v>1.0</v>
      </c>
      <c r="FL80" s="14">
        <v>1.0</v>
      </c>
      <c r="FM80" s="14">
        <v>1.0</v>
      </c>
      <c r="FN80" s="14">
        <v>0.0</v>
      </c>
      <c r="FO80" s="14">
        <v>0.0</v>
      </c>
      <c r="FP80" s="14">
        <v>1.0</v>
      </c>
      <c r="FQ80" s="14">
        <v>1.0</v>
      </c>
      <c r="FR80" s="14">
        <v>1.0</v>
      </c>
      <c r="FS80" s="14">
        <v>0.0</v>
      </c>
      <c r="FT80" s="14">
        <v>0.0</v>
      </c>
      <c r="FU80" s="14">
        <v>1.0</v>
      </c>
      <c r="FV80" s="14">
        <v>0.0</v>
      </c>
      <c r="FW80" s="14">
        <v>1.0</v>
      </c>
      <c r="FX80" s="14">
        <v>1.0</v>
      </c>
      <c r="FY80" s="14">
        <v>1.0</v>
      </c>
      <c r="FZ80" s="14">
        <v>1.0</v>
      </c>
      <c r="GA80" s="14">
        <v>1.0</v>
      </c>
      <c r="GB80" s="14">
        <v>0.0</v>
      </c>
      <c r="GC80" s="14">
        <v>1.0</v>
      </c>
      <c r="GD80" s="14">
        <v>1.0</v>
      </c>
      <c r="GE80" s="14">
        <v>1.0</v>
      </c>
      <c r="GF80" s="14">
        <v>1.0</v>
      </c>
      <c r="GG80" s="14">
        <v>1.0</v>
      </c>
      <c r="GH80" s="14">
        <v>1.0</v>
      </c>
      <c r="GI80" s="14">
        <v>1.0</v>
      </c>
      <c r="GJ80" s="14">
        <v>1.0</v>
      </c>
      <c r="GK80" s="14">
        <v>0.0</v>
      </c>
      <c r="GL80" s="14">
        <v>1.0</v>
      </c>
      <c r="GM80" s="14">
        <v>0.0</v>
      </c>
      <c r="GN80" s="14">
        <v>1.0</v>
      </c>
      <c r="GO80" s="14">
        <v>0.0</v>
      </c>
      <c r="GP80" s="14">
        <v>1.0</v>
      </c>
      <c r="GQ80" s="14">
        <v>1.0</v>
      </c>
      <c r="GR80" s="14">
        <v>1.0</v>
      </c>
      <c r="GS80" s="14">
        <v>0.0</v>
      </c>
      <c r="GT80" s="14">
        <v>1.0</v>
      </c>
      <c r="GU80" s="14">
        <v>1.0</v>
      </c>
      <c r="GV80" s="14">
        <v>1.0</v>
      </c>
      <c r="GW80" s="14">
        <v>1.0</v>
      </c>
      <c r="GX80" s="14">
        <v>1.0</v>
      </c>
      <c r="GY80" s="14">
        <v>1.0</v>
      </c>
      <c r="GZ80" s="14">
        <v>1.0</v>
      </c>
      <c r="HA80" s="14">
        <v>1.0</v>
      </c>
      <c r="HB80" s="14">
        <v>1.0</v>
      </c>
      <c r="HC80" s="14">
        <v>1.0</v>
      </c>
      <c r="HD80" s="14">
        <v>1.0</v>
      </c>
      <c r="HE80" s="14">
        <v>1.0</v>
      </c>
      <c r="HF80" s="14">
        <v>1.0</v>
      </c>
      <c r="HG80" s="14">
        <v>1.0</v>
      </c>
      <c r="HH80" s="14">
        <v>1.0</v>
      </c>
      <c r="HI80" s="14">
        <v>1.0</v>
      </c>
      <c r="HJ80" s="14">
        <v>1.0</v>
      </c>
      <c r="HK80" s="14">
        <v>1.0</v>
      </c>
      <c r="HL80" s="76"/>
      <c r="HM80" s="76"/>
      <c r="HN80" s="76"/>
      <c r="HO80" s="76"/>
      <c r="HP80" s="76"/>
      <c r="HQ80" s="76"/>
      <c r="HR80" s="76"/>
      <c r="HS80" s="76"/>
      <c r="HT80" s="76"/>
      <c r="HU80" s="76"/>
      <c r="HV80" s="76"/>
      <c r="HW80" s="76"/>
      <c r="HX80" s="76"/>
      <c r="HY80" s="76"/>
      <c r="HZ80" s="76"/>
      <c r="IA80" s="76"/>
      <c r="IB80" s="76"/>
      <c r="IC80" s="76"/>
      <c r="ID80" s="76"/>
      <c r="IE80" s="76"/>
      <c r="IF80" s="76"/>
      <c r="IG80" s="76"/>
      <c r="IH80" s="76"/>
      <c r="II80" s="76"/>
      <c r="IJ80" s="76"/>
      <c r="IK80" s="76"/>
      <c r="IL80" s="76"/>
      <c r="IM80" s="76"/>
      <c r="IN80" s="76"/>
      <c r="IO80" s="76"/>
      <c r="IP80" s="76"/>
      <c r="IQ80" s="76"/>
      <c r="IR80" s="76"/>
      <c r="IS80" s="76"/>
      <c r="IT80" s="76"/>
      <c r="IU80" s="76"/>
      <c r="IV80" s="76"/>
      <c r="IW80" s="76"/>
      <c r="IX80" s="76"/>
      <c r="IY80" s="76"/>
      <c r="IZ80" s="76"/>
      <c r="JA80" s="76"/>
      <c r="JB80" s="76"/>
      <c r="JC80" s="76"/>
    </row>
    <row r="81">
      <c r="A81" s="9" t="s">
        <v>401</v>
      </c>
      <c r="B81" s="35">
        <v>0.0</v>
      </c>
      <c r="C81" s="35">
        <v>0.0</v>
      </c>
      <c r="D81" s="35">
        <v>0.0</v>
      </c>
      <c r="E81" s="35">
        <v>0.0</v>
      </c>
      <c r="F81" s="35">
        <v>0.0</v>
      </c>
      <c r="G81" s="35">
        <v>0.0</v>
      </c>
      <c r="H81" s="35">
        <v>1.0</v>
      </c>
      <c r="I81" s="35">
        <v>0.0</v>
      </c>
      <c r="J81" s="35">
        <v>1.0</v>
      </c>
      <c r="K81" s="35">
        <v>1.0</v>
      </c>
      <c r="L81" s="35">
        <v>0.0</v>
      </c>
      <c r="M81" s="35">
        <v>0.0</v>
      </c>
      <c r="N81" s="35">
        <v>1.0</v>
      </c>
      <c r="O81" s="35">
        <v>1.0</v>
      </c>
      <c r="P81" s="35">
        <v>0.0</v>
      </c>
      <c r="Q81" s="35">
        <v>0.0</v>
      </c>
      <c r="R81" s="35">
        <v>1.0</v>
      </c>
      <c r="S81" s="35">
        <v>0.0</v>
      </c>
      <c r="T81" s="35">
        <v>1.0</v>
      </c>
      <c r="U81" s="35">
        <v>0.0</v>
      </c>
      <c r="V81" s="35">
        <v>1.0</v>
      </c>
      <c r="W81" s="35">
        <v>1.0</v>
      </c>
      <c r="X81" s="35">
        <v>0.0</v>
      </c>
      <c r="Y81" s="35">
        <v>1.0</v>
      </c>
      <c r="Z81" s="35">
        <v>1.0</v>
      </c>
      <c r="AA81" s="35">
        <v>0.0</v>
      </c>
      <c r="AB81" s="35">
        <v>1.0</v>
      </c>
      <c r="AC81" s="35">
        <v>1.0</v>
      </c>
      <c r="AD81" s="35">
        <v>1.0</v>
      </c>
      <c r="AE81" s="35">
        <v>1.0</v>
      </c>
      <c r="AF81" s="35">
        <v>1.0</v>
      </c>
      <c r="AG81" s="35">
        <v>1.0</v>
      </c>
      <c r="AH81" s="35">
        <v>0.0</v>
      </c>
      <c r="AI81" s="35">
        <v>1.0</v>
      </c>
      <c r="AJ81" s="35">
        <v>1.0</v>
      </c>
      <c r="AK81" s="35">
        <v>1.0</v>
      </c>
      <c r="AL81" s="35">
        <v>1.0</v>
      </c>
      <c r="AM81" s="35">
        <v>1.0</v>
      </c>
      <c r="AN81" s="35">
        <v>1.0</v>
      </c>
      <c r="AO81" s="35">
        <v>1.0</v>
      </c>
      <c r="AP81" s="35">
        <v>1.0</v>
      </c>
      <c r="AQ81" s="35">
        <v>1.0</v>
      </c>
      <c r="AR81" s="35">
        <v>1.0</v>
      </c>
      <c r="AS81" s="14">
        <v>1.0</v>
      </c>
      <c r="AT81" s="14">
        <v>0.0</v>
      </c>
      <c r="AU81" s="14">
        <v>1.0</v>
      </c>
      <c r="AV81" s="14">
        <v>1.0</v>
      </c>
      <c r="AW81" s="14">
        <v>1.0</v>
      </c>
      <c r="AX81" s="14">
        <v>1.0</v>
      </c>
      <c r="AY81" s="14">
        <v>1.0</v>
      </c>
      <c r="AZ81" s="14">
        <v>1.0</v>
      </c>
      <c r="BA81" s="14">
        <v>1.0</v>
      </c>
      <c r="BB81" s="14">
        <v>1.0</v>
      </c>
      <c r="BC81" s="14">
        <v>0.0</v>
      </c>
      <c r="BD81" s="14">
        <v>1.0</v>
      </c>
      <c r="BE81" s="14">
        <v>1.0</v>
      </c>
      <c r="BF81" s="14">
        <v>0.0</v>
      </c>
      <c r="BG81" s="14">
        <v>1.0</v>
      </c>
      <c r="BH81" s="14">
        <v>1.0</v>
      </c>
      <c r="BI81" s="14">
        <v>1.0</v>
      </c>
      <c r="BJ81" s="14">
        <v>0.0</v>
      </c>
      <c r="BK81" s="14">
        <v>1.0</v>
      </c>
      <c r="BL81" s="14">
        <v>1.0</v>
      </c>
      <c r="BM81" s="14">
        <v>1.0</v>
      </c>
      <c r="BN81" s="14">
        <v>1.0</v>
      </c>
      <c r="BO81" s="14">
        <v>1.0</v>
      </c>
      <c r="BP81" s="14">
        <v>1.0</v>
      </c>
      <c r="BQ81" s="14">
        <v>1.0</v>
      </c>
      <c r="BR81" s="14">
        <v>1.0</v>
      </c>
      <c r="BS81" s="14">
        <v>0.0</v>
      </c>
      <c r="BT81" s="14">
        <v>1.0</v>
      </c>
      <c r="BU81" s="14">
        <v>0.0</v>
      </c>
      <c r="BV81" s="14">
        <v>1.0</v>
      </c>
      <c r="BW81" s="14">
        <v>0.0</v>
      </c>
      <c r="BX81" s="14">
        <v>0.0</v>
      </c>
      <c r="BY81" s="14">
        <v>1.0</v>
      </c>
      <c r="BZ81" s="14">
        <v>0.0</v>
      </c>
      <c r="CA81" s="14">
        <v>0.0</v>
      </c>
      <c r="CB81" s="14">
        <v>1.0</v>
      </c>
      <c r="CC81" s="14">
        <v>1.0</v>
      </c>
      <c r="CD81" s="14">
        <v>1.0</v>
      </c>
      <c r="CE81" s="14">
        <v>1.0</v>
      </c>
      <c r="CF81" s="14">
        <v>1.0</v>
      </c>
      <c r="CG81" s="14">
        <v>0.0</v>
      </c>
      <c r="CH81" s="14">
        <v>1.0</v>
      </c>
      <c r="CI81" s="14">
        <v>1.0</v>
      </c>
      <c r="CJ81" s="14">
        <v>1.0</v>
      </c>
      <c r="CK81" s="14">
        <v>1.0</v>
      </c>
      <c r="CL81" s="14">
        <v>1.0</v>
      </c>
      <c r="CM81" s="14">
        <v>1.0</v>
      </c>
      <c r="CN81" s="14">
        <v>1.0</v>
      </c>
      <c r="CO81" s="14">
        <v>0.0</v>
      </c>
      <c r="CP81" s="14">
        <v>1.0</v>
      </c>
      <c r="CQ81" s="14">
        <v>0.0</v>
      </c>
      <c r="CR81" s="14">
        <v>1.0</v>
      </c>
      <c r="CS81" s="14">
        <v>1.0</v>
      </c>
      <c r="CT81" s="14">
        <v>1.0</v>
      </c>
      <c r="CU81" s="14">
        <v>1.0</v>
      </c>
      <c r="CV81" s="14">
        <v>0.0</v>
      </c>
      <c r="CW81" s="14">
        <v>1.0</v>
      </c>
      <c r="CX81" s="14">
        <v>1.0</v>
      </c>
      <c r="CY81" s="14">
        <v>1.0</v>
      </c>
      <c r="CZ81" s="14">
        <v>0.0</v>
      </c>
      <c r="DA81" s="14">
        <v>0.0</v>
      </c>
      <c r="DB81" s="14">
        <v>0.0</v>
      </c>
      <c r="DC81" s="14">
        <v>1.0</v>
      </c>
      <c r="DD81" s="14">
        <v>1.0</v>
      </c>
      <c r="DE81" s="14">
        <v>1.0</v>
      </c>
      <c r="DF81" s="14">
        <v>1.0</v>
      </c>
      <c r="DG81" s="14">
        <v>1.0</v>
      </c>
      <c r="DH81" s="14">
        <v>0.0</v>
      </c>
      <c r="DI81" s="14">
        <v>0.0</v>
      </c>
      <c r="DJ81" s="14">
        <v>1.0</v>
      </c>
      <c r="DK81" s="14">
        <v>1.0</v>
      </c>
      <c r="DL81" s="14">
        <v>1.0</v>
      </c>
      <c r="DM81" s="14">
        <v>1.0</v>
      </c>
      <c r="DN81" s="14">
        <v>0.0</v>
      </c>
      <c r="DO81" s="14">
        <v>1.0</v>
      </c>
      <c r="DP81" s="14">
        <v>1.0</v>
      </c>
      <c r="DQ81" s="14">
        <v>1.0</v>
      </c>
      <c r="DR81" s="14">
        <v>1.0</v>
      </c>
      <c r="DS81" s="14">
        <v>1.0</v>
      </c>
      <c r="DT81" s="14">
        <v>0.0</v>
      </c>
      <c r="DU81" s="14">
        <v>1.0</v>
      </c>
      <c r="DV81" s="14">
        <v>0.0</v>
      </c>
      <c r="DW81" s="14">
        <v>1.0</v>
      </c>
      <c r="DX81" s="14">
        <v>0.0</v>
      </c>
      <c r="DY81" s="14">
        <v>1.0</v>
      </c>
      <c r="DZ81" s="14">
        <v>0.0</v>
      </c>
      <c r="EA81" s="14">
        <v>1.0</v>
      </c>
      <c r="EB81" s="14">
        <v>1.0</v>
      </c>
      <c r="EC81" s="14">
        <v>1.0</v>
      </c>
      <c r="ED81" s="14">
        <v>1.0</v>
      </c>
      <c r="EE81" s="14">
        <v>0.0</v>
      </c>
      <c r="EF81" s="14">
        <v>0.0</v>
      </c>
      <c r="EG81" s="14">
        <v>1.0</v>
      </c>
      <c r="EH81" s="14">
        <v>1.0</v>
      </c>
      <c r="EI81" s="14">
        <v>1.0</v>
      </c>
      <c r="EJ81" s="14">
        <v>1.0</v>
      </c>
      <c r="EK81" s="14">
        <v>0.0</v>
      </c>
      <c r="EL81" s="14">
        <v>1.0</v>
      </c>
      <c r="EM81" s="14">
        <v>1.0</v>
      </c>
      <c r="EN81" s="14">
        <v>1.0</v>
      </c>
      <c r="EO81" s="14">
        <v>1.0</v>
      </c>
      <c r="EP81" s="14">
        <v>1.0</v>
      </c>
      <c r="EQ81" s="14">
        <v>1.0</v>
      </c>
      <c r="ER81" s="14">
        <v>0.0</v>
      </c>
      <c r="ES81" s="14">
        <v>1.0</v>
      </c>
      <c r="ET81" s="14">
        <v>1.0</v>
      </c>
      <c r="EU81" s="14">
        <v>1.0</v>
      </c>
      <c r="EV81" s="14">
        <v>1.0</v>
      </c>
      <c r="EW81" s="14">
        <v>1.0</v>
      </c>
      <c r="EX81" s="14">
        <v>1.0</v>
      </c>
      <c r="EY81" s="14">
        <v>0.0</v>
      </c>
      <c r="EZ81" s="14">
        <v>1.0</v>
      </c>
      <c r="FA81" s="14">
        <v>1.0</v>
      </c>
      <c r="FB81" s="14">
        <v>1.0</v>
      </c>
      <c r="FC81" s="14">
        <v>1.0</v>
      </c>
      <c r="FD81" s="14">
        <v>1.0</v>
      </c>
      <c r="FE81" s="14">
        <v>1.0</v>
      </c>
      <c r="FF81" s="14">
        <v>0.0</v>
      </c>
      <c r="FG81" s="14">
        <v>1.0</v>
      </c>
      <c r="FH81" s="14">
        <v>1.0</v>
      </c>
      <c r="FI81" s="14">
        <v>1.0</v>
      </c>
      <c r="FJ81" s="14">
        <v>1.0</v>
      </c>
      <c r="FK81" s="14">
        <v>1.0</v>
      </c>
      <c r="FL81" s="14">
        <v>1.0</v>
      </c>
      <c r="FM81" s="14">
        <v>1.0</v>
      </c>
      <c r="FN81" s="14">
        <v>0.0</v>
      </c>
      <c r="FO81" s="14">
        <v>1.0</v>
      </c>
      <c r="FP81" s="14">
        <v>1.0</v>
      </c>
      <c r="FQ81" s="14">
        <v>1.0</v>
      </c>
      <c r="FR81" s="14">
        <v>1.0</v>
      </c>
      <c r="FS81" s="14">
        <v>0.0</v>
      </c>
      <c r="FT81" s="14">
        <v>0.0</v>
      </c>
      <c r="FU81" s="14">
        <v>0.0</v>
      </c>
      <c r="FV81" s="14">
        <v>1.0</v>
      </c>
      <c r="FW81" s="14">
        <v>1.0</v>
      </c>
      <c r="FX81" s="14">
        <v>1.0</v>
      </c>
      <c r="FY81" s="14">
        <v>0.0</v>
      </c>
      <c r="FZ81" s="14">
        <v>1.0</v>
      </c>
      <c r="GA81" s="14">
        <v>1.0</v>
      </c>
      <c r="GB81" s="14">
        <v>0.0</v>
      </c>
      <c r="GC81" s="14">
        <v>0.0</v>
      </c>
      <c r="GD81" s="14">
        <v>1.0</v>
      </c>
      <c r="GE81" s="14">
        <v>1.0</v>
      </c>
      <c r="GF81" s="14">
        <v>1.0</v>
      </c>
      <c r="GG81" s="14">
        <v>1.0</v>
      </c>
      <c r="GH81" s="14">
        <v>1.0</v>
      </c>
      <c r="GI81" s="14">
        <v>0.0</v>
      </c>
      <c r="GJ81" s="14">
        <v>1.0</v>
      </c>
      <c r="GK81" s="14">
        <v>0.0</v>
      </c>
      <c r="GL81" s="14">
        <v>0.0</v>
      </c>
      <c r="GM81" s="14">
        <v>0.0</v>
      </c>
      <c r="GN81" s="14">
        <v>1.0</v>
      </c>
      <c r="GO81" s="14">
        <v>0.0</v>
      </c>
      <c r="GP81" s="14">
        <v>1.0</v>
      </c>
      <c r="GQ81" s="14">
        <v>1.0</v>
      </c>
      <c r="GR81" s="14">
        <v>1.0</v>
      </c>
      <c r="GS81" s="14">
        <v>0.0</v>
      </c>
      <c r="GT81" s="14">
        <v>1.0</v>
      </c>
      <c r="GU81" s="14">
        <v>1.0</v>
      </c>
      <c r="GV81" s="14">
        <v>1.0</v>
      </c>
      <c r="GW81" s="14">
        <v>1.0</v>
      </c>
      <c r="GX81" s="14">
        <v>1.0</v>
      </c>
      <c r="GY81" s="14">
        <v>1.0</v>
      </c>
      <c r="GZ81" s="14">
        <v>1.0</v>
      </c>
      <c r="HA81" s="14">
        <v>1.0</v>
      </c>
      <c r="HB81" s="14">
        <v>1.0</v>
      </c>
      <c r="HC81" s="14">
        <v>1.0</v>
      </c>
      <c r="HD81" s="14">
        <v>1.0</v>
      </c>
      <c r="HE81" s="14">
        <v>1.0</v>
      </c>
      <c r="HF81" s="14">
        <v>1.0</v>
      </c>
      <c r="HG81" s="14">
        <v>1.0</v>
      </c>
      <c r="HH81" s="14">
        <v>1.0</v>
      </c>
      <c r="HI81" s="14">
        <v>1.0</v>
      </c>
      <c r="HJ81" s="14">
        <v>0.0</v>
      </c>
      <c r="HK81" s="14">
        <v>1.0</v>
      </c>
      <c r="HL81" s="76"/>
      <c r="HM81" s="76"/>
      <c r="HN81" s="76"/>
      <c r="HO81" s="76"/>
      <c r="HP81" s="76"/>
      <c r="HQ81" s="76"/>
      <c r="HR81" s="76"/>
      <c r="HS81" s="76"/>
      <c r="HT81" s="76"/>
      <c r="HU81" s="76"/>
      <c r="HV81" s="76"/>
      <c r="HW81" s="76"/>
      <c r="HX81" s="76"/>
      <c r="HY81" s="76"/>
      <c r="HZ81" s="76"/>
      <c r="IA81" s="76"/>
      <c r="IB81" s="76"/>
      <c r="IC81" s="76"/>
      <c r="ID81" s="76"/>
      <c r="IE81" s="76"/>
      <c r="IF81" s="76"/>
      <c r="IG81" s="76"/>
      <c r="IH81" s="76"/>
      <c r="II81" s="76"/>
      <c r="IJ81" s="76"/>
      <c r="IK81" s="76"/>
      <c r="IL81" s="76"/>
      <c r="IM81" s="76"/>
      <c r="IN81" s="76"/>
      <c r="IO81" s="76"/>
      <c r="IP81" s="76"/>
      <c r="IQ81" s="76"/>
      <c r="IR81" s="76"/>
      <c r="IS81" s="76"/>
      <c r="IT81" s="76"/>
      <c r="IU81" s="76"/>
      <c r="IV81" s="76"/>
      <c r="IW81" s="76"/>
      <c r="IX81" s="76"/>
      <c r="IY81" s="76"/>
      <c r="IZ81" s="76"/>
      <c r="JA81" s="76"/>
      <c r="JB81" s="76"/>
      <c r="JC81" s="76"/>
    </row>
    <row r="82">
      <c r="A82" s="9" t="s">
        <v>402</v>
      </c>
      <c r="B82" s="35">
        <v>1.0</v>
      </c>
      <c r="C82" s="35">
        <v>0.0</v>
      </c>
      <c r="D82" s="35">
        <v>0.0</v>
      </c>
      <c r="E82" s="35">
        <v>0.0</v>
      </c>
      <c r="F82" s="35">
        <v>0.0</v>
      </c>
      <c r="G82" s="35">
        <v>0.0</v>
      </c>
      <c r="H82" s="35">
        <v>1.0</v>
      </c>
      <c r="I82" s="35">
        <v>0.0</v>
      </c>
      <c r="J82" s="35">
        <v>1.0</v>
      </c>
      <c r="K82" s="35">
        <v>1.0</v>
      </c>
      <c r="L82" s="35">
        <v>0.0</v>
      </c>
      <c r="M82" s="35">
        <v>1.0</v>
      </c>
      <c r="N82" s="35">
        <v>1.0</v>
      </c>
      <c r="O82" s="35">
        <v>1.0</v>
      </c>
      <c r="P82" s="35">
        <v>0.0</v>
      </c>
      <c r="Q82" s="35">
        <v>0.0</v>
      </c>
      <c r="R82" s="35">
        <v>1.0</v>
      </c>
      <c r="S82" s="35">
        <v>1.0</v>
      </c>
      <c r="T82" s="35">
        <v>1.0</v>
      </c>
      <c r="U82" s="35">
        <v>0.0</v>
      </c>
      <c r="V82" s="35">
        <v>1.0</v>
      </c>
      <c r="W82" s="35">
        <v>1.0</v>
      </c>
      <c r="X82" s="35">
        <v>1.0</v>
      </c>
      <c r="Y82" s="35">
        <v>1.0</v>
      </c>
      <c r="Z82" s="35">
        <v>1.0</v>
      </c>
      <c r="AA82" s="35">
        <v>1.0</v>
      </c>
      <c r="AB82" s="35">
        <v>1.0</v>
      </c>
      <c r="AC82" s="35">
        <v>1.0</v>
      </c>
      <c r="AD82" s="35">
        <v>1.0</v>
      </c>
      <c r="AE82" s="35">
        <v>1.0</v>
      </c>
      <c r="AF82" s="35">
        <v>1.0</v>
      </c>
      <c r="AG82" s="35">
        <v>1.0</v>
      </c>
      <c r="AH82" s="35">
        <v>1.0</v>
      </c>
      <c r="AI82" s="35">
        <v>1.0</v>
      </c>
      <c r="AJ82" s="35">
        <v>1.0</v>
      </c>
      <c r="AK82" s="35">
        <v>1.0</v>
      </c>
      <c r="AL82" s="35">
        <v>1.0</v>
      </c>
      <c r="AM82" s="35">
        <v>1.0</v>
      </c>
      <c r="AN82" s="35">
        <v>1.0</v>
      </c>
      <c r="AO82" s="35">
        <v>1.0</v>
      </c>
      <c r="AP82" s="35">
        <v>1.0</v>
      </c>
      <c r="AQ82" s="35">
        <v>1.0</v>
      </c>
      <c r="AR82" s="35">
        <v>1.0</v>
      </c>
      <c r="AS82" s="14">
        <v>1.0</v>
      </c>
      <c r="AT82" s="14">
        <v>0.0</v>
      </c>
      <c r="AU82" s="14">
        <v>1.0</v>
      </c>
      <c r="AV82" s="14">
        <v>1.0</v>
      </c>
      <c r="AW82" s="14">
        <v>1.0</v>
      </c>
      <c r="AX82" s="14">
        <v>1.0</v>
      </c>
      <c r="AY82" s="14">
        <v>1.0</v>
      </c>
      <c r="AZ82" s="14">
        <v>1.0</v>
      </c>
      <c r="BA82" s="14">
        <v>1.0</v>
      </c>
      <c r="BB82" s="14">
        <v>1.0</v>
      </c>
      <c r="BC82" s="14">
        <v>0.0</v>
      </c>
      <c r="BD82" s="14">
        <v>1.0</v>
      </c>
      <c r="BE82" s="14">
        <v>1.0</v>
      </c>
      <c r="BF82" s="14">
        <v>0.0</v>
      </c>
      <c r="BG82" s="14">
        <v>1.0</v>
      </c>
      <c r="BH82" s="14">
        <v>1.0</v>
      </c>
      <c r="BI82" s="14">
        <v>1.0</v>
      </c>
      <c r="BJ82" s="14">
        <v>0.0</v>
      </c>
      <c r="BK82" s="14">
        <v>1.0</v>
      </c>
      <c r="BL82" s="14">
        <v>1.0</v>
      </c>
      <c r="BM82" s="14">
        <v>1.0</v>
      </c>
      <c r="BN82" s="14">
        <v>1.0</v>
      </c>
      <c r="BO82" s="14">
        <v>1.0</v>
      </c>
      <c r="BP82" s="14">
        <v>1.0</v>
      </c>
      <c r="BQ82" s="14">
        <v>1.0</v>
      </c>
      <c r="BR82" s="14">
        <v>1.0</v>
      </c>
      <c r="BS82" s="14">
        <v>1.0</v>
      </c>
      <c r="BT82" s="14">
        <v>1.0</v>
      </c>
      <c r="BU82" s="14">
        <v>1.0</v>
      </c>
      <c r="BV82" s="14">
        <v>1.0</v>
      </c>
      <c r="BW82" s="14">
        <v>1.0</v>
      </c>
      <c r="BX82" s="14">
        <v>1.0</v>
      </c>
      <c r="BY82" s="14">
        <v>1.0</v>
      </c>
      <c r="BZ82" s="14">
        <v>0.0</v>
      </c>
      <c r="CA82" s="14">
        <v>1.0</v>
      </c>
      <c r="CB82" s="14">
        <v>1.0</v>
      </c>
      <c r="CC82" s="14">
        <v>0.0</v>
      </c>
      <c r="CD82" s="14">
        <v>1.0</v>
      </c>
      <c r="CE82" s="14">
        <v>1.0</v>
      </c>
      <c r="CF82" s="14">
        <v>1.0</v>
      </c>
      <c r="CG82" s="14">
        <v>0.0</v>
      </c>
      <c r="CH82" s="14">
        <v>1.0</v>
      </c>
      <c r="CI82" s="14">
        <v>1.0</v>
      </c>
      <c r="CJ82" s="14">
        <v>1.0</v>
      </c>
      <c r="CK82" s="14">
        <v>1.0</v>
      </c>
      <c r="CL82" s="14">
        <v>1.0</v>
      </c>
      <c r="CM82" s="14">
        <v>0.0</v>
      </c>
      <c r="CN82" s="14">
        <v>1.0</v>
      </c>
      <c r="CO82" s="14">
        <v>0.0</v>
      </c>
      <c r="CP82" s="14">
        <v>1.0</v>
      </c>
      <c r="CQ82" s="14">
        <v>1.0</v>
      </c>
      <c r="CR82" s="14">
        <v>1.0</v>
      </c>
      <c r="CS82" s="14">
        <v>1.0</v>
      </c>
      <c r="CT82" s="14">
        <v>0.0</v>
      </c>
      <c r="CU82" s="14">
        <v>1.0</v>
      </c>
      <c r="CV82" s="14">
        <v>1.0</v>
      </c>
      <c r="CW82" s="14">
        <v>1.0</v>
      </c>
      <c r="CX82" s="14">
        <v>1.0</v>
      </c>
      <c r="CY82" s="14">
        <v>1.0</v>
      </c>
      <c r="CZ82" s="14">
        <v>0.0</v>
      </c>
      <c r="DA82" s="14">
        <v>1.0</v>
      </c>
      <c r="DB82" s="14">
        <v>0.0</v>
      </c>
      <c r="DC82" s="14">
        <v>0.0</v>
      </c>
      <c r="DD82" s="14">
        <v>1.0</v>
      </c>
      <c r="DE82" s="14">
        <v>1.0</v>
      </c>
      <c r="DF82" s="14">
        <v>1.0</v>
      </c>
      <c r="DG82" s="14">
        <v>1.0</v>
      </c>
      <c r="DH82" s="14">
        <v>0.0</v>
      </c>
      <c r="DI82" s="14">
        <v>0.0</v>
      </c>
      <c r="DJ82" s="14">
        <v>1.0</v>
      </c>
      <c r="DK82" s="14">
        <v>0.0</v>
      </c>
      <c r="DL82" s="14">
        <v>0.0</v>
      </c>
      <c r="DM82" s="14">
        <v>1.0</v>
      </c>
      <c r="DN82" s="14">
        <v>0.0</v>
      </c>
      <c r="DO82" s="14">
        <v>1.0</v>
      </c>
      <c r="DP82" s="14">
        <v>1.0</v>
      </c>
      <c r="DQ82" s="14">
        <v>1.0</v>
      </c>
      <c r="DR82" s="14">
        <v>1.0</v>
      </c>
      <c r="DS82" s="14">
        <v>1.0</v>
      </c>
      <c r="DT82" s="14">
        <v>1.0</v>
      </c>
      <c r="DU82" s="14">
        <v>1.0</v>
      </c>
      <c r="DV82" s="14">
        <v>1.0</v>
      </c>
      <c r="DW82" s="14">
        <v>1.0</v>
      </c>
      <c r="DX82" s="14">
        <v>0.0</v>
      </c>
      <c r="DY82" s="14">
        <v>1.0</v>
      </c>
      <c r="DZ82" s="14">
        <v>0.0</v>
      </c>
      <c r="EA82" s="14">
        <v>1.0</v>
      </c>
      <c r="EB82" s="14">
        <v>1.0</v>
      </c>
      <c r="EC82" s="14">
        <v>1.0</v>
      </c>
      <c r="ED82" s="14">
        <v>1.0</v>
      </c>
      <c r="EE82" s="14">
        <v>1.0</v>
      </c>
      <c r="EF82" s="14">
        <v>0.0</v>
      </c>
      <c r="EG82" s="14">
        <v>1.0</v>
      </c>
      <c r="EH82" s="14">
        <v>1.0</v>
      </c>
      <c r="EI82" s="14">
        <v>1.0</v>
      </c>
      <c r="EJ82" s="14">
        <v>1.0</v>
      </c>
      <c r="EK82" s="14">
        <v>0.0</v>
      </c>
      <c r="EL82" s="14">
        <v>0.0</v>
      </c>
      <c r="EM82" s="14">
        <v>1.0</v>
      </c>
      <c r="EN82" s="14">
        <v>1.0</v>
      </c>
      <c r="EO82" s="14">
        <v>1.0</v>
      </c>
      <c r="EP82" s="14">
        <v>1.0</v>
      </c>
      <c r="EQ82" s="14">
        <v>1.0</v>
      </c>
      <c r="ER82" s="14">
        <v>0.0</v>
      </c>
      <c r="ES82" s="14">
        <v>1.0</v>
      </c>
      <c r="ET82" s="14">
        <v>1.0</v>
      </c>
      <c r="EU82" s="14">
        <v>1.0</v>
      </c>
      <c r="EV82" s="14">
        <v>1.0</v>
      </c>
      <c r="EW82" s="14">
        <v>1.0</v>
      </c>
      <c r="EX82" s="14">
        <v>1.0</v>
      </c>
      <c r="EY82" s="14">
        <v>0.0</v>
      </c>
      <c r="EZ82" s="14">
        <v>1.0</v>
      </c>
      <c r="FA82" s="14">
        <v>1.0</v>
      </c>
      <c r="FB82" s="14">
        <v>1.0</v>
      </c>
      <c r="FC82" s="14">
        <v>1.0</v>
      </c>
      <c r="FD82" s="14">
        <v>0.0</v>
      </c>
      <c r="FE82" s="14">
        <v>1.0</v>
      </c>
      <c r="FF82" s="14">
        <v>1.0</v>
      </c>
      <c r="FG82" s="14">
        <v>1.0</v>
      </c>
      <c r="FH82" s="14">
        <v>1.0</v>
      </c>
      <c r="FI82" s="14">
        <v>1.0</v>
      </c>
      <c r="FJ82" s="14">
        <v>1.0</v>
      </c>
      <c r="FK82" s="14">
        <v>1.0</v>
      </c>
      <c r="FL82" s="14">
        <v>1.0</v>
      </c>
      <c r="FM82" s="14">
        <v>1.0</v>
      </c>
      <c r="FN82" s="14">
        <v>0.0</v>
      </c>
      <c r="FO82" s="14">
        <v>1.0</v>
      </c>
      <c r="FP82" s="14">
        <v>1.0</v>
      </c>
      <c r="FQ82" s="14">
        <v>1.0</v>
      </c>
      <c r="FR82" s="14">
        <v>1.0</v>
      </c>
      <c r="FS82" s="14">
        <v>0.0</v>
      </c>
      <c r="FT82" s="14">
        <v>0.0</v>
      </c>
      <c r="FU82" s="14">
        <v>1.0</v>
      </c>
      <c r="FV82" s="14">
        <v>1.0</v>
      </c>
      <c r="FW82" s="14">
        <v>1.0</v>
      </c>
      <c r="FX82" s="14">
        <v>1.0</v>
      </c>
      <c r="FY82" s="14">
        <v>1.0</v>
      </c>
      <c r="FZ82" s="14">
        <v>1.0</v>
      </c>
      <c r="GA82" s="14">
        <v>1.0</v>
      </c>
      <c r="GB82" s="14">
        <v>0.0</v>
      </c>
      <c r="GC82" s="14">
        <v>1.0</v>
      </c>
      <c r="GD82" s="14">
        <v>1.0</v>
      </c>
      <c r="GE82" s="14">
        <v>1.0</v>
      </c>
      <c r="GF82" s="14">
        <v>1.0</v>
      </c>
      <c r="GG82" s="14">
        <v>1.0</v>
      </c>
      <c r="GH82" s="14">
        <v>1.0</v>
      </c>
      <c r="GI82" s="14">
        <v>1.0</v>
      </c>
      <c r="GJ82" s="14">
        <v>1.0</v>
      </c>
      <c r="GK82" s="14">
        <v>0.0</v>
      </c>
      <c r="GL82" s="14">
        <v>1.0</v>
      </c>
      <c r="GM82" s="14">
        <v>0.0</v>
      </c>
      <c r="GN82" s="14">
        <v>1.0</v>
      </c>
      <c r="GO82" s="14">
        <v>0.0</v>
      </c>
      <c r="GP82" s="14">
        <v>1.0</v>
      </c>
      <c r="GQ82" s="14">
        <v>1.0</v>
      </c>
      <c r="GR82" s="14">
        <v>1.0</v>
      </c>
      <c r="GS82" s="14">
        <v>0.0</v>
      </c>
      <c r="GT82" s="14">
        <v>1.0</v>
      </c>
      <c r="GU82" s="14">
        <v>0.0</v>
      </c>
      <c r="GV82" s="14">
        <v>1.0</v>
      </c>
      <c r="GW82" s="14">
        <v>1.0</v>
      </c>
      <c r="GX82" s="14">
        <v>1.0</v>
      </c>
      <c r="GY82" s="14">
        <v>1.0</v>
      </c>
      <c r="GZ82" s="14">
        <v>1.0</v>
      </c>
      <c r="HA82" s="14">
        <v>1.0</v>
      </c>
      <c r="HB82" s="14">
        <v>1.0</v>
      </c>
      <c r="HC82" s="14">
        <v>1.0</v>
      </c>
      <c r="HD82" s="14">
        <v>1.0</v>
      </c>
      <c r="HE82" s="14">
        <v>1.0</v>
      </c>
      <c r="HF82" s="14">
        <v>1.0</v>
      </c>
      <c r="HG82" s="14">
        <v>1.0</v>
      </c>
      <c r="HH82" s="14">
        <v>1.0</v>
      </c>
      <c r="HI82" s="14">
        <v>1.0</v>
      </c>
      <c r="HJ82" s="14">
        <v>0.0</v>
      </c>
      <c r="HK82" s="14">
        <v>0.0</v>
      </c>
      <c r="HL82" s="76"/>
      <c r="HM82" s="76"/>
      <c r="HN82" s="76"/>
      <c r="HO82" s="76"/>
      <c r="HP82" s="76"/>
      <c r="HQ82" s="76"/>
      <c r="HR82" s="76"/>
      <c r="HS82" s="76"/>
      <c r="HT82" s="76"/>
      <c r="HU82" s="76"/>
      <c r="HV82" s="76"/>
      <c r="HW82" s="76"/>
      <c r="HX82" s="76"/>
      <c r="HY82" s="76"/>
      <c r="HZ82" s="76"/>
      <c r="IA82" s="76"/>
      <c r="IB82" s="76"/>
      <c r="IC82" s="76"/>
      <c r="ID82" s="76"/>
      <c r="IE82" s="76"/>
      <c r="IF82" s="76"/>
      <c r="IG82" s="76"/>
      <c r="IH82" s="76"/>
      <c r="II82" s="76"/>
      <c r="IJ82" s="76"/>
      <c r="IK82" s="76"/>
      <c r="IL82" s="76"/>
      <c r="IM82" s="76"/>
      <c r="IN82" s="76"/>
      <c r="IO82" s="76"/>
      <c r="IP82" s="76"/>
      <c r="IQ82" s="76"/>
      <c r="IR82" s="76"/>
      <c r="IS82" s="76"/>
      <c r="IT82" s="76"/>
      <c r="IU82" s="76"/>
      <c r="IV82" s="76"/>
      <c r="IW82" s="76"/>
      <c r="IX82" s="76"/>
      <c r="IY82" s="76"/>
      <c r="IZ82" s="76"/>
      <c r="JA82" s="76"/>
      <c r="JB82" s="76"/>
      <c r="JC82" s="76"/>
    </row>
    <row r="83">
      <c r="A83" s="9" t="s">
        <v>403</v>
      </c>
      <c r="B83" s="35">
        <v>1.0</v>
      </c>
      <c r="C83" s="35">
        <v>0.0</v>
      </c>
      <c r="D83" s="35">
        <v>0.0</v>
      </c>
      <c r="E83" s="35">
        <v>0.0</v>
      </c>
      <c r="F83" s="35">
        <v>0.0</v>
      </c>
      <c r="G83" s="35">
        <v>0.0</v>
      </c>
      <c r="H83" s="35">
        <v>0.0</v>
      </c>
      <c r="I83" s="35">
        <v>0.0</v>
      </c>
      <c r="J83" s="35">
        <v>1.0</v>
      </c>
      <c r="K83" s="35">
        <v>1.0</v>
      </c>
      <c r="L83" s="35">
        <v>0.0</v>
      </c>
      <c r="M83" s="35">
        <v>1.0</v>
      </c>
      <c r="N83" s="35">
        <v>1.0</v>
      </c>
      <c r="O83" s="35">
        <v>1.0</v>
      </c>
      <c r="P83" s="35">
        <v>0.0</v>
      </c>
      <c r="Q83" s="35">
        <v>0.0</v>
      </c>
      <c r="R83" s="35">
        <v>1.0</v>
      </c>
      <c r="S83" s="35">
        <v>1.0</v>
      </c>
      <c r="T83" s="35">
        <v>1.0</v>
      </c>
      <c r="U83" s="35">
        <v>0.0</v>
      </c>
      <c r="V83" s="35">
        <v>1.0</v>
      </c>
      <c r="W83" s="35">
        <v>1.0</v>
      </c>
      <c r="X83" s="35">
        <v>1.0</v>
      </c>
      <c r="Y83" s="35">
        <v>1.0</v>
      </c>
      <c r="Z83" s="35">
        <v>1.0</v>
      </c>
      <c r="AA83" s="35">
        <v>1.0</v>
      </c>
      <c r="AB83" s="35">
        <v>1.0</v>
      </c>
      <c r="AC83" s="35">
        <v>1.0</v>
      </c>
      <c r="AD83" s="35">
        <v>1.0</v>
      </c>
      <c r="AE83" s="35">
        <v>1.0</v>
      </c>
      <c r="AF83" s="35">
        <v>1.0</v>
      </c>
      <c r="AG83" s="35">
        <v>1.0</v>
      </c>
      <c r="AH83" s="35">
        <v>1.0</v>
      </c>
      <c r="AI83" s="35">
        <v>1.0</v>
      </c>
      <c r="AJ83" s="35">
        <v>1.0</v>
      </c>
      <c r="AK83" s="35">
        <v>1.0</v>
      </c>
      <c r="AL83" s="35">
        <v>1.0</v>
      </c>
      <c r="AM83" s="35">
        <v>1.0</v>
      </c>
      <c r="AN83" s="35">
        <v>1.0</v>
      </c>
      <c r="AO83" s="35">
        <v>1.0</v>
      </c>
      <c r="AP83" s="35">
        <v>1.0</v>
      </c>
      <c r="AQ83" s="35">
        <v>1.0</v>
      </c>
      <c r="AR83" s="35">
        <v>1.0</v>
      </c>
      <c r="AS83" s="14">
        <v>1.0</v>
      </c>
      <c r="AT83" s="14">
        <v>0.0</v>
      </c>
      <c r="AU83" s="14">
        <v>1.0</v>
      </c>
      <c r="AV83" s="14">
        <v>1.0</v>
      </c>
      <c r="AW83" s="14">
        <v>1.0</v>
      </c>
      <c r="AX83" s="14">
        <v>1.0</v>
      </c>
      <c r="AY83" s="14">
        <v>1.0</v>
      </c>
      <c r="AZ83" s="14">
        <v>0.0</v>
      </c>
      <c r="BA83" s="14">
        <v>1.0</v>
      </c>
      <c r="BB83" s="14">
        <v>1.0</v>
      </c>
      <c r="BC83" s="14">
        <v>0.0</v>
      </c>
      <c r="BD83" s="14">
        <v>1.0</v>
      </c>
      <c r="BE83" s="14">
        <v>1.0</v>
      </c>
      <c r="BF83" s="14">
        <v>0.0</v>
      </c>
      <c r="BG83" s="14">
        <v>1.0</v>
      </c>
      <c r="BH83" s="14">
        <v>1.0</v>
      </c>
      <c r="BI83" s="14">
        <v>1.0</v>
      </c>
      <c r="BJ83" s="14">
        <v>0.0</v>
      </c>
      <c r="BK83" s="14">
        <v>1.0</v>
      </c>
      <c r="BL83" s="14">
        <v>1.0</v>
      </c>
      <c r="BM83" s="14">
        <v>1.0</v>
      </c>
      <c r="BN83" s="14">
        <v>1.0</v>
      </c>
      <c r="BO83" s="14">
        <v>1.0</v>
      </c>
      <c r="BP83" s="14">
        <v>1.0</v>
      </c>
      <c r="BQ83" s="14">
        <v>1.0</v>
      </c>
      <c r="BR83" s="14">
        <v>1.0</v>
      </c>
      <c r="BS83" s="14">
        <v>1.0</v>
      </c>
      <c r="BT83" s="14">
        <v>1.0</v>
      </c>
      <c r="BU83" s="14">
        <v>1.0</v>
      </c>
      <c r="BV83" s="14">
        <v>1.0</v>
      </c>
      <c r="BW83" s="14">
        <v>1.0</v>
      </c>
      <c r="BX83" s="14">
        <v>1.0</v>
      </c>
      <c r="BY83" s="14">
        <v>1.0</v>
      </c>
      <c r="BZ83" s="14">
        <v>0.0</v>
      </c>
      <c r="CA83" s="14">
        <v>1.0</v>
      </c>
      <c r="CB83" s="14">
        <v>1.0</v>
      </c>
      <c r="CC83" s="14">
        <v>0.0</v>
      </c>
      <c r="CD83" s="14">
        <v>1.0</v>
      </c>
      <c r="CE83" s="14">
        <v>1.0</v>
      </c>
      <c r="CF83" s="14">
        <v>1.0</v>
      </c>
      <c r="CG83" s="14">
        <v>0.0</v>
      </c>
      <c r="CH83" s="14">
        <v>1.0</v>
      </c>
      <c r="CI83" s="14">
        <v>1.0</v>
      </c>
      <c r="CJ83" s="14">
        <v>1.0</v>
      </c>
      <c r="CK83" s="14">
        <v>1.0</v>
      </c>
      <c r="CL83" s="14">
        <v>1.0</v>
      </c>
      <c r="CM83" s="14">
        <v>1.0</v>
      </c>
      <c r="CN83" s="14">
        <v>1.0</v>
      </c>
      <c r="CO83" s="14">
        <v>0.0</v>
      </c>
      <c r="CP83" s="14">
        <v>1.0</v>
      </c>
      <c r="CQ83" s="14">
        <v>1.0</v>
      </c>
      <c r="CR83" s="14">
        <v>1.0</v>
      </c>
      <c r="CS83" s="14">
        <v>1.0</v>
      </c>
      <c r="CT83" s="14">
        <v>0.0</v>
      </c>
      <c r="CU83" s="14">
        <v>1.0</v>
      </c>
      <c r="CV83" s="14">
        <v>1.0</v>
      </c>
      <c r="CW83" s="14">
        <v>1.0</v>
      </c>
      <c r="CX83" s="14">
        <v>1.0</v>
      </c>
      <c r="CY83" s="14">
        <v>1.0</v>
      </c>
      <c r="CZ83" s="14">
        <v>0.0</v>
      </c>
      <c r="DA83" s="14">
        <v>1.0</v>
      </c>
      <c r="DB83" s="14">
        <v>0.0</v>
      </c>
      <c r="DC83" s="14">
        <v>0.0</v>
      </c>
      <c r="DD83" s="14">
        <v>1.0</v>
      </c>
      <c r="DE83" s="14">
        <v>1.0</v>
      </c>
      <c r="DF83" s="14">
        <v>1.0</v>
      </c>
      <c r="DG83" s="14">
        <v>1.0</v>
      </c>
      <c r="DH83" s="14">
        <v>0.0</v>
      </c>
      <c r="DI83" s="14">
        <v>0.0</v>
      </c>
      <c r="DJ83" s="14">
        <v>1.0</v>
      </c>
      <c r="DK83" s="14">
        <v>1.0</v>
      </c>
      <c r="DL83" s="14">
        <v>1.0</v>
      </c>
      <c r="DM83" s="14">
        <v>1.0</v>
      </c>
      <c r="DN83" s="14">
        <v>0.0</v>
      </c>
      <c r="DO83" s="14">
        <v>1.0</v>
      </c>
      <c r="DP83" s="14">
        <v>1.0</v>
      </c>
      <c r="DQ83" s="14">
        <v>1.0</v>
      </c>
      <c r="DR83" s="14">
        <v>1.0</v>
      </c>
      <c r="DS83" s="14">
        <v>1.0</v>
      </c>
      <c r="DT83" s="14">
        <v>1.0</v>
      </c>
      <c r="DU83" s="14">
        <v>1.0</v>
      </c>
      <c r="DV83" s="14">
        <v>0.0</v>
      </c>
      <c r="DW83" s="14">
        <v>1.0</v>
      </c>
      <c r="DX83" s="14">
        <v>0.0</v>
      </c>
      <c r="DY83" s="14">
        <v>1.0</v>
      </c>
      <c r="DZ83" s="14">
        <v>0.0</v>
      </c>
      <c r="EA83" s="14">
        <v>0.0</v>
      </c>
      <c r="EB83" s="14">
        <v>1.0</v>
      </c>
      <c r="EC83" s="14">
        <v>1.0</v>
      </c>
      <c r="ED83" s="14">
        <v>1.0</v>
      </c>
      <c r="EE83" s="14">
        <v>0.0</v>
      </c>
      <c r="EF83" s="14">
        <v>0.0</v>
      </c>
      <c r="EG83" s="14">
        <v>1.0</v>
      </c>
      <c r="EH83" s="14">
        <v>1.0</v>
      </c>
      <c r="EI83" s="14">
        <v>1.0</v>
      </c>
      <c r="EJ83" s="14">
        <v>1.0</v>
      </c>
      <c r="EK83" s="14">
        <v>0.0</v>
      </c>
      <c r="EL83" s="14">
        <v>0.0</v>
      </c>
      <c r="EM83" s="14">
        <v>1.0</v>
      </c>
      <c r="EN83" s="14">
        <v>1.0</v>
      </c>
      <c r="EO83" s="14">
        <v>1.0</v>
      </c>
      <c r="EP83" s="14">
        <v>1.0</v>
      </c>
      <c r="EQ83" s="14">
        <v>1.0</v>
      </c>
      <c r="ER83" s="14">
        <v>0.0</v>
      </c>
      <c r="ES83" s="14">
        <v>1.0</v>
      </c>
      <c r="ET83" s="14">
        <v>1.0</v>
      </c>
      <c r="EU83" s="14">
        <v>1.0</v>
      </c>
      <c r="EV83" s="14">
        <v>1.0</v>
      </c>
      <c r="EW83" s="14">
        <v>1.0</v>
      </c>
      <c r="EX83" s="14">
        <v>1.0</v>
      </c>
      <c r="EY83" s="14">
        <v>0.0</v>
      </c>
      <c r="EZ83" s="14">
        <v>1.0</v>
      </c>
      <c r="FA83" s="14">
        <v>0.0</v>
      </c>
      <c r="FB83" s="14">
        <v>0.0</v>
      </c>
      <c r="FC83" s="14">
        <v>1.0</v>
      </c>
      <c r="FD83" s="14">
        <v>0.0</v>
      </c>
      <c r="FE83" s="14">
        <v>1.0</v>
      </c>
      <c r="FF83" s="14">
        <v>1.0</v>
      </c>
      <c r="FG83" s="14">
        <v>0.0</v>
      </c>
      <c r="FH83" s="14">
        <v>1.0</v>
      </c>
      <c r="FI83" s="14">
        <v>1.0</v>
      </c>
      <c r="FJ83" s="14">
        <v>1.0</v>
      </c>
      <c r="FK83" s="14">
        <v>1.0</v>
      </c>
      <c r="FL83" s="14">
        <v>0.0</v>
      </c>
      <c r="FM83" s="14">
        <v>1.0</v>
      </c>
      <c r="FN83" s="14">
        <v>0.0</v>
      </c>
      <c r="FO83" s="14">
        <v>1.0</v>
      </c>
      <c r="FP83" s="14">
        <v>1.0</v>
      </c>
      <c r="FQ83" s="14">
        <v>1.0</v>
      </c>
      <c r="FR83" s="14">
        <v>1.0</v>
      </c>
      <c r="FS83" s="14">
        <v>0.0</v>
      </c>
      <c r="FT83" s="14">
        <v>0.0</v>
      </c>
      <c r="FU83" s="14">
        <v>1.0</v>
      </c>
      <c r="FV83" s="14">
        <v>0.0</v>
      </c>
      <c r="FW83" s="14">
        <v>1.0</v>
      </c>
      <c r="FX83" s="14">
        <v>1.0</v>
      </c>
      <c r="FY83" s="14">
        <v>1.0</v>
      </c>
      <c r="FZ83" s="14">
        <v>0.0</v>
      </c>
      <c r="GA83" s="14">
        <v>1.0</v>
      </c>
      <c r="GB83" s="14">
        <v>0.0</v>
      </c>
      <c r="GC83" s="14">
        <v>1.0</v>
      </c>
      <c r="GD83" s="14">
        <v>1.0</v>
      </c>
      <c r="GE83" s="14">
        <v>1.0</v>
      </c>
      <c r="GF83" s="14">
        <v>1.0</v>
      </c>
      <c r="GG83" s="14">
        <v>1.0</v>
      </c>
      <c r="GH83" s="14">
        <v>0.0</v>
      </c>
      <c r="GI83" s="14">
        <v>0.0</v>
      </c>
      <c r="GJ83" s="14">
        <v>1.0</v>
      </c>
      <c r="GK83" s="14">
        <v>0.0</v>
      </c>
      <c r="GL83" s="14">
        <v>1.0</v>
      </c>
      <c r="GM83" s="14">
        <v>0.0</v>
      </c>
      <c r="GN83" s="14">
        <v>1.0</v>
      </c>
      <c r="GO83" s="14">
        <v>0.0</v>
      </c>
      <c r="GP83" s="14">
        <v>1.0</v>
      </c>
      <c r="GQ83" s="14">
        <v>1.0</v>
      </c>
      <c r="GR83" s="14">
        <v>1.0</v>
      </c>
      <c r="GS83" s="14">
        <v>0.0</v>
      </c>
      <c r="GT83" s="14">
        <v>0.0</v>
      </c>
      <c r="GU83" s="14">
        <v>0.0</v>
      </c>
      <c r="GV83" s="14">
        <v>0.0</v>
      </c>
      <c r="GW83" s="14">
        <v>1.0</v>
      </c>
      <c r="GX83" s="14">
        <v>1.0</v>
      </c>
      <c r="GY83" s="14">
        <v>1.0</v>
      </c>
      <c r="GZ83" s="14">
        <v>1.0</v>
      </c>
      <c r="HA83" s="14">
        <v>1.0</v>
      </c>
      <c r="HB83" s="14">
        <v>1.0</v>
      </c>
      <c r="HC83" s="14">
        <v>1.0</v>
      </c>
      <c r="HD83" s="14">
        <v>1.0</v>
      </c>
      <c r="HE83" s="14">
        <v>1.0</v>
      </c>
      <c r="HF83" s="14">
        <v>1.0</v>
      </c>
      <c r="HG83" s="14">
        <v>1.0</v>
      </c>
      <c r="HH83" s="14">
        <v>1.0</v>
      </c>
      <c r="HI83" s="14">
        <v>0.0</v>
      </c>
      <c r="HJ83" s="14">
        <v>0.0</v>
      </c>
      <c r="HK83" s="14">
        <v>0.0</v>
      </c>
      <c r="HL83" s="76"/>
      <c r="HM83" s="76"/>
      <c r="HN83" s="76"/>
      <c r="HO83" s="76"/>
      <c r="HP83" s="76"/>
      <c r="HQ83" s="76"/>
      <c r="HR83" s="76"/>
      <c r="HS83" s="76"/>
      <c r="HT83" s="76"/>
      <c r="HU83" s="76"/>
      <c r="HV83" s="76"/>
      <c r="HW83" s="76"/>
      <c r="HX83" s="76"/>
      <c r="HY83" s="76"/>
      <c r="HZ83" s="76"/>
      <c r="IA83" s="76"/>
      <c r="IB83" s="76"/>
      <c r="IC83" s="76"/>
      <c r="ID83" s="76"/>
      <c r="IE83" s="76"/>
      <c r="IF83" s="76"/>
      <c r="IG83" s="76"/>
      <c r="IH83" s="76"/>
      <c r="II83" s="76"/>
      <c r="IJ83" s="76"/>
      <c r="IK83" s="76"/>
      <c r="IL83" s="76"/>
      <c r="IM83" s="76"/>
      <c r="IN83" s="76"/>
      <c r="IO83" s="76"/>
      <c r="IP83" s="76"/>
      <c r="IQ83" s="76"/>
      <c r="IR83" s="76"/>
      <c r="IS83" s="76"/>
      <c r="IT83" s="76"/>
      <c r="IU83" s="76"/>
      <c r="IV83" s="76"/>
      <c r="IW83" s="76"/>
      <c r="IX83" s="76"/>
      <c r="IY83" s="76"/>
      <c r="IZ83" s="76"/>
      <c r="JA83" s="76"/>
      <c r="JB83" s="76"/>
      <c r="JC83" s="76"/>
    </row>
    <row r="84">
      <c r="A84" s="9" t="s">
        <v>404</v>
      </c>
      <c r="B84" s="35">
        <v>1.0</v>
      </c>
      <c r="C84" s="35">
        <v>0.0</v>
      </c>
      <c r="D84" s="35">
        <v>0.0</v>
      </c>
      <c r="E84" s="35">
        <v>0.0</v>
      </c>
      <c r="F84" s="35">
        <v>0.0</v>
      </c>
      <c r="G84" s="35">
        <v>0.0</v>
      </c>
      <c r="H84" s="35">
        <v>0.0</v>
      </c>
      <c r="I84" s="35">
        <v>1.0</v>
      </c>
      <c r="J84" s="35">
        <v>1.0</v>
      </c>
      <c r="K84" s="35">
        <v>1.0</v>
      </c>
      <c r="L84" s="35">
        <v>0.0</v>
      </c>
      <c r="M84" s="35">
        <v>1.0</v>
      </c>
      <c r="N84" s="35">
        <v>1.0</v>
      </c>
      <c r="O84" s="35">
        <v>1.0</v>
      </c>
      <c r="P84" s="35">
        <v>0.0</v>
      </c>
      <c r="Q84" s="35">
        <v>0.0</v>
      </c>
      <c r="R84" s="35">
        <v>1.0</v>
      </c>
      <c r="S84" s="35">
        <v>1.0</v>
      </c>
      <c r="T84" s="35">
        <v>1.0</v>
      </c>
      <c r="U84" s="35">
        <v>0.0</v>
      </c>
      <c r="V84" s="35">
        <v>1.0</v>
      </c>
      <c r="W84" s="35">
        <v>1.0</v>
      </c>
      <c r="X84" s="35">
        <v>1.0</v>
      </c>
      <c r="Y84" s="35">
        <v>1.0</v>
      </c>
      <c r="Z84" s="35">
        <v>1.0</v>
      </c>
      <c r="AA84" s="35">
        <v>1.0</v>
      </c>
      <c r="AB84" s="35">
        <v>1.0</v>
      </c>
      <c r="AC84" s="35">
        <v>1.0</v>
      </c>
      <c r="AD84" s="35">
        <v>1.0</v>
      </c>
      <c r="AE84" s="35">
        <v>1.0</v>
      </c>
      <c r="AF84" s="35">
        <v>1.0</v>
      </c>
      <c r="AG84" s="35">
        <v>1.0</v>
      </c>
      <c r="AH84" s="35">
        <v>0.0</v>
      </c>
      <c r="AI84" s="35">
        <v>1.0</v>
      </c>
      <c r="AJ84" s="35">
        <v>1.0</v>
      </c>
      <c r="AK84" s="35">
        <v>1.0</v>
      </c>
      <c r="AL84" s="35">
        <v>1.0</v>
      </c>
      <c r="AM84" s="35">
        <v>1.0</v>
      </c>
      <c r="AN84" s="35">
        <v>1.0</v>
      </c>
      <c r="AO84" s="35">
        <v>1.0</v>
      </c>
      <c r="AP84" s="35">
        <v>1.0</v>
      </c>
      <c r="AQ84" s="35">
        <v>1.0</v>
      </c>
      <c r="AR84" s="35">
        <v>1.0</v>
      </c>
      <c r="AS84" s="14">
        <v>1.0</v>
      </c>
      <c r="AT84" s="14">
        <v>0.0</v>
      </c>
      <c r="AU84" s="14">
        <v>1.0</v>
      </c>
      <c r="AV84" s="14">
        <v>1.0</v>
      </c>
      <c r="AW84" s="14">
        <v>1.0</v>
      </c>
      <c r="AX84" s="14">
        <v>1.0</v>
      </c>
      <c r="AY84" s="14">
        <v>1.0</v>
      </c>
      <c r="AZ84" s="14">
        <v>1.0</v>
      </c>
      <c r="BA84" s="14">
        <v>1.0</v>
      </c>
      <c r="BB84" s="14">
        <v>1.0</v>
      </c>
      <c r="BC84" s="14">
        <v>0.0</v>
      </c>
      <c r="BD84" s="14">
        <v>1.0</v>
      </c>
      <c r="BE84" s="14">
        <v>1.0</v>
      </c>
      <c r="BF84" s="14">
        <v>0.0</v>
      </c>
      <c r="BG84" s="14">
        <v>1.0</v>
      </c>
      <c r="BH84" s="14">
        <v>1.0</v>
      </c>
      <c r="BI84" s="14">
        <v>1.0</v>
      </c>
      <c r="BJ84" s="14">
        <v>0.0</v>
      </c>
      <c r="BK84" s="14">
        <v>1.0</v>
      </c>
      <c r="BL84" s="14">
        <v>1.0</v>
      </c>
      <c r="BM84" s="14">
        <v>1.0</v>
      </c>
      <c r="BN84" s="14">
        <v>1.0</v>
      </c>
      <c r="BO84" s="14">
        <v>1.0</v>
      </c>
      <c r="BP84" s="14">
        <v>1.0</v>
      </c>
      <c r="BQ84" s="14">
        <v>1.0</v>
      </c>
      <c r="BR84" s="14">
        <v>1.0</v>
      </c>
      <c r="BS84" s="14">
        <v>1.0</v>
      </c>
      <c r="BT84" s="14">
        <v>1.0</v>
      </c>
      <c r="BU84" s="14">
        <v>1.0</v>
      </c>
      <c r="BV84" s="14">
        <v>1.0</v>
      </c>
      <c r="BW84" s="14">
        <v>1.0</v>
      </c>
      <c r="BX84" s="14">
        <v>1.0</v>
      </c>
      <c r="BY84" s="14">
        <v>1.0</v>
      </c>
      <c r="BZ84" s="14">
        <v>0.0</v>
      </c>
      <c r="CA84" s="14">
        <v>1.0</v>
      </c>
      <c r="CB84" s="14">
        <v>1.0</v>
      </c>
      <c r="CC84" s="14">
        <v>1.0</v>
      </c>
      <c r="CD84" s="14">
        <v>1.0</v>
      </c>
      <c r="CE84" s="14">
        <v>1.0</v>
      </c>
      <c r="CF84" s="14">
        <v>1.0</v>
      </c>
      <c r="CG84" s="14">
        <v>0.0</v>
      </c>
      <c r="CH84" s="14">
        <v>1.0</v>
      </c>
      <c r="CI84" s="14">
        <v>1.0</v>
      </c>
      <c r="CJ84" s="14">
        <v>1.0</v>
      </c>
      <c r="CK84" s="14">
        <v>1.0</v>
      </c>
      <c r="CL84" s="14">
        <v>1.0</v>
      </c>
      <c r="CM84" s="14">
        <v>1.0</v>
      </c>
      <c r="CN84" s="14">
        <v>1.0</v>
      </c>
      <c r="CO84" s="14">
        <v>0.0</v>
      </c>
      <c r="CP84" s="14">
        <v>1.0</v>
      </c>
      <c r="CQ84" s="14">
        <v>0.0</v>
      </c>
      <c r="CR84" s="14">
        <v>1.0</v>
      </c>
      <c r="CS84" s="14">
        <v>1.0</v>
      </c>
      <c r="CT84" s="14">
        <v>0.0</v>
      </c>
      <c r="CU84" s="14">
        <v>1.0</v>
      </c>
      <c r="CV84" s="14">
        <v>1.0</v>
      </c>
      <c r="CW84" s="14">
        <v>1.0</v>
      </c>
      <c r="CX84" s="14">
        <v>1.0</v>
      </c>
      <c r="CY84" s="14">
        <v>1.0</v>
      </c>
      <c r="CZ84" s="14">
        <v>0.0</v>
      </c>
      <c r="DA84" s="14">
        <v>1.0</v>
      </c>
      <c r="DB84" s="14">
        <v>0.0</v>
      </c>
      <c r="DC84" s="14">
        <v>0.0</v>
      </c>
      <c r="DD84" s="14">
        <v>1.0</v>
      </c>
      <c r="DE84" s="14">
        <v>1.0</v>
      </c>
      <c r="DF84" s="14">
        <v>1.0</v>
      </c>
      <c r="DG84" s="14">
        <v>1.0</v>
      </c>
      <c r="DH84" s="14">
        <v>0.0</v>
      </c>
      <c r="DI84" s="14">
        <v>0.0</v>
      </c>
      <c r="DJ84" s="14">
        <v>1.0</v>
      </c>
      <c r="DK84" s="14">
        <v>1.0</v>
      </c>
      <c r="DL84" s="14">
        <v>1.0</v>
      </c>
      <c r="DM84" s="14">
        <v>1.0</v>
      </c>
      <c r="DN84" s="14">
        <v>0.0</v>
      </c>
      <c r="DO84" s="14">
        <v>1.0</v>
      </c>
      <c r="DP84" s="14">
        <v>1.0</v>
      </c>
      <c r="DQ84" s="14">
        <v>1.0</v>
      </c>
      <c r="DR84" s="14">
        <v>1.0</v>
      </c>
      <c r="DS84" s="14">
        <v>1.0</v>
      </c>
      <c r="DT84" s="14">
        <v>1.0</v>
      </c>
      <c r="DU84" s="14">
        <v>1.0</v>
      </c>
      <c r="DV84" s="14">
        <v>0.0</v>
      </c>
      <c r="DW84" s="14">
        <v>0.0</v>
      </c>
      <c r="DX84" s="14">
        <v>0.0</v>
      </c>
      <c r="DY84" s="14">
        <v>1.0</v>
      </c>
      <c r="DZ84" s="14">
        <v>0.0</v>
      </c>
      <c r="EA84" s="14">
        <v>0.0</v>
      </c>
      <c r="EB84" s="14">
        <v>1.0</v>
      </c>
      <c r="EC84" s="14">
        <v>1.0</v>
      </c>
      <c r="ED84" s="14">
        <v>1.0</v>
      </c>
      <c r="EE84" s="14">
        <v>0.0</v>
      </c>
      <c r="EF84" s="14">
        <v>1.0</v>
      </c>
      <c r="EG84" s="14">
        <v>1.0</v>
      </c>
      <c r="EH84" s="14">
        <v>1.0</v>
      </c>
      <c r="EI84" s="14">
        <v>1.0</v>
      </c>
      <c r="EJ84" s="14">
        <v>1.0</v>
      </c>
      <c r="EK84" s="14">
        <v>0.0</v>
      </c>
      <c r="EL84" s="14">
        <v>0.0</v>
      </c>
      <c r="EM84" s="14">
        <v>1.0</v>
      </c>
      <c r="EN84" s="14">
        <v>1.0</v>
      </c>
      <c r="EO84" s="14">
        <v>1.0</v>
      </c>
      <c r="EP84" s="14">
        <v>1.0</v>
      </c>
      <c r="EQ84" s="14">
        <v>1.0</v>
      </c>
      <c r="ER84" s="14">
        <v>0.0</v>
      </c>
      <c r="ES84" s="14">
        <v>1.0</v>
      </c>
      <c r="ET84" s="14">
        <v>1.0</v>
      </c>
      <c r="EU84" s="14">
        <v>1.0</v>
      </c>
      <c r="EV84" s="14">
        <v>0.0</v>
      </c>
      <c r="EW84" s="14">
        <v>1.0</v>
      </c>
      <c r="EX84" s="14">
        <v>1.0</v>
      </c>
      <c r="EY84" s="14">
        <v>0.0</v>
      </c>
      <c r="EZ84" s="14">
        <v>1.0</v>
      </c>
      <c r="FA84" s="14">
        <v>0.0</v>
      </c>
      <c r="FB84" s="14">
        <v>1.0</v>
      </c>
      <c r="FC84" s="14">
        <v>1.0</v>
      </c>
      <c r="FD84" s="14">
        <v>0.0</v>
      </c>
      <c r="FE84" s="14">
        <v>1.0</v>
      </c>
      <c r="FF84" s="14">
        <v>1.0</v>
      </c>
      <c r="FG84" s="14">
        <v>1.0</v>
      </c>
      <c r="FH84" s="14">
        <v>1.0</v>
      </c>
      <c r="FI84" s="14">
        <v>1.0</v>
      </c>
      <c r="FJ84" s="14">
        <v>1.0</v>
      </c>
      <c r="FK84" s="14">
        <v>1.0</v>
      </c>
      <c r="FL84" s="14">
        <v>0.0</v>
      </c>
      <c r="FM84" s="14">
        <v>1.0</v>
      </c>
      <c r="FN84" s="14">
        <v>0.0</v>
      </c>
      <c r="FO84" s="14">
        <v>0.0</v>
      </c>
      <c r="FP84" s="14">
        <v>1.0</v>
      </c>
      <c r="FQ84" s="14">
        <v>1.0</v>
      </c>
      <c r="FR84" s="14">
        <v>1.0</v>
      </c>
      <c r="FS84" s="14">
        <v>0.0</v>
      </c>
      <c r="FT84" s="14">
        <v>0.0</v>
      </c>
      <c r="FU84" s="14">
        <v>1.0</v>
      </c>
      <c r="FV84" s="14">
        <v>1.0</v>
      </c>
      <c r="FW84" s="14">
        <v>1.0</v>
      </c>
      <c r="FX84" s="14">
        <v>1.0</v>
      </c>
      <c r="FY84" s="14">
        <v>1.0</v>
      </c>
      <c r="FZ84" s="14">
        <v>0.0</v>
      </c>
      <c r="GA84" s="14">
        <v>0.0</v>
      </c>
      <c r="GB84" s="14">
        <v>0.0</v>
      </c>
      <c r="GC84" s="14">
        <v>0.0</v>
      </c>
      <c r="GD84" s="14">
        <v>1.0</v>
      </c>
      <c r="GE84" s="14">
        <v>1.0</v>
      </c>
      <c r="GF84" s="14">
        <v>1.0</v>
      </c>
      <c r="GG84" s="14">
        <v>1.0</v>
      </c>
      <c r="GH84" s="14">
        <v>1.0</v>
      </c>
      <c r="GI84" s="14">
        <v>0.0</v>
      </c>
      <c r="GJ84" s="14">
        <v>1.0</v>
      </c>
      <c r="GK84" s="14">
        <v>0.0</v>
      </c>
      <c r="GL84" s="14">
        <v>1.0</v>
      </c>
      <c r="GM84" s="14">
        <v>0.0</v>
      </c>
      <c r="GN84" s="14">
        <v>0.0</v>
      </c>
      <c r="GO84" s="14">
        <v>0.0</v>
      </c>
      <c r="GP84" s="14">
        <v>1.0</v>
      </c>
      <c r="GQ84" s="14">
        <v>1.0</v>
      </c>
      <c r="GR84" s="14">
        <v>1.0</v>
      </c>
      <c r="GS84" s="14">
        <v>0.0</v>
      </c>
      <c r="GT84" s="14">
        <v>0.0</v>
      </c>
      <c r="GU84" s="14">
        <v>1.0</v>
      </c>
      <c r="GV84" s="14">
        <v>1.0</v>
      </c>
      <c r="GW84" s="14">
        <v>1.0</v>
      </c>
      <c r="GX84" s="14">
        <v>1.0</v>
      </c>
      <c r="GY84" s="14">
        <v>1.0</v>
      </c>
      <c r="GZ84" s="14">
        <v>1.0</v>
      </c>
      <c r="HA84" s="14">
        <v>1.0</v>
      </c>
      <c r="HB84" s="14">
        <v>1.0</v>
      </c>
      <c r="HC84" s="14">
        <v>1.0</v>
      </c>
      <c r="HD84" s="14">
        <v>1.0</v>
      </c>
      <c r="HE84" s="14">
        <v>1.0</v>
      </c>
      <c r="HF84" s="14">
        <v>1.0</v>
      </c>
      <c r="HG84" s="14">
        <v>1.0</v>
      </c>
      <c r="HH84" s="14">
        <v>1.0</v>
      </c>
      <c r="HI84" s="14">
        <v>0.0</v>
      </c>
      <c r="HJ84" s="14">
        <v>0.0</v>
      </c>
      <c r="HK84" s="14">
        <v>0.0</v>
      </c>
      <c r="HL84" s="76"/>
      <c r="HM84" s="76"/>
      <c r="HN84" s="76"/>
      <c r="HO84" s="76"/>
      <c r="HP84" s="76"/>
      <c r="HQ84" s="76"/>
      <c r="HR84" s="76"/>
      <c r="HS84" s="76"/>
      <c r="HT84" s="76"/>
      <c r="HU84" s="76"/>
      <c r="HV84" s="76"/>
      <c r="HW84" s="76"/>
      <c r="HX84" s="76"/>
      <c r="HY84" s="76"/>
      <c r="HZ84" s="76"/>
      <c r="IA84" s="76"/>
      <c r="IB84" s="76"/>
      <c r="IC84" s="76"/>
      <c r="ID84" s="76"/>
      <c r="IE84" s="76"/>
      <c r="IF84" s="76"/>
      <c r="IG84" s="76"/>
      <c r="IH84" s="76"/>
      <c r="II84" s="76"/>
      <c r="IJ84" s="76"/>
      <c r="IK84" s="76"/>
      <c r="IL84" s="76"/>
      <c r="IM84" s="76"/>
      <c r="IN84" s="76"/>
      <c r="IO84" s="76"/>
      <c r="IP84" s="76"/>
      <c r="IQ84" s="76"/>
      <c r="IR84" s="76"/>
      <c r="IS84" s="76"/>
      <c r="IT84" s="76"/>
      <c r="IU84" s="76"/>
      <c r="IV84" s="76"/>
      <c r="IW84" s="76"/>
      <c r="IX84" s="76"/>
      <c r="IY84" s="76"/>
      <c r="IZ84" s="76"/>
      <c r="JA84" s="76"/>
      <c r="JB84" s="76"/>
      <c r="JC84" s="76"/>
    </row>
    <row r="85">
      <c r="A85" s="9" t="s">
        <v>405</v>
      </c>
      <c r="B85" s="35">
        <v>1.0</v>
      </c>
      <c r="C85" s="35">
        <v>0.0</v>
      </c>
      <c r="D85" s="35">
        <v>0.0</v>
      </c>
      <c r="E85" s="35">
        <v>0.0</v>
      </c>
      <c r="F85" s="35">
        <v>0.0</v>
      </c>
      <c r="G85" s="35">
        <v>0.0</v>
      </c>
      <c r="H85" s="35">
        <v>1.0</v>
      </c>
      <c r="I85" s="35">
        <v>1.0</v>
      </c>
      <c r="J85" s="35">
        <v>1.0</v>
      </c>
      <c r="K85" s="35">
        <v>1.0</v>
      </c>
      <c r="L85" s="35">
        <v>0.0</v>
      </c>
      <c r="M85" s="35">
        <v>1.0</v>
      </c>
      <c r="N85" s="35">
        <v>1.0</v>
      </c>
      <c r="O85" s="35">
        <v>1.0</v>
      </c>
      <c r="P85" s="35">
        <v>0.0</v>
      </c>
      <c r="Q85" s="35">
        <v>0.0</v>
      </c>
      <c r="R85" s="35">
        <v>1.0</v>
      </c>
      <c r="S85" s="35">
        <v>1.0</v>
      </c>
      <c r="T85" s="35">
        <v>1.0</v>
      </c>
      <c r="U85" s="35">
        <v>0.0</v>
      </c>
      <c r="V85" s="35">
        <v>1.0</v>
      </c>
      <c r="W85" s="35">
        <v>1.0</v>
      </c>
      <c r="X85" s="35">
        <v>1.0</v>
      </c>
      <c r="Y85" s="35">
        <v>1.0</v>
      </c>
      <c r="Z85" s="35">
        <v>1.0</v>
      </c>
      <c r="AA85" s="35">
        <v>1.0</v>
      </c>
      <c r="AB85" s="35">
        <v>1.0</v>
      </c>
      <c r="AC85" s="35">
        <v>1.0</v>
      </c>
      <c r="AD85" s="35">
        <v>1.0</v>
      </c>
      <c r="AE85" s="35">
        <v>1.0</v>
      </c>
      <c r="AF85" s="35">
        <v>1.0</v>
      </c>
      <c r="AG85" s="35">
        <v>1.0</v>
      </c>
      <c r="AH85" s="35">
        <v>1.0</v>
      </c>
      <c r="AI85" s="35">
        <v>1.0</v>
      </c>
      <c r="AJ85" s="35">
        <v>1.0</v>
      </c>
      <c r="AK85" s="35">
        <v>1.0</v>
      </c>
      <c r="AL85" s="35">
        <v>1.0</v>
      </c>
      <c r="AM85" s="35">
        <v>1.0</v>
      </c>
      <c r="AN85" s="35">
        <v>1.0</v>
      </c>
      <c r="AO85" s="35">
        <v>1.0</v>
      </c>
      <c r="AP85" s="35">
        <v>1.0</v>
      </c>
      <c r="AQ85" s="35">
        <v>1.0</v>
      </c>
      <c r="AR85" s="35">
        <v>1.0</v>
      </c>
      <c r="AS85" s="14">
        <v>1.0</v>
      </c>
      <c r="AT85" s="14">
        <v>0.0</v>
      </c>
      <c r="AU85" s="14">
        <v>1.0</v>
      </c>
      <c r="AV85" s="14">
        <v>1.0</v>
      </c>
      <c r="AW85" s="14">
        <v>1.0</v>
      </c>
      <c r="AX85" s="14">
        <v>1.0</v>
      </c>
      <c r="AY85" s="14">
        <v>1.0</v>
      </c>
      <c r="AZ85" s="14">
        <v>1.0</v>
      </c>
      <c r="BA85" s="14">
        <v>1.0</v>
      </c>
      <c r="BB85" s="14">
        <v>1.0</v>
      </c>
      <c r="BC85" s="14">
        <v>0.0</v>
      </c>
      <c r="BD85" s="14">
        <v>1.0</v>
      </c>
      <c r="BE85" s="14">
        <v>1.0</v>
      </c>
      <c r="BF85" s="14">
        <v>0.0</v>
      </c>
      <c r="BG85" s="14">
        <v>1.0</v>
      </c>
      <c r="BH85" s="14">
        <v>1.0</v>
      </c>
      <c r="BI85" s="14">
        <v>1.0</v>
      </c>
      <c r="BJ85" s="14">
        <v>0.0</v>
      </c>
      <c r="BK85" s="14">
        <v>1.0</v>
      </c>
      <c r="BL85" s="14">
        <v>1.0</v>
      </c>
      <c r="BM85" s="14">
        <v>1.0</v>
      </c>
      <c r="BN85" s="14">
        <v>1.0</v>
      </c>
      <c r="BO85" s="14">
        <v>1.0</v>
      </c>
      <c r="BP85" s="14">
        <v>1.0</v>
      </c>
      <c r="BQ85" s="14">
        <v>1.0</v>
      </c>
      <c r="BR85" s="14">
        <v>1.0</v>
      </c>
      <c r="BS85" s="14">
        <v>1.0</v>
      </c>
      <c r="BT85" s="14">
        <v>1.0</v>
      </c>
      <c r="BU85" s="14">
        <v>1.0</v>
      </c>
      <c r="BV85" s="14">
        <v>1.0</v>
      </c>
      <c r="BW85" s="14">
        <v>1.0</v>
      </c>
      <c r="BX85" s="14">
        <v>1.0</v>
      </c>
      <c r="BY85" s="14">
        <v>1.0</v>
      </c>
      <c r="BZ85" s="14">
        <v>0.0</v>
      </c>
      <c r="CA85" s="14">
        <v>1.0</v>
      </c>
      <c r="CB85" s="14">
        <v>1.0</v>
      </c>
      <c r="CC85" s="14">
        <v>1.0</v>
      </c>
      <c r="CD85" s="14">
        <v>1.0</v>
      </c>
      <c r="CE85" s="14">
        <v>1.0</v>
      </c>
      <c r="CF85" s="14">
        <v>1.0</v>
      </c>
      <c r="CG85" s="14">
        <v>0.0</v>
      </c>
      <c r="CH85" s="14">
        <v>1.0</v>
      </c>
      <c r="CI85" s="14">
        <v>1.0</v>
      </c>
      <c r="CJ85" s="14">
        <v>1.0</v>
      </c>
      <c r="CK85" s="14">
        <v>1.0</v>
      </c>
      <c r="CL85" s="14">
        <v>1.0</v>
      </c>
      <c r="CM85" s="14">
        <v>1.0</v>
      </c>
      <c r="CN85" s="14">
        <v>1.0</v>
      </c>
      <c r="CO85" s="14">
        <v>1.0</v>
      </c>
      <c r="CP85" s="14">
        <v>1.0</v>
      </c>
      <c r="CQ85" s="14">
        <v>1.0</v>
      </c>
      <c r="CR85" s="14">
        <v>1.0</v>
      </c>
      <c r="CS85" s="14">
        <v>1.0</v>
      </c>
      <c r="CT85" s="14">
        <v>1.0</v>
      </c>
      <c r="CU85" s="14">
        <v>1.0</v>
      </c>
      <c r="CV85" s="14">
        <v>1.0</v>
      </c>
      <c r="CW85" s="14">
        <v>1.0</v>
      </c>
      <c r="CX85" s="14">
        <v>1.0</v>
      </c>
      <c r="CY85" s="14">
        <v>1.0</v>
      </c>
      <c r="CZ85" s="14">
        <v>0.0</v>
      </c>
      <c r="DA85" s="14">
        <v>1.0</v>
      </c>
      <c r="DB85" s="14">
        <v>0.0</v>
      </c>
      <c r="DC85" s="14">
        <v>1.0</v>
      </c>
      <c r="DD85" s="14">
        <v>1.0</v>
      </c>
      <c r="DE85" s="14">
        <v>1.0</v>
      </c>
      <c r="DF85" s="14">
        <v>1.0</v>
      </c>
      <c r="DG85" s="14">
        <v>1.0</v>
      </c>
      <c r="DH85" s="14">
        <v>0.0</v>
      </c>
      <c r="DI85" s="14">
        <v>0.0</v>
      </c>
      <c r="DJ85" s="14">
        <v>1.0</v>
      </c>
      <c r="DK85" s="14">
        <v>1.0</v>
      </c>
      <c r="DL85" s="14">
        <v>1.0</v>
      </c>
      <c r="DM85" s="14">
        <v>1.0</v>
      </c>
      <c r="DN85" s="14">
        <v>0.0</v>
      </c>
      <c r="DO85" s="14">
        <v>1.0</v>
      </c>
      <c r="DP85" s="14">
        <v>1.0</v>
      </c>
      <c r="DQ85" s="14">
        <v>1.0</v>
      </c>
      <c r="DR85" s="14">
        <v>1.0</v>
      </c>
      <c r="DS85" s="14">
        <v>1.0</v>
      </c>
      <c r="DT85" s="14">
        <v>1.0</v>
      </c>
      <c r="DU85" s="14">
        <v>1.0</v>
      </c>
      <c r="DV85" s="14">
        <v>0.0</v>
      </c>
      <c r="DW85" s="14">
        <v>0.0</v>
      </c>
      <c r="DX85" s="14">
        <v>0.0</v>
      </c>
      <c r="DY85" s="14">
        <v>1.0</v>
      </c>
      <c r="DZ85" s="14">
        <v>0.0</v>
      </c>
      <c r="EA85" s="14">
        <v>1.0</v>
      </c>
      <c r="EB85" s="14">
        <v>1.0</v>
      </c>
      <c r="EC85" s="14">
        <v>1.0</v>
      </c>
      <c r="ED85" s="14">
        <v>1.0</v>
      </c>
      <c r="EE85" s="14">
        <v>1.0</v>
      </c>
      <c r="EF85" s="14">
        <v>1.0</v>
      </c>
      <c r="EG85" s="14">
        <v>1.0</v>
      </c>
      <c r="EH85" s="14">
        <v>1.0</v>
      </c>
      <c r="EI85" s="14">
        <v>1.0</v>
      </c>
      <c r="EJ85" s="14">
        <v>1.0</v>
      </c>
      <c r="EK85" s="14">
        <v>0.0</v>
      </c>
      <c r="EL85" s="14">
        <v>1.0</v>
      </c>
      <c r="EM85" s="14">
        <v>1.0</v>
      </c>
      <c r="EN85" s="14">
        <v>1.0</v>
      </c>
      <c r="EO85" s="14">
        <v>1.0</v>
      </c>
      <c r="EP85" s="14">
        <v>1.0</v>
      </c>
      <c r="EQ85" s="14">
        <v>1.0</v>
      </c>
      <c r="ER85" s="14">
        <v>0.0</v>
      </c>
      <c r="ES85" s="14">
        <v>1.0</v>
      </c>
      <c r="ET85" s="14">
        <v>1.0</v>
      </c>
      <c r="EU85" s="14">
        <v>1.0</v>
      </c>
      <c r="EV85" s="14">
        <v>1.0</v>
      </c>
      <c r="EW85" s="14">
        <v>1.0</v>
      </c>
      <c r="EX85" s="14">
        <v>1.0</v>
      </c>
      <c r="EY85" s="14">
        <v>0.0</v>
      </c>
      <c r="EZ85" s="14">
        <v>1.0</v>
      </c>
      <c r="FA85" s="14">
        <v>0.0</v>
      </c>
      <c r="FB85" s="14">
        <v>1.0</v>
      </c>
      <c r="FC85" s="14">
        <v>1.0</v>
      </c>
      <c r="FD85" s="14">
        <v>0.0</v>
      </c>
      <c r="FE85" s="14">
        <v>1.0</v>
      </c>
      <c r="FF85" s="14">
        <v>1.0</v>
      </c>
      <c r="FG85" s="14">
        <v>1.0</v>
      </c>
      <c r="FH85" s="14">
        <v>1.0</v>
      </c>
      <c r="FI85" s="14">
        <v>1.0</v>
      </c>
      <c r="FJ85" s="14">
        <v>1.0</v>
      </c>
      <c r="FK85" s="14">
        <v>1.0</v>
      </c>
      <c r="FL85" s="14">
        <v>1.0</v>
      </c>
      <c r="FM85" s="14">
        <v>1.0</v>
      </c>
      <c r="FN85" s="14">
        <v>0.0</v>
      </c>
      <c r="FO85" s="14">
        <v>1.0</v>
      </c>
      <c r="FP85" s="14">
        <v>1.0</v>
      </c>
      <c r="FQ85" s="14">
        <v>1.0</v>
      </c>
      <c r="FR85" s="14">
        <v>1.0</v>
      </c>
      <c r="FS85" s="14">
        <v>0.0</v>
      </c>
      <c r="FT85" s="14">
        <v>0.0</v>
      </c>
      <c r="FU85" s="14">
        <v>1.0</v>
      </c>
      <c r="FV85" s="14">
        <v>1.0</v>
      </c>
      <c r="FW85" s="14">
        <v>1.0</v>
      </c>
      <c r="FX85" s="14">
        <v>1.0</v>
      </c>
      <c r="FY85" s="14">
        <v>1.0</v>
      </c>
      <c r="FZ85" s="14">
        <v>1.0</v>
      </c>
      <c r="GA85" s="14">
        <v>1.0</v>
      </c>
      <c r="GB85" s="14">
        <v>0.0</v>
      </c>
      <c r="GC85" s="14">
        <v>1.0</v>
      </c>
      <c r="GD85" s="14">
        <v>1.0</v>
      </c>
      <c r="GE85" s="14">
        <v>1.0</v>
      </c>
      <c r="GF85" s="14">
        <v>1.0</v>
      </c>
      <c r="GG85" s="14">
        <v>1.0</v>
      </c>
      <c r="GH85" s="14">
        <v>1.0</v>
      </c>
      <c r="GI85" s="14">
        <v>1.0</v>
      </c>
      <c r="GJ85" s="14">
        <v>1.0</v>
      </c>
      <c r="GK85" s="14">
        <v>0.0</v>
      </c>
      <c r="GL85" s="14">
        <v>1.0</v>
      </c>
      <c r="GM85" s="14">
        <v>0.0</v>
      </c>
      <c r="GN85" s="14">
        <v>1.0</v>
      </c>
      <c r="GO85" s="14">
        <v>0.0</v>
      </c>
      <c r="GP85" s="14">
        <v>1.0</v>
      </c>
      <c r="GQ85" s="14">
        <v>1.0</v>
      </c>
      <c r="GR85" s="14">
        <v>1.0</v>
      </c>
      <c r="GS85" s="14">
        <v>0.0</v>
      </c>
      <c r="GT85" s="14">
        <v>1.0</v>
      </c>
      <c r="GU85" s="14">
        <v>1.0</v>
      </c>
      <c r="GV85" s="14">
        <v>1.0</v>
      </c>
      <c r="GW85" s="14">
        <v>1.0</v>
      </c>
      <c r="GX85" s="14">
        <v>1.0</v>
      </c>
      <c r="GY85" s="14">
        <v>1.0</v>
      </c>
      <c r="GZ85" s="14">
        <v>1.0</v>
      </c>
      <c r="HA85" s="14">
        <v>1.0</v>
      </c>
      <c r="HB85" s="14">
        <v>1.0</v>
      </c>
      <c r="HC85" s="14">
        <v>1.0</v>
      </c>
      <c r="HD85" s="14">
        <v>1.0</v>
      </c>
      <c r="HE85" s="14">
        <v>1.0</v>
      </c>
      <c r="HF85" s="14">
        <v>1.0</v>
      </c>
      <c r="HG85" s="14">
        <v>1.0</v>
      </c>
      <c r="HH85" s="14">
        <v>1.0</v>
      </c>
      <c r="HI85" s="14">
        <v>0.0</v>
      </c>
      <c r="HJ85" s="14">
        <v>1.0</v>
      </c>
      <c r="HK85" s="14">
        <v>1.0</v>
      </c>
      <c r="HL85" s="76"/>
      <c r="HM85" s="76"/>
      <c r="HN85" s="76"/>
      <c r="HO85" s="76"/>
      <c r="HP85" s="76"/>
      <c r="HQ85" s="76"/>
      <c r="HR85" s="76"/>
      <c r="HS85" s="76"/>
      <c r="HT85" s="76"/>
      <c r="HU85" s="76"/>
      <c r="HV85" s="76"/>
      <c r="HW85" s="76"/>
      <c r="HX85" s="76"/>
      <c r="HY85" s="76"/>
      <c r="HZ85" s="76"/>
      <c r="IA85" s="76"/>
      <c r="IB85" s="76"/>
      <c r="IC85" s="76"/>
      <c r="ID85" s="76"/>
      <c r="IE85" s="76"/>
      <c r="IF85" s="76"/>
      <c r="IG85" s="76"/>
      <c r="IH85" s="76"/>
      <c r="II85" s="76"/>
      <c r="IJ85" s="76"/>
      <c r="IK85" s="76"/>
      <c r="IL85" s="76"/>
      <c r="IM85" s="76"/>
      <c r="IN85" s="76"/>
      <c r="IO85" s="76"/>
      <c r="IP85" s="76"/>
      <c r="IQ85" s="76"/>
      <c r="IR85" s="76"/>
      <c r="IS85" s="76"/>
      <c r="IT85" s="76"/>
      <c r="IU85" s="76"/>
      <c r="IV85" s="76"/>
      <c r="IW85" s="76"/>
      <c r="IX85" s="76"/>
      <c r="IY85" s="76"/>
      <c r="IZ85" s="76"/>
      <c r="JA85" s="76"/>
      <c r="JB85" s="76"/>
      <c r="JC85" s="76"/>
    </row>
    <row r="86">
      <c r="A86" s="9" t="s">
        <v>406</v>
      </c>
      <c r="B86" s="35">
        <v>1.0</v>
      </c>
      <c r="C86" s="35">
        <v>1.0</v>
      </c>
      <c r="D86" s="35">
        <v>0.0</v>
      </c>
      <c r="E86" s="35">
        <v>0.0</v>
      </c>
      <c r="F86" s="35">
        <v>0.0</v>
      </c>
      <c r="G86" s="35">
        <v>0.0</v>
      </c>
      <c r="H86" s="35">
        <v>1.0</v>
      </c>
      <c r="I86" s="35">
        <v>1.0</v>
      </c>
      <c r="J86" s="35">
        <v>1.0</v>
      </c>
      <c r="K86" s="35">
        <v>1.0</v>
      </c>
      <c r="L86" s="35">
        <v>0.0</v>
      </c>
      <c r="M86" s="35">
        <v>1.0</v>
      </c>
      <c r="N86" s="35">
        <v>1.0</v>
      </c>
      <c r="O86" s="35">
        <v>1.0</v>
      </c>
      <c r="P86" s="35">
        <v>0.0</v>
      </c>
      <c r="Q86" s="35">
        <v>0.0</v>
      </c>
      <c r="R86" s="35">
        <v>1.0</v>
      </c>
      <c r="S86" s="35">
        <v>1.0</v>
      </c>
      <c r="T86" s="35">
        <v>1.0</v>
      </c>
      <c r="U86" s="35">
        <v>0.0</v>
      </c>
      <c r="V86" s="35">
        <v>1.0</v>
      </c>
      <c r="W86" s="35">
        <v>1.0</v>
      </c>
      <c r="X86" s="35">
        <v>1.0</v>
      </c>
      <c r="Y86" s="35">
        <v>1.0</v>
      </c>
      <c r="Z86" s="35">
        <v>1.0</v>
      </c>
      <c r="AA86" s="35">
        <v>1.0</v>
      </c>
      <c r="AB86" s="35">
        <v>1.0</v>
      </c>
      <c r="AC86" s="35">
        <v>1.0</v>
      </c>
      <c r="AD86" s="35">
        <v>1.0</v>
      </c>
      <c r="AE86" s="35">
        <v>1.0</v>
      </c>
      <c r="AF86" s="35">
        <v>1.0</v>
      </c>
      <c r="AG86" s="35">
        <v>1.0</v>
      </c>
      <c r="AH86" s="35">
        <v>1.0</v>
      </c>
      <c r="AI86" s="35">
        <v>1.0</v>
      </c>
      <c r="AJ86" s="35">
        <v>1.0</v>
      </c>
      <c r="AK86" s="35">
        <v>1.0</v>
      </c>
      <c r="AL86" s="35">
        <v>1.0</v>
      </c>
      <c r="AM86" s="35">
        <v>1.0</v>
      </c>
      <c r="AN86" s="35">
        <v>1.0</v>
      </c>
      <c r="AO86" s="35">
        <v>1.0</v>
      </c>
      <c r="AP86" s="35">
        <v>0.0</v>
      </c>
      <c r="AQ86" s="35">
        <v>1.0</v>
      </c>
      <c r="AR86" s="35">
        <v>1.0</v>
      </c>
      <c r="AS86" s="14">
        <v>1.0</v>
      </c>
      <c r="AT86" s="14">
        <v>0.0</v>
      </c>
      <c r="AU86" s="14">
        <v>1.0</v>
      </c>
      <c r="AV86" s="14">
        <v>1.0</v>
      </c>
      <c r="AW86" s="14">
        <v>1.0</v>
      </c>
      <c r="AX86" s="14">
        <v>1.0</v>
      </c>
      <c r="AY86" s="14">
        <v>1.0</v>
      </c>
      <c r="AZ86" s="14">
        <v>1.0</v>
      </c>
      <c r="BA86" s="14">
        <v>1.0</v>
      </c>
      <c r="BB86" s="14">
        <v>1.0</v>
      </c>
      <c r="BC86" s="14">
        <v>0.0</v>
      </c>
      <c r="BD86" s="14">
        <v>1.0</v>
      </c>
      <c r="BE86" s="14">
        <v>1.0</v>
      </c>
      <c r="BF86" s="14">
        <v>0.0</v>
      </c>
      <c r="BG86" s="14">
        <v>1.0</v>
      </c>
      <c r="BH86" s="14">
        <v>1.0</v>
      </c>
      <c r="BI86" s="14">
        <v>1.0</v>
      </c>
      <c r="BJ86" s="14">
        <v>0.0</v>
      </c>
      <c r="BK86" s="14">
        <v>1.0</v>
      </c>
      <c r="BL86" s="14">
        <v>1.0</v>
      </c>
      <c r="BM86" s="14">
        <v>1.0</v>
      </c>
      <c r="BN86" s="14">
        <v>1.0</v>
      </c>
      <c r="BO86" s="14">
        <v>1.0</v>
      </c>
      <c r="BP86" s="14">
        <v>1.0</v>
      </c>
      <c r="BQ86" s="14">
        <v>1.0</v>
      </c>
      <c r="BR86" s="14">
        <v>1.0</v>
      </c>
      <c r="BS86" s="14">
        <v>1.0</v>
      </c>
      <c r="BT86" s="14">
        <v>1.0</v>
      </c>
      <c r="BU86" s="14">
        <v>1.0</v>
      </c>
      <c r="BV86" s="14">
        <v>1.0</v>
      </c>
      <c r="BW86" s="14">
        <v>1.0</v>
      </c>
      <c r="BX86" s="14">
        <v>1.0</v>
      </c>
      <c r="BY86" s="14">
        <v>1.0</v>
      </c>
      <c r="BZ86" s="14">
        <v>0.0</v>
      </c>
      <c r="CA86" s="14">
        <v>1.0</v>
      </c>
      <c r="CB86" s="14">
        <v>1.0</v>
      </c>
      <c r="CC86" s="14">
        <v>1.0</v>
      </c>
      <c r="CD86" s="14">
        <v>1.0</v>
      </c>
      <c r="CE86" s="14">
        <v>1.0</v>
      </c>
      <c r="CF86" s="14">
        <v>1.0</v>
      </c>
      <c r="CG86" s="14">
        <v>0.0</v>
      </c>
      <c r="CH86" s="14">
        <v>1.0</v>
      </c>
      <c r="CI86" s="14">
        <v>1.0</v>
      </c>
      <c r="CJ86" s="14">
        <v>1.0</v>
      </c>
      <c r="CK86" s="14">
        <v>1.0</v>
      </c>
      <c r="CL86" s="14">
        <v>1.0</v>
      </c>
      <c r="CM86" s="14">
        <v>1.0</v>
      </c>
      <c r="CN86" s="14">
        <v>1.0</v>
      </c>
      <c r="CO86" s="14">
        <v>1.0</v>
      </c>
      <c r="CP86" s="14">
        <v>1.0</v>
      </c>
      <c r="CQ86" s="14">
        <v>1.0</v>
      </c>
      <c r="CR86" s="14">
        <v>1.0</v>
      </c>
      <c r="CS86" s="14">
        <v>1.0</v>
      </c>
      <c r="CT86" s="14">
        <v>1.0</v>
      </c>
      <c r="CU86" s="14">
        <v>1.0</v>
      </c>
      <c r="CV86" s="14">
        <v>1.0</v>
      </c>
      <c r="CW86" s="14">
        <v>1.0</v>
      </c>
      <c r="CX86" s="14">
        <v>1.0</v>
      </c>
      <c r="CY86" s="14">
        <v>1.0</v>
      </c>
      <c r="CZ86" s="14">
        <v>0.0</v>
      </c>
      <c r="DA86" s="14">
        <v>1.0</v>
      </c>
      <c r="DB86" s="14">
        <v>0.0</v>
      </c>
      <c r="DC86" s="14">
        <v>1.0</v>
      </c>
      <c r="DD86" s="14">
        <v>1.0</v>
      </c>
      <c r="DE86" s="14">
        <v>1.0</v>
      </c>
      <c r="DF86" s="14">
        <v>1.0</v>
      </c>
      <c r="DG86" s="14">
        <v>1.0</v>
      </c>
      <c r="DH86" s="14">
        <v>0.0</v>
      </c>
      <c r="DI86" s="14">
        <v>0.0</v>
      </c>
      <c r="DJ86" s="14">
        <v>1.0</v>
      </c>
      <c r="DK86" s="14">
        <v>1.0</v>
      </c>
      <c r="DL86" s="14">
        <v>1.0</v>
      </c>
      <c r="DM86" s="14">
        <v>1.0</v>
      </c>
      <c r="DN86" s="14">
        <v>0.0</v>
      </c>
      <c r="DO86" s="14">
        <v>1.0</v>
      </c>
      <c r="DP86" s="14">
        <v>1.0</v>
      </c>
      <c r="DQ86" s="14">
        <v>1.0</v>
      </c>
      <c r="DR86" s="14">
        <v>1.0</v>
      </c>
      <c r="DS86" s="14">
        <v>1.0</v>
      </c>
      <c r="DT86" s="14">
        <v>1.0</v>
      </c>
      <c r="DU86" s="14">
        <v>1.0</v>
      </c>
      <c r="DV86" s="14">
        <v>1.0</v>
      </c>
      <c r="DW86" s="14">
        <v>1.0</v>
      </c>
      <c r="DX86" s="14">
        <v>0.0</v>
      </c>
      <c r="DY86" s="14">
        <v>1.0</v>
      </c>
      <c r="DZ86" s="14">
        <v>0.0</v>
      </c>
      <c r="EA86" s="14">
        <v>1.0</v>
      </c>
      <c r="EB86" s="14">
        <v>1.0</v>
      </c>
      <c r="EC86" s="14">
        <v>1.0</v>
      </c>
      <c r="ED86" s="14">
        <v>1.0</v>
      </c>
      <c r="EE86" s="14">
        <v>1.0</v>
      </c>
      <c r="EF86" s="14">
        <v>1.0</v>
      </c>
      <c r="EG86" s="14">
        <v>1.0</v>
      </c>
      <c r="EH86" s="14">
        <v>1.0</v>
      </c>
      <c r="EI86" s="14">
        <v>1.0</v>
      </c>
      <c r="EJ86" s="14">
        <v>1.0</v>
      </c>
      <c r="EK86" s="14">
        <v>0.0</v>
      </c>
      <c r="EL86" s="14">
        <v>1.0</v>
      </c>
      <c r="EM86" s="14">
        <v>1.0</v>
      </c>
      <c r="EN86" s="14">
        <v>1.0</v>
      </c>
      <c r="EO86" s="14">
        <v>1.0</v>
      </c>
      <c r="EP86" s="14">
        <v>1.0</v>
      </c>
      <c r="EQ86" s="14">
        <v>1.0</v>
      </c>
      <c r="ER86" s="14">
        <v>0.0</v>
      </c>
      <c r="ES86" s="14">
        <v>0.0</v>
      </c>
      <c r="ET86" s="14">
        <v>1.0</v>
      </c>
      <c r="EU86" s="14">
        <v>1.0</v>
      </c>
      <c r="EV86" s="14">
        <v>1.0</v>
      </c>
      <c r="EW86" s="14">
        <v>1.0</v>
      </c>
      <c r="EX86" s="14">
        <v>1.0</v>
      </c>
      <c r="EY86" s="14">
        <v>0.0</v>
      </c>
      <c r="EZ86" s="14">
        <v>1.0</v>
      </c>
      <c r="FA86" s="14">
        <v>1.0</v>
      </c>
      <c r="FB86" s="14">
        <v>1.0</v>
      </c>
      <c r="FC86" s="14">
        <v>1.0</v>
      </c>
      <c r="FD86" s="14">
        <v>1.0</v>
      </c>
      <c r="FE86" s="14">
        <v>1.0</v>
      </c>
      <c r="FF86" s="14">
        <v>1.0</v>
      </c>
      <c r="FG86" s="14">
        <v>1.0</v>
      </c>
      <c r="FH86" s="14">
        <v>1.0</v>
      </c>
      <c r="FI86" s="14">
        <v>1.0</v>
      </c>
      <c r="FJ86" s="14">
        <v>1.0</v>
      </c>
      <c r="FK86" s="14">
        <v>1.0</v>
      </c>
      <c r="FL86" s="14">
        <v>1.0</v>
      </c>
      <c r="FM86" s="14">
        <v>1.0</v>
      </c>
      <c r="FN86" s="14">
        <v>0.0</v>
      </c>
      <c r="FO86" s="14">
        <v>1.0</v>
      </c>
      <c r="FP86" s="14">
        <v>1.0</v>
      </c>
      <c r="FQ86" s="14">
        <v>1.0</v>
      </c>
      <c r="FR86" s="14">
        <v>1.0</v>
      </c>
      <c r="FS86" s="14">
        <v>0.0</v>
      </c>
      <c r="FT86" s="14">
        <v>0.0</v>
      </c>
      <c r="FU86" s="14">
        <v>1.0</v>
      </c>
      <c r="FV86" s="14">
        <v>1.0</v>
      </c>
      <c r="FW86" s="14">
        <v>1.0</v>
      </c>
      <c r="FX86" s="14">
        <v>1.0</v>
      </c>
      <c r="FY86" s="14">
        <v>1.0</v>
      </c>
      <c r="FZ86" s="14">
        <v>1.0</v>
      </c>
      <c r="GA86" s="14">
        <v>1.0</v>
      </c>
      <c r="GB86" s="14">
        <v>0.0</v>
      </c>
      <c r="GC86" s="14">
        <v>1.0</v>
      </c>
      <c r="GD86" s="14">
        <v>1.0</v>
      </c>
      <c r="GE86" s="14">
        <v>1.0</v>
      </c>
      <c r="GF86" s="14">
        <v>1.0</v>
      </c>
      <c r="GG86" s="14">
        <v>1.0</v>
      </c>
      <c r="GH86" s="14">
        <v>1.0</v>
      </c>
      <c r="GI86" s="14">
        <v>1.0</v>
      </c>
      <c r="GJ86" s="14">
        <v>1.0</v>
      </c>
      <c r="GK86" s="14">
        <v>0.0</v>
      </c>
      <c r="GL86" s="14">
        <v>1.0</v>
      </c>
      <c r="GM86" s="14">
        <v>0.0</v>
      </c>
      <c r="GN86" s="14">
        <v>1.0</v>
      </c>
      <c r="GO86" s="14">
        <v>0.0</v>
      </c>
      <c r="GP86" s="14">
        <v>1.0</v>
      </c>
      <c r="GQ86" s="14">
        <v>1.0</v>
      </c>
      <c r="GR86" s="14">
        <v>1.0</v>
      </c>
      <c r="GS86" s="14">
        <v>0.0</v>
      </c>
      <c r="GT86" s="14">
        <v>1.0</v>
      </c>
      <c r="GU86" s="14">
        <v>1.0</v>
      </c>
      <c r="GV86" s="14">
        <v>1.0</v>
      </c>
      <c r="GW86" s="14">
        <v>1.0</v>
      </c>
      <c r="GX86" s="14">
        <v>1.0</v>
      </c>
      <c r="GY86" s="14">
        <v>1.0</v>
      </c>
      <c r="GZ86" s="14">
        <v>1.0</v>
      </c>
      <c r="HA86" s="14">
        <v>1.0</v>
      </c>
      <c r="HB86" s="14">
        <v>1.0</v>
      </c>
      <c r="HC86" s="14">
        <v>1.0</v>
      </c>
      <c r="HD86" s="14">
        <v>1.0</v>
      </c>
      <c r="HE86" s="14">
        <v>1.0</v>
      </c>
      <c r="HF86" s="14">
        <v>1.0</v>
      </c>
      <c r="HG86" s="14">
        <v>1.0</v>
      </c>
      <c r="HH86" s="14">
        <v>1.0</v>
      </c>
      <c r="HI86" s="14">
        <v>0.0</v>
      </c>
      <c r="HJ86" s="14">
        <v>1.0</v>
      </c>
      <c r="HK86" s="14">
        <v>0.0</v>
      </c>
      <c r="HL86" s="76"/>
      <c r="HM86" s="76"/>
      <c r="HN86" s="76"/>
      <c r="HO86" s="76"/>
      <c r="HP86" s="76"/>
      <c r="HQ86" s="76"/>
      <c r="HR86" s="76"/>
      <c r="HS86" s="76"/>
      <c r="HT86" s="76"/>
      <c r="HU86" s="76"/>
      <c r="HV86" s="76"/>
      <c r="HW86" s="76"/>
      <c r="HX86" s="76"/>
      <c r="HY86" s="76"/>
      <c r="HZ86" s="76"/>
      <c r="IA86" s="76"/>
      <c r="IB86" s="76"/>
      <c r="IC86" s="76"/>
      <c r="ID86" s="76"/>
      <c r="IE86" s="76"/>
      <c r="IF86" s="76"/>
      <c r="IG86" s="76"/>
      <c r="IH86" s="76"/>
      <c r="II86" s="76"/>
      <c r="IJ86" s="76"/>
      <c r="IK86" s="76"/>
      <c r="IL86" s="76"/>
      <c r="IM86" s="76"/>
      <c r="IN86" s="76"/>
      <c r="IO86" s="76"/>
      <c r="IP86" s="76"/>
      <c r="IQ86" s="76"/>
      <c r="IR86" s="76"/>
      <c r="IS86" s="76"/>
      <c r="IT86" s="76"/>
      <c r="IU86" s="76"/>
      <c r="IV86" s="76"/>
      <c r="IW86" s="76"/>
      <c r="IX86" s="76"/>
      <c r="IY86" s="76"/>
      <c r="IZ86" s="76"/>
      <c r="JA86" s="76"/>
      <c r="JB86" s="76"/>
      <c r="JC86" s="76"/>
    </row>
    <row r="87">
      <c r="A87" s="9" t="s">
        <v>407</v>
      </c>
      <c r="B87" s="33">
        <v>1.0</v>
      </c>
      <c r="C87" s="33">
        <v>1.0</v>
      </c>
      <c r="D87" s="33">
        <v>1.0</v>
      </c>
      <c r="E87" s="33">
        <v>1.0</v>
      </c>
      <c r="F87" s="33">
        <v>0.0</v>
      </c>
      <c r="G87" s="33">
        <v>0.0</v>
      </c>
      <c r="H87" s="33">
        <v>0.0</v>
      </c>
      <c r="I87" s="33">
        <v>1.0</v>
      </c>
      <c r="J87" s="33">
        <v>1.0</v>
      </c>
      <c r="K87" s="33">
        <v>1.0</v>
      </c>
      <c r="L87" s="33">
        <v>1.0</v>
      </c>
      <c r="M87" s="33">
        <v>1.0</v>
      </c>
      <c r="N87" s="33">
        <v>1.0</v>
      </c>
      <c r="O87" s="33">
        <v>1.0</v>
      </c>
      <c r="P87" s="33">
        <v>1.0</v>
      </c>
      <c r="Q87" s="33">
        <v>1.0</v>
      </c>
      <c r="R87" s="33">
        <v>1.0</v>
      </c>
      <c r="S87" s="33">
        <v>0.0</v>
      </c>
      <c r="T87" s="33">
        <v>1.0</v>
      </c>
      <c r="U87" s="33">
        <v>1.0</v>
      </c>
      <c r="V87" s="33">
        <v>1.0</v>
      </c>
      <c r="W87" s="33">
        <v>1.0</v>
      </c>
      <c r="X87" s="33">
        <v>1.0</v>
      </c>
      <c r="Y87" s="33">
        <v>1.0</v>
      </c>
      <c r="Z87" s="33">
        <v>1.0</v>
      </c>
      <c r="AA87" s="33">
        <v>1.0</v>
      </c>
      <c r="AB87" s="33">
        <v>1.0</v>
      </c>
      <c r="AC87" s="33">
        <v>1.0</v>
      </c>
      <c r="AD87" s="33">
        <v>1.0</v>
      </c>
      <c r="AE87" s="33">
        <v>1.0</v>
      </c>
      <c r="AF87" s="33">
        <v>1.0</v>
      </c>
      <c r="AG87" s="33">
        <v>0.0</v>
      </c>
      <c r="AH87" s="33">
        <v>1.0</v>
      </c>
      <c r="AI87" s="33">
        <v>1.0</v>
      </c>
      <c r="AJ87" s="33">
        <v>1.0</v>
      </c>
      <c r="AK87" s="33">
        <v>1.0</v>
      </c>
      <c r="AL87" s="33">
        <v>1.0</v>
      </c>
      <c r="AM87" s="33">
        <v>1.0</v>
      </c>
      <c r="AN87" s="33">
        <v>1.0</v>
      </c>
      <c r="AO87" s="33">
        <v>1.0</v>
      </c>
      <c r="AP87" s="33">
        <v>0.0</v>
      </c>
      <c r="AQ87" s="33">
        <v>1.0</v>
      </c>
      <c r="AR87" s="33">
        <v>1.0</v>
      </c>
      <c r="AS87" s="33">
        <v>1.0</v>
      </c>
      <c r="AT87" s="33">
        <v>1.0</v>
      </c>
      <c r="AU87" s="33">
        <v>1.0</v>
      </c>
      <c r="AV87" s="33">
        <v>1.0</v>
      </c>
      <c r="AW87" s="33">
        <v>1.0</v>
      </c>
      <c r="AX87" s="33">
        <v>1.0</v>
      </c>
      <c r="AY87" s="33">
        <v>1.0</v>
      </c>
      <c r="AZ87" s="33">
        <v>1.0</v>
      </c>
      <c r="BA87" s="33">
        <v>1.0</v>
      </c>
      <c r="BB87" s="33">
        <v>1.0</v>
      </c>
      <c r="BC87" s="33">
        <v>0.0</v>
      </c>
      <c r="BD87" s="33">
        <v>1.0</v>
      </c>
      <c r="BE87" s="33">
        <v>1.0</v>
      </c>
      <c r="BF87" s="33">
        <v>0.0</v>
      </c>
      <c r="BG87" s="33">
        <v>1.0</v>
      </c>
      <c r="BH87" s="33">
        <v>1.0</v>
      </c>
      <c r="BI87" s="33">
        <v>1.0</v>
      </c>
      <c r="BJ87" s="33">
        <v>1.0</v>
      </c>
      <c r="BK87" s="33">
        <v>1.0</v>
      </c>
      <c r="BL87" s="33">
        <v>1.0</v>
      </c>
      <c r="BM87" s="33">
        <v>1.0</v>
      </c>
      <c r="BN87" s="33">
        <v>1.0</v>
      </c>
      <c r="BO87" s="33">
        <v>1.0</v>
      </c>
      <c r="BP87" s="33">
        <v>1.0</v>
      </c>
      <c r="BQ87" s="33">
        <v>1.0</v>
      </c>
      <c r="BR87" s="33">
        <v>1.0</v>
      </c>
      <c r="BS87" s="33">
        <v>1.0</v>
      </c>
      <c r="BT87" s="33">
        <v>1.0</v>
      </c>
      <c r="BU87" s="33">
        <v>1.0</v>
      </c>
      <c r="BV87" s="33">
        <v>1.0</v>
      </c>
      <c r="BW87" s="33">
        <v>1.0</v>
      </c>
      <c r="BX87" s="33">
        <v>1.0</v>
      </c>
      <c r="BY87" s="33">
        <v>1.0</v>
      </c>
      <c r="BZ87" s="33">
        <v>1.0</v>
      </c>
      <c r="CA87" s="33">
        <v>1.0</v>
      </c>
      <c r="CB87" s="33">
        <v>1.0</v>
      </c>
      <c r="CC87" s="33">
        <v>1.0</v>
      </c>
      <c r="CD87" s="33">
        <v>1.0</v>
      </c>
      <c r="CE87" s="33">
        <v>1.0</v>
      </c>
      <c r="CF87" s="33">
        <v>1.0</v>
      </c>
      <c r="CG87" s="33">
        <v>1.0</v>
      </c>
      <c r="CH87" s="33">
        <v>1.0</v>
      </c>
      <c r="CI87" s="33">
        <v>1.0</v>
      </c>
      <c r="CJ87" s="33">
        <v>1.0</v>
      </c>
      <c r="CK87" s="33">
        <v>1.0</v>
      </c>
      <c r="CL87" s="33">
        <v>1.0</v>
      </c>
      <c r="CM87" s="33">
        <v>1.0</v>
      </c>
      <c r="CN87" s="33">
        <v>1.0</v>
      </c>
      <c r="CO87" s="33">
        <v>1.0</v>
      </c>
      <c r="CP87" s="33">
        <v>1.0</v>
      </c>
      <c r="CQ87" s="33">
        <v>1.0</v>
      </c>
      <c r="CR87" s="33">
        <v>1.0</v>
      </c>
      <c r="CS87" s="33">
        <v>1.0</v>
      </c>
      <c r="CT87" s="33">
        <v>1.0</v>
      </c>
      <c r="CU87" s="33">
        <v>1.0</v>
      </c>
      <c r="CV87" s="33">
        <v>1.0</v>
      </c>
      <c r="CW87" s="33">
        <v>1.0</v>
      </c>
      <c r="CX87" s="33">
        <v>1.0</v>
      </c>
      <c r="CY87" s="33">
        <v>1.0</v>
      </c>
      <c r="CZ87" s="33">
        <v>0.0</v>
      </c>
      <c r="DA87" s="33">
        <v>1.0</v>
      </c>
      <c r="DB87" s="33">
        <v>0.0</v>
      </c>
      <c r="DC87" s="33">
        <v>1.0</v>
      </c>
      <c r="DD87" s="33">
        <v>1.0</v>
      </c>
      <c r="DE87" s="33">
        <v>1.0</v>
      </c>
      <c r="DF87" s="33">
        <v>1.0</v>
      </c>
      <c r="DG87" s="33">
        <v>1.0</v>
      </c>
      <c r="DH87" s="33">
        <v>1.0</v>
      </c>
      <c r="DI87" s="33">
        <v>1.0</v>
      </c>
      <c r="DJ87" s="33">
        <v>1.0</v>
      </c>
      <c r="DK87" s="33">
        <v>1.0</v>
      </c>
      <c r="DL87" s="33">
        <v>1.0</v>
      </c>
      <c r="DM87" s="33">
        <v>1.0</v>
      </c>
      <c r="DN87" s="33">
        <v>1.0</v>
      </c>
      <c r="DO87" s="33">
        <v>1.0</v>
      </c>
      <c r="DP87" s="33">
        <v>1.0</v>
      </c>
      <c r="DQ87" s="33">
        <v>1.0</v>
      </c>
      <c r="DR87" s="33">
        <v>1.0</v>
      </c>
      <c r="DS87" s="33">
        <v>1.0</v>
      </c>
      <c r="DT87" s="33">
        <v>1.0</v>
      </c>
      <c r="DU87" s="33">
        <v>1.0</v>
      </c>
      <c r="DV87" s="33">
        <v>0.0</v>
      </c>
      <c r="DW87" s="33">
        <v>1.0</v>
      </c>
      <c r="DX87" s="33">
        <v>1.0</v>
      </c>
      <c r="DY87" s="33">
        <v>1.0</v>
      </c>
      <c r="DZ87" s="33">
        <v>0.0</v>
      </c>
      <c r="EA87" s="33">
        <v>1.0</v>
      </c>
      <c r="EB87" s="33">
        <v>1.0</v>
      </c>
      <c r="EC87" s="33">
        <v>1.0</v>
      </c>
      <c r="ED87" s="33">
        <v>1.0</v>
      </c>
      <c r="EE87" s="33">
        <v>1.0</v>
      </c>
      <c r="EF87" s="33">
        <v>1.0</v>
      </c>
      <c r="EG87" s="33">
        <v>1.0</v>
      </c>
      <c r="EH87" s="33">
        <v>1.0</v>
      </c>
      <c r="EI87" s="33">
        <v>1.0</v>
      </c>
      <c r="EJ87" s="33">
        <v>1.0</v>
      </c>
      <c r="EK87" s="33">
        <v>1.0</v>
      </c>
      <c r="EL87" s="33">
        <v>1.0</v>
      </c>
      <c r="EM87" s="33">
        <v>1.0</v>
      </c>
      <c r="EN87" s="33">
        <v>1.0</v>
      </c>
      <c r="EO87" s="33">
        <v>1.0</v>
      </c>
      <c r="EP87" s="33">
        <v>1.0</v>
      </c>
      <c r="EQ87" s="33">
        <v>1.0</v>
      </c>
      <c r="ER87" s="33">
        <v>1.0</v>
      </c>
      <c r="ES87" s="33">
        <v>1.0</v>
      </c>
      <c r="ET87" s="33">
        <v>1.0</v>
      </c>
      <c r="EU87" s="33">
        <v>1.0</v>
      </c>
      <c r="EV87" s="33">
        <v>1.0</v>
      </c>
      <c r="EW87" s="33">
        <v>0.0</v>
      </c>
      <c r="EX87" s="33">
        <v>1.0</v>
      </c>
      <c r="EY87" s="33">
        <v>0.0</v>
      </c>
      <c r="EZ87" s="33">
        <v>1.0</v>
      </c>
      <c r="FA87" s="33">
        <v>1.0</v>
      </c>
      <c r="FB87" s="33">
        <v>1.0</v>
      </c>
      <c r="FC87" s="33">
        <v>1.0</v>
      </c>
      <c r="FD87" s="33">
        <v>1.0</v>
      </c>
      <c r="FE87" s="33">
        <v>1.0</v>
      </c>
      <c r="FF87" s="33">
        <v>1.0</v>
      </c>
      <c r="FG87" s="33">
        <v>1.0</v>
      </c>
      <c r="FH87" s="33">
        <v>1.0</v>
      </c>
      <c r="FI87" s="33">
        <v>1.0</v>
      </c>
      <c r="FJ87" s="33">
        <v>1.0</v>
      </c>
      <c r="FK87" s="33">
        <v>1.0</v>
      </c>
      <c r="FL87" s="33">
        <v>1.0</v>
      </c>
      <c r="FM87" s="33">
        <v>1.0</v>
      </c>
      <c r="FN87" s="33">
        <v>1.0</v>
      </c>
      <c r="FO87" s="33">
        <v>1.0</v>
      </c>
      <c r="FP87" s="33">
        <v>1.0</v>
      </c>
      <c r="FQ87" s="33">
        <v>1.0</v>
      </c>
      <c r="FR87" s="33">
        <v>1.0</v>
      </c>
      <c r="FS87" s="33">
        <v>0.0</v>
      </c>
      <c r="FT87" s="33">
        <v>0.0</v>
      </c>
      <c r="FU87" s="33">
        <v>1.0</v>
      </c>
      <c r="FV87" s="33">
        <v>1.0</v>
      </c>
      <c r="FW87" s="33">
        <v>1.0</v>
      </c>
      <c r="FX87" s="33">
        <v>1.0</v>
      </c>
      <c r="FY87" s="33">
        <v>1.0</v>
      </c>
      <c r="FZ87" s="33">
        <v>1.0</v>
      </c>
      <c r="GA87" s="33">
        <v>1.0</v>
      </c>
      <c r="GB87" s="33">
        <v>1.0</v>
      </c>
      <c r="GC87" s="33">
        <v>1.0</v>
      </c>
      <c r="GD87" s="33">
        <v>1.0</v>
      </c>
      <c r="GE87" s="33">
        <v>1.0</v>
      </c>
      <c r="GF87" s="33">
        <v>1.0</v>
      </c>
      <c r="GG87" s="33">
        <v>1.0</v>
      </c>
      <c r="GH87" s="33">
        <v>1.0</v>
      </c>
      <c r="GI87" s="33">
        <v>1.0</v>
      </c>
      <c r="GJ87" s="33">
        <v>1.0</v>
      </c>
      <c r="GK87" s="33">
        <v>0.0</v>
      </c>
      <c r="GL87" s="33">
        <v>1.0</v>
      </c>
      <c r="GM87" s="33">
        <v>1.0</v>
      </c>
      <c r="GN87" s="33">
        <v>1.0</v>
      </c>
      <c r="GO87" s="33">
        <v>1.0</v>
      </c>
      <c r="GP87" s="33">
        <v>1.0</v>
      </c>
      <c r="GQ87" s="33">
        <v>1.0</v>
      </c>
      <c r="GR87" s="33">
        <v>1.0</v>
      </c>
      <c r="GS87" s="33">
        <v>1.0</v>
      </c>
      <c r="GT87" s="33">
        <v>1.0</v>
      </c>
      <c r="GU87" s="33">
        <v>1.0</v>
      </c>
      <c r="GV87" s="33">
        <v>1.0</v>
      </c>
      <c r="GW87" s="33">
        <v>1.0</v>
      </c>
      <c r="GX87" s="33">
        <v>1.0</v>
      </c>
      <c r="GY87" s="33">
        <v>1.0</v>
      </c>
      <c r="GZ87" s="33">
        <v>1.0</v>
      </c>
      <c r="HA87" s="33">
        <v>1.0</v>
      </c>
      <c r="HB87" s="33">
        <v>1.0</v>
      </c>
      <c r="HC87" s="33">
        <v>1.0</v>
      </c>
      <c r="HD87" s="33">
        <v>1.0</v>
      </c>
      <c r="HE87" s="33">
        <v>1.0</v>
      </c>
      <c r="HF87" s="33">
        <v>1.0</v>
      </c>
      <c r="HG87" s="33">
        <v>1.0</v>
      </c>
      <c r="HH87" s="33">
        <v>1.0</v>
      </c>
      <c r="HI87" s="33">
        <v>1.0</v>
      </c>
      <c r="HJ87" s="33">
        <v>1.0</v>
      </c>
      <c r="HK87" s="33">
        <v>1.0</v>
      </c>
      <c r="HL87" s="75"/>
      <c r="HM87" s="75"/>
      <c r="HN87" s="75"/>
      <c r="HO87" s="75"/>
      <c r="HP87" s="75"/>
      <c r="HQ87" s="75"/>
      <c r="HR87" s="75"/>
      <c r="HS87" s="75"/>
      <c r="HT87" s="75"/>
      <c r="HU87" s="75"/>
      <c r="HV87" s="75"/>
      <c r="HW87" s="75"/>
      <c r="HX87" s="75"/>
      <c r="HY87" s="75"/>
      <c r="HZ87" s="75"/>
      <c r="IA87" s="75"/>
      <c r="IB87" s="75"/>
      <c r="IC87" s="75"/>
      <c r="ID87" s="75"/>
      <c r="IE87" s="75"/>
      <c r="IF87" s="75"/>
      <c r="IG87" s="75"/>
      <c r="IH87" s="75"/>
      <c r="II87" s="75"/>
      <c r="IJ87" s="75"/>
      <c r="IK87" s="75"/>
      <c r="IL87" s="75"/>
      <c r="IM87" s="75"/>
      <c r="IN87" s="75"/>
      <c r="IO87" s="75"/>
      <c r="IP87" s="75"/>
      <c r="IQ87" s="75"/>
      <c r="IR87" s="75"/>
      <c r="IS87" s="75"/>
      <c r="IT87" s="75"/>
      <c r="IU87" s="75"/>
      <c r="IV87" s="75"/>
      <c r="IW87" s="75"/>
      <c r="IX87" s="75"/>
      <c r="IY87" s="75"/>
      <c r="IZ87" s="75"/>
      <c r="JA87" s="75"/>
      <c r="JB87" s="75"/>
      <c r="JC87" s="75"/>
    </row>
    <row r="88">
      <c r="A88" s="9" t="s">
        <v>408</v>
      </c>
      <c r="B88" s="33">
        <v>0.0</v>
      </c>
      <c r="C88" s="33">
        <v>0.0</v>
      </c>
      <c r="D88" s="33">
        <v>0.0</v>
      </c>
      <c r="E88" s="33">
        <v>0.0</v>
      </c>
      <c r="F88" s="33">
        <v>0.0</v>
      </c>
      <c r="G88" s="33">
        <v>0.0</v>
      </c>
      <c r="H88" s="33">
        <v>1.0</v>
      </c>
      <c r="I88" s="33">
        <v>1.0</v>
      </c>
      <c r="J88" s="33">
        <v>1.0</v>
      </c>
      <c r="K88" s="33">
        <v>1.0</v>
      </c>
      <c r="L88" s="33">
        <v>1.0</v>
      </c>
      <c r="M88" s="33">
        <v>1.0</v>
      </c>
      <c r="N88" s="33">
        <v>1.0</v>
      </c>
      <c r="O88" s="33">
        <v>1.0</v>
      </c>
      <c r="P88" s="33">
        <v>0.0</v>
      </c>
      <c r="Q88" s="33">
        <v>1.0</v>
      </c>
      <c r="R88" s="33">
        <v>1.0</v>
      </c>
      <c r="S88" s="33">
        <v>1.0</v>
      </c>
      <c r="T88" s="33">
        <v>1.0</v>
      </c>
      <c r="U88" s="33">
        <v>1.0</v>
      </c>
      <c r="V88" s="33">
        <v>1.0</v>
      </c>
      <c r="W88" s="33">
        <v>1.0</v>
      </c>
      <c r="X88" s="33">
        <v>1.0</v>
      </c>
      <c r="Y88" s="33">
        <v>1.0</v>
      </c>
      <c r="Z88" s="33">
        <v>0.0</v>
      </c>
      <c r="AA88" s="33">
        <v>1.0</v>
      </c>
      <c r="AB88" s="33">
        <v>1.0</v>
      </c>
      <c r="AC88" s="33">
        <v>1.0</v>
      </c>
      <c r="AD88" s="33">
        <v>1.0</v>
      </c>
      <c r="AE88" s="33">
        <v>1.0</v>
      </c>
      <c r="AF88" s="33">
        <v>1.0</v>
      </c>
      <c r="AG88" s="33">
        <v>0.0</v>
      </c>
      <c r="AH88" s="33">
        <v>1.0</v>
      </c>
      <c r="AI88" s="33">
        <v>1.0</v>
      </c>
      <c r="AJ88" s="33">
        <v>1.0</v>
      </c>
      <c r="AK88" s="33">
        <v>1.0</v>
      </c>
      <c r="AL88" s="33">
        <v>1.0</v>
      </c>
      <c r="AM88" s="33">
        <v>1.0</v>
      </c>
      <c r="AN88" s="33">
        <v>1.0</v>
      </c>
      <c r="AO88" s="33">
        <v>1.0</v>
      </c>
      <c r="AP88" s="33">
        <v>0.0</v>
      </c>
      <c r="AQ88" s="33">
        <v>1.0</v>
      </c>
      <c r="AR88" s="33">
        <v>1.0</v>
      </c>
      <c r="AS88" s="33">
        <v>1.0</v>
      </c>
      <c r="AT88" s="33">
        <v>1.0</v>
      </c>
      <c r="AU88" s="33">
        <v>1.0</v>
      </c>
      <c r="AV88" s="33">
        <v>1.0</v>
      </c>
      <c r="AW88" s="33">
        <v>1.0</v>
      </c>
      <c r="AX88" s="33">
        <v>1.0</v>
      </c>
      <c r="AY88" s="33">
        <v>1.0</v>
      </c>
      <c r="AZ88" s="33">
        <v>0.0</v>
      </c>
      <c r="BA88" s="33">
        <v>1.0</v>
      </c>
      <c r="BB88" s="33">
        <v>1.0</v>
      </c>
      <c r="BC88" s="33">
        <v>0.0</v>
      </c>
      <c r="BD88" s="33">
        <v>1.0</v>
      </c>
      <c r="BE88" s="33">
        <v>1.0</v>
      </c>
      <c r="BF88" s="33">
        <v>0.0</v>
      </c>
      <c r="BG88" s="33">
        <v>1.0</v>
      </c>
      <c r="BH88" s="33">
        <v>1.0</v>
      </c>
      <c r="BI88" s="33">
        <v>1.0</v>
      </c>
      <c r="BJ88" s="33">
        <v>1.0</v>
      </c>
      <c r="BK88" s="33">
        <v>1.0</v>
      </c>
      <c r="BL88" s="33">
        <v>1.0</v>
      </c>
      <c r="BM88" s="33">
        <v>1.0</v>
      </c>
      <c r="BN88" s="33">
        <v>1.0</v>
      </c>
      <c r="BO88" s="33">
        <v>0.0</v>
      </c>
      <c r="BP88" s="33">
        <v>1.0</v>
      </c>
      <c r="BQ88" s="33">
        <v>1.0</v>
      </c>
      <c r="BR88" s="33">
        <v>1.0</v>
      </c>
      <c r="BS88" s="33">
        <v>1.0</v>
      </c>
      <c r="BT88" s="33">
        <v>1.0</v>
      </c>
      <c r="BU88" s="33">
        <v>1.0</v>
      </c>
      <c r="BV88" s="33">
        <v>1.0</v>
      </c>
      <c r="BW88" s="33">
        <v>1.0</v>
      </c>
      <c r="BX88" s="33">
        <v>1.0</v>
      </c>
      <c r="BY88" s="33">
        <v>1.0</v>
      </c>
      <c r="BZ88" s="33">
        <v>1.0</v>
      </c>
      <c r="CA88" s="33">
        <v>1.0</v>
      </c>
      <c r="CB88" s="33">
        <v>1.0</v>
      </c>
      <c r="CC88" s="33">
        <v>1.0</v>
      </c>
      <c r="CD88" s="33">
        <v>1.0</v>
      </c>
      <c r="CE88" s="33">
        <v>0.0</v>
      </c>
      <c r="CF88" s="33">
        <v>1.0</v>
      </c>
      <c r="CG88" s="33">
        <v>0.0</v>
      </c>
      <c r="CH88" s="33">
        <v>1.0</v>
      </c>
      <c r="CI88" s="33">
        <v>1.0</v>
      </c>
      <c r="CJ88" s="33">
        <v>1.0</v>
      </c>
      <c r="CK88" s="33">
        <v>1.0</v>
      </c>
      <c r="CL88" s="33">
        <v>1.0</v>
      </c>
      <c r="CM88" s="33">
        <v>0.0</v>
      </c>
      <c r="CN88" s="33">
        <v>0.0</v>
      </c>
      <c r="CO88" s="33">
        <v>1.0</v>
      </c>
      <c r="CP88" s="33">
        <v>1.0</v>
      </c>
      <c r="CQ88" s="33">
        <v>0.0</v>
      </c>
      <c r="CR88" s="33">
        <v>1.0</v>
      </c>
      <c r="CS88" s="33">
        <v>1.0</v>
      </c>
      <c r="CT88" s="33">
        <v>1.0</v>
      </c>
      <c r="CU88" s="33">
        <v>1.0</v>
      </c>
      <c r="CV88" s="33">
        <v>1.0</v>
      </c>
      <c r="CW88" s="33">
        <v>1.0</v>
      </c>
      <c r="CX88" s="33">
        <v>1.0</v>
      </c>
      <c r="CY88" s="33">
        <v>1.0</v>
      </c>
      <c r="CZ88" s="33">
        <v>0.0</v>
      </c>
      <c r="DA88" s="33">
        <v>1.0</v>
      </c>
      <c r="DB88" s="33">
        <v>0.0</v>
      </c>
      <c r="DC88" s="33">
        <v>1.0</v>
      </c>
      <c r="DD88" s="33">
        <v>0.0</v>
      </c>
      <c r="DE88" s="33">
        <v>1.0</v>
      </c>
      <c r="DF88" s="33">
        <v>1.0</v>
      </c>
      <c r="DG88" s="33">
        <v>1.0</v>
      </c>
      <c r="DH88" s="33">
        <v>1.0</v>
      </c>
      <c r="DI88" s="33">
        <v>1.0</v>
      </c>
      <c r="DJ88" s="33">
        <v>1.0</v>
      </c>
      <c r="DK88" s="33">
        <v>1.0</v>
      </c>
      <c r="DL88" s="33">
        <v>1.0</v>
      </c>
      <c r="DM88" s="33">
        <v>1.0</v>
      </c>
      <c r="DN88" s="33">
        <v>0.0</v>
      </c>
      <c r="DO88" s="33">
        <v>1.0</v>
      </c>
      <c r="DP88" s="33">
        <v>1.0</v>
      </c>
      <c r="DQ88" s="33">
        <v>1.0</v>
      </c>
      <c r="DR88" s="33">
        <v>1.0</v>
      </c>
      <c r="DS88" s="33">
        <v>1.0</v>
      </c>
      <c r="DT88" s="33">
        <v>1.0</v>
      </c>
      <c r="DU88" s="33">
        <v>1.0</v>
      </c>
      <c r="DV88" s="33">
        <v>0.0</v>
      </c>
      <c r="DW88" s="33">
        <v>0.0</v>
      </c>
      <c r="DX88" s="33">
        <v>1.0</v>
      </c>
      <c r="DY88" s="33">
        <v>1.0</v>
      </c>
      <c r="DZ88" s="33">
        <v>1.0</v>
      </c>
      <c r="EA88" s="33">
        <v>1.0</v>
      </c>
      <c r="EB88" s="33">
        <v>1.0</v>
      </c>
      <c r="EC88" s="33">
        <v>1.0</v>
      </c>
      <c r="ED88" s="33">
        <v>1.0</v>
      </c>
      <c r="EE88" s="33">
        <v>1.0</v>
      </c>
      <c r="EF88" s="33">
        <v>1.0</v>
      </c>
      <c r="EG88" s="33">
        <v>1.0</v>
      </c>
      <c r="EH88" s="33">
        <v>1.0</v>
      </c>
      <c r="EI88" s="33">
        <v>1.0</v>
      </c>
      <c r="EJ88" s="33">
        <v>1.0</v>
      </c>
      <c r="EK88" s="33">
        <v>1.0</v>
      </c>
      <c r="EL88" s="33">
        <v>1.0</v>
      </c>
      <c r="EM88" s="33">
        <v>1.0</v>
      </c>
      <c r="EN88" s="33">
        <v>1.0</v>
      </c>
      <c r="EO88" s="33">
        <v>1.0</v>
      </c>
      <c r="EP88" s="33">
        <v>1.0</v>
      </c>
      <c r="EQ88" s="33">
        <v>1.0</v>
      </c>
      <c r="ER88" s="33">
        <v>0.0</v>
      </c>
      <c r="ES88" s="33">
        <v>1.0</v>
      </c>
      <c r="ET88" s="33">
        <v>1.0</v>
      </c>
      <c r="EU88" s="33">
        <v>1.0</v>
      </c>
      <c r="EV88" s="33">
        <v>1.0</v>
      </c>
      <c r="EW88" s="33">
        <v>1.0</v>
      </c>
      <c r="EX88" s="33">
        <v>1.0</v>
      </c>
      <c r="EY88" s="33">
        <v>0.0</v>
      </c>
      <c r="EZ88" s="33">
        <v>1.0</v>
      </c>
      <c r="FA88" s="33">
        <v>1.0</v>
      </c>
      <c r="FB88" s="33">
        <v>1.0</v>
      </c>
      <c r="FC88" s="33">
        <v>1.0</v>
      </c>
      <c r="FD88" s="33">
        <v>1.0</v>
      </c>
      <c r="FE88" s="33">
        <v>1.0</v>
      </c>
      <c r="FF88" s="33">
        <v>1.0</v>
      </c>
      <c r="FG88" s="33">
        <v>1.0</v>
      </c>
      <c r="FH88" s="33">
        <v>1.0</v>
      </c>
      <c r="FI88" s="33">
        <v>1.0</v>
      </c>
      <c r="FJ88" s="33">
        <v>1.0</v>
      </c>
      <c r="FK88" s="33">
        <v>1.0</v>
      </c>
      <c r="FL88" s="33">
        <v>1.0</v>
      </c>
      <c r="FM88" s="33">
        <v>1.0</v>
      </c>
      <c r="FN88" s="33">
        <v>1.0</v>
      </c>
      <c r="FO88" s="33">
        <v>1.0</v>
      </c>
      <c r="FP88" s="33">
        <v>1.0</v>
      </c>
      <c r="FQ88" s="33">
        <v>1.0</v>
      </c>
      <c r="FR88" s="33">
        <v>1.0</v>
      </c>
      <c r="FS88" s="33">
        <v>0.0</v>
      </c>
      <c r="FT88" s="33">
        <v>0.0</v>
      </c>
      <c r="FU88" s="33">
        <v>1.0</v>
      </c>
      <c r="FV88" s="33">
        <v>1.0</v>
      </c>
      <c r="FW88" s="33">
        <v>1.0</v>
      </c>
      <c r="FX88" s="33">
        <v>1.0</v>
      </c>
      <c r="FY88" s="33">
        <v>1.0</v>
      </c>
      <c r="FZ88" s="33">
        <v>1.0</v>
      </c>
      <c r="GA88" s="33">
        <v>1.0</v>
      </c>
      <c r="GB88" s="33">
        <v>1.0</v>
      </c>
      <c r="GC88" s="33">
        <v>0.0</v>
      </c>
      <c r="GD88" s="33">
        <v>1.0</v>
      </c>
      <c r="GE88" s="33">
        <v>1.0</v>
      </c>
      <c r="GF88" s="33">
        <v>1.0</v>
      </c>
      <c r="GG88" s="33">
        <v>1.0</v>
      </c>
      <c r="GH88" s="33">
        <v>0.0</v>
      </c>
      <c r="GI88" s="33">
        <v>1.0</v>
      </c>
      <c r="GJ88" s="33">
        <v>1.0</v>
      </c>
      <c r="GK88" s="33">
        <v>0.0</v>
      </c>
      <c r="GL88" s="33">
        <v>1.0</v>
      </c>
      <c r="GM88" s="33">
        <v>0.0</v>
      </c>
      <c r="GN88" s="33">
        <v>1.0</v>
      </c>
      <c r="GO88" s="33">
        <v>0.0</v>
      </c>
      <c r="GP88" s="33">
        <v>1.0</v>
      </c>
      <c r="GQ88" s="33">
        <v>1.0</v>
      </c>
      <c r="GR88" s="33">
        <v>0.0</v>
      </c>
      <c r="GS88" s="33">
        <v>1.0</v>
      </c>
      <c r="GT88" s="33">
        <v>0.0</v>
      </c>
      <c r="GU88" s="33">
        <v>0.0</v>
      </c>
      <c r="GV88" s="33">
        <v>1.0</v>
      </c>
      <c r="GW88" s="33">
        <v>1.0</v>
      </c>
      <c r="GX88" s="33">
        <v>1.0</v>
      </c>
      <c r="GY88" s="33">
        <v>1.0</v>
      </c>
      <c r="GZ88" s="33">
        <v>1.0</v>
      </c>
      <c r="HA88" s="33">
        <v>1.0</v>
      </c>
      <c r="HB88" s="33">
        <v>1.0</v>
      </c>
      <c r="HC88" s="33">
        <v>0.0</v>
      </c>
      <c r="HD88" s="33">
        <v>1.0</v>
      </c>
      <c r="HE88" s="33">
        <v>1.0</v>
      </c>
      <c r="HF88" s="33">
        <v>1.0</v>
      </c>
      <c r="HG88" s="33">
        <v>1.0</v>
      </c>
      <c r="HH88" s="33">
        <v>1.0</v>
      </c>
      <c r="HI88" s="33">
        <v>1.0</v>
      </c>
      <c r="HJ88" s="33">
        <v>1.0</v>
      </c>
      <c r="HK88" s="33">
        <v>1.0</v>
      </c>
      <c r="HL88" s="75"/>
      <c r="HM88" s="75"/>
      <c r="HN88" s="75"/>
      <c r="HO88" s="75"/>
      <c r="HP88" s="75"/>
      <c r="HQ88" s="75"/>
      <c r="HR88" s="75"/>
      <c r="HS88" s="75"/>
      <c r="HT88" s="75"/>
      <c r="HU88" s="75"/>
      <c r="HV88" s="75"/>
      <c r="HW88" s="75"/>
      <c r="HX88" s="75"/>
      <c r="HY88" s="75"/>
      <c r="HZ88" s="75"/>
      <c r="IA88" s="75"/>
      <c r="IB88" s="75"/>
      <c r="IC88" s="75"/>
      <c r="ID88" s="75"/>
      <c r="IE88" s="75"/>
      <c r="IF88" s="75"/>
      <c r="IG88" s="75"/>
      <c r="IH88" s="75"/>
      <c r="II88" s="75"/>
      <c r="IJ88" s="75"/>
      <c r="IK88" s="75"/>
      <c r="IL88" s="75"/>
      <c r="IM88" s="75"/>
      <c r="IN88" s="75"/>
      <c r="IO88" s="75"/>
      <c r="IP88" s="75"/>
      <c r="IQ88" s="75"/>
      <c r="IR88" s="75"/>
      <c r="IS88" s="75"/>
      <c r="IT88" s="75"/>
      <c r="IU88" s="75"/>
      <c r="IV88" s="75"/>
      <c r="IW88" s="75"/>
      <c r="IX88" s="75"/>
      <c r="IY88" s="75"/>
      <c r="IZ88" s="75"/>
      <c r="JA88" s="75"/>
      <c r="JB88" s="75"/>
      <c r="JC88" s="75"/>
    </row>
    <row r="89">
      <c r="A89" s="9" t="s">
        <v>409</v>
      </c>
      <c r="B89" s="33">
        <v>0.0</v>
      </c>
      <c r="C89" s="33">
        <v>0.0</v>
      </c>
      <c r="D89" s="33">
        <v>0.0</v>
      </c>
      <c r="E89" s="33">
        <v>0.0</v>
      </c>
      <c r="F89" s="33">
        <v>0.0</v>
      </c>
      <c r="G89" s="33">
        <v>0.0</v>
      </c>
      <c r="H89" s="33">
        <v>1.0</v>
      </c>
      <c r="I89" s="33">
        <v>1.0</v>
      </c>
      <c r="J89" s="33">
        <v>1.0</v>
      </c>
      <c r="K89" s="33">
        <v>1.0</v>
      </c>
      <c r="L89" s="33">
        <v>1.0</v>
      </c>
      <c r="M89" s="33">
        <v>1.0</v>
      </c>
      <c r="N89" s="33">
        <v>1.0</v>
      </c>
      <c r="O89" s="33">
        <v>1.0</v>
      </c>
      <c r="P89" s="33">
        <v>1.0</v>
      </c>
      <c r="Q89" s="33">
        <v>1.0</v>
      </c>
      <c r="R89" s="33">
        <v>1.0</v>
      </c>
      <c r="S89" s="33">
        <v>1.0</v>
      </c>
      <c r="T89" s="33">
        <v>1.0</v>
      </c>
      <c r="U89" s="33">
        <v>1.0</v>
      </c>
      <c r="V89" s="33">
        <v>1.0</v>
      </c>
      <c r="W89" s="33">
        <v>1.0</v>
      </c>
      <c r="X89" s="33">
        <v>1.0</v>
      </c>
      <c r="Y89" s="33">
        <v>1.0</v>
      </c>
      <c r="Z89" s="33">
        <v>0.0</v>
      </c>
      <c r="AA89" s="33">
        <v>1.0</v>
      </c>
      <c r="AB89" s="33">
        <v>1.0</v>
      </c>
      <c r="AC89" s="33">
        <v>1.0</v>
      </c>
      <c r="AD89" s="33">
        <v>1.0</v>
      </c>
      <c r="AE89" s="33">
        <v>1.0</v>
      </c>
      <c r="AF89" s="33">
        <v>1.0</v>
      </c>
      <c r="AG89" s="33">
        <v>0.0</v>
      </c>
      <c r="AH89" s="33">
        <v>1.0</v>
      </c>
      <c r="AI89" s="33">
        <v>1.0</v>
      </c>
      <c r="AJ89" s="33">
        <v>1.0</v>
      </c>
      <c r="AK89" s="33">
        <v>1.0</v>
      </c>
      <c r="AL89" s="33">
        <v>1.0</v>
      </c>
      <c r="AM89" s="33">
        <v>1.0</v>
      </c>
      <c r="AN89" s="33">
        <v>1.0</v>
      </c>
      <c r="AO89" s="33">
        <v>1.0</v>
      </c>
      <c r="AP89" s="33">
        <v>0.0</v>
      </c>
      <c r="AQ89" s="33">
        <v>1.0</v>
      </c>
      <c r="AR89" s="33">
        <v>1.0</v>
      </c>
      <c r="AS89" s="33">
        <v>1.0</v>
      </c>
      <c r="AT89" s="33">
        <v>1.0</v>
      </c>
      <c r="AU89" s="33">
        <v>1.0</v>
      </c>
      <c r="AV89" s="33">
        <v>1.0</v>
      </c>
      <c r="AW89" s="33">
        <v>1.0</v>
      </c>
      <c r="AX89" s="33">
        <v>1.0</v>
      </c>
      <c r="AY89" s="33">
        <v>1.0</v>
      </c>
      <c r="AZ89" s="33">
        <v>1.0</v>
      </c>
      <c r="BA89" s="33">
        <v>1.0</v>
      </c>
      <c r="BB89" s="33">
        <v>1.0</v>
      </c>
      <c r="BC89" s="33">
        <v>0.0</v>
      </c>
      <c r="BD89" s="33">
        <v>1.0</v>
      </c>
      <c r="BE89" s="33">
        <v>1.0</v>
      </c>
      <c r="BF89" s="33">
        <v>0.0</v>
      </c>
      <c r="BG89" s="33">
        <v>1.0</v>
      </c>
      <c r="BH89" s="33">
        <v>1.0</v>
      </c>
      <c r="BI89" s="33">
        <v>1.0</v>
      </c>
      <c r="BJ89" s="33">
        <v>1.0</v>
      </c>
      <c r="BK89" s="33">
        <v>1.0</v>
      </c>
      <c r="BL89" s="33">
        <v>1.0</v>
      </c>
      <c r="BM89" s="33">
        <v>1.0</v>
      </c>
      <c r="BN89" s="33">
        <v>1.0</v>
      </c>
      <c r="BO89" s="33">
        <v>0.0</v>
      </c>
      <c r="BP89" s="33">
        <v>1.0</v>
      </c>
      <c r="BQ89" s="33">
        <v>1.0</v>
      </c>
      <c r="BR89" s="33">
        <v>1.0</v>
      </c>
      <c r="BS89" s="33">
        <v>1.0</v>
      </c>
      <c r="BT89" s="33">
        <v>1.0</v>
      </c>
      <c r="BU89" s="33">
        <v>1.0</v>
      </c>
      <c r="BV89" s="33">
        <v>1.0</v>
      </c>
      <c r="BW89" s="33">
        <v>1.0</v>
      </c>
      <c r="BX89" s="33">
        <v>1.0</v>
      </c>
      <c r="BY89" s="33">
        <v>1.0</v>
      </c>
      <c r="BZ89" s="33">
        <v>0.0</v>
      </c>
      <c r="CA89" s="33">
        <v>1.0</v>
      </c>
      <c r="CB89" s="33">
        <v>1.0</v>
      </c>
      <c r="CC89" s="33">
        <v>1.0</v>
      </c>
      <c r="CD89" s="33">
        <v>1.0</v>
      </c>
      <c r="CE89" s="33">
        <v>0.0</v>
      </c>
      <c r="CF89" s="33">
        <v>1.0</v>
      </c>
      <c r="CG89" s="33">
        <v>0.0</v>
      </c>
      <c r="CH89" s="33">
        <v>1.0</v>
      </c>
      <c r="CI89" s="33">
        <v>1.0</v>
      </c>
      <c r="CJ89" s="33">
        <v>1.0</v>
      </c>
      <c r="CK89" s="33">
        <v>1.0</v>
      </c>
      <c r="CL89" s="33">
        <v>1.0</v>
      </c>
      <c r="CM89" s="33">
        <v>0.0</v>
      </c>
      <c r="CN89" s="33">
        <v>0.0</v>
      </c>
      <c r="CO89" s="33">
        <v>1.0</v>
      </c>
      <c r="CP89" s="33">
        <v>1.0</v>
      </c>
      <c r="CQ89" s="33">
        <v>0.0</v>
      </c>
      <c r="CR89" s="33">
        <v>1.0</v>
      </c>
      <c r="CS89" s="33">
        <v>1.0</v>
      </c>
      <c r="CT89" s="33">
        <v>1.0</v>
      </c>
      <c r="CU89" s="33">
        <v>1.0</v>
      </c>
      <c r="CV89" s="33">
        <v>1.0</v>
      </c>
      <c r="CW89" s="33">
        <v>1.0</v>
      </c>
      <c r="CX89" s="33">
        <v>1.0</v>
      </c>
      <c r="CY89" s="33">
        <v>1.0</v>
      </c>
      <c r="CZ89" s="33">
        <v>0.0</v>
      </c>
      <c r="DA89" s="33">
        <v>1.0</v>
      </c>
      <c r="DB89" s="33">
        <v>0.0</v>
      </c>
      <c r="DC89" s="33">
        <v>1.0</v>
      </c>
      <c r="DD89" s="33">
        <v>0.0</v>
      </c>
      <c r="DE89" s="33">
        <v>1.0</v>
      </c>
      <c r="DF89" s="33">
        <v>1.0</v>
      </c>
      <c r="DG89" s="33">
        <v>1.0</v>
      </c>
      <c r="DH89" s="33">
        <v>0.0</v>
      </c>
      <c r="DI89" s="33">
        <v>1.0</v>
      </c>
      <c r="DJ89" s="33">
        <v>1.0</v>
      </c>
      <c r="DK89" s="33">
        <v>1.0</v>
      </c>
      <c r="DL89" s="33">
        <v>1.0</v>
      </c>
      <c r="DM89" s="33">
        <v>1.0</v>
      </c>
      <c r="DN89" s="33">
        <v>0.0</v>
      </c>
      <c r="DO89" s="33">
        <v>1.0</v>
      </c>
      <c r="DP89" s="33">
        <v>1.0</v>
      </c>
      <c r="DQ89" s="33">
        <v>1.0</v>
      </c>
      <c r="DR89" s="33">
        <v>1.0</v>
      </c>
      <c r="DS89" s="33">
        <v>1.0</v>
      </c>
      <c r="DT89" s="33">
        <v>1.0</v>
      </c>
      <c r="DU89" s="33">
        <v>1.0</v>
      </c>
      <c r="DV89" s="33">
        <v>0.0</v>
      </c>
      <c r="DW89" s="33">
        <v>0.0</v>
      </c>
      <c r="DX89" s="33">
        <v>1.0</v>
      </c>
      <c r="DY89" s="33">
        <v>1.0</v>
      </c>
      <c r="DZ89" s="33">
        <v>1.0</v>
      </c>
      <c r="EA89" s="33">
        <v>1.0</v>
      </c>
      <c r="EB89" s="33">
        <v>1.0</v>
      </c>
      <c r="EC89" s="33">
        <v>1.0</v>
      </c>
      <c r="ED89" s="33">
        <v>1.0</v>
      </c>
      <c r="EE89" s="33">
        <v>1.0</v>
      </c>
      <c r="EF89" s="33">
        <v>1.0</v>
      </c>
      <c r="EG89" s="33">
        <v>1.0</v>
      </c>
      <c r="EH89" s="33">
        <v>1.0</v>
      </c>
      <c r="EI89" s="33">
        <v>1.0</v>
      </c>
      <c r="EJ89" s="33">
        <v>1.0</v>
      </c>
      <c r="EK89" s="33">
        <v>1.0</v>
      </c>
      <c r="EL89" s="33">
        <v>1.0</v>
      </c>
      <c r="EM89" s="33">
        <v>1.0</v>
      </c>
      <c r="EN89" s="33">
        <v>1.0</v>
      </c>
      <c r="EO89" s="33">
        <v>1.0</v>
      </c>
      <c r="EP89" s="33">
        <v>1.0</v>
      </c>
      <c r="EQ89" s="33">
        <v>1.0</v>
      </c>
      <c r="ER89" s="33">
        <v>0.0</v>
      </c>
      <c r="ES89" s="33">
        <v>1.0</v>
      </c>
      <c r="ET89" s="33">
        <v>1.0</v>
      </c>
      <c r="EU89" s="33">
        <v>1.0</v>
      </c>
      <c r="EV89" s="33">
        <v>1.0</v>
      </c>
      <c r="EW89" s="33">
        <v>1.0</v>
      </c>
      <c r="EX89" s="33">
        <v>1.0</v>
      </c>
      <c r="EY89" s="33">
        <v>0.0</v>
      </c>
      <c r="EZ89" s="33">
        <v>1.0</v>
      </c>
      <c r="FA89" s="33">
        <v>1.0</v>
      </c>
      <c r="FB89" s="33">
        <v>1.0</v>
      </c>
      <c r="FC89" s="33">
        <v>1.0</v>
      </c>
      <c r="FD89" s="33">
        <v>1.0</v>
      </c>
      <c r="FE89" s="33">
        <v>1.0</v>
      </c>
      <c r="FF89" s="33">
        <v>1.0</v>
      </c>
      <c r="FG89" s="33">
        <v>1.0</v>
      </c>
      <c r="FH89" s="33">
        <v>1.0</v>
      </c>
      <c r="FI89" s="33">
        <v>1.0</v>
      </c>
      <c r="FJ89" s="33">
        <v>1.0</v>
      </c>
      <c r="FK89" s="33">
        <v>1.0</v>
      </c>
      <c r="FL89" s="33">
        <v>1.0</v>
      </c>
      <c r="FM89" s="33">
        <v>1.0</v>
      </c>
      <c r="FN89" s="33">
        <v>1.0</v>
      </c>
      <c r="FO89" s="33">
        <v>1.0</v>
      </c>
      <c r="FP89" s="33">
        <v>1.0</v>
      </c>
      <c r="FQ89" s="33">
        <v>1.0</v>
      </c>
      <c r="FR89" s="33">
        <v>1.0</v>
      </c>
      <c r="FS89" s="33">
        <v>0.0</v>
      </c>
      <c r="FT89" s="33">
        <v>0.0</v>
      </c>
      <c r="FU89" s="33">
        <v>1.0</v>
      </c>
      <c r="FV89" s="33">
        <v>1.0</v>
      </c>
      <c r="FW89" s="33">
        <v>1.0</v>
      </c>
      <c r="FX89" s="33">
        <v>1.0</v>
      </c>
      <c r="FY89" s="33">
        <v>1.0</v>
      </c>
      <c r="FZ89" s="33">
        <v>1.0</v>
      </c>
      <c r="GA89" s="33">
        <v>1.0</v>
      </c>
      <c r="GB89" s="33">
        <v>1.0</v>
      </c>
      <c r="GC89" s="33">
        <v>0.0</v>
      </c>
      <c r="GD89" s="33">
        <v>1.0</v>
      </c>
      <c r="GE89" s="33">
        <v>1.0</v>
      </c>
      <c r="GF89" s="33">
        <v>1.0</v>
      </c>
      <c r="GG89" s="33">
        <v>1.0</v>
      </c>
      <c r="GH89" s="33">
        <v>0.0</v>
      </c>
      <c r="GI89" s="33">
        <v>1.0</v>
      </c>
      <c r="GJ89" s="33">
        <v>1.0</v>
      </c>
      <c r="GK89" s="33">
        <v>0.0</v>
      </c>
      <c r="GL89" s="33">
        <v>1.0</v>
      </c>
      <c r="GM89" s="33">
        <v>0.0</v>
      </c>
      <c r="GN89" s="33">
        <v>1.0</v>
      </c>
      <c r="GO89" s="33">
        <v>0.0</v>
      </c>
      <c r="GP89" s="33">
        <v>1.0</v>
      </c>
      <c r="GQ89" s="33">
        <v>1.0</v>
      </c>
      <c r="GR89" s="33">
        <v>0.0</v>
      </c>
      <c r="GS89" s="33">
        <v>1.0</v>
      </c>
      <c r="GT89" s="33">
        <v>0.0</v>
      </c>
      <c r="GU89" s="33">
        <v>0.0</v>
      </c>
      <c r="GV89" s="33">
        <v>1.0</v>
      </c>
      <c r="GW89" s="33">
        <v>1.0</v>
      </c>
      <c r="GX89" s="33">
        <v>1.0</v>
      </c>
      <c r="GY89" s="33">
        <v>1.0</v>
      </c>
      <c r="GZ89" s="33">
        <v>1.0</v>
      </c>
      <c r="HA89" s="33">
        <v>1.0</v>
      </c>
      <c r="HB89" s="33">
        <v>1.0</v>
      </c>
      <c r="HC89" s="33">
        <v>0.0</v>
      </c>
      <c r="HD89" s="33">
        <v>1.0</v>
      </c>
      <c r="HE89" s="33">
        <v>1.0</v>
      </c>
      <c r="HF89" s="33">
        <v>1.0</v>
      </c>
      <c r="HG89" s="33">
        <v>1.0</v>
      </c>
      <c r="HH89" s="33">
        <v>1.0</v>
      </c>
      <c r="HI89" s="33">
        <v>1.0</v>
      </c>
      <c r="HJ89" s="33">
        <v>1.0</v>
      </c>
      <c r="HK89" s="33">
        <v>1.0</v>
      </c>
      <c r="HL89" s="75"/>
      <c r="HM89" s="75"/>
      <c r="HN89" s="75"/>
      <c r="HO89" s="75"/>
      <c r="HP89" s="75"/>
      <c r="HQ89" s="75"/>
      <c r="HR89" s="75"/>
      <c r="HS89" s="75"/>
      <c r="HT89" s="75"/>
      <c r="HU89" s="75"/>
      <c r="HV89" s="75"/>
      <c r="HW89" s="75"/>
      <c r="HX89" s="75"/>
      <c r="HY89" s="75"/>
      <c r="HZ89" s="75"/>
      <c r="IA89" s="75"/>
      <c r="IB89" s="75"/>
      <c r="IC89" s="75"/>
      <c r="ID89" s="75"/>
      <c r="IE89" s="75"/>
      <c r="IF89" s="75"/>
      <c r="IG89" s="75"/>
      <c r="IH89" s="75"/>
      <c r="II89" s="75"/>
      <c r="IJ89" s="75"/>
      <c r="IK89" s="75"/>
      <c r="IL89" s="75"/>
      <c r="IM89" s="75"/>
      <c r="IN89" s="75"/>
      <c r="IO89" s="75"/>
      <c r="IP89" s="75"/>
      <c r="IQ89" s="75"/>
      <c r="IR89" s="75"/>
      <c r="IS89" s="75"/>
      <c r="IT89" s="75"/>
      <c r="IU89" s="75"/>
      <c r="IV89" s="75"/>
      <c r="IW89" s="75"/>
      <c r="IX89" s="75"/>
      <c r="IY89" s="75"/>
      <c r="IZ89" s="75"/>
      <c r="JA89" s="75"/>
      <c r="JB89" s="75"/>
      <c r="JC89" s="75"/>
    </row>
    <row r="90">
      <c r="A90" s="9" t="s">
        <v>410</v>
      </c>
      <c r="B90" s="33">
        <v>1.0</v>
      </c>
      <c r="C90" s="33">
        <v>1.0</v>
      </c>
      <c r="D90" s="33">
        <v>0.0</v>
      </c>
      <c r="E90" s="33">
        <v>1.0</v>
      </c>
      <c r="F90" s="33">
        <v>0.0</v>
      </c>
      <c r="G90" s="33">
        <v>0.0</v>
      </c>
      <c r="H90" s="33">
        <v>1.0</v>
      </c>
      <c r="I90" s="33">
        <v>1.0</v>
      </c>
      <c r="J90" s="33">
        <v>1.0</v>
      </c>
      <c r="K90" s="33">
        <v>1.0</v>
      </c>
      <c r="L90" s="33">
        <v>1.0</v>
      </c>
      <c r="M90" s="33">
        <v>1.0</v>
      </c>
      <c r="N90" s="33">
        <v>1.0</v>
      </c>
      <c r="O90" s="33">
        <v>1.0</v>
      </c>
      <c r="P90" s="33">
        <v>1.0</v>
      </c>
      <c r="Q90" s="33">
        <v>1.0</v>
      </c>
      <c r="R90" s="33">
        <v>1.0</v>
      </c>
      <c r="S90" s="33">
        <v>1.0</v>
      </c>
      <c r="T90" s="33">
        <v>0.0</v>
      </c>
      <c r="U90" s="33">
        <v>1.0</v>
      </c>
      <c r="V90" s="33">
        <v>1.0</v>
      </c>
      <c r="W90" s="33">
        <v>1.0</v>
      </c>
      <c r="X90" s="33">
        <v>1.0</v>
      </c>
      <c r="Y90" s="33">
        <v>1.0</v>
      </c>
      <c r="Z90" s="33">
        <v>0.0</v>
      </c>
      <c r="AA90" s="33">
        <v>1.0</v>
      </c>
      <c r="AB90" s="33">
        <v>1.0</v>
      </c>
      <c r="AC90" s="33">
        <v>1.0</v>
      </c>
      <c r="AD90" s="33">
        <v>1.0</v>
      </c>
      <c r="AE90" s="33">
        <v>1.0</v>
      </c>
      <c r="AF90" s="33">
        <v>1.0</v>
      </c>
      <c r="AG90" s="33">
        <v>0.0</v>
      </c>
      <c r="AH90" s="33">
        <v>1.0</v>
      </c>
      <c r="AI90" s="33">
        <v>1.0</v>
      </c>
      <c r="AJ90" s="33">
        <v>1.0</v>
      </c>
      <c r="AK90" s="33">
        <v>1.0</v>
      </c>
      <c r="AL90" s="33">
        <v>1.0</v>
      </c>
      <c r="AM90" s="33">
        <v>0.0</v>
      </c>
      <c r="AN90" s="33">
        <v>1.0</v>
      </c>
      <c r="AO90" s="33">
        <v>1.0</v>
      </c>
      <c r="AP90" s="33">
        <v>0.0</v>
      </c>
      <c r="AQ90" s="33">
        <v>1.0</v>
      </c>
      <c r="AR90" s="33">
        <v>1.0</v>
      </c>
      <c r="AS90" s="33">
        <v>0.0</v>
      </c>
      <c r="AT90" s="33">
        <v>1.0</v>
      </c>
      <c r="AU90" s="33">
        <v>0.0</v>
      </c>
      <c r="AV90" s="33">
        <v>1.0</v>
      </c>
      <c r="AW90" s="33">
        <v>1.0</v>
      </c>
      <c r="AX90" s="33">
        <v>1.0</v>
      </c>
      <c r="AY90" s="33">
        <v>1.0</v>
      </c>
      <c r="AZ90" s="33">
        <v>1.0</v>
      </c>
      <c r="BA90" s="33">
        <v>1.0</v>
      </c>
      <c r="BB90" s="33">
        <v>1.0</v>
      </c>
      <c r="BC90" s="33">
        <v>0.0</v>
      </c>
      <c r="BD90" s="33">
        <v>1.0</v>
      </c>
      <c r="BE90" s="33">
        <v>1.0</v>
      </c>
      <c r="BF90" s="33">
        <v>0.0</v>
      </c>
      <c r="BG90" s="33">
        <v>0.0</v>
      </c>
      <c r="BH90" s="33">
        <v>1.0</v>
      </c>
      <c r="BI90" s="33">
        <v>1.0</v>
      </c>
      <c r="BJ90" s="33">
        <v>1.0</v>
      </c>
      <c r="BK90" s="33">
        <v>1.0</v>
      </c>
      <c r="BL90" s="33">
        <v>1.0</v>
      </c>
      <c r="BM90" s="33">
        <v>0.0</v>
      </c>
      <c r="BN90" s="33">
        <v>0.0</v>
      </c>
      <c r="BO90" s="33">
        <v>1.0</v>
      </c>
      <c r="BP90" s="33">
        <v>0.0</v>
      </c>
      <c r="BQ90" s="33">
        <v>1.0</v>
      </c>
      <c r="BR90" s="33">
        <v>1.0</v>
      </c>
      <c r="BS90" s="33">
        <v>0.0</v>
      </c>
      <c r="BT90" s="33">
        <v>1.0</v>
      </c>
      <c r="BU90" s="33">
        <v>1.0</v>
      </c>
      <c r="BV90" s="33">
        <v>1.0</v>
      </c>
      <c r="BW90" s="33">
        <v>1.0</v>
      </c>
      <c r="BX90" s="33">
        <v>1.0</v>
      </c>
      <c r="BY90" s="33">
        <v>1.0</v>
      </c>
      <c r="BZ90" s="33">
        <v>1.0</v>
      </c>
      <c r="CA90" s="33">
        <v>1.0</v>
      </c>
      <c r="CB90" s="33">
        <v>1.0</v>
      </c>
      <c r="CC90" s="33">
        <v>1.0</v>
      </c>
      <c r="CD90" s="33">
        <v>1.0</v>
      </c>
      <c r="CE90" s="33">
        <v>0.0</v>
      </c>
      <c r="CF90" s="33">
        <v>1.0</v>
      </c>
      <c r="CG90" s="33">
        <v>0.0</v>
      </c>
      <c r="CH90" s="33">
        <v>1.0</v>
      </c>
      <c r="CI90" s="33">
        <v>1.0</v>
      </c>
      <c r="CJ90" s="33">
        <v>1.0</v>
      </c>
      <c r="CK90" s="33">
        <v>1.0</v>
      </c>
      <c r="CL90" s="33">
        <v>1.0</v>
      </c>
      <c r="CM90" s="33">
        <v>0.0</v>
      </c>
      <c r="CN90" s="33">
        <v>0.0</v>
      </c>
      <c r="CO90" s="33">
        <v>0.0</v>
      </c>
      <c r="CP90" s="33">
        <v>1.0</v>
      </c>
      <c r="CQ90" s="33">
        <v>1.0</v>
      </c>
      <c r="CR90" s="33">
        <v>1.0</v>
      </c>
      <c r="CS90" s="33">
        <v>1.0</v>
      </c>
      <c r="CT90" s="33">
        <v>1.0</v>
      </c>
      <c r="CU90" s="33">
        <v>0.0</v>
      </c>
      <c r="CV90" s="33">
        <v>1.0</v>
      </c>
      <c r="CW90" s="33">
        <v>1.0</v>
      </c>
      <c r="CX90" s="33">
        <v>1.0</v>
      </c>
      <c r="CY90" s="33">
        <v>1.0</v>
      </c>
      <c r="CZ90" s="33">
        <v>0.0</v>
      </c>
      <c r="DA90" s="33">
        <v>1.0</v>
      </c>
      <c r="DB90" s="33">
        <v>0.0</v>
      </c>
      <c r="DC90" s="33">
        <v>1.0</v>
      </c>
      <c r="DD90" s="33">
        <v>1.0</v>
      </c>
      <c r="DE90" s="33">
        <v>1.0</v>
      </c>
      <c r="DF90" s="33">
        <v>1.0</v>
      </c>
      <c r="DG90" s="33">
        <v>1.0</v>
      </c>
      <c r="DH90" s="33">
        <v>1.0</v>
      </c>
      <c r="DI90" s="33">
        <v>1.0</v>
      </c>
      <c r="DJ90" s="33">
        <v>1.0</v>
      </c>
      <c r="DK90" s="33">
        <v>1.0</v>
      </c>
      <c r="DL90" s="33">
        <v>1.0</v>
      </c>
      <c r="DM90" s="33">
        <v>1.0</v>
      </c>
      <c r="DN90" s="33">
        <v>1.0</v>
      </c>
      <c r="DO90" s="33">
        <v>1.0</v>
      </c>
      <c r="DP90" s="33">
        <v>1.0</v>
      </c>
      <c r="DQ90" s="33">
        <v>1.0</v>
      </c>
      <c r="DR90" s="33">
        <v>0.0</v>
      </c>
      <c r="DS90" s="33">
        <v>1.0</v>
      </c>
      <c r="DT90" s="33">
        <v>1.0</v>
      </c>
      <c r="DU90" s="33">
        <v>1.0</v>
      </c>
      <c r="DV90" s="33">
        <v>0.0</v>
      </c>
      <c r="DW90" s="33">
        <v>1.0</v>
      </c>
      <c r="DX90" s="33">
        <v>1.0</v>
      </c>
      <c r="DY90" s="33">
        <v>1.0</v>
      </c>
      <c r="DZ90" s="33">
        <v>1.0</v>
      </c>
      <c r="EA90" s="33">
        <v>1.0</v>
      </c>
      <c r="EB90" s="33">
        <v>1.0</v>
      </c>
      <c r="EC90" s="33">
        <v>0.0</v>
      </c>
      <c r="ED90" s="33">
        <v>1.0</v>
      </c>
      <c r="EE90" s="33">
        <v>1.0</v>
      </c>
      <c r="EF90" s="33">
        <v>1.0</v>
      </c>
      <c r="EG90" s="33">
        <v>1.0</v>
      </c>
      <c r="EH90" s="33">
        <v>1.0</v>
      </c>
      <c r="EI90" s="33">
        <v>1.0</v>
      </c>
      <c r="EJ90" s="33">
        <v>1.0</v>
      </c>
      <c r="EK90" s="33">
        <v>1.0</v>
      </c>
      <c r="EL90" s="33">
        <v>1.0</v>
      </c>
      <c r="EM90" s="33">
        <v>1.0</v>
      </c>
      <c r="EN90" s="33">
        <v>0.0</v>
      </c>
      <c r="EO90" s="33">
        <v>1.0</v>
      </c>
      <c r="EP90" s="33">
        <v>1.0</v>
      </c>
      <c r="EQ90" s="33">
        <v>1.0</v>
      </c>
      <c r="ER90" s="33">
        <v>1.0</v>
      </c>
      <c r="ES90" s="33">
        <v>1.0</v>
      </c>
      <c r="ET90" s="33">
        <v>0.0</v>
      </c>
      <c r="EU90" s="33">
        <v>1.0</v>
      </c>
      <c r="EV90" s="33">
        <v>1.0</v>
      </c>
      <c r="EW90" s="33">
        <v>1.0</v>
      </c>
      <c r="EX90" s="33">
        <v>1.0</v>
      </c>
      <c r="EY90" s="33">
        <v>0.0</v>
      </c>
      <c r="EZ90" s="33">
        <v>1.0</v>
      </c>
      <c r="FA90" s="33">
        <v>1.0</v>
      </c>
      <c r="FB90" s="33">
        <v>1.0</v>
      </c>
      <c r="FC90" s="33">
        <v>1.0</v>
      </c>
      <c r="FD90" s="33">
        <v>1.0</v>
      </c>
      <c r="FE90" s="33">
        <v>0.0</v>
      </c>
      <c r="FF90" s="33">
        <v>0.0</v>
      </c>
      <c r="FG90" s="33">
        <v>1.0</v>
      </c>
      <c r="FH90" s="33">
        <v>1.0</v>
      </c>
      <c r="FI90" s="33">
        <v>1.0</v>
      </c>
      <c r="FJ90" s="33">
        <v>1.0</v>
      </c>
      <c r="FK90" s="33">
        <v>1.0</v>
      </c>
      <c r="FL90" s="33">
        <v>1.0</v>
      </c>
      <c r="FM90" s="33">
        <v>1.0</v>
      </c>
      <c r="FN90" s="33">
        <v>1.0</v>
      </c>
      <c r="FO90" s="33">
        <v>1.0</v>
      </c>
      <c r="FP90" s="33">
        <v>1.0</v>
      </c>
      <c r="FQ90" s="33">
        <v>1.0</v>
      </c>
      <c r="FR90" s="33">
        <v>1.0</v>
      </c>
      <c r="FS90" s="33">
        <v>0.0</v>
      </c>
      <c r="FT90" s="33">
        <v>0.0</v>
      </c>
      <c r="FU90" s="33">
        <v>1.0</v>
      </c>
      <c r="FV90" s="33">
        <v>1.0</v>
      </c>
      <c r="FW90" s="33">
        <v>1.0</v>
      </c>
      <c r="FX90" s="33">
        <v>1.0</v>
      </c>
      <c r="FY90" s="33">
        <v>1.0</v>
      </c>
      <c r="FZ90" s="33">
        <v>1.0</v>
      </c>
      <c r="GA90" s="33">
        <v>1.0</v>
      </c>
      <c r="GB90" s="33">
        <v>1.0</v>
      </c>
      <c r="GC90" s="33">
        <v>1.0</v>
      </c>
      <c r="GD90" s="33">
        <v>1.0</v>
      </c>
      <c r="GE90" s="33">
        <v>1.0</v>
      </c>
      <c r="GF90" s="33">
        <v>1.0</v>
      </c>
      <c r="GG90" s="33">
        <v>1.0</v>
      </c>
      <c r="GH90" s="33">
        <v>1.0</v>
      </c>
      <c r="GI90" s="33">
        <v>1.0</v>
      </c>
      <c r="GJ90" s="33">
        <v>1.0</v>
      </c>
      <c r="GK90" s="33">
        <v>0.0</v>
      </c>
      <c r="GL90" s="33">
        <v>1.0</v>
      </c>
      <c r="GM90" s="33">
        <v>1.0</v>
      </c>
      <c r="GN90" s="33">
        <v>1.0</v>
      </c>
      <c r="GO90" s="33">
        <v>0.0</v>
      </c>
      <c r="GP90" s="33">
        <v>1.0</v>
      </c>
      <c r="GQ90" s="33">
        <v>1.0</v>
      </c>
      <c r="GR90" s="33">
        <v>0.0</v>
      </c>
      <c r="GS90" s="33">
        <v>1.0</v>
      </c>
      <c r="GT90" s="33">
        <v>0.0</v>
      </c>
      <c r="GU90" s="33">
        <v>0.0</v>
      </c>
      <c r="GV90" s="33">
        <v>1.0</v>
      </c>
      <c r="GW90" s="33">
        <v>1.0</v>
      </c>
      <c r="GX90" s="33">
        <v>1.0</v>
      </c>
      <c r="GY90" s="33">
        <v>1.0</v>
      </c>
      <c r="GZ90" s="33">
        <v>1.0</v>
      </c>
      <c r="HA90" s="33">
        <v>1.0</v>
      </c>
      <c r="HB90" s="33">
        <v>1.0</v>
      </c>
      <c r="HC90" s="33">
        <v>1.0</v>
      </c>
      <c r="HD90" s="33">
        <v>1.0</v>
      </c>
      <c r="HE90" s="33">
        <v>1.0</v>
      </c>
      <c r="HF90" s="33">
        <v>1.0</v>
      </c>
      <c r="HG90" s="33">
        <v>1.0</v>
      </c>
      <c r="HH90" s="33">
        <v>1.0</v>
      </c>
      <c r="HI90" s="33">
        <v>1.0</v>
      </c>
      <c r="HJ90" s="33">
        <v>1.0</v>
      </c>
      <c r="HK90" s="33">
        <v>1.0</v>
      </c>
      <c r="HL90" s="75"/>
      <c r="HM90" s="75"/>
      <c r="HN90" s="75"/>
      <c r="HO90" s="75"/>
      <c r="HP90" s="75"/>
      <c r="HQ90" s="75"/>
      <c r="HR90" s="75"/>
      <c r="HS90" s="75"/>
      <c r="HT90" s="75"/>
      <c r="HU90" s="75"/>
      <c r="HV90" s="75"/>
      <c r="HW90" s="75"/>
      <c r="HX90" s="75"/>
      <c r="HY90" s="75"/>
      <c r="HZ90" s="75"/>
      <c r="IA90" s="75"/>
      <c r="IB90" s="75"/>
      <c r="IC90" s="75"/>
      <c r="ID90" s="75"/>
      <c r="IE90" s="75"/>
      <c r="IF90" s="75"/>
      <c r="IG90" s="75"/>
      <c r="IH90" s="75"/>
      <c r="II90" s="75"/>
      <c r="IJ90" s="75"/>
      <c r="IK90" s="75"/>
      <c r="IL90" s="75"/>
      <c r="IM90" s="75"/>
      <c r="IN90" s="75"/>
      <c r="IO90" s="75"/>
      <c r="IP90" s="75"/>
      <c r="IQ90" s="75"/>
      <c r="IR90" s="75"/>
      <c r="IS90" s="75"/>
      <c r="IT90" s="75"/>
      <c r="IU90" s="75"/>
      <c r="IV90" s="75"/>
      <c r="IW90" s="75"/>
      <c r="IX90" s="75"/>
      <c r="IY90" s="75"/>
      <c r="IZ90" s="75"/>
      <c r="JA90" s="75"/>
      <c r="JB90" s="75"/>
      <c r="JC90" s="75"/>
    </row>
    <row r="91">
      <c r="A91" s="9" t="s">
        <v>411</v>
      </c>
      <c r="B91" s="22">
        <v>0.0</v>
      </c>
      <c r="C91" s="22">
        <v>1.0</v>
      </c>
      <c r="D91" s="22">
        <v>1.0</v>
      </c>
      <c r="E91" s="22">
        <v>1.0</v>
      </c>
      <c r="F91" s="22">
        <v>0.0</v>
      </c>
      <c r="G91" s="22">
        <v>0.0</v>
      </c>
      <c r="H91" s="22">
        <v>1.0</v>
      </c>
      <c r="I91" s="22">
        <v>1.0</v>
      </c>
      <c r="J91" s="22">
        <v>1.0</v>
      </c>
      <c r="K91" s="22">
        <v>1.0</v>
      </c>
      <c r="L91" s="22">
        <v>1.0</v>
      </c>
      <c r="M91" s="22">
        <v>1.0</v>
      </c>
      <c r="N91" s="22">
        <v>1.0</v>
      </c>
      <c r="O91" s="22">
        <v>1.0</v>
      </c>
      <c r="P91" s="22">
        <v>1.0</v>
      </c>
      <c r="Q91" s="22">
        <v>1.0</v>
      </c>
      <c r="R91" s="22">
        <v>1.0</v>
      </c>
      <c r="S91" s="22">
        <v>1.0</v>
      </c>
      <c r="T91" s="22">
        <v>1.0</v>
      </c>
      <c r="U91" s="22">
        <v>1.0</v>
      </c>
      <c r="V91" s="22">
        <v>1.0</v>
      </c>
      <c r="W91" s="22">
        <v>1.0</v>
      </c>
      <c r="X91" s="22">
        <v>1.0</v>
      </c>
      <c r="Y91" s="22">
        <v>1.0</v>
      </c>
      <c r="Z91" s="22">
        <v>1.0</v>
      </c>
      <c r="AA91" s="22">
        <v>1.0</v>
      </c>
      <c r="AB91" s="22">
        <v>1.0</v>
      </c>
      <c r="AC91" s="22">
        <v>1.0</v>
      </c>
      <c r="AD91" s="22">
        <v>1.0</v>
      </c>
      <c r="AE91" s="22">
        <v>1.0</v>
      </c>
      <c r="AF91" s="22">
        <v>1.0</v>
      </c>
      <c r="AG91" s="22">
        <v>0.0</v>
      </c>
      <c r="AH91" s="22">
        <v>1.0</v>
      </c>
      <c r="AI91" s="22">
        <v>1.0</v>
      </c>
      <c r="AJ91" s="22">
        <v>1.0</v>
      </c>
      <c r="AK91" s="22">
        <v>1.0</v>
      </c>
      <c r="AL91" s="22">
        <v>1.0</v>
      </c>
      <c r="AM91" s="22">
        <v>1.0</v>
      </c>
      <c r="AN91" s="22">
        <v>1.0</v>
      </c>
      <c r="AO91" s="22">
        <v>1.0</v>
      </c>
      <c r="AP91" s="22">
        <v>1.0</v>
      </c>
      <c r="AQ91" s="22">
        <v>1.0</v>
      </c>
      <c r="AR91" s="22">
        <v>1.0</v>
      </c>
      <c r="AS91" s="22">
        <v>1.0</v>
      </c>
      <c r="AT91" s="22">
        <v>1.0</v>
      </c>
      <c r="AU91" s="22">
        <v>1.0</v>
      </c>
      <c r="AV91" s="22">
        <v>1.0</v>
      </c>
      <c r="AW91" s="22">
        <v>1.0</v>
      </c>
      <c r="AX91" s="22">
        <v>1.0</v>
      </c>
      <c r="AY91" s="22">
        <v>1.0</v>
      </c>
      <c r="AZ91" s="22">
        <v>1.0</v>
      </c>
      <c r="BA91" s="22">
        <v>0.0</v>
      </c>
      <c r="BB91" s="22">
        <v>1.0</v>
      </c>
      <c r="BC91" s="22">
        <v>0.0</v>
      </c>
      <c r="BD91" s="22">
        <v>1.0</v>
      </c>
      <c r="BE91" s="22">
        <v>0.0</v>
      </c>
      <c r="BF91" s="22">
        <v>0.0</v>
      </c>
      <c r="BG91" s="22">
        <v>1.0</v>
      </c>
      <c r="BH91" s="22">
        <v>1.0</v>
      </c>
      <c r="BI91" s="22">
        <v>1.0</v>
      </c>
      <c r="BJ91" s="22">
        <v>1.0</v>
      </c>
      <c r="BK91" s="22">
        <v>1.0</v>
      </c>
      <c r="BL91" s="22">
        <v>1.0</v>
      </c>
      <c r="BM91" s="22">
        <v>1.0</v>
      </c>
      <c r="BN91" s="22">
        <v>1.0</v>
      </c>
      <c r="BO91" s="22">
        <v>1.0</v>
      </c>
      <c r="BP91" s="22">
        <v>1.0</v>
      </c>
      <c r="BQ91" s="22">
        <v>1.0</v>
      </c>
      <c r="BR91" s="22">
        <v>1.0</v>
      </c>
      <c r="BS91" s="22">
        <v>1.0</v>
      </c>
      <c r="BT91" s="22">
        <v>1.0</v>
      </c>
      <c r="BU91" s="22">
        <v>1.0</v>
      </c>
      <c r="BV91" s="22">
        <v>1.0</v>
      </c>
      <c r="BW91" s="22">
        <v>1.0</v>
      </c>
      <c r="BX91" s="22">
        <v>1.0</v>
      </c>
      <c r="BY91" s="22">
        <v>1.0</v>
      </c>
      <c r="BZ91" s="22">
        <v>1.0</v>
      </c>
      <c r="CA91" s="22">
        <v>1.0</v>
      </c>
      <c r="CB91" s="22">
        <v>1.0</v>
      </c>
      <c r="CC91" s="22">
        <v>1.0</v>
      </c>
      <c r="CD91" s="22">
        <v>1.0</v>
      </c>
      <c r="CE91" s="22">
        <v>1.0</v>
      </c>
      <c r="CF91" s="22">
        <v>1.0</v>
      </c>
      <c r="CG91" s="22">
        <v>0.0</v>
      </c>
      <c r="CH91" s="22">
        <v>1.0</v>
      </c>
      <c r="CI91" s="22">
        <v>1.0</v>
      </c>
      <c r="CJ91" s="22">
        <v>1.0</v>
      </c>
      <c r="CK91" s="22">
        <v>1.0</v>
      </c>
      <c r="CL91" s="22">
        <v>1.0</v>
      </c>
      <c r="CM91" s="22">
        <v>1.0</v>
      </c>
      <c r="CN91" s="22">
        <v>1.0</v>
      </c>
      <c r="CO91" s="22">
        <v>1.0</v>
      </c>
      <c r="CP91" s="22">
        <v>1.0</v>
      </c>
      <c r="CQ91" s="22">
        <v>1.0</v>
      </c>
      <c r="CR91" s="22">
        <v>1.0</v>
      </c>
      <c r="CS91" s="22">
        <v>1.0</v>
      </c>
      <c r="CT91" s="22">
        <v>0.0</v>
      </c>
      <c r="CU91" s="22">
        <v>1.0</v>
      </c>
      <c r="CV91" s="22">
        <v>1.0</v>
      </c>
      <c r="CW91" s="22">
        <v>1.0</v>
      </c>
      <c r="CX91" s="22">
        <v>1.0</v>
      </c>
      <c r="CY91" s="22">
        <v>1.0</v>
      </c>
      <c r="CZ91" s="22">
        <v>0.0</v>
      </c>
      <c r="DA91" s="22">
        <v>1.0</v>
      </c>
      <c r="DB91" s="22">
        <v>0.0</v>
      </c>
      <c r="DC91" s="22">
        <v>1.0</v>
      </c>
      <c r="DD91" s="22">
        <v>1.0</v>
      </c>
      <c r="DE91" s="22">
        <v>1.0</v>
      </c>
      <c r="DF91" s="22">
        <v>1.0</v>
      </c>
      <c r="DG91" s="22">
        <v>1.0</v>
      </c>
      <c r="DH91" s="22">
        <v>1.0</v>
      </c>
      <c r="DI91" s="22">
        <v>0.0</v>
      </c>
      <c r="DJ91" s="22">
        <v>1.0</v>
      </c>
      <c r="DK91" s="22">
        <v>1.0</v>
      </c>
      <c r="DL91" s="22">
        <v>1.0</v>
      </c>
      <c r="DM91" s="22">
        <v>1.0</v>
      </c>
      <c r="DN91" s="22">
        <v>0.0</v>
      </c>
      <c r="DO91" s="22">
        <v>1.0</v>
      </c>
      <c r="DP91" s="22">
        <v>1.0</v>
      </c>
      <c r="DQ91" s="22">
        <v>1.0</v>
      </c>
      <c r="DR91" s="22">
        <v>1.0</v>
      </c>
      <c r="DS91" s="22">
        <v>1.0</v>
      </c>
      <c r="DT91" s="22">
        <v>1.0</v>
      </c>
      <c r="DU91" s="22">
        <v>1.0</v>
      </c>
      <c r="DV91" s="22">
        <v>0.0</v>
      </c>
      <c r="DW91" s="22">
        <v>1.0</v>
      </c>
      <c r="DX91" s="22">
        <v>1.0</v>
      </c>
      <c r="DY91" s="22">
        <v>1.0</v>
      </c>
      <c r="DZ91" s="22">
        <v>0.0</v>
      </c>
      <c r="EA91" s="22">
        <v>1.0</v>
      </c>
      <c r="EB91" s="22">
        <v>1.0</v>
      </c>
      <c r="EC91" s="22">
        <v>1.0</v>
      </c>
      <c r="ED91" s="22">
        <v>1.0</v>
      </c>
      <c r="EE91" s="22">
        <v>1.0</v>
      </c>
      <c r="EF91" s="22">
        <v>1.0</v>
      </c>
      <c r="EG91" s="22">
        <v>1.0</v>
      </c>
      <c r="EH91" s="22">
        <v>1.0</v>
      </c>
      <c r="EI91" s="22">
        <v>1.0</v>
      </c>
      <c r="EJ91" s="22">
        <v>1.0</v>
      </c>
      <c r="EK91" s="22">
        <v>1.0</v>
      </c>
      <c r="EL91" s="22">
        <v>1.0</v>
      </c>
      <c r="EM91" s="22">
        <v>0.0</v>
      </c>
      <c r="EN91" s="22">
        <v>1.0</v>
      </c>
      <c r="EO91" s="22">
        <v>1.0</v>
      </c>
      <c r="EP91" s="22">
        <v>1.0</v>
      </c>
      <c r="EQ91" s="22">
        <v>1.0</v>
      </c>
      <c r="ER91" s="22">
        <v>1.0</v>
      </c>
      <c r="ES91" s="22">
        <v>1.0</v>
      </c>
      <c r="ET91" s="22">
        <v>0.0</v>
      </c>
      <c r="EU91" s="22">
        <v>1.0</v>
      </c>
      <c r="EV91" s="22">
        <v>1.0</v>
      </c>
      <c r="EW91" s="22">
        <v>1.0</v>
      </c>
      <c r="EX91" s="22">
        <v>1.0</v>
      </c>
      <c r="EY91" s="22">
        <v>0.0</v>
      </c>
      <c r="EZ91" s="22">
        <v>1.0</v>
      </c>
      <c r="FA91" s="22">
        <v>1.0</v>
      </c>
      <c r="FB91" s="22">
        <v>1.0</v>
      </c>
      <c r="FC91" s="22">
        <v>1.0</v>
      </c>
      <c r="FD91" s="22">
        <v>1.0</v>
      </c>
      <c r="FE91" s="22">
        <v>1.0</v>
      </c>
      <c r="FF91" s="22">
        <v>1.0</v>
      </c>
      <c r="FG91" s="22">
        <v>1.0</v>
      </c>
      <c r="FH91" s="22">
        <v>1.0</v>
      </c>
      <c r="FI91" s="22">
        <v>1.0</v>
      </c>
      <c r="FJ91" s="22">
        <v>1.0</v>
      </c>
      <c r="FK91" s="22">
        <v>1.0</v>
      </c>
      <c r="FL91" s="22">
        <v>1.0</v>
      </c>
      <c r="FM91" s="22">
        <v>1.0</v>
      </c>
      <c r="FN91" s="22">
        <v>1.0</v>
      </c>
      <c r="FO91" s="22">
        <v>1.0</v>
      </c>
      <c r="FP91" s="22">
        <v>1.0</v>
      </c>
      <c r="FQ91" s="22">
        <v>1.0</v>
      </c>
      <c r="FR91" s="22">
        <v>1.0</v>
      </c>
      <c r="FS91" s="22">
        <v>0.0</v>
      </c>
      <c r="FT91" s="22">
        <v>1.0</v>
      </c>
      <c r="FU91" s="22">
        <v>1.0</v>
      </c>
      <c r="FV91" s="22">
        <v>1.0</v>
      </c>
      <c r="FW91" s="22">
        <v>1.0</v>
      </c>
      <c r="FX91" s="22">
        <v>1.0</v>
      </c>
      <c r="FY91" s="22">
        <v>1.0</v>
      </c>
      <c r="FZ91" s="22">
        <v>1.0</v>
      </c>
      <c r="GA91" s="22">
        <v>1.0</v>
      </c>
      <c r="GB91" s="22">
        <v>1.0</v>
      </c>
      <c r="GC91" s="22">
        <v>0.0</v>
      </c>
      <c r="GD91" s="22">
        <v>1.0</v>
      </c>
      <c r="GE91" s="22">
        <v>1.0</v>
      </c>
      <c r="GF91" s="22">
        <v>1.0</v>
      </c>
      <c r="GG91" s="22">
        <v>1.0</v>
      </c>
      <c r="GH91" s="22">
        <v>1.0</v>
      </c>
      <c r="GI91" s="22">
        <v>1.0</v>
      </c>
      <c r="GJ91" s="22">
        <v>1.0</v>
      </c>
      <c r="GK91" s="22">
        <v>0.0</v>
      </c>
      <c r="GL91" s="22">
        <v>1.0</v>
      </c>
      <c r="GM91" s="22">
        <v>1.0</v>
      </c>
      <c r="GN91" s="22">
        <v>1.0</v>
      </c>
      <c r="GO91" s="22">
        <v>0.0</v>
      </c>
      <c r="GP91" s="22">
        <v>1.0</v>
      </c>
      <c r="GQ91" s="22">
        <v>1.0</v>
      </c>
      <c r="GR91" s="22">
        <v>0.0</v>
      </c>
      <c r="GS91" s="22">
        <v>0.0</v>
      </c>
      <c r="GT91" s="22">
        <v>0.0</v>
      </c>
      <c r="GU91" s="22">
        <v>0.0</v>
      </c>
      <c r="GV91" s="22">
        <v>1.0</v>
      </c>
      <c r="GW91" s="22">
        <v>1.0</v>
      </c>
      <c r="GX91" s="22">
        <v>1.0</v>
      </c>
      <c r="GY91" s="22">
        <v>1.0</v>
      </c>
      <c r="GZ91" s="22">
        <v>1.0</v>
      </c>
      <c r="HA91" s="22">
        <v>1.0</v>
      </c>
      <c r="HB91" s="22">
        <v>1.0</v>
      </c>
      <c r="HC91" s="22">
        <v>1.0</v>
      </c>
      <c r="HD91" s="22">
        <v>1.0</v>
      </c>
      <c r="HE91" s="22">
        <v>1.0</v>
      </c>
      <c r="HF91" s="22">
        <v>1.0</v>
      </c>
      <c r="HG91" s="22">
        <v>1.0</v>
      </c>
      <c r="HH91" s="22">
        <v>1.0</v>
      </c>
      <c r="HI91" s="22">
        <v>1.0</v>
      </c>
      <c r="HJ91" s="22">
        <v>1.0</v>
      </c>
      <c r="HK91" s="22">
        <v>1.0</v>
      </c>
      <c r="HL91" s="73"/>
      <c r="HM91" s="73"/>
      <c r="HN91" s="73"/>
      <c r="HO91" s="73"/>
      <c r="HP91" s="73"/>
      <c r="HQ91" s="73"/>
      <c r="HR91" s="73"/>
      <c r="HS91" s="73"/>
      <c r="HT91" s="73"/>
      <c r="HU91" s="73"/>
      <c r="HV91" s="73"/>
      <c r="HW91" s="73"/>
      <c r="HX91" s="73"/>
      <c r="HY91" s="73"/>
      <c r="HZ91" s="73"/>
      <c r="IA91" s="73"/>
      <c r="IB91" s="73"/>
      <c r="IC91" s="73"/>
      <c r="ID91" s="73"/>
      <c r="IE91" s="73"/>
      <c r="IF91" s="73"/>
      <c r="IG91" s="73"/>
      <c r="IH91" s="73"/>
      <c r="II91" s="73"/>
      <c r="IJ91" s="73"/>
      <c r="IK91" s="73"/>
      <c r="IL91" s="73"/>
      <c r="IM91" s="73"/>
      <c r="IN91" s="73"/>
      <c r="IO91" s="73"/>
      <c r="IP91" s="73"/>
      <c r="IQ91" s="73"/>
      <c r="IR91" s="73"/>
      <c r="IS91" s="73"/>
      <c r="IT91" s="73"/>
      <c r="IU91" s="73"/>
      <c r="IV91" s="73"/>
      <c r="IW91" s="73"/>
      <c r="IX91" s="73"/>
      <c r="IY91" s="73"/>
      <c r="IZ91" s="73"/>
      <c r="JA91" s="73"/>
      <c r="JB91" s="73"/>
      <c r="JC91" s="73"/>
    </row>
    <row r="92">
      <c r="A92" s="9" t="s">
        <v>412</v>
      </c>
      <c r="B92" s="22">
        <v>1.0</v>
      </c>
      <c r="C92" s="22">
        <v>1.0</v>
      </c>
      <c r="D92" s="22">
        <v>1.0</v>
      </c>
      <c r="E92" s="22">
        <v>1.0</v>
      </c>
      <c r="F92" s="22">
        <v>0.0</v>
      </c>
      <c r="G92" s="22">
        <v>0.0</v>
      </c>
      <c r="H92" s="22">
        <v>1.0</v>
      </c>
      <c r="I92" s="22">
        <v>1.0</v>
      </c>
      <c r="J92" s="22">
        <v>1.0</v>
      </c>
      <c r="K92" s="22">
        <v>1.0</v>
      </c>
      <c r="L92" s="22">
        <v>1.0</v>
      </c>
      <c r="M92" s="22">
        <v>1.0</v>
      </c>
      <c r="N92" s="22">
        <v>1.0</v>
      </c>
      <c r="O92" s="22">
        <v>1.0</v>
      </c>
      <c r="P92" s="22">
        <v>1.0</v>
      </c>
      <c r="Q92" s="22">
        <v>1.0</v>
      </c>
      <c r="R92" s="22">
        <v>1.0</v>
      </c>
      <c r="S92" s="22">
        <v>1.0</v>
      </c>
      <c r="T92" s="22">
        <v>1.0</v>
      </c>
      <c r="U92" s="22">
        <v>1.0</v>
      </c>
      <c r="V92" s="22">
        <v>1.0</v>
      </c>
      <c r="W92" s="22">
        <v>1.0</v>
      </c>
      <c r="X92" s="22">
        <v>1.0</v>
      </c>
      <c r="Y92" s="22">
        <v>1.0</v>
      </c>
      <c r="Z92" s="22">
        <v>1.0</v>
      </c>
      <c r="AA92" s="22">
        <v>1.0</v>
      </c>
      <c r="AB92" s="22">
        <v>1.0</v>
      </c>
      <c r="AC92" s="22">
        <v>1.0</v>
      </c>
      <c r="AD92" s="22">
        <v>1.0</v>
      </c>
      <c r="AE92" s="22">
        <v>1.0</v>
      </c>
      <c r="AF92" s="22">
        <v>1.0</v>
      </c>
      <c r="AG92" s="22">
        <v>0.0</v>
      </c>
      <c r="AH92" s="22">
        <v>1.0</v>
      </c>
      <c r="AI92" s="22">
        <v>1.0</v>
      </c>
      <c r="AJ92" s="22">
        <v>1.0</v>
      </c>
      <c r="AK92" s="22">
        <v>1.0</v>
      </c>
      <c r="AL92" s="22">
        <v>1.0</v>
      </c>
      <c r="AM92" s="22">
        <v>1.0</v>
      </c>
      <c r="AN92" s="22">
        <v>1.0</v>
      </c>
      <c r="AO92" s="22">
        <v>1.0</v>
      </c>
      <c r="AP92" s="22">
        <v>0.0</v>
      </c>
      <c r="AQ92" s="22">
        <v>1.0</v>
      </c>
      <c r="AR92" s="22">
        <v>1.0</v>
      </c>
      <c r="AS92" s="22">
        <v>1.0</v>
      </c>
      <c r="AT92" s="22">
        <v>1.0</v>
      </c>
      <c r="AU92" s="22">
        <v>1.0</v>
      </c>
      <c r="AV92" s="22">
        <v>1.0</v>
      </c>
      <c r="AW92" s="22">
        <v>1.0</v>
      </c>
      <c r="AX92" s="22">
        <v>1.0</v>
      </c>
      <c r="AY92" s="22">
        <v>1.0</v>
      </c>
      <c r="AZ92" s="22">
        <v>1.0</v>
      </c>
      <c r="BA92" s="22">
        <v>1.0</v>
      </c>
      <c r="BB92" s="22">
        <v>1.0</v>
      </c>
      <c r="BC92" s="22">
        <v>0.0</v>
      </c>
      <c r="BD92" s="22">
        <v>1.0</v>
      </c>
      <c r="BE92" s="22">
        <v>1.0</v>
      </c>
      <c r="BF92" s="22">
        <v>0.0</v>
      </c>
      <c r="BG92" s="22">
        <v>1.0</v>
      </c>
      <c r="BH92" s="22">
        <v>1.0</v>
      </c>
      <c r="BI92" s="22">
        <v>1.0</v>
      </c>
      <c r="BJ92" s="22">
        <v>1.0</v>
      </c>
      <c r="BK92" s="22">
        <v>1.0</v>
      </c>
      <c r="BL92" s="22">
        <v>1.0</v>
      </c>
      <c r="BM92" s="22">
        <v>1.0</v>
      </c>
      <c r="BN92" s="22">
        <v>1.0</v>
      </c>
      <c r="BO92" s="22">
        <v>1.0</v>
      </c>
      <c r="BP92" s="22">
        <v>1.0</v>
      </c>
      <c r="BQ92" s="22">
        <v>1.0</v>
      </c>
      <c r="BR92" s="22">
        <v>1.0</v>
      </c>
      <c r="BS92" s="22">
        <v>1.0</v>
      </c>
      <c r="BT92" s="22">
        <v>1.0</v>
      </c>
      <c r="BU92" s="22">
        <v>1.0</v>
      </c>
      <c r="BV92" s="22">
        <v>1.0</v>
      </c>
      <c r="BW92" s="22">
        <v>1.0</v>
      </c>
      <c r="BX92" s="22">
        <v>1.0</v>
      </c>
      <c r="BY92" s="22">
        <v>1.0</v>
      </c>
      <c r="BZ92" s="22">
        <v>1.0</v>
      </c>
      <c r="CA92" s="22">
        <v>1.0</v>
      </c>
      <c r="CB92" s="22">
        <v>1.0</v>
      </c>
      <c r="CC92" s="22">
        <v>1.0</v>
      </c>
      <c r="CD92" s="22">
        <v>1.0</v>
      </c>
      <c r="CE92" s="22">
        <v>1.0</v>
      </c>
      <c r="CF92" s="22">
        <v>1.0</v>
      </c>
      <c r="CG92" s="22">
        <v>1.0</v>
      </c>
      <c r="CH92" s="22">
        <v>1.0</v>
      </c>
      <c r="CI92" s="22">
        <v>1.0</v>
      </c>
      <c r="CJ92" s="22">
        <v>1.0</v>
      </c>
      <c r="CK92" s="22">
        <v>1.0</v>
      </c>
      <c r="CL92" s="22">
        <v>1.0</v>
      </c>
      <c r="CM92" s="22">
        <v>1.0</v>
      </c>
      <c r="CN92" s="22">
        <v>1.0</v>
      </c>
      <c r="CO92" s="22">
        <v>1.0</v>
      </c>
      <c r="CP92" s="22">
        <v>1.0</v>
      </c>
      <c r="CQ92" s="22">
        <v>1.0</v>
      </c>
      <c r="CR92" s="22">
        <v>1.0</v>
      </c>
      <c r="CS92" s="22">
        <v>1.0</v>
      </c>
      <c r="CT92" s="22">
        <v>1.0</v>
      </c>
      <c r="CU92" s="22">
        <v>1.0</v>
      </c>
      <c r="CV92" s="22">
        <v>1.0</v>
      </c>
      <c r="CW92" s="22">
        <v>1.0</v>
      </c>
      <c r="CX92" s="22">
        <v>1.0</v>
      </c>
      <c r="CY92" s="22">
        <v>1.0</v>
      </c>
      <c r="CZ92" s="22">
        <v>0.0</v>
      </c>
      <c r="DA92" s="22">
        <v>1.0</v>
      </c>
      <c r="DB92" s="22">
        <v>0.0</v>
      </c>
      <c r="DC92" s="22">
        <v>1.0</v>
      </c>
      <c r="DD92" s="22">
        <v>0.0</v>
      </c>
      <c r="DE92" s="22">
        <v>1.0</v>
      </c>
      <c r="DF92" s="22">
        <v>1.0</v>
      </c>
      <c r="DG92" s="22">
        <v>1.0</v>
      </c>
      <c r="DH92" s="22">
        <v>1.0</v>
      </c>
      <c r="DI92" s="22">
        <v>1.0</v>
      </c>
      <c r="DJ92" s="22">
        <v>1.0</v>
      </c>
      <c r="DK92" s="22">
        <v>1.0</v>
      </c>
      <c r="DL92" s="22">
        <v>1.0</v>
      </c>
      <c r="DM92" s="22">
        <v>1.0</v>
      </c>
      <c r="DN92" s="22">
        <v>1.0</v>
      </c>
      <c r="DO92" s="22">
        <v>1.0</v>
      </c>
      <c r="DP92" s="22">
        <v>1.0</v>
      </c>
      <c r="DQ92" s="22">
        <v>1.0</v>
      </c>
      <c r="DR92" s="22">
        <v>1.0</v>
      </c>
      <c r="DS92" s="22">
        <v>1.0</v>
      </c>
      <c r="DT92" s="22">
        <v>1.0</v>
      </c>
      <c r="DU92" s="22">
        <v>1.0</v>
      </c>
      <c r="DV92" s="22">
        <v>0.0</v>
      </c>
      <c r="DW92" s="22">
        <v>1.0</v>
      </c>
      <c r="DX92" s="22">
        <v>1.0</v>
      </c>
      <c r="DY92" s="22">
        <v>0.0</v>
      </c>
      <c r="DZ92" s="22">
        <v>0.0</v>
      </c>
      <c r="EA92" s="22">
        <v>1.0</v>
      </c>
      <c r="EB92" s="22">
        <v>1.0</v>
      </c>
      <c r="EC92" s="22">
        <v>1.0</v>
      </c>
      <c r="ED92" s="22">
        <v>1.0</v>
      </c>
      <c r="EE92" s="22">
        <v>1.0</v>
      </c>
      <c r="EF92" s="22">
        <v>1.0</v>
      </c>
      <c r="EG92" s="22">
        <v>1.0</v>
      </c>
      <c r="EH92" s="22">
        <v>1.0</v>
      </c>
      <c r="EI92" s="22">
        <v>1.0</v>
      </c>
      <c r="EJ92" s="22">
        <v>1.0</v>
      </c>
      <c r="EK92" s="22">
        <v>1.0</v>
      </c>
      <c r="EL92" s="22">
        <v>1.0</v>
      </c>
      <c r="EM92" s="22">
        <v>1.0</v>
      </c>
      <c r="EN92" s="22">
        <v>1.0</v>
      </c>
      <c r="EO92" s="22">
        <v>1.0</v>
      </c>
      <c r="EP92" s="22">
        <v>1.0</v>
      </c>
      <c r="EQ92" s="22">
        <v>1.0</v>
      </c>
      <c r="ER92" s="22">
        <v>1.0</v>
      </c>
      <c r="ES92" s="22">
        <v>1.0</v>
      </c>
      <c r="ET92" s="22">
        <v>1.0</v>
      </c>
      <c r="EU92" s="22">
        <v>1.0</v>
      </c>
      <c r="EV92" s="22">
        <v>1.0</v>
      </c>
      <c r="EW92" s="22">
        <v>1.0</v>
      </c>
      <c r="EX92" s="22">
        <v>1.0</v>
      </c>
      <c r="EY92" s="22">
        <v>0.0</v>
      </c>
      <c r="EZ92" s="22">
        <v>1.0</v>
      </c>
      <c r="FA92" s="22">
        <v>1.0</v>
      </c>
      <c r="FB92" s="22">
        <v>1.0</v>
      </c>
      <c r="FC92" s="22">
        <v>1.0</v>
      </c>
      <c r="FD92" s="22">
        <v>1.0</v>
      </c>
      <c r="FE92" s="22">
        <v>1.0</v>
      </c>
      <c r="FF92" s="22">
        <v>1.0</v>
      </c>
      <c r="FG92" s="22">
        <v>1.0</v>
      </c>
      <c r="FH92" s="22">
        <v>1.0</v>
      </c>
      <c r="FI92" s="22">
        <v>0.0</v>
      </c>
      <c r="FJ92" s="22">
        <v>1.0</v>
      </c>
      <c r="FK92" s="22">
        <v>1.0</v>
      </c>
      <c r="FL92" s="22">
        <v>1.0</v>
      </c>
      <c r="FM92" s="22">
        <v>1.0</v>
      </c>
      <c r="FN92" s="22">
        <v>1.0</v>
      </c>
      <c r="FO92" s="22">
        <v>1.0</v>
      </c>
      <c r="FP92" s="22">
        <v>1.0</v>
      </c>
      <c r="FQ92" s="22">
        <v>1.0</v>
      </c>
      <c r="FR92" s="22">
        <v>1.0</v>
      </c>
      <c r="FS92" s="22">
        <v>0.0</v>
      </c>
      <c r="FT92" s="22">
        <v>1.0</v>
      </c>
      <c r="FU92" s="22">
        <v>1.0</v>
      </c>
      <c r="FV92" s="22">
        <v>1.0</v>
      </c>
      <c r="FW92" s="22">
        <v>1.0</v>
      </c>
      <c r="FX92" s="22">
        <v>1.0</v>
      </c>
      <c r="FY92" s="22">
        <v>1.0</v>
      </c>
      <c r="FZ92" s="22">
        <v>1.0</v>
      </c>
      <c r="GA92" s="22">
        <v>1.0</v>
      </c>
      <c r="GB92" s="22">
        <v>1.0</v>
      </c>
      <c r="GC92" s="22">
        <v>1.0</v>
      </c>
      <c r="GD92" s="22">
        <v>1.0</v>
      </c>
      <c r="GE92" s="22">
        <v>1.0</v>
      </c>
      <c r="GF92" s="22">
        <v>1.0</v>
      </c>
      <c r="GG92" s="22">
        <v>1.0</v>
      </c>
      <c r="GH92" s="22">
        <v>1.0</v>
      </c>
      <c r="GI92" s="22">
        <v>1.0</v>
      </c>
      <c r="GJ92" s="22">
        <v>1.0</v>
      </c>
      <c r="GK92" s="22">
        <v>0.0</v>
      </c>
      <c r="GL92" s="22">
        <v>1.0</v>
      </c>
      <c r="GM92" s="22">
        <v>1.0</v>
      </c>
      <c r="GN92" s="22">
        <v>1.0</v>
      </c>
      <c r="GO92" s="22">
        <v>1.0</v>
      </c>
      <c r="GP92" s="22">
        <v>1.0</v>
      </c>
      <c r="GQ92" s="22">
        <v>1.0</v>
      </c>
      <c r="GR92" s="22">
        <v>1.0</v>
      </c>
      <c r="GS92" s="22">
        <v>1.0</v>
      </c>
      <c r="GT92" s="22">
        <v>1.0</v>
      </c>
      <c r="GU92" s="22">
        <v>1.0</v>
      </c>
      <c r="GV92" s="22">
        <v>1.0</v>
      </c>
      <c r="GW92" s="22">
        <v>1.0</v>
      </c>
      <c r="GX92" s="22">
        <v>1.0</v>
      </c>
      <c r="GY92" s="22">
        <v>1.0</v>
      </c>
      <c r="GZ92" s="22">
        <v>1.0</v>
      </c>
      <c r="HA92" s="22">
        <v>1.0</v>
      </c>
      <c r="HB92" s="22">
        <v>1.0</v>
      </c>
      <c r="HC92" s="22">
        <v>1.0</v>
      </c>
      <c r="HD92" s="22">
        <v>1.0</v>
      </c>
      <c r="HE92" s="22">
        <v>1.0</v>
      </c>
      <c r="HF92" s="22">
        <v>1.0</v>
      </c>
      <c r="HG92" s="22">
        <v>1.0</v>
      </c>
      <c r="HH92" s="22">
        <v>1.0</v>
      </c>
      <c r="HI92" s="22">
        <v>1.0</v>
      </c>
      <c r="HJ92" s="22">
        <v>1.0</v>
      </c>
      <c r="HK92" s="22">
        <v>1.0</v>
      </c>
      <c r="HL92" s="73"/>
      <c r="HM92" s="73"/>
      <c r="HN92" s="73"/>
      <c r="HO92" s="73"/>
      <c r="HP92" s="73"/>
      <c r="HQ92" s="73"/>
      <c r="HR92" s="73"/>
      <c r="HS92" s="73"/>
      <c r="HT92" s="73"/>
      <c r="HU92" s="73"/>
      <c r="HV92" s="73"/>
      <c r="HW92" s="73"/>
      <c r="HX92" s="73"/>
      <c r="HY92" s="73"/>
      <c r="HZ92" s="73"/>
      <c r="IA92" s="73"/>
      <c r="IB92" s="73"/>
      <c r="IC92" s="73"/>
      <c r="ID92" s="73"/>
      <c r="IE92" s="73"/>
      <c r="IF92" s="73"/>
      <c r="IG92" s="73"/>
      <c r="IH92" s="73"/>
      <c r="II92" s="73"/>
      <c r="IJ92" s="73"/>
      <c r="IK92" s="73"/>
      <c r="IL92" s="73"/>
      <c r="IM92" s="73"/>
      <c r="IN92" s="73"/>
      <c r="IO92" s="73"/>
      <c r="IP92" s="73"/>
      <c r="IQ92" s="73"/>
      <c r="IR92" s="73"/>
      <c r="IS92" s="73"/>
      <c r="IT92" s="73"/>
      <c r="IU92" s="73"/>
      <c r="IV92" s="73"/>
      <c r="IW92" s="73"/>
      <c r="IX92" s="73"/>
      <c r="IY92" s="73"/>
      <c r="IZ92" s="73"/>
      <c r="JA92" s="73"/>
      <c r="JB92" s="73"/>
      <c r="JC92" s="73"/>
    </row>
    <row r="93">
      <c r="A93" s="9" t="s">
        <v>413</v>
      </c>
      <c r="B93" s="39">
        <v>1.0</v>
      </c>
      <c r="C93" s="39">
        <v>1.0</v>
      </c>
      <c r="D93" s="39">
        <v>0.0</v>
      </c>
      <c r="E93" s="39">
        <v>0.0</v>
      </c>
      <c r="F93" s="39">
        <v>0.0</v>
      </c>
      <c r="G93" s="39">
        <v>0.0</v>
      </c>
      <c r="H93" s="39">
        <v>0.0</v>
      </c>
      <c r="I93" s="39">
        <v>0.0</v>
      </c>
      <c r="J93" s="39">
        <v>1.0</v>
      </c>
      <c r="K93" s="39">
        <v>0.0</v>
      </c>
      <c r="L93" s="39">
        <v>0.0</v>
      </c>
      <c r="M93" s="39">
        <v>0.0</v>
      </c>
      <c r="N93" s="39">
        <v>1.0</v>
      </c>
      <c r="O93" s="39">
        <v>1.0</v>
      </c>
      <c r="P93" s="39">
        <v>1.0</v>
      </c>
      <c r="Q93" s="39">
        <v>0.0</v>
      </c>
      <c r="R93" s="39">
        <v>1.0</v>
      </c>
      <c r="S93" s="39">
        <v>0.0</v>
      </c>
      <c r="T93" s="39">
        <v>1.0</v>
      </c>
      <c r="U93" s="39">
        <v>0.0</v>
      </c>
      <c r="V93" s="39">
        <v>1.0</v>
      </c>
      <c r="W93" s="39">
        <v>1.0</v>
      </c>
      <c r="X93" s="39">
        <v>1.0</v>
      </c>
      <c r="Y93" s="39">
        <v>1.0</v>
      </c>
      <c r="Z93" s="39">
        <v>0.0</v>
      </c>
      <c r="AA93" s="39">
        <v>0.0</v>
      </c>
      <c r="AB93" s="39">
        <v>0.0</v>
      </c>
      <c r="AC93" s="39">
        <v>0.0</v>
      </c>
      <c r="AD93" s="39">
        <v>0.0</v>
      </c>
      <c r="AE93" s="39">
        <v>0.0</v>
      </c>
      <c r="AF93" s="39">
        <v>1.0</v>
      </c>
      <c r="AG93" s="39">
        <v>0.0</v>
      </c>
      <c r="AH93" s="39">
        <v>0.0</v>
      </c>
      <c r="AI93" s="39">
        <v>0.0</v>
      </c>
      <c r="AJ93" s="39">
        <v>1.0</v>
      </c>
      <c r="AK93" s="39">
        <v>1.0</v>
      </c>
      <c r="AL93" s="39">
        <v>1.0</v>
      </c>
      <c r="AM93" s="39">
        <v>1.0</v>
      </c>
      <c r="AN93" s="39">
        <v>1.0</v>
      </c>
      <c r="AO93" s="39">
        <v>0.0</v>
      </c>
      <c r="AP93" s="39">
        <v>0.0</v>
      </c>
      <c r="AQ93" s="39">
        <v>1.0</v>
      </c>
      <c r="AR93" s="39">
        <v>1.0</v>
      </c>
      <c r="AS93" s="39">
        <v>0.0</v>
      </c>
      <c r="AT93" s="39">
        <v>0.0</v>
      </c>
      <c r="AU93" s="39">
        <v>0.0</v>
      </c>
      <c r="AV93" s="39">
        <v>0.0</v>
      </c>
      <c r="AW93" s="39">
        <v>0.0</v>
      </c>
      <c r="AX93" s="39">
        <v>1.0</v>
      </c>
      <c r="AY93" s="39">
        <v>1.0</v>
      </c>
      <c r="AZ93" s="39">
        <v>1.0</v>
      </c>
      <c r="BA93" s="39">
        <v>0.0</v>
      </c>
      <c r="BB93" s="39">
        <v>1.0</v>
      </c>
      <c r="BC93" s="39">
        <v>0.0</v>
      </c>
      <c r="BD93" s="39">
        <v>1.0</v>
      </c>
      <c r="BE93" s="39">
        <v>0.0</v>
      </c>
      <c r="BF93" s="39">
        <v>0.0</v>
      </c>
      <c r="BG93" s="39">
        <v>1.0</v>
      </c>
      <c r="BH93" s="39">
        <v>1.0</v>
      </c>
      <c r="BI93" s="39">
        <v>0.0</v>
      </c>
      <c r="BJ93" s="39">
        <v>1.0</v>
      </c>
      <c r="BK93" s="39">
        <v>1.0</v>
      </c>
      <c r="BL93" s="39">
        <v>1.0</v>
      </c>
      <c r="BM93" s="39">
        <v>0.0</v>
      </c>
      <c r="BN93" s="39">
        <v>0.0</v>
      </c>
      <c r="BO93" s="39">
        <v>1.0</v>
      </c>
      <c r="BP93" s="39">
        <v>1.0</v>
      </c>
      <c r="BQ93" s="39">
        <v>1.0</v>
      </c>
      <c r="BR93" s="39">
        <v>1.0</v>
      </c>
      <c r="BS93" s="39">
        <v>0.0</v>
      </c>
      <c r="BT93" s="39">
        <v>1.0</v>
      </c>
      <c r="BU93" s="39">
        <v>1.0</v>
      </c>
      <c r="BV93" s="39">
        <v>1.0</v>
      </c>
      <c r="BW93" s="39">
        <v>1.0</v>
      </c>
      <c r="BX93" s="39">
        <v>1.0</v>
      </c>
      <c r="BY93" s="39">
        <v>1.0</v>
      </c>
      <c r="BZ93" s="39">
        <v>0.0</v>
      </c>
      <c r="CA93" s="39">
        <v>0.0</v>
      </c>
      <c r="CB93" s="39">
        <v>1.0</v>
      </c>
      <c r="CC93" s="39">
        <v>1.0</v>
      </c>
      <c r="CD93" s="39">
        <v>1.0</v>
      </c>
      <c r="CE93" s="39">
        <v>1.0</v>
      </c>
      <c r="CF93" s="39">
        <v>1.0</v>
      </c>
      <c r="CG93" s="39">
        <v>0.0</v>
      </c>
      <c r="CH93" s="39">
        <v>1.0</v>
      </c>
      <c r="CI93" s="39">
        <v>1.0</v>
      </c>
      <c r="CJ93" s="14">
        <v>1.0</v>
      </c>
      <c r="CK93" s="14">
        <v>1.0</v>
      </c>
      <c r="CL93" s="14">
        <v>0.0</v>
      </c>
      <c r="CM93" s="14">
        <v>1.0</v>
      </c>
      <c r="CN93" s="14">
        <v>1.0</v>
      </c>
      <c r="CO93" s="14">
        <v>0.0</v>
      </c>
      <c r="CP93" s="14">
        <v>1.0</v>
      </c>
      <c r="CQ93" s="14">
        <v>0.0</v>
      </c>
      <c r="CR93" s="14">
        <v>1.0</v>
      </c>
      <c r="CS93" s="14">
        <v>1.0</v>
      </c>
      <c r="CT93" s="14">
        <v>0.0</v>
      </c>
      <c r="CU93" s="14">
        <v>1.0</v>
      </c>
      <c r="CV93" s="14">
        <v>1.0</v>
      </c>
      <c r="CW93" s="14">
        <v>1.0</v>
      </c>
      <c r="CX93" s="14">
        <v>0.0</v>
      </c>
      <c r="CY93" s="14">
        <v>0.0</v>
      </c>
      <c r="CZ93" s="14">
        <v>0.0</v>
      </c>
      <c r="DA93" s="14">
        <v>1.0</v>
      </c>
      <c r="DB93" s="14">
        <v>0.0</v>
      </c>
      <c r="DC93" s="14">
        <v>0.0</v>
      </c>
      <c r="DD93" s="14">
        <v>0.0</v>
      </c>
      <c r="DE93" s="14">
        <v>1.0</v>
      </c>
      <c r="DF93" s="14">
        <v>1.0</v>
      </c>
      <c r="DG93" s="14">
        <v>0.0</v>
      </c>
      <c r="DH93" s="14">
        <v>0.0</v>
      </c>
      <c r="DI93" s="14">
        <v>0.0</v>
      </c>
      <c r="DJ93" s="14">
        <v>0.0</v>
      </c>
      <c r="DK93" s="14">
        <v>1.0</v>
      </c>
      <c r="DL93" s="14">
        <v>1.0</v>
      </c>
      <c r="DM93" s="14">
        <v>0.0</v>
      </c>
      <c r="DN93" s="14">
        <v>0.0</v>
      </c>
      <c r="DO93" s="14">
        <v>0.0</v>
      </c>
      <c r="DP93" s="14">
        <v>1.0</v>
      </c>
      <c r="DQ93" s="14">
        <v>1.0</v>
      </c>
      <c r="DR93" s="14">
        <v>1.0</v>
      </c>
      <c r="DS93" s="14">
        <v>1.0</v>
      </c>
      <c r="DT93" s="14">
        <v>1.0</v>
      </c>
      <c r="DU93" s="14">
        <v>1.0</v>
      </c>
      <c r="DV93" s="14">
        <v>0.0</v>
      </c>
      <c r="DW93" s="14">
        <v>0.0</v>
      </c>
      <c r="DX93" s="14">
        <v>0.0</v>
      </c>
      <c r="DY93" s="14">
        <v>1.0</v>
      </c>
      <c r="DZ93" s="14">
        <v>0.0</v>
      </c>
      <c r="EA93" s="14">
        <v>0.0</v>
      </c>
      <c r="EB93" s="14">
        <v>0.0</v>
      </c>
      <c r="EC93" s="14">
        <v>1.0</v>
      </c>
      <c r="ED93" s="14">
        <v>1.0</v>
      </c>
      <c r="EE93" s="39">
        <v>0.0</v>
      </c>
      <c r="EF93" s="39">
        <v>0.0</v>
      </c>
      <c r="EG93" s="39">
        <v>0.0</v>
      </c>
      <c r="EH93" s="39">
        <v>1.0</v>
      </c>
      <c r="EI93" s="39">
        <v>1.0</v>
      </c>
      <c r="EJ93" s="39">
        <v>1.0</v>
      </c>
      <c r="EK93" s="39">
        <v>0.0</v>
      </c>
      <c r="EL93" s="39">
        <v>0.0</v>
      </c>
      <c r="EM93" s="39">
        <v>1.0</v>
      </c>
      <c r="EN93" s="39">
        <v>1.0</v>
      </c>
      <c r="EO93" s="39">
        <v>1.0</v>
      </c>
      <c r="EP93" s="39">
        <v>1.0</v>
      </c>
      <c r="EQ93" s="39">
        <v>0.0</v>
      </c>
      <c r="ER93" s="39">
        <v>0.0</v>
      </c>
      <c r="ES93" s="39">
        <v>0.0</v>
      </c>
      <c r="ET93" s="39">
        <v>0.0</v>
      </c>
      <c r="EU93" s="39">
        <v>1.0</v>
      </c>
      <c r="EV93" s="39">
        <v>0.0</v>
      </c>
      <c r="EW93" s="39">
        <v>0.0</v>
      </c>
      <c r="EX93" s="39">
        <v>1.0</v>
      </c>
      <c r="EY93" s="39">
        <v>0.0</v>
      </c>
      <c r="EZ93" s="39">
        <v>0.0</v>
      </c>
      <c r="FA93" s="39">
        <v>0.0</v>
      </c>
      <c r="FB93" s="39">
        <v>0.0</v>
      </c>
      <c r="FC93" s="39">
        <v>1.0</v>
      </c>
      <c r="FD93" s="39">
        <v>0.0</v>
      </c>
      <c r="FE93" s="39">
        <v>1.0</v>
      </c>
      <c r="FF93" s="39">
        <v>1.0</v>
      </c>
      <c r="FG93" s="39">
        <v>1.0</v>
      </c>
      <c r="FH93" s="39">
        <v>1.0</v>
      </c>
      <c r="FI93" s="39">
        <v>1.0</v>
      </c>
      <c r="FJ93" s="39">
        <v>1.0</v>
      </c>
      <c r="FK93" s="39">
        <v>0.0</v>
      </c>
      <c r="FL93" s="39">
        <v>0.0</v>
      </c>
      <c r="FM93" s="39">
        <v>0.0</v>
      </c>
      <c r="FN93" s="39">
        <v>0.0</v>
      </c>
      <c r="FO93" s="39">
        <v>1.0</v>
      </c>
      <c r="FP93" s="39">
        <v>1.0</v>
      </c>
      <c r="FQ93" s="39">
        <v>0.0</v>
      </c>
      <c r="FR93" s="39">
        <v>1.0</v>
      </c>
      <c r="FS93" s="39">
        <v>0.0</v>
      </c>
      <c r="FT93" s="39">
        <v>0.0</v>
      </c>
      <c r="FU93" s="39">
        <v>1.0</v>
      </c>
      <c r="FV93" s="39">
        <v>1.0</v>
      </c>
      <c r="FW93" s="39">
        <v>0.0</v>
      </c>
      <c r="FX93" s="39">
        <v>1.0</v>
      </c>
      <c r="FY93" s="39">
        <v>0.0</v>
      </c>
      <c r="FZ93" s="39">
        <v>0.0</v>
      </c>
      <c r="GA93" s="39">
        <v>0.0</v>
      </c>
      <c r="GB93" s="39">
        <v>0.0</v>
      </c>
      <c r="GC93" s="39">
        <v>0.0</v>
      </c>
      <c r="GD93" s="39">
        <v>0.0</v>
      </c>
      <c r="GE93" s="39">
        <v>0.0</v>
      </c>
      <c r="GF93" s="39">
        <v>1.0</v>
      </c>
      <c r="GG93" s="39">
        <v>1.0</v>
      </c>
      <c r="GH93" s="39">
        <v>0.0</v>
      </c>
      <c r="GI93" s="39">
        <v>0.0</v>
      </c>
      <c r="GJ93" s="39">
        <v>0.0</v>
      </c>
      <c r="GK93" s="39">
        <v>0.0</v>
      </c>
      <c r="GL93" s="39">
        <v>0.0</v>
      </c>
      <c r="GM93" s="39">
        <v>0.0</v>
      </c>
      <c r="GN93" s="39">
        <v>0.0</v>
      </c>
      <c r="GO93" s="39">
        <v>0.0</v>
      </c>
      <c r="GP93" s="39">
        <v>0.0</v>
      </c>
      <c r="GQ93" s="39">
        <v>0.0</v>
      </c>
      <c r="GR93" s="39">
        <v>0.0</v>
      </c>
      <c r="GS93" s="39">
        <v>0.0</v>
      </c>
      <c r="GT93" s="39">
        <v>0.0</v>
      </c>
      <c r="GU93" s="39">
        <v>0.0</v>
      </c>
      <c r="GV93" s="39">
        <v>0.0</v>
      </c>
      <c r="GW93" s="39">
        <v>1.0</v>
      </c>
      <c r="GX93" s="39">
        <v>0.0</v>
      </c>
      <c r="GY93" s="39">
        <v>1.0</v>
      </c>
      <c r="GZ93" s="39">
        <v>1.0</v>
      </c>
      <c r="HA93" s="39">
        <v>1.0</v>
      </c>
      <c r="HB93" s="39">
        <v>1.0</v>
      </c>
      <c r="HC93" s="39">
        <v>1.0</v>
      </c>
      <c r="HD93" s="39">
        <v>1.0</v>
      </c>
      <c r="HE93" s="39">
        <v>1.0</v>
      </c>
      <c r="HF93" s="39">
        <v>0.0</v>
      </c>
      <c r="HG93" s="39">
        <v>1.0</v>
      </c>
      <c r="HH93" s="39">
        <v>1.0</v>
      </c>
      <c r="HI93" s="39">
        <v>0.0</v>
      </c>
      <c r="HJ93" s="39">
        <v>0.0</v>
      </c>
      <c r="HK93" s="39">
        <v>0.0</v>
      </c>
      <c r="HL93" s="77"/>
      <c r="HM93" s="77"/>
      <c r="HN93" s="77"/>
      <c r="HO93" s="77"/>
      <c r="HP93" s="77"/>
      <c r="HQ93" s="77"/>
      <c r="HR93" s="77"/>
      <c r="HS93" s="77"/>
      <c r="HT93" s="77"/>
      <c r="HU93" s="77"/>
      <c r="HV93" s="77"/>
      <c r="HW93" s="77"/>
      <c r="HX93" s="77"/>
      <c r="HY93" s="77"/>
      <c r="HZ93" s="77"/>
      <c r="IA93" s="77"/>
      <c r="IB93" s="77"/>
      <c r="IC93" s="77"/>
      <c r="ID93" s="77"/>
      <c r="IE93" s="77"/>
      <c r="IF93" s="77"/>
      <c r="IG93" s="77"/>
      <c r="IH93" s="77"/>
      <c r="II93" s="77"/>
      <c r="IJ93" s="77"/>
      <c r="IK93" s="77"/>
      <c r="IL93" s="77"/>
      <c r="IM93" s="77"/>
      <c r="IN93" s="77"/>
      <c r="IO93" s="77"/>
      <c r="IP93" s="77"/>
      <c r="IQ93" s="77"/>
      <c r="IR93" s="77"/>
      <c r="IS93" s="77"/>
      <c r="IT93" s="77"/>
      <c r="IU93" s="77"/>
      <c r="IV93" s="77"/>
      <c r="IW93" s="77"/>
      <c r="IX93" s="77"/>
      <c r="IY93" s="77"/>
      <c r="IZ93" s="77"/>
      <c r="JA93" s="77"/>
      <c r="JB93" s="77"/>
      <c r="JC93" s="77"/>
    </row>
    <row r="94">
      <c r="A94" s="9" t="s">
        <v>414</v>
      </c>
      <c r="B94" s="39">
        <v>0.0</v>
      </c>
      <c r="C94" s="39">
        <v>1.0</v>
      </c>
      <c r="D94" s="39">
        <v>0.0</v>
      </c>
      <c r="E94" s="39">
        <v>0.0</v>
      </c>
      <c r="F94" s="39">
        <v>0.0</v>
      </c>
      <c r="G94" s="39">
        <v>0.0</v>
      </c>
      <c r="H94" s="39">
        <v>0.0</v>
      </c>
      <c r="I94" s="39">
        <v>0.0</v>
      </c>
      <c r="J94" s="39">
        <v>1.0</v>
      </c>
      <c r="K94" s="39">
        <v>0.0</v>
      </c>
      <c r="L94" s="39">
        <v>0.0</v>
      </c>
      <c r="M94" s="39">
        <v>1.0</v>
      </c>
      <c r="N94" s="39">
        <v>1.0</v>
      </c>
      <c r="O94" s="39">
        <v>1.0</v>
      </c>
      <c r="P94" s="39">
        <v>1.0</v>
      </c>
      <c r="Q94" s="39">
        <v>0.0</v>
      </c>
      <c r="R94" s="39">
        <v>1.0</v>
      </c>
      <c r="S94" s="39">
        <v>1.0</v>
      </c>
      <c r="T94" s="39">
        <v>1.0</v>
      </c>
      <c r="U94" s="39">
        <v>0.0</v>
      </c>
      <c r="V94" s="39">
        <v>1.0</v>
      </c>
      <c r="W94" s="39">
        <v>1.0</v>
      </c>
      <c r="X94" s="39">
        <v>1.0</v>
      </c>
      <c r="Y94" s="39">
        <v>1.0</v>
      </c>
      <c r="Z94" s="39">
        <v>1.0</v>
      </c>
      <c r="AA94" s="39">
        <v>0.0</v>
      </c>
      <c r="AB94" s="39">
        <v>1.0</v>
      </c>
      <c r="AC94" s="39">
        <v>1.0</v>
      </c>
      <c r="AD94" s="39">
        <v>1.0</v>
      </c>
      <c r="AE94" s="39">
        <v>1.0</v>
      </c>
      <c r="AF94" s="39">
        <v>1.0</v>
      </c>
      <c r="AG94" s="39">
        <v>0.0</v>
      </c>
      <c r="AH94" s="39">
        <v>1.0</v>
      </c>
      <c r="AI94" s="39">
        <v>0.0</v>
      </c>
      <c r="AJ94" s="39">
        <v>1.0</v>
      </c>
      <c r="AK94" s="39">
        <v>1.0</v>
      </c>
      <c r="AL94" s="39">
        <v>1.0</v>
      </c>
      <c r="AM94" s="39">
        <v>1.0</v>
      </c>
      <c r="AN94" s="39">
        <v>1.0</v>
      </c>
      <c r="AO94" s="39">
        <v>1.0</v>
      </c>
      <c r="AP94" s="39">
        <v>0.0</v>
      </c>
      <c r="AQ94" s="39">
        <v>1.0</v>
      </c>
      <c r="AR94" s="39">
        <v>1.0</v>
      </c>
      <c r="AS94" s="39">
        <v>0.0</v>
      </c>
      <c r="AT94" s="39">
        <v>0.0</v>
      </c>
      <c r="AU94" s="39">
        <v>0.0</v>
      </c>
      <c r="AV94" s="39">
        <v>1.0</v>
      </c>
      <c r="AW94" s="39">
        <v>0.0</v>
      </c>
      <c r="AX94" s="39">
        <v>1.0</v>
      </c>
      <c r="AY94" s="39">
        <v>1.0</v>
      </c>
      <c r="AZ94" s="39">
        <v>1.0</v>
      </c>
      <c r="BA94" s="39">
        <v>0.0</v>
      </c>
      <c r="BB94" s="39">
        <v>1.0</v>
      </c>
      <c r="BC94" s="39">
        <v>0.0</v>
      </c>
      <c r="BD94" s="39">
        <v>1.0</v>
      </c>
      <c r="BE94" s="39">
        <v>0.0</v>
      </c>
      <c r="BF94" s="39">
        <v>0.0</v>
      </c>
      <c r="BG94" s="39">
        <v>1.0</v>
      </c>
      <c r="BH94" s="39">
        <v>1.0</v>
      </c>
      <c r="BI94" s="39">
        <v>1.0</v>
      </c>
      <c r="BJ94" s="39">
        <v>1.0</v>
      </c>
      <c r="BK94" s="39">
        <v>1.0</v>
      </c>
      <c r="BL94" s="39">
        <v>1.0</v>
      </c>
      <c r="BM94" s="39">
        <v>0.0</v>
      </c>
      <c r="BN94" s="39">
        <v>1.0</v>
      </c>
      <c r="BO94" s="39">
        <v>1.0</v>
      </c>
      <c r="BP94" s="39">
        <v>1.0</v>
      </c>
      <c r="BQ94" s="39">
        <v>1.0</v>
      </c>
      <c r="BR94" s="39">
        <v>1.0</v>
      </c>
      <c r="BS94" s="39">
        <v>1.0</v>
      </c>
      <c r="BT94" s="39">
        <v>1.0</v>
      </c>
      <c r="BU94" s="39">
        <v>1.0</v>
      </c>
      <c r="BV94" s="39">
        <v>1.0</v>
      </c>
      <c r="BW94" s="39">
        <v>1.0</v>
      </c>
      <c r="BX94" s="39">
        <v>1.0</v>
      </c>
      <c r="BY94" s="39">
        <v>1.0</v>
      </c>
      <c r="BZ94" s="39">
        <v>0.0</v>
      </c>
      <c r="CA94" s="39">
        <v>0.0</v>
      </c>
      <c r="CB94" s="39">
        <v>1.0</v>
      </c>
      <c r="CC94" s="39">
        <v>1.0</v>
      </c>
      <c r="CD94" s="39">
        <v>1.0</v>
      </c>
      <c r="CE94" s="39">
        <v>1.0</v>
      </c>
      <c r="CF94" s="39">
        <v>1.0</v>
      </c>
      <c r="CG94" s="39">
        <v>0.0</v>
      </c>
      <c r="CH94" s="39">
        <v>1.0</v>
      </c>
      <c r="CI94" s="39">
        <v>1.0</v>
      </c>
      <c r="CJ94" s="14">
        <v>1.0</v>
      </c>
      <c r="CK94" s="14">
        <v>1.0</v>
      </c>
      <c r="CL94" s="14">
        <v>0.0</v>
      </c>
      <c r="CM94" s="14">
        <v>1.0</v>
      </c>
      <c r="CN94" s="14">
        <v>1.0</v>
      </c>
      <c r="CO94" s="14">
        <v>1.0</v>
      </c>
      <c r="CP94" s="14">
        <v>1.0</v>
      </c>
      <c r="CQ94" s="14">
        <v>0.0</v>
      </c>
      <c r="CR94" s="14">
        <v>1.0</v>
      </c>
      <c r="CS94" s="14">
        <v>1.0</v>
      </c>
      <c r="CT94" s="14">
        <v>1.0</v>
      </c>
      <c r="CU94" s="14">
        <v>1.0</v>
      </c>
      <c r="CV94" s="14">
        <v>1.0</v>
      </c>
      <c r="CW94" s="14">
        <v>1.0</v>
      </c>
      <c r="CX94" s="14">
        <v>1.0</v>
      </c>
      <c r="CY94" s="14">
        <v>1.0</v>
      </c>
      <c r="CZ94" s="14">
        <v>0.0</v>
      </c>
      <c r="DA94" s="14">
        <v>1.0</v>
      </c>
      <c r="DB94" s="14">
        <v>0.0</v>
      </c>
      <c r="DC94" s="14">
        <v>0.0</v>
      </c>
      <c r="DD94" s="14">
        <v>1.0</v>
      </c>
      <c r="DE94" s="14">
        <v>1.0</v>
      </c>
      <c r="DF94" s="14">
        <v>1.0</v>
      </c>
      <c r="DG94" s="14">
        <v>0.0</v>
      </c>
      <c r="DH94" s="14">
        <v>0.0</v>
      </c>
      <c r="DI94" s="14">
        <v>0.0</v>
      </c>
      <c r="DJ94" s="14">
        <v>0.0</v>
      </c>
      <c r="DK94" s="14">
        <v>0.0</v>
      </c>
      <c r="DL94" s="14">
        <v>1.0</v>
      </c>
      <c r="DM94" s="14">
        <v>0.0</v>
      </c>
      <c r="DN94" s="14">
        <v>0.0</v>
      </c>
      <c r="DO94" s="14">
        <v>0.0</v>
      </c>
      <c r="DP94" s="14">
        <v>1.0</v>
      </c>
      <c r="DQ94" s="14">
        <v>1.0</v>
      </c>
      <c r="DR94" s="14">
        <v>1.0</v>
      </c>
      <c r="DS94" s="14">
        <v>1.0</v>
      </c>
      <c r="DT94" s="14">
        <v>1.0</v>
      </c>
      <c r="DU94" s="14">
        <v>1.0</v>
      </c>
      <c r="DV94" s="14">
        <v>0.0</v>
      </c>
      <c r="DW94" s="14">
        <v>1.0</v>
      </c>
      <c r="DX94" s="14">
        <v>0.0</v>
      </c>
      <c r="DY94" s="14">
        <v>1.0</v>
      </c>
      <c r="DZ94" s="14">
        <v>0.0</v>
      </c>
      <c r="EA94" s="14">
        <v>0.0</v>
      </c>
      <c r="EB94" s="14">
        <v>0.0</v>
      </c>
      <c r="EC94" s="14">
        <v>1.0</v>
      </c>
      <c r="ED94" s="14">
        <v>1.0</v>
      </c>
      <c r="EE94" s="39">
        <v>1.0</v>
      </c>
      <c r="EF94" s="39">
        <v>0.0</v>
      </c>
      <c r="EG94" s="39">
        <v>1.0</v>
      </c>
      <c r="EH94" s="39">
        <v>1.0</v>
      </c>
      <c r="EI94" s="39">
        <v>1.0</v>
      </c>
      <c r="EJ94" s="39">
        <v>0.0</v>
      </c>
      <c r="EK94" s="39">
        <v>0.0</v>
      </c>
      <c r="EL94" s="39">
        <v>0.0</v>
      </c>
      <c r="EM94" s="39">
        <v>1.0</v>
      </c>
      <c r="EN94" s="39">
        <v>1.0</v>
      </c>
      <c r="EO94" s="39">
        <v>1.0</v>
      </c>
      <c r="EP94" s="39">
        <v>1.0</v>
      </c>
      <c r="EQ94" s="39">
        <v>1.0</v>
      </c>
      <c r="ER94" s="39">
        <v>0.0</v>
      </c>
      <c r="ES94" s="39">
        <v>0.0</v>
      </c>
      <c r="ET94" s="39">
        <v>0.0</v>
      </c>
      <c r="EU94" s="39">
        <v>1.0</v>
      </c>
      <c r="EV94" s="39">
        <v>1.0</v>
      </c>
      <c r="EW94" s="39">
        <v>1.0</v>
      </c>
      <c r="EX94" s="39">
        <v>1.0</v>
      </c>
      <c r="EY94" s="39">
        <v>0.0</v>
      </c>
      <c r="EZ94" s="39">
        <v>0.0</v>
      </c>
      <c r="FA94" s="39">
        <v>0.0</v>
      </c>
      <c r="FB94" s="39">
        <v>1.0</v>
      </c>
      <c r="FC94" s="39">
        <v>1.0</v>
      </c>
      <c r="FD94" s="39">
        <v>1.0</v>
      </c>
      <c r="FE94" s="39">
        <v>1.0</v>
      </c>
      <c r="FF94" s="39">
        <v>1.0</v>
      </c>
      <c r="FG94" s="39">
        <v>1.0</v>
      </c>
      <c r="FH94" s="39">
        <v>1.0</v>
      </c>
      <c r="FI94" s="39">
        <v>1.0</v>
      </c>
      <c r="FJ94" s="39">
        <v>1.0</v>
      </c>
      <c r="FK94" s="39">
        <v>1.0</v>
      </c>
      <c r="FL94" s="39">
        <v>1.0</v>
      </c>
      <c r="FM94" s="39">
        <v>0.0</v>
      </c>
      <c r="FN94" s="39">
        <v>0.0</v>
      </c>
      <c r="FO94" s="39">
        <v>1.0</v>
      </c>
      <c r="FP94" s="39">
        <v>1.0</v>
      </c>
      <c r="FQ94" s="39">
        <v>1.0</v>
      </c>
      <c r="FR94" s="39">
        <v>1.0</v>
      </c>
      <c r="FS94" s="39">
        <v>0.0</v>
      </c>
      <c r="FT94" s="39">
        <v>0.0</v>
      </c>
      <c r="FU94" s="39">
        <v>1.0</v>
      </c>
      <c r="FV94" s="39">
        <v>1.0</v>
      </c>
      <c r="FW94" s="39">
        <v>0.0</v>
      </c>
      <c r="FX94" s="39">
        <v>1.0</v>
      </c>
      <c r="FY94" s="39">
        <v>1.0</v>
      </c>
      <c r="FZ94" s="39">
        <v>0.0</v>
      </c>
      <c r="GA94" s="39">
        <v>1.0</v>
      </c>
      <c r="GB94" s="39">
        <v>0.0</v>
      </c>
      <c r="GC94" s="39">
        <v>0.0</v>
      </c>
      <c r="GD94" s="39">
        <v>1.0</v>
      </c>
      <c r="GE94" s="39">
        <v>1.0</v>
      </c>
      <c r="GF94" s="39">
        <v>1.0</v>
      </c>
      <c r="GG94" s="39">
        <v>1.0</v>
      </c>
      <c r="GH94" s="39">
        <v>0.0</v>
      </c>
      <c r="GI94" s="39">
        <v>1.0</v>
      </c>
      <c r="GJ94" s="39">
        <v>1.0</v>
      </c>
      <c r="GK94" s="39">
        <v>0.0</v>
      </c>
      <c r="GL94" s="39">
        <v>1.0</v>
      </c>
      <c r="GM94" s="39">
        <v>0.0</v>
      </c>
      <c r="GN94" s="39">
        <v>0.0</v>
      </c>
      <c r="GO94" s="39">
        <v>0.0</v>
      </c>
      <c r="GP94" s="39">
        <v>1.0</v>
      </c>
      <c r="GQ94" s="39">
        <v>0.0</v>
      </c>
      <c r="GR94" s="39">
        <v>0.0</v>
      </c>
      <c r="GS94" s="39">
        <v>0.0</v>
      </c>
      <c r="GT94" s="39">
        <v>1.0</v>
      </c>
      <c r="GU94" s="39">
        <v>0.0</v>
      </c>
      <c r="GV94" s="39">
        <v>0.0</v>
      </c>
      <c r="GW94" s="39">
        <v>1.0</v>
      </c>
      <c r="GX94" s="39">
        <v>0.0</v>
      </c>
      <c r="GY94" s="39">
        <v>1.0</v>
      </c>
      <c r="GZ94" s="39">
        <v>1.0</v>
      </c>
      <c r="HA94" s="39">
        <v>1.0</v>
      </c>
      <c r="HB94" s="39">
        <v>1.0</v>
      </c>
      <c r="HC94" s="39">
        <v>1.0</v>
      </c>
      <c r="HD94" s="39">
        <v>1.0</v>
      </c>
      <c r="HE94" s="39">
        <v>1.0</v>
      </c>
      <c r="HF94" s="39">
        <v>1.0</v>
      </c>
      <c r="HG94" s="39">
        <v>1.0</v>
      </c>
      <c r="HH94" s="39">
        <v>1.0</v>
      </c>
      <c r="HI94" s="39">
        <v>0.0</v>
      </c>
      <c r="HJ94" s="39">
        <v>0.0</v>
      </c>
      <c r="HK94" s="39">
        <v>1.0</v>
      </c>
      <c r="HL94" s="77"/>
      <c r="HM94" s="77"/>
      <c r="HN94" s="77"/>
      <c r="HO94" s="77"/>
      <c r="HP94" s="77"/>
      <c r="HQ94" s="77"/>
      <c r="HR94" s="77"/>
      <c r="HS94" s="77"/>
      <c r="HT94" s="77"/>
      <c r="HU94" s="77"/>
      <c r="HV94" s="77"/>
      <c r="HW94" s="77"/>
      <c r="HX94" s="77"/>
      <c r="HY94" s="77"/>
      <c r="HZ94" s="77"/>
      <c r="IA94" s="77"/>
      <c r="IB94" s="77"/>
      <c r="IC94" s="77"/>
      <c r="ID94" s="77"/>
      <c r="IE94" s="77"/>
      <c r="IF94" s="77"/>
      <c r="IG94" s="77"/>
      <c r="IH94" s="77"/>
      <c r="II94" s="77"/>
      <c r="IJ94" s="77"/>
      <c r="IK94" s="77"/>
      <c r="IL94" s="77"/>
      <c r="IM94" s="77"/>
      <c r="IN94" s="77"/>
      <c r="IO94" s="77"/>
      <c r="IP94" s="77"/>
      <c r="IQ94" s="77"/>
      <c r="IR94" s="77"/>
      <c r="IS94" s="77"/>
      <c r="IT94" s="77"/>
      <c r="IU94" s="77"/>
      <c r="IV94" s="77"/>
      <c r="IW94" s="77"/>
      <c r="IX94" s="77"/>
      <c r="IY94" s="77"/>
      <c r="IZ94" s="77"/>
      <c r="JA94" s="77"/>
      <c r="JB94" s="77"/>
      <c r="JC94" s="77"/>
    </row>
    <row r="95">
      <c r="A95" s="9" t="s">
        <v>415</v>
      </c>
      <c r="B95" s="39">
        <v>1.0</v>
      </c>
      <c r="C95" s="39">
        <v>1.0</v>
      </c>
      <c r="D95" s="39">
        <v>0.0</v>
      </c>
      <c r="E95" s="39">
        <v>0.0</v>
      </c>
      <c r="F95" s="39">
        <v>0.0</v>
      </c>
      <c r="G95" s="39">
        <v>0.0</v>
      </c>
      <c r="H95" s="39">
        <v>0.0</v>
      </c>
      <c r="I95" s="39">
        <v>0.0</v>
      </c>
      <c r="J95" s="39">
        <v>1.0</v>
      </c>
      <c r="K95" s="39">
        <v>0.0</v>
      </c>
      <c r="L95" s="39">
        <v>0.0</v>
      </c>
      <c r="M95" s="39">
        <v>1.0</v>
      </c>
      <c r="N95" s="39">
        <v>1.0</v>
      </c>
      <c r="O95" s="39">
        <v>1.0</v>
      </c>
      <c r="P95" s="39">
        <v>1.0</v>
      </c>
      <c r="Q95" s="39">
        <v>0.0</v>
      </c>
      <c r="R95" s="39">
        <v>1.0</v>
      </c>
      <c r="S95" s="39">
        <v>1.0</v>
      </c>
      <c r="T95" s="39">
        <v>1.0</v>
      </c>
      <c r="U95" s="39">
        <v>1.0</v>
      </c>
      <c r="V95" s="39">
        <v>1.0</v>
      </c>
      <c r="W95" s="39">
        <v>1.0</v>
      </c>
      <c r="X95" s="39">
        <v>1.0</v>
      </c>
      <c r="Y95" s="39">
        <v>1.0</v>
      </c>
      <c r="Z95" s="39">
        <v>1.0</v>
      </c>
      <c r="AA95" s="39">
        <v>0.0</v>
      </c>
      <c r="AB95" s="39">
        <v>1.0</v>
      </c>
      <c r="AC95" s="39">
        <v>0.0</v>
      </c>
      <c r="AD95" s="39">
        <v>1.0</v>
      </c>
      <c r="AE95" s="39">
        <v>1.0</v>
      </c>
      <c r="AF95" s="39">
        <v>1.0</v>
      </c>
      <c r="AG95" s="39">
        <v>1.0</v>
      </c>
      <c r="AH95" s="39">
        <v>1.0</v>
      </c>
      <c r="AI95" s="39">
        <v>0.0</v>
      </c>
      <c r="AJ95" s="39">
        <v>1.0</v>
      </c>
      <c r="AK95" s="39">
        <v>1.0</v>
      </c>
      <c r="AL95" s="39">
        <v>1.0</v>
      </c>
      <c r="AM95" s="39">
        <v>1.0</v>
      </c>
      <c r="AN95" s="39">
        <v>1.0</v>
      </c>
      <c r="AO95" s="39">
        <v>1.0</v>
      </c>
      <c r="AP95" s="39">
        <v>0.0</v>
      </c>
      <c r="AQ95" s="39">
        <v>1.0</v>
      </c>
      <c r="AR95" s="39">
        <v>1.0</v>
      </c>
      <c r="AS95" s="39">
        <v>0.0</v>
      </c>
      <c r="AT95" s="39">
        <v>0.0</v>
      </c>
      <c r="AU95" s="39">
        <v>0.0</v>
      </c>
      <c r="AV95" s="39">
        <v>1.0</v>
      </c>
      <c r="AW95" s="39">
        <v>0.0</v>
      </c>
      <c r="AX95" s="39">
        <v>1.0</v>
      </c>
      <c r="AY95" s="39">
        <v>1.0</v>
      </c>
      <c r="AZ95" s="39">
        <v>1.0</v>
      </c>
      <c r="BA95" s="39">
        <v>1.0</v>
      </c>
      <c r="BB95" s="39">
        <v>1.0</v>
      </c>
      <c r="BC95" s="39">
        <v>0.0</v>
      </c>
      <c r="BD95" s="39">
        <v>1.0</v>
      </c>
      <c r="BE95" s="39">
        <v>0.0</v>
      </c>
      <c r="BF95" s="39">
        <v>0.0</v>
      </c>
      <c r="BG95" s="39">
        <v>1.0</v>
      </c>
      <c r="BH95" s="39">
        <v>1.0</v>
      </c>
      <c r="BI95" s="39">
        <v>0.0</v>
      </c>
      <c r="BJ95" s="39">
        <v>1.0</v>
      </c>
      <c r="BK95" s="39">
        <v>1.0</v>
      </c>
      <c r="BL95" s="39">
        <v>1.0</v>
      </c>
      <c r="BM95" s="39">
        <v>0.0</v>
      </c>
      <c r="BN95" s="39">
        <v>0.0</v>
      </c>
      <c r="BO95" s="39">
        <v>1.0</v>
      </c>
      <c r="BP95" s="39">
        <v>1.0</v>
      </c>
      <c r="BQ95" s="39">
        <v>1.0</v>
      </c>
      <c r="BR95" s="39">
        <v>1.0</v>
      </c>
      <c r="BS95" s="39">
        <v>1.0</v>
      </c>
      <c r="BT95" s="39">
        <v>1.0</v>
      </c>
      <c r="BU95" s="39">
        <v>1.0</v>
      </c>
      <c r="BV95" s="39">
        <v>1.0</v>
      </c>
      <c r="BW95" s="39">
        <v>1.0</v>
      </c>
      <c r="BX95" s="39">
        <v>1.0</v>
      </c>
      <c r="BY95" s="39">
        <v>1.0</v>
      </c>
      <c r="BZ95" s="39">
        <v>0.0</v>
      </c>
      <c r="CA95" s="39">
        <v>0.0</v>
      </c>
      <c r="CB95" s="39">
        <v>1.0</v>
      </c>
      <c r="CC95" s="39">
        <v>1.0</v>
      </c>
      <c r="CD95" s="39">
        <v>1.0</v>
      </c>
      <c r="CE95" s="39">
        <v>1.0</v>
      </c>
      <c r="CF95" s="39">
        <v>1.0</v>
      </c>
      <c r="CG95" s="39">
        <v>0.0</v>
      </c>
      <c r="CH95" s="39">
        <v>1.0</v>
      </c>
      <c r="CI95" s="39">
        <v>1.0</v>
      </c>
      <c r="CJ95" s="14">
        <v>1.0</v>
      </c>
      <c r="CK95" s="14">
        <v>1.0</v>
      </c>
      <c r="CL95" s="14">
        <v>0.0</v>
      </c>
      <c r="CM95" s="14">
        <v>1.0</v>
      </c>
      <c r="CN95" s="14">
        <v>1.0</v>
      </c>
      <c r="CO95" s="14">
        <v>1.0</v>
      </c>
      <c r="CP95" s="14">
        <v>1.0</v>
      </c>
      <c r="CQ95" s="14">
        <v>0.0</v>
      </c>
      <c r="CR95" s="14">
        <v>1.0</v>
      </c>
      <c r="CS95" s="14">
        <v>1.0</v>
      </c>
      <c r="CT95" s="14">
        <v>1.0</v>
      </c>
      <c r="CU95" s="14">
        <v>1.0</v>
      </c>
      <c r="CV95" s="14">
        <v>1.0</v>
      </c>
      <c r="CW95" s="14">
        <v>0.0</v>
      </c>
      <c r="CX95" s="14">
        <v>1.0</v>
      </c>
      <c r="CY95" s="14">
        <v>0.0</v>
      </c>
      <c r="CZ95" s="14">
        <v>0.0</v>
      </c>
      <c r="DA95" s="14">
        <v>1.0</v>
      </c>
      <c r="DB95" s="14">
        <v>0.0</v>
      </c>
      <c r="DC95" s="14">
        <v>0.0</v>
      </c>
      <c r="DD95" s="14">
        <v>1.0</v>
      </c>
      <c r="DE95" s="14">
        <v>1.0</v>
      </c>
      <c r="DF95" s="14">
        <v>1.0</v>
      </c>
      <c r="DG95" s="14">
        <v>0.0</v>
      </c>
      <c r="DH95" s="14">
        <v>0.0</v>
      </c>
      <c r="DI95" s="14">
        <v>0.0</v>
      </c>
      <c r="DJ95" s="14">
        <v>0.0</v>
      </c>
      <c r="DK95" s="14">
        <v>1.0</v>
      </c>
      <c r="DL95" s="14">
        <v>1.0</v>
      </c>
      <c r="DM95" s="14">
        <v>0.0</v>
      </c>
      <c r="DN95" s="14">
        <v>0.0</v>
      </c>
      <c r="DO95" s="14">
        <v>0.0</v>
      </c>
      <c r="DP95" s="14">
        <v>1.0</v>
      </c>
      <c r="DQ95" s="14">
        <v>1.0</v>
      </c>
      <c r="DR95" s="14">
        <v>1.0</v>
      </c>
      <c r="DS95" s="14">
        <v>1.0</v>
      </c>
      <c r="DT95" s="14">
        <v>1.0</v>
      </c>
      <c r="DU95" s="14">
        <v>1.0</v>
      </c>
      <c r="DV95" s="14">
        <v>0.0</v>
      </c>
      <c r="DW95" s="14">
        <v>0.0</v>
      </c>
      <c r="DX95" s="14">
        <v>0.0</v>
      </c>
      <c r="DY95" s="14">
        <v>1.0</v>
      </c>
      <c r="DZ95" s="14">
        <v>0.0</v>
      </c>
      <c r="EA95" s="14">
        <v>0.0</v>
      </c>
      <c r="EB95" s="14">
        <v>0.0</v>
      </c>
      <c r="EC95" s="14">
        <v>1.0</v>
      </c>
      <c r="ED95" s="14">
        <v>1.0</v>
      </c>
      <c r="EE95" s="39">
        <v>1.0</v>
      </c>
      <c r="EF95" s="39">
        <v>0.0</v>
      </c>
      <c r="EG95" s="39">
        <v>1.0</v>
      </c>
      <c r="EH95" s="39">
        <v>1.0</v>
      </c>
      <c r="EI95" s="39">
        <v>1.0</v>
      </c>
      <c r="EJ95" s="39">
        <v>1.0</v>
      </c>
      <c r="EK95" s="39">
        <v>0.0</v>
      </c>
      <c r="EL95" s="39">
        <v>0.0</v>
      </c>
      <c r="EM95" s="39">
        <v>1.0</v>
      </c>
      <c r="EN95" s="39">
        <v>1.0</v>
      </c>
      <c r="EO95" s="39">
        <v>1.0</v>
      </c>
      <c r="EP95" s="39">
        <v>1.0</v>
      </c>
      <c r="EQ95" s="39">
        <v>1.0</v>
      </c>
      <c r="ER95" s="39">
        <v>0.0</v>
      </c>
      <c r="ES95" s="39">
        <v>0.0</v>
      </c>
      <c r="ET95" s="39">
        <v>0.0</v>
      </c>
      <c r="EU95" s="39">
        <v>1.0</v>
      </c>
      <c r="EV95" s="39">
        <v>0.0</v>
      </c>
      <c r="EW95" s="39">
        <v>1.0</v>
      </c>
      <c r="EX95" s="39">
        <v>1.0</v>
      </c>
      <c r="EY95" s="39">
        <v>0.0</v>
      </c>
      <c r="EZ95" s="39">
        <v>1.0</v>
      </c>
      <c r="FA95" s="39">
        <v>0.0</v>
      </c>
      <c r="FB95" s="39">
        <v>0.0</v>
      </c>
      <c r="FC95" s="39">
        <v>1.0</v>
      </c>
      <c r="FD95" s="39">
        <v>1.0</v>
      </c>
      <c r="FE95" s="39">
        <v>1.0</v>
      </c>
      <c r="FF95" s="39">
        <v>1.0</v>
      </c>
      <c r="FG95" s="39">
        <v>1.0</v>
      </c>
      <c r="FH95" s="39">
        <v>1.0</v>
      </c>
      <c r="FI95" s="39">
        <v>1.0</v>
      </c>
      <c r="FJ95" s="39">
        <v>1.0</v>
      </c>
      <c r="FK95" s="39">
        <v>1.0</v>
      </c>
      <c r="FL95" s="39">
        <v>1.0</v>
      </c>
      <c r="FM95" s="39">
        <v>0.0</v>
      </c>
      <c r="FN95" s="39">
        <v>0.0</v>
      </c>
      <c r="FO95" s="39">
        <v>1.0</v>
      </c>
      <c r="FP95" s="39">
        <v>1.0</v>
      </c>
      <c r="FQ95" s="39">
        <v>1.0</v>
      </c>
      <c r="FR95" s="39">
        <v>1.0</v>
      </c>
      <c r="FS95" s="39">
        <v>0.0</v>
      </c>
      <c r="FT95" s="39">
        <v>0.0</v>
      </c>
      <c r="FU95" s="39">
        <v>1.0</v>
      </c>
      <c r="FV95" s="39">
        <v>1.0</v>
      </c>
      <c r="FW95" s="39">
        <v>1.0</v>
      </c>
      <c r="FX95" s="39">
        <v>1.0</v>
      </c>
      <c r="FY95" s="39">
        <v>1.0</v>
      </c>
      <c r="FZ95" s="39">
        <v>0.0</v>
      </c>
      <c r="GA95" s="39">
        <v>0.0</v>
      </c>
      <c r="GB95" s="39">
        <v>0.0</v>
      </c>
      <c r="GC95" s="39">
        <v>0.0</v>
      </c>
      <c r="GD95" s="39">
        <v>1.0</v>
      </c>
      <c r="GE95" s="39">
        <v>1.0</v>
      </c>
      <c r="GF95" s="39">
        <v>1.0</v>
      </c>
      <c r="GG95" s="39">
        <v>1.0</v>
      </c>
      <c r="GH95" s="39">
        <v>0.0</v>
      </c>
      <c r="GI95" s="39">
        <v>1.0</v>
      </c>
      <c r="GJ95" s="39">
        <v>1.0</v>
      </c>
      <c r="GK95" s="39">
        <v>0.0</v>
      </c>
      <c r="GL95" s="39">
        <v>0.0</v>
      </c>
      <c r="GM95" s="39">
        <v>0.0</v>
      </c>
      <c r="GN95" s="39">
        <v>0.0</v>
      </c>
      <c r="GO95" s="39">
        <v>0.0</v>
      </c>
      <c r="GP95" s="39">
        <v>1.0</v>
      </c>
      <c r="GQ95" s="39">
        <v>0.0</v>
      </c>
      <c r="GR95" s="39">
        <v>0.0</v>
      </c>
      <c r="GS95" s="39">
        <v>0.0</v>
      </c>
      <c r="GT95" s="39">
        <v>1.0</v>
      </c>
      <c r="GU95" s="39">
        <v>0.0</v>
      </c>
      <c r="GV95" s="39">
        <v>1.0</v>
      </c>
      <c r="GW95" s="39">
        <v>1.0</v>
      </c>
      <c r="GX95" s="39">
        <v>0.0</v>
      </c>
      <c r="GY95" s="39">
        <v>1.0</v>
      </c>
      <c r="GZ95" s="39">
        <v>0.0</v>
      </c>
      <c r="HA95" s="39">
        <v>1.0</v>
      </c>
      <c r="HB95" s="39">
        <v>1.0</v>
      </c>
      <c r="HC95" s="39">
        <v>1.0</v>
      </c>
      <c r="HD95" s="39">
        <v>1.0</v>
      </c>
      <c r="HE95" s="39">
        <v>1.0</v>
      </c>
      <c r="HF95" s="39">
        <v>1.0</v>
      </c>
      <c r="HG95" s="39">
        <v>1.0</v>
      </c>
      <c r="HH95" s="39">
        <v>1.0</v>
      </c>
      <c r="HI95" s="39">
        <v>0.0</v>
      </c>
      <c r="HJ95" s="39">
        <v>0.0</v>
      </c>
      <c r="HK95" s="39">
        <v>0.0</v>
      </c>
      <c r="HL95" s="77"/>
      <c r="HM95" s="77"/>
      <c r="HN95" s="77"/>
      <c r="HO95" s="77"/>
      <c r="HP95" s="77"/>
      <c r="HQ95" s="77"/>
      <c r="HR95" s="77"/>
      <c r="HS95" s="77"/>
      <c r="HT95" s="77"/>
      <c r="HU95" s="77"/>
      <c r="HV95" s="77"/>
      <c r="HW95" s="77"/>
      <c r="HX95" s="77"/>
      <c r="HY95" s="77"/>
      <c r="HZ95" s="77"/>
      <c r="IA95" s="77"/>
      <c r="IB95" s="77"/>
      <c r="IC95" s="77"/>
      <c r="ID95" s="77"/>
      <c r="IE95" s="77"/>
      <c r="IF95" s="77"/>
      <c r="IG95" s="77"/>
      <c r="IH95" s="77"/>
      <c r="II95" s="77"/>
      <c r="IJ95" s="77"/>
      <c r="IK95" s="77"/>
      <c r="IL95" s="77"/>
      <c r="IM95" s="77"/>
      <c r="IN95" s="77"/>
      <c r="IO95" s="77"/>
      <c r="IP95" s="77"/>
      <c r="IQ95" s="77"/>
      <c r="IR95" s="77"/>
      <c r="IS95" s="77"/>
      <c r="IT95" s="77"/>
      <c r="IU95" s="77"/>
      <c r="IV95" s="77"/>
      <c r="IW95" s="77"/>
      <c r="IX95" s="77"/>
      <c r="IY95" s="77"/>
      <c r="IZ95" s="77"/>
      <c r="JA95" s="77"/>
      <c r="JB95" s="77"/>
      <c r="JC95" s="77"/>
    </row>
    <row r="96">
      <c r="A96" s="9" t="s">
        <v>416</v>
      </c>
      <c r="B96" s="39">
        <v>1.0</v>
      </c>
      <c r="C96" s="39">
        <v>1.0</v>
      </c>
      <c r="D96" s="39">
        <v>0.0</v>
      </c>
      <c r="E96" s="39">
        <v>0.0</v>
      </c>
      <c r="F96" s="39">
        <v>0.0</v>
      </c>
      <c r="G96" s="39">
        <v>0.0</v>
      </c>
      <c r="H96" s="39">
        <v>0.0</v>
      </c>
      <c r="I96" s="39">
        <v>0.0</v>
      </c>
      <c r="J96" s="39">
        <v>1.0</v>
      </c>
      <c r="K96" s="39">
        <v>1.0</v>
      </c>
      <c r="L96" s="39">
        <v>0.0</v>
      </c>
      <c r="M96" s="39">
        <v>1.0</v>
      </c>
      <c r="N96" s="39">
        <v>1.0</v>
      </c>
      <c r="O96" s="39">
        <v>1.0</v>
      </c>
      <c r="P96" s="39">
        <v>1.0</v>
      </c>
      <c r="Q96" s="39">
        <v>0.0</v>
      </c>
      <c r="R96" s="39">
        <v>1.0</v>
      </c>
      <c r="S96" s="39">
        <v>1.0</v>
      </c>
      <c r="T96" s="39">
        <v>1.0</v>
      </c>
      <c r="U96" s="39">
        <v>1.0</v>
      </c>
      <c r="V96" s="39">
        <v>1.0</v>
      </c>
      <c r="W96" s="39">
        <v>1.0</v>
      </c>
      <c r="X96" s="39">
        <v>1.0</v>
      </c>
      <c r="Y96" s="39">
        <v>1.0</v>
      </c>
      <c r="Z96" s="39">
        <v>1.0</v>
      </c>
      <c r="AA96" s="39">
        <v>0.0</v>
      </c>
      <c r="AB96" s="39">
        <v>1.0</v>
      </c>
      <c r="AC96" s="39">
        <v>1.0</v>
      </c>
      <c r="AD96" s="39">
        <v>1.0</v>
      </c>
      <c r="AE96" s="39">
        <v>1.0</v>
      </c>
      <c r="AF96" s="39">
        <v>1.0</v>
      </c>
      <c r="AG96" s="39">
        <v>1.0</v>
      </c>
      <c r="AH96" s="39">
        <v>1.0</v>
      </c>
      <c r="AI96" s="39">
        <v>0.0</v>
      </c>
      <c r="AJ96" s="39">
        <v>1.0</v>
      </c>
      <c r="AK96" s="39">
        <v>1.0</v>
      </c>
      <c r="AL96" s="39">
        <v>1.0</v>
      </c>
      <c r="AM96" s="39">
        <v>1.0</v>
      </c>
      <c r="AN96" s="39">
        <v>1.0</v>
      </c>
      <c r="AO96" s="39">
        <v>1.0</v>
      </c>
      <c r="AP96" s="39">
        <v>0.0</v>
      </c>
      <c r="AQ96" s="39">
        <v>1.0</v>
      </c>
      <c r="AR96" s="39">
        <v>1.0</v>
      </c>
      <c r="AS96" s="39">
        <v>0.0</v>
      </c>
      <c r="AT96" s="39">
        <v>0.0</v>
      </c>
      <c r="AU96" s="39">
        <v>0.0</v>
      </c>
      <c r="AV96" s="39">
        <v>1.0</v>
      </c>
      <c r="AW96" s="39">
        <v>0.0</v>
      </c>
      <c r="AX96" s="39">
        <v>1.0</v>
      </c>
      <c r="AY96" s="39">
        <v>1.0</v>
      </c>
      <c r="AZ96" s="39">
        <v>1.0</v>
      </c>
      <c r="BA96" s="39">
        <v>1.0</v>
      </c>
      <c r="BB96" s="39">
        <v>1.0</v>
      </c>
      <c r="BC96" s="39">
        <v>0.0</v>
      </c>
      <c r="BD96" s="39">
        <v>1.0</v>
      </c>
      <c r="BE96" s="39">
        <v>0.0</v>
      </c>
      <c r="BF96" s="39">
        <v>0.0</v>
      </c>
      <c r="BG96" s="39">
        <v>1.0</v>
      </c>
      <c r="BH96" s="39">
        <v>1.0</v>
      </c>
      <c r="BI96" s="39">
        <v>1.0</v>
      </c>
      <c r="BJ96" s="39">
        <v>1.0</v>
      </c>
      <c r="BK96" s="39">
        <v>1.0</v>
      </c>
      <c r="BL96" s="39">
        <v>1.0</v>
      </c>
      <c r="BM96" s="39">
        <v>0.0</v>
      </c>
      <c r="BN96" s="39">
        <v>1.0</v>
      </c>
      <c r="BO96" s="39">
        <v>1.0</v>
      </c>
      <c r="BP96" s="39">
        <v>1.0</v>
      </c>
      <c r="BQ96" s="39">
        <v>1.0</v>
      </c>
      <c r="BR96" s="39">
        <v>1.0</v>
      </c>
      <c r="BS96" s="39">
        <v>1.0</v>
      </c>
      <c r="BT96" s="39">
        <v>1.0</v>
      </c>
      <c r="BU96" s="39">
        <v>1.0</v>
      </c>
      <c r="BV96" s="39">
        <v>1.0</v>
      </c>
      <c r="BW96" s="39">
        <v>1.0</v>
      </c>
      <c r="BX96" s="39">
        <v>1.0</v>
      </c>
      <c r="BY96" s="39">
        <v>1.0</v>
      </c>
      <c r="BZ96" s="39">
        <v>0.0</v>
      </c>
      <c r="CA96" s="39">
        <v>1.0</v>
      </c>
      <c r="CB96" s="39">
        <v>1.0</v>
      </c>
      <c r="CC96" s="39">
        <v>1.0</v>
      </c>
      <c r="CD96" s="39">
        <v>1.0</v>
      </c>
      <c r="CE96" s="39">
        <v>1.0</v>
      </c>
      <c r="CF96" s="39">
        <v>1.0</v>
      </c>
      <c r="CG96" s="39">
        <v>0.0</v>
      </c>
      <c r="CH96" s="39">
        <v>1.0</v>
      </c>
      <c r="CI96" s="39">
        <v>1.0</v>
      </c>
      <c r="CJ96" s="14">
        <v>1.0</v>
      </c>
      <c r="CK96" s="14">
        <v>1.0</v>
      </c>
      <c r="CL96" s="14">
        <v>0.0</v>
      </c>
      <c r="CM96" s="14">
        <v>1.0</v>
      </c>
      <c r="CN96" s="14">
        <v>1.0</v>
      </c>
      <c r="CO96" s="14">
        <v>1.0</v>
      </c>
      <c r="CP96" s="14">
        <v>1.0</v>
      </c>
      <c r="CQ96" s="14">
        <v>0.0</v>
      </c>
      <c r="CR96" s="14">
        <v>1.0</v>
      </c>
      <c r="CS96" s="14">
        <v>1.0</v>
      </c>
      <c r="CT96" s="14">
        <v>0.0</v>
      </c>
      <c r="CU96" s="14">
        <v>1.0</v>
      </c>
      <c r="CV96" s="14">
        <v>1.0</v>
      </c>
      <c r="CW96" s="14">
        <v>1.0</v>
      </c>
      <c r="CX96" s="14">
        <v>0.0</v>
      </c>
      <c r="CY96" s="14">
        <v>1.0</v>
      </c>
      <c r="CZ96" s="14">
        <v>0.0</v>
      </c>
      <c r="DA96" s="14">
        <v>1.0</v>
      </c>
      <c r="DB96" s="14">
        <v>0.0</v>
      </c>
      <c r="DC96" s="14">
        <v>0.0</v>
      </c>
      <c r="DD96" s="14">
        <v>0.0</v>
      </c>
      <c r="DE96" s="14">
        <v>1.0</v>
      </c>
      <c r="DF96" s="14">
        <v>1.0</v>
      </c>
      <c r="DG96" s="14">
        <v>0.0</v>
      </c>
      <c r="DH96" s="14">
        <v>0.0</v>
      </c>
      <c r="DI96" s="14">
        <v>0.0</v>
      </c>
      <c r="DJ96" s="14">
        <v>0.0</v>
      </c>
      <c r="DK96" s="14">
        <v>1.0</v>
      </c>
      <c r="DL96" s="14">
        <v>1.0</v>
      </c>
      <c r="DM96" s="14">
        <v>0.0</v>
      </c>
      <c r="DN96" s="14">
        <v>0.0</v>
      </c>
      <c r="DO96" s="14">
        <v>0.0</v>
      </c>
      <c r="DP96" s="14">
        <v>1.0</v>
      </c>
      <c r="DQ96" s="14">
        <v>1.0</v>
      </c>
      <c r="DR96" s="14">
        <v>1.0</v>
      </c>
      <c r="DS96" s="14">
        <v>1.0</v>
      </c>
      <c r="DT96" s="14">
        <v>1.0</v>
      </c>
      <c r="DU96" s="14">
        <v>1.0</v>
      </c>
      <c r="DV96" s="14">
        <v>0.0</v>
      </c>
      <c r="DW96" s="14">
        <v>0.0</v>
      </c>
      <c r="DX96" s="14">
        <v>0.0</v>
      </c>
      <c r="DY96" s="14">
        <v>1.0</v>
      </c>
      <c r="DZ96" s="14">
        <v>0.0</v>
      </c>
      <c r="EA96" s="14">
        <v>0.0</v>
      </c>
      <c r="EB96" s="14">
        <v>0.0</v>
      </c>
      <c r="EC96" s="14">
        <v>1.0</v>
      </c>
      <c r="ED96" s="14">
        <v>1.0</v>
      </c>
      <c r="EE96" s="39">
        <v>1.0</v>
      </c>
      <c r="EF96" s="39">
        <v>0.0</v>
      </c>
      <c r="EG96" s="39">
        <v>1.0</v>
      </c>
      <c r="EH96" s="39">
        <v>1.0</v>
      </c>
      <c r="EI96" s="39">
        <v>1.0</v>
      </c>
      <c r="EJ96" s="39">
        <v>1.0</v>
      </c>
      <c r="EK96" s="39">
        <v>0.0</v>
      </c>
      <c r="EL96" s="39">
        <v>0.0</v>
      </c>
      <c r="EM96" s="39">
        <v>1.0</v>
      </c>
      <c r="EN96" s="39">
        <v>1.0</v>
      </c>
      <c r="EO96" s="39">
        <v>1.0</v>
      </c>
      <c r="EP96" s="39">
        <v>1.0</v>
      </c>
      <c r="EQ96" s="39">
        <v>1.0</v>
      </c>
      <c r="ER96" s="39">
        <v>0.0</v>
      </c>
      <c r="ES96" s="39">
        <v>0.0</v>
      </c>
      <c r="ET96" s="39">
        <v>0.0</v>
      </c>
      <c r="EU96" s="39">
        <v>1.0</v>
      </c>
      <c r="EV96" s="39">
        <v>1.0</v>
      </c>
      <c r="EW96" s="39">
        <v>0.0</v>
      </c>
      <c r="EX96" s="39">
        <v>1.0</v>
      </c>
      <c r="EY96" s="39">
        <v>0.0</v>
      </c>
      <c r="EZ96" s="39">
        <v>0.0</v>
      </c>
      <c r="FA96" s="39">
        <v>0.0</v>
      </c>
      <c r="FB96" s="39">
        <v>1.0</v>
      </c>
      <c r="FC96" s="39">
        <v>1.0</v>
      </c>
      <c r="FD96" s="39">
        <v>1.0</v>
      </c>
      <c r="FE96" s="39">
        <v>1.0</v>
      </c>
      <c r="FF96" s="39">
        <v>1.0</v>
      </c>
      <c r="FG96" s="39">
        <v>1.0</v>
      </c>
      <c r="FH96" s="39">
        <v>1.0</v>
      </c>
      <c r="FI96" s="39">
        <v>1.0</v>
      </c>
      <c r="FJ96" s="39">
        <v>1.0</v>
      </c>
      <c r="FK96" s="39">
        <v>1.0</v>
      </c>
      <c r="FL96" s="39">
        <v>1.0</v>
      </c>
      <c r="FM96" s="39">
        <v>0.0</v>
      </c>
      <c r="FN96" s="39">
        <v>0.0</v>
      </c>
      <c r="FO96" s="39">
        <v>1.0</v>
      </c>
      <c r="FP96" s="39">
        <v>1.0</v>
      </c>
      <c r="FQ96" s="39">
        <v>1.0</v>
      </c>
      <c r="FR96" s="39">
        <v>1.0</v>
      </c>
      <c r="FS96" s="39">
        <v>0.0</v>
      </c>
      <c r="FT96" s="39">
        <v>0.0</v>
      </c>
      <c r="FU96" s="39">
        <v>1.0</v>
      </c>
      <c r="FV96" s="39">
        <v>1.0</v>
      </c>
      <c r="FW96" s="39">
        <v>1.0</v>
      </c>
      <c r="FX96" s="39">
        <v>1.0</v>
      </c>
      <c r="FY96" s="39">
        <v>1.0</v>
      </c>
      <c r="FZ96" s="39">
        <v>0.0</v>
      </c>
      <c r="GA96" s="39">
        <v>1.0</v>
      </c>
      <c r="GB96" s="39">
        <v>0.0</v>
      </c>
      <c r="GC96" s="39">
        <v>0.0</v>
      </c>
      <c r="GD96" s="39">
        <v>1.0</v>
      </c>
      <c r="GE96" s="39">
        <v>1.0</v>
      </c>
      <c r="GF96" s="39">
        <v>1.0</v>
      </c>
      <c r="GG96" s="39">
        <v>1.0</v>
      </c>
      <c r="GH96" s="39">
        <v>0.0</v>
      </c>
      <c r="GI96" s="39">
        <v>1.0</v>
      </c>
      <c r="GJ96" s="39">
        <v>1.0</v>
      </c>
      <c r="GK96" s="39">
        <v>0.0</v>
      </c>
      <c r="GL96" s="39">
        <v>0.0</v>
      </c>
      <c r="GM96" s="39">
        <v>0.0</v>
      </c>
      <c r="GN96" s="39">
        <v>0.0</v>
      </c>
      <c r="GO96" s="39">
        <v>0.0</v>
      </c>
      <c r="GP96" s="39">
        <v>1.0</v>
      </c>
      <c r="GQ96" s="39">
        <v>0.0</v>
      </c>
      <c r="GR96" s="39">
        <v>0.0</v>
      </c>
      <c r="GS96" s="39">
        <v>0.0</v>
      </c>
      <c r="GT96" s="39">
        <v>0.0</v>
      </c>
      <c r="GU96" s="39">
        <v>0.0</v>
      </c>
      <c r="GV96" s="39">
        <v>1.0</v>
      </c>
      <c r="GW96" s="39">
        <v>1.0</v>
      </c>
      <c r="GX96" s="39">
        <v>0.0</v>
      </c>
      <c r="GY96" s="39">
        <v>1.0</v>
      </c>
      <c r="GZ96" s="39">
        <v>1.0</v>
      </c>
      <c r="HA96" s="39">
        <v>1.0</v>
      </c>
      <c r="HB96" s="39">
        <v>1.0</v>
      </c>
      <c r="HC96" s="39">
        <v>1.0</v>
      </c>
      <c r="HD96" s="39">
        <v>1.0</v>
      </c>
      <c r="HE96" s="39">
        <v>1.0</v>
      </c>
      <c r="HF96" s="39">
        <v>1.0</v>
      </c>
      <c r="HG96" s="39">
        <v>1.0</v>
      </c>
      <c r="HH96" s="39">
        <v>1.0</v>
      </c>
      <c r="HI96" s="39">
        <v>0.0</v>
      </c>
      <c r="HJ96" s="39">
        <v>0.0</v>
      </c>
      <c r="HK96" s="39">
        <v>1.0</v>
      </c>
      <c r="HL96" s="77"/>
      <c r="HM96" s="77"/>
      <c r="HN96" s="77"/>
      <c r="HO96" s="77"/>
      <c r="HP96" s="77"/>
      <c r="HQ96" s="77"/>
      <c r="HR96" s="77"/>
      <c r="HS96" s="77"/>
      <c r="HT96" s="77"/>
      <c r="HU96" s="77"/>
      <c r="HV96" s="77"/>
      <c r="HW96" s="77"/>
      <c r="HX96" s="77"/>
      <c r="HY96" s="77"/>
      <c r="HZ96" s="77"/>
      <c r="IA96" s="77"/>
      <c r="IB96" s="77"/>
      <c r="IC96" s="77"/>
      <c r="ID96" s="77"/>
      <c r="IE96" s="77"/>
      <c r="IF96" s="77"/>
      <c r="IG96" s="77"/>
      <c r="IH96" s="77"/>
      <c r="II96" s="77"/>
      <c r="IJ96" s="77"/>
      <c r="IK96" s="77"/>
      <c r="IL96" s="77"/>
      <c r="IM96" s="77"/>
      <c r="IN96" s="77"/>
      <c r="IO96" s="77"/>
      <c r="IP96" s="77"/>
      <c r="IQ96" s="77"/>
      <c r="IR96" s="77"/>
      <c r="IS96" s="77"/>
      <c r="IT96" s="77"/>
      <c r="IU96" s="77"/>
      <c r="IV96" s="77"/>
      <c r="IW96" s="77"/>
      <c r="IX96" s="77"/>
      <c r="IY96" s="77"/>
      <c r="IZ96" s="77"/>
      <c r="JA96" s="77"/>
      <c r="JB96" s="77"/>
      <c r="JC96" s="77"/>
    </row>
    <row r="97">
      <c r="A97" s="9" t="s">
        <v>417</v>
      </c>
      <c r="B97" s="39">
        <v>1.0</v>
      </c>
      <c r="C97" s="39">
        <v>1.0</v>
      </c>
      <c r="D97" s="39">
        <v>0.0</v>
      </c>
      <c r="E97" s="39">
        <v>0.0</v>
      </c>
      <c r="F97" s="39">
        <v>0.0</v>
      </c>
      <c r="G97" s="39">
        <v>0.0</v>
      </c>
      <c r="H97" s="39">
        <v>1.0</v>
      </c>
      <c r="I97" s="39">
        <v>0.0</v>
      </c>
      <c r="J97" s="39">
        <v>1.0</v>
      </c>
      <c r="K97" s="39">
        <v>1.0</v>
      </c>
      <c r="L97" s="39">
        <v>0.0</v>
      </c>
      <c r="M97" s="39">
        <v>1.0</v>
      </c>
      <c r="N97" s="39">
        <v>1.0</v>
      </c>
      <c r="O97" s="39">
        <v>1.0</v>
      </c>
      <c r="P97" s="39">
        <v>1.0</v>
      </c>
      <c r="Q97" s="39">
        <v>0.0</v>
      </c>
      <c r="R97" s="39">
        <v>1.0</v>
      </c>
      <c r="S97" s="39">
        <v>1.0</v>
      </c>
      <c r="T97" s="39">
        <v>1.0</v>
      </c>
      <c r="U97" s="39">
        <v>1.0</v>
      </c>
      <c r="V97" s="39">
        <v>1.0</v>
      </c>
      <c r="W97" s="39">
        <v>1.0</v>
      </c>
      <c r="X97" s="39">
        <v>1.0</v>
      </c>
      <c r="Y97" s="39">
        <v>1.0</v>
      </c>
      <c r="Z97" s="39">
        <v>1.0</v>
      </c>
      <c r="AA97" s="39">
        <v>0.0</v>
      </c>
      <c r="AB97" s="39">
        <v>1.0</v>
      </c>
      <c r="AC97" s="39">
        <v>1.0</v>
      </c>
      <c r="AD97" s="39">
        <v>1.0</v>
      </c>
      <c r="AE97" s="39">
        <v>1.0</v>
      </c>
      <c r="AF97" s="39">
        <v>1.0</v>
      </c>
      <c r="AG97" s="39">
        <v>1.0</v>
      </c>
      <c r="AH97" s="39">
        <v>1.0</v>
      </c>
      <c r="AI97" s="39">
        <v>0.0</v>
      </c>
      <c r="AJ97" s="39">
        <v>1.0</v>
      </c>
      <c r="AK97" s="39">
        <v>1.0</v>
      </c>
      <c r="AL97" s="39">
        <v>1.0</v>
      </c>
      <c r="AM97" s="39">
        <v>1.0</v>
      </c>
      <c r="AN97" s="39">
        <v>1.0</v>
      </c>
      <c r="AO97" s="39">
        <v>1.0</v>
      </c>
      <c r="AP97" s="39">
        <v>0.0</v>
      </c>
      <c r="AQ97" s="39">
        <v>1.0</v>
      </c>
      <c r="AR97" s="39">
        <v>1.0</v>
      </c>
      <c r="AS97" s="39">
        <v>0.0</v>
      </c>
      <c r="AT97" s="39">
        <v>0.0</v>
      </c>
      <c r="AU97" s="39">
        <v>0.0</v>
      </c>
      <c r="AV97" s="39">
        <v>1.0</v>
      </c>
      <c r="AW97" s="39">
        <v>0.0</v>
      </c>
      <c r="AX97" s="39">
        <v>1.0</v>
      </c>
      <c r="AY97" s="39">
        <v>1.0</v>
      </c>
      <c r="AZ97" s="39">
        <v>1.0</v>
      </c>
      <c r="BA97" s="39">
        <v>1.0</v>
      </c>
      <c r="BB97" s="39">
        <v>1.0</v>
      </c>
      <c r="BC97" s="39">
        <v>0.0</v>
      </c>
      <c r="BD97" s="39">
        <v>1.0</v>
      </c>
      <c r="BE97" s="39">
        <v>0.0</v>
      </c>
      <c r="BF97" s="39">
        <v>0.0</v>
      </c>
      <c r="BG97" s="39">
        <v>1.0</v>
      </c>
      <c r="BH97" s="39">
        <v>1.0</v>
      </c>
      <c r="BI97" s="39">
        <v>1.0</v>
      </c>
      <c r="BJ97" s="39">
        <v>1.0</v>
      </c>
      <c r="BK97" s="39">
        <v>1.0</v>
      </c>
      <c r="BL97" s="39">
        <v>1.0</v>
      </c>
      <c r="BM97" s="39">
        <v>0.0</v>
      </c>
      <c r="BN97" s="39">
        <v>1.0</v>
      </c>
      <c r="BO97" s="39">
        <v>1.0</v>
      </c>
      <c r="BP97" s="39">
        <v>1.0</v>
      </c>
      <c r="BQ97" s="39">
        <v>1.0</v>
      </c>
      <c r="BR97" s="39">
        <v>1.0</v>
      </c>
      <c r="BS97" s="39">
        <v>1.0</v>
      </c>
      <c r="BT97" s="39">
        <v>1.0</v>
      </c>
      <c r="BU97" s="39">
        <v>1.0</v>
      </c>
      <c r="BV97" s="39">
        <v>1.0</v>
      </c>
      <c r="BW97" s="39">
        <v>1.0</v>
      </c>
      <c r="BX97" s="39">
        <v>1.0</v>
      </c>
      <c r="BY97" s="39">
        <v>1.0</v>
      </c>
      <c r="BZ97" s="39">
        <v>0.0</v>
      </c>
      <c r="CA97" s="39">
        <v>1.0</v>
      </c>
      <c r="CB97" s="39">
        <v>1.0</v>
      </c>
      <c r="CC97" s="39">
        <v>1.0</v>
      </c>
      <c r="CD97" s="39">
        <v>1.0</v>
      </c>
      <c r="CE97" s="39">
        <v>1.0</v>
      </c>
      <c r="CF97" s="39">
        <v>1.0</v>
      </c>
      <c r="CG97" s="39">
        <v>0.0</v>
      </c>
      <c r="CH97" s="39">
        <v>1.0</v>
      </c>
      <c r="CI97" s="39">
        <v>1.0</v>
      </c>
      <c r="CJ97" s="14">
        <v>1.0</v>
      </c>
      <c r="CK97" s="14">
        <v>1.0</v>
      </c>
      <c r="CL97" s="14">
        <v>0.0</v>
      </c>
      <c r="CM97" s="14">
        <v>1.0</v>
      </c>
      <c r="CN97" s="14">
        <v>1.0</v>
      </c>
      <c r="CO97" s="14">
        <v>1.0</v>
      </c>
      <c r="CP97" s="14">
        <v>1.0</v>
      </c>
      <c r="CQ97" s="14">
        <v>0.0</v>
      </c>
      <c r="CR97" s="14">
        <v>1.0</v>
      </c>
      <c r="CS97" s="14">
        <v>1.0</v>
      </c>
      <c r="CT97" s="14">
        <v>0.0</v>
      </c>
      <c r="CU97" s="14">
        <v>1.0</v>
      </c>
      <c r="CV97" s="14">
        <v>1.0</v>
      </c>
      <c r="CW97" s="14">
        <v>1.0</v>
      </c>
      <c r="CX97" s="14">
        <v>0.0</v>
      </c>
      <c r="CY97" s="14">
        <v>1.0</v>
      </c>
      <c r="CZ97" s="14">
        <v>0.0</v>
      </c>
      <c r="DA97" s="14">
        <v>1.0</v>
      </c>
      <c r="DB97" s="14">
        <v>0.0</v>
      </c>
      <c r="DC97" s="14">
        <v>0.0</v>
      </c>
      <c r="DD97" s="14">
        <v>0.0</v>
      </c>
      <c r="DE97" s="14">
        <v>1.0</v>
      </c>
      <c r="DF97" s="14">
        <v>1.0</v>
      </c>
      <c r="DG97" s="14">
        <v>0.0</v>
      </c>
      <c r="DH97" s="14">
        <v>0.0</v>
      </c>
      <c r="DI97" s="14">
        <v>0.0</v>
      </c>
      <c r="DJ97" s="14">
        <v>0.0</v>
      </c>
      <c r="DK97" s="14">
        <v>1.0</v>
      </c>
      <c r="DL97" s="14">
        <v>1.0</v>
      </c>
      <c r="DM97" s="14">
        <v>0.0</v>
      </c>
      <c r="DN97" s="14">
        <v>0.0</v>
      </c>
      <c r="DO97" s="14">
        <v>0.0</v>
      </c>
      <c r="DP97" s="14">
        <v>1.0</v>
      </c>
      <c r="DQ97" s="14">
        <v>1.0</v>
      </c>
      <c r="DR97" s="14">
        <v>1.0</v>
      </c>
      <c r="DS97" s="14">
        <v>1.0</v>
      </c>
      <c r="DT97" s="14">
        <v>1.0</v>
      </c>
      <c r="DU97" s="14">
        <v>1.0</v>
      </c>
      <c r="DV97" s="14">
        <v>0.0</v>
      </c>
      <c r="DW97" s="14">
        <v>0.0</v>
      </c>
      <c r="DX97" s="14">
        <v>0.0</v>
      </c>
      <c r="DY97" s="14">
        <v>1.0</v>
      </c>
      <c r="DZ97" s="14">
        <v>0.0</v>
      </c>
      <c r="EA97" s="14">
        <v>0.0</v>
      </c>
      <c r="EB97" s="14">
        <v>0.0</v>
      </c>
      <c r="EC97" s="14">
        <v>1.0</v>
      </c>
      <c r="ED97" s="14">
        <v>1.0</v>
      </c>
      <c r="EE97" s="39">
        <v>1.0</v>
      </c>
      <c r="EF97" s="39">
        <v>0.0</v>
      </c>
      <c r="EG97" s="39">
        <v>1.0</v>
      </c>
      <c r="EH97" s="39">
        <v>1.0</v>
      </c>
      <c r="EI97" s="39">
        <v>1.0</v>
      </c>
      <c r="EJ97" s="39">
        <v>1.0</v>
      </c>
      <c r="EK97" s="39">
        <v>0.0</v>
      </c>
      <c r="EL97" s="39">
        <v>0.0</v>
      </c>
      <c r="EM97" s="39">
        <v>1.0</v>
      </c>
      <c r="EN97" s="39">
        <v>1.0</v>
      </c>
      <c r="EO97" s="39">
        <v>1.0</v>
      </c>
      <c r="EP97" s="39">
        <v>1.0</v>
      </c>
      <c r="EQ97" s="39">
        <v>1.0</v>
      </c>
      <c r="ER97" s="39">
        <v>0.0</v>
      </c>
      <c r="ES97" s="39">
        <v>0.0</v>
      </c>
      <c r="ET97" s="39">
        <v>0.0</v>
      </c>
      <c r="EU97" s="39">
        <v>1.0</v>
      </c>
      <c r="EV97" s="39">
        <v>1.0</v>
      </c>
      <c r="EW97" s="39">
        <v>1.0</v>
      </c>
      <c r="EX97" s="39">
        <v>1.0</v>
      </c>
      <c r="EY97" s="39">
        <v>0.0</v>
      </c>
      <c r="EZ97" s="39">
        <v>0.0</v>
      </c>
      <c r="FA97" s="39">
        <v>0.0</v>
      </c>
      <c r="FB97" s="39">
        <v>1.0</v>
      </c>
      <c r="FC97" s="39">
        <v>1.0</v>
      </c>
      <c r="FD97" s="39">
        <v>1.0</v>
      </c>
      <c r="FE97" s="39">
        <v>1.0</v>
      </c>
      <c r="FF97" s="39">
        <v>1.0</v>
      </c>
      <c r="FG97" s="39">
        <v>1.0</v>
      </c>
      <c r="FH97" s="39">
        <v>1.0</v>
      </c>
      <c r="FI97" s="39">
        <v>1.0</v>
      </c>
      <c r="FJ97" s="39">
        <v>1.0</v>
      </c>
      <c r="FK97" s="39">
        <v>1.0</v>
      </c>
      <c r="FL97" s="39">
        <v>1.0</v>
      </c>
      <c r="FM97" s="39">
        <v>0.0</v>
      </c>
      <c r="FN97" s="39">
        <v>0.0</v>
      </c>
      <c r="FO97" s="39">
        <v>1.0</v>
      </c>
      <c r="FP97" s="39">
        <v>1.0</v>
      </c>
      <c r="FQ97" s="39">
        <v>1.0</v>
      </c>
      <c r="FR97" s="39">
        <v>1.0</v>
      </c>
      <c r="FS97" s="39">
        <v>0.0</v>
      </c>
      <c r="FT97" s="39">
        <v>0.0</v>
      </c>
      <c r="FU97" s="39">
        <v>1.0</v>
      </c>
      <c r="FV97" s="39">
        <v>1.0</v>
      </c>
      <c r="FW97" s="39">
        <v>1.0</v>
      </c>
      <c r="FX97" s="39">
        <v>1.0</v>
      </c>
      <c r="FY97" s="39">
        <v>1.0</v>
      </c>
      <c r="FZ97" s="39">
        <v>0.0</v>
      </c>
      <c r="GA97" s="39">
        <v>1.0</v>
      </c>
      <c r="GB97" s="39">
        <v>0.0</v>
      </c>
      <c r="GC97" s="39">
        <v>0.0</v>
      </c>
      <c r="GD97" s="39">
        <v>1.0</v>
      </c>
      <c r="GE97" s="39">
        <v>1.0</v>
      </c>
      <c r="GF97" s="39">
        <v>1.0</v>
      </c>
      <c r="GG97" s="39">
        <v>1.0</v>
      </c>
      <c r="GH97" s="39">
        <v>0.0</v>
      </c>
      <c r="GI97" s="39">
        <v>1.0</v>
      </c>
      <c r="GJ97" s="39">
        <v>1.0</v>
      </c>
      <c r="GK97" s="39">
        <v>0.0</v>
      </c>
      <c r="GL97" s="39">
        <v>1.0</v>
      </c>
      <c r="GM97" s="39">
        <v>0.0</v>
      </c>
      <c r="GN97" s="39">
        <v>0.0</v>
      </c>
      <c r="GO97" s="39">
        <v>0.0</v>
      </c>
      <c r="GP97" s="39">
        <v>1.0</v>
      </c>
      <c r="GQ97" s="39">
        <v>0.0</v>
      </c>
      <c r="GR97" s="39">
        <v>0.0</v>
      </c>
      <c r="GS97" s="39">
        <v>0.0</v>
      </c>
      <c r="GT97" s="39">
        <v>1.0</v>
      </c>
      <c r="GU97" s="39">
        <v>0.0</v>
      </c>
      <c r="GV97" s="39">
        <v>1.0</v>
      </c>
      <c r="GW97" s="39">
        <v>1.0</v>
      </c>
      <c r="GX97" s="39">
        <v>0.0</v>
      </c>
      <c r="GY97" s="39">
        <v>1.0</v>
      </c>
      <c r="GZ97" s="39">
        <v>1.0</v>
      </c>
      <c r="HA97" s="39">
        <v>1.0</v>
      </c>
      <c r="HB97" s="39">
        <v>1.0</v>
      </c>
      <c r="HC97" s="39">
        <v>1.0</v>
      </c>
      <c r="HD97" s="39">
        <v>1.0</v>
      </c>
      <c r="HE97" s="39">
        <v>1.0</v>
      </c>
      <c r="HF97" s="39">
        <v>1.0</v>
      </c>
      <c r="HG97" s="39">
        <v>1.0</v>
      </c>
      <c r="HH97" s="39">
        <v>1.0</v>
      </c>
      <c r="HI97" s="39">
        <v>0.0</v>
      </c>
      <c r="HJ97" s="39">
        <v>0.0</v>
      </c>
      <c r="HK97" s="39">
        <v>1.0</v>
      </c>
      <c r="HL97" s="77"/>
      <c r="HM97" s="77"/>
      <c r="HN97" s="77"/>
      <c r="HO97" s="77"/>
      <c r="HP97" s="77"/>
      <c r="HQ97" s="77"/>
      <c r="HR97" s="77"/>
      <c r="HS97" s="77"/>
      <c r="HT97" s="77"/>
      <c r="HU97" s="77"/>
      <c r="HV97" s="77"/>
      <c r="HW97" s="77"/>
      <c r="HX97" s="77"/>
      <c r="HY97" s="77"/>
      <c r="HZ97" s="77"/>
      <c r="IA97" s="77"/>
      <c r="IB97" s="77"/>
      <c r="IC97" s="77"/>
      <c r="ID97" s="77"/>
      <c r="IE97" s="77"/>
      <c r="IF97" s="77"/>
      <c r="IG97" s="77"/>
      <c r="IH97" s="77"/>
      <c r="II97" s="77"/>
      <c r="IJ97" s="77"/>
      <c r="IK97" s="77"/>
      <c r="IL97" s="77"/>
      <c r="IM97" s="77"/>
      <c r="IN97" s="77"/>
      <c r="IO97" s="77"/>
      <c r="IP97" s="77"/>
      <c r="IQ97" s="77"/>
      <c r="IR97" s="77"/>
      <c r="IS97" s="77"/>
      <c r="IT97" s="77"/>
      <c r="IU97" s="77"/>
      <c r="IV97" s="77"/>
      <c r="IW97" s="77"/>
      <c r="IX97" s="77"/>
      <c r="IY97" s="77"/>
      <c r="IZ97" s="77"/>
      <c r="JA97" s="77"/>
      <c r="JB97" s="77"/>
      <c r="JC97" s="77"/>
    </row>
    <row r="98">
      <c r="A98" s="9" t="s">
        <v>418</v>
      </c>
      <c r="B98" s="39">
        <v>1.0</v>
      </c>
      <c r="C98" s="39">
        <v>1.0</v>
      </c>
      <c r="D98" s="39">
        <v>0.0</v>
      </c>
      <c r="E98" s="39">
        <v>0.0</v>
      </c>
      <c r="F98" s="39">
        <v>0.0</v>
      </c>
      <c r="G98" s="39">
        <v>0.0</v>
      </c>
      <c r="H98" s="39">
        <v>1.0</v>
      </c>
      <c r="I98" s="39">
        <v>0.0</v>
      </c>
      <c r="J98" s="39">
        <v>1.0</v>
      </c>
      <c r="K98" s="39">
        <v>1.0</v>
      </c>
      <c r="L98" s="39">
        <v>0.0</v>
      </c>
      <c r="M98" s="39">
        <v>1.0</v>
      </c>
      <c r="N98" s="39">
        <v>1.0</v>
      </c>
      <c r="O98" s="39">
        <v>1.0</v>
      </c>
      <c r="P98" s="39">
        <v>0.0</v>
      </c>
      <c r="Q98" s="39">
        <v>0.0</v>
      </c>
      <c r="R98" s="39">
        <v>1.0</v>
      </c>
      <c r="S98" s="39">
        <v>1.0</v>
      </c>
      <c r="T98" s="39">
        <v>1.0</v>
      </c>
      <c r="U98" s="39">
        <v>1.0</v>
      </c>
      <c r="V98" s="39">
        <v>1.0</v>
      </c>
      <c r="W98" s="39">
        <v>1.0</v>
      </c>
      <c r="X98" s="39">
        <v>1.0</v>
      </c>
      <c r="Y98" s="39">
        <v>1.0</v>
      </c>
      <c r="Z98" s="39">
        <v>1.0</v>
      </c>
      <c r="AA98" s="39">
        <v>0.0</v>
      </c>
      <c r="AB98" s="39">
        <v>1.0</v>
      </c>
      <c r="AC98" s="39">
        <v>1.0</v>
      </c>
      <c r="AD98" s="39">
        <v>1.0</v>
      </c>
      <c r="AE98" s="39">
        <v>1.0</v>
      </c>
      <c r="AF98" s="39">
        <v>1.0</v>
      </c>
      <c r="AG98" s="39">
        <v>1.0</v>
      </c>
      <c r="AH98" s="39">
        <v>1.0</v>
      </c>
      <c r="AI98" s="39">
        <v>0.0</v>
      </c>
      <c r="AJ98" s="39">
        <v>1.0</v>
      </c>
      <c r="AK98" s="39">
        <v>1.0</v>
      </c>
      <c r="AL98" s="39">
        <v>1.0</v>
      </c>
      <c r="AM98" s="39">
        <v>1.0</v>
      </c>
      <c r="AN98" s="39">
        <v>1.0</v>
      </c>
      <c r="AO98" s="39">
        <v>1.0</v>
      </c>
      <c r="AP98" s="39">
        <v>0.0</v>
      </c>
      <c r="AQ98" s="39">
        <v>1.0</v>
      </c>
      <c r="AR98" s="39">
        <v>1.0</v>
      </c>
      <c r="AS98" s="39">
        <v>0.0</v>
      </c>
      <c r="AT98" s="39">
        <v>0.0</v>
      </c>
      <c r="AU98" s="39">
        <v>0.0</v>
      </c>
      <c r="AV98" s="39">
        <v>1.0</v>
      </c>
      <c r="AW98" s="39">
        <v>0.0</v>
      </c>
      <c r="AX98" s="39">
        <v>1.0</v>
      </c>
      <c r="AY98" s="39">
        <v>1.0</v>
      </c>
      <c r="AZ98" s="39">
        <v>1.0</v>
      </c>
      <c r="BA98" s="39">
        <v>1.0</v>
      </c>
      <c r="BB98" s="39">
        <v>1.0</v>
      </c>
      <c r="BC98" s="39">
        <v>0.0</v>
      </c>
      <c r="BD98" s="39">
        <v>1.0</v>
      </c>
      <c r="BE98" s="39">
        <v>0.0</v>
      </c>
      <c r="BF98" s="39">
        <v>0.0</v>
      </c>
      <c r="BG98" s="39">
        <v>1.0</v>
      </c>
      <c r="BH98" s="39">
        <v>1.0</v>
      </c>
      <c r="BI98" s="39">
        <v>1.0</v>
      </c>
      <c r="BJ98" s="39">
        <v>1.0</v>
      </c>
      <c r="BK98" s="39">
        <v>1.0</v>
      </c>
      <c r="BL98" s="39">
        <v>1.0</v>
      </c>
      <c r="BM98" s="39">
        <v>0.0</v>
      </c>
      <c r="BN98" s="39">
        <v>1.0</v>
      </c>
      <c r="BO98" s="39">
        <v>1.0</v>
      </c>
      <c r="BP98" s="39">
        <v>1.0</v>
      </c>
      <c r="BQ98" s="39">
        <v>1.0</v>
      </c>
      <c r="BR98" s="39">
        <v>1.0</v>
      </c>
      <c r="BS98" s="39">
        <v>1.0</v>
      </c>
      <c r="BT98" s="39">
        <v>1.0</v>
      </c>
      <c r="BU98" s="39">
        <v>1.0</v>
      </c>
      <c r="BV98" s="39">
        <v>1.0</v>
      </c>
      <c r="BW98" s="39">
        <v>1.0</v>
      </c>
      <c r="BX98" s="39">
        <v>1.0</v>
      </c>
      <c r="BY98" s="39">
        <v>1.0</v>
      </c>
      <c r="BZ98" s="39">
        <v>0.0</v>
      </c>
      <c r="CA98" s="39">
        <v>0.0</v>
      </c>
      <c r="CB98" s="39">
        <v>1.0</v>
      </c>
      <c r="CC98" s="39">
        <v>1.0</v>
      </c>
      <c r="CD98" s="39">
        <v>1.0</v>
      </c>
      <c r="CE98" s="39">
        <v>1.0</v>
      </c>
      <c r="CF98" s="39">
        <v>1.0</v>
      </c>
      <c r="CG98" s="39">
        <v>0.0</v>
      </c>
      <c r="CH98" s="39">
        <v>1.0</v>
      </c>
      <c r="CI98" s="39">
        <v>1.0</v>
      </c>
      <c r="CJ98" s="14">
        <v>1.0</v>
      </c>
      <c r="CK98" s="14">
        <v>1.0</v>
      </c>
      <c r="CL98" s="14">
        <v>0.0</v>
      </c>
      <c r="CM98" s="14">
        <v>1.0</v>
      </c>
      <c r="CN98" s="14">
        <v>1.0</v>
      </c>
      <c r="CO98" s="14">
        <v>1.0</v>
      </c>
      <c r="CP98" s="14">
        <v>1.0</v>
      </c>
      <c r="CQ98" s="14">
        <v>0.0</v>
      </c>
      <c r="CR98" s="14">
        <v>1.0</v>
      </c>
      <c r="CS98" s="14">
        <v>1.0</v>
      </c>
      <c r="CT98" s="14">
        <v>0.0</v>
      </c>
      <c r="CU98" s="14">
        <v>1.0</v>
      </c>
      <c r="CV98" s="14">
        <v>1.0</v>
      </c>
      <c r="CW98" s="14">
        <v>1.0</v>
      </c>
      <c r="CX98" s="14">
        <v>0.0</v>
      </c>
      <c r="CY98" s="14">
        <v>1.0</v>
      </c>
      <c r="CZ98" s="14">
        <v>0.0</v>
      </c>
      <c r="DA98" s="14">
        <v>1.0</v>
      </c>
      <c r="DB98" s="14">
        <v>0.0</v>
      </c>
      <c r="DC98" s="14">
        <v>0.0</v>
      </c>
      <c r="DD98" s="14">
        <v>0.0</v>
      </c>
      <c r="DE98" s="14">
        <v>1.0</v>
      </c>
      <c r="DF98" s="14">
        <v>1.0</v>
      </c>
      <c r="DG98" s="14">
        <v>0.0</v>
      </c>
      <c r="DH98" s="14">
        <v>0.0</v>
      </c>
      <c r="DI98" s="14">
        <v>0.0</v>
      </c>
      <c r="DJ98" s="14">
        <v>0.0</v>
      </c>
      <c r="DK98" s="14">
        <v>1.0</v>
      </c>
      <c r="DL98" s="14">
        <v>1.0</v>
      </c>
      <c r="DM98" s="14">
        <v>0.0</v>
      </c>
      <c r="DN98" s="14">
        <v>0.0</v>
      </c>
      <c r="DO98" s="14">
        <v>0.0</v>
      </c>
      <c r="DP98" s="14">
        <v>1.0</v>
      </c>
      <c r="DQ98" s="14">
        <v>1.0</v>
      </c>
      <c r="DR98" s="14">
        <v>1.0</v>
      </c>
      <c r="DS98" s="14">
        <v>1.0</v>
      </c>
      <c r="DT98" s="14">
        <v>1.0</v>
      </c>
      <c r="DU98" s="14">
        <v>1.0</v>
      </c>
      <c r="DV98" s="14">
        <v>0.0</v>
      </c>
      <c r="DW98" s="14">
        <v>0.0</v>
      </c>
      <c r="DX98" s="14">
        <v>0.0</v>
      </c>
      <c r="DY98" s="14">
        <v>1.0</v>
      </c>
      <c r="DZ98" s="14">
        <v>0.0</v>
      </c>
      <c r="EA98" s="14">
        <v>0.0</v>
      </c>
      <c r="EB98" s="14">
        <v>0.0</v>
      </c>
      <c r="EC98" s="14">
        <v>1.0</v>
      </c>
      <c r="ED98" s="14">
        <v>1.0</v>
      </c>
      <c r="EE98" s="39">
        <v>0.0</v>
      </c>
      <c r="EF98" s="39">
        <v>0.0</v>
      </c>
      <c r="EG98" s="39">
        <v>1.0</v>
      </c>
      <c r="EH98" s="39">
        <v>1.0</v>
      </c>
      <c r="EI98" s="39">
        <v>1.0</v>
      </c>
      <c r="EJ98" s="39">
        <v>1.0</v>
      </c>
      <c r="EK98" s="39">
        <v>0.0</v>
      </c>
      <c r="EL98" s="39">
        <v>0.0</v>
      </c>
      <c r="EM98" s="39">
        <v>1.0</v>
      </c>
      <c r="EN98" s="39">
        <v>1.0</v>
      </c>
      <c r="EO98" s="39">
        <v>1.0</v>
      </c>
      <c r="EP98" s="39">
        <v>1.0</v>
      </c>
      <c r="EQ98" s="39">
        <v>1.0</v>
      </c>
      <c r="ER98" s="39">
        <v>0.0</v>
      </c>
      <c r="ES98" s="39">
        <v>0.0</v>
      </c>
      <c r="ET98" s="39">
        <v>0.0</v>
      </c>
      <c r="EU98" s="39">
        <v>1.0</v>
      </c>
      <c r="EV98" s="39">
        <v>0.0</v>
      </c>
      <c r="EW98" s="39">
        <v>1.0</v>
      </c>
      <c r="EX98" s="39">
        <v>1.0</v>
      </c>
      <c r="EY98" s="39">
        <v>0.0</v>
      </c>
      <c r="EZ98" s="39">
        <v>0.0</v>
      </c>
      <c r="FA98" s="39">
        <v>0.0</v>
      </c>
      <c r="FB98" s="39">
        <v>1.0</v>
      </c>
      <c r="FC98" s="39">
        <v>1.0</v>
      </c>
      <c r="FD98" s="39">
        <v>1.0</v>
      </c>
      <c r="FE98" s="39">
        <v>1.0</v>
      </c>
      <c r="FF98" s="39">
        <v>1.0</v>
      </c>
      <c r="FG98" s="39">
        <v>1.0</v>
      </c>
      <c r="FH98" s="39">
        <v>1.0</v>
      </c>
      <c r="FI98" s="39">
        <v>1.0</v>
      </c>
      <c r="FJ98" s="39">
        <v>1.0</v>
      </c>
      <c r="FK98" s="39">
        <v>1.0</v>
      </c>
      <c r="FL98" s="39">
        <v>0.0</v>
      </c>
      <c r="FM98" s="39">
        <v>0.0</v>
      </c>
      <c r="FN98" s="39">
        <v>0.0</v>
      </c>
      <c r="FO98" s="39">
        <v>1.0</v>
      </c>
      <c r="FP98" s="39">
        <v>1.0</v>
      </c>
      <c r="FQ98" s="39">
        <v>1.0</v>
      </c>
      <c r="FR98" s="39">
        <v>1.0</v>
      </c>
      <c r="FS98" s="39">
        <v>0.0</v>
      </c>
      <c r="FT98" s="39">
        <v>0.0</v>
      </c>
      <c r="FU98" s="39">
        <v>1.0</v>
      </c>
      <c r="FV98" s="39">
        <v>1.0</v>
      </c>
      <c r="FW98" s="39">
        <v>1.0</v>
      </c>
      <c r="FX98" s="39">
        <v>1.0</v>
      </c>
      <c r="FY98" s="39">
        <v>1.0</v>
      </c>
      <c r="FZ98" s="39">
        <v>0.0</v>
      </c>
      <c r="GA98" s="39">
        <v>1.0</v>
      </c>
      <c r="GB98" s="39">
        <v>0.0</v>
      </c>
      <c r="GC98" s="39">
        <v>0.0</v>
      </c>
      <c r="GD98" s="39">
        <v>1.0</v>
      </c>
      <c r="GE98" s="39">
        <v>1.0</v>
      </c>
      <c r="GF98" s="39">
        <v>1.0</v>
      </c>
      <c r="GG98" s="39">
        <v>1.0</v>
      </c>
      <c r="GH98" s="39">
        <v>0.0</v>
      </c>
      <c r="GI98" s="39">
        <v>0.0</v>
      </c>
      <c r="GJ98" s="39">
        <v>1.0</v>
      </c>
      <c r="GK98" s="39">
        <v>0.0</v>
      </c>
      <c r="GL98" s="39">
        <v>1.0</v>
      </c>
      <c r="GM98" s="39">
        <v>0.0</v>
      </c>
      <c r="GN98" s="39">
        <v>0.0</v>
      </c>
      <c r="GO98" s="39">
        <v>0.0</v>
      </c>
      <c r="GP98" s="39">
        <v>1.0</v>
      </c>
      <c r="GQ98" s="39">
        <v>0.0</v>
      </c>
      <c r="GR98" s="39">
        <v>0.0</v>
      </c>
      <c r="GS98" s="39">
        <v>1.0</v>
      </c>
      <c r="GT98" s="39">
        <v>0.0</v>
      </c>
      <c r="GU98" s="39">
        <v>0.0</v>
      </c>
      <c r="GV98" s="39">
        <v>1.0</v>
      </c>
      <c r="GW98" s="39">
        <v>1.0</v>
      </c>
      <c r="GX98" s="39">
        <v>0.0</v>
      </c>
      <c r="GY98" s="39">
        <v>1.0</v>
      </c>
      <c r="GZ98" s="39">
        <v>1.0</v>
      </c>
      <c r="HA98" s="39">
        <v>1.0</v>
      </c>
      <c r="HB98" s="39">
        <v>1.0</v>
      </c>
      <c r="HC98" s="39">
        <v>1.0</v>
      </c>
      <c r="HD98" s="39">
        <v>1.0</v>
      </c>
      <c r="HE98" s="39">
        <v>1.0</v>
      </c>
      <c r="HF98" s="39">
        <v>1.0</v>
      </c>
      <c r="HG98" s="39">
        <v>1.0</v>
      </c>
      <c r="HH98" s="39">
        <v>1.0</v>
      </c>
      <c r="HI98" s="39">
        <v>0.0</v>
      </c>
      <c r="HJ98" s="39">
        <v>0.0</v>
      </c>
      <c r="HK98" s="39">
        <v>1.0</v>
      </c>
      <c r="HL98" s="77"/>
      <c r="HM98" s="77"/>
      <c r="HN98" s="77"/>
      <c r="HO98" s="77"/>
      <c r="HP98" s="77"/>
      <c r="HQ98" s="77"/>
      <c r="HR98" s="77"/>
      <c r="HS98" s="77"/>
      <c r="HT98" s="77"/>
      <c r="HU98" s="77"/>
      <c r="HV98" s="77"/>
      <c r="HW98" s="77"/>
      <c r="HX98" s="77"/>
      <c r="HY98" s="77"/>
      <c r="HZ98" s="77"/>
      <c r="IA98" s="77"/>
      <c r="IB98" s="77"/>
      <c r="IC98" s="77"/>
      <c r="ID98" s="77"/>
      <c r="IE98" s="77"/>
      <c r="IF98" s="77"/>
      <c r="IG98" s="77"/>
      <c r="IH98" s="77"/>
      <c r="II98" s="77"/>
      <c r="IJ98" s="77"/>
      <c r="IK98" s="77"/>
      <c r="IL98" s="77"/>
      <c r="IM98" s="77"/>
      <c r="IN98" s="77"/>
      <c r="IO98" s="77"/>
      <c r="IP98" s="77"/>
      <c r="IQ98" s="77"/>
      <c r="IR98" s="77"/>
      <c r="IS98" s="77"/>
      <c r="IT98" s="77"/>
      <c r="IU98" s="77"/>
      <c r="IV98" s="77"/>
      <c r="IW98" s="77"/>
      <c r="IX98" s="77"/>
      <c r="IY98" s="77"/>
      <c r="IZ98" s="77"/>
      <c r="JA98" s="77"/>
      <c r="JB98" s="77"/>
      <c r="JC98" s="77"/>
    </row>
    <row r="99">
      <c r="A99" s="9" t="s">
        <v>419</v>
      </c>
      <c r="B99" s="39">
        <v>1.0</v>
      </c>
      <c r="C99" s="39">
        <v>1.0</v>
      </c>
      <c r="D99" s="39">
        <v>0.0</v>
      </c>
      <c r="E99" s="39">
        <v>0.0</v>
      </c>
      <c r="F99" s="39">
        <v>0.0</v>
      </c>
      <c r="G99" s="39">
        <v>0.0</v>
      </c>
      <c r="H99" s="39">
        <v>1.0</v>
      </c>
      <c r="I99" s="39">
        <v>0.0</v>
      </c>
      <c r="J99" s="39">
        <v>1.0</v>
      </c>
      <c r="K99" s="39">
        <v>1.0</v>
      </c>
      <c r="L99" s="39">
        <v>0.0</v>
      </c>
      <c r="M99" s="39">
        <v>1.0</v>
      </c>
      <c r="N99" s="39">
        <v>1.0</v>
      </c>
      <c r="O99" s="39">
        <v>1.0</v>
      </c>
      <c r="P99" s="39">
        <v>1.0</v>
      </c>
      <c r="Q99" s="39">
        <v>1.0</v>
      </c>
      <c r="R99" s="39">
        <v>1.0</v>
      </c>
      <c r="S99" s="39">
        <v>1.0</v>
      </c>
      <c r="T99" s="39">
        <v>1.0</v>
      </c>
      <c r="U99" s="39">
        <v>0.0</v>
      </c>
      <c r="V99" s="39">
        <v>1.0</v>
      </c>
      <c r="W99" s="39">
        <v>1.0</v>
      </c>
      <c r="X99" s="39">
        <v>1.0</v>
      </c>
      <c r="Y99" s="39">
        <v>1.0</v>
      </c>
      <c r="Z99" s="39">
        <v>1.0</v>
      </c>
      <c r="AA99" s="39">
        <v>0.0</v>
      </c>
      <c r="AB99" s="39">
        <v>1.0</v>
      </c>
      <c r="AC99" s="39">
        <v>1.0</v>
      </c>
      <c r="AD99" s="39">
        <v>1.0</v>
      </c>
      <c r="AE99" s="39">
        <v>1.0</v>
      </c>
      <c r="AF99" s="39">
        <v>1.0</v>
      </c>
      <c r="AG99" s="39">
        <v>1.0</v>
      </c>
      <c r="AH99" s="39">
        <v>0.0</v>
      </c>
      <c r="AI99" s="39">
        <v>0.0</v>
      </c>
      <c r="AJ99" s="39">
        <v>1.0</v>
      </c>
      <c r="AK99" s="39">
        <v>1.0</v>
      </c>
      <c r="AL99" s="39">
        <v>1.0</v>
      </c>
      <c r="AM99" s="39">
        <v>1.0</v>
      </c>
      <c r="AN99" s="39">
        <v>1.0</v>
      </c>
      <c r="AO99" s="39">
        <v>1.0</v>
      </c>
      <c r="AP99" s="39">
        <v>0.0</v>
      </c>
      <c r="AQ99" s="39">
        <v>1.0</v>
      </c>
      <c r="AR99" s="39">
        <v>1.0</v>
      </c>
      <c r="AS99" s="39">
        <v>0.0</v>
      </c>
      <c r="AT99" s="39">
        <v>0.0</v>
      </c>
      <c r="AU99" s="39">
        <v>0.0</v>
      </c>
      <c r="AV99" s="39">
        <v>1.0</v>
      </c>
      <c r="AW99" s="39">
        <v>1.0</v>
      </c>
      <c r="AX99" s="39">
        <v>1.0</v>
      </c>
      <c r="AY99" s="39">
        <v>1.0</v>
      </c>
      <c r="AZ99" s="39">
        <v>1.0</v>
      </c>
      <c r="BA99" s="39">
        <v>1.0</v>
      </c>
      <c r="BB99" s="39">
        <v>1.0</v>
      </c>
      <c r="BC99" s="39">
        <v>0.0</v>
      </c>
      <c r="BD99" s="39">
        <v>1.0</v>
      </c>
      <c r="BE99" s="39">
        <v>0.0</v>
      </c>
      <c r="BF99" s="39">
        <v>0.0</v>
      </c>
      <c r="BG99" s="39">
        <v>1.0</v>
      </c>
      <c r="BH99" s="39">
        <v>1.0</v>
      </c>
      <c r="BI99" s="39">
        <v>0.0</v>
      </c>
      <c r="BJ99" s="39">
        <v>1.0</v>
      </c>
      <c r="BK99" s="39">
        <v>1.0</v>
      </c>
      <c r="BL99" s="39">
        <v>1.0</v>
      </c>
      <c r="BM99" s="39">
        <v>0.0</v>
      </c>
      <c r="BN99" s="39">
        <v>1.0</v>
      </c>
      <c r="BO99" s="39">
        <v>1.0</v>
      </c>
      <c r="BP99" s="39">
        <v>1.0</v>
      </c>
      <c r="BQ99" s="39">
        <v>1.0</v>
      </c>
      <c r="BR99" s="39">
        <v>1.0</v>
      </c>
      <c r="BS99" s="39">
        <v>1.0</v>
      </c>
      <c r="BT99" s="39">
        <v>1.0</v>
      </c>
      <c r="BU99" s="39">
        <v>1.0</v>
      </c>
      <c r="BV99" s="39">
        <v>1.0</v>
      </c>
      <c r="BW99" s="39">
        <v>1.0</v>
      </c>
      <c r="BX99" s="39">
        <v>1.0</v>
      </c>
      <c r="BY99" s="39">
        <v>1.0</v>
      </c>
      <c r="BZ99" s="39">
        <v>0.0</v>
      </c>
      <c r="CA99" s="39">
        <v>1.0</v>
      </c>
      <c r="CB99" s="39">
        <v>1.0</v>
      </c>
      <c r="CC99" s="39">
        <v>1.0</v>
      </c>
      <c r="CD99" s="39">
        <v>1.0</v>
      </c>
      <c r="CE99" s="39">
        <v>1.0</v>
      </c>
      <c r="CF99" s="39">
        <v>1.0</v>
      </c>
      <c r="CG99" s="39">
        <v>0.0</v>
      </c>
      <c r="CH99" s="39">
        <v>1.0</v>
      </c>
      <c r="CI99" s="39">
        <v>1.0</v>
      </c>
      <c r="CJ99" s="14">
        <v>1.0</v>
      </c>
      <c r="CK99" s="14">
        <v>1.0</v>
      </c>
      <c r="CL99" s="14">
        <v>0.0</v>
      </c>
      <c r="CM99" s="14">
        <v>1.0</v>
      </c>
      <c r="CN99" s="14">
        <v>0.0</v>
      </c>
      <c r="CO99" s="14">
        <v>1.0</v>
      </c>
      <c r="CP99" s="14">
        <v>1.0</v>
      </c>
      <c r="CQ99" s="14">
        <v>0.0</v>
      </c>
      <c r="CR99" s="14">
        <v>1.0</v>
      </c>
      <c r="CS99" s="14">
        <v>1.0</v>
      </c>
      <c r="CT99" s="14">
        <v>1.0</v>
      </c>
      <c r="CU99" s="14">
        <v>1.0</v>
      </c>
      <c r="CV99" s="14">
        <v>1.0</v>
      </c>
      <c r="CW99" s="14">
        <v>1.0</v>
      </c>
      <c r="CX99" s="14">
        <v>1.0</v>
      </c>
      <c r="CY99" s="14">
        <v>1.0</v>
      </c>
      <c r="CZ99" s="14">
        <v>0.0</v>
      </c>
      <c r="DA99" s="14">
        <v>1.0</v>
      </c>
      <c r="DB99" s="14">
        <v>0.0</v>
      </c>
      <c r="DC99" s="14">
        <v>0.0</v>
      </c>
      <c r="DD99" s="14">
        <v>1.0</v>
      </c>
      <c r="DE99" s="14">
        <v>1.0</v>
      </c>
      <c r="DF99" s="14">
        <v>1.0</v>
      </c>
      <c r="DG99" s="14">
        <v>0.0</v>
      </c>
      <c r="DH99" s="14">
        <v>0.0</v>
      </c>
      <c r="DI99" s="14">
        <v>0.0</v>
      </c>
      <c r="DJ99" s="14">
        <v>0.0</v>
      </c>
      <c r="DK99" s="14">
        <v>1.0</v>
      </c>
      <c r="DL99" s="14">
        <v>0.0</v>
      </c>
      <c r="DM99" s="14">
        <v>0.0</v>
      </c>
      <c r="DN99" s="14">
        <v>0.0</v>
      </c>
      <c r="DO99" s="14">
        <v>0.0</v>
      </c>
      <c r="DP99" s="14">
        <v>1.0</v>
      </c>
      <c r="DQ99" s="14">
        <v>1.0</v>
      </c>
      <c r="DR99" s="14">
        <v>1.0</v>
      </c>
      <c r="DS99" s="14">
        <v>1.0</v>
      </c>
      <c r="DT99" s="14">
        <v>1.0</v>
      </c>
      <c r="DU99" s="14">
        <v>1.0</v>
      </c>
      <c r="DV99" s="14">
        <v>0.0</v>
      </c>
      <c r="DW99" s="14">
        <v>0.0</v>
      </c>
      <c r="DX99" s="14">
        <v>0.0</v>
      </c>
      <c r="DY99" s="14">
        <v>1.0</v>
      </c>
      <c r="DZ99" s="14">
        <v>0.0</v>
      </c>
      <c r="EA99" s="14">
        <v>0.0</v>
      </c>
      <c r="EB99" s="14">
        <v>0.0</v>
      </c>
      <c r="EC99" s="14">
        <v>1.0</v>
      </c>
      <c r="ED99" s="14">
        <v>1.0</v>
      </c>
      <c r="EE99" s="39">
        <v>0.0</v>
      </c>
      <c r="EF99" s="39">
        <v>0.0</v>
      </c>
      <c r="EG99" s="39">
        <v>1.0</v>
      </c>
      <c r="EH99" s="39">
        <v>1.0</v>
      </c>
      <c r="EI99" s="39">
        <v>1.0</v>
      </c>
      <c r="EJ99" s="39">
        <v>1.0</v>
      </c>
      <c r="EK99" s="39">
        <v>0.0</v>
      </c>
      <c r="EL99" s="39">
        <v>1.0</v>
      </c>
      <c r="EM99" s="39">
        <v>1.0</v>
      </c>
      <c r="EN99" s="39">
        <v>1.0</v>
      </c>
      <c r="EO99" s="39">
        <v>1.0</v>
      </c>
      <c r="EP99" s="39">
        <v>1.0</v>
      </c>
      <c r="EQ99" s="39">
        <v>0.0</v>
      </c>
      <c r="ER99" s="39">
        <v>0.0</v>
      </c>
      <c r="ES99" s="39">
        <v>0.0</v>
      </c>
      <c r="ET99" s="39">
        <v>1.0</v>
      </c>
      <c r="EU99" s="39">
        <v>1.0</v>
      </c>
      <c r="EV99" s="39">
        <v>0.0</v>
      </c>
      <c r="EW99" s="39">
        <v>1.0</v>
      </c>
      <c r="EX99" s="39">
        <v>1.0</v>
      </c>
      <c r="EY99" s="39">
        <v>0.0</v>
      </c>
      <c r="EZ99" s="39">
        <v>1.0</v>
      </c>
      <c r="FA99" s="39">
        <v>0.0</v>
      </c>
      <c r="FB99" s="39">
        <v>1.0</v>
      </c>
      <c r="FC99" s="39">
        <v>1.0</v>
      </c>
      <c r="FD99" s="39">
        <v>1.0</v>
      </c>
      <c r="FE99" s="39">
        <v>1.0</v>
      </c>
      <c r="FF99" s="39">
        <v>1.0</v>
      </c>
      <c r="FG99" s="39">
        <v>1.0</v>
      </c>
      <c r="FH99" s="39">
        <v>1.0</v>
      </c>
      <c r="FI99" s="39">
        <v>1.0</v>
      </c>
      <c r="FJ99" s="39">
        <v>1.0</v>
      </c>
      <c r="FK99" s="39">
        <v>1.0</v>
      </c>
      <c r="FL99" s="39">
        <v>1.0</v>
      </c>
      <c r="FM99" s="39">
        <v>1.0</v>
      </c>
      <c r="FN99" s="39">
        <v>0.0</v>
      </c>
      <c r="FO99" s="39">
        <v>1.0</v>
      </c>
      <c r="FP99" s="39">
        <v>1.0</v>
      </c>
      <c r="FQ99" s="39">
        <v>1.0</v>
      </c>
      <c r="FR99" s="39">
        <v>1.0</v>
      </c>
      <c r="FS99" s="39">
        <v>0.0</v>
      </c>
      <c r="FT99" s="39">
        <v>0.0</v>
      </c>
      <c r="FU99" s="39">
        <v>1.0</v>
      </c>
      <c r="FV99" s="39">
        <v>1.0</v>
      </c>
      <c r="FW99" s="39">
        <v>1.0</v>
      </c>
      <c r="FX99" s="39">
        <v>1.0</v>
      </c>
      <c r="FY99" s="39">
        <v>1.0</v>
      </c>
      <c r="FZ99" s="39">
        <v>0.0</v>
      </c>
      <c r="GA99" s="39">
        <v>1.0</v>
      </c>
      <c r="GB99" s="39">
        <v>0.0</v>
      </c>
      <c r="GC99" s="39">
        <v>0.0</v>
      </c>
      <c r="GD99" s="39">
        <v>1.0</v>
      </c>
      <c r="GE99" s="39">
        <v>1.0</v>
      </c>
      <c r="GF99" s="39">
        <v>1.0</v>
      </c>
      <c r="GG99" s="39">
        <v>1.0</v>
      </c>
      <c r="GH99" s="39">
        <v>0.0</v>
      </c>
      <c r="GI99" s="39">
        <v>1.0</v>
      </c>
      <c r="GJ99" s="39">
        <v>1.0</v>
      </c>
      <c r="GK99" s="39">
        <v>0.0</v>
      </c>
      <c r="GL99" s="39">
        <v>0.0</v>
      </c>
      <c r="GM99" s="39">
        <v>0.0</v>
      </c>
      <c r="GN99" s="39">
        <v>0.0</v>
      </c>
      <c r="GO99" s="39">
        <v>0.0</v>
      </c>
      <c r="GP99" s="39">
        <v>1.0</v>
      </c>
      <c r="GQ99" s="39">
        <v>1.0</v>
      </c>
      <c r="GR99" s="39">
        <v>0.0</v>
      </c>
      <c r="GS99" s="39">
        <v>0.0</v>
      </c>
      <c r="GT99" s="39">
        <v>1.0</v>
      </c>
      <c r="GU99" s="39">
        <v>0.0</v>
      </c>
      <c r="GV99" s="39">
        <v>1.0</v>
      </c>
      <c r="GW99" s="39">
        <v>1.0</v>
      </c>
      <c r="GX99" s="39">
        <v>0.0</v>
      </c>
      <c r="GY99" s="39">
        <v>1.0</v>
      </c>
      <c r="GZ99" s="39">
        <v>1.0</v>
      </c>
      <c r="HA99" s="39">
        <v>1.0</v>
      </c>
      <c r="HB99" s="39">
        <v>1.0</v>
      </c>
      <c r="HC99" s="39">
        <v>0.0</v>
      </c>
      <c r="HD99" s="39">
        <v>1.0</v>
      </c>
      <c r="HE99" s="39">
        <v>1.0</v>
      </c>
      <c r="HF99" s="39">
        <v>1.0</v>
      </c>
      <c r="HG99" s="39">
        <v>1.0</v>
      </c>
      <c r="HH99" s="39">
        <v>1.0</v>
      </c>
      <c r="HI99" s="39">
        <v>0.0</v>
      </c>
      <c r="HJ99" s="39">
        <v>0.0</v>
      </c>
      <c r="HK99" s="39">
        <v>0.0</v>
      </c>
      <c r="HL99" s="77"/>
      <c r="HM99" s="77"/>
      <c r="HN99" s="77"/>
      <c r="HO99" s="77"/>
      <c r="HP99" s="77"/>
      <c r="HQ99" s="77"/>
      <c r="HR99" s="77"/>
      <c r="HS99" s="77"/>
      <c r="HT99" s="77"/>
      <c r="HU99" s="77"/>
      <c r="HV99" s="77"/>
      <c r="HW99" s="77"/>
      <c r="HX99" s="77"/>
      <c r="HY99" s="77"/>
      <c r="HZ99" s="77"/>
      <c r="IA99" s="77"/>
      <c r="IB99" s="77"/>
      <c r="IC99" s="77"/>
      <c r="ID99" s="77"/>
      <c r="IE99" s="77"/>
      <c r="IF99" s="77"/>
      <c r="IG99" s="77"/>
      <c r="IH99" s="77"/>
      <c r="II99" s="77"/>
      <c r="IJ99" s="77"/>
      <c r="IK99" s="77"/>
      <c r="IL99" s="77"/>
      <c r="IM99" s="77"/>
      <c r="IN99" s="77"/>
      <c r="IO99" s="77"/>
      <c r="IP99" s="77"/>
      <c r="IQ99" s="77"/>
      <c r="IR99" s="77"/>
      <c r="IS99" s="77"/>
      <c r="IT99" s="77"/>
      <c r="IU99" s="77"/>
      <c r="IV99" s="77"/>
      <c r="IW99" s="77"/>
      <c r="IX99" s="77"/>
      <c r="IY99" s="77"/>
      <c r="IZ99" s="77"/>
      <c r="JA99" s="77"/>
      <c r="JB99" s="77"/>
      <c r="JC99" s="77"/>
    </row>
    <row r="100">
      <c r="A100" s="9" t="s">
        <v>420</v>
      </c>
      <c r="B100" s="39">
        <v>1.0</v>
      </c>
      <c r="C100" s="39">
        <v>1.0</v>
      </c>
      <c r="D100" s="39">
        <v>0.0</v>
      </c>
      <c r="E100" s="39">
        <v>0.0</v>
      </c>
      <c r="F100" s="39">
        <v>0.0</v>
      </c>
      <c r="G100" s="39">
        <v>0.0</v>
      </c>
      <c r="H100" s="39">
        <v>0.0</v>
      </c>
      <c r="I100" s="39">
        <v>0.0</v>
      </c>
      <c r="J100" s="39">
        <v>1.0</v>
      </c>
      <c r="K100" s="39">
        <v>1.0</v>
      </c>
      <c r="L100" s="39">
        <v>0.0</v>
      </c>
      <c r="M100" s="39">
        <v>1.0</v>
      </c>
      <c r="N100" s="39">
        <v>1.0</v>
      </c>
      <c r="O100" s="39">
        <v>1.0</v>
      </c>
      <c r="P100" s="39">
        <v>1.0</v>
      </c>
      <c r="Q100" s="39">
        <v>0.0</v>
      </c>
      <c r="R100" s="39">
        <v>1.0</v>
      </c>
      <c r="S100" s="39">
        <v>0.0</v>
      </c>
      <c r="T100" s="39">
        <v>1.0</v>
      </c>
      <c r="U100" s="39">
        <v>0.0</v>
      </c>
      <c r="V100" s="39">
        <v>1.0</v>
      </c>
      <c r="W100" s="39">
        <v>0.0</v>
      </c>
      <c r="X100" s="39">
        <v>1.0</v>
      </c>
      <c r="Y100" s="39">
        <v>1.0</v>
      </c>
      <c r="Z100" s="39">
        <v>0.0</v>
      </c>
      <c r="AA100" s="39">
        <v>0.0</v>
      </c>
      <c r="AB100" s="39">
        <v>1.0</v>
      </c>
      <c r="AC100" s="39">
        <v>1.0</v>
      </c>
      <c r="AD100" s="39">
        <v>0.0</v>
      </c>
      <c r="AE100" s="39">
        <v>0.0</v>
      </c>
      <c r="AF100" s="39">
        <v>1.0</v>
      </c>
      <c r="AG100" s="39">
        <v>1.0</v>
      </c>
      <c r="AH100" s="39">
        <v>0.0</v>
      </c>
      <c r="AI100" s="39">
        <v>0.0</v>
      </c>
      <c r="AJ100" s="39">
        <v>1.0</v>
      </c>
      <c r="AK100" s="39">
        <v>1.0</v>
      </c>
      <c r="AL100" s="39">
        <v>1.0</v>
      </c>
      <c r="AM100" s="39">
        <v>1.0</v>
      </c>
      <c r="AN100" s="39">
        <v>1.0</v>
      </c>
      <c r="AO100" s="39">
        <v>1.0</v>
      </c>
      <c r="AP100" s="39">
        <v>0.0</v>
      </c>
      <c r="AQ100" s="39">
        <v>1.0</v>
      </c>
      <c r="AR100" s="39">
        <v>1.0</v>
      </c>
      <c r="AS100" s="39">
        <v>0.0</v>
      </c>
      <c r="AT100" s="39">
        <v>0.0</v>
      </c>
      <c r="AU100" s="39">
        <v>0.0</v>
      </c>
      <c r="AV100" s="39">
        <v>0.0</v>
      </c>
      <c r="AW100" s="39">
        <v>0.0</v>
      </c>
      <c r="AX100" s="39">
        <v>1.0</v>
      </c>
      <c r="AY100" s="39">
        <v>1.0</v>
      </c>
      <c r="AZ100" s="39">
        <v>1.0</v>
      </c>
      <c r="BA100" s="39">
        <v>0.0</v>
      </c>
      <c r="BB100" s="39">
        <v>1.0</v>
      </c>
      <c r="BC100" s="39">
        <v>0.0</v>
      </c>
      <c r="BD100" s="39">
        <v>1.0</v>
      </c>
      <c r="BE100" s="39">
        <v>0.0</v>
      </c>
      <c r="BF100" s="39">
        <v>0.0</v>
      </c>
      <c r="BG100" s="39">
        <v>1.0</v>
      </c>
      <c r="BH100" s="39">
        <v>1.0</v>
      </c>
      <c r="BI100" s="39">
        <v>0.0</v>
      </c>
      <c r="BJ100" s="39">
        <v>1.0</v>
      </c>
      <c r="BK100" s="39">
        <v>1.0</v>
      </c>
      <c r="BL100" s="39">
        <v>1.0</v>
      </c>
      <c r="BM100" s="39">
        <v>0.0</v>
      </c>
      <c r="BN100" s="39">
        <v>0.0</v>
      </c>
      <c r="BO100" s="39">
        <v>0.0</v>
      </c>
      <c r="BP100" s="39">
        <v>0.0</v>
      </c>
      <c r="BQ100" s="39">
        <v>1.0</v>
      </c>
      <c r="BR100" s="39">
        <v>0.0</v>
      </c>
      <c r="BS100" s="39">
        <v>0.0</v>
      </c>
      <c r="BT100" s="39">
        <v>0.0</v>
      </c>
      <c r="BU100" s="39">
        <v>1.0</v>
      </c>
      <c r="BV100" s="39">
        <v>0.0</v>
      </c>
      <c r="BW100" s="39">
        <v>1.0</v>
      </c>
      <c r="BX100" s="39">
        <v>0.0</v>
      </c>
      <c r="BY100" s="39">
        <v>0.0</v>
      </c>
      <c r="BZ100" s="39">
        <v>0.0</v>
      </c>
      <c r="CA100" s="39">
        <v>0.0</v>
      </c>
      <c r="CB100" s="39">
        <v>1.0</v>
      </c>
      <c r="CC100" s="39">
        <v>1.0</v>
      </c>
      <c r="CD100" s="39">
        <v>1.0</v>
      </c>
      <c r="CE100" s="39">
        <v>1.0</v>
      </c>
      <c r="CF100" s="39">
        <v>1.0</v>
      </c>
      <c r="CG100" s="39">
        <v>0.0</v>
      </c>
      <c r="CH100" s="39">
        <v>1.0</v>
      </c>
      <c r="CI100" s="39">
        <v>1.0</v>
      </c>
      <c r="CJ100" s="14">
        <v>1.0</v>
      </c>
      <c r="CK100" s="14">
        <v>1.0</v>
      </c>
      <c r="CL100" s="14">
        <v>0.0</v>
      </c>
      <c r="CM100" s="14">
        <v>0.0</v>
      </c>
      <c r="CN100" s="14">
        <v>1.0</v>
      </c>
      <c r="CO100" s="14">
        <v>0.0</v>
      </c>
      <c r="CP100" s="14">
        <v>0.0</v>
      </c>
      <c r="CQ100" s="14">
        <v>0.0</v>
      </c>
      <c r="CR100" s="14">
        <v>1.0</v>
      </c>
      <c r="CS100" s="14">
        <v>1.0</v>
      </c>
      <c r="CT100" s="14">
        <v>1.0</v>
      </c>
      <c r="CU100" s="14">
        <v>1.0</v>
      </c>
      <c r="CV100" s="14">
        <v>1.0</v>
      </c>
      <c r="CW100" s="14">
        <v>1.0</v>
      </c>
      <c r="CX100" s="14">
        <v>1.0</v>
      </c>
      <c r="CY100" s="14">
        <v>1.0</v>
      </c>
      <c r="CZ100" s="14">
        <v>0.0</v>
      </c>
      <c r="DA100" s="14">
        <v>1.0</v>
      </c>
      <c r="DB100" s="14">
        <v>0.0</v>
      </c>
      <c r="DC100" s="14">
        <v>0.0</v>
      </c>
      <c r="DD100" s="14">
        <v>0.0</v>
      </c>
      <c r="DE100" s="14">
        <v>1.0</v>
      </c>
      <c r="DF100" s="14">
        <v>1.0</v>
      </c>
      <c r="DG100" s="14">
        <v>0.0</v>
      </c>
      <c r="DH100" s="14">
        <v>0.0</v>
      </c>
      <c r="DI100" s="14">
        <v>0.0</v>
      </c>
      <c r="DJ100" s="14">
        <v>0.0</v>
      </c>
      <c r="DK100" s="14">
        <v>1.0</v>
      </c>
      <c r="DL100" s="14">
        <v>1.0</v>
      </c>
      <c r="DM100" s="14">
        <v>0.0</v>
      </c>
      <c r="DN100" s="14">
        <v>0.0</v>
      </c>
      <c r="DO100" s="14">
        <v>0.0</v>
      </c>
      <c r="DP100" s="14">
        <v>1.0</v>
      </c>
      <c r="DQ100" s="14">
        <v>1.0</v>
      </c>
      <c r="DR100" s="14">
        <v>1.0</v>
      </c>
      <c r="DS100" s="14">
        <v>1.0</v>
      </c>
      <c r="DT100" s="14">
        <v>1.0</v>
      </c>
      <c r="DU100" s="14">
        <v>1.0</v>
      </c>
      <c r="DV100" s="14">
        <v>0.0</v>
      </c>
      <c r="DW100" s="14">
        <v>0.0</v>
      </c>
      <c r="DX100" s="14">
        <v>0.0</v>
      </c>
      <c r="DY100" s="14">
        <v>1.0</v>
      </c>
      <c r="DZ100" s="14">
        <v>0.0</v>
      </c>
      <c r="EA100" s="14">
        <v>0.0</v>
      </c>
      <c r="EB100" s="14">
        <v>0.0</v>
      </c>
      <c r="EC100" s="14">
        <v>1.0</v>
      </c>
      <c r="ED100" s="14">
        <v>1.0</v>
      </c>
      <c r="EE100" s="39">
        <v>0.0</v>
      </c>
      <c r="EF100" s="39">
        <v>0.0</v>
      </c>
      <c r="EG100" s="39">
        <v>1.0</v>
      </c>
      <c r="EH100" s="39">
        <v>1.0</v>
      </c>
      <c r="EI100" s="39">
        <v>1.0</v>
      </c>
      <c r="EJ100" s="39">
        <v>1.0</v>
      </c>
      <c r="EK100" s="39">
        <v>0.0</v>
      </c>
      <c r="EL100" s="39">
        <v>0.0</v>
      </c>
      <c r="EM100" s="39">
        <v>1.0</v>
      </c>
      <c r="EN100" s="39">
        <v>1.0</v>
      </c>
      <c r="EO100" s="39">
        <v>1.0</v>
      </c>
      <c r="EP100" s="39">
        <v>1.0</v>
      </c>
      <c r="EQ100" s="39">
        <v>0.0</v>
      </c>
      <c r="ER100" s="39">
        <v>0.0</v>
      </c>
      <c r="ES100" s="39">
        <v>0.0</v>
      </c>
      <c r="ET100" s="39">
        <v>1.0</v>
      </c>
      <c r="EU100" s="39">
        <v>1.0</v>
      </c>
      <c r="EV100" s="39">
        <v>0.0</v>
      </c>
      <c r="EW100" s="39">
        <v>1.0</v>
      </c>
      <c r="EX100" s="39">
        <v>1.0</v>
      </c>
      <c r="EY100" s="39">
        <v>0.0</v>
      </c>
      <c r="EZ100" s="39">
        <v>0.0</v>
      </c>
      <c r="FA100" s="39">
        <v>0.0</v>
      </c>
      <c r="FB100" s="39">
        <v>0.0</v>
      </c>
      <c r="FC100" s="39">
        <v>1.0</v>
      </c>
      <c r="FD100" s="39">
        <v>0.0</v>
      </c>
      <c r="FE100" s="39">
        <v>1.0</v>
      </c>
      <c r="FF100" s="39">
        <v>1.0</v>
      </c>
      <c r="FG100" s="39">
        <v>1.0</v>
      </c>
      <c r="FH100" s="39">
        <v>0.0</v>
      </c>
      <c r="FI100" s="39">
        <v>1.0</v>
      </c>
      <c r="FJ100" s="39">
        <v>1.0</v>
      </c>
      <c r="FK100" s="39">
        <v>0.0</v>
      </c>
      <c r="FL100" s="39">
        <v>1.0</v>
      </c>
      <c r="FM100" s="39">
        <v>1.0</v>
      </c>
      <c r="FN100" s="39">
        <v>0.0</v>
      </c>
      <c r="FO100" s="39">
        <v>1.0</v>
      </c>
      <c r="FP100" s="39">
        <v>0.0</v>
      </c>
      <c r="FQ100" s="39">
        <v>0.0</v>
      </c>
      <c r="FR100" s="39">
        <v>1.0</v>
      </c>
      <c r="FS100" s="39">
        <v>0.0</v>
      </c>
      <c r="FT100" s="39">
        <v>0.0</v>
      </c>
      <c r="FU100" s="39">
        <v>1.0</v>
      </c>
      <c r="FV100" s="39">
        <v>0.0</v>
      </c>
      <c r="FW100" s="39">
        <v>0.0</v>
      </c>
      <c r="FX100" s="39">
        <v>1.0</v>
      </c>
      <c r="FY100" s="39">
        <v>1.0</v>
      </c>
      <c r="FZ100" s="39">
        <v>0.0</v>
      </c>
      <c r="GA100" s="39">
        <v>1.0</v>
      </c>
      <c r="GB100" s="39">
        <v>0.0</v>
      </c>
      <c r="GC100" s="39">
        <v>0.0</v>
      </c>
      <c r="GD100" s="39">
        <v>1.0</v>
      </c>
      <c r="GE100" s="39">
        <v>1.0</v>
      </c>
      <c r="GF100" s="39">
        <v>1.0</v>
      </c>
      <c r="GG100" s="39">
        <v>1.0</v>
      </c>
      <c r="GH100" s="39">
        <v>0.0</v>
      </c>
      <c r="GI100" s="39">
        <v>0.0</v>
      </c>
      <c r="GJ100" s="39">
        <v>0.0</v>
      </c>
      <c r="GK100" s="39">
        <v>0.0</v>
      </c>
      <c r="GL100" s="39">
        <v>0.0</v>
      </c>
      <c r="GM100" s="39">
        <v>0.0</v>
      </c>
      <c r="GN100" s="39">
        <v>0.0</v>
      </c>
      <c r="GO100" s="39">
        <v>0.0</v>
      </c>
      <c r="GP100" s="39">
        <v>0.0</v>
      </c>
      <c r="GQ100" s="39">
        <v>0.0</v>
      </c>
      <c r="GR100" s="39">
        <v>0.0</v>
      </c>
      <c r="GS100" s="39">
        <v>0.0</v>
      </c>
      <c r="GT100" s="39">
        <v>0.0</v>
      </c>
      <c r="GU100" s="39">
        <v>0.0</v>
      </c>
      <c r="GV100" s="39">
        <v>1.0</v>
      </c>
      <c r="GW100" s="39">
        <v>1.0</v>
      </c>
      <c r="GX100" s="39">
        <v>0.0</v>
      </c>
      <c r="GY100" s="39">
        <v>1.0</v>
      </c>
      <c r="GZ100" s="39">
        <v>1.0</v>
      </c>
      <c r="HA100" s="39">
        <v>1.0</v>
      </c>
      <c r="HB100" s="39">
        <v>1.0</v>
      </c>
      <c r="HC100" s="39">
        <v>1.0</v>
      </c>
      <c r="HD100" s="39">
        <v>1.0</v>
      </c>
      <c r="HE100" s="39">
        <v>1.0</v>
      </c>
      <c r="HF100" s="39">
        <v>0.0</v>
      </c>
      <c r="HG100" s="39">
        <v>1.0</v>
      </c>
      <c r="HH100" s="39">
        <v>0.0</v>
      </c>
      <c r="HI100" s="39">
        <v>0.0</v>
      </c>
      <c r="HJ100" s="39">
        <v>0.0</v>
      </c>
      <c r="HK100" s="39">
        <v>0.0</v>
      </c>
      <c r="HL100" s="77"/>
      <c r="HM100" s="77"/>
      <c r="HN100" s="77"/>
      <c r="HO100" s="77"/>
      <c r="HP100" s="77"/>
      <c r="HQ100" s="77"/>
      <c r="HR100" s="77"/>
      <c r="HS100" s="77"/>
      <c r="HT100" s="77"/>
      <c r="HU100" s="77"/>
      <c r="HV100" s="77"/>
      <c r="HW100" s="77"/>
      <c r="HX100" s="77"/>
      <c r="HY100" s="77"/>
      <c r="HZ100" s="77"/>
      <c r="IA100" s="77"/>
      <c r="IB100" s="77"/>
      <c r="IC100" s="77"/>
      <c r="ID100" s="77"/>
      <c r="IE100" s="77"/>
      <c r="IF100" s="77"/>
      <c r="IG100" s="77"/>
      <c r="IH100" s="77"/>
      <c r="II100" s="77"/>
      <c r="IJ100" s="77"/>
      <c r="IK100" s="77"/>
      <c r="IL100" s="77"/>
      <c r="IM100" s="77"/>
      <c r="IN100" s="77"/>
      <c r="IO100" s="77"/>
      <c r="IP100" s="77"/>
      <c r="IQ100" s="77"/>
      <c r="IR100" s="77"/>
      <c r="IS100" s="77"/>
      <c r="IT100" s="77"/>
      <c r="IU100" s="77"/>
      <c r="IV100" s="77"/>
      <c r="IW100" s="77"/>
      <c r="IX100" s="77"/>
      <c r="IY100" s="77"/>
      <c r="IZ100" s="77"/>
      <c r="JA100" s="77"/>
      <c r="JB100" s="77"/>
      <c r="JC100" s="77"/>
    </row>
    <row r="101">
      <c r="A101" s="9" t="s">
        <v>421</v>
      </c>
      <c r="B101" s="39">
        <v>1.0</v>
      </c>
      <c r="C101" s="39">
        <v>1.0</v>
      </c>
      <c r="D101" s="39">
        <v>0.0</v>
      </c>
      <c r="E101" s="39">
        <v>0.0</v>
      </c>
      <c r="F101" s="39">
        <v>0.0</v>
      </c>
      <c r="G101" s="39">
        <v>0.0</v>
      </c>
      <c r="H101" s="39">
        <v>0.0</v>
      </c>
      <c r="I101" s="39">
        <v>0.0</v>
      </c>
      <c r="J101" s="39">
        <v>1.0</v>
      </c>
      <c r="K101" s="39">
        <v>1.0</v>
      </c>
      <c r="L101" s="39">
        <v>0.0</v>
      </c>
      <c r="M101" s="39">
        <v>1.0</v>
      </c>
      <c r="N101" s="39">
        <v>1.0</v>
      </c>
      <c r="O101" s="39">
        <v>1.0</v>
      </c>
      <c r="P101" s="39">
        <v>1.0</v>
      </c>
      <c r="Q101" s="39">
        <v>0.0</v>
      </c>
      <c r="R101" s="39">
        <v>1.0</v>
      </c>
      <c r="S101" s="39">
        <v>0.0</v>
      </c>
      <c r="T101" s="39">
        <v>1.0</v>
      </c>
      <c r="U101" s="39">
        <v>0.0</v>
      </c>
      <c r="V101" s="39">
        <v>1.0</v>
      </c>
      <c r="W101" s="39">
        <v>1.0</v>
      </c>
      <c r="X101" s="39">
        <v>1.0</v>
      </c>
      <c r="Y101" s="39">
        <v>1.0</v>
      </c>
      <c r="Z101" s="39">
        <v>1.0</v>
      </c>
      <c r="AA101" s="39">
        <v>0.0</v>
      </c>
      <c r="AB101" s="39">
        <v>0.0</v>
      </c>
      <c r="AC101" s="39">
        <v>1.0</v>
      </c>
      <c r="AD101" s="39">
        <v>1.0</v>
      </c>
      <c r="AE101" s="39">
        <v>1.0</v>
      </c>
      <c r="AF101" s="39">
        <v>1.0</v>
      </c>
      <c r="AG101" s="39">
        <v>1.0</v>
      </c>
      <c r="AH101" s="39">
        <v>0.0</v>
      </c>
      <c r="AI101" s="39">
        <v>0.0</v>
      </c>
      <c r="AJ101" s="39">
        <v>1.0</v>
      </c>
      <c r="AK101" s="39">
        <v>1.0</v>
      </c>
      <c r="AL101" s="39">
        <v>1.0</v>
      </c>
      <c r="AM101" s="39">
        <v>1.0</v>
      </c>
      <c r="AN101" s="39">
        <v>1.0</v>
      </c>
      <c r="AO101" s="39">
        <v>1.0</v>
      </c>
      <c r="AP101" s="39">
        <v>0.0</v>
      </c>
      <c r="AQ101" s="39">
        <v>1.0</v>
      </c>
      <c r="AR101" s="39">
        <v>1.0</v>
      </c>
      <c r="AS101" s="39">
        <v>0.0</v>
      </c>
      <c r="AT101" s="39">
        <v>0.0</v>
      </c>
      <c r="AU101" s="39">
        <v>0.0</v>
      </c>
      <c r="AV101" s="39">
        <v>0.0</v>
      </c>
      <c r="AW101" s="39">
        <v>0.0</v>
      </c>
      <c r="AX101" s="39">
        <v>1.0</v>
      </c>
      <c r="AY101" s="39">
        <v>1.0</v>
      </c>
      <c r="AZ101" s="39">
        <v>1.0</v>
      </c>
      <c r="BA101" s="39">
        <v>0.0</v>
      </c>
      <c r="BB101" s="39">
        <v>1.0</v>
      </c>
      <c r="BC101" s="39">
        <v>0.0</v>
      </c>
      <c r="BD101" s="39">
        <v>1.0</v>
      </c>
      <c r="BE101" s="39">
        <v>0.0</v>
      </c>
      <c r="BF101" s="39">
        <v>0.0</v>
      </c>
      <c r="BG101" s="39">
        <v>1.0</v>
      </c>
      <c r="BH101" s="39">
        <v>1.0</v>
      </c>
      <c r="BI101" s="39">
        <v>1.0</v>
      </c>
      <c r="BJ101" s="39">
        <v>1.0</v>
      </c>
      <c r="BK101" s="39">
        <v>1.0</v>
      </c>
      <c r="BL101" s="39">
        <v>1.0</v>
      </c>
      <c r="BM101" s="39">
        <v>0.0</v>
      </c>
      <c r="BN101" s="39">
        <v>1.0</v>
      </c>
      <c r="BO101" s="39">
        <v>0.0</v>
      </c>
      <c r="BP101" s="39">
        <v>1.0</v>
      </c>
      <c r="BQ101" s="39">
        <v>1.0</v>
      </c>
      <c r="BR101" s="39">
        <v>0.0</v>
      </c>
      <c r="BS101" s="39">
        <v>0.0</v>
      </c>
      <c r="BT101" s="39">
        <v>0.0</v>
      </c>
      <c r="BU101" s="39">
        <v>1.0</v>
      </c>
      <c r="BV101" s="39">
        <v>1.0</v>
      </c>
      <c r="BW101" s="39">
        <v>1.0</v>
      </c>
      <c r="BX101" s="39">
        <v>1.0</v>
      </c>
      <c r="BY101" s="39">
        <v>1.0</v>
      </c>
      <c r="BZ101" s="39">
        <v>0.0</v>
      </c>
      <c r="CA101" s="39">
        <v>0.0</v>
      </c>
      <c r="CB101" s="39">
        <v>1.0</v>
      </c>
      <c r="CC101" s="39">
        <v>1.0</v>
      </c>
      <c r="CD101" s="39">
        <v>1.0</v>
      </c>
      <c r="CE101" s="39">
        <v>1.0</v>
      </c>
      <c r="CF101" s="39">
        <v>1.0</v>
      </c>
      <c r="CG101" s="39">
        <v>0.0</v>
      </c>
      <c r="CH101" s="39">
        <v>1.0</v>
      </c>
      <c r="CI101" s="39">
        <v>1.0</v>
      </c>
      <c r="CJ101" s="14">
        <v>1.0</v>
      </c>
      <c r="CK101" s="14">
        <v>1.0</v>
      </c>
      <c r="CL101" s="14">
        <v>0.0</v>
      </c>
      <c r="CM101" s="14">
        <v>1.0</v>
      </c>
      <c r="CN101" s="14">
        <v>1.0</v>
      </c>
      <c r="CO101" s="14">
        <v>1.0</v>
      </c>
      <c r="CP101" s="14">
        <v>1.0</v>
      </c>
      <c r="CQ101" s="14">
        <v>0.0</v>
      </c>
      <c r="CR101" s="14">
        <v>1.0</v>
      </c>
      <c r="CS101" s="14">
        <v>1.0</v>
      </c>
      <c r="CT101" s="14">
        <v>1.0</v>
      </c>
      <c r="CU101" s="14">
        <v>1.0</v>
      </c>
      <c r="CV101" s="14">
        <v>1.0</v>
      </c>
      <c r="CW101" s="14">
        <v>1.0</v>
      </c>
      <c r="CX101" s="14">
        <v>1.0</v>
      </c>
      <c r="CY101" s="14">
        <v>1.0</v>
      </c>
      <c r="CZ101" s="14">
        <v>0.0</v>
      </c>
      <c r="DA101" s="14">
        <v>1.0</v>
      </c>
      <c r="DB101" s="14">
        <v>0.0</v>
      </c>
      <c r="DC101" s="14">
        <v>0.0</v>
      </c>
      <c r="DD101" s="14">
        <v>1.0</v>
      </c>
      <c r="DE101" s="14">
        <v>1.0</v>
      </c>
      <c r="DF101" s="14">
        <v>1.0</v>
      </c>
      <c r="DG101" s="14">
        <v>0.0</v>
      </c>
      <c r="DH101" s="14">
        <v>0.0</v>
      </c>
      <c r="DI101" s="14">
        <v>0.0</v>
      </c>
      <c r="DJ101" s="14">
        <v>0.0</v>
      </c>
      <c r="DK101" s="14">
        <v>1.0</v>
      </c>
      <c r="DL101" s="14">
        <v>1.0</v>
      </c>
      <c r="DM101" s="14">
        <v>0.0</v>
      </c>
      <c r="DN101" s="14">
        <v>0.0</v>
      </c>
      <c r="DO101" s="14">
        <v>0.0</v>
      </c>
      <c r="DP101" s="14">
        <v>1.0</v>
      </c>
      <c r="DQ101" s="14">
        <v>1.0</v>
      </c>
      <c r="DR101" s="14">
        <v>1.0</v>
      </c>
      <c r="DS101" s="14">
        <v>1.0</v>
      </c>
      <c r="DT101" s="14">
        <v>1.0</v>
      </c>
      <c r="DU101" s="14">
        <v>1.0</v>
      </c>
      <c r="DV101" s="14">
        <v>0.0</v>
      </c>
      <c r="DW101" s="14">
        <v>1.0</v>
      </c>
      <c r="DX101" s="14">
        <v>0.0</v>
      </c>
      <c r="DY101" s="14">
        <v>1.0</v>
      </c>
      <c r="DZ101" s="14">
        <v>0.0</v>
      </c>
      <c r="EA101" s="14">
        <v>0.0</v>
      </c>
      <c r="EB101" s="14">
        <v>0.0</v>
      </c>
      <c r="EC101" s="14">
        <v>1.0</v>
      </c>
      <c r="ED101" s="14">
        <v>1.0</v>
      </c>
      <c r="EE101" s="39">
        <v>0.0</v>
      </c>
      <c r="EF101" s="39">
        <v>0.0</v>
      </c>
      <c r="EG101" s="39">
        <v>1.0</v>
      </c>
      <c r="EH101" s="39">
        <v>1.0</v>
      </c>
      <c r="EI101" s="39">
        <v>1.0</v>
      </c>
      <c r="EJ101" s="39">
        <v>1.0</v>
      </c>
      <c r="EK101" s="39">
        <v>0.0</v>
      </c>
      <c r="EL101" s="39">
        <v>0.0</v>
      </c>
      <c r="EM101" s="39">
        <v>1.0</v>
      </c>
      <c r="EN101" s="39">
        <v>1.0</v>
      </c>
      <c r="EO101" s="39">
        <v>1.0</v>
      </c>
      <c r="EP101" s="39">
        <v>1.0</v>
      </c>
      <c r="EQ101" s="39">
        <v>0.0</v>
      </c>
      <c r="ER101" s="39">
        <v>0.0</v>
      </c>
      <c r="ES101" s="39">
        <v>0.0</v>
      </c>
      <c r="ET101" s="39">
        <v>1.0</v>
      </c>
      <c r="EU101" s="39">
        <v>1.0</v>
      </c>
      <c r="EV101" s="39">
        <v>0.0</v>
      </c>
      <c r="EW101" s="39">
        <v>1.0</v>
      </c>
      <c r="EX101" s="39">
        <v>0.0</v>
      </c>
      <c r="EY101" s="39">
        <v>0.0</v>
      </c>
      <c r="EZ101" s="39">
        <v>0.0</v>
      </c>
      <c r="FA101" s="39">
        <v>0.0</v>
      </c>
      <c r="FB101" s="39">
        <v>0.0</v>
      </c>
      <c r="FC101" s="39">
        <v>1.0</v>
      </c>
      <c r="FD101" s="39">
        <v>0.0</v>
      </c>
      <c r="FE101" s="39">
        <v>1.0</v>
      </c>
      <c r="FF101" s="39">
        <v>1.0</v>
      </c>
      <c r="FG101" s="39">
        <v>1.0</v>
      </c>
      <c r="FH101" s="39">
        <v>1.0</v>
      </c>
      <c r="FI101" s="39">
        <v>1.0</v>
      </c>
      <c r="FJ101" s="39">
        <v>1.0</v>
      </c>
      <c r="FK101" s="39">
        <v>0.0</v>
      </c>
      <c r="FL101" s="39">
        <v>1.0</v>
      </c>
      <c r="FM101" s="39">
        <v>1.0</v>
      </c>
      <c r="FN101" s="39">
        <v>0.0</v>
      </c>
      <c r="FO101" s="39">
        <v>1.0</v>
      </c>
      <c r="FP101" s="39">
        <v>1.0</v>
      </c>
      <c r="FQ101" s="39">
        <v>0.0</v>
      </c>
      <c r="FR101" s="39">
        <v>1.0</v>
      </c>
      <c r="FS101" s="39">
        <v>0.0</v>
      </c>
      <c r="FT101" s="39">
        <v>0.0</v>
      </c>
      <c r="FU101" s="39">
        <v>1.0</v>
      </c>
      <c r="FV101" s="39">
        <v>0.0</v>
      </c>
      <c r="FW101" s="39">
        <v>0.0</v>
      </c>
      <c r="FX101" s="39">
        <v>1.0</v>
      </c>
      <c r="FY101" s="39">
        <v>1.0</v>
      </c>
      <c r="FZ101" s="39">
        <v>0.0</v>
      </c>
      <c r="GA101" s="39">
        <v>1.0</v>
      </c>
      <c r="GB101" s="39">
        <v>0.0</v>
      </c>
      <c r="GC101" s="39">
        <v>0.0</v>
      </c>
      <c r="GD101" s="39">
        <v>1.0</v>
      </c>
      <c r="GE101" s="39">
        <v>1.0</v>
      </c>
      <c r="GF101" s="39">
        <v>1.0</v>
      </c>
      <c r="GG101" s="39">
        <v>1.0</v>
      </c>
      <c r="GH101" s="39">
        <v>0.0</v>
      </c>
      <c r="GI101" s="39">
        <v>0.0</v>
      </c>
      <c r="GJ101" s="39">
        <v>0.0</v>
      </c>
      <c r="GK101" s="39">
        <v>0.0</v>
      </c>
      <c r="GL101" s="39">
        <v>0.0</v>
      </c>
      <c r="GM101" s="39">
        <v>0.0</v>
      </c>
      <c r="GN101" s="39">
        <v>0.0</v>
      </c>
      <c r="GO101" s="39">
        <v>0.0</v>
      </c>
      <c r="GP101" s="39">
        <v>0.0</v>
      </c>
      <c r="GQ101" s="39">
        <v>1.0</v>
      </c>
      <c r="GR101" s="39">
        <v>0.0</v>
      </c>
      <c r="GS101" s="39">
        <v>1.0</v>
      </c>
      <c r="GT101" s="39">
        <v>0.0</v>
      </c>
      <c r="GU101" s="39">
        <v>0.0</v>
      </c>
      <c r="GV101" s="39">
        <v>1.0</v>
      </c>
      <c r="GW101" s="39">
        <v>1.0</v>
      </c>
      <c r="GX101" s="39">
        <v>0.0</v>
      </c>
      <c r="GY101" s="39">
        <v>1.0</v>
      </c>
      <c r="GZ101" s="39">
        <v>1.0</v>
      </c>
      <c r="HA101" s="39">
        <v>1.0</v>
      </c>
      <c r="HB101" s="39">
        <v>1.0</v>
      </c>
      <c r="HC101" s="39">
        <v>0.0</v>
      </c>
      <c r="HD101" s="39">
        <v>1.0</v>
      </c>
      <c r="HE101" s="39">
        <v>1.0</v>
      </c>
      <c r="HF101" s="39">
        <v>0.0</v>
      </c>
      <c r="HG101" s="39">
        <v>1.0</v>
      </c>
      <c r="HH101" s="39">
        <v>1.0</v>
      </c>
      <c r="HI101" s="39">
        <v>0.0</v>
      </c>
      <c r="HJ101" s="39">
        <v>0.0</v>
      </c>
      <c r="HK101" s="39">
        <v>0.0</v>
      </c>
      <c r="HL101" s="77"/>
      <c r="HM101" s="77"/>
      <c r="HN101" s="77"/>
      <c r="HO101" s="77"/>
      <c r="HP101" s="77"/>
      <c r="HQ101" s="77"/>
      <c r="HR101" s="77"/>
      <c r="HS101" s="77"/>
      <c r="HT101" s="77"/>
      <c r="HU101" s="77"/>
      <c r="HV101" s="77"/>
      <c r="HW101" s="77"/>
      <c r="HX101" s="77"/>
      <c r="HY101" s="77"/>
      <c r="HZ101" s="77"/>
      <c r="IA101" s="77"/>
      <c r="IB101" s="77"/>
      <c r="IC101" s="77"/>
      <c r="ID101" s="77"/>
      <c r="IE101" s="77"/>
      <c r="IF101" s="77"/>
      <c r="IG101" s="77"/>
      <c r="IH101" s="77"/>
      <c r="II101" s="77"/>
      <c r="IJ101" s="77"/>
      <c r="IK101" s="77"/>
      <c r="IL101" s="77"/>
      <c r="IM101" s="77"/>
      <c r="IN101" s="77"/>
      <c r="IO101" s="77"/>
      <c r="IP101" s="77"/>
      <c r="IQ101" s="77"/>
      <c r="IR101" s="77"/>
      <c r="IS101" s="77"/>
      <c r="IT101" s="77"/>
      <c r="IU101" s="77"/>
      <c r="IV101" s="77"/>
      <c r="IW101" s="77"/>
      <c r="IX101" s="77"/>
      <c r="IY101" s="77"/>
      <c r="IZ101" s="77"/>
      <c r="JA101" s="77"/>
      <c r="JB101" s="77"/>
      <c r="JC101" s="77"/>
    </row>
    <row r="102">
      <c r="A102" s="9" t="s">
        <v>422</v>
      </c>
      <c r="B102" s="39">
        <v>1.0</v>
      </c>
      <c r="C102" s="39">
        <v>1.0</v>
      </c>
      <c r="D102" s="39">
        <v>0.0</v>
      </c>
      <c r="E102" s="39">
        <v>0.0</v>
      </c>
      <c r="F102" s="39">
        <v>0.0</v>
      </c>
      <c r="G102" s="39">
        <v>0.0</v>
      </c>
      <c r="H102" s="39">
        <v>1.0</v>
      </c>
      <c r="I102" s="39">
        <v>0.0</v>
      </c>
      <c r="J102" s="39">
        <v>1.0</v>
      </c>
      <c r="K102" s="39">
        <v>1.0</v>
      </c>
      <c r="L102" s="39">
        <v>0.0</v>
      </c>
      <c r="M102" s="39">
        <v>1.0</v>
      </c>
      <c r="N102" s="39">
        <v>1.0</v>
      </c>
      <c r="O102" s="39">
        <v>1.0</v>
      </c>
      <c r="P102" s="39">
        <v>1.0</v>
      </c>
      <c r="Q102" s="39">
        <v>1.0</v>
      </c>
      <c r="R102" s="39">
        <v>1.0</v>
      </c>
      <c r="S102" s="39">
        <v>1.0</v>
      </c>
      <c r="T102" s="39">
        <v>1.0</v>
      </c>
      <c r="U102" s="39">
        <v>1.0</v>
      </c>
      <c r="V102" s="39">
        <v>1.0</v>
      </c>
      <c r="W102" s="39">
        <v>1.0</v>
      </c>
      <c r="X102" s="39">
        <v>1.0</v>
      </c>
      <c r="Y102" s="39">
        <v>1.0</v>
      </c>
      <c r="Z102" s="39">
        <v>0.0</v>
      </c>
      <c r="AA102" s="39">
        <v>0.0</v>
      </c>
      <c r="AB102" s="39">
        <v>1.0</v>
      </c>
      <c r="AC102" s="39">
        <v>1.0</v>
      </c>
      <c r="AD102" s="39">
        <v>1.0</v>
      </c>
      <c r="AE102" s="39">
        <v>1.0</v>
      </c>
      <c r="AF102" s="39">
        <v>1.0</v>
      </c>
      <c r="AG102" s="39">
        <v>1.0</v>
      </c>
      <c r="AH102" s="39">
        <v>1.0</v>
      </c>
      <c r="AI102" s="39">
        <v>0.0</v>
      </c>
      <c r="AJ102" s="39">
        <v>0.0</v>
      </c>
      <c r="AK102" s="39">
        <v>1.0</v>
      </c>
      <c r="AL102" s="39">
        <v>1.0</v>
      </c>
      <c r="AM102" s="39">
        <v>1.0</v>
      </c>
      <c r="AN102" s="39">
        <v>1.0</v>
      </c>
      <c r="AO102" s="39">
        <v>1.0</v>
      </c>
      <c r="AP102" s="39">
        <v>0.0</v>
      </c>
      <c r="AQ102" s="39">
        <v>1.0</v>
      </c>
      <c r="AR102" s="39">
        <v>1.0</v>
      </c>
      <c r="AS102" s="39">
        <v>0.0</v>
      </c>
      <c r="AT102" s="39">
        <v>0.0</v>
      </c>
      <c r="AU102" s="39">
        <v>0.0</v>
      </c>
      <c r="AV102" s="39">
        <v>1.0</v>
      </c>
      <c r="AW102" s="39">
        <v>1.0</v>
      </c>
      <c r="AX102" s="39">
        <v>1.0</v>
      </c>
      <c r="AY102" s="39">
        <v>1.0</v>
      </c>
      <c r="AZ102" s="39">
        <v>1.0</v>
      </c>
      <c r="BA102" s="39">
        <v>1.0</v>
      </c>
      <c r="BB102" s="39">
        <v>1.0</v>
      </c>
      <c r="BC102" s="39">
        <v>0.0</v>
      </c>
      <c r="BD102" s="39">
        <v>1.0</v>
      </c>
      <c r="BE102" s="39">
        <v>0.0</v>
      </c>
      <c r="BF102" s="39">
        <v>0.0</v>
      </c>
      <c r="BG102" s="39">
        <v>1.0</v>
      </c>
      <c r="BH102" s="39">
        <v>1.0</v>
      </c>
      <c r="BI102" s="39">
        <v>1.0</v>
      </c>
      <c r="BJ102" s="39">
        <v>1.0</v>
      </c>
      <c r="BK102" s="39">
        <v>1.0</v>
      </c>
      <c r="BL102" s="39">
        <v>1.0</v>
      </c>
      <c r="BM102" s="39">
        <v>0.0</v>
      </c>
      <c r="BN102" s="39">
        <v>1.0</v>
      </c>
      <c r="BO102" s="39">
        <v>1.0</v>
      </c>
      <c r="BP102" s="39">
        <v>1.0</v>
      </c>
      <c r="BQ102" s="39">
        <v>1.0</v>
      </c>
      <c r="BR102" s="39">
        <v>1.0</v>
      </c>
      <c r="BS102" s="39">
        <v>1.0</v>
      </c>
      <c r="BT102" s="39">
        <v>1.0</v>
      </c>
      <c r="BU102" s="39">
        <v>1.0</v>
      </c>
      <c r="BV102" s="39">
        <v>1.0</v>
      </c>
      <c r="BW102" s="39">
        <v>1.0</v>
      </c>
      <c r="BX102" s="39">
        <v>1.0</v>
      </c>
      <c r="BY102" s="39">
        <v>1.0</v>
      </c>
      <c r="BZ102" s="39">
        <v>0.0</v>
      </c>
      <c r="CA102" s="39">
        <v>1.0</v>
      </c>
      <c r="CB102" s="39">
        <v>1.0</v>
      </c>
      <c r="CC102" s="39">
        <v>1.0</v>
      </c>
      <c r="CD102" s="39">
        <v>1.0</v>
      </c>
      <c r="CE102" s="39">
        <v>1.0</v>
      </c>
      <c r="CF102" s="39">
        <v>1.0</v>
      </c>
      <c r="CG102" s="39">
        <v>0.0</v>
      </c>
      <c r="CH102" s="39">
        <v>1.0</v>
      </c>
      <c r="CI102" s="39">
        <v>1.0</v>
      </c>
      <c r="CJ102" s="14">
        <v>1.0</v>
      </c>
      <c r="CK102" s="14">
        <v>1.0</v>
      </c>
      <c r="CL102" s="14">
        <v>0.0</v>
      </c>
      <c r="CM102" s="14">
        <v>1.0</v>
      </c>
      <c r="CN102" s="14">
        <v>1.0</v>
      </c>
      <c r="CO102" s="14">
        <v>0.0</v>
      </c>
      <c r="CP102" s="14">
        <v>1.0</v>
      </c>
      <c r="CQ102" s="14">
        <v>0.0</v>
      </c>
      <c r="CR102" s="14">
        <v>1.0</v>
      </c>
      <c r="CS102" s="14">
        <v>1.0</v>
      </c>
      <c r="CT102" s="14">
        <v>1.0</v>
      </c>
      <c r="CU102" s="14">
        <v>1.0</v>
      </c>
      <c r="CV102" s="14">
        <v>1.0</v>
      </c>
      <c r="CW102" s="14">
        <v>1.0</v>
      </c>
      <c r="CX102" s="14">
        <v>1.0</v>
      </c>
      <c r="CY102" s="14">
        <v>1.0</v>
      </c>
      <c r="CZ102" s="14">
        <v>0.0</v>
      </c>
      <c r="DA102" s="14">
        <v>1.0</v>
      </c>
      <c r="DB102" s="14">
        <v>0.0</v>
      </c>
      <c r="DC102" s="14">
        <v>0.0</v>
      </c>
      <c r="DD102" s="14">
        <v>1.0</v>
      </c>
      <c r="DE102" s="14">
        <v>1.0</v>
      </c>
      <c r="DF102" s="14">
        <v>1.0</v>
      </c>
      <c r="DG102" s="14">
        <v>0.0</v>
      </c>
      <c r="DH102" s="14">
        <v>0.0</v>
      </c>
      <c r="DI102" s="14">
        <v>0.0</v>
      </c>
      <c r="DJ102" s="14">
        <v>0.0</v>
      </c>
      <c r="DK102" s="14">
        <v>0.0</v>
      </c>
      <c r="DL102" s="14">
        <v>1.0</v>
      </c>
      <c r="DM102" s="14">
        <v>0.0</v>
      </c>
      <c r="DN102" s="14">
        <v>0.0</v>
      </c>
      <c r="DO102" s="14">
        <v>0.0</v>
      </c>
      <c r="DP102" s="14">
        <v>1.0</v>
      </c>
      <c r="DQ102" s="14">
        <v>1.0</v>
      </c>
      <c r="DR102" s="14">
        <v>1.0</v>
      </c>
      <c r="DS102" s="14">
        <v>1.0</v>
      </c>
      <c r="DT102" s="14">
        <v>1.0</v>
      </c>
      <c r="DU102" s="14">
        <v>1.0</v>
      </c>
      <c r="DV102" s="14">
        <v>0.0</v>
      </c>
      <c r="DW102" s="14">
        <v>0.0</v>
      </c>
      <c r="DX102" s="14">
        <v>0.0</v>
      </c>
      <c r="DY102" s="14">
        <v>1.0</v>
      </c>
      <c r="DZ102" s="14">
        <v>1.0</v>
      </c>
      <c r="EA102" s="14">
        <v>0.0</v>
      </c>
      <c r="EB102" s="14">
        <v>0.0</v>
      </c>
      <c r="EC102" s="14">
        <v>1.0</v>
      </c>
      <c r="ED102" s="14">
        <v>1.0</v>
      </c>
      <c r="EE102" s="39">
        <v>0.0</v>
      </c>
      <c r="EF102" s="39">
        <v>0.0</v>
      </c>
      <c r="EG102" s="39">
        <v>1.0</v>
      </c>
      <c r="EH102" s="39">
        <v>1.0</v>
      </c>
      <c r="EI102" s="39">
        <v>1.0</v>
      </c>
      <c r="EJ102" s="39">
        <v>1.0</v>
      </c>
      <c r="EK102" s="39">
        <v>0.0</v>
      </c>
      <c r="EL102" s="39">
        <v>1.0</v>
      </c>
      <c r="EM102" s="39">
        <v>1.0</v>
      </c>
      <c r="EN102" s="39">
        <v>1.0</v>
      </c>
      <c r="EO102" s="39">
        <v>1.0</v>
      </c>
      <c r="EP102" s="39">
        <v>1.0</v>
      </c>
      <c r="EQ102" s="39">
        <v>1.0</v>
      </c>
      <c r="ER102" s="39">
        <v>0.0</v>
      </c>
      <c r="ES102" s="39">
        <v>0.0</v>
      </c>
      <c r="ET102" s="39">
        <v>1.0</v>
      </c>
      <c r="EU102" s="39">
        <v>1.0</v>
      </c>
      <c r="EV102" s="39">
        <v>1.0</v>
      </c>
      <c r="EW102" s="39">
        <v>0.0</v>
      </c>
      <c r="EX102" s="39">
        <v>1.0</v>
      </c>
      <c r="EY102" s="39">
        <v>0.0</v>
      </c>
      <c r="EZ102" s="39">
        <v>0.0</v>
      </c>
      <c r="FA102" s="39">
        <v>0.0</v>
      </c>
      <c r="FB102" s="39">
        <v>1.0</v>
      </c>
      <c r="FC102" s="39">
        <v>1.0</v>
      </c>
      <c r="FD102" s="39">
        <v>1.0</v>
      </c>
      <c r="FE102" s="39">
        <v>1.0</v>
      </c>
      <c r="FF102" s="39">
        <v>1.0</v>
      </c>
      <c r="FG102" s="39">
        <v>1.0</v>
      </c>
      <c r="FH102" s="39">
        <v>1.0</v>
      </c>
      <c r="FI102" s="39">
        <v>1.0</v>
      </c>
      <c r="FJ102" s="39">
        <v>1.0</v>
      </c>
      <c r="FK102" s="39">
        <v>1.0</v>
      </c>
      <c r="FL102" s="39">
        <v>1.0</v>
      </c>
      <c r="FM102" s="39">
        <v>1.0</v>
      </c>
      <c r="FN102" s="39">
        <v>0.0</v>
      </c>
      <c r="FO102" s="39">
        <v>1.0</v>
      </c>
      <c r="FP102" s="39">
        <v>1.0</v>
      </c>
      <c r="FQ102" s="39">
        <v>1.0</v>
      </c>
      <c r="FR102" s="39">
        <v>1.0</v>
      </c>
      <c r="FS102" s="39">
        <v>0.0</v>
      </c>
      <c r="FT102" s="39">
        <v>0.0</v>
      </c>
      <c r="FU102" s="39">
        <v>1.0</v>
      </c>
      <c r="FV102" s="39">
        <v>1.0</v>
      </c>
      <c r="FW102" s="39">
        <v>0.0</v>
      </c>
      <c r="FX102" s="39">
        <v>1.0</v>
      </c>
      <c r="FY102" s="39">
        <v>0.0</v>
      </c>
      <c r="FZ102" s="39">
        <v>0.0</v>
      </c>
      <c r="GA102" s="39">
        <v>0.0</v>
      </c>
      <c r="GB102" s="39">
        <v>0.0</v>
      </c>
      <c r="GC102" s="39">
        <v>0.0</v>
      </c>
      <c r="GD102" s="39">
        <v>0.0</v>
      </c>
      <c r="GE102" s="39">
        <v>0.0</v>
      </c>
      <c r="GF102" s="39">
        <v>1.0</v>
      </c>
      <c r="GG102" s="39">
        <v>1.0</v>
      </c>
      <c r="GH102" s="39">
        <v>0.0</v>
      </c>
      <c r="GI102" s="39">
        <v>0.0</v>
      </c>
      <c r="GJ102" s="39">
        <v>1.0</v>
      </c>
      <c r="GK102" s="39">
        <v>0.0</v>
      </c>
      <c r="GL102" s="39">
        <v>1.0</v>
      </c>
      <c r="GM102" s="39">
        <v>0.0</v>
      </c>
      <c r="GN102" s="39">
        <v>0.0</v>
      </c>
      <c r="GO102" s="39">
        <v>0.0</v>
      </c>
      <c r="GP102" s="39">
        <v>1.0</v>
      </c>
      <c r="GQ102" s="39">
        <v>0.0</v>
      </c>
      <c r="GR102" s="39">
        <v>0.0</v>
      </c>
      <c r="GS102" s="39">
        <v>0.0</v>
      </c>
      <c r="GT102" s="39">
        <v>1.0</v>
      </c>
      <c r="GU102" s="39">
        <v>0.0</v>
      </c>
      <c r="GV102" s="39">
        <v>1.0</v>
      </c>
      <c r="GW102" s="39">
        <v>1.0</v>
      </c>
      <c r="GX102" s="39">
        <v>0.0</v>
      </c>
      <c r="GY102" s="39">
        <v>0.0</v>
      </c>
      <c r="GZ102" s="39">
        <v>1.0</v>
      </c>
      <c r="HA102" s="39">
        <v>1.0</v>
      </c>
      <c r="HB102" s="39">
        <v>1.0</v>
      </c>
      <c r="HC102" s="39">
        <v>1.0</v>
      </c>
      <c r="HD102" s="39">
        <v>1.0</v>
      </c>
      <c r="HE102" s="39">
        <v>1.0</v>
      </c>
      <c r="HF102" s="39">
        <v>0.0</v>
      </c>
      <c r="HG102" s="39">
        <v>1.0</v>
      </c>
      <c r="HH102" s="39">
        <v>1.0</v>
      </c>
      <c r="HI102" s="39">
        <v>0.0</v>
      </c>
      <c r="HJ102" s="39">
        <v>0.0</v>
      </c>
      <c r="HK102" s="39">
        <v>1.0</v>
      </c>
      <c r="HL102" s="77"/>
      <c r="HM102" s="77"/>
      <c r="HN102" s="77"/>
      <c r="HO102" s="77"/>
      <c r="HP102" s="77"/>
      <c r="HQ102" s="77"/>
      <c r="HR102" s="77"/>
      <c r="HS102" s="77"/>
      <c r="HT102" s="77"/>
      <c r="HU102" s="77"/>
      <c r="HV102" s="77"/>
      <c r="HW102" s="77"/>
      <c r="HX102" s="77"/>
      <c r="HY102" s="77"/>
      <c r="HZ102" s="77"/>
      <c r="IA102" s="77"/>
      <c r="IB102" s="77"/>
      <c r="IC102" s="77"/>
      <c r="ID102" s="77"/>
      <c r="IE102" s="77"/>
      <c r="IF102" s="77"/>
      <c r="IG102" s="77"/>
      <c r="IH102" s="77"/>
      <c r="II102" s="77"/>
      <c r="IJ102" s="77"/>
      <c r="IK102" s="77"/>
      <c r="IL102" s="77"/>
      <c r="IM102" s="77"/>
      <c r="IN102" s="77"/>
      <c r="IO102" s="77"/>
      <c r="IP102" s="77"/>
      <c r="IQ102" s="77"/>
      <c r="IR102" s="77"/>
      <c r="IS102" s="77"/>
      <c r="IT102" s="77"/>
      <c r="IU102" s="77"/>
      <c r="IV102" s="77"/>
      <c r="IW102" s="77"/>
      <c r="IX102" s="77"/>
      <c r="IY102" s="77"/>
      <c r="IZ102" s="77"/>
      <c r="JA102" s="77"/>
      <c r="JB102" s="77"/>
      <c r="JC102" s="77"/>
    </row>
    <row r="103">
      <c r="A103" s="9" t="s">
        <v>423</v>
      </c>
      <c r="B103" s="39">
        <v>1.0</v>
      </c>
      <c r="C103" s="39">
        <v>1.0</v>
      </c>
      <c r="D103" s="39">
        <v>0.0</v>
      </c>
      <c r="E103" s="39">
        <v>0.0</v>
      </c>
      <c r="F103" s="39">
        <v>0.0</v>
      </c>
      <c r="G103" s="39">
        <v>0.0</v>
      </c>
      <c r="H103" s="39">
        <v>1.0</v>
      </c>
      <c r="I103" s="39">
        <v>0.0</v>
      </c>
      <c r="J103" s="39">
        <v>1.0</v>
      </c>
      <c r="K103" s="39">
        <v>0.0</v>
      </c>
      <c r="L103" s="39">
        <v>0.0</v>
      </c>
      <c r="M103" s="39">
        <v>1.0</v>
      </c>
      <c r="N103" s="39">
        <v>1.0</v>
      </c>
      <c r="O103" s="39">
        <v>1.0</v>
      </c>
      <c r="P103" s="39">
        <v>1.0</v>
      </c>
      <c r="Q103" s="39">
        <v>1.0</v>
      </c>
      <c r="R103" s="39">
        <v>1.0</v>
      </c>
      <c r="S103" s="39">
        <v>1.0</v>
      </c>
      <c r="T103" s="39">
        <v>1.0</v>
      </c>
      <c r="U103" s="39">
        <v>0.0</v>
      </c>
      <c r="V103" s="39">
        <v>1.0</v>
      </c>
      <c r="W103" s="39">
        <v>0.0</v>
      </c>
      <c r="X103" s="39">
        <v>1.0</v>
      </c>
      <c r="Y103" s="39">
        <v>1.0</v>
      </c>
      <c r="Z103" s="39">
        <v>0.0</v>
      </c>
      <c r="AA103" s="39">
        <v>0.0</v>
      </c>
      <c r="AB103" s="39">
        <v>1.0</v>
      </c>
      <c r="AC103" s="39">
        <v>1.0</v>
      </c>
      <c r="AD103" s="39">
        <v>0.0</v>
      </c>
      <c r="AE103" s="39">
        <v>1.0</v>
      </c>
      <c r="AF103" s="39">
        <v>1.0</v>
      </c>
      <c r="AG103" s="39">
        <v>0.0</v>
      </c>
      <c r="AH103" s="39">
        <v>1.0</v>
      </c>
      <c r="AI103" s="39">
        <v>0.0</v>
      </c>
      <c r="AJ103" s="39">
        <v>0.0</v>
      </c>
      <c r="AK103" s="39">
        <v>1.0</v>
      </c>
      <c r="AL103" s="39">
        <v>1.0</v>
      </c>
      <c r="AM103" s="39">
        <v>1.0</v>
      </c>
      <c r="AN103" s="39">
        <v>1.0</v>
      </c>
      <c r="AO103" s="39">
        <v>1.0</v>
      </c>
      <c r="AP103" s="39">
        <v>0.0</v>
      </c>
      <c r="AQ103" s="39">
        <v>1.0</v>
      </c>
      <c r="AR103" s="39">
        <v>1.0</v>
      </c>
      <c r="AS103" s="39">
        <v>0.0</v>
      </c>
      <c r="AT103" s="39">
        <v>0.0</v>
      </c>
      <c r="AU103" s="39">
        <v>1.0</v>
      </c>
      <c r="AV103" s="39">
        <v>1.0</v>
      </c>
      <c r="AW103" s="39">
        <v>1.0</v>
      </c>
      <c r="AX103" s="39">
        <v>1.0</v>
      </c>
      <c r="AY103" s="39">
        <v>1.0</v>
      </c>
      <c r="AZ103" s="39">
        <v>1.0</v>
      </c>
      <c r="BA103" s="39">
        <v>0.0</v>
      </c>
      <c r="BB103" s="39">
        <v>1.0</v>
      </c>
      <c r="BC103" s="39">
        <v>0.0</v>
      </c>
      <c r="BD103" s="39">
        <v>1.0</v>
      </c>
      <c r="BE103" s="39">
        <v>0.0</v>
      </c>
      <c r="BF103" s="39">
        <v>0.0</v>
      </c>
      <c r="BG103" s="39">
        <v>1.0</v>
      </c>
      <c r="BH103" s="39">
        <v>1.0</v>
      </c>
      <c r="BI103" s="39">
        <v>0.0</v>
      </c>
      <c r="BJ103" s="39">
        <v>1.0</v>
      </c>
      <c r="BK103" s="39">
        <v>1.0</v>
      </c>
      <c r="BL103" s="39">
        <v>1.0</v>
      </c>
      <c r="BM103" s="39">
        <v>0.0</v>
      </c>
      <c r="BN103" s="39">
        <v>0.0</v>
      </c>
      <c r="BO103" s="39">
        <v>1.0</v>
      </c>
      <c r="BP103" s="39">
        <v>1.0</v>
      </c>
      <c r="BQ103" s="39">
        <v>1.0</v>
      </c>
      <c r="BR103" s="39">
        <v>0.0</v>
      </c>
      <c r="BS103" s="39">
        <v>0.0</v>
      </c>
      <c r="BT103" s="39">
        <v>1.0</v>
      </c>
      <c r="BU103" s="39">
        <v>1.0</v>
      </c>
      <c r="BV103" s="39">
        <v>1.0</v>
      </c>
      <c r="BW103" s="39">
        <v>1.0</v>
      </c>
      <c r="BX103" s="39">
        <v>1.0</v>
      </c>
      <c r="BY103" s="39">
        <v>1.0</v>
      </c>
      <c r="BZ103" s="39">
        <v>0.0</v>
      </c>
      <c r="CA103" s="39">
        <v>0.0</v>
      </c>
      <c r="CB103" s="39">
        <v>1.0</v>
      </c>
      <c r="CC103" s="39">
        <v>1.0</v>
      </c>
      <c r="CD103" s="39">
        <v>1.0</v>
      </c>
      <c r="CE103" s="39">
        <v>1.0</v>
      </c>
      <c r="CF103" s="39">
        <v>1.0</v>
      </c>
      <c r="CG103" s="39">
        <v>0.0</v>
      </c>
      <c r="CH103" s="39">
        <v>1.0</v>
      </c>
      <c r="CI103" s="39">
        <v>1.0</v>
      </c>
      <c r="CJ103" s="14">
        <v>1.0</v>
      </c>
      <c r="CK103" s="14">
        <v>1.0</v>
      </c>
      <c r="CL103" s="14">
        <v>0.0</v>
      </c>
      <c r="CM103" s="14">
        <v>1.0</v>
      </c>
      <c r="CN103" s="14">
        <v>1.0</v>
      </c>
      <c r="CO103" s="14">
        <v>1.0</v>
      </c>
      <c r="CP103" s="14">
        <v>0.0</v>
      </c>
      <c r="CQ103" s="14">
        <v>0.0</v>
      </c>
      <c r="CR103" s="14">
        <v>1.0</v>
      </c>
      <c r="CS103" s="14">
        <v>1.0</v>
      </c>
      <c r="CT103" s="14">
        <v>1.0</v>
      </c>
      <c r="CU103" s="14">
        <v>1.0</v>
      </c>
      <c r="CV103" s="14">
        <v>1.0</v>
      </c>
      <c r="CW103" s="14">
        <v>1.0</v>
      </c>
      <c r="CX103" s="14">
        <v>1.0</v>
      </c>
      <c r="CY103" s="14">
        <v>1.0</v>
      </c>
      <c r="CZ103" s="14">
        <v>0.0</v>
      </c>
      <c r="DA103" s="14">
        <v>1.0</v>
      </c>
      <c r="DB103" s="14">
        <v>0.0</v>
      </c>
      <c r="DC103" s="14">
        <v>0.0</v>
      </c>
      <c r="DD103" s="14">
        <v>1.0</v>
      </c>
      <c r="DE103" s="14">
        <v>1.0</v>
      </c>
      <c r="DF103" s="14">
        <v>1.0</v>
      </c>
      <c r="DG103" s="14">
        <v>0.0</v>
      </c>
      <c r="DH103" s="14">
        <v>0.0</v>
      </c>
      <c r="DI103" s="14">
        <v>0.0</v>
      </c>
      <c r="DJ103" s="14">
        <v>0.0</v>
      </c>
      <c r="DK103" s="14">
        <v>1.0</v>
      </c>
      <c r="DL103" s="14">
        <v>1.0</v>
      </c>
      <c r="DM103" s="14">
        <v>0.0</v>
      </c>
      <c r="DN103" s="14">
        <v>0.0</v>
      </c>
      <c r="DO103" s="14">
        <v>0.0</v>
      </c>
      <c r="DP103" s="14">
        <v>1.0</v>
      </c>
      <c r="DQ103" s="14">
        <v>1.0</v>
      </c>
      <c r="DR103" s="14">
        <v>1.0</v>
      </c>
      <c r="DS103" s="14">
        <v>1.0</v>
      </c>
      <c r="DT103" s="14">
        <v>1.0</v>
      </c>
      <c r="DU103" s="14">
        <v>1.0</v>
      </c>
      <c r="DV103" s="14">
        <v>0.0</v>
      </c>
      <c r="DW103" s="14">
        <v>1.0</v>
      </c>
      <c r="DX103" s="14">
        <v>0.0</v>
      </c>
      <c r="DY103" s="14">
        <v>1.0</v>
      </c>
      <c r="DZ103" s="14">
        <v>0.0</v>
      </c>
      <c r="EA103" s="14">
        <v>0.0</v>
      </c>
      <c r="EB103" s="14">
        <v>0.0</v>
      </c>
      <c r="EC103" s="14">
        <v>1.0</v>
      </c>
      <c r="ED103" s="14">
        <v>1.0</v>
      </c>
      <c r="EE103" s="39">
        <v>0.0</v>
      </c>
      <c r="EF103" s="39">
        <v>0.0</v>
      </c>
      <c r="EG103" s="39">
        <v>1.0</v>
      </c>
      <c r="EH103" s="39">
        <v>1.0</v>
      </c>
      <c r="EI103" s="39">
        <v>1.0</v>
      </c>
      <c r="EJ103" s="39">
        <v>1.0</v>
      </c>
      <c r="EK103" s="39">
        <v>0.0</v>
      </c>
      <c r="EL103" s="39">
        <v>0.0</v>
      </c>
      <c r="EM103" s="39">
        <v>1.0</v>
      </c>
      <c r="EN103" s="39">
        <v>1.0</v>
      </c>
      <c r="EO103" s="39">
        <v>1.0</v>
      </c>
      <c r="EP103" s="39">
        <v>1.0</v>
      </c>
      <c r="EQ103" s="39">
        <v>0.0</v>
      </c>
      <c r="ER103" s="39">
        <v>0.0</v>
      </c>
      <c r="ES103" s="39">
        <v>0.0</v>
      </c>
      <c r="ET103" s="39">
        <v>1.0</v>
      </c>
      <c r="EU103" s="39">
        <v>1.0</v>
      </c>
      <c r="EV103" s="39">
        <v>0.0</v>
      </c>
      <c r="EW103" s="39">
        <v>0.0</v>
      </c>
      <c r="EX103" s="39">
        <v>1.0</v>
      </c>
      <c r="EY103" s="39">
        <v>0.0</v>
      </c>
      <c r="EZ103" s="39">
        <v>0.0</v>
      </c>
      <c r="FA103" s="39">
        <v>0.0</v>
      </c>
      <c r="FB103" s="39">
        <v>1.0</v>
      </c>
      <c r="FC103" s="39">
        <v>1.0</v>
      </c>
      <c r="FD103" s="39">
        <v>1.0</v>
      </c>
      <c r="FE103" s="39">
        <v>1.0</v>
      </c>
      <c r="FF103" s="39">
        <v>1.0</v>
      </c>
      <c r="FG103" s="39">
        <v>1.0</v>
      </c>
      <c r="FH103" s="39">
        <v>1.0</v>
      </c>
      <c r="FI103" s="39">
        <v>1.0</v>
      </c>
      <c r="FJ103" s="39">
        <v>1.0</v>
      </c>
      <c r="FK103" s="39">
        <v>1.0</v>
      </c>
      <c r="FL103" s="39">
        <v>1.0</v>
      </c>
      <c r="FM103" s="39">
        <v>1.0</v>
      </c>
      <c r="FN103" s="39">
        <v>0.0</v>
      </c>
      <c r="FO103" s="39">
        <v>1.0</v>
      </c>
      <c r="FP103" s="39">
        <v>0.0</v>
      </c>
      <c r="FQ103" s="39">
        <v>1.0</v>
      </c>
      <c r="FR103" s="39">
        <v>1.0</v>
      </c>
      <c r="FS103" s="39">
        <v>0.0</v>
      </c>
      <c r="FT103" s="39">
        <v>0.0</v>
      </c>
      <c r="FU103" s="39">
        <v>1.0</v>
      </c>
      <c r="FV103" s="39">
        <v>0.0</v>
      </c>
      <c r="FW103" s="39">
        <v>1.0</v>
      </c>
      <c r="FX103" s="39">
        <v>1.0</v>
      </c>
      <c r="FY103" s="39">
        <v>0.0</v>
      </c>
      <c r="FZ103" s="39">
        <v>0.0</v>
      </c>
      <c r="GA103" s="39">
        <v>0.0</v>
      </c>
      <c r="GB103" s="39">
        <v>0.0</v>
      </c>
      <c r="GC103" s="39">
        <v>0.0</v>
      </c>
      <c r="GD103" s="39">
        <v>1.0</v>
      </c>
      <c r="GE103" s="39">
        <v>0.0</v>
      </c>
      <c r="GF103" s="39">
        <v>1.0</v>
      </c>
      <c r="GG103" s="39">
        <v>1.0</v>
      </c>
      <c r="GH103" s="39">
        <v>0.0</v>
      </c>
      <c r="GI103" s="39">
        <v>1.0</v>
      </c>
      <c r="GJ103" s="39">
        <v>1.0</v>
      </c>
      <c r="GK103" s="39">
        <v>0.0</v>
      </c>
      <c r="GL103" s="39">
        <v>0.0</v>
      </c>
      <c r="GM103" s="39">
        <v>0.0</v>
      </c>
      <c r="GN103" s="39">
        <v>0.0</v>
      </c>
      <c r="GO103" s="39">
        <v>0.0</v>
      </c>
      <c r="GP103" s="39">
        <v>1.0</v>
      </c>
      <c r="GQ103" s="39">
        <v>0.0</v>
      </c>
      <c r="GR103" s="39">
        <v>0.0</v>
      </c>
      <c r="GS103" s="39">
        <v>1.0</v>
      </c>
      <c r="GT103" s="39">
        <v>1.0</v>
      </c>
      <c r="GU103" s="39">
        <v>0.0</v>
      </c>
      <c r="GV103" s="39">
        <v>0.0</v>
      </c>
      <c r="GW103" s="39">
        <v>1.0</v>
      </c>
      <c r="GX103" s="39">
        <v>0.0</v>
      </c>
      <c r="GY103" s="39">
        <v>1.0</v>
      </c>
      <c r="GZ103" s="39">
        <v>1.0</v>
      </c>
      <c r="HA103" s="39">
        <v>1.0</v>
      </c>
      <c r="HB103" s="39">
        <v>1.0</v>
      </c>
      <c r="HC103" s="39">
        <v>0.0</v>
      </c>
      <c r="HD103" s="39">
        <v>1.0</v>
      </c>
      <c r="HE103" s="39">
        <v>0.0</v>
      </c>
      <c r="HF103" s="39">
        <v>0.0</v>
      </c>
      <c r="HG103" s="39">
        <v>1.0</v>
      </c>
      <c r="HH103" s="39">
        <v>1.0</v>
      </c>
      <c r="HI103" s="39">
        <v>0.0</v>
      </c>
      <c r="HJ103" s="39">
        <v>0.0</v>
      </c>
      <c r="HK103" s="39">
        <v>0.0</v>
      </c>
      <c r="HL103" s="77"/>
      <c r="HM103" s="77"/>
      <c r="HN103" s="77"/>
      <c r="HO103" s="77"/>
      <c r="HP103" s="77"/>
      <c r="HQ103" s="77"/>
      <c r="HR103" s="77"/>
      <c r="HS103" s="77"/>
      <c r="HT103" s="77"/>
      <c r="HU103" s="77"/>
      <c r="HV103" s="77"/>
      <c r="HW103" s="77"/>
      <c r="HX103" s="77"/>
      <c r="HY103" s="77"/>
      <c r="HZ103" s="77"/>
      <c r="IA103" s="77"/>
      <c r="IB103" s="77"/>
      <c r="IC103" s="77"/>
      <c r="ID103" s="77"/>
      <c r="IE103" s="77"/>
      <c r="IF103" s="77"/>
      <c r="IG103" s="77"/>
      <c r="IH103" s="77"/>
      <c r="II103" s="77"/>
      <c r="IJ103" s="77"/>
      <c r="IK103" s="77"/>
      <c r="IL103" s="77"/>
      <c r="IM103" s="77"/>
      <c r="IN103" s="77"/>
      <c r="IO103" s="77"/>
      <c r="IP103" s="77"/>
      <c r="IQ103" s="77"/>
      <c r="IR103" s="77"/>
      <c r="IS103" s="77"/>
      <c r="IT103" s="77"/>
      <c r="IU103" s="77"/>
      <c r="IV103" s="77"/>
      <c r="IW103" s="77"/>
      <c r="IX103" s="77"/>
      <c r="IY103" s="77"/>
      <c r="IZ103" s="77"/>
      <c r="JA103" s="77"/>
      <c r="JB103" s="77"/>
      <c r="JC103" s="77"/>
    </row>
    <row r="104">
      <c r="A104" s="9" t="s">
        <v>424</v>
      </c>
      <c r="B104" s="39">
        <v>1.0</v>
      </c>
      <c r="C104" s="39">
        <v>1.0</v>
      </c>
      <c r="D104" s="39">
        <v>0.0</v>
      </c>
      <c r="E104" s="39">
        <v>0.0</v>
      </c>
      <c r="F104" s="39">
        <v>0.0</v>
      </c>
      <c r="G104" s="39">
        <v>0.0</v>
      </c>
      <c r="H104" s="39">
        <v>0.0</v>
      </c>
      <c r="I104" s="39">
        <v>0.0</v>
      </c>
      <c r="J104" s="39">
        <v>1.0</v>
      </c>
      <c r="K104" s="39">
        <v>1.0</v>
      </c>
      <c r="L104" s="39">
        <v>0.0</v>
      </c>
      <c r="M104" s="39">
        <v>1.0</v>
      </c>
      <c r="N104" s="39">
        <v>1.0</v>
      </c>
      <c r="O104" s="39">
        <v>1.0</v>
      </c>
      <c r="P104" s="39">
        <v>1.0</v>
      </c>
      <c r="Q104" s="39">
        <v>0.0</v>
      </c>
      <c r="R104" s="39">
        <v>1.0</v>
      </c>
      <c r="S104" s="39">
        <v>0.0</v>
      </c>
      <c r="T104" s="39">
        <v>1.0</v>
      </c>
      <c r="U104" s="39">
        <v>1.0</v>
      </c>
      <c r="V104" s="39">
        <v>1.0</v>
      </c>
      <c r="W104" s="39">
        <v>1.0</v>
      </c>
      <c r="X104" s="39">
        <v>1.0</v>
      </c>
      <c r="Y104" s="39">
        <v>1.0</v>
      </c>
      <c r="Z104" s="39">
        <v>1.0</v>
      </c>
      <c r="AA104" s="39">
        <v>0.0</v>
      </c>
      <c r="AB104" s="39">
        <v>0.0</v>
      </c>
      <c r="AC104" s="39">
        <v>1.0</v>
      </c>
      <c r="AD104" s="39">
        <v>1.0</v>
      </c>
      <c r="AE104" s="39">
        <v>1.0</v>
      </c>
      <c r="AF104" s="39">
        <v>1.0</v>
      </c>
      <c r="AG104" s="39">
        <v>1.0</v>
      </c>
      <c r="AH104" s="39">
        <v>0.0</v>
      </c>
      <c r="AI104" s="39">
        <v>0.0</v>
      </c>
      <c r="AJ104" s="39">
        <v>1.0</v>
      </c>
      <c r="AK104" s="39">
        <v>1.0</v>
      </c>
      <c r="AL104" s="39">
        <v>1.0</v>
      </c>
      <c r="AM104" s="39">
        <v>1.0</v>
      </c>
      <c r="AN104" s="39">
        <v>0.0</v>
      </c>
      <c r="AO104" s="39">
        <v>0.0</v>
      </c>
      <c r="AP104" s="39">
        <v>0.0</v>
      </c>
      <c r="AQ104" s="39">
        <v>1.0</v>
      </c>
      <c r="AR104" s="39">
        <v>1.0</v>
      </c>
      <c r="AS104" s="39">
        <v>0.0</v>
      </c>
      <c r="AT104" s="39">
        <v>0.0</v>
      </c>
      <c r="AU104" s="39">
        <v>0.0</v>
      </c>
      <c r="AV104" s="39">
        <v>0.0</v>
      </c>
      <c r="AW104" s="39">
        <v>0.0</v>
      </c>
      <c r="AX104" s="39">
        <v>1.0</v>
      </c>
      <c r="AY104" s="39">
        <v>1.0</v>
      </c>
      <c r="AZ104" s="39">
        <v>1.0</v>
      </c>
      <c r="BA104" s="39">
        <v>1.0</v>
      </c>
      <c r="BB104" s="39">
        <v>1.0</v>
      </c>
      <c r="BC104" s="39">
        <v>0.0</v>
      </c>
      <c r="BD104" s="39">
        <v>1.0</v>
      </c>
      <c r="BE104" s="39">
        <v>0.0</v>
      </c>
      <c r="BF104" s="39">
        <v>0.0</v>
      </c>
      <c r="BG104" s="39">
        <v>1.0</v>
      </c>
      <c r="BH104" s="39">
        <v>1.0</v>
      </c>
      <c r="BI104" s="39">
        <v>0.0</v>
      </c>
      <c r="BJ104" s="39">
        <v>1.0</v>
      </c>
      <c r="BK104" s="39">
        <v>1.0</v>
      </c>
      <c r="BL104" s="39">
        <v>1.0</v>
      </c>
      <c r="BM104" s="39">
        <v>0.0</v>
      </c>
      <c r="BN104" s="39">
        <v>1.0</v>
      </c>
      <c r="BO104" s="39">
        <v>1.0</v>
      </c>
      <c r="BP104" s="39">
        <v>0.0</v>
      </c>
      <c r="BQ104" s="39">
        <v>1.0</v>
      </c>
      <c r="BR104" s="39">
        <v>1.0</v>
      </c>
      <c r="BS104" s="39">
        <v>1.0</v>
      </c>
      <c r="BT104" s="39">
        <v>1.0</v>
      </c>
      <c r="BU104" s="39">
        <v>1.0</v>
      </c>
      <c r="BV104" s="39">
        <v>0.0</v>
      </c>
      <c r="BW104" s="39">
        <v>1.0</v>
      </c>
      <c r="BX104" s="39">
        <v>1.0</v>
      </c>
      <c r="BY104" s="39">
        <v>1.0</v>
      </c>
      <c r="BZ104" s="39">
        <v>0.0</v>
      </c>
      <c r="CA104" s="39">
        <v>0.0</v>
      </c>
      <c r="CB104" s="39">
        <v>1.0</v>
      </c>
      <c r="CC104" s="39">
        <v>1.0</v>
      </c>
      <c r="CD104" s="39">
        <v>1.0</v>
      </c>
      <c r="CE104" s="39">
        <v>1.0</v>
      </c>
      <c r="CF104" s="39">
        <v>1.0</v>
      </c>
      <c r="CG104" s="39">
        <v>0.0</v>
      </c>
      <c r="CH104" s="39">
        <v>1.0</v>
      </c>
      <c r="CI104" s="39">
        <v>1.0</v>
      </c>
      <c r="CJ104" s="14">
        <v>1.0</v>
      </c>
      <c r="CK104" s="14">
        <v>1.0</v>
      </c>
      <c r="CL104" s="14">
        <v>0.0</v>
      </c>
      <c r="CM104" s="14">
        <v>1.0</v>
      </c>
      <c r="CN104" s="14">
        <v>1.0</v>
      </c>
      <c r="CO104" s="14">
        <v>1.0</v>
      </c>
      <c r="CP104" s="14">
        <v>0.0</v>
      </c>
      <c r="CQ104" s="14">
        <v>0.0</v>
      </c>
      <c r="CR104" s="14">
        <v>1.0</v>
      </c>
      <c r="CS104" s="14">
        <v>1.0</v>
      </c>
      <c r="CT104" s="14">
        <v>1.0</v>
      </c>
      <c r="CU104" s="14">
        <v>1.0</v>
      </c>
      <c r="CV104" s="14">
        <v>1.0</v>
      </c>
      <c r="CW104" s="14">
        <v>1.0</v>
      </c>
      <c r="CX104" s="14">
        <v>1.0</v>
      </c>
      <c r="CY104" s="14">
        <v>1.0</v>
      </c>
      <c r="CZ104" s="14">
        <v>0.0</v>
      </c>
      <c r="DA104" s="14">
        <v>1.0</v>
      </c>
      <c r="DB104" s="14">
        <v>0.0</v>
      </c>
      <c r="DC104" s="14">
        <v>0.0</v>
      </c>
      <c r="DD104" s="14">
        <v>0.0</v>
      </c>
      <c r="DE104" s="14">
        <v>1.0</v>
      </c>
      <c r="DF104" s="14">
        <v>1.0</v>
      </c>
      <c r="DG104" s="14">
        <v>0.0</v>
      </c>
      <c r="DH104" s="14">
        <v>0.0</v>
      </c>
      <c r="DI104" s="14">
        <v>0.0</v>
      </c>
      <c r="DJ104" s="14">
        <v>0.0</v>
      </c>
      <c r="DK104" s="14">
        <v>1.0</v>
      </c>
      <c r="DL104" s="14">
        <v>1.0</v>
      </c>
      <c r="DM104" s="14">
        <v>0.0</v>
      </c>
      <c r="DN104" s="14">
        <v>0.0</v>
      </c>
      <c r="DO104" s="14">
        <v>0.0</v>
      </c>
      <c r="DP104" s="14">
        <v>1.0</v>
      </c>
      <c r="DQ104" s="14">
        <v>1.0</v>
      </c>
      <c r="DR104" s="14">
        <v>1.0</v>
      </c>
      <c r="DS104" s="14">
        <v>1.0</v>
      </c>
      <c r="DT104" s="14">
        <v>1.0</v>
      </c>
      <c r="DU104" s="14">
        <v>1.0</v>
      </c>
      <c r="DV104" s="14">
        <v>0.0</v>
      </c>
      <c r="DW104" s="14">
        <v>0.0</v>
      </c>
      <c r="DX104" s="14">
        <v>0.0</v>
      </c>
      <c r="DY104" s="14">
        <v>1.0</v>
      </c>
      <c r="DZ104" s="14">
        <v>0.0</v>
      </c>
      <c r="EA104" s="14">
        <v>0.0</v>
      </c>
      <c r="EB104" s="14">
        <v>0.0</v>
      </c>
      <c r="EC104" s="14">
        <v>1.0</v>
      </c>
      <c r="ED104" s="14">
        <v>1.0</v>
      </c>
      <c r="EE104" s="39">
        <v>0.0</v>
      </c>
      <c r="EF104" s="39">
        <v>0.0</v>
      </c>
      <c r="EG104" s="39">
        <v>1.0</v>
      </c>
      <c r="EH104" s="39">
        <v>1.0</v>
      </c>
      <c r="EI104" s="39">
        <v>1.0</v>
      </c>
      <c r="EJ104" s="39">
        <v>1.0</v>
      </c>
      <c r="EK104" s="39">
        <v>0.0</v>
      </c>
      <c r="EL104" s="39">
        <v>0.0</v>
      </c>
      <c r="EM104" s="39">
        <v>1.0</v>
      </c>
      <c r="EN104" s="39">
        <v>1.0</v>
      </c>
      <c r="EO104" s="39">
        <v>1.0</v>
      </c>
      <c r="EP104" s="39">
        <v>1.0</v>
      </c>
      <c r="EQ104" s="39">
        <v>0.0</v>
      </c>
      <c r="ER104" s="39">
        <v>0.0</v>
      </c>
      <c r="ES104" s="39">
        <v>0.0</v>
      </c>
      <c r="ET104" s="39">
        <v>1.0</v>
      </c>
      <c r="EU104" s="39">
        <v>1.0</v>
      </c>
      <c r="EV104" s="39">
        <v>0.0</v>
      </c>
      <c r="EW104" s="39">
        <v>1.0</v>
      </c>
      <c r="EX104" s="39">
        <v>1.0</v>
      </c>
      <c r="EY104" s="39">
        <v>0.0</v>
      </c>
      <c r="EZ104" s="39">
        <v>0.0</v>
      </c>
      <c r="FA104" s="39">
        <v>0.0</v>
      </c>
      <c r="FB104" s="39">
        <v>1.0</v>
      </c>
      <c r="FC104" s="39">
        <v>1.0</v>
      </c>
      <c r="FD104" s="39">
        <v>1.0</v>
      </c>
      <c r="FE104" s="39">
        <v>1.0</v>
      </c>
      <c r="FF104" s="39">
        <v>1.0</v>
      </c>
      <c r="FG104" s="39">
        <v>1.0</v>
      </c>
      <c r="FH104" s="39">
        <v>0.0</v>
      </c>
      <c r="FI104" s="39">
        <v>1.0</v>
      </c>
      <c r="FJ104" s="39">
        <v>1.0</v>
      </c>
      <c r="FK104" s="39">
        <v>1.0</v>
      </c>
      <c r="FL104" s="39">
        <v>1.0</v>
      </c>
      <c r="FM104" s="39">
        <v>1.0</v>
      </c>
      <c r="FN104" s="39">
        <v>0.0</v>
      </c>
      <c r="FO104" s="39">
        <v>1.0</v>
      </c>
      <c r="FP104" s="39">
        <v>1.0</v>
      </c>
      <c r="FQ104" s="39">
        <v>1.0</v>
      </c>
      <c r="FR104" s="39">
        <v>1.0</v>
      </c>
      <c r="FS104" s="39">
        <v>0.0</v>
      </c>
      <c r="FT104" s="39">
        <v>0.0</v>
      </c>
      <c r="FU104" s="39">
        <v>1.0</v>
      </c>
      <c r="FV104" s="39">
        <v>1.0</v>
      </c>
      <c r="FW104" s="39">
        <v>1.0</v>
      </c>
      <c r="FX104" s="39">
        <v>1.0</v>
      </c>
      <c r="FY104" s="39">
        <v>0.0</v>
      </c>
      <c r="FZ104" s="39">
        <v>0.0</v>
      </c>
      <c r="GA104" s="39">
        <v>1.0</v>
      </c>
      <c r="GB104" s="39">
        <v>0.0</v>
      </c>
      <c r="GC104" s="39">
        <v>0.0</v>
      </c>
      <c r="GD104" s="39">
        <v>1.0</v>
      </c>
      <c r="GE104" s="39">
        <v>1.0</v>
      </c>
      <c r="GF104" s="39">
        <v>1.0</v>
      </c>
      <c r="GG104" s="39">
        <v>1.0</v>
      </c>
      <c r="GH104" s="39">
        <v>0.0</v>
      </c>
      <c r="GI104" s="39">
        <v>1.0</v>
      </c>
      <c r="GJ104" s="39">
        <v>1.0</v>
      </c>
      <c r="GK104" s="39">
        <v>0.0</v>
      </c>
      <c r="GL104" s="39">
        <v>1.0</v>
      </c>
      <c r="GM104" s="39">
        <v>0.0</v>
      </c>
      <c r="GN104" s="39">
        <v>0.0</v>
      </c>
      <c r="GO104" s="39">
        <v>0.0</v>
      </c>
      <c r="GP104" s="39">
        <v>1.0</v>
      </c>
      <c r="GQ104" s="39">
        <v>0.0</v>
      </c>
      <c r="GR104" s="39">
        <v>0.0</v>
      </c>
      <c r="GS104" s="39">
        <v>0.0</v>
      </c>
      <c r="GT104" s="39">
        <v>0.0</v>
      </c>
      <c r="GU104" s="39">
        <v>0.0</v>
      </c>
      <c r="GV104" s="39">
        <v>1.0</v>
      </c>
      <c r="GW104" s="39">
        <v>1.0</v>
      </c>
      <c r="GX104" s="39">
        <v>0.0</v>
      </c>
      <c r="GY104" s="39">
        <v>1.0</v>
      </c>
      <c r="GZ104" s="39">
        <v>1.0</v>
      </c>
      <c r="HA104" s="39">
        <v>1.0</v>
      </c>
      <c r="HB104" s="39">
        <v>1.0</v>
      </c>
      <c r="HC104" s="39">
        <v>0.0</v>
      </c>
      <c r="HD104" s="39">
        <v>1.0</v>
      </c>
      <c r="HE104" s="39">
        <v>1.0</v>
      </c>
      <c r="HF104" s="39">
        <v>1.0</v>
      </c>
      <c r="HG104" s="39">
        <v>1.0</v>
      </c>
      <c r="HH104" s="39">
        <v>1.0</v>
      </c>
      <c r="HI104" s="39">
        <v>0.0</v>
      </c>
      <c r="HJ104" s="39">
        <v>0.0</v>
      </c>
      <c r="HK104" s="39">
        <v>1.0</v>
      </c>
      <c r="HL104" s="77"/>
      <c r="HM104" s="77"/>
      <c r="HN104" s="77"/>
      <c r="HO104" s="77"/>
      <c r="HP104" s="77"/>
      <c r="HQ104" s="77"/>
      <c r="HR104" s="77"/>
      <c r="HS104" s="77"/>
      <c r="HT104" s="77"/>
      <c r="HU104" s="77"/>
      <c r="HV104" s="77"/>
      <c r="HW104" s="77"/>
      <c r="HX104" s="77"/>
      <c r="HY104" s="77"/>
      <c r="HZ104" s="77"/>
      <c r="IA104" s="77"/>
      <c r="IB104" s="77"/>
      <c r="IC104" s="77"/>
      <c r="ID104" s="77"/>
      <c r="IE104" s="77"/>
      <c r="IF104" s="77"/>
      <c r="IG104" s="77"/>
      <c r="IH104" s="77"/>
      <c r="II104" s="77"/>
      <c r="IJ104" s="77"/>
      <c r="IK104" s="77"/>
      <c r="IL104" s="77"/>
      <c r="IM104" s="77"/>
      <c r="IN104" s="77"/>
      <c r="IO104" s="77"/>
      <c r="IP104" s="77"/>
      <c r="IQ104" s="77"/>
      <c r="IR104" s="77"/>
      <c r="IS104" s="77"/>
      <c r="IT104" s="77"/>
      <c r="IU104" s="77"/>
      <c r="IV104" s="77"/>
      <c r="IW104" s="77"/>
      <c r="IX104" s="77"/>
      <c r="IY104" s="77"/>
      <c r="IZ104" s="77"/>
      <c r="JA104" s="77"/>
      <c r="JB104" s="77"/>
      <c r="JC104" s="77"/>
    </row>
    <row r="105">
      <c r="A105" s="9" t="s">
        <v>425</v>
      </c>
      <c r="B105" s="39">
        <v>1.0</v>
      </c>
      <c r="C105" s="39">
        <v>1.0</v>
      </c>
      <c r="D105" s="39">
        <v>0.0</v>
      </c>
      <c r="E105" s="39">
        <v>0.0</v>
      </c>
      <c r="F105" s="39">
        <v>0.0</v>
      </c>
      <c r="G105" s="39">
        <v>0.0</v>
      </c>
      <c r="H105" s="39">
        <v>0.0</v>
      </c>
      <c r="I105" s="39">
        <v>0.0</v>
      </c>
      <c r="J105" s="39">
        <v>1.0</v>
      </c>
      <c r="K105" s="39">
        <v>1.0</v>
      </c>
      <c r="L105" s="39">
        <v>0.0</v>
      </c>
      <c r="M105" s="39">
        <v>1.0</v>
      </c>
      <c r="N105" s="39">
        <v>1.0</v>
      </c>
      <c r="O105" s="39">
        <v>1.0</v>
      </c>
      <c r="P105" s="39">
        <v>0.0</v>
      </c>
      <c r="Q105" s="39">
        <v>0.0</v>
      </c>
      <c r="R105" s="39">
        <v>1.0</v>
      </c>
      <c r="S105" s="39">
        <v>1.0</v>
      </c>
      <c r="T105" s="39">
        <v>0.0</v>
      </c>
      <c r="U105" s="39">
        <v>1.0</v>
      </c>
      <c r="V105" s="39">
        <v>1.0</v>
      </c>
      <c r="W105" s="39">
        <v>1.0</v>
      </c>
      <c r="X105" s="39">
        <v>1.0</v>
      </c>
      <c r="Y105" s="39">
        <v>1.0</v>
      </c>
      <c r="Z105" s="39">
        <v>1.0</v>
      </c>
      <c r="AA105" s="39">
        <v>0.0</v>
      </c>
      <c r="AB105" s="39">
        <v>0.0</v>
      </c>
      <c r="AC105" s="39">
        <v>1.0</v>
      </c>
      <c r="AD105" s="39">
        <v>1.0</v>
      </c>
      <c r="AE105" s="39">
        <v>1.0</v>
      </c>
      <c r="AF105" s="39">
        <v>1.0</v>
      </c>
      <c r="AG105" s="39">
        <v>1.0</v>
      </c>
      <c r="AH105" s="39">
        <v>1.0</v>
      </c>
      <c r="AI105" s="39">
        <v>0.0</v>
      </c>
      <c r="AJ105" s="39">
        <v>0.0</v>
      </c>
      <c r="AK105" s="39">
        <v>1.0</v>
      </c>
      <c r="AL105" s="39">
        <v>1.0</v>
      </c>
      <c r="AM105" s="39">
        <v>1.0</v>
      </c>
      <c r="AN105" s="39">
        <v>1.0</v>
      </c>
      <c r="AO105" s="39">
        <v>0.0</v>
      </c>
      <c r="AP105" s="39">
        <v>0.0</v>
      </c>
      <c r="AQ105" s="39">
        <v>1.0</v>
      </c>
      <c r="AR105" s="39">
        <v>1.0</v>
      </c>
      <c r="AS105" s="39">
        <v>0.0</v>
      </c>
      <c r="AT105" s="39">
        <v>0.0</v>
      </c>
      <c r="AU105" s="39">
        <v>0.0</v>
      </c>
      <c r="AV105" s="39">
        <v>1.0</v>
      </c>
      <c r="AW105" s="39">
        <v>0.0</v>
      </c>
      <c r="AX105" s="39">
        <v>1.0</v>
      </c>
      <c r="AY105" s="39">
        <v>1.0</v>
      </c>
      <c r="AZ105" s="39">
        <v>0.0</v>
      </c>
      <c r="BA105" s="39">
        <v>1.0</v>
      </c>
      <c r="BB105" s="39">
        <v>1.0</v>
      </c>
      <c r="BC105" s="39">
        <v>0.0</v>
      </c>
      <c r="BD105" s="39">
        <v>1.0</v>
      </c>
      <c r="BE105" s="39">
        <v>0.0</v>
      </c>
      <c r="BF105" s="39">
        <v>0.0</v>
      </c>
      <c r="BG105" s="39">
        <v>1.0</v>
      </c>
      <c r="BH105" s="39">
        <v>1.0</v>
      </c>
      <c r="BI105" s="39">
        <v>0.0</v>
      </c>
      <c r="BJ105" s="39">
        <v>1.0</v>
      </c>
      <c r="BK105" s="39">
        <v>1.0</v>
      </c>
      <c r="BL105" s="39">
        <v>1.0</v>
      </c>
      <c r="BM105" s="39">
        <v>0.0</v>
      </c>
      <c r="BN105" s="39">
        <v>0.0</v>
      </c>
      <c r="BO105" s="39">
        <v>1.0</v>
      </c>
      <c r="BP105" s="39">
        <v>1.0</v>
      </c>
      <c r="BQ105" s="39">
        <v>1.0</v>
      </c>
      <c r="BR105" s="39">
        <v>0.0</v>
      </c>
      <c r="BS105" s="39">
        <v>1.0</v>
      </c>
      <c r="BT105" s="39">
        <v>1.0</v>
      </c>
      <c r="BU105" s="39">
        <v>1.0</v>
      </c>
      <c r="BV105" s="39">
        <v>1.0</v>
      </c>
      <c r="BW105" s="39">
        <v>1.0</v>
      </c>
      <c r="BX105" s="39">
        <v>1.0</v>
      </c>
      <c r="BY105" s="39">
        <v>1.0</v>
      </c>
      <c r="BZ105" s="39">
        <v>0.0</v>
      </c>
      <c r="CA105" s="39">
        <v>0.0</v>
      </c>
      <c r="CB105" s="39">
        <v>1.0</v>
      </c>
      <c r="CC105" s="39">
        <v>1.0</v>
      </c>
      <c r="CD105" s="39">
        <v>1.0</v>
      </c>
      <c r="CE105" s="39">
        <v>1.0</v>
      </c>
      <c r="CF105" s="39">
        <v>1.0</v>
      </c>
      <c r="CG105" s="39">
        <v>0.0</v>
      </c>
      <c r="CH105" s="39">
        <v>1.0</v>
      </c>
      <c r="CI105" s="39">
        <v>1.0</v>
      </c>
      <c r="CJ105" s="14">
        <v>1.0</v>
      </c>
      <c r="CK105" s="14">
        <v>1.0</v>
      </c>
      <c r="CL105" s="14">
        <v>0.0</v>
      </c>
      <c r="CM105" s="14">
        <v>1.0</v>
      </c>
      <c r="CN105" s="14">
        <v>0.0</v>
      </c>
      <c r="CO105" s="14">
        <v>0.0</v>
      </c>
      <c r="CP105" s="14">
        <v>1.0</v>
      </c>
      <c r="CQ105" s="14">
        <v>0.0</v>
      </c>
      <c r="CR105" s="14">
        <v>1.0</v>
      </c>
      <c r="CS105" s="14">
        <v>1.0</v>
      </c>
      <c r="CT105" s="14">
        <v>1.0</v>
      </c>
      <c r="CU105" s="14">
        <v>1.0</v>
      </c>
      <c r="CV105" s="14">
        <v>0.0</v>
      </c>
      <c r="CW105" s="14">
        <v>1.0</v>
      </c>
      <c r="CX105" s="14">
        <v>0.0</v>
      </c>
      <c r="CY105" s="14">
        <v>1.0</v>
      </c>
      <c r="CZ105" s="14">
        <v>0.0</v>
      </c>
      <c r="DA105" s="14">
        <v>1.0</v>
      </c>
      <c r="DB105" s="14">
        <v>0.0</v>
      </c>
      <c r="DC105" s="14">
        <v>0.0</v>
      </c>
      <c r="DD105" s="14">
        <v>1.0</v>
      </c>
      <c r="DE105" s="14">
        <v>1.0</v>
      </c>
      <c r="DF105" s="14">
        <v>1.0</v>
      </c>
      <c r="DG105" s="14">
        <v>0.0</v>
      </c>
      <c r="DH105" s="14">
        <v>0.0</v>
      </c>
      <c r="DI105" s="14">
        <v>0.0</v>
      </c>
      <c r="DJ105" s="14">
        <v>0.0</v>
      </c>
      <c r="DK105" s="14">
        <v>1.0</v>
      </c>
      <c r="DL105" s="14">
        <v>1.0</v>
      </c>
      <c r="DM105" s="14">
        <v>0.0</v>
      </c>
      <c r="DN105" s="14">
        <v>0.0</v>
      </c>
      <c r="DO105" s="14">
        <v>0.0</v>
      </c>
      <c r="DP105" s="14">
        <v>1.0</v>
      </c>
      <c r="DQ105" s="14">
        <v>1.0</v>
      </c>
      <c r="DR105" s="14">
        <v>1.0</v>
      </c>
      <c r="DS105" s="14">
        <v>1.0</v>
      </c>
      <c r="DT105" s="14">
        <v>1.0</v>
      </c>
      <c r="DU105" s="14">
        <v>1.0</v>
      </c>
      <c r="DV105" s="14">
        <v>0.0</v>
      </c>
      <c r="DW105" s="14">
        <v>1.0</v>
      </c>
      <c r="DX105" s="14">
        <v>0.0</v>
      </c>
      <c r="DY105" s="14">
        <v>1.0</v>
      </c>
      <c r="DZ105" s="14">
        <v>0.0</v>
      </c>
      <c r="EA105" s="14">
        <v>0.0</v>
      </c>
      <c r="EB105" s="14">
        <v>0.0</v>
      </c>
      <c r="EC105" s="14">
        <v>1.0</v>
      </c>
      <c r="ED105" s="14">
        <v>1.0</v>
      </c>
      <c r="EE105" s="39">
        <v>0.0</v>
      </c>
      <c r="EF105" s="39">
        <v>0.0</v>
      </c>
      <c r="EG105" s="39">
        <v>1.0</v>
      </c>
      <c r="EH105" s="39">
        <v>1.0</v>
      </c>
      <c r="EI105" s="39">
        <v>1.0</v>
      </c>
      <c r="EJ105" s="39">
        <v>1.0</v>
      </c>
      <c r="EK105" s="39">
        <v>0.0</v>
      </c>
      <c r="EL105" s="39">
        <v>0.0</v>
      </c>
      <c r="EM105" s="39">
        <v>0.0</v>
      </c>
      <c r="EN105" s="39">
        <v>1.0</v>
      </c>
      <c r="EO105" s="39">
        <v>1.0</v>
      </c>
      <c r="EP105" s="39">
        <v>1.0</v>
      </c>
      <c r="EQ105" s="39">
        <v>1.0</v>
      </c>
      <c r="ER105" s="39">
        <v>0.0</v>
      </c>
      <c r="ES105" s="39">
        <v>0.0</v>
      </c>
      <c r="ET105" s="39">
        <v>1.0</v>
      </c>
      <c r="EU105" s="39">
        <v>1.0</v>
      </c>
      <c r="EV105" s="39">
        <v>0.0</v>
      </c>
      <c r="EW105" s="39">
        <v>1.0</v>
      </c>
      <c r="EX105" s="39">
        <v>1.0</v>
      </c>
      <c r="EY105" s="39">
        <v>0.0</v>
      </c>
      <c r="EZ105" s="39">
        <v>0.0</v>
      </c>
      <c r="FA105" s="39">
        <v>0.0</v>
      </c>
      <c r="FB105" s="39">
        <v>0.0</v>
      </c>
      <c r="FC105" s="39">
        <v>1.0</v>
      </c>
      <c r="FD105" s="39">
        <v>1.0</v>
      </c>
      <c r="FE105" s="39">
        <v>1.0</v>
      </c>
      <c r="FF105" s="39">
        <v>1.0</v>
      </c>
      <c r="FG105" s="39">
        <v>1.0</v>
      </c>
      <c r="FH105" s="39">
        <v>1.0</v>
      </c>
      <c r="FI105" s="39">
        <v>1.0</v>
      </c>
      <c r="FJ105" s="39">
        <v>1.0</v>
      </c>
      <c r="FK105" s="39">
        <v>0.0</v>
      </c>
      <c r="FL105" s="39">
        <v>0.0</v>
      </c>
      <c r="FM105" s="39">
        <v>1.0</v>
      </c>
      <c r="FN105" s="39">
        <v>0.0</v>
      </c>
      <c r="FO105" s="39">
        <v>1.0</v>
      </c>
      <c r="FP105" s="39">
        <v>0.0</v>
      </c>
      <c r="FQ105" s="39">
        <v>1.0</v>
      </c>
      <c r="FR105" s="39">
        <v>1.0</v>
      </c>
      <c r="FS105" s="39">
        <v>0.0</v>
      </c>
      <c r="FT105" s="39">
        <v>0.0</v>
      </c>
      <c r="FU105" s="39">
        <v>1.0</v>
      </c>
      <c r="FV105" s="39">
        <v>1.0</v>
      </c>
      <c r="FW105" s="39">
        <v>1.0</v>
      </c>
      <c r="FX105" s="39">
        <v>1.0</v>
      </c>
      <c r="FY105" s="39">
        <v>1.0</v>
      </c>
      <c r="FZ105" s="39">
        <v>0.0</v>
      </c>
      <c r="GA105" s="39">
        <v>1.0</v>
      </c>
      <c r="GB105" s="39">
        <v>0.0</v>
      </c>
      <c r="GC105" s="39">
        <v>0.0</v>
      </c>
      <c r="GD105" s="39">
        <v>1.0</v>
      </c>
      <c r="GE105" s="39">
        <v>1.0</v>
      </c>
      <c r="GF105" s="39">
        <v>1.0</v>
      </c>
      <c r="GG105" s="39">
        <v>1.0</v>
      </c>
      <c r="GH105" s="39">
        <v>0.0</v>
      </c>
      <c r="GI105" s="39">
        <v>1.0</v>
      </c>
      <c r="GJ105" s="39">
        <v>1.0</v>
      </c>
      <c r="GK105" s="39">
        <v>0.0</v>
      </c>
      <c r="GL105" s="39">
        <v>1.0</v>
      </c>
      <c r="GM105" s="39">
        <v>0.0</v>
      </c>
      <c r="GN105" s="39">
        <v>0.0</v>
      </c>
      <c r="GO105" s="39">
        <v>0.0</v>
      </c>
      <c r="GP105" s="39">
        <v>1.0</v>
      </c>
      <c r="GQ105" s="39">
        <v>0.0</v>
      </c>
      <c r="GR105" s="39">
        <v>0.0</v>
      </c>
      <c r="GS105" s="39">
        <v>0.0</v>
      </c>
      <c r="GT105" s="39">
        <v>1.0</v>
      </c>
      <c r="GU105" s="39">
        <v>0.0</v>
      </c>
      <c r="GV105" s="39">
        <v>1.0</v>
      </c>
      <c r="GW105" s="39">
        <v>1.0</v>
      </c>
      <c r="GX105" s="39">
        <v>0.0</v>
      </c>
      <c r="GY105" s="39">
        <v>1.0</v>
      </c>
      <c r="GZ105" s="39">
        <v>1.0</v>
      </c>
      <c r="HA105" s="39">
        <v>0.0</v>
      </c>
      <c r="HB105" s="39">
        <v>1.0</v>
      </c>
      <c r="HC105" s="39">
        <v>1.0</v>
      </c>
      <c r="HD105" s="39">
        <v>1.0</v>
      </c>
      <c r="HE105" s="39">
        <v>1.0</v>
      </c>
      <c r="HF105" s="39">
        <v>0.0</v>
      </c>
      <c r="HG105" s="39">
        <v>1.0</v>
      </c>
      <c r="HH105" s="39">
        <v>1.0</v>
      </c>
      <c r="HI105" s="39">
        <v>0.0</v>
      </c>
      <c r="HJ105" s="39">
        <v>0.0</v>
      </c>
      <c r="HK105" s="39">
        <v>1.0</v>
      </c>
      <c r="HL105" s="77"/>
      <c r="HM105" s="77"/>
      <c r="HN105" s="77"/>
      <c r="HO105" s="77"/>
      <c r="HP105" s="77"/>
      <c r="HQ105" s="77"/>
      <c r="HR105" s="77"/>
      <c r="HS105" s="77"/>
      <c r="HT105" s="77"/>
      <c r="HU105" s="77"/>
      <c r="HV105" s="77"/>
      <c r="HW105" s="77"/>
      <c r="HX105" s="77"/>
      <c r="HY105" s="77"/>
      <c r="HZ105" s="77"/>
      <c r="IA105" s="77"/>
      <c r="IB105" s="77"/>
      <c r="IC105" s="77"/>
      <c r="ID105" s="77"/>
      <c r="IE105" s="77"/>
      <c r="IF105" s="77"/>
      <c r="IG105" s="77"/>
      <c r="IH105" s="77"/>
      <c r="II105" s="77"/>
      <c r="IJ105" s="77"/>
      <c r="IK105" s="77"/>
      <c r="IL105" s="77"/>
      <c r="IM105" s="77"/>
      <c r="IN105" s="77"/>
      <c r="IO105" s="77"/>
      <c r="IP105" s="77"/>
      <c r="IQ105" s="77"/>
      <c r="IR105" s="77"/>
      <c r="IS105" s="77"/>
      <c r="IT105" s="77"/>
      <c r="IU105" s="77"/>
      <c r="IV105" s="77"/>
      <c r="IW105" s="77"/>
      <c r="IX105" s="77"/>
      <c r="IY105" s="77"/>
      <c r="IZ105" s="77"/>
      <c r="JA105" s="77"/>
      <c r="JB105" s="77"/>
      <c r="JC105" s="77"/>
    </row>
    <row r="106">
      <c r="A106" s="9" t="s">
        <v>426</v>
      </c>
      <c r="B106" s="39">
        <v>1.0</v>
      </c>
      <c r="C106" s="39">
        <v>1.0</v>
      </c>
      <c r="D106" s="39">
        <v>0.0</v>
      </c>
      <c r="E106" s="39">
        <v>0.0</v>
      </c>
      <c r="F106" s="39">
        <v>0.0</v>
      </c>
      <c r="G106" s="39">
        <v>0.0</v>
      </c>
      <c r="H106" s="39">
        <v>0.0</v>
      </c>
      <c r="I106" s="39">
        <v>0.0</v>
      </c>
      <c r="J106" s="39">
        <v>1.0</v>
      </c>
      <c r="K106" s="39">
        <v>1.0</v>
      </c>
      <c r="L106" s="39">
        <v>0.0</v>
      </c>
      <c r="M106" s="39">
        <v>1.0</v>
      </c>
      <c r="N106" s="39">
        <v>1.0</v>
      </c>
      <c r="O106" s="39">
        <v>1.0</v>
      </c>
      <c r="P106" s="39">
        <v>1.0</v>
      </c>
      <c r="Q106" s="39">
        <v>0.0</v>
      </c>
      <c r="R106" s="39">
        <v>1.0</v>
      </c>
      <c r="S106" s="39">
        <v>1.0</v>
      </c>
      <c r="T106" s="39">
        <v>1.0</v>
      </c>
      <c r="U106" s="39">
        <v>1.0</v>
      </c>
      <c r="V106" s="39">
        <v>1.0</v>
      </c>
      <c r="W106" s="39">
        <v>1.0</v>
      </c>
      <c r="X106" s="39">
        <v>1.0</v>
      </c>
      <c r="Y106" s="39">
        <v>1.0</v>
      </c>
      <c r="Z106" s="39">
        <v>0.0</v>
      </c>
      <c r="AA106" s="39">
        <v>0.0</v>
      </c>
      <c r="AB106" s="39">
        <v>1.0</v>
      </c>
      <c r="AC106" s="39">
        <v>1.0</v>
      </c>
      <c r="AD106" s="39">
        <v>1.0</v>
      </c>
      <c r="AE106" s="39">
        <v>1.0</v>
      </c>
      <c r="AF106" s="39">
        <v>1.0</v>
      </c>
      <c r="AG106" s="39">
        <v>1.0</v>
      </c>
      <c r="AH106" s="39">
        <v>1.0</v>
      </c>
      <c r="AI106" s="39">
        <v>0.0</v>
      </c>
      <c r="AJ106" s="39">
        <v>1.0</v>
      </c>
      <c r="AK106" s="39">
        <v>1.0</v>
      </c>
      <c r="AL106" s="39">
        <v>1.0</v>
      </c>
      <c r="AM106" s="39">
        <v>1.0</v>
      </c>
      <c r="AN106" s="39">
        <v>1.0</v>
      </c>
      <c r="AO106" s="39">
        <v>1.0</v>
      </c>
      <c r="AP106" s="39">
        <v>0.0</v>
      </c>
      <c r="AQ106" s="39">
        <v>1.0</v>
      </c>
      <c r="AR106" s="39">
        <v>1.0</v>
      </c>
      <c r="AS106" s="39">
        <v>0.0</v>
      </c>
      <c r="AT106" s="39">
        <v>0.0</v>
      </c>
      <c r="AU106" s="39">
        <v>0.0</v>
      </c>
      <c r="AV106" s="39">
        <v>1.0</v>
      </c>
      <c r="AW106" s="39">
        <v>0.0</v>
      </c>
      <c r="AX106" s="39">
        <v>1.0</v>
      </c>
      <c r="AY106" s="39">
        <v>1.0</v>
      </c>
      <c r="AZ106" s="39">
        <v>1.0</v>
      </c>
      <c r="BA106" s="39">
        <v>1.0</v>
      </c>
      <c r="BB106" s="39">
        <v>1.0</v>
      </c>
      <c r="BC106" s="39">
        <v>0.0</v>
      </c>
      <c r="BD106" s="39">
        <v>1.0</v>
      </c>
      <c r="BE106" s="39">
        <v>0.0</v>
      </c>
      <c r="BF106" s="39">
        <v>0.0</v>
      </c>
      <c r="BG106" s="39">
        <v>1.0</v>
      </c>
      <c r="BH106" s="39">
        <v>1.0</v>
      </c>
      <c r="BI106" s="39">
        <v>1.0</v>
      </c>
      <c r="BJ106" s="39">
        <v>1.0</v>
      </c>
      <c r="BK106" s="39">
        <v>1.0</v>
      </c>
      <c r="BL106" s="39">
        <v>1.0</v>
      </c>
      <c r="BM106" s="39">
        <v>0.0</v>
      </c>
      <c r="BN106" s="39">
        <v>1.0</v>
      </c>
      <c r="BO106" s="39">
        <v>1.0</v>
      </c>
      <c r="BP106" s="39">
        <v>1.0</v>
      </c>
      <c r="BQ106" s="39">
        <v>1.0</v>
      </c>
      <c r="BR106" s="39">
        <v>1.0</v>
      </c>
      <c r="BS106" s="39">
        <v>1.0</v>
      </c>
      <c r="BT106" s="39">
        <v>1.0</v>
      </c>
      <c r="BU106" s="39">
        <v>1.0</v>
      </c>
      <c r="BV106" s="39">
        <v>1.0</v>
      </c>
      <c r="BW106" s="39">
        <v>1.0</v>
      </c>
      <c r="BX106" s="39">
        <v>1.0</v>
      </c>
      <c r="BY106" s="39">
        <v>1.0</v>
      </c>
      <c r="BZ106" s="39">
        <v>0.0</v>
      </c>
      <c r="CA106" s="39">
        <v>0.0</v>
      </c>
      <c r="CB106" s="39">
        <v>1.0</v>
      </c>
      <c r="CC106" s="39">
        <v>1.0</v>
      </c>
      <c r="CD106" s="39">
        <v>1.0</v>
      </c>
      <c r="CE106" s="39">
        <v>1.0</v>
      </c>
      <c r="CF106" s="39">
        <v>1.0</v>
      </c>
      <c r="CG106" s="39">
        <v>0.0</v>
      </c>
      <c r="CH106" s="39">
        <v>1.0</v>
      </c>
      <c r="CI106" s="39">
        <v>1.0</v>
      </c>
      <c r="CJ106" s="14">
        <v>1.0</v>
      </c>
      <c r="CK106" s="14">
        <v>1.0</v>
      </c>
      <c r="CL106" s="14">
        <v>0.0</v>
      </c>
      <c r="CM106" s="14">
        <v>1.0</v>
      </c>
      <c r="CN106" s="14">
        <v>1.0</v>
      </c>
      <c r="CO106" s="14">
        <v>1.0</v>
      </c>
      <c r="CP106" s="14">
        <v>1.0</v>
      </c>
      <c r="CQ106" s="14">
        <v>0.0</v>
      </c>
      <c r="CR106" s="14">
        <v>1.0</v>
      </c>
      <c r="CS106" s="14">
        <v>1.0</v>
      </c>
      <c r="CT106" s="14">
        <v>1.0</v>
      </c>
      <c r="CU106" s="14">
        <v>1.0</v>
      </c>
      <c r="CV106" s="14">
        <v>1.0</v>
      </c>
      <c r="CW106" s="14">
        <v>1.0</v>
      </c>
      <c r="CX106" s="14">
        <v>1.0</v>
      </c>
      <c r="CY106" s="14">
        <v>1.0</v>
      </c>
      <c r="CZ106" s="14">
        <v>0.0</v>
      </c>
      <c r="DA106" s="14">
        <v>1.0</v>
      </c>
      <c r="DB106" s="14">
        <v>0.0</v>
      </c>
      <c r="DC106" s="14">
        <v>0.0</v>
      </c>
      <c r="DD106" s="14">
        <v>1.0</v>
      </c>
      <c r="DE106" s="14">
        <v>1.0</v>
      </c>
      <c r="DF106" s="14">
        <v>1.0</v>
      </c>
      <c r="DG106" s="14">
        <v>0.0</v>
      </c>
      <c r="DH106" s="14">
        <v>0.0</v>
      </c>
      <c r="DI106" s="14">
        <v>0.0</v>
      </c>
      <c r="DJ106" s="14">
        <v>0.0</v>
      </c>
      <c r="DK106" s="14">
        <v>1.0</v>
      </c>
      <c r="DL106" s="14">
        <v>1.0</v>
      </c>
      <c r="DM106" s="14">
        <v>0.0</v>
      </c>
      <c r="DN106" s="14">
        <v>0.0</v>
      </c>
      <c r="DO106" s="14">
        <v>0.0</v>
      </c>
      <c r="DP106" s="14">
        <v>1.0</v>
      </c>
      <c r="DQ106" s="14">
        <v>1.0</v>
      </c>
      <c r="DR106" s="14">
        <v>1.0</v>
      </c>
      <c r="DS106" s="14">
        <v>1.0</v>
      </c>
      <c r="DT106" s="14">
        <v>1.0</v>
      </c>
      <c r="DU106" s="14">
        <v>1.0</v>
      </c>
      <c r="DV106" s="14">
        <v>0.0</v>
      </c>
      <c r="DW106" s="14">
        <v>0.0</v>
      </c>
      <c r="DX106" s="14">
        <v>0.0</v>
      </c>
      <c r="DY106" s="14">
        <v>1.0</v>
      </c>
      <c r="DZ106" s="14">
        <v>0.0</v>
      </c>
      <c r="EA106" s="14">
        <v>0.0</v>
      </c>
      <c r="EB106" s="14">
        <v>0.0</v>
      </c>
      <c r="EC106" s="14">
        <v>1.0</v>
      </c>
      <c r="ED106" s="14">
        <v>1.0</v>
      </c>
      <c r="EE106" s="39">
        <v>0.0</v>
      </c>
      <c r="EF106" s="39">
        <v>0.0</v>
      </c>
      <c r="EG106" s="39">
        <v>1.0</v>
      </c>
      <c r="EH106" s="39">
        <v>1.0</v>
      </c>
      <c r="EI106" s="39">
        <v>1.0</v>
      </c>
      <c r="EJ106" s="39">
        <v>1.0</v>
      </c>
      <c r="EK106" s="39">
        <v>0.0</v>
      </c>
      <c r="EL106" s="39">
        <v>0.0</v>
      </c>
      <c r="EM106" s="39">
        <v>1.0</v>
      </c>
      <c r="EN106" s="39">
        <v>1.0</v>
      </c>
      <c r="EO106" s="39">
        <v>1.0</v>
      </c>
      <c r="EP106" s="39">
        <v>1.0</v>
      </c>
      <c r="EQ106" s="39">
        <v>1.0</v>
      </c>
      <c r="ER106" s="39">
        <v>0.0</v>
      </c>
      <c r="ES106" s="39">
        <v>0.0</v>
      </c>
      <c r="ET106" s="39">
        <v>0.0</v>
      </c>
      <c r="EU106" s="39">
        <v>1.0</v>
      </c>
      <c r="EV106" s="39">
        <v>0.0</v>
      </c>
      <c r="EW106" s="39">
        <v>1.0</v>
      </c>
      <c r="EX106" s="39">
        <v>1.0</v>
      </c>
      <c r="EY106" s="39">
        <v>0.0</v>
      </c>
      <c r="EZ106" s="39">
        <v>0.0</v>
      </c>
      <c r="FA106" s="39">
        <v>0.0</v>
      </c>
      <c r="FB106" s="39">
        <v>1.0</v>
      </c>
      <c r="FC106" s="39">
        <v>1.0</v>
      </c>
      <c r="FD106" s="39">
        <v>1.0</v>
      </c>
      <c r="FE106" s="39">
        <v>1.0</v>
      </c>
      <c r="FF106" s="39">
        <v>1.0</v>
      </c>
      <c r="FG106" s="39">
        <v>1.0</v>
      </c>
      <c r="FH106" s="39">
        <v>1.0</v>
      </c>
      <c r="FI106" s="39">
        <v>1.0</v>
      </c>
      <c r="FJ106" s="39">
        <v>1.0</v>
      </c>
      <c r="FK106" s="39">
        <v>1.0</v>
      </c>
      <c r="FL106" s="39">
        <v>1.0</v>
      </c>
      <c r="FM106" s="39">
        <v>1.0</v>
      </c>
      <c r="FN106" s="39">
        <v>0.0</v>
      </c>
      <c r="FO106" s="39">
        <v>1.0</v>
      </c>
      <c r="FP106" s="39">
        <v>1.0</v>
      </c>
      <c r="FQ106" s="39">
        <v>1.0</v>
      </c>
      <c r="FR106" s="39">
        <v>1.0</v>
      </c>
      <c r="FS106" s="39">
        <v>0.0</v>
      </c>
      <c r="FT106" s="39">
        <v>0.0</v>
      </c>
      <c r="FU106" s="39">
        <v>1.0</v>
      </c>
      <c r="FV106" s="39">
        <v>1.0</v>
      </c>
      <c r="FW106" s="39">
        <v>1.0</v>
      </c>
      <c r="FX106" s="39">
        <v>1.0</v>
      </c>
      <c r="FY106" s="39">
        <v>1.0</v>
      </c>
      <c r="FZ106" s="39">
        <v>0.0</v>
      </c>
      <c r="GA106" s="39">
        <v>1.0</v>
      </c>
      <c r="GB106" s="39">
        <v>0.0</v>
      </c>
      <c r="GC106" s="39">
        <v>0.0</v>
      </c>
      <c r="GD106" s="39">
        <v>1.0</v>
      </c>
      <c r="GE106" s="39">
        <v>1.0</v>
      </c>
      <c r="GF106" s="39">
        <v>1.0</v>
      </c>
      <c r="GG106" s="39">
        <v>1.0</v>
      </c>
      <c r="GH106" s="39">
        <v>0.0</v>
      </c>
      <c r="GI106" s="39">
        <v>1.0</v>
      </c>
      <c r="GJ106" s="39">
        <v>1.0</v>
      </c>
      <c r="GK106" s="39">
        <v>0.0</v>
      </c>
      <c r="GL106" s="39">
        <v>1.0</v>
      </c>
      <c r="GM106" s="39">
        <v>0.0</v>
      </c>
      <c r="GN106" s="39">
        <v>0.0</v>
      </c>
      <c r="GO106" s="39">
        <v>0.0</v>
      </c>
      <c r="GP106" s="39">
        <v>1.0</v>
      </c>
      <c r="GQ106" s="39">
        <v>0.0</v>
      </c>
      <c r="GR106" s="39">
        <v>0.0</v>
      </c>
      <c r="GS106" s="39">
        <v>0.0</v>
      </c>
      <c r="GT106" s="39">
        <v>1.0</v>
      </c>
      <c r="GU106" s="39">
        <v>0.0</v>
      </c>
      <c r="GV106" s="39">
        <v>1.0</v>
      </c>
      <c r="GW106" s="39">
        <v>1.0</v>
      </c>
      <c r="GX106" s="39">
        <v>0.0</v>
      </c>
      <c r="GY106" s="39">
        <v>1.0</v>
      </c>
      <c r="GZ106" s="39">
        <v>1.0</v>
      </c>
      <c r="HA106" s="39">
        <v>1.0</v>
      </c>
      <c r="HB106" s="39">
        <v>1.0</v>
      </c>
      <c r="HC106" s="39">
        <v>1.0</v>
      </c>
      <c r="HD106" s="39">
        <v>1.0</v>
      </c>
      <c r="HE106" s="39">
        <v>1.0</v>
      </c>
      <c r="HF106" s="39">
        <v>0.0</v>
      </c>
      <c r="HG106" s="39">
        <v>1.0</v>
      </c>
      <c r="HH106" s="39">
        <v>1.0</v>
      </c>
      <c r="HI106" s="39">
        <v>0.0</v>
      </c>
      <c r="HJ106" s="39">
        <v>0.0</v>
      </c>
      <c r="HK106" s="39">
        <v>1.0</v>
      </c>
      <c r="HL106" s="77"/>
      <c r="HM106" s="77"/>
      <c r="HN106" s="77"/>
      <c r="HO106" s="77"/>
      <c r="HP106" s="77"/>
      <c r="HQ106" s="77"/>
      <c r="HR106" s="77"/>
      <c r="HS106" s="77"/>
      <c r="HT106" s="77"/>
      <c r="HU106" s="77"/>
      <c r="HV106" s="77"/>
      <c r="HW106" s="77"/>
      <c r="HX106" s="77"/>
      <c r="HY106" s="77"/>
      <c r="HZ106" s="77"/>
      <c r="IA106" s="77"/>
      <c r="IB106" s="77"/>
      <c r="IC106" s="77"/>
      <c r="ID106" s="77"/>
      <c r="IE106" s="77"/>
      <c r="IF106" s="77"/>
      <c r="IG106" s="77"/>
      <c r="IH106" s="77"/>
      <c r="II106" s="77"/>
      <c r="IJ106" s="77"/>
      <c r="IK106" s="77"/>
      <c r="IL106" s="77"/>
      <c r="IM106" s="77"/>
      <c r="IN106" s="77"/>
      <c r="IO106" s="77"/>
      <c r="IP106" s="77"/>
      <c r="IQ106" s="77"/>
      <c r="IR106" s="77"/>
      <c r="IS106" s="77"/>
      <c r="IT106" s="77"/>
      <c r="IU106" s="77"/>
      <c r="IV106" s="77"/>
      <c r="IW106" s="77"/>
      <c r="IX106" s="77"/>
      <c r="IY106" s="77"/>
      <c r="IZ106" s="77"/>
      <c r="JA106" s="77"/>
      <c r="JB106" s="77"/>
      <c r="JC106" s="77"/>
    </row>
    <row r="107">
      <c r="A107" s="9" t="s">
        <v>427</v>
      </c>
      <c r="B107" s="33">
        <v>1.0</v>
      </c>
      <c r="C107" s="33">
        <v>1.0</v>
      </c>
      <c r="D107" s="33">
        <v>0.0</v>
      </c>
      <c r="E107" s="33">
        <v>0.0</v>
      </c>
      <c r="F107" s="33">
        <v>0.0</v>
      </c>
      <c r="G107" s="33">
        <v>0.0</v>
      </c>
      <c r="H107" s="33">
        <v>1.0</v>
      </c>
      <c r="I107" s="33">
        <v>0.0</v>
      </c>
      <c r="J107" s="33">
        <v>1.0</v>
      </c>
      <c r="K107" s="33">
        <v>0.0</v>
      </c>
      <c r="L107" s="33">
        <v>0.0</v>
      </c>
      <c r="M107" s="33">
        <v>0.0</v>
      </c>
      <c r="N107" s="33">
        <v>1.0</v>
      </c>
      <c r="O107" s="33">
        <v>1.0</v>
      </c>
      <c r="P107" s="33">
        <v>1.0</v>
      </c>
      <c r="Q107" s="33">
        <v>0.0</v>
      </c>
      <c r="R107" s="33">
        <v>1.0</v>
      </c>
      <c r="S107" s="33">
        <v>1.0</v>
      </c>
      <c r="T107" s="33">
        <v>1.0</v>
      </c>
      <c r="U107" s="33">
        <v>1.0</v>
      </c>
      <c r="V107" s="33">
        <v>1.0</v>
      </c>
      <c r="W107" s="33">
        <v>1.0</v>
      </c>
      <c r="X107" s="33">
        <v>1.0</v>
      </c>
      <c r="Y107" s="33">
        <v>1.0</v>
      </c>
      <c r="Z107" s="33">
        <v>1.0</v>
      </c>
      <c r="AA107" s="33">
        <v>1.0</v>
      </c>
      <c r="AB107" s="33">
        <v>1.0</v>
      </c>
      <c r="AC107" s="33">
        <v>0.0</v>
      </c>
      <c r="AD107" s="33">
        <v>1.0</v>
      </c>
      <c r="AE107" s="33">
        <v>1.0</v>
      </c>
      <c r="AF107" s="33">
        <v>1.0</v>
      </c>
      <c r="AG107" s="33">
        <v>1.0</v>
      </c>
      <c r="AH107" s="33">
        <v>0.0</v>
      </c>
      <c r="AI107" s="33">
        <v>1.0</v>
      </c>
      <c r="AJ107" s="33">
        <v>1.0</v>
      </c>
      <c r="AK107" s="33">
        <v>1.0</v>
      </c>
      <c r="AL107" s="33">
        <v>1.0</v>
      </c>
      <c r="AM107" s="33">
        <v>1.0</v>
      </c>
      <c r="AN107" s="33">
        <v>1.0</v>
      </c>
      <c r="AO107" s="33">
        <v>1.0</v>
      </c>
      <c r="AP107" s="33">
        <v>0.0</v>
      </c>
      <c r="AQ107" s="33">
        <v>1.0</v>
      </c>
      <c r="AR107" s="33">
        <v>1.0</v>
      </c>
      <c r="AS107" s="33">
        <v>0.0</v>
      </c>
      <c r="AT107" s="33">
        <v>0.0</v>
      </c>
      <c r="AU107" s="33">
        <v>0.0</v>
      </c>
      <c r="AV107" s="33">
        <v>1.0</v>
      </c>
      <c r="AW107" s="33">
        <v>1.0</v>
      </c>
      <c r="AX107" s="33">
        <v>1.0</v>
      </c>
      <c r="AY107" s="33">
        <v>1.0</v>
      </c>
      <c r="AZ107" s="33">
        <v>1.0</v>
      </c>
      <c r="BA107" s="33">
        <v>1.0</v>
      </c>
      <c r="BB107" s="33">
        <v>1.0</v>
      </c>
      <c r="BC107" s="33">
        <v>0.0</v>
      </c>
      <c r="BD107" s="33">
        <v>1.0</v>
      </c>
      <c r="BE107" s="33">
        <v>0.0</v>
      </c>
      <c r="BF107" s="33">
        <v>0.0</v>
      </c>
      <c r="BG107" s="33">
        <v>1.0</v>
      </c>
      <c r="BH107" s="33">
        <v>1.0</v>
      </c>
      <c r="BI107" s="33">
        <v>1.0</v>
      </c>
      <c r="BJ107" s="33">
        <v>1.0</v>
      </c>
      <c r="BK107" s="33">
        <v>1.0</v>
      </c>
      <c r="BL107" s="33">
        <v>1.0</v>
      </c>
      <c r="BM107" s="33">
        <v>0.0</v>
      </c>
      <c r="BN107" s="33">
        <v>1.0</v>
      </c>
      <c r="BO107" s="33">
        <v>1.0</v>
      </c>
      <c r="BP107" s="33">
        <v>1.0</v>
      </c>
      <c r="BQ107" s="33">
        <v>1.0</v>
      </c>
      <c r="BR107" s="33">
        <v>1.0</v>
      </c>
      <c r="BS107" s="33">
        <v>1.0</v>
      </c>
      <c r="BT107" s="33">
        <v>1.0</v>
      </c>
      <c r="BU107" s="33">
        <v>1.0</v>
      </c>
      <c r="BV107" s="33">
        <v>1.0</v>
      </c>
      <c r="BW107" s="33">
        <v>1.0</v>
      </c>
      <c r="BX107" s="33">
        <v>1.0</v>
      </c>
      <c r="BY107" s="33">
        <v>1.0</v>
      </c>
      <c r="BZ107" s="33">
        <v>0.0</v>
      </c>
      <c r="CA107" s="33">
        <v>1.0</v>
      </c>
      <c r="CB107" s="33">
        <v>1.0</v>
      </c>
      <c r="CC107" s="33">
        <v>1.0</v>
      </c>
      <c r="CD107" s="33">
        <v>1.0</v>
      </c>
      <c r="CE107" s="33">
        <v>1.0</v>
      </c>
      <c r="CF107" s="33">
        <v>1.0</v>
      </c>
      <c r="CG107" s="33">
        <v>0.0</v>
      </c>
      <c r="CH107" s="33">
        <v>1.0</v>
      </c>
      <c r="CI107" s="33">
        <v>1.0</v>
      </c>
      <c r="CJ107" s="33">
        <v>1.0</v>
      </c>
      <c r="CK107" s="33">
        <v>1.0</v>
      </c>
      <c r="CL107" s="33">
        <v>0.0</v>
      </c>
      <c r="CM107" s="33">
        <v>1.0</v>
      </c>
      <c r="CN107" s="33">
        <v>1.0</v>
      </c>
      <c r="CO107" s="33">
        <v>1.0</v>
      </c>
      <c r="CP107" s="33">
        <v>1.0</v>
      </c>
      <c r="CQ107" s="33">
        <v>0.0</v>
      </c>
      <c r="CR107" s="33">
        <v>1.0</v>
      </c>
      <c r="CS107" s="33">
        <v>1.0</v>
      </c>
      <c r="CT107" s="33">
        <v>1.0</v>
      </c>
      <c r="CU107" s="33">
        <v>1.0</v>
      </c>
      <c r="CV107" s="33">
        <v>1.0</v>
      </c>
      <c r="CW107" s="33">
        <v>1.0</v>
      </c>
      <c r="CX107" s="33">
        <v>1.0</v>
      </c>
      <c r="CY107" s="33">
        <v>1.0</v>
      </c>
      <c r="CZ107" s="33">
        <v>0.0</v>
      </c>
      <c r="DA107" s="33">
        <v>1.0</v>
      </c>
      <c r="DB107" s="33">
        <v>0.0</v>
      </c>
      <c r="DC107" s="33">
        <v>0.0</v>
      </c>
      <c r="DD107" s="33">
        <v>1.0</v>
      </c>
      <c r="DE107" s="33">
        <v>1.0</v>
      </c>
      <c r="DF107" s="33">
        <v>1.0</v>
      </c>
      <c r="DG107" s="33">
        <v>0.0</v>
      </c>
      <c r="DH107" s="33">
        <v>0.0</v>
      </c>
      <c r="DI107" s="33">
        <v>0.0</v>
      </c>
      <c r="DJ107" s="33">
        <v>1.0</v>
      </c>
      <c r="DK107" s="33">
        <v>1.0</v>
      </c>
      <c r="DL107" s="33">
        <v>1.0</v>
      </c>
      <c r="DM107" s="33">
        <v>0.0</v>
      </c>
      <c r="DN107" s="33">
        <v>0.0</v>
      </c>
      <c r="DO107" s="33">
        <v>1.0</v>
      </c>
      <c r="DP107" s="33">
        <v>1.0</v>
      </c>
      <c r="DQ107" s="33">
        <v>1.0</v>
      </c>
      <c r="DR107" s="33">
        <v>1.0</v>
      </c>
      <c r="DS107" s="33">
        <v>1.0</v>
      </c>
      <c r="DT107" s="33">
        <v>1.0</v>
      </c>
      <c r="DU107" s="33">
        <v>1.0</v>
      </c>
      <c r="DV107" s="33">
        <v>0.0</v>
      </c>
      <c r="DW107" s="33">
        <v>0.0</v>
      </c>
      <c r="DX107" s="33">
        <v>0.0</v>
      </c>
      <c r="DY107" s="33">
        <v>1.0</v>
      </c>
      <c r="DZ107" s="33">
        <v>0.0</v>
      </c>
      <c r="EA107" s="33">
        <v>0.0</v>
      </c>
      <c r="EB107" s="33">
        <v>0.0</v>
      </c>
      <c r="EC107" s="33">
        <v>1.0</v>
      </c>
      <c r="ED107" s="33">
        <v>1.0</v>
      </c>
      <c r="EE107" s="33">
        <v>1.0</v>
      </c>
      <c r="EF107" s="33">
        <v>0.0</v>
      </c>
      <c r="EG107" s="33">
        <v>1.0</v>
      </c>
      <c r="EH107" s="33">
        <v>1.0</v>
      </c>
      <c r="EI107" s="33">
        <v>1.0</v>
      </c>
      <c r="EJ107" s="33">
        <v>1.0</v>
      </c>
      <c r="EK107" s="33">
        <v>0.0</v>
      </c>
      <c r="EL107" s="33">
        <v>1.0</v>
      </c>
      <c r="EM107" s="33">
        <v>1.0</v>
      </c>
      <c r="EN107" s="33">
        <v>1.0</v>
      </c>
      <c r="EO107" s="33">
        <v>1.0</v>
      </c>
      <c r="EP107" s="33">
        <v>1.0</v>
      </c>
      <c r="EQ107" s="33">
        <v>1.0</v>
      </c>
      <c r="ER107" s="33">
        <v>0.0</v>
      </c>
      <c r="ES107" s="33">
        <v>1.0</v>
      </c>
      <c r="ET107" s="33">
        <v>1.0</v>
      </c>
      <c r="EU107" s="33">
        <v>1.0</v>
      </c>
      <c r="EV107" s="33">
        <v>0.0</v>
      </c>
      <c r="EW107" s="33">
        <v>1.0</v>
      </c>
      <c r="EX107" s="33">
        <v>1.0</v>
      </c>
      <c r="EY107" s="33">
        <v>0.0</v>
      </c>
      <c r="EZ107" s="33">
        <v>0.0</v>
      </c>
      <c r="FA107" s="33">
        <v>0.0</v>
      </c>
      <c r="FB107" s="33">
        <v>1.0</v>
      </c>
      <c r="FC107" s="33">
        <v>1.0</v>
      </c>
      <c r="FD107" s="33">
        <v>1.0</v>
      </c>
      <c r="FE107" s="33">
        <v>1.0</v>
      </c>
      <c r="FF107" s="33">
        <v>1.0</v>
      </c>
      <c r="FG107" s="33">
        <v>1.0</v>
      </c>
      <c r="FH107" s="33">
        <v>1.0</v>
      </c>
      <c r="FI107" s="33">
        <v>1.0</v>
      </c>
      <c r="FJ107" s="33">
        <v>1.0</v>
      </c>
      <c r="FK107" s="33">
        <v>1.0</v>
      </c>
      <c r="FL107" s="33">
        <v>1.0</v>
      </c>
      <c r="FM107" s="33">
        <v>1.0</v>
      </c>
      <c r="FN107" s="33">
        <v>1.0</v>
      </c>
      <c r="FO107" s="33">
        <v>1.0</v>
      </c>
      <c r="FP107" s="33">
        <v>1.0</v>
      </c>
      <c r="FQ107" s="33">
        <v>1.0</v>
      </c>
      <c r="FR107" s="33">
        <v>1.0</v>
      </c>
      <c r="FS107" s="33">
        <v>0.0</v>
      </c>
      <c r="FT107" s="33">
        <v>0.0</v>
      </c>
      <c r="FU107" s="33">
        <v>1.0</v>
      </c>
      <c r="FV107" s="33">
        <v>1.0</v>
      </c>
      <c r="FW107" s="33">
        <v>1.0</v>
      </c>
      <c r="FX107" s="33">
        <v>1.0</v>
      </c>
      <c r="FY107" s="33">
        <v>1.0</v>
      </c>
      <c r="FZ107" s="33">
        <v>1.0</v>
      </c>
      <c r="GA107" s="33">
        <v>0.0</v>
      </c>
      <c r="GB107" s="33">
        <v>0.0</v>
      </c>
      <c r="GC107" s="33">
        <v>0.0</v>
      </c>
      <c r="GD107" s="33">
        <v>1.0</v>
      </c>
      <c r="GE107" s="33">
        <v>1.0</v>
      </c>
      <c r="GF107" s="33">
        <v>1.0</v>
      </c>
      <c r="GG107" s="33">
        <v>1.0</v>
      </c>
      <c r="GH107" s="33">
        <v>0.0</v>
      </c>
      <c r="GI107" s="33">
        <v>1.0</v>
      </c>
      <c r="GJ107" s="33">
        <v>1.0</v>
      </c>
      <c r="GK107" s="33">
        <v>0.0</v>
      </c>
      <c r="GL107" s="33">
        <v>0.0</v>
      </c>
      <c r="GM107" s="33">
        <v>0.0</v>
      </c>
      <c r="GN107" s="33">
        <v>0.0</v>
      </c>
      <c r="GO107" s="33">
        <v>0.0</v>
      </c>
      <c r="GP107" s="33">
        <v>1.0</v>
      </c>
      <c r="GQ107" s="33">
        <v>1.0</v>
      </c>
      <c r="GR107" s="33">
        <v>0.0</v>
      </c>
      <c r="GS107" s="33">
        <v>0.0</v>
      </c>
      <c r="GT107" s="33">
        <v>1.0</v>
      </c>
      <c r="GU107" s="33">
        <v>0.0</v>
      </c>
      <c r="GV107" s="33">
        <v>1.0</v>
      </c>
      <c r="GW107" s="33">
        <v>1.0</v>
      </c>
      <c r="GX107" s="33">
        <v>0.0</v>
      </c>
      <c r="GY107" s="33">
        <v>1.0</v>
      </c>
      <c r="GZ107" s="33">
        <v>1.0</v>
      </c>
      <c r="HA107" s="33">
        <v>1.0</v>
      </c>
      <c r="HB107" s="33">
        <v>1.0</v>
      </c>
      <c r="HC107" s="33">
        <v>1.0</v>
      </c>
      <c r="HD107" s="33">
        <v>1.0</v>
      </c>
      <c r="HE107" s="33">
        <v>1.0</v>
      </c>
      <c r="HF107" s="33">
        <v>1.0</v>
      </c>
      <c r="HG107" s="33">
        <v>1.0</v>
      </c>
      <c r="HH107" s="33">
        <v>1.0</v>
      </c>
      <c r="HI107" s="33">
        <v>0.0</v>
      </c>
      <c r="HJ107" s="33">
        <v>1.0</v>
      </c>
      <c r="HK107" s="33">
        <v>1.0</v>
      </c>
      <c r="HL107" s="75"/>
      <c r="HM107" s="75"/>
      <c r="HN107" s="75"/>
      <c r="HO107" s="75"/>
      <c r="HP107" s="75"/>
      <c r="HQ107" s="75"/>
      <c r="HR107" s="75"/>
      <c r="HS107" s="75"/>
      <c r="HT107" s="75"/>
      <c r="HU107" s="75"/>
      <c r="HV107" s="75"/>
      <c r="HW107" s="75"/>
      <c r="HX107" s="75"/>
      <c r="HY107" s="75"/>
      <c r="HZ107" s="75"/>
      <c r="IA107" s="75"/>
      <c r="IB107" s="75"/>
      <c r="IC107" s="75"/>
      <c r="ID107" s="75"/>
      <c r="IE107" s="75"/>
      <c r="IF107" s="75"/>
      <c r="IG107" s="75"/>
      <c r="IH107" s="75"/>
      <c r="II107" s="75"/>
      <c r="IJ107" s="75"/>
      <c r="IK107" s="75"/>
      <c r="IL107" s="75"/>
      <c r="IM107" s="75"/>
      <c r="IN107" s="75"/>
      <c r="IO107" s="75"/>
      <c r="IP107" s="75"/>
      <c r="IQ107" s="75"/>
      <c r="IR107" s="75"/>
      <c r="IS107" s="75"/>
      <c r="IT107" s="75"/>
      <c r="IU107" s="75"/>
      <c r="IV107" s="75"/>
      <c r="IW107" s="75"/>
      <c r="IX107" s="75"/>
      <c r="IY107" s="75"/>
      <c r="IZ107" s="75"/>
      <c r="JA107" s="75"/>
      <c r="JB107" s="75"/>
      <c r="JC107" s="75"/>
    </row>
    <row r="108">
      <c r="A108" s="9" t="s">
        <v>428</v>
      </c>
      <c r="B108" s="33">
        <v>1.0</v>
      </c>
      <c r="C108" s="33">
        <v>1.0</v>
      </c>
      <c r="D108" s="33">
        <v>0.0</v>
      </c>
      <c r="E108" s="33">
        <v>0.0</v>
      </c>
      <c r="F108" s="33">
        <v>0.0</v>
      </c>
      <c r="G108" s="33">
        <v>0.0</v>
      </c>
      <c r="H108" s="33">
        <v>1.0</v>
      </c>
      <c r="I108" s="33">
        <v>0.0</v>
      </c>
      <c r="J108" s="33">
        <v>1.0</v>
      </c>
      <c r="K108" s="33">
        <v>0.0</v>
      </c>
      <c r="L108" s="33">
        <v>0.0</v>
      </c>
      <c r="M108" s="33">
        <v>0.0</v>
      </c>
      <c r="N108" s="33">
        <v>1.0</v>
      </c>
      <c r="O108" s="33">
        <v>1.0</v>
      </c>
      <c r="P108" s="33">
        <v>1.0</v>
      </c>
      <c r="Q108" s="33">
        <v>0.0</v>
      </c>
      <c r="R108" s="33">
        <v>1.0</v>
      </c>
      <c r="S108" s="33">
        <v>1.0</v>
      </c>
      <c r="T108" s="33">
        <v>1.0</v>
      </c>
      <c r="U108" s="33">
        <v>1.0</v>
      </c>
      <c r="V108" s="33">
        <v>1.0</v>
      </c>
      <c r="W108" s="33">
        <v>1.0</v>
      </c>
      <c r="X108" s="33">
        <v>1.0</v>
      </c>
      <c r="Y108" s="33">
        <v>1.0</v>
      </c>
      <c r="Z108" s="33">
        <v>1.0</v>
      </c>
      <c r="AA108" s="33">
        <v>1.0</v>
      </c>
      <c r="AB108" s="33">
        <v>1.0</v>
      </c>
      <c r="AC108" s="33">
        <v>0.0</v>
      </c>
      <c r="AD108" s="33">
        <v>1.0</v>
      </c>
      <c r="AE108" s="33">
        <v>1.0</v>
      </c>
      <c r="AF108" s="33">
        <v>1.0</v>
      </c>
      <c r="AG108" s="33">
        <v>1.0</v>
      </c>
      <c r="AH108" s="33">
        <v>0.0</v>
      </c>
      <c r="AI108" s="33">
        <v>1.0</v>
      </c>
      <c r="AJ108" s="33">
        <v>1.0</v>
      </c>
      <c r="AK108" s="33">
        <v>1.0</v>
      </c>
      <c r="AL108" s="33">
        <v>1.0</v>
      </c>
      <c r="AM108" s="33">
        <v>1.0</v>
      </c>
      <c r="AN108" s="33">
        <v>1.0</v>
      </c>
      <c r="AO108" s="33">
        <v>1.0</v>
      </c>
      <c r="AP108" s="33">
        <v>0.0</v>
      </c>
      <c r="AQ108" s="33">
        <v>1.0</v>
      </c>
      <c r="AR108" s="33">
        <v>1.0</v>
      </c>
      <c r="AS108" s="33">
        <v>0.0</v>
      </c>
      <c r="AT108" s="33">
        <v>0.0</v>
      </c>
      <c r="AU108" s="33">
        <v>0.0</v>
      </c>
      <c r="AV108" s="33">
        <v>1.0</v>
      </c>
      <c r="AW108" s="33">
        <v>0.0</v>
      </c>
      <c r="AX108" s="33">
        <v>1.0</v>
      </c>
      <c r="AY108" s="33">
        <v>1.0</v>
      </c>
      <c r="AZ108" s="33">
        <v>1.0</v>
      </c>
      <c r="BA108" s="33">
        <v>1.0</v>
      </c>
      <c r="BB108" s="33">
        <v>1.0</v>
      </c>
      <c r="BC108" s="33">
        <v>0.0</v>
      </c>
      <c r="BD108" s="33">
        <v>1.0</v>
      </c>
      <c r="BE108" s="33">
        <v>0.0</v>
      </c>
      <c r="BF108" s="33">
        <v>0.0</v>
      </c>
      <c r="BG108" s="33">
        <v>1.0</v>
      </c>
      <c r="BH108" s="33">
        <v>1.0</v>
      </c>
      <c r="BI108" s="33">
        <v>1.0</v>
      </c>
      <c r="BJ108" s="33">
        <v>1.0</v>
      </c>
      <c r="BK108" s="33">
        <v>1.0</v>
      </c>
      <c r="BL108" s="33">
        <v>1.0</v>
      </c>
      <c r="BM108" s="33">
        <v>0.0</v>
      </c>
      <c r="BN108" s="33">
        <v>1.0</v>
      </c>
      <c r="BO108" s="33">
        <v>1.0</v>
      </c>
      <c r="BP108" s="33">
        <v>1.0</v>
      </c>
      <c r="BQ108" s="33">
        <v>1.0</v>
      </c>
      <c r="BR108" s="33">
        <v>1.0</v>
      </c>
      <c r="BS108" s="33">
        <v>1.0</v>
      </c>
      <c r="BT108" s="33">
        <v>1.0</v>
      </c>
      <c r="BU108" s="33">
        <v>1.0</v>
      </c>
      <c r="BV108" s="33">
        <v>1.0</v>
      </c>
      <c r="BW108" s="33">
        <v>1.0</v>
      </c>
      <c r="BX108" s="33">
        <v>1.0</v>
      </c>
      <c r="BY108" s="33">
        <v>1.0</v>
      </c>
      <c r="BZ108" s="33">
        <v>0.0</v>
      </c>
      <c r="CA108" s="33">
        <v>1.0</v>
      </c>
      <c r="CB108" s="33">
        <v>1.0</v>
      </c>
      <c r="CC108" s="33">
        <v>1.0</v>
      </c>
      <c r="CD108" s="33">
        <v>1.0</v>
      </c>
      <c r="CE108" s="33">
        <v>1.0</v>
      </c>
      <c r="CF108" s="33">
        <v>1.0</v>
      </c>
      <c r="CG108" s="33">
        <v>0.0</v>
      </c>
      <c r="CH108" s="33">
        <v>1.0</v>
      </c>
      <c r="CI108" s="33">
        <v>1.0</v>
      </c>
      <c r="CJ108" s="33">
        <v>1.0</v>
      </c>
      <c r="CK108" s="33">
        <v>1.0</v>
      </c>
      <c r="CL108" s="33">
        <v>0.0</v>
      </c>
      <c r="CM108" s="33">
        <v>1.0</v>
      </c>
      <c r="CN108" s="33">
        <v>1.0</v>
      </c>
      <c r="CO108" s="33">
        <v>1.0</v>
      </c>
      <c r="CP108" s="33">
        <v>1.0</v>
      </c>
      <c r="CQ108" s="33">
        <v>0.0</v>
      </c>
      <c r="CR108" s="33">
        <v>1.0</v>
      </c>
      <c r="CS108" s="33">
        <v>1.0</v>
      </c>
      <c r="CT108" s="33">
        <v>1.0</v>
      </c>
      <c r="CU108" s="33">
        <v>1.0</v>
      </c>
      <c r="CV108" s="33">
        <v>1.0</v>
      </c>
      <c r="CW108" s="33">
        <v>1.0</v>
      </c>
      <c r="CX108" s="33">
        <v>1.0</v>
      </c>
      <c r="CY108" s="33">
        <v>1.0</v>
      </c>
      <c r="CZ108" s="33">
        <v>0.0</v>
      </c>
      <c r="DA108" s="33">
        <v>1.0</v>
      </c>
      <c r="DB108" s="33">
        <v>0.0</v>
      </c>
      <c r="DC108" s="33">
        <v>0.0</v>
      </c>
      <c r="DD108" s="33">
        <v>1.0</v>
      </c>
      <c r="DE108" s="33">
        <v>1.0</v>
      </c>
      <c r="DF108" s="33">
        <v>1.0</v>
      </c>
      <c r="DG108" s="33">
        <v>0.0</v>
      </c>
      <c r="DH108" s="33">
        <v>0.0</v>
      </c>
      <c r="DI108" s="33">
        <v>0.0</v>
      </c>
      <c r="DJ108" s="33">
        <v>1.0</v>
      </c>
      <c r="DK108" s="33">
        <v>1.0</v>
      </c>
      <c r="DL108" s="33">
        <v>1.0</v>
      </c>
      <c r="DM108" s="33">
        <v>0.0</v>
      </c>
      <c r="DN108" s="33">
        <v>0.0</v>
      </c>
      <c r="DO108" s="33">
        <v>1.0</v>
      </c>
      <c r="DP108" s="33">
        <v>1.0</v>
      </c>
      <c r="DQ108" s="33">
        <v>1.0</v>
      </c>
      <c r="DR108" s="33">
        <v>1.0</v>
      </c>
      <c r="DS108" s="33">
        <v>1.0</v>
      </c>
      <c r="DT108" s="33">
        <v>1.0</v>
      </c>
      <c r="DU108" s="33">
        <v>1.0</v>
      </c>
      <c r="DV108" s="33">
        <v>0.0</v>
      </c>
      <c r="DW108" s="33">
        <v>0.0</v>
      </c>
      <c r="DX108" s="33">
        <v>0.0</v>
      </c>
      <c r="DY108" s="33">
        <v>1.0</v>
      </c>
      <c r="DZ108" s="33">
        <v>0.0</v>
      </c>
      <c r="EA108" s="33">
        <v>0.0</v>
      </c>
      <c r="EB108" s="33">
        <v>0.0</v>
      </c>
      <c r="EC108" s="33">
        <v>1.0</v>
      </c>
      <c r="ED108" s="33">
        <v>1.0</v>
      </c>
      <c r="EE108" s="33">
        <v>1.0</v>
      </c>
      <c r="EF108" s="33">
        <v>0.0</v>
      </c>
      <c r="EG108" s="33">
        <v>1.0</v>
      </c>
      <c r="EH108" s="33">
        <v>1.0</v>
      </c>
      <c r="EI108" s="33">
        <v>1.0</v>
      </c>
      <c r="EJ108" s="33">
        <v>1.0</v>
      </c>
      <c r="EK108" s="33">
        <v>0.0</v>
      </c>
      <c r="EL108" s="33">
        <v>0.0</v>
      </c>
      <c r="EM108" s="33">
        <v>0.0</v>
      </c>
      <c r="EN108" s="33">
        <v>1.0</v>
      </c>
      <c r="EO108" s="33">
        <v>1.0</v>
      </c>
      <c r="EP108" s="33">
        <v>1.0</v>
      </c>
      <c r="EQ108" s="33">
        <v>1.0</v>
      </c>
      <c r="ER108" s="33">
        <v>0.0</v>
      </c>
      <c r="ES108" s="33">
        <v>1.0</v>
      </c>
      <c r="ET108" s="33">
        <v>1.0</v>
      </c>
      <c r="EU108" s="33">
        <v>1.0</v>
      </c>
      <c r="EV108" s="33">
        <v>0.0</v>
      </c>
      <c r="EW108" s="33">
        <v>1.0</v>
      </c>
      <c r="EX108" s="33">
        <v>1.0</v>
      </c>
      <c r="EY108" s="33">
        <v>0.0</v>
      </c>
      <c r="EZ108" s="33">
        <v>0.0</v>
      </c>
      <c r="FA108" s="33">
        <v>0.0</v>
      </c>
      <c r="FB108" s="33">
        <v>1.0</v>
      </c>
      <c r="FC108" s="33">
        <v>1.0</v>
      </c>
      <c r="FD108" s="33">
        <v>1.0</v>
      </c>
      <c r="FE108" s="33">
        <v>1.0</v>
      </c>
      <c r="FF108" s="33">
        <v>1.0</v>
      </c>
      <c r="FG108" s="33">
        <v>1.0</v>
      </c>
      <c r="FH108" s="33">
        <v>1.0</v>
      </c>
      <c r="FI108" s="33">
        <v>1.0</v>
      </c>
      <c r="FJ108" s="33">
        <v>1.0</v>
      </c>
      <c r="FK108" s="33">
        <v>1.0</v>
      </c>
      <c r="FL108" s="33">
        <v>1.0</v>
      </c>
      <c r="FM108" s="33">
        <v>1.0</v>
      </c>
      <c r="FN108" s="33">
        <v>1.0</v>
      </c>
      <c r="FO108" s="33">
        <v>1.0</v>
      </c>
      <c r="FP108" s="33">
        <v>1.0</v>
      </c>
      <c r="FQ108" s="33">
        <v>1.0</v>
      </c>
      <c r="FR108" s="33">
        <v>1.0</v>
      </c>
      <c r="FS108" s="33">
        <v>0.0</v>
      </c>
      <c r="FT108" s="33">
        <v>0.0</v>
      </c>
      <c r="FU108" s="33">
        <v>1.0</v>
      </c>
      <c r="FV108" s="33">
        <v>1.0</v>
      </c>
      <c r="FW108" s="33">
        <v>1.0</v>
      </c>
      <c r="FX108" s="33">
        <v>1.0</v>
      </c>
      <c r="FY108" s="33">
        <v>1.0</v>
      </c>
      <c r="FZ108" s="33">
        <v>1.0</v>
      </c>
      <c r="GA108" s="33">
        <v>0.0</v>
      </c>
      <c r="GB108" s="33">
        <v>0.0</v>
      </c>
      <c r="GC108" s="33">
        <v>0.0</v>
      </c>
      <c r="GD108" s="33">
        <v>1.0</v>
      </c>
      <c r="GE108" s="33">
        <v>1.0</v>
      </c>
      <c r="GF108" s="33">
        <v>1.0</v>
      </c>
      <c r="GG108" s="33">
        <v>1.0</v>
      </c>
      <c r="GH108" s="33">
        <v>0.0</v>
      </c>
      <c r="GI108" s="33">
        <v>0.0</v>
      </c>
      <c r="GJ108" s="33">
        <v>1.0</v>
      </c>
      <c r="GK108" s="33">
        <v>0.0</v>
      </c>
      <c r="GL108" s="33">
        <v>0.0</v>
      </c>
      <c r="GM108" s="33">
        <v>0.0</v>
      </c>
      <c r="GN108" s="33">
        <v>0.0</v>
      </c>
      <c r="GO108" s="33">
        <v>0.0</v>
      </c>
      <c r="GP108" s="33">
        <v>1.0</v>
      </c>
      <c r="GQ108" s="33">
        <v>1.0</v>
      </c>
      <c r="GR108" s="33">
        <v>0.0</v>
      </c>
      <c r="GS108" s="33">
        <v>0.0</v>
      </c>
      <c r="GT108" s="33">
        <v>1.0</v>
      </c>
      <c r="GU108" s="33">
        <v>0.0</v>
      </c>
      <c r="GV108" s="33">
        <v>0.0</v>
      </c>
      <c r="GW108" s="33">
        <v>0.0</v>
      </c>
      <c r="GX108" s="33">
        <v>0.0</v>
      </c>
      <c r="GY108" s="33">
        <v>1.0</v>
      </c>
      <c r="GZ108" s="33">
        <v>1.0</v>
      </c>
      <c r="HA108" s="33">
        <v>1.0</v>
      </c>
      <c r="HB108" s="33">
        <v>1.0</v>
      </c>
      <c r="HC108" s="33">
        <v>1.0</v>
      </c>
      <c r="HD108" s="33">
        <v>1.0</v>
      </c>
      <c r="HE108" s="33">
        <v>1.0</v>
      </c>
      <c r="HF108" s="33">
        <v>0.0</v>
      </c>
      <c r="HG108" s="33">
        <v>1.0</v>
      </c>
      <c r="HH108" s="33">
        <v>1.0</v>
      </c>
      <c r="HI108" s="33">
        <v>0.0</v>
      </c>
      <c r="HJ108" s="33">
        <v>0.0</v>
      </c>
      <c r="HK108" s="33">
        <v>1.0</v>
      </c>
      <c r="HL108" s="75"/>
      <c r="HM108" s="75"/>
      <c r="HN108" s="75"/>
      <c r="HO108" s="75"/>
      <c r="HP108" s="75"/>
      <c r="HQ108" s="75"/>
      <c r="HR108" s="75"/>
      <c r="HS108" s="75"/>
      <c r="HT108" s="75"/>
      <c r="HU108" s="75"/>
      <c r="HV108" s="75"/>
      <c r="HW108" s="75"/>
      <c r="HX108" s="75"/>
      <c r="HY108" s="75"/>
      <c r="HZ108" s="75"/>
      <c r="IA108" s="75"/>
      <c r="IB108" s="75"/>
      <c r="IC108" s="75"/>
      <c r="ID108" s="75"/>
      <c r="IE108" s="75"/>
      <c r="IF108" s="75"/>
      <c r="IG108" s="75"/>
      <c r="IH108" s="75"/>
      <c r="II108" s="75"/>
      <c r="IJ108" s="75"/>
      <c r="IK108" s="75"/>
      <c r="IL108" s="75"/>
      <c r="IM108" s="75"/>
      <c r="IN108" s="75"/>
      <c r="IO108" s="75"/>
      <c r="IP108" s="75"/>
      <c r="IQ108" s="75"/>
      <c r="IR108" s="75"/>
      <c r="IS108" s="75"/>
      <c r="IT108" s="75"/>
      <c r="IU108" s="75"/>
      <c r="IV108" s="75"/>
      <c r="IW108" s="75"/>
      <c r="IX108" s="75"/>
      <c r="IY108" s="75"/>
      <c r="IZ108" s="75"/>
      <c r="JA108" s="75"/>
      <c r="JB108" s="75"/>
      <c r="JC108" s="75"/>
    </row>
    <row r="109">
      <c r="A109" s="9" t="s">
        <v>429</v>
      </c>
      <c r="B109" s="33">
        <v>1.0</v>
      </c>
      <c r="C109" s="33">
        <v>1.0</v>
      </c>
      <c r="D109" s="33">
        <v>0.0</v>
      </c>
      <c r="E109" s="33">
        <v>0.0</v>
      </c>
      <c r="F109" s="33">
        <v>0.0</v>
      </c>
      <c r="G109" s="33">
        <v>0.0</v>
      </c>
      <c r="H109" s="33">
        <v>0.0</v>
      </c>
      <c r="I109" s="33">
        <v>0.0</v>
      </c>
      <c r="J109" s="33">
        <v>1.0</v>
      </c>
      <c r="K109" s="33">
        <v>0.0</v>
      </c>
      <c r="L109" s="33">
        <v>0.0</v>
      </c>
      <c r="M109" s="33">
        <v>0.0</v>
      </c>
      <c r="N109" s="33">
        <v>1.0</v>
      </c>
      <c r="O109" s="33">
        <v>1.0</v>
      </c>
      <c r="P109" s="33">
        <v>1.0</v>
      </c>
      <c r="Q109" s="33">
        <v>0.0</v>
      </c>
      <c r="R109" s="33">
        <v>1.0</v>
      </c>
      <c r="S109" s="33">
        <v>1.0</v>
      </c>
      <c r="T109" s="33">
        <v>1.0</v>
      </c>
      <c r="U109" s="33">
        <v>1.0</v>
      </c>
      <c r="V109" s="33">
        <v>1.0</v>
      </c>
      <c r="W109" s="33">
        <v>1.0</v>
      </c>
      <c r="X109" s="33">
        <v>0.0</v>
      </c>
      <c r="Y109" s="33">
        <v>1.0</v>
      </c>
      <c r="Z109" s="33">
        <v>1.0</v>
      </c>
      <c r="AA109" s="33">
        <v>1.0</v>
      </c>
      <c r="AB109" s="33">
        <v>1.0</v>
      </c>
      <c r="AC109" s="33">
        <v>0.0</v>
      </c>
      <c r="AD109" s="33">
        <v>1.0</v>
      </c>
      <c r="AE109" s="33">
        <v>1.0</v>
      </c>
      <c r="AF109" s="33">
        <v>1.0</v>
      </c>
      <c r="AG109" s="33">
        <v>1.0</v>
      </c>
      <c r="AH109" s="33">
        <v>0.0</v>
      </c>
      <c r="AI109" s="33">
        <v>1.0</v>
      </c>
      <c r="AJ109" s="33">
        <v>1.0</v>
      </c>
      <c r="AK109" s="33">
        <v>1.0</v>
      </c>
      <c r="AL109" s="33">
        <v>1.0</v>
      </c>
      <c r="AM109" s="33">
        <v>1.0</v>
      </c>
      <c r="AN109" s="33">
        <v>1.0</v>
      </c>
      <c r="AO109" s="33">
        <v>1.0</v>
      </c>
      <c r="AP109" s="33">
        <v>0.0</v>
      </c>
      <c r="AQ109" s="33">
        <v>1.0</v>
      </c>
      <c r="AR109" s="33">
        <v>1.0</v>
      </c>
      <c r="AS109" s="33">
        <v>0.0</v>
      </c>
      <c r="AT109" s="33">
        <v>0.0</v>
      </c>
      <c r="AU109" s="33">
        <v>0.0</v>
      </c>
      <c r="AV109" s="33">
        <v>1.0</v>
      </c>
      <c r="AW109" s="33">
        <v>0.0</v>
      </c>
      <c r="AX109" s="33">
        <v>1.0</v>
      </c>
      <c r="AY109" s="33">
        <v>1.0</v>
      </c>
      <c r="AZ109" s="33">
        <v>1.0</v>
      </c>
      <c r="BA109" s="33">
        <v>1.0</v>
      </c>
      <c r="BB109" s="33">
        <v>1.0</v>
      </c>
      <c r="BC109" s="33">
        <v>0.0</v>
      </c>
      <c r="BD109" s="33">
        <v>1.0</v>
      </c>
      <c r="BE109" s="33">
        <v>0.0</v>
      </c>
      <c r="BF109" s="33">
        <v>0.0</v>
      </c>
      <c r="BG109" s="33">
        <v>1.0</v>
      </c>
      <c r="BH109" s="33">
        <v>1.0</v>
      </c>
      <c r="BI109" s="33">
        <v>0.0</v>
      </c>
      <c r="BJ109" s="33">
        <v>0.0</v>
      </c>
      <c r="BK109" s="33">
        <v>1.0</v>
      </c>
      <c r="BL109" s="33">
        <v>1.0</v>
      </c>
      <c r="BM109" s="33">
        <v>0.0</v>
      </c>
      <c r="BN109" s="33">
        <v>1.0</v>
      </c>
      <c r="BO109" s="33">
        <v>1.0</v>
      </c>
      <c r="BP109" s="33">
        <v>1.0</v>
      </c>
      <c r="BQ109" s="33">
        <v>1.0</v>
      </c>
      <c r="BR109" s="33">
        <v>1.0</v>
      </c>
      <c r="BS109" s="33">
        <v>0.0</v>
      </c>
      <c r="BT109" s="33">
        <v>1.0</v>
      </c>
      <c r="BU109" s="33">
        <v>1.0</v>
      </c>
      <c r="BV109" s="33">
        <v>1.0</v>
      </c>
      <c r="BW109" s="33">
        <v>1.0</v>
      </c>
      <c r="BX109" s="33">
        <v>1.0</v>
      </c>
      <c r="BY109" s="33">
        <v>1.0</v>
      </c>
      <c r="BZ109" s="33">
        <v>0.0</v>
      </c>
      <c r="CA109" s="33">
        <v>1.0</v>
      </c>
      <c r="CB109" s="33">
        <v>1.0</v>
      </c>
      <c r="CC109" s="33">
        <v>1.0</v>
      </c>
      <c r="CD109" s="33">
        <v>1.0</v>
      </c>
      <c r="CE109" s="33">
        <v>1.0</v>
      </c>
      <c r="CF109" s="33">
        <v>1.0</v>
      </c>
      <c r="CG109" s="33">
        <v>0.0</v>
      </c>
      <c r="CH109" s="33">
        <v>1.0</v>
      </c>
      <c r="CI109" s="33">
        <v>1.0</v>
      </c>
      <c r="CJ109" s="33">
        <v>1.0</v>
      </c>
      <c r="CK109" s="33">
        <v>1.0</v>
      </c>
      <c r="CL109" s="33">
        <v>0.0</v>
      </c>
      <c r="CM109" s="33">
        <v>1.0</v>
      </c>
      <c r="CN109" s="33">
        <v>1.0</v>
      </c>
      <c r="CO109" s="33">
        <v>1.0</v>
      </c>
      <c r="CP109" s="33">
        <v>1.0</v>
      </c>
      <c r="CQ109" s="33">
        <v>0.0</v>
      </c>
      <c r="CR109" s="33">
        <v>1.0</v>
      </c>
      <c r="CS109" s="33">
        <v>1.0</v>
      </c>
      <c r="CT109" s="33">
        <v>0.0</v>
      </c>
      <c r="CU109" s="33">
        <v>1.0</v>
      </c>
      <c r="CV109" s="33">
        <v>1.0</v>
      </c>
      <c r="CW109" s="33">
        <v>1.0</v>
      </c>
      <c r="CX109" s="33">
        <v>1.0</v>
      </c>
      <c r="CY109" s="33">
        <v>1.0</v>
      </c>
      <c r="CZ109" s="33">
        <v>0.0</v>
      </c>
      <c r="DA109" s="33">
        <v>1.0</v>
      </c>
      <c r="DB109" s="33">
        <v>0.0</v>
      </c>
      <c r="DC109" s="33">
        <v>0.0</v>
      </c>
      <c r="DD109" s="33">
        <v>1.0</v>
      </c>
      <c r="DE109" s="33">
        <v>1.0</v>
      </c>
      <c r="DF109" s="33">
        <v>1.0</v>
      </c>
      <c r="DG109" s="33">
        <v>0.0</v>
      </c>
      <c r="DH109" s="33">
        <v>0.0</v>
      </c>
      <c r="DI109" s="33">
        <v>0.0</v>
      </c>
      <c r="DJ109" s="33">
        <v>1.0</v>
      </c>
      <c r="DK109" s="33">
        <v>1.0</v>
      </c>
      <c r="DL109" s="33">
        <v>1.0</v>
      </c>
      <c r="DM109" s="33">
        <v>0.0</v>
      </c>
      <c r="DN109" s="33">
        <v>0.0</v>
      </c>
      <c r="DO109" s="33">
        <v>1.0</v>
      </c>
      <c r="DP109" s="33">
        <v>1.0</v>
      </c>
      <c r="DQ109" s="33">
        <v>1.0</v>
      </c>
      <c r="DR109" s="33">
        <v>1.0</v>
      </c>
      <c r="DS109" s="33">
        <v>1.0</v>
      </c>
      <c r="DT109" s="33">
        <v>1.0</v>
      </c>
      <c r="DU109" s="33">
        <v>1.0</v>
      </c>
      <c r="DV109" s="33">
        <v>0.0</v>
      </c>
      <c r="DW109" s="33">
        <v>0.0</v>
      </c>
      <c r="DX109" s="33">
        <v>0.0</v>
      </c>
      <c r="DY109" s="33">
        <v>1.0</v>
      </c>
      <c r="DZ109" s="33">
        <v>0.0</v>
      </c>
      <c r="EA109" s="33">
        <v>0.0</v>
      </c>
      <c r="EB109" s="33">
        <v>0.0</v>
      </c>
      <c r="EC109" s="33">
        <v>1.0</v>
      </c>
      <c r="ED109" s="33">
        <v>1.0</v>
      </c>
      <c r="EE109" s="33">
        <v>1.0</v>
      </c>
      <c r="EF109" s="33">
        <v>0.0</v>
      </c>
      <c r="EG109" s="33">
        <v>1.0</v>
      </c>
      <c r="EH109" s="33">
        <v>1.0</v>
      </c>
      <c r="EI109" s="33">
        <v>1.0</v>
      </c>
      <c r="EJ109" s="33">
        <v>1.0</v>
      </c>
      <c r="EK109" s="33">
        <v>0.0</v>
      </c>
      <c r="EL109" s="33">
        <v>0.0</v>
      </c>
      <c r="EM109" s="33">
        <v>1.0</v>
      </c>
      <c r="EN109" s="33">
        <v>1.0</v>
      </c>
      <c r="EO109" s="33">
        <v>1.0</v>
      </c>
      <c r="EP109" s="33">
        <v>1.0</v>
      </c>
      <c r="EQ109" s="33">
        <v>1.0</v>
      </c>
      <c r="ER109" s="33">
        <v>0.0</v>
      </c>
      <c r="ES109" s="33">
        <v>0.0</v>
      </c>
      <c r="ET109" s="33">
        <v>1.0</v>
      </c>
      <c r="EU109" s="33">
        <v>1.0</v>
      </c>
      <c r="EV109" s="33">
        <v>0.0</v>
      </c>
      <c r="EW109" s="33">
        <v>0.0</v>
      </c>
      <c r="EX109" s="33">
        <v>1.0</v>
      </c>
      <c r="EY109" s="33">
        <v>0.0</v>
      </c>
      <c r="EZ109" s="33">
        <v>0.0</v>
      </c>
      <c r="FA109" s="33">
        <v>0.0</v>
      </c>
      <c r="FB109" s="33">
        <v>1.0</v>
      </c>
      <c r="FC109" s="33">
        <v>1.0</v>
      </c>
      <c r="FD109" s="33">
        <v>0.0</v>
      </c>
      <c r="FE109" s="33">
        <v>1.0</v>
      </c>
      <c r="FF109" s="33">
        <v>1.0</v>
      </c>
      <c r="FG109" s="33">
        <v>1.0</v>
      </c>
      <c r="FH109" s="33">
        <v>1.0</v>
      </c>
      <c r="FI109" s="33">
        <v>1.0</v>
      </c>
      <c r="FJ109" s="33">
        <v>1.0</v>
      </c>
      <c r="FK109" s="33">
        <v>1.0</v>
      </c>
      <c r="FL109" s="33">
        <v>1.0</v>
      </c>
      <c r="FM109" s="33">
        <v>1.0</v>
      </c>
      <c r="FN109" s="33">
        <v>0.0</v>
      </c>
      <c r="FO109" s="33">
        <v>1.0</v>
      </c>
      <c r="FP109" s="33">
        <v>1.0</v>
      </c>
      <c r="FQ109" s="33">
        <v>1.0</v>
      </c>
      <c r="FR109" s="33">
        <v>1.0</v>
      </c>
      <c r="FS109" s="33">
        <v>0.0</v>
      </c>
      <c r="FT109" s="33">
        <v>0.0</v>
      </c>
      <c r="FU109" s="33">
        <v>1.0</v>
      </c>
      <c r="FV109" s="33">
        <v>1.0</v>
      </c>
      <c r="FW109" s="33">
        <v>1.0</v>
      </c>
      <c r="FX109" s="33">
        <v>1.0</v>
      </c>
      <c r="FY109" s="33">
        <v>1.0</v>
      </c>
      <c r="FZ109" s="33">
        <v>1.0</v>
      </c>
      <c r="GA109" s="33">
        <v>0.0</v>
      </c>
      <c r="GB109" s="33">
        <v>0.0</v>
      </c>
      <c r="GC109" s="33">
        <v>0.0</v>
      </c>
      <c r="GD109" s="33">
        <v>1.0</v>
      </c>
      <c r="GE109" s="33">
        <v>1.0</v>
      </c>
      <c r="GF109" s="33">
        <v>1.0</v>
      </c>
      <c r="GG109" s="33">
        <v>1.0</v>
      </c>
      <c r="GH109" s="33">
        <v>0.0</v>
      </c>
      <c r="GI109" s="33">
        <v>0.0</v>
      </c>
      <c r="GJ109" s="33">
        <v>1.0</v>
      </c>
      <c r="GK109" s="33">
        <v>0.0</v>
      </c>
      <c r="GL109" s="33">
        <v>0.0</v>
      </c>
      <c r="GM109" s="33">
        <v>0.0</v>
      </c>
      <c r="GN109" s="33">
        <v>0.0</v>
      </c>
      <c r="GO109" s="33">
        <v>0.0</v>
      </c>
      <c r="GP109" s="33">
        <v>1.0</v>
      </c>
      <c r="GQ109" s="33">
        <v>1.0</v>
      </c>
      <c r="GR109" s="33">
        <v>0.0</v>
      </c>
      <c r="GS109" s="33">
        <v>0.0</v>
      </c>
      <c r="GT109" s="33">
        <v>1.0</v>
      </c>
      <c r="GU109" s="33">
        <v>0.0</v>
      </c>
      <c r="GV109" s="33">
        <v>1.0</v>
      </c>
      <c r="GW109" s="33">
        <v>1.0</v>
      </c>
      <c r="GX109" s="33">
        <v>0.0</v>
      </c>
      <c r="GY109" s="33">
        <v>1.0</v>
      </c>
      <c r="GZ109" s="33">
        <v>1.0</v>
      </c>
      <c r="HA109" s="33">
        <v>1.0</v>
      </c>
      <c r="HB109" s="33">
        <v>1.0</v>
      </c>
      <c r="HC109" s="33">
        <v>1.0</v>
      </c>
      <c r="HD109" s="33">
        <v>1.0</v>
      </c>
      <c r="HE109" s="33">
        <v>1.0</v>
      </c>
      <c r="HF109" s="33">
        <v>0.0</v>
      </c>
      <c r="HG109" s="33">
        <v>1.0</v>
      </c>
      <c r="HH109" s="33">
        <v>1.0</v>
      </c>
      <c r="HI109" s="33">
        <v>0.0</v>
      </c>
      <c r="HJ109" s="33">
        <v>0.0</v>
      </c>
      <c r="HK109" s="33">
        <v>1.0</v>
      </c>
      <c r="HL109" s="75"/>
      <c r="HM109" s="75"/>
      <c r="HN109" s="75"/>
      <c r="HO109" s="75"/>
      <c r="HP109" s="75"/>
      <c r="HQ109" s="75"/>
      <c r="HR109" s="75"/>
      <c r="HS109" s="75"/>
      <c r="HT109" s="75"/>
      <c r="HU109" s="75"/>
      <c r="HV109" s="75"/>
      <c r="HW109" s="75"/>
      <c r="HX109" s="75"/>
      <c r="HY109" s="75"/>
      <c r="HZ109" s="75"/>
      <c r="IA109" s="75"/>
      <c r="IB109" s="75"/>
      <c r="IC109" s="75"/>
      <c r="ID109" s="75"/>
      <c r="IE109" s="75"/>
      <c r="IF109" s="75"/>
      <c r="IG109" s="75"/>
      <c r="IH109" s="75"/>
      <c r="II109" s="75"/>
      <c r="IJ109" s="75"/>
      <c r="IK109" s="75"/>
      <c r="IL109" s="75"/>
      <c r="IM109" s="75"/>
      <c r="IN109" s="75"/>
      <c r="IO109" s="75"/>
      <c r="IP109" s="75"/>
      <c r="IQ109" s="75"/>
      <c r="IR109" s="75"/>
      <c r="IS109" s="75"/>
      <c r="IT109" s="75"/>
      <c r="IU109" s="75"/>
      <c r="IV109" s="75"/>
      <c r="IW109" s="75"/>
      <c r="IX109" s="75"/>
      <c r="IY109" s="75"/>
      <c r="IZ109" s="75"/>
      <c r="JA109" s="75"/>
      <c r="JB109" s="75"/>
      <c r="JC109" s="75"/>
    </row>
    <row r="110">
      <c r="A110" s="9" t="s">
        <v>430</v>
      </c>
      <c r="B110" s="33">
        <v>1.0</v>
      </c>
      <c r="C110" s="33">
        <v>1.0</v>
      </c>
      <c r="D110" s="33">
        <v>0.0</v>
      </c>
      <c r="E110" s="33">
        <v>0.0</v>
      </c>
      <c r="F110" s="33">
        <v>0.0</v>
      </c>
      <c r="G110" s="33">
        <v>0.0</v>
      </c>
      <c r="H110" s="33">
        <v>1.0</v>
      </c>
      <c r="I110" s="33">
        <v>0.0</v>
      </c>
      <c r="J110" s="33">
        <v>1.0</v>
      </c>
      <c r="K110" s="33">
        <v>0.0</v>
      </c>
      <c r="L110" s="33">
        <v>0.0</v>
      </c>
      <c r="M110" s="33">
        <v>0.0</v>
      </c>
      <c r="N110" s="33">
        <v>1.0</v>
      </c>
      <c r="O110" s="33">
        <v>1.0</v>
      </c>
      <c r="P110" s="33">
        <v>1.0</v>
      </c>
      <c r="Q110" s="33">
        <v>0.0</v>
      </c>
      <c r="R110" s="33">
        <v>1.0</v>
      </c>
      <c r="S110" s="33">
        <v>1.0</v>
      </c>
      <c r="T110" s="33">
        <v>1.0</v>
      </c>
      <c r="U110" s="33">
        <v>1.0</v>
      </c>
      <c r="V110" s="33">
        <v>1.0</v>
      </c>
      <c r="W110" s="33">
        <v>1.0</v>
      </c>
      <c r="X110" s="33">
        <v>1.0</v>
      </c>
      <c r="Y110" s="33">
        <v>1.0</v>
      </c>
      <c r="Z110" s="33">
        <v>1.0</v>
      </c>
      <c r="AA110" s="33">
        <v>0.0</v>
      </c>
      <c r="AB110" s="33">
        <v>1.0</v>
      </c>
      <c r="AC110" s="33">
        <v>0.0</v>
      </c>
      <c r="AD110" s="33">
        <v>1.0</v>
      </c>
      <c r="AE110" s="33">
        <v>1.0</v>
      </c>
      <c r="AF110" s="33">
        <v>1.0</v>
      </c>
      <c r="AG110" s="33">
        <v>1.0</v>
      </c>
      <c r="AH110" s="33">
        <v>1.0</v>
      </c>
      <c r="AI110" s="33">
        <v>1.0</v>
      </c>
      <c r="AJ110" s="33">
        <v>1.0</v>
      </c>
      <c r="AK110" s="33">
        <v>1.0</v>
      </c>
      <c r="AL110" s="33">
        <v>1.0</v>
      </c>
      <c r="AM110" s="33">
        <v>1.0</v>
      </c>
      <c r="AN110" s="33">
        <v>1.0</v>
      </c>
      <c r="AO110" s="33">
        <v>1.0</v>
      </c>
      <c r="AP110" s="33">
        <v>0.0</v>
      </c>
      <c r="AQ110" s="33">
        <v>1.0</v>
      </c>
      <c r="AR110" s="33">
        <v>1.0</v>
      </c>
      <c r="AS110" s="33">
        <v>0.0</v>
      </c>
      <c r="AT110" s="33">
        <v>0.0</v>
      </c>
      <c r="AU110" s="33">
        <v>0.0</v>
      </c>
      <c r="AV110" s="33">
        <v>1.0</v>
      </c>
      <c r="AW110" s="33">
        <v>1.0</v>
      </c>
      <c r="AX110" s="33">
        <v>1.0</v>
      </c>
      <c r="AY110" s="33">
        <v>1.0</v>
      </c>
      <c r="AZ110" s="33">
        <v>1.0</v>
      </c>
      <c r="BA110" s="33">
        <v>0.0</v>
      </c>
      <c r="BB110" s="33">
        <v>1.0</v>
      </c>
      <c r="BC110" s="33">
        <v>0.0</v>
      </c>
      <c r="BD110" s="33">
        <v>1.0</v>
      </c>
      <c r="BE110" s="33">
        <v>0.0</v>
      </c>
      <c r="BF110" s="33">
        <v>0.0</v>
      </c>
      <c r="BG110" s="33">
        <v>1.0</v>
      </c>
      <c r="BH110" s="33">
        <v>1.0</v>
      </c>
      <c r="BI110" s="33">
        <v>0.0</v>
      </c>
      <c r="BJ110" s="33">
        <v>1.0</v>
      </c>
      <c r="BK110" s="33">
        <v>1.0</v>
      </c>
      <c r="BL110" s="33">
        <v>1.0</v>
      </c>
      <c r="BM110" s="33">
        <v>0.0</v>
      </c>
      <c r="BN110" s="33">
        <v>1.0</v>
      </c>
      <c r="BO110" s="33">
        <v>1.0</v>
      </c>
      <c r="BP110" s="33">
        <v>1.0</v>
      </c>
      <c r="BQ110" s="33">
        <v>1.0</v>
      </c>
      <c r="BR110" s="33">
        <v>1.0</v>
      </c>
      <c r="BS110" s="33">
        <v>1.0</v>
      </c>
      <c r="BT110" s="33">
        <v>1.0</v>
      </c>
      <c r="BU110" s="33">
        <v>1.0</v>
      </c>
      <c r="BV110" s="33">
        <v>1.0</v>
      </c>
      <c r="BW110" s="33">
        <v>1.0</v>
      </c>
      <c r="BX110" s="33">
        <v>1.0</v>
      </c>
      <c r="BY110" s="33">
        <v>1.0</v>
      </c>
      <c r="BZ110" s="33">
        <v>0.0</v>
      </c>
      <c r="CA110" s="33">
        <v>1.0</v>
      </c>
      <c r="CB110" s="33">
        <v>1.0</v>
      </c>
      <c r="CC110" s="33">
        <v>1.0</v>
      </c>
      <c r="CD110" s="33">
        <v>1.0</v>
      </c>
      <c r="CE110" s="33">
        <v>1.0</v>
      </c>
      <c r="CF110" s="33">
        <v>0.0</v>
      </c>
      <c r="CG110" s="33">
        <v>0.0</v>
      </c>
      <c r="CH110" s="33">
        <v>1.0</v>
      </c>
      <c r="CI110" s="33">
        <v>1.0</v>
      </c>
      <c r="CJ110" s="33">
        <v>1.0</v>
      </c>
      <c r="CK110" s="33">
        <v>1.0</v>
      </c>
      <c r="CL110" s="33">
        <v>0.0</v>
      </c>
      <c r="CM110" s="33">
        <v>1.0</v>
      </c>
      <c r="CN110" s="33">
        <v>1.0</v>
      </c>
      <c r="CO110" s="33">
        <v>0.0</v>
      </c>
      <c r="CP110" s="33">
        <v>0.0</v>
      </c>
      <c r="CQ110" s="33">
        <v>0.0</v>
      </c>
      <c r="CR110" s="33">
        <v>1.0</v>
      </c>
      <c r="CS110" s="33">
        <v>1.0</v>
      </c>
      <c r="CT110" s="33">
        <v>0.0</v>
      </c>
      <c r="CU110" s="33">
        <v>1.0</v>
      </c>
      <c r="CV110" s="33">
        <v>1.0</v>
      </c>
      <c r="CW110" s="33">
        <v>1.0</v>
      </c>
      <c r="CX110" s="33">
        <v>1.0</v>
      </c>
      <c r="CY110" s="33">
        <v>1.0</v>
      </c>
      <c r="CZ110" s="33">
        <v>0.0</v>
      </c>
      <c r="DA110" s="33">
        <v>1.0</v>
      </c>
      <c r="DB110" s="33">
        <v>0.0</v>
      </c>
      <c r="DC110" s="33">
        <v>0.0</v>
      </c>
      <c r="DD110" s="33">
        <v>1.0</v>
      </c>
      <c r="DE110" s="33">
        <v>1.0</v>
      </c>
      <c r="DF110" s="33">
        <v>1.0</v>
      </c>
      <c r="DG110" s="33">
        <v>0.0</v>
      </c>
      <c r="DH110" s="33">
        <v>0.0</v>
      </c>
      <c r="DI110" s="33">
        <v>0.0</v>
      </c>
      <c r="DJ110" s="33">
        <v>0.0</v>
      </c>
      <c r="DK110" s="33">
        <v>1.0</v>
      </c>
      <c r="DL110" s="33">
        <v>1.0</v>
      </c>
      <c r="DM110" s="33">
        <v>0.0</v>
      </c>
      <c r="DN110" s="33">
        <v>0.0</v>
      </c>
      <c r="DO110" s="33">
        <v>1.0</v>
      </c>
      <c r="DP110" s="33">
        <v>1.0</v>
      </c>
      <c r="DQ110" s="33">
        <v>1.0</v>
      </c>
      <c r="DR110" s="33">
        <v>1.0</v>
      </c>
      <c r="DS110" s="33">
        <v>1.0</v>
      </c>
      <c r="DT110" s="33">
        <v>0.0</v>
      </c>
      <c r="DU110" s="33">
        <v>1.0</v>
      </c>
      <c r="DV110" s="33">
        <v>0.0</v>
      </c>
      <c r="DW110" s="33">
        <v>0.0</v>
      </c>
      <c r="DX110" s="33">
        <v>0.0</v>
      </c>
      <c r="DY110" s="33">
        <v>1.0</v>
      </c>
      <c r="DZ110" s="33">
        <v>0.0</v>
      </c>
      <c r="EA110" s="33">
        <v>0.0</v>
      </c>
      <c r="EB110" s="33">
        <v>0.0</v>
      </c>
      <c r="EC110" s="33">
        <v>1.0</v>
      </c>
      <c r="ED110" s="33">
        <v>1.0</v>
      </c>
      <c r="EE110" s="33">
        <v>0.0</v>
      </c>
      <c r="EF110" s="33">
        <v>0.0</v>
      </c>
      <c r="EG110" s="33">
        <v>0.0</v>
      </c>
      <c r="EH110" s="33">
        <v>1.0</v>
      </c>
      <c r="EI110" s="33">
        <v>1.0</v>
      </c>
      <c r="EJ110" s="33">
        <v>1.0</v>
      </c>
      <c r="EK110" s="33">
        <v>0.0</v>
      </c>
      <c r="EL110" s="33">
        <v>0.0</v>
      </c>
      <c r="EM110" s="33">
        <v>0.0</v>
      </c>
      <c r="EN110" s="33">
        <v>1.0</v>
      </c>
      <c r="EO110" s="33">
        <v>1.0</v>
      </c>
      <c r="EP110" s="33">
        <v>1.0</v>
      </c>
      <c r="EQ110" s="33">
        <v>1.0</v>
      </c>
      <c r="ER110" s="33">
        <v>0.0</v>
      </c>
      <c r="ES110" s="33">
        <v>1.0</v>
      </c>
      <c r="ET110" s="33">
        <v>0.0</v>
      </c>
      <c r="EU110" s="33">
        <v>1.0</v>
      </c>
      <c r="EV110" s="33">
        <v>0.0</v>
      </c>
      <c r="EW110" s="33">
        <v>0.0</v>
      </c>
      <c r="EX110" s="33">
        <v>1.0</v>
      </c>
      <c r="EY110" s="33">
        <v>0.0</v>
      </c>
      <c r="EZ110" s="33">
        <v>0.0</v>
      </c>
      <c r="FA110" s="33">
        <v>0.0</v>
      </c>
      <c r="FB110" s="33">
        <v>1.0</v>
      </c>
      <c r="FC110" s="33">
        <v>1.0</v>
      </c>
      <c r="FD110" s="33">
        <v>1.0</v>
      </c>
      <c r="FE110" s="33">
        <v>0.0</v>
      </c>
      <c r="FF110" s="33">
        <v>1.0</v>
      </c>
      <c r="FG110" s="33">
        <v>1.0</v>
      </c>
      <c r="FH110" s="33">
        <v>1.0</v>
      </c>
      <c r="FI110" s="33">
        <v>1.0</v>
      </c>
      <c r="FJ110" s="33">
        <v>1.0</v>
      </c>
      <c r="FK110" s="33">
        <v>1.0</v>
      </c>
      <c r="FL110" s="33">
        <v>0.0</v>
      </c>
      <c r="FM110" s="33">
        <v>1.0</v>
      </c>
      <c r="FN110" s="33">
        <v>1.0</v>
      </c>
      <c r="FO110" s="33">
        <v>1.0</v>
      </c>
      <c r="FP110" s="33">
        <v>1.0</v>
      </c>
      <c r="FQ110" s="33">
        <v>1.0</v>
      </c>
      <c r="FR110" s="33">
        <v>1.0</v>
      </c>
      <c r="FS110" s="33">
        <v>0.0</v>
      </c>
      <c r="FT110" s="33">
        <v>0.0</v>
      </c>
      <c r="FU110" s="33">
        <v>1.0</v>
      </c>
      <c r="FV110" s="33">
        <v>1.0</v>
      </c>
      <c r="FW110" s="33">
        <v>1.0</v>
      </c>
      <c r="FX110" s="33">
        <v>1.0</v>
      </c>
      <c r="FY110" s="33">
        <v>1.0</v>
      </c>
      <c r="FZ110" s="33">
        <v>1.0</v>
      </c>
      <c r="GA110" s="33">
        <v>0.0</v>
      </c>
      <c r="GB110" s="33">
        <v>0.0</v>
      </c>
      <c r="GC110" s="33">
        <v>0.0</v>
      </c>
      <c r="GD110" s="33">
        <v>1.0</v>
      </c>
      <c r="GE110" s="33">
        <v>1.0</v>
      </c>
      <c r="GF110" s="33">
        <v>1.0</v>
      </c>
      <c r="GG110" s="33">
        <v>1.0</v>
      </c>
      <c r="GH110" s="33">
        <v>0.0</v>
      </c>
      <c r="GI110" s="33">
        <v>0.0</v>
      </c>
      <c r="GJ110" s="33">
        <v>1.0</v>
      </c>
      <c r="GK110" s="33">
        <v>0.0</v>
      </c>
      <c r="GL110" s="33">
        <v>0.0</v>
      </c>
      <c r="GM110" s="33">
        <v>0.0</v>
      </c>
      <c r="GN110" s="33">
        <v>0.0</v>
      </c>
      <c r="GO110" s="33">
        <v>0.0</v>
      </c>
      <c r="GP110" s="33">
        <v>0.0</v>
      </c>
      <c r="GQ110" s="33">
        <v>1.0</v>
      </c>
      <c r="GR110" s="33">
        <v>0.0</v>
      </c>
      <c r="GS110" s="33">
        <v>0.0</v>
      </c>
      <c r="GT110" s="33">
        <v>1.0</v>
      </c>
      <c r="GU110" s="33">
        <v>0.0</v>
      </c>
      <c r="GV110" s="33">
        <v>1.0</v>
      </c>
      <c r="GW110" s="33">
        <v>0.0</v>
      </c>
      <c r="GX110" s="33">
        <v>0.0</v>
      </c>
      <c r="GY110" s="33">
        <v>1.0</v>
      </c>
      <c r="GZ110" s="33">
        <v>1.0</v>
      </c>
      <c r="HA110" s="33">
        <v>1.0</v>
      </c>
      <c r="HB110" s="33">
        <v>1.0</v>
      </c>
      <c r="HC110" s="33">
        <v>1.0</v>
      </c>
      <c r="HD110" s="33">
        <v>1.0</v>
      </c>
      <c r="HE110" s="33">
        <v>1.0</v>
      </c>
      <c r="HF110" s="33">
        <v>0.0</v>
      </c>
      <c r="HG110" s="33">
        <v>1.0</v>
      </c>
      <c r="HH110" s="33">
        <v>1.0</v>
      </c>
      <c r="HI110" s="33">
        <v>0.0</v>
      </c>
      <c r="HJ110" s="33">
        <v>0.0</v>
      </c>
      <c r="HK110" s="33">
        <v>1.0</v>
      </c>
      <c r="HL110" s="75"/>
      <c r="HM110" s="75"/>
      <c r="HN110" s="75"/>
      <c r="HO110" s="75"/>
      <c r="HP110" s="75"/>
      <c r="HQ110" s="75"/>
      <c r="HR110" s="75"/>
      <c r="HS110" s="75"/>
      <c r="HT110" s="75"/>
      <c r="HU110" s="75"/>
      <c r="HV110" s="75"/>
      <c r="HW110" s="75"/>
      <c r="HX110" s="75"/>
      <c r="HY110" s="75"/>
      <c r="HZ110" s="75"/>
      <c r="IA110" s="75"/>
      <c r="IB110" s="75"/>
      <c r="IC110" s="75"/>
      <c r="ID110" s="75"/>
      <c r="IE110" s="75"/>
      <c r="IF110" s="75"/>
      <c r="IG110" s="75"/>
      <c r="IH110" s="75"/>
      <c r="II110" s="75"/>
      <c r="IJ110" s="75"/>
      <c r="IK110" s="75"/>
      <c r="IL110" s="75"/>
      <c r="IM110" s="75"/>
      <c r="IN110" s="75"/>
      <c r="IO110" s="75"/>
      <c r="IP110" s="75"/>
      <c r="IQ110" s="75"/>
      <c r="IR110" s="75"/>
      <c r="IS110" s="75"/>
      <c r="IT110" s="75"/>
      <c r="IU110" s="75"/>
      <c r="IV110" s="75"/>
      <c r="IW110" s="75"/>
      <c r="IX110" s="75"/>
      <c r="IY110" s="75"/>
      <c r="IZ110" s="75"/>
      <c r="JA110" s="75"/>
      <c r="JB110" s="75"/>
      <c r="JC110" s="75"/>
    </row>
    <row r="111">
      <c r="A111" s="9" t="s">
        <v>431</v>
      </c>
      <c r="B111" s="33">
        <v>1.0</v>
      </c>
      <c r="C111" s="33">
        <v>1.0</v>
      </c>
      <c r="D111" s="33">
        <v>0.0</v>
      </c>
      <c r="E111" s="33">
        <v>0.0</v>
      </c>
      <c r="F111" s="33">
        <v>0.0</v>
      </c>
      <c r="G111" s="33">
        <v>0.0</v>
      </c>
      <c r="H111" s="33">
        <v>1.0</v>
      </c>
      <c r="I111" s="33">
        <v>0.0</v>
      </c>
      <c r="J111" s="33">
        <v>1.0</v>
      </c>
      <c r="K111" s="33">
        <v>0.0</v>
      </c>
      <c r="L111" s="33">
        <v>0.0</v>
      </c>
      <c r="M111" s="33">
        <v>1.0</v>
      </c>
      <c r="N111" s="33">
        <v>1.0</v>
      </c>
      <c r="O111" s="33">
        <v>1.0</v>
      </c>
      <c r="P111" s="33">
        <v>1.0</v>
      </c>
      <c r="Q111" s="33">
        <v>0.0</v>
      </c>
      <c r="R111" s="33">
        <v>1.0</v>
      </c>
      <c r="S111" s="33">
        <v>1.0</v>
      </c>
      <c r="T111" s="33">
        <v>1.0</v>
      </c>
      <c r="U111" s="33">
        <v>1.0</v>
      </c>
      <c r="V111" s="33">
        <v>0.0</v>
      </c>
      <c r="W111" s="33">
        <v>1.0</v>
      </c>
      <c r="X111" s="33">
        <v>1.0</v>
      </c>
      <c r="Y111" s="33">
        <v>1.0</v>
      </c>
      <c r="Z111" s="33">
        <v>1.0</v>
      </c>
      <c r="AA111" s="33">
        <v>1.0</v>
      </c>
      <c r="AB111" s="33">
        <v>1.0</v>
      </c>
      <c r="AC111" s="33">
        <v>0.0</v>
      </c>
      <c r="AD111" s="33">
        <v>1.0</v>
      </c>
      <c r="AE111" s="33">
        <v>1.0</v>
      </c>
      <c r="AF111" s="33">
        <v>1.0</v>
      </c>
      <c r="AG111" s="33">
        <v>0.0</v>
      </c>
      <c r="AH111" s="33">
        <v>0.0</v>
      </c>
      <c r="AI111" s="33">
        <v>1.0</v>
      </c>
      <c r="AJ111" s="33">
        <v>1.0</v>
      </c>
      <c r="AK111" s="33">
        <v>1.0</v>
      </c>
      <c r="AL111" s="33">
        <v>1.0</v>
      </c>
      <c r="AM111" s="33">
        <v>1.0</v>
      </c>
      <c r="AN111" s="33">
        <v>1.0</v>
      </c>
      <c r="AO111" s="33">
        <v>1.0</v>
      </c>
      <c r="AP111" s="33">
        <v>0.0</v>
      </c>
      <c r="AQ111" s="33">
        <v>1.0</v>
      </c>
      <c r="AR111" s="33">
        <v>1.0</v>
      </c>
      <c r="AS111" s="33">
        <v>0.0</v>
      </c>
      <c r="AT111" s="33">
        <v>0.0</v>
      </c>
      <c r="AU111" s="33">
        <v>0.0</v>
      </c>
      <c r="AV111" s="33">
        <v>1.0</v>
      </c>
      <c r="AW111" s="33">
        <v>1.0</v>
      </c>
      <c r="AX111" s="33">
        <v>1.0</v>
      </c>
      <c r="AY111" s="33">
        <v>1.0</v>
      </c>
      <c r="AZ111" s="33">
        <v>1.0</v>
      </c>
      <c r="BA111" s="33">
        <v>0.0</v>
      </c>
      <c r="BB111" s="33">
        <v>1.0</v>
      </c>
      <c r="BC111" s="33">
        <v>0.0</v>
      </c>
      <c r="BD111" s="33">
        <v>1.0</v>
      </c>
      <c r="BE111" s="33">
        <v>0.0</v>
      </c>
      <c r="BF111" s="33">
        <v>0.0</v>
      </c>
      <c r="BG111" s="33">
        <v>1.0</v>
      </c>
      <c r="BH111" s="33">
        <v>1.0</v>
      </c>
      <c r="BI111" s="33">
        <v>0.0</v>
      </c>
      <c r="BJ111" s="33">
        <v>1.0</v>
      </c>
      <c r="BK111" s="33">
        <v>1.0</v>
      </c>
      <c r="BL111" s="33">
        <v>1.0</v>
      </c>
      <c r="BM111" s="33">
        <v>0.0</v>
      </c>
      <c r="BN111" s="33">
        <v>1.0</v>
      </c>
      <c r="BO111" s="33">
        <v>1.0</v>
      </c>
      <c r="BP111" s="33">
        <v>1.0</v>
      </c>
      <c r="BQ111" s="33">
        <v>1.0</v>
      </c>
      <c r="BR111" s="33">
        <v>1.0</v>
      </c>
      <c r="BS111" s="33">
        <v>1.0</v>
      </c>
      <c r="BT111" s="33">
        <v>1.0</v>
      </c>
      <c r="BU111" s="33">
        <v>1.0</v>
      </c>
      <c r="BV111" s="33">
        <v>1.0</v>
      </c>
      <c r="BW111" s="33">
        <v>1.0</v>
      </c>
      <c r="BX111" s="33">
        <v>1.0</v>
      </c>
      <c r="BY111" s="33">
        <v>1.0</v>
      </c>
      <c r="BZ111" s="33">
        <v>0.0</v>
      </c>
      <c r="CA111" s="33">
        <v>1.0</v>
      </c>
      <c r="CB111" s="33">
        <v>1.0</v>
      </c>
      <c r="CC111" s="33">
        <v>1.0</v>
      </c>
      <c r="CD111" s="33">
        <v>1.0</v>
      </c>
      <c r="CE111" s="33">
        <v>0.0</v>
      </c>
      <c r="CF111" s="33">
        <v>1.0</v>
      </c>
      <c r="CG111" s="33">
        <v>0.0</v>
      </c>
      <c r="CH111" s="33">
        <v>1.0</v>
      </c>
      <c r="CI111" s="33">
        <v>1.0</v>
      </c>
      <c r="CJ111" s="33">
        <v>1.0</v>
      </c>
      <c r="CK111" s="33">
        <v>1.0</v>
      </c>
      <c r="CL111" s="33">
        <v>0.0</v>
      </c>
      <c r="CM111" s="33">
        <v>1.0</v>
      </c>
      <c r="CN111" s="33">
        <v>1.0</v>
      </c>
      <c r="CO111" s="33">
        <v>1.0</v>
      </c>
      <c r="CP111" s="33">
        <v>1.0</v>
      </c>
      <c r="CQ111" s="33">
        <v>0.0</v>
      </c>
      <c r="CR111" s="33">
        <v>1.0</v>
      </c>
      <c r="CS111" s="33">
        <v>1.0</v>
      </c>
      <c r="CT111" s="33">
        <v>1.0</v>
      </c>
      <c r="CU111" s="33">
        <v>1.0</v>
      </c>
      <c r="CV111" s="33">
        <v>1.0</v>
      </c>
      <c r="CW111" s="33">
        <v>1.0</v>
      </c>
      <c r="CX111" s="33">
        <v>1.0</v>
      </c>
      <c r="CY111" s="33">
        <v>1.0</v>
      </c>
      <c r="CZ111" s="33">
        <v>0.0</v>
      </c>
      <c r="DA111" s="33">
        <v>1.0</v>
      </c>
      <c r="DB111" s="33">
        <v>0.0</v>
      </c>
      <c r="DC111" s="33">
        <v>0.0</v>
      </c>
      <c r="DD111" s="33">
        <v>1.0</v>
      </c>
      <c r="DE111" s="33">
        <v>1.0</v>
      </c>
      <c r="DF111" s="33">
        <v>1.0</v>
      </c>
      <c r="DG111" s="33">
        <v>0.0</v>
      </c>
      <c r="DH111" s="33">
        <v>0.0</v>
      </c>
      <c r="DI111" s="33">
        <v>0.0</v>
      </c>
      <c r="DJ111" s="33">
        <v>0.0</v>
      </c>
      <c r="DK111" s="33">
        <v>1.0</v>
      </c>
      <c r="DL111" s="33">
        <v>1.0</v>
      </c>
      <c r="DM111" s="33">
        <v>0.0</v>
      </c>
      <c r="DN111" s="33">
        <v>0.0</v>
      </c>
      <c r="DO111" s="33">
        <v>1.0</v>
      </c>
      <c r="DP111" s="33">
        <v>1.0</v>
      </c>
      <c r="DQ111" s="33">
        <v>1.0</v>
      </c>
      <c r="DR111" s="33">
        <v>1.0</v>
      </c>
      <c r="DS111" s="33">
        <v>1.0</v>
      </c>
      <c r="DT111" s="33">
        <v>1.0</v>
      </c>
      <c r="DU111" s="33">
        <v>1.0</v>
      </c>
      <c r="DV111" s="33">
        <v>0.0</v>
      </c>
      <c r="DW111" s="33">
        <v>0.0</v>
      </c>
      <c r="DX111" s="33">
        <v>0.0</v>
      </c>
      <c r="DY111" s="33">
        <v>1.0</v>
      </c>
      <c r="DZ111" s="33">
        <v>0.0</v>
      </c>
      <c r="EA111" s="33">
        <v>0.0</v>
      </c>
      <c r="EB111" s="33">
        <v>0.0</v>
      </c>
      <c r="EC111" s="33">
        <v>1.0</v>
      </c>
      <c r="ED111" s="33">
        <v>1.0</v>
      </c>
      <c r="EE111" s="33">
        <v>1.0</v>
      </c>
      <c r="EF111" s="33">
        <v>0.0</v>
      </c>
      <c r="EG111" s="33">
        <v>1.0</v>
      </c>
      <c r="EH111" s="33">
        <v>1.0</v>
      </c>
      <c r="EI111" s="33">
        <v>1.0</v>
      </c>
      <c r="EJ111" s="33">
        <v>1.0</v>
      </c>
      <c r="EK111" s="33">
        <v>0.0</v>
      </c>
      <c r="EL111" s="33">
        <v>0.0</v>
      </c>
      <c r="EM111" s="33">
        <v>1.0</v>
      </c>
      <c r="EN111" s="33">
        <v>1.0</v>
      </c>
      <c r="EO111" s="33">
        <v>1.0</v>
      </c>
      <c r="EP111" s="33">
        <v>1.0</v>
      </c>
      <c r="EQ111" s="33">
        <v>1.0</v>
      </c>
      <c r="ER111" s="33">
        <v>0.0</v>
      </c>
      <c r="ES111" s="33">
        <v>0.0</v>
      </c>
      <c r="ET111" s="33">
        <v>0.0</v>
      </c>
      <c r="EU111" s="33">
        <v>1.0</v>
      </c>
      <c r="EV111" s="33">
        <v>0.0</v>
      </c>
      <c r="EW111" s="33">
        <v>1.0</v>
      </c>
      <c r="EX111" s="33">
        <v>1.0</v>
      </c>
      <c r="EY111" s="33">
        <v>0.0</v>
      </c>
      <c r="EZ111" s="33">
        <v>0.0</v>
      </c>
      <c r="FA111" s="33">
        <v>0.0</v>
      </c>
      <c r="FB111" s="33">
        <v>0.0</v>
      </c>
      <c r="FC111" s="33">
        <v>1.0</v>
      </c>
      <c r="FD111" s="33">
        <v>1.0</v>
      </c>
      <c r="FE111" s="33">
        <v>1.0</v>
      </c>
      <c r="FF111" s="33">
        <v>1.0</v>
      </c>
      <c r="FG111" s="33">
        <v>1.0</v>
      </c>
      <c r="FH111" s="33">
        <v>1.0</v>
      </c>
      <c r="FI111" s="33">
        <v>1.0</v>
      </c>
      <c r="FJ111" s="33">
        <v>1.0</v>
      </c>
      <c r="FK111" s="33">
        <v>1.0</v>
      </c>
      <c r="FL111" s="33">
        <v>0.0</v>
      </c>
      <c r="FM111" s="33">
        <v>1.0</v>
      </c>
      <c r="FN111" s="33">
        <v>1.0</v>
      </c>
      <c r="FO111" s="33">
        <v>1.0</v>
      </c>
      <c r="FP111" s="33">
        <v>1.0</v>
      </c>
      <c r="FQ111" s="33">
        <v>1.0</v>
      </c>
      <c r="FR111" s="33">
        <v>1.0</v>
      </c>
      <c r="FS111" s="33">
        <v>0.0</v>
      </c>
      <c r="FT111" s="33">
        <v>0.0</v>
      </c>
      <c r="FU111" s="33">
        <v>1.0</v>
      </c>
      <c r="FV111" s="33">
        <v>1.0</v>
      </c>
      <c r="FW111" s="33">
        <v>0.0</v>
      </c>
      <c r="FX111" s="33">
        <v>1.0</v>
      </c>
      <c r="FY111" s="33">
        <v>1.0</v>
      </c>
      <c r="FZ111" s="33">
        <v>1.0</v>
      </c>
      <c r="GA111" s="33">
        <v>0.0</v>
      </c>
      <c r="GB111" s="33">
        <v>0.0</v>
      </c>
      <c r="GC111" s="33">
        <v>0.0</v>
      </c>
      <c r="GD111" s="33">
        <v>1.0</v>
      </c>
      <c r="GE111" s="33">
        <v>1.0</v>
      </c>
      <c r="GF111" s="33">
        <v>1.0</v>
      </c>
      <c r="GG111" s="33">
        <v>1.0</v>
      </c>
      <c r="GH111" s="33">
        <v>0.0</v>
      </c>
      <c r="GI111" s="33">
        <v>1.0</v>
      </c>
      <c r="GJ111" s="33">
        <v>1.0</v>
      </c>
      <c r="GK111" s="33">
        <v>0.0</v>
      </c>
      <c r="GL111" s="33">
        <v>0.0</v>
      </c>
      <c r="GM111" s="33">
        <v>0.0</v>
      </c>
      <c r="GN111" s="33">
        <v>0.0</v>
      </c>
      <c r="GO111" s="33">
        <v>0.0</v>
      </c>
      <c r="GP111" s="33">
        <v>1.0</v>
      </c>
      <c r="GQ111" s="33">
        <v>1.0</v>
      </c>
      <c r="GR111" s="33">
        <v>0.0</v>
      </c>
      <c r="GS111" s="33">
        <v>0.0</v>
      </c>
      <c r="GT111" s="33">
        <v>0.0</v>
      </c>
      <c r="GU111" s="33">
        <v>0.0</v>
      </c>
      <c r="GV111" s="33">
        <v>1.0</v>
      </c>
      <c r="GW111" s="33">
        <v>1.0</v>
      </c>
      <c r="GX111" s="33">
        <v>0.0</v>
      </c>
      <c r="GY111" s="33">
        <v>1.0</v>
      </c>
      <c r="GZ111" s="33">
        <v>0.0</v>
      </c>
      <c r="HA111" s="33">
        <v>1.0</v>
      </c>
      <c r="HB111" s="33">
        <v>1.0</v>
      </c>
      <c r="HC111" s="33">
        <v>1.0</v>
      </c>
      <c r="HD111" s="33">
        <v>1.0</v>
      </c>
      <c r="HE111" s="33">
        <v>1.0</v>
      </c>
      <c r="HF111" s="33">
        <v>0.0</v>
      </c>
      <c r="HG111" s="33">
        <v>1.0</v>
      </c>
      <c r="HH111" s="33">
        <v>1.0</v>
      </c>
      <c r="HI111" s="33">
        <v>0.0</v>
      </c>
      <c r="HJ111" s="33">
        <v>0.0</v>
      </c>
      <c r="HK111" s="33">
        <v>0.0</v>
      </c>
      <c r="HL111" s="75"/>
      <c r="HM111" s="75"/>
      <c r="HN111" s="75"/>
      <c r="HO111" s="75"/>
      <c r="HP111" s="75"/>
      <c r="HQ111" s="75"/>
      <c r="HR111" s="75"/>
      <c r="HS111" s="75"/>
      <c r="HT111" s="75"/>
      <c r="HU111" s="75"/>
      <c r="HV111" s="75"/>
      <c r="HW111" s="75"/>
      <c r="HX111" s="75"/>
      <c r="HY111" s="75"/>
      <c r="HZ111" s="75"/>
      <c r="IA111" s="75"/>
      <c r="IB111" s="75"/>
      <c r="IC111" s="75"/>
      <c r="ID111" s="75"/>
      <c r="IE111" s="75"/>
      <c r="IF111" s="75"/>
      <c r="IG111" s="75"/>
      <c r="IH111" s="75"/>
      <c r="II111" s="75"/>
      <c r="IJ111" s="75"/>
      <c r="IK111" s="75"/>
      <c r="IL111" s="75"/>
      <c r="IM111" s="75"/>
      <c r="IN111" s="75"/>
      <c r="IO111" s="75"/>
      <c r="IP111" s="75"/>
      <c r="IQ111" s="75"/>
      <c r="IR111" s="75"/>
      <c r="IS111" s="75"/>
      <c r="IT111" s="75"/>
      <c r="IU111" s="75"/>
      <c r="IV111" s="75"/>
      <c r="IW111" s="75"/>
      <c r="IX111" s="75"/>
      <c r="IY111" s="75"/>
      <c r="IZ111" s="75"/>
      <c r="JA111" s="75"/>
      <c r="JB111" s="75"/>
      <c r="JC111" s="75"/>
    </row>
    <row r="112">
      <c r="A112" s="9" t="s">
        <v>432</v>
      </c>
      <c r="B112" s="33">
        <v>1.0</v>
      </c>
      <c r="C112" s="33">
        <v>1.0</v>
      </c>
      <c r="D112" s="33">
        <v>0.0</v>
      </c>
      <c r="E112" s="33">
        <v>0.0</v>
      </c>
      <c r="F112" s="33">
        <v>0.0</v>
      </c>
      <c r="G112" s="33">
        <v>0.0</v>
      </c>
      <c r="H112" s="33">
        <v>1.0</v>
      </c>
      <c r="I112" s="33">
        <v>0.0</v>
      </c>
      <c r="J112" s="33">
        <v>1.0</v>
      </c>
      <c r="K112" s="33">
        <v>0.0</v>
      </c>
      <c r="L112" s="33">
        <v>0.0</v>
      </c>
      <c r="M112" s="33">
        <v>1.0</v>
      </c>
      <c r="N112" s="33">
        <v>1.0</v>
      </c>
      <c r="O112" s="33">
        <v>1.0</v>
      </c>
      <c r="P112" s="33">
        <v>1.0</v>
      </c>
      <c r="Q112" s="33">
        <v>0.0</v>
      </c>
      <c r="R112" s="33">
        <v>1.0</v>
      </c>
      <c r="S112" s="33">
        <v>1.0</v>
      </c>
      <c r="T112" s="33">
        <v>1.0</v>
      </c>
      <c r="U112" s="33">
        <v>0.0</v>
      </c>
      <c r="V112" s="33">
        <v>1.0</v>
      </c>
      <c r="W112" s="33">
        <v>1.0</v>
      </c>
      <c r="X112" s="33">
        <v>1.0</v>
      </c>
      <c r="Y112" s="33">
        <v>1.0</v>
      </c>
      <c r="Z112" s="33">
        <v>1.0</v>
      </c>
      <c r="AA112" s="33">
        <v>1.0</v>
      </c>
      <c r="AB112" s="33">
        <v>1.0</v>
      </c>
      <c r="AC112" s="33">
        <v>0.0</v>
      </c>
      <c r="AD112" s="33">
        <v>1.0</v>
      </c>
      <c r="AE112" s="33">
        <v>1.0</v>
      </c>
      <c r="AF112" s="33">
        <v>1.0</v>
      </c>
      <c r="AG112" s="33">
        <v>1.0</v>
      </c>
      <c r="AH112" s="33">
        <v>1.0</v>
      </c>
      <c r="AI112" s="33">
        <v>1.0</v>
      </c>
      <c r="AJ112" s="33">
        <v>1.0</v>
      </c>
      <c r="AK112" s="33">
        <v>1.0</v>
      </c>
      <c r="AL112" s="33">
        <v>1.0</v>
      </c>
      <c r="AM112" s="33">
        <v>1.0</v>
      </c>
      <c r="AN112" s="33">
        <v>1.0</v>
      </c>
      <c r="AO112" s="33">
        <v>1.0</v>
      </c>
      <c r="AP112" s="33">
        <v>0.0</v>
      </c>
      <c r="AQ112" s="33">
        <v>1.0</v>
      </c>
      <c r="AR112" s="33">
        <v>1.0</v>
      </c>
      <c r="AS112" s="33">
        <v>0.0</v>
      </c>
      <c r="AT112" s="33">
        <v>0.0</v>
      </c>
      <c r="AU112" s="33">
        <v>0.0</v>
      </c>
      <c r="AV112" s="33">
        <v>1.0</v>
      </c>
      <c r="AW112" s="33">
        <v>1.0</v>
      </c>
      <c r="AX112" s="33">
        <v>1.0</v>
      </c>
      <c r="AY112" s="33">
        <v>1.0</v>
      </c>
      <c r="AZ112" s="33">
        <v>1.0</v>
      </c>
      <c r="BA112" s="33">
        <v>0.0</v>
      </c>
      <c r="BB112" s="33">
        <v>1.0</v>
      </c>
      <c r="BC112" s="33">
        <v>0.0</v>
      </c>
      <c r="BD112" s="33">
        <v>1.0</v>
      </c>
      <c r="BE112" s="33">
        <v>0.0</v>
      </c>
      <c r="BF112" s="33">
        <v>0.0</v>
      </c>
      <c r="BG112" s="33">
        <v>1.0</v>
      </c>
      <c r="BH112" s="33">
        <v>1.0</v>
      </c>
      <c r="BI112" s="33">
        <v>1.0</v>
      </c>
      <c r="BJ112" s="33">
        <v>1.0</v>
      </c>
      <c r="BK112" s="33">
        <v>1.0</v>
      </c>
      <c r="BL112" s="33">
        <v>1.0</v>
      </c>
      <c r="BM112" s="33">
        <v>0.0</v>
      </c>
      <c r="BN112" s="33">
        <v>1.0</v>
      </c>
      <c r="BO112" s="33">
        <v>1.0</v>
      </c>
      <c r="BP112" s="33">
        <v>1.0</v>
      </c>
      <c r="BQ112" s="33">
        <v>1.0</v>
      </c>
      <c r="BR112" s="33">
        <v>1.0</v>
      </c>
      <c r="BS112" s="33">
        <v>1.0</v>
      </c>
      <c r="BT112" s="33">
        <v>1.0</v>
      </c>
      <c r="BU112" s="33">
        <v>1.0</v>
      </c>
      <c r="BV112" s="33">
        <v>1.0</v>
      </c>
      <c r="BW112" s="33">
        <v>1.0</v>
      </c>
      <c r="BX112" s="33">
        <v>1.0</v>
      </c>
      <c r="BY112" s="33">
        <v>1.0</v>
      </c>
      <c r="BZ112" s="33">
        <v>0.0</v>
      </c>
      <c r="CA112" s="33">
        <v>1.0</v>
      </c>
      <c r="CB112" s="33">
        <v>1.0</v>
      </c>
      <c r="CC112" s="33">
        <v>1.0</v>
      </c>
      <c r="CD112" s="33">
        <v>1.0</v>
      </c>
      <c r="CE112" s="33">
        <v>0.0</v>
      </c>
      <c r="CF112" s="33">
        <v>1.0</v>
      </c>
      <c r="CG112" s="33">
        <v>0.0</v>
      </c>
      <c r="CH112" s="33">
        <v>1.0</v>
      </c>
      <c r="CI112" s="33">
        <v>1.0</v>
      </c>
      <c r="CJ112" s="33">
        <v>1.0</v>
      </c>
      <c r="CK112" s="33">
        <v>1.0</v>
      </c>
      <c r="CL112" s="33">
        <v>0.0</v>
      </c>
      <c r="CM112" s="33">
        <v>1.0</v>
      </c>
      <c r="CN112" s="33">
        <v>1.0</v>
      </c>
      <c r="CO112" s="33">
        <v>1.0</v>
      </c>
      <c r="CP112" s="33">
        <v>1.0</v>
      </c>
      <c r="CQ112" s="33">
        <v>0.0</v>
      </c>
      <c r="CR112" s="33">
        <v>1.0</v>
      </c>
      <c r="CS112" s="33">
        <v>1.0</v>
      </c>
      <c r="CT112" s="33">
        <v>0.0</v>
      </c>
      <c r="CU112" s="33">
        <v>1.0</v>
      </c>
      <c r="CV112" s="33">
        <v>1.0</v>
      </c>
      <c r="CW112" s="33">
        <v>1.0</v>
      </c>
      <c r="CX112" s="33">
        <v>1.0</v>
      </c>
      <c r="CY112" s="33">
        <v>1.0</v>
      </c>
      <c r="CZ112" s="33">
        <v>0.0</v>
      </c>
      <c r="DA112" s="33">
        <v>1.0</v>
      </c>
      <c r="DB112" s="33">
        <v>0.0</v>
      </c>
      <c r="DC112" s="33">
        <v>0.0</v>
      </c>
      <c r="DD112" s="33">
        <v>1.0</v>
      </c>
      <c r="DE112" s="33">
        <v>1.0</v>
      </c>
      <c r="DF112" s="33">
        <v>1.0</v>
      </c>
      <c r="DG112" s="33">
        <v>0.0</v>
      </c>
      <c r="DH112" s="33">
        <v>0.0</v>
      </c>
      <c r="DI112" s="33">
        <v>0.0</v>
      </c>
      <c r="DJ112" s="33">
        <v>0.0</v>
      </c>
      <c r="DK112" s="33">
        <v>1.0</v>
      </c>
      <c r="DL112" s="33">
        <v>1.0</v>
      </c>
      <c r="DM112" s="33">
        <v>0.0</v>
      </c>
      <c r="DN112" s="33">
        <v>0.0</v>
      </c>
      <c r="DO112" s="33">
        <v>1.0</v>
      </c>
      <c r="DP112" s="33">
        <v>1.0</v>
      </c>
      <c r="DQ112" s="33">
        <v>1.0</v>
      </c>
      <c r="DR112" s="33">
        <v>1.0</v>
      </c>
      <c r="DS112" s="33">
        <v>1.0</v>
      </c>
      <c r="DT112" s="33">
        <v>1.0</v>
      </c>
      <c r="DU112" s="33">
        <v>1.0</v>
      </c>
      <c r="DV112" s="33">
        <v>0.0</v>
      </c>
      <c r="DW112" s="33">
        <v>0.0</v>
      </c>
      <c r="DX112" s="33">
        <v>0.0</v>
      </c>
      <c r="DY112" s="33">
        <v>1.0</v>
      </c>
      <c r="DZ112" s="33">
        <v>0.0</v>
      </c>
      <c r="EA112" s="33">
        <v>0.0</v>
      </c>
      <c r="EB112" s="33">
        <v>0.0</v>
      </c>
      <c r="EC112" s="33">
        <v>1.0</v>
      </c>
      <c r="ED112" s="33">
        <v>1.0</v>
      </c>
      <c r="EE112" s="33">
        <v>1.0</v>
      </c>
      <c r="EF112" s="33">
        <v>0.0</v>
      </c>
      <c r="EG112" s="33">
        <v>1.0</v>
      </c>
      <c r="EH112" s="33">
        <v>1.0</v>
      </c>
      <c r="EI112" s="33">
        <v>1.0</v>
      </c>
      <c r="EJ112" s="33">
        <v>1.0</v>
      </c>
      <c r="EK112" s="33">
        <v>0.0</v>
      </c>
      <c r="EL112" s="33">
        <v>0.0</v>
      </c>
      <c r="EM112" s="33">
        <v>0.0</v>
      </c>
      <c r="EN112" s="33">
        <v>1.0</v>
      </c>
      <c r="EO112" s="33">
        <v>1.0</v>
      </c>
      <c r="EP112" s="33">
        <v>1.0</v>
      </c>
      <c r="EQ112" s="33">
        <v>1.0</v>
      </c>
      <c r="ER112" s="33">
        <v>0.0</v>
      </c>
      <c r="ES112" s="33">
        <v>0.0</v>
      </c>
      <c r="ET112" s="33">
        <v>0.0</v>
      </c>
      <c r="EU112" s="33">
        <v>1.0</v>
      </c>
      <c r="EV112" s="33">
        <v>0.0</v>
      </c>
      <c r="EW112" s="33">
        <v>1.0</v>
      </c>
      <c r="EX112" s="33">
        <v>1.0</v>
      </c>
      <c r="EY112" s="33">
        <v>0.0</v>
      </c>
      <c r="EZ112" s="33">
        <v>0.0</v>
      </c>
      <c r="FA112" s="33">
        <v>0.0</v>
      </c>
      <c r="FB112" s="33">
        <v>1.0</v>
      </c>
      <c r="FC112" s="33">
        <v>1.0</v>
      </c>
      <c r="FD112" s="33">
        <v>1.0</v>
      </c>
      <c r="FE112" s="33">
        <v>1.0</v>
      </c>
      <c r="FF112" s="33">
        <v>1.0</v>
      </c>
      <c r="FG112" s="33">
        <v>1.0</v>
      </c>
      <c r="FH112" s="33">
        <v>1.0</v>
      </c>
      <c r="FI112" s="33">
        <v>1.0</v>
      </c>
      <c r="FJ112" s="33">
        <v>1.0</v>
      </c>
      <c r="FK112" s="33">
        <v>1.0</v>
      </c>
      <c r="FL112" s="33">
        <v>1.0</v>
      </c>
      <c r="FM112" s="33">
        <v>1.0</v>
      </c>
      <c r="FN112" s="33">
        <v>0.0</v>
      </c>
      <c r="FO112" s="33">
        <v>1.0</v>
      </c>
      <c r="FP112" s="33">
        <v>1.0</v>
      </c>
      <c r="FQ112" s="33">
        <v>1.0</v>
      </c>
      <c r="FR112" s="33">
        <v>1.0</v>
      </c>
      <c r="FS112" s="33">
        <v>0.0</v>
      </c>
      <c r="FT112" s="33">
        <v>0.0</v>
      </c>
      <c r="FU112" s="33">
        <v>1.0</v>
      </c>
      <c r="FV112" s="33">
        <v>1.0</v>
      </c>
      <c r="FW112" s="33">
        <v>0.0</v>
      </c>
      <c r="FX112" s="33">
        <v>1.0</v>
      </c>
      <c r="FY112" s="33">
        <v>1.0</v>
      </c>
      <c r="FZ112" s="33">
        <v>1.0</v>
      </c>
      <c r="GA112" s="33">
        <v>0.0</v>
      </c>
      <c r="GB112" s="33">
        <v>0.0</v>
      </c>
      <c r="GC112" s="33">
        <v>0.0</v>
      </c>
      <c r="GD112" s="33">
        <v>1.0</v>
      </c>
      <c r="GE112" s="33">
        <v>1.0</v>
      </c>
      <c r="GF112" s="33">
        <v>1.0</v>
      </c>
      <c r="GG112" s="33">
        <v>1.0</v>
      </c>
      <c r="GH112" s="33">
        <v>0.0</v>
      </c>
      <c r="GI112" s="33">
        <v>1.0</v>
      </c>
      <c r="GJ112" s="33">
        <v>1.0</v>
      </c>
      <c r="GK112" s="33">
        <v>0.0</v>
      </c>
      <c r="GL112" s="33">
        <v>0.0</v>
      </c>
      <c r="GM112" s="33">
        <v>0.0</v>
      </c>
      <c r="GN112" s="33">
        <v>0.0</v>
      </c>
      <c r="GO112" s="33">
        <v>0.0</v>
      </c>
      <c r="GP112" s="33">
        <v>1.0</v>
      </c>
      <c r="GQ112" s="33">
        <v>1.0</v>
      </c>
      <c r="GR112" s="33">
        <v>0.0</v>
      </c>
      <c r="GS112" s="33">
        <v>0.0</v>
      </c>
      <c r="GT112" s="33">
        <v>1.0</v>
      </c>
      <c r="GU112" s="33">
        <v>0.0</v>
      </c>
      <c r="GV112" s="33">
        <v>1.0</v>
      </c>
      <c r="GW112" s="33">
        <v>1.0</v>
      </c>
      <c r="GX112" s="33">
        <v>0.0</v>
      </c>
      <c r="GY112" s="33">
        <v>1.0</v>
      </c>
      <c r="GZ112" s="33">
        <v>1.0</v>
      </c>
      <c r="HA112" s="33">
        <v>1.0</v>
      </c>
      <c r="HB112" s="33">
        <v>1.0</v>
      </c>
      <c r="HC112" s="33">
        <v>0.0</v>
      </c>
      <c r="HD112" s="33">
        <v>1.0</v>
      </c>
      <c r="HE112" s="33">
        <v>1.0</v>
      </c>
      <c r="HF112" s="33">
        <v>0.0</v>
      </c>
      <c r="HG112" s="33">
        <v>1.0</v>
      </c>
      <c r="HH112" s="33">
        <v>1.0</v>
      </c>
      <c r="HI112" s="33">
        <v>0.0</v>
      </c>
      <c r="HJ112" s="33">
        <v>0.0</v>
      </c>
      <c r="HK112" s="33">
        <v>0.0</v>
      </c>
      <c r="HL112" s="75"/>
      <c r="HM112" s="75"/>
      <c r="HN112" s="75"/>
      <c r="HO112" s="75"/>
      <c r="HP112" s="75"/>
      <c r="HQ112" s="75"/>
      <c r="HR112" s="75"/>
      <c r="HS112" s="75"/>
      <c r="HT112" s="75"/>
      <c r="HU112" s="75"/>
      <c r="HV112" s="75"/>
      <c r="HW112" s="75"/>
      <c r="HX112" s="75"/>
      <c r="HY112" s="75"/>
      <c r="HZ112" s="75"/>
      <c r="IA112" s="75"/>
      <c r="IB112" s="75"/>
      <c r="IC112" s="75"/>
      <c r="ID112" s="75"/>
      <c r="IE112" s="75"/>
      <c r="IF112" s="75"/>
      <c r="IG112" s="75"/>
      <c r="IH112" s="75"/>
      <c r="II112" s="75"/>
      <c r="IJ112" s="75"/>
      <c r="IK112" s="75"/>
      <c r="IL112" s="75"/>
      <c r="IM112" s="75"/>
      <c r="IN112" s="75"/>
      <c r="IO112" s="75"/>
      <c r="IP112" s="75"/>
      <c r="IQ112" s="75"/>
      <c r="IR112" s="75"/>
      <c r="IS112" s="75"/>
      <c r="IT112" s="75"/>
      <c r="IU112" s="75"/>
      <c r="IV112" s="75"/>
      <c r="IW112" s="75"/>
      <c r="IX112" s="75"/>
      <c r="IY112" s="75"/>
      <c r="IZ112" s="75"/>
      <c r="JA112" s="75"/>
      <c r="JB112" s="75"/>
      <c r="JC112" s="75"/>
    </row>
    <row r="113">
      <c r="A113" s="9" t="s">
        <v>433</v>
      </c>
      <c r="B113" s="33">
        <v>1.0</v>
      </c>
      <c r="C113" s="33">
        <v>1.0</v>
      </c>
      <c r="D113" s="33">
        <v>0.0</v>
      </c>
      <c r="E113" s="33">
        <v>0.0</v>
      </c>
      <c r="F113" s="33">
        <v>0.0</v>
      </c>
      <c r="G113" s="33">
        <v>0.0</v>
      </c>
      <c r="H113" s="33">
        <v>1.0</v>
      </c>
      <c r="I113" s="33">
        <v>0.0</v>
      </c>
      <c r="J113" s="33">
        <v>1.0</v>
      </c>
      <c r="K113" s="33">
        <v>0.0</v>
      </c>
      <c r="L113" s="33">
        <v>0.0</v>
      </c>
      <c r="M113" s="33">
        <v>0.0</v>
      </c>
      <c r="N113" s="33">
        <v>1.0</v>
      </c>
      <c r="O113" s="33">
        <v>1.0</v>
      </c>
      <c r="P113" s="33">
        <v>1.0</v>
      </c>
      <c r="Q113" s="33">
        <v>0.0</v>
      </c>
      <c r="R113" s="33">
        <v>1.0</v>
      </c>
      <c r="S113" s="33">
        <v>1.0</v>
      </c>
      <c r="T113" s="33">
        <v>1.0</v>
      </c>
      <c r="U113" s="33">
        <v>1.0</v>
      </c>
      <c r="V113" s="33">
        <v>1.0</v>
      </c>
      <c r="W113" s="33">
        <v>1.0</v>
      </c>
      <c r="X113" s="33">
        <v>1.0</v>
      </c>
      <c r="Y113" s="33">
        <v>1.0</v>
      </c>
      <c r="Z113" s="33">
        <v>1.0</v>
      </c>
      <c r="AA113" s="33">
        <v>1.0</v>
      </c>
      <c r="AB113" s="33">
        <v>1.0</v>
      </c>
      <c r="AC113" s="33">
        <v>0.0</v>
      </c>
      <c r="AD113" s="33">
        <v>1.0</v>
      </c>
      <c r="AE113" s="33">
        <v>1.0</v>
      </c>
      <c r="AF113" s="33">
        <v>1.0</v>
      </c>
      <c r="AG113" s="33">
        <v>1.0</v>
      </c>
      <c r="AH113" s="33">
        <v>0.0</v>
      </c>
      <c r="AI113" s="33">
        <v>1.0</v>
      </c>
      <c r="AJ113" s="33">
        <v>0.0</v>
      </c>
      <c r="AK113" s="33">
        <v>1.0</v>
      </c>
      <c r="AL113" s="33">
        <v>1.0</v>
      </c>
      <c r="AM113" s="33">
        <v>1.0</v>
      </c>
      <c r="AN113" s="33">
        <v>1.0</v>
      </c>
      <c r="AO113" s="33">
        <v>1.0</v>
      </c>
      <c r="AP113" s="33">
        <v>0.0</v>
      </c>
      <c r="AQ113" s="33">
        <v>1.0</v>
      </c>
      <c r="AR113" s="33">
        <v>1.0</v>
      </c>
      <c r="AS113" s="33">
        <v>0.0</v>
      </c>
      <c r="AT113" s="33">
        <v>0.0</v>
      </c>
      <c r="AU113" s="33">
        <v>0.0</v>
      </c>
      <c r="AV113" s="33">
        <v>1.0</v>
      </c>
      <c r="AW113" s="33">
        <v>1.0</v>
      </c>
      <c r="AX113" s="33">
        <v>1.0</v>
      </c>
      <c r="AY113" s="33">
        <v>1.0</v>
      </c>
      <c r="AZ113" s="33">
        <v>1.0</v>
      </c>
      <c r="BA113" s="33">
        <v>1.0</v>
      </c>
      <c r="BB113" s="33">
        <v>1.0</v>
      </c>
      <c r="BC113" s="33">
        <v>0.0</v>
      </c>
      <c r="BD113" s="33">
        <v>1.0</v>
      </c>
      <c r="BE113" s="33">
        <v>0.0</v>
      </c>
      <c r="BF113" s="33">
        <v>0.0</v>
      </c>
      <c r="BG113" s="33">
        <v>1.0</v>
      </c>
      <c r="BH113" s="33">
        <v>1.0</v>
      </c>
      <c r="BI113" s="33">
        <v>1.0</v>
      </c>
      <c r="BJ113" s="33">
        <v>1.0</v>
      </c>
      <c r="BK113" s="33">
        <v>1.0</v>
      </c>
      <c r="BL113" s="33">
        <v>1.0</v>
      </c>
      <c r="BM113" s="33">
        <v>0.0</v>
      </c>
      <c r="BN113" s="33">
        <v>1.0</v>
      </c>
      <c r="BO113" s="33">
        <v>1.0</v>
      </c>
      <c r="BP113" s="33">
        <v>1.0</v>
      </c>
      <c r="BQ113" s="33">
        <v>1.0</v>
      </c>
      <c r="BR113" s="33">
        <v>1.0</v>
      </c>
      <c r="BS113" s="33">
        <v>1.0</v>
      </c>
      <c r="BT113" s="33">
        <v>1.0</v>
      </c>
      <c r="BU113" s="33">
        <v>1.0</v>
      </c>
      <c r="BV113" s="33">
        <v>1.0</v>
      </c>
      <c r="BW113" s="33">
        <v>1.0</v>
      </c>
      <c r="BX113" s="33">
        <v>1.0</v>
      </c>
      <c r="BY113" s="33">
        <v>1.0</v>
      </c>
      <c r="BZ113" s="33">
        <v>0.0</v>
      </c>
      <c r="CA113" s="33">
        <v>1.0</v>
      </c>
      <c r="CB113" s="33">
        <v>1.0</v>
      </c>
      <c r="CC113" s="33">
        <v>1.0</v>
      </c>
      <c r="CD113" s="33">
        <v>1.0</v>
      </c>
      <c r="CE113" s="33">
        <v>1.0</v>
      </c>
      <c r="CF113" s="33">
        <v>1.0</v>
      </c>
      <c r="CG113" s="33">
        <v>0.0</v>
      </c>
      <c r="CH113" s="33">
        <v>1.0</v>
      </c>
      <c r="CI113" s="33">
        <v>1.0</v>
      </c>
      <c r="CJ113" s="33">
        <v>1.0</v>
      </c>
      <c r="CK113" s="33">
        <v>1.0</v>
      </c>
      <c r="CL113" s="33">
        <v>0.0</v>
      </c>
      <c r="CM113" s="33">
        <v>1.0</v>
      </c>
      <c r="CN113" s="33">
        <v>1.0</v>
      </c>
      <c r="CO113" s="33">
        <v>1.0</v>
      </c>
      <c r="CP113" s="33">
        <v>1.0</v>
      </c>
      <c r="CQ113" s="33">
        <v>0.0</v>
      </c>
      <c r="CR113" s="33">
        <v>1.0</v>
      </c>
      <c r="CS113" s="33">
        <v>1.0</v>
      </c>
      <c r="CT113" s="33">
        <v>1.0</v>
      </c>
      <c r="CU113" s="33">
        <v>1.0</v>
      </c>
      <c r="CV113" s="33">
        <v>1.0</v>
      </c>
      <c r="CW113" s="33">
        <v>1.0</v>
      </c>
      <c r="CX113" s="33">
        <v>1.0</v>
      </c>
      <c r="CY113" s="33">
        <v>1.0</v>
      </c>
      <c r="CZ113" s="33">
        <v>0.0</v>
      </c>
      <c r="DA113" s="33">
        <v>1.0</v>
      </c>
      <c r="DB113" s="33">
        <v>0.0</v>
      </c>
      <c r="DC113" s="33">
        <v>0.0</v>
      </c>
      <c r="DD113" s="33">
        <v>1.0</v>
      </c>
      <c r="DE113" s="33">
        <v>1.0</v>
      </c>
      <c r="DF113" s="33">
        <v>1.0</v>
      </c>
      <c r="DG113" s="33">
        <v>0.0</v>
      </c>
      <c r="DH113" s="33">
        <v>0.0</v>
      </c>
      <c r="DI113" s="33">
        <v>0.0</v>
      </c>
      <c r="DJ113" s="33">
        <v>1.0</v>
      </c>
      <c r="DK113" s="33">
        <v>1.0</v>
      </c>
      <c r="DL113" s="33">
        <v>1.0</v>
      </c>
      <c r="DM113" s="33">
        <v>0.0</v>
      </c>
      <c r="DN113" s="33">
        <v>0.0</v>
      </c>
      <c r="DO113" s="33">
        <v>1.0</v>
      </c>
      <c r="DP113" s="33">
        <v>1.0</v>
      </c>
      <c r="DQ113" s="33">
        <v>1.0</v>
      </c>
      <c r="DR113" s="33">
        <v>1.0</v>
      </c>
      <c r="DS113" s="33">
        <v>1.0</v>
      </c>
      <c r="DT113" s="33">
        <v>1.0</v>
      </c>
      <c r="DU113" s="33">
        <v>1.0</v>
      </c>
      <c r="DV113" s="33">
        <v>0.0</v>
      </c>
      <c r="DW113" s="33">
        <v>1.0</v>
      </c>
      <c r="DX113" s="33">
        <v>0.0</v>
      </c>
      <c r="DY113" s="33">
        <v>1.0</v>
      </c>
      <c r="DZ113" s="33">
        <v>0.0</v>
      </c>
      <c r="EA113" s="33">
        <v>0.0</v>
      </c>
      <c r="EB113" s="33">
        <v>0.0</v>
      </c>
      <c r="EC113" s="33">
        <v>1.0</v>
      </c>
      <c r="ED113" s="33">
        <v>1.0</v>
      </c>
      <c r="EE113" s="33">
        <v>1.0</v>
      </c>
      <c r="EF113" s="33">
        <v>0.0</v>
      </c>
      <c r="EG113" s="33">
        <v>1.0</v>
      </c>
      <c r="EH113" s="33">
        <v>1.0</v>
      </c>
      <c r="EI113" s="33">
        <v>1.0</v>
      </c>
      <c r="EJ113" s="33">
        <v>1.0</v>
      </c>
      <c r="EK113" s="33">
        <v>0.0</v>
      </c>
      <c r="EL113" s="33">
        <v>0.0</v>
      </c>
      <c r="EM113" s="33">
        <v>1.0</v>
      </c>
      <c r="EN113" s="33">
        <v>1.0</v>
      </c>
      <c r="EO113" s="33">
        <v>1.0</v>
      </c>
      <c r="EP113" s="33">
        <v>1.0</v>
      </c>
      <c r="EQ113" s="33">
        <v>1.0</v>
      </c>
      <c r="ER113" s="33">
        <v>0.0</v>
      </c>
      <c r="ES113" s="33">
        <v>1.0</v>
      </c>
      <c r="ET113" s="33">
        <v>1.0</v>
      </c>
      <c r="EU113" s="33">
        <v>1.0</v>
      </c>
      <c r="EV113" s="33">
        <v>0.0</v>
      </c>
      <c r="EW113" s="33">
        <v>1.0</v>
      </c>
      <c r="EX113" s="33">
        <v>1.0</v>
      </c>
      <c r="EY113" s="33">
        <v>0.0</v>
      </c>
      <c r="EZ113" s="33">
        <v>0.0</v>
      </c>
      <c r="FA113" s="33">
        <v>0.0</v>
      </c>
      <c r="FB113" s="33">
        <v>1.0</v>
      </c>
      <c r="FC113" s="33">
        <v>1.0</v>
      </c>
      <c r="FD113" s="33">
        <v>1.0</v>
      </c>
      <c r="FE113" s="33">
        <v>1.0</v>
      </c>
      <c r="FF113" s="33">
        <v>0.0</v>
      </c>
      <c r="FG113" s="33">
        <v>1.0</v>
      </c>
      <c r="FH113" s="33">
        <v>1.0</v>
      </c>
      <c r="FI113" s="33">
        <v>1.0</v>
      </c>
      <c r="FJ113" s="33">
        <v>1.0</v>
      </c>
      <c r="FK113" s="33">
        <v>1.0</v>
      </c>
      <c r="FL113" s="33">
        <v>1.0</v>
      </c>
      <c r="FM113" s="33">
        <v>1.0</v>
      </c>
      <c r="FN113" s="33">
        <v>1.0</v>
      </c>
      <c r="FO113" s="33">
        <v>1.0</v>
      </c>
      <c r="FP113" s="33">
        <v>1.0</v>
      </c>
      <c r="FQ113" s="33">
        <v>0.0</v>
      </c>
      <c r="FR113" s="33">
        <v>1.0</v>
      </c>
      <c r="FS113" s="33">
        <v>0.0</v>
      </c>
      <c r="FT113" s="33">
        <v>0.0</v>
      </c>
      <c r="FU113" s="33">
        <v>1.0</v>
      </c>
      <c r="FV113" s="33">
        <v>1.0</v>
      </c>
      <c r="FW113" s="33">
        <v>1.0</v>
      </c>
      <c r="FX113" s="33">
        <v>1.0</v>
      </c>
      <c r="FY113" s="33">
        <v>1.0</v>
      </c>
      <c r="FZ113" s="33">
        <v>1.0</v>
      </c>
      <c r="GA113" s="33">
        <v>0.0</v>
      </c>
      <c r="GB113" s="33">
        <v>0.0</v>
      </c>
      <c r="GC113" s="33">
        <v>0.0</v>
      </c>
      <c r="GD113" s="33">
        <v>1.0</v>
      </c>
      <c r="GE113" s="33">
        <v>1.0</v>
      </c>
      <c r="GF113" s="33">
        <v>1.0</v>
      </c>
      <c r="GG113" s="33">
        <v>1.0</v>
      </c>
      <c r="GH113" s="33">
        <v>0.0</v>
      </c>
      <c r="GI113" s="33">
        <v>1.0</v>
      </c>
      <c r="GJ113" s="33">
        <v>1.0</v>
      </c>
      <c r="GK113" s="33">
        <v>0.0</v>
      </c>
      <c r="GL113" s="33">
        <v>0.0</v>
      </c>
      <c r="GM113" s="33">
        <v>0.0</v>
      </c>
      <c r="GN113" s="33">
        <v>0.0</v>
      </c>
      <c r="GO113" s="33">
        <v>0.0</v>
      </c>
      <c r="GP113" s="33">
        <v>1.0</v>
      </c>
      <c r="GQ113" s="33">
        <v>1.0</v>
      </c>
      <c r="GR113" s="33">
        <v>0.0</v>
      </c>
      <c r="GS113" s="33">
        <v>0.0</v>
      </c>
      <c r="GT113" s="33">
        <v>1.0</v>
      </c>
      <c r="GU113" s="33">
        <v>0.0</v>
      </c>
      <c r="GV113" s="33">
        <v>1.0</v>
      </c>
      <c r="GW113" s="33">
        <v>1.0</v>
      </c>
      <c r="GX113" s="33">
        <v>0.0</v>
      </c>
      <c r="GY113" s="33">
        <v>0.0</v>
      </c>
      <c r="GZ113" s="33">
        <v>1.0</v>
      </c>
      <c r="HA113" s="33">
        <v>1.0</v>
      </c>
      <c r="HB113" s="33">
        <v>1.0</v>
      </c>
      <c r="HC113" s="33">
        <v>1.0</v>
      </c>
      <c r="HD113" s="33">
        <v>1.0</v>
      </c>
      <c r="HE113" s="33">
        <v>1.0</v>
      </c>
      <c r="HF113" s="33">
        <v>1.0</v>
      </c>
      <c r="HG113" s="33">
        <v>1.0</v>
      </c>
      <c r="HH113" s="33">
        <v>1.0</v>
      </c>
      <c r="HI113" s="33">
        <v>0.0</v>
      </c>
      <c r="HJ113" s="33">
        <v>1.0</v>
      </c>
      <c r="HK113" s="33">
        <v>1.0</v>
      </c>
      <c r="HL113" s="75"/>
      <c r="HM113" s="75"/>
      <c r="HN113" s="75"/>
      <c r="HO113" s="75"/>
      <c r="HP113" s="75"/>
      <c r="HQ113" s="75"/>
      <c r="HR113" s="75"/>
      <c r="HS113" s="75"/>
      <c r="HT113" s="75"/>
      <c r="HU113" s="75"/>
      <c r="HV113" s="75"/>
      <c r="HW113" s="75"/>
      <c r="HX113" s="75"/>
      <c r="HY113" s="75"/>
      <c r="HZ113" s="75"/>
      <c r="IA113" s="75"/>
      <c r="IB113" s="75"/>
      <c r="IC113" s="75"/>
      <c r="ID113" s="75"/>
      <c r="IE113" s="75"/>
      <c r="IF113" s="75"/>
      <c r="IG113" s="75"/>
      <c r="IH113" s="75"/>
      <c r="II113" s="75"/>
      <c r="IJ113" s="75"/>
      <c r="IK113" s="75"/>
      <c r="IL113" s="75"/>
      <c r="IM113" s="75"/>
      <c r="IN113" s="75"/>
      <c r="IO113" s="75"/>
      <c r="IP113" s="75"/>
      <c r="IQ113" s="75"/>
      <c r="IR113" s="75"/>
      <c r="IS113" s="75"/>
      <c r="IT113" s="75"/>
      <c r="IU113" s="75"/>
      <c r="IV113" s="75"/>
      <c r="IW113" s="75"/>
      <c r="IX113" s="75"/>
      <c r="IY113" s="75"/>
      <c r="IZ113" s="75"/>
      <c r="JA113" s="75"/>
      <c r="JB113" s="75"/>
      <c r="JC113" s="75"/>
    </row>
    <row r="114">
      <c r="A114" s="9" t="s">
        <v>434</v>
      </c>
      <c r="B114" s="33">
        <v>1.0</v>
      </c>
      <c r="C114" s="33">
        <v>1.0</v>
      </c>
      <c r="D114" s="33">
        <v>0.0</v>
      </c>
      <c r="E114" s="33">
        <v>0.0</v>
      </c>
      <c r="F114" s="33">
        <v>0.0</v>
      </c>
      <c r="G114" s="33">
        <v>0.0</v>
      </c>
      <c r="H114" s="33">
        <v>1.0</v>
      </c>
      <c r="I114" s="33">
        <v>0.0</v>
      </c>
      <c r="J114" s="33">
        <v>1.0</v>
      </c>
      <c r="K114" s="33">
        <v>0.0</v>
      </c>
      <c r="L114" s="33">
        <v>0.0</v>
      </c>
      <c r="M114" s="33">
        <v>1.0</v>
      </c>
      <c r="N114" s="33">
        <v>1.0</v>
      </c>
      <c r="O114" s="33">
        <v>1.0</v>
      </c>
      <c r="P114" s="33">
        <v>1.0</v>
      </c>
      <c r="Q114" s="33">
        <v>0.0</v>
      </c>
      <c r="R114" s="33">
        <v>1.0</v>
      </c>
      <c r="S114" s="33">
        <v>1.0</v>
      </c>
      <c r="T114" s="33">
        <v>1.0</v>
      </c>
      <c r="U114" s="33">
        <v>1.0</v>
      </c>
      <c r="V114" s="33">
        <v>1.0</v>
      </c>
      <c r="W114" s="33">
        <v>1.0</v>
      </c>
      <c r="X114" s="33">
        <v>1.0</v>
      </c>
      <c r="Y114" s="33">
        <v>1.0</v>
      </c>
      <c r="Z114" s="33">
        <v>1.0</v>
      </c>
      <c r="AA114" s="33">
        <v>1.0</v>
      </c>
      <c r="AB114" s="33">
        <v>1.0</v>
      </c>
      <c r="AC114" s="33">
        <v>0.0</v>
      </c>
      <c r="AD114" s="33">
        <v>1.0</v>
      </c>
      <c r="AE114" s="33">
        <v>1.0</v>
      </c>
      <c r="AF114" s="33">
        <v>1.0</v>
      </c>
      <c r="AG114" s="33">
        <v>0.0</v>
      </c>
      <c r="AH114" s="33">
        <v>1.0</v>
      </c>
      <c r="AI114" s="33">
        <v>1.0</v>
      </c>
      <c r="AJ114" s="33">
        <v>1.0</v>
      </c>
      <c r="AK114" s="33">
        <v>1.0</v>
      </c>
      <c r="AL114" s="33">
        <v>1.0</v>
      </c>
      <c r="AM114" s="33">
        <v>1.0</v>
      </c>
      <c r="AN114" s="33">
        <v>1.0</v>
      </c>
      <c r="AO114" s="33">
        <v>1.0</v>
      </c>
      <c r="AP114" s="33">
        <v>0.0</v>
      </c>
      <c r="AQ114" s="33">
        <v>1.0</v>
      </c>
      <c r="AR114" s="33">
        <v>1.0</v>
      </c>
      <c r="AS114" s="33">
        <v>0.0</v>
      </c>
      <c r="AT114" s="33">
        <v>0.0</v>
      </c>
      <c r="AU114" s="33">
        <v>0.0</v>
      </c>
      <c r="AV114" s="33">
        <v>1.0</v>
      </c>
      <c r="AW114" s="33">
        <v>0.0</v>
      </c>
      <c r="AX114" s="33">
        <v>1.0</v>
      </c>
      <c r="AY114" s="33">
        <v>1.0</v>
      </c>
      <c r="AZ114" s="33">
        <v>1.0</v>
      </c>
      <c r="BA114" s="33">
        <v>0.0</v>
      </c>
      <c r="BB114" s="33">
        <v>1.0</v>
      </c>
      <c r="BC114" s="33">
        <v>0.0</v>
      </c>
      <c r="BD114" s="33">
        <v>1.0</v>
      </c>
      <c r="BE114" s="33">
        <v>0.0</v>
      </c>
      <c r="BF114" s="33">
        <v>0.0</v>
      </c>
      <c r="BG114" s="33">
        <v>1.0</v>
      </c>
      <c r="BH114" s="33">
        <v>1.0</v>
      </c>
      <c r="BI114" s="33">
        <v>1.0</v>
      </c>
      <c r="BJ114" s="33">
        <v>1.0</v>
      </c>
      <c r="BK114" s="33">
        <v>1.0</v>
      </c>
      <c r="BL114" s="33">
        <v>1.0</v>
      </c>
      <c r="BM114" s="33">
        <v>0.0</v>
      </c>
      <c r="BN114" s="33">
        <v>1.0</v>
      </c>
      <c r="BO114" s="33">
        <v>1.0</v>
      </c>
      <c r="BP114" s="33">
        <v>1.0</v>
      </c>
      <c r="BQ114" s="33">
        <v>1.0</v>
      </c>
      <c r="BR114" s="33">
        <v>1.0</v>
      </c>
      <c r="BS114" s="33">
        <v>1.0</v>
      </c>
      <c r="BT114" s="33">
        <v>1.0</v>
      </c>
      <c r="BU114" s="33">
        <v>1.0</v>
      </c>
      <c r="BV114" s="33">
        <v>1.0</v>
      </c>
      <c r="BW114" s="33">
        <v>1.0</v>
      </c>
      <c r="BX114" s="33">
        <v>1.0</v>
      </c>
      <c r="BY114" s="33">
        <v>1.0</v>
      </c>
      <c r="BZ114" s="33">
        <v>0.0</v>
      </c>
      <c r="CA114" s="33">
        <v>1.0</v>
      </c>
      <c r="CB114" s="33">
        <v>1.0</v>
      </c>
      <c r="CC114" s="33">
        <v>1.0</v>
      </c>
      <c r="CD114" s="33">
        <v>1.0</v>
      </c>
      <c r="CE114" s="33">
        <v>0.0</v>
      </c>
      <c r="CF114" s="33">
        <v>1.0</v>
      </c>
      <c r="CG114" s="33">
        <v>0.0</v>
      </c>
      <c r="CH114" s="33">
        <v>1.0</v>
      </c>
      <c r="CI114" s="33">
        <v>1.0</v>
      </c>
      <c r="CJ114" s="33">
        <v>1.0</v>
      </c>
      <c r="CK114" s="33">
        <v>1.0</v>
      </c>
      <c r="CL114" s="33">
        <v>0.0</v>
      </c>
      <c r="CM114" s="33">
        <v>1.0</v>
      </c>
      <c r="CN114" s="33">
        <v>1.0</v>
      </c>
      <c r="CO114" s="33">
        <v>1.0</v>
      </c>
      <c r="CP114" s="33">
        <v>1.0</v>
      </c>
      <c r="CQ114" s="33">
        <v>0.0</v>
      </c>
      <c r="CR114" s="33">
        <v>1.0</v>
      </c>
      <c r="CS114" s="33">
        <v>1.0</v>
      </c>
      <c r="CT114" s="33">
        <v>1.0</v>
      </c>
      <c r="CU114" s="33">
        <v>1.0</v>
      </c>
      <c r="CV114" s="33">
        <v>1.0</v>
      </c>
      <c r="CW114" s="33">
        <v>1.0</v>
      </c>
      <c r="CX114" s="33">
        <v>1.0</v>
      </c>
      <c r="CY114" s="33">
        <v>1.0</v>
      </c>
      <c r="CZ114" s="33">
        <v>0.0</v>
      </c>
      <c r="DA114" s="33">
        <v>1.0</v>
      </c>
      <c r="DB114" s="33">
        <v>0.0</v>
      </c>
      <c r="DC114" s="33">
        <v>0.0</v>
      </c>
      <c r="DD114" s="33">
        <v>1.0</v>
      </c>
      <c r="DE114" s="33">
        <v>1.0</v>
      </c>
      <c r="DF114" s="33">
        <v>1.0</v>
      </c>
      <c r="DG114" s="33">
        <v>0.0</v>
      </c>
      <c r="DH114" s="33">
        <v>0.0</v>
      </c>
      <c r="DI114" s="33">
        <v>0.0</v>
      </c>
      <c r="DJ114" s="33">
        <v>1.0</v>
      </c>
      <c r="DK114" s="33">
        <v>1.0</v>
      </c>
      <c r="DL114" s="33">
        <v>1.0</v>
      </c>
      <c r="DM114" s="33">
        <v>0.0</v>
      </c>
      <c r="DN114" s="33">
        <v>0.0</v>
      </c>
      <c r="DO114" s="33">
        <v>1.0</v>
      </c>
      <c r="DP114" s="33">
        <v>1.0</v>
      </c>
      <c r="DQ114" s="33">
        <v>1.0</v>
      </c>
      <c r="DR114" s="33">
        <v>1.0</v>
      </c>
      <c r="DS114" s="33">
        <v>1.0</v>
      </c>
      <c r="DT114" s="33">
        <v>1.0</v>
      </c>
      <c r="DU114" s="33">
        <v>1.0</v>
      </c>
      <c r="DV114" s="33">
        <v>0.0</v>
      </c>
      <c r="DW114" s="33">
        <v>1.0</v>
      </c>
      <c r="DX114" s="33">
        <v>0.0</v>
      </c>
      <c r="DY114" s="33">
        <v>0.0</v>
      </c>
      <c r="DZ114" s="33">
        <v>0.0</v>
      </c>
      <c r="EA114" s="33">
        <v>0.0</v>
      </c>
      <c r="EB114" s="33">
        <v>0.0</v>
      </c>
      <c r="EC114" s="33">
        <v>1.0</v>
      </c>
      <c r="ED114" s="33">
        <v>1.0</v>
      </c>
      <c r="EE114" s="33">
        <v>0.0</v>
      </c>
      <c r="EF114" s="33">
        <v>0.0</v>
      </c>
      <c r="EG114" s="33">
        <v>1.0</v>
      </c>
      <c r="EH114" s="33">
        <v>1.0</v>
      </c>
      <c r="EI114" s="33">
        <v>1.0</v>
      </c>
      <c r="EJ114" s="33">
        <v>1.0</v>
      </c>
      <c r="EK114" s="33">
        <v>0.0</v>
      </c>
      <c r="EL114" s="33">
        <v>1.0</v>
      </c>
      <c r="EM114" s="33">
        <v>1.0</v>
      </c>
      <c r="EN114" s="33">
        <v>1.0</v>
      </c>
      <c r="EO114" s="33">
        <v>1.0</v>
      </c>
      <c r="EP114" s="33">
        <v>1.0</v>
      </c>
      <c r="EQ114" s="33">
        <v>1.0</v>
      </c>
      <c r="ER114" s="33">
        <v>0.0</v>
      </c>
      <c r="ES114" s="33">
        <v>1.0</v>
      </c>
      <c r="ET114" s="33">
        <v>1.0</v>
      </c>
      <c r="EU114" s="33">
        <v>1.0</v>
      </c>
      <c r="EV114" s="33">
        <v>0.0</v>
      </c>
      <c r="EW114" s="33">
        <v>1.0</v>
      </c>
      <c r="EX114" s="33">
        <v>1.0</v>
      </c>
      <c r="EY114" s="33">
        <v>0.0</v>
      </c>
      <c r="EZ114" s="33">
        <v>0.0</v>
      </c>
      <c r="FA114" s="33">
        <v>0.0</v>
      </c>
      <c r="FB114" s="33">
        <v>1.0</v>
      </c>
      <c r="FC114" s="33">
        <v>1.0</v>
      </c>
      <c r="FD114" s="33">
        <v>1.0</v>
      </c>
      <c r="FE114" s="33">
        <v>1.0</v>
      </c>
      <c r="FF114" s="33">
        <v>1.0</v>
      </c>
      <c r="FG114" s="33">
        <v>1.0</v>
      </c>
      <c r="FH114" s="33">
        <v>1.0</v>
      </c>
      <c r="FI114" s="33">
        <v>1.0</v>
      </c>
      <c r="FJ114" s="33">
        <v>1.0</v>
      </c>
      <c r="FK114" s="33">
        <v>1.0</v>
      </c>
      <c r="FL114" s="33">
        <v>1.0</v>
      </c>
      <c r="FM114" s="33">
        <v>1.0</v>
      </c>
      <c r="FN114" s="33">
        <v>1.0</v>
      </c>
      <c r="FO114" s="33">
        <v>1.0</v>
      </c>
      <c r="FP114" s="33">
        <v>1.0</v>
      </c>
      <c r="FQ114" s="33">
        <v>1.0</v>
      </c>
      <c r="FR114" s="33">
        <v>1.0</v>
      </c>
      <c r="FS114" s="33">
        <v>0.0</v>
      </c>
      <c r="FT114" s="33">
        <v>0.0</v>
      </c>
      <c r="FU114" s="33">
        <v>1.0</v>
      </c>
      <c r="FV114" s="33">
        <v>1.0</v>
      </c>
      <c r="FW114" s="33">
        <v>1.0</v>
      </c>
      <c r="FX114" s="33">
        <v>1.0</v>
      </c>
      <c r="FY114" s="33">
        <v>1.0</v>
      </c>
      <c r="FZ114" s="33">
        <v>0.0</v>
      </c>
      <c r="GA114" s="33">
        <v>0.0</v>
      </c>
      <c r="GB114" s="33">
        <v>0.0</v>
      </c>
      <c r="GC114" s="33">
        <v>0.0</v>
      </c>
      <c r="GD114" s="33">
        <v>1.0</v>
      </c>
      <c r="GE114" s="33">
        <v>1.0</v>
      </c>
      <c r="GF114" s="33">
        <v>0.0</v>
      </c>
      <c r="GG114" s="33">
        <v>1.0</v>
      </c>
      <c r="GH114" s="33">
        <v>0.0</v>
      </c>
      <c r="GI114" s="33">
        <v>0.0</v>
      </c>
      <c r="GJ114" s="33">
        <v>1.0</v>
      </c>
      <c r="GK114" s="33">
        <v>0.0</v>
      </c>
      <c r="GL114" s="33">
        <v>0.0</v>
      </c>
      <c r="GM114" s="33">
        <v>0.0</v>
      </c>
      <c r="GN114" s="33">
        <v>0.0</v>
      </c>
      <c r="GO114" s="33">
        <v>0.0</v>
      </c>
      <c r="GP114" s="33">
        <v>1.0</v>
      </c>
      <c r="GQ114" s="33">
        <v>1.0</v>
      </c>
      <c r="GR114" s="33">
        <v>0.0</v>
      </c>
      <c r="GS114" s="33">
        <v>0.0</v>
      </c>
      <c r="GT114" s="33">
        <v>1.0</v>
      </c>
      <c r="GU114" s="33">
        <v>0.0</v>
      </c>
      <c r="GV114" s="33">
        <v>0.0</v>
      </c>
      <c r="GW114" s="33">
        <v>0.0</v>
      </c>
      <c r="GX114" s="33">
        <v>0.0</v>
      </c>
      <c r="GY114" s="33">
        <v>1.0</v>
      </c>
      <c r="GZ114" s="33">
        <v>1.0</v>
      </c>
      <c r="HA114" s="33">
        <v>1.0</v>
      </c>
      <c r="HB114" s="33">
        <v>1.0</v>
      </c>
      <c r="HC114" s="33">
        <v>1.0</v>
      </c>
      <c r="HD114" s="33">
        <v>1.0</v>
      </c>
      <c r="HE114" s="33">
        <v>1.0</v>
      </c>
      <c r="HF114" s="33">
        <v>0.0</v>
      </c>
      <c r="HG114" s="33">
        <v>1.0</v>
      </c>
      <c r="HH114" s="33">
        <v>1.0</v>
      </c>
      <c r="HI114" s="33">
        <v>0.0</v>
      </c>
      <c r="HJ114" s="33">
        <v>0.0</v>
      </c>
      <c r="HK114" s="33">
        <v>1.0</v>
      </c>
      <c r="HL114" s="75"/>
      <c r="HM114" s="75"/>
      <c r="HN114" s="75"/>
      <c r="HO114" s="75"/>
      <c r="HP114" s="75"/>
      <c r="HQ114" s="75"/>
      <c r="HR114" s="75"/>
      <c r="HS114" s="75"/>
      <c r="HT114" s="75"/>
      <c r="HU114" s="75"/>
      <c r="HV114" s="75"/>
      <c r="HW114" s="75"/>
      <c r="HX114" s="75"/>
      <c r="HY114" s="75"/>
      <c r="HZ114" s="75"/>
      <c r="IA114" s="75"/>
      <c r="IB114" s="75"/>
      <c r="IC114" s="75"/>
      <c r="ID114" s="75"/>
      <c r="IE114" s="75"/>
      <c r="IF114" s="75"/>
      <c r="IG114" s="75"/>
      <c r="IH114" s="75"/>
      <c r="II114" s="75"/>
      <c r="IJ114" s="75"/>
      <c r="IK114" s="75"/>
      <c r="IL114" s="75"/>
      <c r="IM114" s="75"/>
      <c r="IN114" s="75"/>
      <c r="IO114" s="75"/>
      <c r="IP114" s="75"/>
      <c r="IQ114" s="75"/>
      <c r="IR114" s="75"/>
      <c r="IS114" s="75"/>
      <c r="IT114" s="75"/>
      <c r="IU114" s="75"/>
      <c r="IV114" s="75"/>
      <c r="IW114" s="75"/>
      <c r="IX114" s="75"/>
      <c r="IY114" s="75"/>
      <c r="IZ114" s="75"/>
      <c r="JA114" s="75"/>
      <c r="JB114" s="75"/>
      <c r="JC114" s="75"/>
    </row>
    <row r="115">
      <c r="A115" s="9" t="s">
        <v>435</v>
      </c>
      <c r="B115" s="33">
        <v>1.0</v>
      </c>
      <c r="C115" s="33">
        <v>1.0</v>
      </c>
      <c r="D115" s="33">
        <v>0.0</v>
      </c>
      <c r="E115" s="33">
        <v>0.0</v>
      </c>
      <c r="F115" s="33">
        <v>0.0</v>
      </c>
      <c r="G115" s="33">
        <v>0.0</v>
      </c>
      <c r="H115" s="33">
        <v>1.0</v>
      </c>
      <c r="I115" s="33">
        <v>0.0</v>
      </c>
      <c r="J115" s="33">
        <v>1.0</v>
      </c>
      <c r="K115" s="33">
        <v>0.0</v>
      </c>
      <c r="L115" s="33">
        <v>0.0</v>
      </c>
      <c r="M115" s="33">
        <v>1.0</v>
      </c>
      <c r="N115" s="33">
        <v>1.0</v>
      </c>
      <c r="O115" s="33">
        <v>1.0</v>
      </c>
      <c r="P115" s="33">
        <v>1.0</v>
      </c>
      <c r="Q115" s="33">
        <v>0.0</v>
      </c>
      <c r="R115" s="33">
        <v>1.0</v>
      </c>
      <c r="S115" s="33">
        <v>1.0</v>
      </c>
      <c r="T115" s="33">
        <v>1.0</v>
      </c>
      <c r="U115" s="33">
        <v>1.0</v>
      </c>
      <c r="V115" s="33">
        <v>1.0</v>
      </c>
      <c r="W115" s="33">
        <v>1.0</v>
      </c>
      <c r="X115" s="33">
        <v>0.0</v>
      </c>
      <c r="Y115" s="33">
        <v>1.0</v>
      </c>
      <c r="Z115" s="33">
        <v>1.0</v>
      </c>
      <c r="AA115" s="33">
        <v>0.0</v>
      </c>
      <c r="AB115" s="33">
        <v>1.0</v>
      </c>
      <c r="AC115" s="33">
        <v>0.0</v>
      </c>
      <c r="AD115" s="33">
        <v>1.0</v>
      </c>
      <c r="AE115" s="33">
        <v>1.0</v>
      </c>
      <c r="AF115" s="33">
        <v>1.0</v>
      </c>
      <c r="AG115" s="33">
        <v>1.0</v>
      </c>
      <c r="AH115" s="33">
        <v>1.0</v>
      </c>
      <c r="AI115" s="33">
        <v>1.0</v>
      </c>
      <c r="AJ115" s="33">
        <v>1.0</v>
      </c>
      <c r="AK115" s="33">
        <v>1.0</v>
      </c>
      <c r="AL115" s="33">
        <v>1.0</v>
      </c>
      <c r="AM115" s="33">
        <v>1.0</v>
      </c>
      <c r="AN115" s="33">
        <v>1.0</v>
      </c>
      <c r="AO115" s="33">
        <v>1.0</v>
      </c>
      <c r="AP115" s="33">
        <v>0.0</v>
      </c>
      <c r="AQ115" s="33">
        <v>1.0</v>
      </c>
      <c r="AR115" s="33">
        <v>1.0</v>
      </c>
      <c r="AS115" s="33">
        <v>0.0</v>
      </c>
      <c r="AT115" s="33">
        <v>0.0</v>
      </c>
      <c r="AU115" s="33">
        <v>0.0</v>
      </c>
      <c r="AV115" s="33">
        <v>1.0</v>
      </c>
      <c r="AW115" s="33">
        <v>1.0</v>
      </c>
      <c r="AX115" s="33">
        <v>1.0</v>
      </c>
      <c r="AY115" s="33">
        <v>1.0</v>
      </c>
      <c r="AZ115" s="33">
        <v>0.0</v>
      </c>
      <c r="BA115" s="33">
        <v>0.0</v>
      </c>
      <c r="BB115" s="33">
        <v>1.0</v>
      </c>
      <c r="BC115" s="33">
        <v>0.0</v>
      </c>
      <c r="BD115" s="33">
        <v>1.0</v>
      </c>
      <c r="BE115" s="33">
        <v>0.0</v>
      </c>
      <c r="BF115" s="33">
        <v>0.0</v>
      </c>
      <c r="BG115" s="33">
        <v>1.0</v>
      </c>
      <c r="BH115" s="33">
        <v>1.0</v>
      </c>
      <c r="BI115" s="33">
        <v>1.0</v>
      </c>
      <c r="BJ115" s="33">
        <v>1.0</v>
      </c>
      <c r="BK115" s="33">
        <v>1.0</v>
      </c>
      <c r="BL115" s="33">
        <v>1.0</v>
      </c>
      <c r="BM115" s="33">
        <v>0.0</v>
      </c>
      <c r="BN115" s="33">
        <v>1.0</v>
      </c>
      <c r="BO115" s="33">
        <v>1.0</v>
      </c>
      <c r="BP115" s="33">
        <v>1.0</v>
      </c>
      <c r="BQ115" s="33">
        <v>1.0</v>
      </c>
      <c r="BR115" s="33">
        <v>1.0</v>
      </c>
      <c r="BS115" s="33">
        <v>1.0</v>
      </c>
      <c r="BT115" s="33">
        <v>1.0</v>
      </c>
      <c r="BU115" s="33">
        <v>1.0</v>
      </c>
      <c r="BV115" s="33">
        <v>1.0</v>
      </c>
      <c r="BW115" s="33">
        <v>1.0</v>
      </c>
      <c r="BX115" s="33">
        <v>1.0</v>
      </c>
      <c r="BY115" s="33">
        <v>1.0</v>
      </c>
      <c r="BZ115" s="33">
        <v>0.0</v>
      </c>
      <c r="CA115" s="33">
        <v>1.0</v>
      </c>
      <c r="CB115" s="33">
        <v>1.0</v>
      </c>
      <c r="CC115" s="33">
        <v>0.0</v>
      </c>
      <c r="CD115" s="33">
        <v>1.0</v>
      </c>
      <c r="CE115" s="33">
        <v>1.0</v>
      </c>
      <c r="CF115" s="33">
        <v>1.0</v>
      </c>
      <c r="CG115" s="33">
        <v>0.0</v>
      </c>
      <c r="CH115" s="33">
        <v>1.0</v>
      </c>
      <c r="CI115" s="33">
        <v>1.0</v>
      </c>
      <c r="CJ115" s="33">
        <v>1.0</v>
      </c>
      <c r="CK115" s="33">
        <v>1.0</v>
      </c>
      <c r="CL115" s="33">
        <v>0.0</v>
      </c>
      <c r="CM115" s="33">
        <v>1.0</v>
      </c>
      <c r="CN115" s="33">
        <v>1.0</v>
      </c>
      <c r="CO115" s="33">
        <v>1.0</v>
      </c>
      <c r="CP115" s="33">
        <v>1.0</v>
      </c>
      <c r="CQ115" s="33">
        <v>0.0</v>
      </c>
      <c r="CR115" s="33">
        <v>1.0</v>
      </c>
      <c r="CS115" s="33">
        <v>1.0</v>
      </c>
      <c r="CT115" s="33">
        <v>1.0</v>
      </c>
      <c r="CU115" s="33">
        <v>1.0</v>
      </c>
      <c r="CV115" s="33">
        <v>1.0</v>
      </c>
      <c r="CW115" s="33">
        <v>1.0</v>
      </c>
      <c r="CX115" s="33">
        <v>1.0</v>
      </c>
      <c r="CY115" s="33">
        <v>1.0</v>
      </c>
      <c r="CZ115" s="33">
        <v>0.0</v>
      </c>
      <c r="DA115" s="33">
        <v>1.0</v>
      </c>
      <c r="DB115" s="33">
        <v>0.0</v>
      </c>
      <c r="DC115" s="33">
        <v>0.0</v>
      </c>
      <c r="DD115" s="33">
        <v>1.0</v>
      </c>
      <c r="DE115" s="33">
        <v>1.0</v>
      </c>
      <c r="DF115" s="33">
        <v>1.0</v>
      </c>
      <c r="DG115" s="33">
        <v>0.0</v>
      </c>
      <c r="DH115" s="33">
        <v>0.0</v>
      </c>
      <c r="DI115" s="33">
        <v>0.0</v>
      </c>
      <c r="DJ115" s="33">
        <v>1.0</v>
      </c>
      <c r="DK115" s="33">
        <v>1.0</v>
      </c>
      <c r="DL115" s="33">
        <v>1.0</v>
      </c>
      <c r="DM115" s="33">
        <v>0.0</v>
      </c>
      <c r="DN115" s="33">
        <v>0.0</v>
      </c>
      <c r="DO115" s="33">
        <v>1.0</v>
      </c>
      <c r="DP115" s="33">
        <v>0.0</v>
      </c>
      <c r="DQ115" s="33">
        <v>1.0</v>
      </c>
      <c r="DR115" s="33">
        <v>1.0</v>
      </c>
      <c r="DS115" s="33">
        <v>1.0</v>
      </c>
      <c r="DT115" s="33">
        <v>1.0</v>
      </c>
      <c r="DU115" s="33">
        <v>1.0</v>
      </c>
      <c r="DV115" s="33">
        <v>0.0</v>
      </c>
      <c r="DW115" s="33">
        <v>1.0</v>
      </c>
      <c r="DX115" s="33">
        <v>0.0</v>
      </c>
      <c r="DY115" s="33">
        <v>1.0</v>
      </c>
      <c r="DZ115" s="33">
        <v>0.0</v>
      </c>
      <c r="EA115" s="33">
        <v>0.0</v>
      </c>
      <c r="EB115" s="33">
        <v>0.0</v>
      </c>
      <c r="EC115" s="33">
        <v>1.0</v>
      </c>
      <c r="ED115" s="33">
        <v>1.0</v>
      </c>
      <c r="EE115" s="33">
        <v>1.0</v>
      </c>
      <c r="EF115" s="33">
        <v>0.0</v>
      </c>
      <c r="EG115" s="33">
        <v>1.0</v>
      </c>
      <c r="EH115" s="33">
        <v>1.0</v>
      </c>
      <c r="EI115" s="33">
        <v>1.0</v>
      </c>
      <c r="EJ115" s="33">
        <v>1.0</v>
      </c>
      <c r="EK115" s="33">
        <v>0.0</v>
      </c>
      <c r="EL115" s="33">
        <v>1.0</v>
      </c>
      <c r="EM115" s="33">
        <v>1.0</v>
      </c>
      <c r="EN115" s="33">
        <v>1.0</v>
      </c>
      <c r="EO115" s="33">
        <v>1.0</v>
      </c>
      <c r="EP115" s="33">
        <v>1.0</v>
      </c>
      <c r="EQ115" s="33">
        <v>0.0</v>
      </c>
      <c r="ER115" s="33">
        <v>0.0</v>
      </c>
      <c r="ES115" s="33">
        <v>1.0</v>
      </c>
      <c r="ET115" s="33">
        <v>1.0</v>
      </c>
      <c r="EU115" s="33">
        <v>1.0</v>
      </c>
      <c r="EV115" s="33">
        <v>0.0</v>
      </c>
      <c r="EW115" s="33">
        <v>1.0</v>
      </c>
      <c r="EX115" s="33">
        <v>1.0</v>
      </c>
      <c r="EY115" s="33">
        <v>0.0</v>
      </c>
      <c r="EZ115" s="33">
        <v>0.0</v>
      </c>
      <c r="FA115" s="33">
        <v>0.0</v>
      </c>
      <c r="FB115" s="33">
        <v>1.0</v>
      </c>
      <c r="FC115" s="33">
        <v>1.0</v>
      </c>
      <c r="FD115" s="33">
        <v>1.0</v>
      </c>
      <c r="FE115" s="33">
        <v>1.0</v>
      </c>
      <c r="FF115" s="33">
        <v>1.0</v>
      </c>
      <c r="FG115" s="33">
        <v>1.0</v>
      </c>
      <c r="FH115" s="33">
        <v>1.0</v>
      </c>
      <c r="FI115" s="33">
        <v>1.0</v>
      </c>
      <c r="FJ115" s="33">
        <v>1.0</v>
      </c>
      <c r="FK115" s="33">
        <v>1.0</v>
      </c>
      <c r="FL115" s="33">
        <v>1.0</v>
      </c>
      <c r="FM115" s="33">
        <v>1.0</v>
      </c>
      <c r="FN115" s="33">
        <v>1.0</v>
      </c>
      <c r="FO115" s="33">
        <v>1.0</v>
      </c>
      <c r="FP115" s="33">
        <v>1.0</v>
      </c>
      <c r="FQ115" s="33">
        <v>1.0</v>
      </c>
      <c r="FR115" s="33">
        <v>1.0</v>
      </c>
      <c r="FS115" s="33">
        <v>0.0</v>
      </c>
      <c r="FT115" s="33">
        <v>0.0</v>
      </c>
      <c r="FU115" s="33">
        <v>1.0</v>
      </c>
      <c r="FV115" s="33">
        <v>1.0</v>
      </c>
      <c r="FW115" s="33">
        <v>1.0</v>
      </c>
      <c r="FX115" s="33">
        <v>1.0</v>
      </c>
      <c r="FY115" s="33">
        <v>1.0</v>
      </c>
      <c r="FZ115" s="33">
        <v>1.0</v>
      </c>
      <c r="GA115" s="33">
        <v>0.0</v>
      </c>
      <c r="GB115" s="33">
        <v>0.0</v>
      </c>
      <c r="GC115" s="33">
        <v>0.0</v>
      </c>
      <c r="GD115" s="33">
        <v>1.0</v>
      </c>
      <c r="GE115" s="33">
        <v>1.0</v>
      </c>
      <c r="GF115" s="33">
        <v>1.0</v>
      </c>
      <c r="GG115" s="33">
        <v>1.0</v>
      </c>
      <c r="GH115" s="33">
        <v>0.0</v>
      </c>
      <c r="GI115" s="33">
        <v>1.0</v>
      </c>
      <c r="GJ115" s="33">
        <v>1.0</v>
      </c>
      <c r="GK115" s="33">
        <v>0.0</v>
      </c>
      <c r="GL115" s="33">
        <v>0.0</v>
      </c>
      <c r="GM115" s="33">
        <v>0.0</v>
      </c>
      <c r="GN115" s="33">
        <v>0.0</v>
      </c>
      <c r="GO115" s="33">
        <v>0.0</v>
      </c>
      <c r="GP115" s="33">
        <v>1.0</v>
      </c>
      <c r="GQ115" s="33">
        <v>1.0</v>
      </c>
      <c r="GR115" s="33">
        <v>0.0</v>
      </c>
      <c r="GS115" s="33">
        <v>0.0</v>
      </c>
      <c r="GT115" s="33">
        <v>1.0</v>
      </c>
      <c r="GU115" s="33">
        <v>0.0</v>
      </c>
      <c r="GV115" s="33">
        <v>1.0</v>
      </c>
      <c r="GW115" s="33">
        <v>1.0</v>
      </c>
      <c r="GX115" s="33">
        <v>0.0</v>
      </c>
      <c r="GY115" s="33">
        <v>1.0</v>
      </c>
      <c r="GZ115" s="33">
        <v>1.0</v>
      </c>
      <c r="HA115" s="33">
        <v>1.0</v>
      </c>
      <c r="HB115" s="33">
        <v>1.0</v>
      </c>
      <c r="HC115" s="33">
        <v>1.0</v>
      </c>
      <c r="HD115" s="33">
        <v>1.0</v>
      </c>
      <c r="HE115" s="33">
        <v>1.0</v>
      </c>
      <c r="HF115" s="33">
        <v>0.0</v>
      </c>
      <c r="HG115" s="33">
        <v>1.0</v>
      </c>
      <c r="HH115" s="33">
        <v>1.0</v>
      </c>
      <c r="HI115" s="33">
        <v>0.0</v>
      </c>
      <c r="HJ115" s="33">
        <v>0.0</v>
      </c>
      <c r="HK115" s="33">
        <v>1.0</v>
      </c>
      <c r="HL115" s="75"/>
      <c r="HM115" s="75"/>
      <c r="HN115" s="75"/>
      <c r="HO115" s="75"/>
      <c r="HP115" s="75"/>
      <c r="HQ115" s="75"/>
      <c r="HR115" s="75"/>
      <c r="HS115" s="75"/>
      <c r="HT115" s="75"/>
      <c r="HU115" s="75"/>
      <c r="HV115" s="75"/>
      <c r="HW115" s="75"/>
      <c r="HX115" s="75"/>
      <c r="HY115" s="75"/>
      <c r="HZ115" s="75"/>
      <c r="IA115" s="75"/>
      <c r="IB115" s="75"/>
      <c r="IC115" s="75"/>
      <c r="ID115" s="75"/>
      <c r="IE115" s="75"/>
      <c r="IF115" s="75"/>
      <c r="IG115" s="75"/>
      <c r="IH115" s="75"/>
      <c r="II115" s="75"/>
      <c r="IJ115" s="75"/>
      <c r="IK115" s="75"/>
      <c r="IL115" s="75"/>
      <c r="IM115" s="75"/>
      <c r="IN115" s="75"/>
      <c r="IO115" s="75"/>
      <c r="IP115" s="75"/>
      <c r="IQ115" s="75"/>
      <c r="IR115" s="75"/>
      <c r="IS115" s="75"/>
      <c r="IT115" s="75"/>
      <c r="IU115" s="75"/>
      <c r="IV115" s="75"/>
      <c r="IW115" s="75"/>
      <c r="IX115" s="75"/>
      <c r="IY115" s="75"/>
      <c r="IZ115" s="75"/>
      <c r="JA115" s="75"/>
      <c r="JB115" s="75"/>
      <c r="JC115" s="75"/>
    </row>
    <row r="116">
      <c r="A116" s="9" t="s">
        <v>436</v>
      </c>
      <c r="B116" s="33">
        <v>1.0</v>
      </c>
      <c r="C116" s="33">
        <v>1.0</v>
      </c>
      <c r="D116" s="33">
        <v>0.0</v>
      </c>
      <c r="E116" s="33">
        <v>0.0</v>
      </c>
      <c r="F116" s="33">
        <v>0.0</v>
      </c>
      <c r="G116" s="33">
        <v>0.0</v>
      </c>
      <c r="H116" s="33">
        <v>1.0</v>
      </c>
      <c r="I116" s="33">
        <v>0.0</v>
      </c>
      <c r="J116" s="33">
        <v>1.0</v>
      </c>
      <c r="K116" s="33">
        <v>0.0</v>
      </c>
      <c r="L116" s="33">
        <v>0.0</v>
      </c>
      <c r="M116" s="33">
        <v>1.0</v>
      </c>
      <c r="N116" s="33">
        <v>1.0</v>
      </c>
      <c r="O116" s="33">
        <v>1.0</v>
      </c>
      <c r="P116" s="33">
        <v>1.0</v>
      </c>
      <c r="Q116" s="33">
        <v>0.0</v>
      </c>
      <c r="R116" s="33">
        <v>1.0</v>
      </c>
      <c r="S116" s="33">
        <v>1.0</v>
      </c>
      <c r="T116" s="33">
        <v>1.0</v>
      </c>
      <c r="U116" s="33">
        <v>0.0</v>
      </c>
      <c r="V116" s="33">
        <v>1.0</v>
      </c>
      <c r="W116" s="33">
        <v>1.0</v>
      </c>
      <c r="X116" s="33">
        <v>1.0</v>
      </c>
      <c r="Y116" s="33">
        <v>1.0</v>
      </c>
      <c r="Z116" s="33">
        <v>1.0</v>
      </c>
      <c r="AA116" s="33">
        <v>1.0</v>
      </c>
      <c r="AB116" s="33">
        <v>1.0</v>
      </c>
      <c r="AC116" s="33">
        <v>0.0</v>
      </c>
      <c r="AD116" s="33">
        <v>1.0</v>
      </c>
      <c r="AE116" s="33">
        <v>1.0</v>
      </c>
      <c r="AF116" s="33">
        <v>1.0</v>
      </c>
      <c r="AG116" s="33">
        <v>0.0</v>
      </c>
      <c r="AH116" s="33">
        <v>0.0</v>
      </c>
      <c r="AI116" s="33">
        <v>1.0</v>
      </c>
      <c r="AJ116" s="33">
        <v>1.0</v>
      </c>
      <c r="AK116" s="33">
        <v>1.0</v>
      </c>
      <c r="AL116" s="33">
        <v>1.0</v>
      </c>
      <c r="AM116" s="33">
        <v>1.0</v>
      </c>
      <c r="AN116" s="33">
        <v>1.0</v>
      </c>
      <c r="AO116" s="33">
        <v>1.0</v>
      </c>
      <c r="AP116" s="33">
        <v>0.0</v>
      </c>
      <c r="AQ116" s="33">
        <v>1.0</v>
      </c>
      <c r="AR116" s="33">
        <v>1.0</v>
      </c>
      <c r="AS116" s="33">
        <v>0.0</v>
      </c>
      <c r="AT116" s="33">
        <v>0.0</v>
      </c>
      <c r="AU116" s="33">
        <v>0.0</v>
      </c>
      <c r="AV116" s="33">
        <v>1.0</v>
      </c>
      <c r="AW116" s="33">
        <v>0.0</v>
      </c>
      <c r="AX116" s="33">
        <v>1.0</v>
      </c>
      <c r="AY116" s="33">
        <v>1.0</v>
      </c>
      <c r="AZ116" s="33">
        <v>1.0</v>
      </c>
      <c r="BA116" s="33">
        <v>0.0</v>
      </c>
      <c r="BB116" s="33">
        <v>1.0</v>
      </c>
      <c r="BC116" s="33">
        <v>0.0</v>
      </c>
      <c r="BD116" s="33">
        <v>1.0</v>
      </c>
      <c r="BE116" s="33">
        <v>0.0</v>
      </c>
      <c r="BF116" s="33">
        <v>0.0</v>
      </c>
      <c r="BG116" s="33">
        <v>1.0</v>
      </c>
      <c r="BH116" s="33">
        <v>1.0</v>
      </c>
      <c r="BI116" s="33">
        <v>1.0</v>
      </c>
      <c r="BJ116" s="33">
        <v>1.0</v>
      </c>
      <c r="BK116" s="33">
        <v>1.0</v>
      </c>
      <c r="BL116" s="33">
        <v>1.0</v>
      </c>
      <c r="BM116" s="33">
        <v>0.0</v>
      </c>
      <c r="BN116" s="33">
        <v>1.0</v>
      </c>
      <c r="BO116" s="33">
        <v>1.0</v>
      </c>
      <c r="BP116" s="33">
        <v>1.0</v>
      </c>
      <c r="BQ116" s="33">
        <v>1.0</v>
      </c>
      <c r="BR116" s="33">
        <v>1.0</v>
      </c>
      <c r="BS116" s="33">
        <v>1.0</v>
      </c>
      <c r="BT116" s="33">
        <v>1.0</v>
      </c>
      <c r="BU116" s="33">
        <v>1.0</v>
      </c>
      <c r="BV116" s="33">
        <v>1.0</v>
      </c>
      <c r="BW116" s="33">
        <v>1.0</v>
      </c>
      <c r="BX116" s="33">
        <v>1.0</v>
      </c>
      <c r="BY116" s="33">
        <v>1.0</v>
      </c>
      <c r="BZ116" s="33">
        <v>0.0</v>
      </c>
      <c r="CA116" s="33">
        <v>1.0</v>
      </c>
      <c r="CB116" s="33">
        <v>1.0</v>
      </c>
      <c r="CC116" s="33">
        <v>1.0</v>
      </c>
      <c r="CD116" s="33">
        <v>1.0</v>
      </c>
      <c r="CE116" s="33">
        <v>1.0</v>
      </c>
      <c r="CF116" s="33">
        <v>1.0</v>
      </c>
      <c r="CG116" s="33">
        <v>0.0</v>
      </c>
      <c r="CH116" s="33">
        <v>1.0</v>
      </c>
      <c r="CI116" s="33">
        <v>1.0</v>
      </c>
      <c r="CJ116" s="33">
        <v>1.0</v>
      </c>
      <c r="CK116" s="33">
        <v>1.0</v>
      </c>
      <c r="CL116" s="33">
        <v>0.0</v>
      </c>
      <c r="CM116" s="33">
        <v>1.0</v>
      </c>
      <c r="CN116" s="33">
        <v>1.0</v>
      </c>
      <c r="CO116" s="33">
        <v>1.0</v>
      </c>
      <c r="CP116" s="33">
        <v>1.0</v>
      </c>
      <c r="CQ116" s="33">
        <v>0.0</v>
      </c>
      <c r="CR116" s="33">
        <v>1.0</v>
      </c>
      <c r="CS116" s="33">
        <v>1.0</v>
      </c>
      <c r="CT116" s="33">
        <v>1.0</v>
      </c>
      <c r="CU116" s="33">
        <v>1.0</v>
      </c>
      <c r="CV116" s="33">
        <v>1.0</v>
      </c>
      <c r="CW116" s="33">
        <v>1.0</v>
      </c>
      <c r="CX116" s="33">
        <v>1.0</v>
      </c>
      <c r="CY116" s="33">
        <v>1.0</v>
      </c>
      <c r="CZ116" s="33">
        <v>0.0</v>
      </c>
      <c r="DA116" s="33">
        <v>1.0</v>
      </c>
      <c r="DB116" s="33">
        <v>0.0</v>
      </c>
      <c r="DC116" s="33">
        <v>0.0</v>
      </c>
      <c r="DD116" s="33">
        <v>1.0</v>
      </c>
      <c r="DE116" s="33">
        <v>1.0</v>
      </c>
      <c r="DF116" s="33">
        <v>1.0</v>
      </c>
      <c r="DG116" s="33">
        <v>0.0</v>
      </c>
      <c r="DH116" s="33">
        <v>0.0</v>
      </c>
      <c r="DI116" s="33">
        <v>0.0</v>
      </c>
      <c r="DJ116" s="33">
        <v>1.0</v>
      </c>
      <c r="DK116" s="33">
        <v>1.0</v>
      </c>
      <c r="DL116" s="33">
        <v>1.0</v>
      </c>
      <c r="DM116" s="33">
        <v>0.0</v>
      </c>
      <c r="DN116" s="33">
        <v>0.0</v>
      </c>
      <c r="DO116" s="33">
        <v>1.0</v>
      </c>
      <c r="DP116" s="33">
        <v>1.0</v>
      </c>
      <c r="DQ116" s="33">
        <v>1.0</v>
      </c>
      <c r="DR116" s="33">
        <v>1.0</v>
      </c>
      <c r="DS116" s="33">
        <v>1.0</v>
      </c>
      <c r="DT116" s="33">
        <v>1.0</v>
      </c>
      <c r="DU116" s="33">
        <v>1.0</v>
      </c>
      <c r="DV116" s="33">
        <v>0.0</v>
      </c>
      <c r="DW116" s="33">
        <v>1.0</v>
      </c>
      <c r="DX116" s="33">
        <v>0.0</v>
      </c>
      <c r="DY116" s="33">
        <v>1.0</v>
      </c>
      <c r="DZ116" s="33">
        <v>0.0</v>
      </c>
      <c r="EA116" s="33">
        <v>0.0</v>
      </c>
      <c r="EB116" s="33">
        <v>0.0</v>
      </c>
      <c r="EC116" s="33">
        <v>1.0</v>
      </c>
      <c r="ED116" s="33">
        <v>1.0</v>
      </c>
      <c r="EE116" s="33">
        <v>1.0</v>
      </c>
      <c r="EF116" s="33">
        <v>0.0</v>
      </c>
      <c r="EG116" s="33">
        <v>1.0</v>
      </c>
      <c r="EH116" s="33">
        <v>1.0</v>
      </c>
      <c r="EI116" s="33">
        <v>1.0</v>
      </c>
      <c r="EJ116" s="33">
        <v>1.0</v>
      </c>
      <c r="EK116" s="33">
        <v>0.0</v>
      </c>
      <c r="EL116" s="33">
        <v>0.0</v>
      </c>
      <c r="EM116" s="33">
        <v>1.0</v>
      </c>
      <c r="EN116" s="33">
        <v>1.0</v>
      </c>
      <c r="EO116" s="33">
        <v>1.0</v>
      </c>
      <c r="EP116" s="33">
        <v>1.0</v>
      </c>
      <c r="EQ116" s="33">
        <v>1.0</v>
      </c>
      <c r="ER116" s="33">
        <v>0.0</v>
      </c>
      <c r="ES116" s="33">
        <v>1.0</v>
      </c>
      <c r="ET116" s="33">
        <v>1.0</v>
      </c>
      <c r="EU116" s="33">
        <v>1.0</v>
      </c>
      <c r="EV116" s="33">
        <v>0.0</v>
      </c>
      <c r="EW116" s="33">
        <v>1.0</v>
      </c>
      <c r="EX116" s="33">
        <v>1.0</v>
      </c>
      <c r="EY116" s="33">
        <v>0.0</v>
      </c>
      <c r="EZ116" s="33">
        <v>0.0</v>
      </c>
      <c r="FA116" s="33">
        <v>0.0</v>
      </c>
      <c r="FB116" s="33">
        <v>1.0</v>
      </c>
      <c r="FC116" s="33">
        <v>1.0</v>
      </c>
      <c r="FD116" s="33">
        <v>1.0</v>
      </c>
      <c r="FE116" s="33">
        <v>1.0</v>
      </c>
      <c r="FF116" s="33">
        <v>1.0</v>
      </c>
      <c r="FG116" s="33">
        <v>1.0</v>
      </c>
      <c r="FH116" s="33">
        <v>1.0</v>
      </c>
      <c r="FI116" s="33">
        <v>1.0</v>
      </c>
      <c r="FJ116" s="33">
        <v>1.0</v>
      </c>
      <c r="FK116" s="33">
        <v>1.0</v>
      </c>
      <c r="FL116" s="33">
        <v>1.0</v>
      </c>
      <c r="FM116" s="33">
        <v>1.0</v>
      </c>
      <c r="FN116" s="33">
        <v>1.0</v>
      </c>
      <c r="FO116" s="33">
        <v>1.0</v>
      </c>
      <c r="FP116" s="33">
        <v>1.0</v>
      </c>
      <c r="FQ116" s="33">
        <v>1.0</v>
      </c>
      <c r="FR116" s="33">
        <v>1.0</v>
      </c>
      <c r="FS116" s="33">
        <v>0.0</v>
      </c>
      <c r="FT116" s="33">
        <v>0.0</v>
      </c>
      <c r="FU116" s="33">
        <v>1.0</v>
      </c>
      <c r="FV116" s="33">
        <v>1.0</v>
      </c>
      <c r="FW116" s="33">
        <v>0.0</v>
      </c>
      <c r="FX116" s="33">
        <v>1.0</v>
      </c>
      <c r="FY116" s="33">
        <v>1.0</v>
      </c>
      <c r="FZ116" s="33">
        <v>1.0</v>
      </c>
      <c r="GA116" s="33">
        <v>0.0</v>
      </c>
      <c r="GB116" s="33">
        <v>0.0</v>
      </c>
      <c r="GC116" s="33">
        <v>0.0</v>
      </c>
      <c r="GD116" s="33">
        <v>1.0</v>
      </c>
      <c r="GE116" s="33">
        <v>1.0</v>
      </c>
      <c r="GF116" s="33">
        <v>1.0</v>
      </c>
      <c r="GG116" s="33">
        <v>1.0</v>
      </c>
      <c r="GH116" s="33">
        <v>0.0</v>
      </c>
      <c r="GI116" s="33">
        <v>1.0</v>
      </c>
      <c r="GJ116" s="33">
        <v>1.0</v>
      </c>
      <c r="GK116" s="33">
        <v>0.0</v>
      </c>
      <c r="GL116" s="33">
        <v>0.0</v>
      </c>
      <c r="GM116" s="33">
        <v>0.0</v>
      </c>
      <c r="GN116" s="33">
        <v>0.0</v>
      </c>
      <c r="GO116" s="33">
        <v>0.0</v>
      </c>
      <c r="GP116" s="33">
        <v>1.0</v>
      </c>
      <c r="GQ116" s="33">
        <v>1.0</v>
      </c>
      <c r="GR116" s="33">
        <v>0.0</v>
      </c>
      <c r="GS116" s="33">
        <v>0.0</v>
      </c>
      <c r="GT116" s="33">
        <v>1.0</v>
      </c>
      <c r="GU116" s="33">
        <v>0.0</v>
      </c>
      <c r="GV116" s="33">
        <v>1.0</v>
      </c>
      <c r="GW116" s="33">
        <v>1.0</v>
      </c>
      <c r="GX116" s="33">
        <v>0.0</v>
      </c>
      <c r="GY116" s="33">
        <v>0.0</v>
      </c>
      <c r="GZ116" s="33">
        <v>1.0</v>
      </c>
      <c r="HA116" s="33">
        <v>1.0</v>
      </c>
      <c r="HB116" s="33">
        <v>1.0</v>
      </c>
      <c r="HC116" s="33">
        <v>1.0</v>
      </c>
      <c r="HD116" s="33">
        <v>1.0</v>
      </c>
      <c r="HE116" s="33">
        <v>1.0</v>
      </c>
      <c r="HF116" s="33">
        <v>0.0</v>
      </c>
      <c r="HG116" s="33">
        <v>1.0</v>
      </c>
      <c r="HH116" s="33">
        <v>1.0</v>
      </c>
      <c r="HI116" s="33">
        <v>0.0</v>
      </c>
      <c r="HJ116" s="33">
        <v>0.0</v>
      </c>
      <c r="HK116" s="33">
        <v>1.0</v>
      </c>
      <c r="HL116" s="75"/>
      <c r="HM116" s="75"/>
      <c r="HN116" s="75"/>
      <c r="HO116" s="75"/>
      <c r="HP116" s="75"/>
      <c r="HQ116" s="75"/>
      <c r="HR116" s="75"/>
      <c r="HS116" s="75"/>
      <c r="HT116" s="75"/>
      <c r="HU116" s="75"/>
      <c r="HV116" s="75"/>
      <c r="HW116" s="75"/>
      <c r="HX116" s="75"/>
      <c r="HY116" s="75"/>
      <c r="HZ116" s="75"/>
      <c r="IA116" s="75"/>
      <c r="IB116" s="75"/>
      <c r="IC116" s="75"/>
      <c r="ID116" s="75"/>
      <c r="IE116" s="75"/>
      <c r="IF116" s="75"/>
      <c r="IG116" s="75"/>
      <c r="IH116" s="75"/>
      <c r="II116" s="75"/>
      <c r="IJ116" s="75"/>
      <c r="IK116" s="75"/>
      <c r="IL116" s="75"/>
      <c r="IM116" s="75"/>
      <c r="IN116" s="75"/>
      <c r="IO116" s="75"/>
      <c r="IP116" s="75"/>
      <c r="IQ116" s="75"/>
      <c r="IR116" s="75"/>
      <c r="IS116" s="75"/>
      <c r="IT116" s="75"/>
      <c r="IU116" s="75"/>
      <c r="IV116" s="75"/>
      <c r="IW116" s="75"/>
      <c r="IX116" s="75"/>
      <c r="IY116" s="75"/>
      <c r="IZ116" s="75"/>
      <c r="JA116" s="75"/>
      <c r="JB116" s="75"/>
      <c r="JC116" s="75"/>
    </row>
    <row r="117">
      <c r="A117" s="9" t="s">
        <v>437</v>
      </c>
      <c r="B117" s="33">
        <v>1.0</v>
      </c>
      <c r="C117" s="33">
        <v>1.0</v>
      </c>
      <c r="D117" s="33">
        <v>0.0</v>
      </c>
      <c r="E117" s="33">
        <v>0.0</v>
      </c>
      <c r="F117" s="33">
        <v>0.0</v>
      </c>
      <c r="G117" s="33">
        <v>0.0</v>
      </c>
      <c r="H117" s="33">
        <v>1.0</v>
      </c>
      <c r="I117" s="33">
        <v>0.0</v>
      </c>
      <c r="J117" s="33">
        <v>1.0</v>
      </c>
      <c r="K117" s="33">
        <v>0.0</v>
      </c>
      <c r="L117" s="33">
        <v>0.0</v>
      </c>
      <c r="M117" s="33">
        <v>1.0</v>
      </c>
      <c r="N117" s="33">
        <v>1.0</v>
      </c>
      <c r="O117" s="33">
        <v>1.0</v>
      </c>
      <c r="P117" s="33">
        <v>1.0</v>
      </c>
      <c r="Q117" s="33">
        <v>0.0</v>
      </c>
      <c r="R117" s="33">
        <v>1.0</v>
      </c>
      <c r="S117" s="33">
        <v>1.0</v>
      </c>
      <c r="T117" s="33">
        <v>1.0</v>
      </c>
      <c r="U117" s="33">
        <v>1.0</v>
      </c>
      <c r="V117" s="33">
        <v>1.0</v>
      </c>
      <c r="W117" s="33">
        <v>1.0</v>
      </c>
      <c r="X117" s="33">
        <v>1.0</v>
      </c>
      <c r="Y117" s="33">
        <v>1.0</v>
      </c>
      <c r="Z117" s="33">
        <v>1.0</v>
      </c>
      <c r="AA117" s="33">
        <v>1.0</v>
      </c>
      <c r="AB117" s="33">
        <v>1.0</v>
      </c>
      <c r="AC117" s="33">
        <v>0.0</v>
      </c>
      <c r="AD117" s="33">
        <v>1.0</v>
      </c>
      <c r="AE117" s="33">
        <v>1.0</v>
      </c>
      <c r="AF117" s="33">
        <v>1.0</v>
      </c>
      <c r="AG117" s="33">
        <v>0.0</v>
      </c>
      <c r="AH117" s="33">
        <v>1.0</v>
      </c>
      <c r="AI117" s="33">
        <v>1.0</v>
      </c>
      <c r="AJ117" s="33">
        <v>1.0</v>
      </c>
      <c r="AK117" s="33">
        <v>1.0</v>
      </c>
      <c r="AL117" s="33">
        <v>1.0</v>
      </c>
      <c r="AM117" s="33">
        <v>1.0</v>
      </c>
      <c r="AN117" s="33">
        <v>1.0</v>
      </c>
      <c r="AO117" s="33">
        <v>1.0</v>
      </c>
      <c r="AP117" s="33">
        <v>0.0</v>
      </c>
      <c r="AQ117" s="33">
        <v>1.0</v>
      </c>
      <c r="AR117" s="33">
        <v>1.0</v>
      </c>
      <c r="AS117" s="33">
        <v>0.0</v>
      </c>
      <c r="AT117" s="33">
        <v>0.0</v>
      </c>
      <c r="AU117" s="33">
        <v>0.0</v>
      </c>
      <c r="AV117" s="33">
        <v>1.0</v>
      </c>
      <c r="AW117" s="33">
        <v>1.0</v>
      </c>
      <c r="AX117" s="33">
        <v>1.0</v>
      </c>
      <c r="AY117" s="33">
        <v>1.0</v>
      </c>
      <c r="AZ117" s="33">
        <v>1.0</v>
      </c>
      <c r="BA117" s="33">
        <v>1.0</v>
      </c>
      <c r="BB117" s="33">
        <v>1.0</v>
      </c>
      <c r="BC117" s="33">
        <v>0.0</v>
      </c>
      <c r="BD117" s="33">
        <v>1.0</v>
      </c>
      <c r="BE117" s="33">
        <v>0.0</v>
      </c>
      <c r="BF117" s="33">
        <v>0.0</v>
      </c>
      <c r="BG117" s="33">
        <v>1.0</v>
      </c>
      <c r="BH117" s="33">
        <v>1.0</v>
      </c>
      <c r="BI117" s="33">
        <v>1.0</v>
      </c>
      <c r="BJ117" s="33">
        <v>1.0</v>
      </c>
      <c r="BK117" s="33">
        <v>1.0</v>
      </c>
      <c r="BL117" s="33">
        <v>1.0</v>
      </c>
      <c r="BM117" s="33">
        <v>0.0</v>
      </c>
      <c r="BN117" s="33">
        <v>1.0</v>
      </c>
      <c r="BO117" s="33">
        <v>1.0</v>
      </c>
      <c r="BP117" s="33">
        <v>1.0</v>
      </c>
      <c r="BQ117" s="33">
        <v>1.0</v>
      </c>
      <c r="BR117" s="33">
        <v>1.0</v>
      </c>
      <c r="BS117" s="33">
        <v>1.0</v>
      </c>
      <c r="BT117" s="33">
        <v>1.0</v>
      </c>
      <c r="BU117" s="33">
        <v>1.0</v>
      </c>
      <c r="BV117" s="33">
        <v>1.0</v>
      </c>
      <c r="BW117" s="33">
        <v>1.0</v>
      </c>
      <c r="BX117" s="33">
        <v>1.0</v>
      </c>
      <c r="BY117" s="33">
        <v>1.0</v>
      </c>
      <c r="BZ117" s="33">
        <v>0.0</v>
      </c>
      <c r="CA117" s="33">
        <v>1.0</v>
      </c>
      <c r="CB117" s="33">
        <v>1.0</v>
      </c>
      <c r="CC117" s="33">
        <v>1.0</v>
      </c>
      <c r="CD117" s="33">
        <v>1.0</v>
      </c>
      <c r="CE117" s="33">
        <v>1.0</v>
      </c>
      <c r="CF117" s="33">
        <v>1.0</v>
      </c>
      <c r="CG117" s="33">
        <v>0.0</v>
      </c>
      <c r="CH117" s="33">
        <v>1.0</v>
      </c>
      <c r="CI117" s="33">
        <v>1.0</v>
      </c>
      <c r="CJ117" s="33">
        <v>1.0</v>
      </c>
      <c r="CK117" s="33">
        <v>1.0</v>
      </c>
      <c r="CL117" s="33">
        <v>0.0</v>
      </c>
      <c r="CM117" s="33">
        <v>1.0</v>
      </c>
      <c r="CN117" s="33">
        <v>1.0</v>
      </c>
      <c r="CO117" s="33">
        <v>1.0</v>
      </c>
      <c r="CP117" s="33">
        <v>1.0</v>
      </c>
      <c r="CQ117" s="33">
        <v>0.0</v>
      </c>
      <c r="CR117" s="33">
        <v>1.0</v>
      </c>
      <c r="CS117" s="33">
        <v>1.0</v>
      </c>
      <c r="CT117" s="33">
        <v>1.0</v>
      </c>
      <c r="CU117" s="33">
        <v>1.0</v>
      </c>
      <c r="CV117" s="33">
        <v>1.0</v>
      </c>
      <c r="CW117" s="33">
        <v>1.0</v>
      </c>
      <c r="CX117" s="33">
        <v>1.0</v>
      </c>
      <c r="CY117" s="33">
        <v>1.0</v>
      </c>
      <c r="CZ117" s="33">
        <v>0.0</v>
      </c>
      <c r="DA117" s="33">
        <v>1.0</v>
      </c>
      <c r="DB117" s="33">
        <v>0.0</v>
      </c>
      <c r="DC117" s="33">
        <v>0.0</v>
      </c>
      <c r="DD117" s="33">
        <v>1.0</v>
      </c>
      <c r="DE117" s="33">
        <v>1.0</v>
      </c>
      <c r="DF117" s="33">
        <v>1.0</v>
      </c>
      <c r="DG117" s="33">
        <v>0.0</v>
      </c>
      <c r="DH117" s="33">
        <v>0.0</v>
      </c>
      <c r="DI117" s="33">
        <v>0.0</v>
      </c>
      <c r="DJ117" s="33">
        <v>1.0</v>
      </c>
      <c r="DK117" s="33">
        <v>1.0</v>
      </c>
      <c r="DL117" s="33">
        <v>1.0</v>
      </c>
      <c r="DM117" s="33">
        <v>0.0</v>
      </c>
      <c r="DN117" s="33">
        <v>0.0</v>
      </c>
      <c r="DO117" s="33">
        <v>1.0</v>
      </c>
      <c r="DP117" s="33">
        <v>1.0</v>
      </c>
      <c r="DQ117" s="33">
        <v>1.0</v>
      </c>
      <c r="DR117" s="33">
        <v>1.0</v>
      </c>
      <c r="DS117" s="33">
        <v>1.0</v>
      </c>
      <c r="DT117" s="33">
        <v>1.0</v>
      </c>
      <c r="DU117" s="33">
        <v>1.0</v>
      </c>
      <c r="DV117" s="33">
        <v>0.0</v>
      </c>
      <c r="DW117" s="33">
        <v>0.0</v>
      </c>
      <c r="DX117" s="33">
        <v>0.0</v>
      </c>
      <c r="DY117" s="33">
        <v>1.0</v>
      </c>
      <c r="DZ117" s="33">
        <v>0.0</v>
      </c>
      <c r="EA117" s="33">
        <v>0.0</v>
      </c>
      <c r="EB117" s="33">
        <v>0.0</v>
      </c>
      <c r="EC117" s="33">
        <v>1.0</v>
      </c>
      <c r="ED117" s="33">
        <v>1.0</v>
      </c>
      <c r="EE117" s="33">
        <v>1.0</v>
      </c>
      <c r="EF117" s="33">
        <v>0.0</v>
      </c>
      <c r="EG117" s="33">
        <v>1.0</v>
      </c>
      <c r="EH117" s="33">
        <v>1.0</v>
      </c>
      <c r="EI117" s="33">
        <v>1.0</v>
      </c>
      <c r="EJ117" s="33">
        <v>1.0</v>
      </c>
      <c r="EK117" s="33">
        <v>0.0</v>
      </c>
      <c r="EL117" s="33">
        <v>0.0</v>
      </c>
      <c r="EM117" s="33">
        <v>1.0</v>
      </c>
      <c r="EN117" s="33">
        <v>1.0</v>
      </c>
      <c r="EO117" s="33">
        <v>1.0</v>
      </c>
      <c r="EP117" s="33">
        <v>1.0</v>
      </c>
      <c r="EQ117" s="33">
        <v>1.0</v>
      </c>
      <c r="ER117" s="33">
        <v>0.0</v>
      </c>
      <c r="ES117" s="33">
        <v>1.0</v>
      </c>
      <c r="ET117" s="33">
        <v>1.0</v>
      </c>
      <c r="EU117" s="33">
        <v>1.0</v>
      </c>
      <c r="EV117" s="33">
        <v>0.0</v>
      </c>
      <c r="EW117" s="33">
        <v>1.0</v>
      </c>
      <c r="EX117" s="33">
        <v>0.0</v>
      </c>
      <c r="EY117" s="33">
        <v>0.0</v>
      </c>
      <c r="EZ117" s="33">
        <v>0.0</v>
      </c>
      <c r="FA117" s="33">
        <v>0.0</v>
      </c>
      <c r="FB117" s="33">
        <v>1.0</v>
      </c>
      <c r="FC117" s="33">
        <v>1.0</v>
      </c>
      <c r="FD117" s="33">
        <v>1.0</v>
      </c>
      <c r="FE117" s="33">
        <v>1.0</v>
      </c>
      <c r="FF117" s="33">
        <v>1.0</v>
      </c>
      <c r="FG117" s="33">
        <v>1.0</v>
      </c>
      <c r="FH117" s="33">
        <v>1.0</v>
      </c>
      <c r="FI117" s="33">
        <v>1.0</v>
      </c>
      <c r="FJ117" s="33">
        <v>1.0</v>
      </c>
      <c r="FK117" s="33">
        <v>1.0</v>
      </c>
      <c r="FL117" s="33">
        <v>1.0</v>
      </c>
      <c r="FM117" s="33">
        <v>1.0</v>
      </c>
      <c r="FN117" s="33">
        <v>1.0</v>
      </c>
      <c r="FO117" s="33">
        <v>1.0</v>
      </c>
      <c r="FP117" s="33">
        <v>1.0</v>
      </c>
      <c r="FQ117" s="33">
        <v>1.0</v>
      </c>
      <c r="FR117" s="33">
        <v>1.0</v>
      </c>
      <c r="FS117" s="33">
        <v>0.0</v>
      </c>
      <c r="FT117" s="33">
        <v>0.0</v>
      </c>
      <c r="FU117" s="33">
        <v>1.0</v>
      </c>
      <c r="FV117" s="33">
        <v>1.0</v>
      </c>
      <c r="FW117" s="33">
        <v>1.0</v>
      </c>
      <c r="FX117" s="33">
        <v>1.0</v>
      </c>
      <c r="FY117" s="33">
        <v>1.0</v>
      </c>
      <c r="FZ117" s="33">
        <v>1.0</v>
      </c>
      <c r="GA117" s="33">
        <v>0.0</v>
      </c>
      <c r="GB117" s="33">
        <v>0.0</v>
      </c>
      <c r="GC117" s="33">
        <v>0.0</v>
      </c>
      <c r="GD117" s="33">
        <v>1.0</v>
      </c>
      <c r="GE117" s="33">
        <v>1.0</v>
      </c>
      <c r="GF117" s="33">
        <v>1.0</v>
      </c>
      <c r="GG117" s="33">
        <v>1.0</v>
      </c>
      <c r="GH117" s="33">
        <v>0.0</v>
      </c>
      <c r="GI117" s="33">
        <v>1.0</v>
      </c>
      <c r="GJ117" s="33">
        <v>1.0</v>
      </c>
      <c r="GK117" s="33">
        <v>0.0</v>
      </c>
      <c r="GL117" s="33">
        <v>0.0</v>
      </c>
      <c r="GM117" s="33">
        <v>0.0</v>
      </c>
      <c r="GN117" s="33">
        <v>0.0</v>
      </c>
      <c r="GO117" s="33">
        <v>0.0</v>
      </c>
      <c r="GP117" s="33">
        <v>1.0</v>
      </c>
      <c r="GQ117" s="33">
        <v>1.0</v>
      </c>
      <c r="GR117" s="33">
        <v>0.0</v>
      </c>
      <c r="GS117" s="33">
        <v>0.0</v>
      </c>
      <c r="GT117" s="33">
        <v>1.0</v>
      </c>
      <c r="GU117" s="33">
        <v>0.0</v>
      </c>
      <c r="GV117" s="33">
        <v>1.0</v>
      </c>
      <c r="GW117" s="33">
        <v>1.0</v>
      </c>
      <c r="GX117" s="33">
        <v>0.0</v>
      </c>
      <c r="GY117" s="33">
        <v>1.0</v>
      </c>
      <c r="GZ117" s="33">
        <v>1.0</v>
      </c>
      <c r="HA117" s="33">
        <v>1.0</v>
      </c>
      <c r="HB117" s="33">
        <v>1.0</v>
      </c>
      <c r="HC117" s="33">
        <v>1.0</v>
      </c>
      <c r="HD117" s="33">
        <v>1.0</v>
      </c>
      <c r="HE117" s="33">
        <v>1.0</v>
      </c>
      <c r="HF117" s="33">
        <v>0.0</v>
      </c>
      <c r="HG117" s="33">
        <v>1.0</v>
      </c>
      <c r="HH117" s="33">
        <v>1.0</v>
      </c>
      <c r="HI117" s="33">
        <v>0.0</v>
      </c>
      <c r="HJ117" s="33">
        <v>0.0</v>
      </c>
      <c r="HK117" s="33">
        <v>1.0</v>
      </c>
      <c r="HL117" s="75"/>
      <c r="HM117" s="75"/>
      <c r="HN117" s="75"/>
      <c r="HO117" s="75"/>
      <c r="HP117" s="75"/>
      <c r="HQ117" s="75"/>
      <c r="HR117" s="75"/>
      <c r="HS117" s="75"/>
      <c r="HT117" s="75"/>
      <c r="HU117" s="75"/>
      <c r="HV117" s="75"/>
      <c r="HW117" s="75"/>
      <c r="HX117" s="75"/>
      <c r="HY117" s="75"/>
      <c r="HZ117" s="75"/>
      <c r="IA117" s="75"/>
      <c r="IB117" s="75"/>
      <c r="IC117" s="75"/>
      <c r="ID117" s="75"/>
      <c r="IE117" s="75"/>
      <c r="IF117" s="75"/>
      <c r="IG117" s="75"/>
      <c r="IH117" s="75"/>
      <c r="II117" s="75"/>
      <c r="IJ117" s="75"/>
      <c r="IK117" s="75"/>
      <c r="IL117" s="75"/>
      <c r="IM117" s="75"/>
      <c r="IN117" s="75"/>
      <c r="IO117" s="75"/>
      <c r="IP117" s="75"/>
      <c r="IQ117" s="75"/>
      <c r="IR117" s="75"/>
      <c r="IS117" s="75"/>
      <c r="IT117" s="75"/>
      <c r="IU117" s="75"/>
      <c r="IV117" s="75"/>
      <c r="IW117" s="75"/>
      <c r="IX117" s="75"/>
      <c r="IY117" s="75"/>
      <c r="IZ117" s="75"/>
      <c r="JA117" s="75"/>
      <c r="JB117" s="75"/>
      <c r="JC117" s="75"/>
    </row>
    <row r="118">
      <c r="A118" s="9" t="s">
        <v>438</v>
      </c>
      <c r="B118" s="10">
        <v>0.0</v>
      </c>
      <c r="C118" s="10">
        <v>0.0</v>
      </c>
      <c r="D118" s="10">
        <v>0.0</v>
      </c>
      <c r="E118" s="10">
        <v>0.0</v>
      </c>
      <c r="F118" s="10">
        <v>0.0</v>
      </c>
      <c r="G118" s="10">
        <v>0.0</v>
      </c>
      <c r="H118" s="10">
        <v>0.0</v>
      </c>
      <c r="I118" s="10">
        <v>0.0</v>
      </c>
      <c r="J118" s="10">
        <v>0.0</v>
      </c>
      <c r="K118" s="10">
        <v>0.0</v>
      </c>
      <c r="L118" s="10">
        <v>0.0</v>
      </c>
      <c r="M118" s="10">
        <v>1.0</v>
      </c>
      <c r="N118" s="10">
        <v>1.0</v>
      </c>
      <c r="O118" s="10">
        <v>1.0</v>
      </c>
      <c r="P118" s="10">
        <v>0.0</v>
      </c>
      <c r="Q118" s="10">
        <v>0.0</v>
      </c>
      <c r="R118" s="10">
        <v>0.0</v>
      </c>
      <c r="S118" s="10">
        <v>0.0</v>
      </c>
      <c r="T118" s="10">
        <v>1.0</v>
      </c>
      <c r="U118" s="10">
        <v>0.0</v>
      </c>
      <c r="V118" s="10">
        <v>1.0</v>
      </c>
      <c r="W118" s="10">
        <v>0.0</v>
      </c>
      <c r="X118" s="10">
        <v>1.0</v>
      </c>
      <c r="Y118" s="10">
        <v>0.0</v>
      </c>
      <c r="Z118" s="10">
        <v>1.0</v>
      </c>
      <c r="AA118" s="10">
        <v>0.0</v>
      </c>
      <c r="AB118" s="10">
        <v>0.0</v>
      </c>
      <c r="AC118" s="10">
        <v>1.0</v>
      </c>
      <c r="AD118" s="10">
        <v>1.0</v>
      </c>
      <c r="AE118" s="10">
        <v>0.0</v>
      </c>
      <c r="AF118" s="10">
        <v>0.0</v>
      </c>
      <c r="AG118" s="10">
        <v>0.0</v>
      </c>
      <c r="AH118" s="10">
        <v>0.0</v>
      </c>
      <c r="AI118" s="10">
        <v>0.0</v>
      </c>
      <c r="AJ118" s="10">
        <v>0.0</v>
      </c>
      <c r="AK118" s="10">
        <v>1.0</v>
      </c>
      <c r="AL118" s="10">
        <v>1.0</v>
      </c>
      <c r="AM118" s="10">
        <v>1.0</v>
      </c>
      <c r="AN118" s="10">
        <v>1.0</v>
      </c>
      <c r="AO118" s="10">
        <v>0.0</v>
      </c>
      <c r="AP118" s="10">
        <v>0.0</v>
      </c>
      <c r="AQ118" s="10">
        <v>1.0</v>
      </c>
      <c r="AR118" s="10">
        <v>1.0</v>
      </c>
      <c r="AS118" s="10">
        <v>0.0</v>
      </c>
      <c r="AT118" s="10">
        <v>0.0</v>
      </c>
      <c r="AU118" s="10">
        <v>0.0</v>
      </c>
      <c r="AV118" s="10">
        <v>0.0</v>
      </c>
      <c r="AW118" s="10">
        <v>0.0</v>
      </c>
      <c r="AX118" s="10">
        <v>1.0</v>
      </c>
      <c r="AY118" s="10">
        <v>0.0</v>
      </c>
      <c r="AZ118" s="10">
        <v>0.0</v>
      </c>
      <c r="BA118" s="10">
        <v>0.0</v>
      </c>
      <c r="BB118" s="10">
        <v>0.0</v>
      </c>
      <c r="BC118" s="10">
        <v>0.0</v>
      </c>
      <c r="BD118" s="10">
        <v>0.0</v>
      </c>
      <c r="BE118" s="10">
        <v>0.0</v>
      </c>
      <c r="BF118" s="10">
        <v>0.0</v>
      </c>
      <c r="BG118" s="10">
        <v>1.0</v>
      </c>
      <c r="BH118" s="10">
        <v>1.0</v>
      </c>
      <c r="BI118" s="10">
        <v>0.0</v>
      </c>
      <c r="BJ118" s="10">
        <v>0.0</v>
      </c>
      <c r="BK118" s="10">
        <v>0.0</v>
      </c>
      <c r="BL118" s="10">
        <v>1.0</v>
      </c>
      <c r="BM118" s="10">
        <v>0.0</v>
      </c>
      <c r="BN118" s="10">
        <v>1.0</v>
      </c>
      <c r="BO118" s="10">
        <v>0.0</v>
      </c>
      <c r="BP118" s="10">
        <v>1.0</v>
      </c>
      <c r="BQ118" s="10">
        <v>0.0</v>
      </c>
      <c r="BR118" s="10">
        <v>0.0</v>
      </c>
      <c r="BS118" s="10">
        <v>0.0</v>
      </c>
      <c r="BT118" s="10">
        <v>0.0</v>
      </c>
      <c r="BU118" s="10">
        <v>1.0</v>
      </c>
      <c r="BV118" s="10">
        <v>0.0</v>
      </c>
      <c r="BW118" s="10">
        <v>1.0</v>
      </c>
      <c r="BX118" s="10">
        <v>0.0</v>
      </c>
      <c r="BY118" s="10">
        <v>1.0</v>
      </c>
      <c r="BZ118" s="10">
        <v>0.0</v>
      </c>
      <c r="CA118" s="10">
        <v>1.0</v>
      </c>
      <c r="CB118" s="10">
        <v>1.0</v>
      </c>
      <c r="CC118" s="10">
        <v>1.0</v>
      </c>
      <c r="CD118" s="10">
        <v>1.0</v>
      </c>
      <c r="CE118" s="10">
        <v>1.0</v>
      </c>
      <c r="CF118" s="10">
        <v>1.0</v>
      </c>
      <c r="CG118" s="10">
        <v>0.0</v>
      </c>
      <c r="CH118" s="10">
        <v>1.0</v>
      </c>
      <c r="CI118" s="10">
        <v>0.0</v>
      </c>
      <c r="CJ118" s="10">
        <v>0.0</v>
      </c>
      <c r="CK118" s="10">
        <v>0.0</v>
      </c>
      <c r="CL118" s="10">
        <v>0.0</v>
      </c>
      <c r="CM118" s="10">
        <v>0.0</v>
      </c>
      <c r="CN118" s="10">
        <v>0.0</v>
      </c>
      <c r="CO118" s="10">
        <v>0.0</v>
      </c>
      <c r="CP118" s="10">
        <v>0.0</v>
      </c>
      <c r="CQ118" s="10">
        <v>0.0</v>
      </c>
      <c r="CR118" s="10">
        <v>1.0</v>
      </c>
      <c r="CS118" s="10">
        <v>1.0</v>
      </c>
      <c r="CT118" s="10">
        <v>0.0</v>
      </c>
      <c r="CU118" s="10">
        <v>1.0</v>
      </c>
      <c r="CV118" s="10">
        <v>0.0</v>
      </c>
      <c r="CW118" s="10">
        <v>1.0</v>
      </c>
      <c r="CX118" s="10">
        <v>0.0</v>
      </c>
      <c r="CY118" s="10">
        <v>1.0</v>
      </c>
      <c r="CZ118" s="10">
        <v>0.0</v>
      </c>
      <c r="DA118" s="10">
        <v>1.0</v>
      </c>
      <c r="DB118" s="10">
        <v>0.0</v>
      </c>
      <c r="DC118" s="10">
        <v>0.0</v>
      </c>
      <c r="DD118" s="10">
        <v>0.0</v>
      </c>
      <c r="DE118" s="10">
        <v>0.0</v>
      </c>
      <c r="DF118" s="29">
        <v>1.0</v>
      </c>
      <c r="DG118" s="29">
        <v>1.0</v>
      </c>
      <c r="DH118" s="29">
        <v>0.0</v>
      </c>
      <c r="DI118" s="29">
        <v>0.0</v>
      </c>
      <c r="DJ118" s="29">
        <v>0.0</v>
      </c>
      <c r="DK118" s="29">
        <v>0.0</v>
      </c>
      <c r="DL118" s="29">
        <v>0.0</v>
      </c>
      <c r="DM118" s="29">
        <v>0.0</v>
      </c>
      <c r="DN118" s="29">
        <v>0.0</v>
      </c>
      <c r="DO118" s="29">
        <v>1.0</v>
      </c>
      <c r="DP118" s="29">
        <v>1.0</v>
      </c>
      <c r="DQ118" s="29">
        <v>0.0</v>
      </c>
      <c r="DR118" s="29">
        <v>1.0</v>
      </c>
      <c r="DS118" s="29">
        <v>1.0</v>
      </c>
      <c r="DT118" s="29">
        <v>1.0</v>
      </c>
      <c r="DU118" s="29">
        <v>1.0</v>
      </c>
      <c r="DV118" s="29">
        <v>0.0</v>
      </c>
      <c r="DW118" s="29">
        <v>0.0</v>
      </c>
      <c r="DX118" s="29">
        <v>0.0</v>
      </c>
      <c r="DY118" s="29">
        <v>1.0</v>
      </c>
      <c r="DZ118" s="29">
        <v>0.0</v>
      </c>
      <c r="EA118" s="29">
        <v>0.0</v>
      </c>
      <c r="EB118" s="29">
        <v>0.0</v>
      </c>
      <c r="EC118" s="29">
        <v>0.0</v>
      </c>
      <c r="ED118" s="29">
        <v>0.0</v>
      </c>
      <c r="EE118" s="10">
        <v>0.0</v>
      </c>
      <c r="EF118" s="10">
        <v>0.0</v>
      </c>
      <c r="EG118" s="10">
        <v>0.0</v>
      </c>
      <c r="EH118" s="10">
        <v>1.0</v>
      </c>
      <c r="EI118" s="10">
        <v>1.0</v>
      </c>
      <c r="EJ118" s="10">
        <v>1.0</v>
      </c>
      <c r="EK118" s="10">
        <v>0.0</v>
      </c>
      <c r="EL118" s="10">
        <v>0.0</v>
      </c>
      <c r="EM118" s="10">
        <v>0.0</v>
      </c>
      <c r="EN118" s="10">
        <v>1.0</v>
      </c>
      <c r="EO118" s="10">
        <v>1.0</v>
      </c>
      <c r="EP118" s="10">
        <v>1.0</v>
      </c>
      <c r="EQ118" s="10">
        <v>1.0</v>
      </c>
      <c r="ER118" s="10">
        <v>0.0</v>
      </c>
      <c r="ES118" s="10">
        <v>0.0</v>
      </c>
      <c r="ET118" s="10">
        <v>0.0</v>
      </c>
      <c r="EU118" s="10">
        <v>1.0</v>
      </c>
      <c r="EV118" s="10">
        <v>0.0</v>
      </c>
      <c r="EW118" s="10">
        <v>1.0</v>
      </c>
      <c r="EX118" s="10">
        <v>1.0</v>
      </c>
      <c r="EY118" s="10">
        <v>0.0</v>
      </c>
      <c r="EZ118" s="10">
        <v>0.0</v>
      </c>
      <c r="FA118" s="10">
        <v>1.0</v>
      </c>
      <c r="FB118" s="10">
        <v>1.0</v>
      </c>
      <c r="FC118" s="10">
        <v>1.0</v>
      </c>
      <c r="FD118" s="10">
        <v>0.0</v>
      </c>
      <c r="FE118" s="10">
        <v>0.0</v>
      </c>
      <c r="FF118" s="10">
        <v>0.0</v>
      </c>
      <c r="FG118" s="10">
        <v>1.0</v>
      </c>
      <c r="FH118" s="10">
        <v>1.0</v>
      </c>
      <c r="FI118" s="10">
        <v>0.0</v>
      </c>
      <c r="FJ118" s="10">
        <v>0.0</v>
      </c>
      <c r="FK118" s="10">
        <v>0.0</v>
      </c>
      <c r="FL118" s="10">
        <v>0.0</v>
      </c>
      <c r="FM118" s="10">
        <v>0.0</v>
      </c>
      <c r="FN118" s="10">
        <v>0.0</v>
      </c>
      <c r="FO118" s="10">
        <v>0.0</v>
      </c>
      <c r="FP118" s="10">
        <v>0.0</v>
      </c>
      <c r="FQ118" s="10">
        <v>0.0</v>
      </c>
      <c r="FR118" s="10">
        <v>1.0</v>
      </c>
      <c r="FS118" s="10">
        <v>0.0</v>
      </c>
      <c r="FT118" s="10">
        <v>0.0</v>
      </c>
      <c r="FU118" s="10">
        <v>1.0</v>
      </c>
      <c r="FV118" s="10">
        <v>0.0</v>
      </c>
      <c r="FW118" s="10">
        <v>0.0</v>
      </c>
      <c r="FX118" s="10">
        <v>0.0</v>
      </c>
      <c r="FY118" s="10">
        <v>0.0</v>
      </c>
      <c r="FZ118" s="10">
        <v>0.0</v>
      </c>
      <c r="GA118" s="10">
        <v>0.0</v>
      </c>
      <c r="GB118" s="10">
        <v>0.0</v>
      </c>
      <c r="GC118" s="10">
        <v>0.0</v>
      </c>
      <c r="GD118" s="10">
        <v>0.0</v>
      </c>
      <c r="GE118" s="10">
        <v>0.0</v>
      </c>
      <c r="GF118" s="10">
        <v>0.0</v>
      </c>
      <c r="GG118" s="10">
        <v>0.0</v>
      </c>
      <c r="GH118" s="10">
        <v>0.0</v>
      </c>
      <c r="GI118" s="10">
        <v>0.0</v>
      </c>
      <c r="GJ118" s="10">
        <v>0.0</v>
      </c>
      <c r="GK118" s="10">
        <v>0.0</v>
      </c>
      <c r="GL118" s="10">
        <v>0.0</v>
      </c>
      <c r="GM118" s="10">
        <v>0.0</v>
      </c>
      <c r="GN118" s="10">
        <v>0.0</v>
      </c>
      <c r="GO118" s="10">
        <v>0.0</v>
      </c>
      <c r="GP118" s="10">
        <v>1.0</v>
      </c>
      <c r="GQ118" s="10">
        <v>0.0</v>
      </c>
      <c r="GR118" s="10">
        <v>0.0</v>
      </c>
      <c r="GS118" s="10">
        <v>0.0</v>
      </c>
      <c r="GT118" s="10">
        <v>0.0</v>
      </c>
      <c r="GU118" s="10">
        <v>1.0</v>
      </c>
      <c r="GV118" s="10">
        <v>0.0</v>
      </c>
      <c r="GW118" s="10">
        <v>0.0</v>
      </c>
      <c r="GX118" s="10">
        <v>0.0</v>
      </c>
      <c r="GY118" s="10">
        <v>1.0</v>
      </c>
      <c r="GZ118" s="10">
        <v>1.0</v>
      </c>
      <c r="HA118" s="10">
        <v>1.0</v>
      </c>
      <c r="HB118" s="10">
        <v>1.0</v>
      </c>
      <c r="HC118" s="10">
        <v>0.0</v>
      </c>
      <c r="HD118" s="10">
        <v>1.0</v>
      </c>
      <c r="HE118" s="10">
        <v>0.0</v>
      </c>
      <c r="HF118" s="10">
        <v>1.0</v>
      </c>
      <c r="HG118" s="10">
        <v>1.0</v>
      </c>
      <c r="HH118" s="10">
        <v>0.0</v>
      </c>
      <c r="HI118" s="10">
        <v>0.0</v>
      </c>
      <c r="HJ118" s="10">
        <v>0.0</v>
      </c>
      <c r="HK118" s="10">
        <v>0.0</v>
      </c>
      <c r="HL118" s="69"/>
      <c r="HM118" s="69"/>
      <c r="HN118" s="69"/>
      <c r="HO118" s="69"/>
      <c r="HP118" s="69"/>
      <c r="HQ118" s="69"/>
      <c r="HR118" s="69"/>
      <c r="HS118" s="69"/>
      <c r="HT118" s="69"/>
      <c r="HU118" s="69"/>
      <c r="HV118" s="69"/>
      <c r="HW118" s="69"/>
      <c r="HX118" s="69"/>
      <c r="HY118" s="69"/>
      <c r="HZ118" s="69"/>
      <c r="IA118" s="69"/>
      <c r="IB118" s="69"/>
      <c r="IC118" s="69"/>
      <c r="ID118" s="69"/>
      <c r="IE118" s="69"/>
      <c r="IF118" s="69"/>
      <c r="IG118" s="69"/>
      <c r="IH118" s="69"/>
      <c r="II118" s="69"/>
      <c r="IJ118" s="69"/>
      <c r="IK118" s="69"/>
      <c r="IL118" s="69"/>
      <c r="IM118" s="69"/>
      <c r="IN118" s="69"/>
      <c r="IO118" s="69"/>
      <c r="IP118" s="69"/>
      <c r="IQ118" s="69"/>
      <c r="IR118" s="69"/>
      <c r="IS118" s="69"/>
      <c r="IT118" s="69"/>
      <c r="IU118" s="69"/>
      <c r="IV118" s="69"/>
      <c r="IW118" s="69"/>
      <c r="IX118" s="69"/>
      <c r="IY118" s="69"/>
      <c r="IZ118" s="69"/>
      <c r="JA118" s="69"/>
      <c r="JB118" s="69"/>
      <c r="JC118" s="69"/>
    </row>
    <row r="119">
      <c r="A119" s="9" t="s">
        <v>439</v>
      </c>
      <c r="B119" s="10">
        <v>1.0</v>
      </c>
      <c r="C119" s="10">
        <v>0.0</v>
      </c>
      <c r="D119" s="10">
        <v>0.0</v>
      </c>
      <c r="E119" s="10">
        <v>1.0</v>
      </c>
      <c r="F119" s="10">
        <v>0.0</v>
      </c>
      <c r="G119" s="10">
        <v>0.0</v>
      </c>
      <c r="H119" s="10">
        <v>1.0</v>
      </c>
      <c r="I119" s="10">
        <v>1.0</v>
      </c>
      <c r="J119" s="10">
        <v>0.0</v>
      </c>
      <c r="K119" s="10">
        <v>0.0</v>
      </c>
      <c r="L119" s="10">
        <v>0.0</v>
      </c>
      <c r="M119" s="10">
        <v>1.0</v>
      </c>
      <c r="N119" s="10">
        <v>1.0</v>
      </c>
      <c r="O119" s="10">
        <v>1.0</v>
      </c>
      <c r="P119" s="10">
        <v>1.0</v>
      </c>
      <c r="Q119" s="10">
        <v>0.0</v>
      </c>
      <c r="R119" s="10">
        <v>0.0</v>
      </c>
      <c r="S119" s="10">
        <v>0.0</v>
      </c>
      <c r="T119" s="10">
        <v>1.0</v>
      </c>
      <c r="U119" s="10">
        <v>1.0</v>
      </c>
      <c r="V119" s="10">
        <v>1.0</v>
      </c>
      <c r="W119" s="10">
        <v>1.0</v>
      </c>
      <c r="X119" s="10">
        <v>1.0</v>
      </c>
      <c r="Y119" s="10">
        <v>1.0</v>
      </c>
      <c r="Z119" s="10">
        <v>1.0</v>
      </c>
      <c r="AA119" s="10">
        <v>1.0</v>
      </c>
      <c r="AB119" s="10">
        <v>1.0</v>
      </c>
      <c r="AC119" s="10">
        <v>1.0</v>
      </c>
      <c r="AD119" s="10">
        <v>1.0</v>
      </c>
      <c r="AE119" s="10">
        <v>1.0</v>
      </c>
      <c r="AF119" s="10">
        <v>1.0</v>
      </c>
      <c r="AG119" s="10">
        <v>1.0</v>
      </c>
      <c r="AH119" s="10">
        <v>1.0</v>
      </c>
      <c r="AI119" s="10">
        <v>1.0</v>
      </c>
      <c r="AJ119" s="10">
        <v>1.0</v>
      </c>
      <c r="AK119" s="10">
        <v>1.0</v>
      </c>
      <c r="AL119" s="10">
        <v>1.0</v>
      </c>
      <c r="AM119" s="10">
        <v>1.0</v>
      </c>
      <c r="AN119" s="10">
        <v>1.0</v>
      </c>
      <c r="AO119" s="10">
        <v>0.0</v>
      </c>
      <c r="AP119" s="10">
        <v>1.0</v>
      </c>
      <c r="AQ119" s="10">
        <v>1.0</v>
      </c>
      <c r="AR119" s="10">
        <v>1.0</v>
      </c>
      <c r="AS119" s="10">
        <v>1.0</v>
      </c>
      <c r="AT119" s="10">
        <v>1.0</v>
      </c>
      <c r="AU119" s="10">
        <v>1.0</v>
      </c>
      <c r="AV119" s="10">
        <v>0.0</v>
      </c>
      <c r="AW119" s="10">
        <v>0.0</v>
      </c>
      <c r="AX119" s="10">
        <v>1.0</v>
      </c>
      <c r="AY119" s="10">
        <v>1.0</v>
      </c>
      <c r="AZ119" s="10">
        <v>0.0</v>
      </c>
      <c r="BA119" s="10">
        <v>1.0</v>
      </c>
      <c r="BB119" s="10">
        <v>1.0</v>
      </c>
      <c r="BC119" s="10">
        <v>0.0</v>
      </c>
      <c r="BD119" s="10">
        <v>1.0</v>
      </c>
      <c r="BE119" s="10">
        <v>1.0</v>
      </c>
      <c r="BF119" s="10">
        <v>0.0</v>
      </c>
      <c r="BG119" s="10">
        <v>1.0</v>
      </c>
      <c r="BH119" s="10">
        <v>1.0</v>
      </c>
      <c r="BI119" s="10">
        <v>1.0</v>
      </c>
      <c r="BJ119" s="10">
        <v>1.0</v>
      </c>
      <c r="BK119" s="10">
        <v>1.0</v>
      </c>
      <c r="BL119" s="10">
        <v>1.0</v>
      </c>
      <c r="BM119" s="10">
        <v>1.0</v>
      </c>
      <c r="BN119" s="10">
        <v>1.0</v>
      </c>
      <c r="BO119" s="10">
        <v>1.0</v>
      </c>
      <c r="BP119" s="10">
        <v>1.0</v>
      </c>
      <c r="BQ119" s="10">
        <v>1.0</v>
      </c>
      <c r="BR119" s="10">
        <v>1.0</v>
      </c>
      <c r="BS119" s="10">
        <v>1.0</v>
      </c>
      <c r="BT119" s="10">
        <v>1.0</v>
      </c>
      <c r="BU119" s="10">
        <v>1.0</v>
      </c>
      <c r="BV119" s="10">
        <v>0.0</v>
      </c>
      <c r="BW119" s="10">
        <v>1.0</v>
      </c>
      <c r="BX119" s="10">
        <v>1.0</v>
      </c>
      <c r="BY119" s="10">
        <v>1.0</v>
      </c>
      <c r="BZ119" s="10">
        <v>1.0</v>
      </c>
      <c r="CA119" s="10">
        <v>1.0</v>
      </c>
      <c r="CB119" s="10">
        <v>1.0</v>
      </c>
      <c r="CC119" s="10">
        <v>1.0</v>
      </c>
      <c r="CD119" s="10">
        <v>1.0</v>
      </c>
      <c r="CE119" s="10">
        <v>1.0</v>
      </c>
      <c r="CF119" s="10">
        <v>1.0</v>
      </c>
      <c r="CG119" s="10">
        <v>0.0</v>
      </c>
      <c r="CH119" s="10">
        <v>1.0</v>
      </c>
      <c r="CI119" s="10">
        <v>1.0</v>
      </c>
      <c r="CJ119" s="10">
        <v>1.0</v>
      </c>
      <c r="CK119" s="10">
        <v>1.0</v>
      </c>
      <c r="CL119" s="10">
        <v>1.0</v>
      </c>
      <c r="CM119" s="10">
        <v>1.0</v>
      </c>
      <c r="CN119" s="10">
        <v>1.0</v>
      </c>
      <c r="CO119" s="10">
        <v>1.0</v>
      </c>
      <c r="CP119" s="10">
        <v>0.0</v>
      </c>
      <c r="CQ119" s="10">
        <v>1.0</v>
      </c>
      <c r="CR119" s="10">
        <v>1.0</v>
      </c>
      <c r="CS119" s="10">
        <v>1.0</v>
      </c>
      <c r="CT119" s="10">
        <v>1.0</v>
      </c>
      <c r="CU119" s="10">
        <v>1.0</v>
      </c>
      <c r="CV119" s="10">
        <v>1.0</v>
      </c>
      <c r="CW119" s="10">
        <v>1.0</v>
      </c>
      <c r="CX119" s="10">
        <v>1.0</v>
      </c>
      <c r="CY119" s="10">
        <v>1.0</v>
      </c>
      <c r="CZ119" s="10">
        <v>0.0</v>
      </c>
      <c r="DA119" s="10">
        <v>1.0</v>
      </c>
      <c r="DB119" s="10">
        <v>0.0</v>
      </c>
      <c r="DC119" s="10">
        <v>0.0</v>
      </c>
      <c r="DD119" s="10">
        <v>0.0</v>
      </c>
      <c r="DE119" s="10">
        <v>1.0</v>
      </c>
      <c r="DF119" s="29">
        <v>1.0</v>
      </c>
      <c r="DG119" s="29">
        <v>1.0</v>
      </c>
      <c r="DH119" s="29">
        <v>0.0</v>
      </c>
      <c r="DI119" s="29">
        <v>1.0</v>
      </c>
      <c r="DJ119" s="29">
        <v>0.0</v>
      </c>
      <c r="DK119" s="29">
        <v>0.0</v>
      </c>
      <c r="DL119" s="29">
        <v>1.0</v>
      </c>
      <c r="DM119" s="29">
        <v>1.0</v>
      </c>
      <c r="DN119" s="29">
        <v>1.0</v>
      </c>
      <c r="DO119" s="29">
        <v>1.0</v>
      </c>
      <c r="DP119" s="29">
        <v>1.0</v>
      </c>
      <c r="DQ119" s="29">
        <v>1.0</v>
      </c>
      <c r="DR119" s="29">
        <v>1.0</v>
      </c>
      <c r="DS119" s="29">
        <v>1.0</v>
      </c>
      <c r="DT119" s="29">
        <v>1.0</v>
      </c>
      <c r="DU119" s="29">
        <v>1.0</v>
      </c>
      <c r="DV119" s="29">
        <v>0.0</v>
      </c>
      <c r="DW119" s="29">
        <v>1.0</v>
      </c>
      <c r="DX119" s="29">
        <v>0.0</v>
      </c>
      <c r="DY119" s="29">
        <v>1.0</v>
      </c>
      <c r="DZ119" s="29">
        <v>0.0</v>
      </c>
      <c r="EA119" s="29">
        <v>0.0</v>
      </c>
      <c r="EB119" s="29">
        <v>0.0</v>
      </c>
      <c r="EC119" s="29">
        <v>1.0</v>
      </c>
      <c r="ED119" s="29">
        <v>0.0</v>
      </c>
      <c r="EE119" s="10">
        <v>0.0</v>
      </c>
      <c r="EF119" s="10">
        <v>1.0</v>
      </c>
      <c r="EG119" s="10">
        <v>1.0</v>
      </c>
      <c r="EH119" s="10">
        <v>1.0</v>
      </c>
      <c r="EI119" s="10">
        <v>1.0</v>
      </c>
      <c r="EJ119" s="10">
        <v>1.0</v>
      </c>
      <c r="EK119" s="10">
        <v>0.0</v>
      </c>
      <c r="EL119" s="10">
        <v>0.0</v>
      </c>
      <c r="EM119" s="10">
        <v>1.0</v>
      </c>
      <c r="EN119" s="10">
        <v>1.0</v>
      </c>
      <c r="EO119" s="10">
        <v>1.0</v>
      </c>
      <c r="EP119" s="10">
        <v>0.0</v>
      </c>
      <c r="EQ119" s="10">
        <v>1.0</v>
      </c>
      <c r="ER119" s="10">
        <v>0.0</v>
      </c>
      <c r="ES119" s="10">
        <v>1.0</v>
      </c>
      <c r="ET119" s="10">
        <v>1.0</v>
      </c>
      <c r="EU119" s="10">
        <v>1.0</v>
      </c>
      <c r="EV119" s="10">
        <v>0.0</v>
      </c>
      <c r="EW119" s="10">
        <v>1.0</v>
      </c>
      <c r="EX119" s="10">
        <v>1.0</v>
      </c>
      <c r="EY119" s="10">
        <v>0.0</v>
      </c>
      <c r="EZ119" s="10">
        <v>0.0</v>
      </c>
      <c r="FA119" s="10">
        <v>1.0</v>
      </c>
      <c r="FB119" s="10">
        <v>1.0</v>
      </c>
      <c r="FC119" s="10">
        <v>1.0</v>
      </c>
      <c r="FD119" s="10">
        <v>0.0</v>
      </c>
      <c r="FE119" s="10">
        <v>1.0</v>
      </c>
      <c r="FF119" s="10">
        <v>1.0</v>
      </c>
      <c r="FG119" s="10">
        <v>1.0</v>
      </c>
      <c r="FH119" s="10">
        <v>1.0</v>
      </c>
      <c r="FI119" s="10">
        <v>1.0</v>
      </c>
      <c r="FJ119" s="10">
        <v>1.0</v>
      </c>
      <c r="FK119" s="10">
        <v>1.0</v>
      </c>
      <c r="FL119" s="10">
        <v>1.0</v>
      </c>
      <c r="FM119" s="10">
        <v>1.0</v>
      </c>
      <c r="FN119" s="10">
        <v>0.0</v>
      </c>
      <c r="FO119" s="10">
        <v>1.0</v>
      </c>
      <c r="FP119" s="10">
        <v>1.0</v>
      </c>
      <c r="FQ119" s="10">
        <v>1.0</v>
      </c>
      <c r="FR119" s="10">
        <v>1.0</v>
      </c>
      <c r="FS119" s="10">
        <v>0.0</v>
      </c>
      <c r="FT119" s="10">
        <v>0.0</v>
      </c>
      <c r="FU119" s="10">
        <v>1.0</v>
      </c>
      <c r="FV119" s="10">
        <v>0.0</v>
      </c>
      <c r="FW119" s="10">
        <v>1.0</v>
      </c>
      <c r="FX119" s="10">
        <v>1.0</v>
      </c>
      <c r="FY119" s="10">
        <v>1.0</v>
      </c>
      <c r="FZ119" s="10">
        <v>1.0</v>
      </c>
      <c r="GA119" s="10">
        <v>0.0</v>
      </c>
      <c r="GB119" s="10">
        <v>1.0</v>
      </c>
      <c r="GC119" s="10">
        <v>0.0</v>
      </c>
      <c r="GD119" s="10">
        <v>1.0</v>
      </c>
      <c r="GE119" s="10">
        <v>1.0</v>
      </c>
      <c r="GF119" s="10">
        <v>0.0</v>
      </c>
      <c r="GG119" s="10">
        <v>0.0</v>
      </c>
      <c r="GH119" s="10">
        <v>1.0</v>
      </c>
      <c r="GI119" s="10">
        <v>1.0</v>
      </c>
      <c r="GJ119" s="10">
        <v>1.0</v>
      </c>
      <c r="GK119" s="10">
        <v>0.0</v>
      </c>
      <c r="GL119" s="10">
        <v>1.0</v>
      </c>
      <c r="GM119" s="10">
        <v>0.0</v>
      </c>
      <c r="GN119" s="10">
        <v>1.0</v>
      </c>
      <c r="GO119" s="10">
        <v>0.0</v>
      </c>
      <c r="GP119" s="10">
        <v>1.0</v>
      </c>
      <c r="GQ119" s="10">
        <v>1.0</v>
      </c>
      <c r="GR119" s="10">
        <v>0.0</v>
      </c>
      <c r="GS119" s="10">
        <v>1.0</v>
      </c>
      <c r="GT119" s="10">
        <v>0.0</v>
      </c>
      <c r="GU119" s="10">
        <v>0.0</v>
      </c>
      <c r="GV119" s="10">
        <v>1.0</v>
      </c>
      <c r="GW119" s="10">
        <v>1.0</v>
      </c>
      <c r="GX119" s="10">
        <v>1.0</v>
      </c>
      <c r="GY119" s="10">
        <v>1.0</v>
      </c>
      <c r="GZ119" s="10">
        <v>1.0</v>
      </c>
      <c r="HA119" s="10">
        <v>1.0</v>
      </c>
      <c r="HB119" s="10">
        <v>1.0</v>
      </c>
      <c r="HC119" s="10">
        <v>1.0</v>
      </c>
      <c r="HD119" s="10">
        <v>1.0</v>
      </c>
      <c r="HE119" s="10">
        <v>1.0</v>
      </c>
      <c r="HF119" s="10">
        <v>1.0</v>
      </c>
      <c r="HG119" s="10">
        <v>1.0</v>
      </c>
      <c r="HH119" s="10">
        <v>1.0</v>
      </c>
      <c r="HI119" s="10">
        <v>1.0</v>
      </c>
      <c r="HJ119" s="10">
        <v>1.0</v>
      </c>
      <c r="HK119" s="10">
        <v>1.0</v>
      </c>
      <c r="HL119" s="69"/>
      <c r="HM119" s="69"/>
      <c r="HN119" s="69"/>
      <c r="HO119" s="69"/>
      <c r="HP119" s="69"/>
      <c r="HQ119" s="69"/>
      <c r="HR119" s="69"/>
      <c r="HS119" s="69"/>
      <c r="HT119" s="69"/>
      <c r="HU119" s="69"/>
      <c r="HV119" s="69"/>
      <c r="HW119" s="69"/>
      <c r="HX119" s="69"/>
      <c r="HY119" s="69"/>
      <c r="HZ119" s="69"/>
      <c r="IA119" s="69"/>
      <c r="IB119" s="69"/>
      <c r="IC119" s="69"/>
      <c r="ID119" s="69"/>
      <c r="IE119" s="69"/>
      <c r="IF119" s="69"/>
      <c r="IG119" s="69"/>
      <c r="IH119" s="69"/>
      <c r="II119" s="69"/>
      <c r="IJ119" s="69"/>
      <c r="IK119" s="69"/>
      <c r="IL119" s="69"/>
      <c r="IM119" s="69"/>
      <c r="IN119" s="69"/>
      <c r="IO119" s="69"/>
      <c r="IP119" s="69"/>
      <c r="IQ119" s="69"/>
      <c r="IR119" s="69"/>
      <c r="IS119" s="69"/>
      <c r="IT119" s="69"/>
      <c r="IU119" s="69"/>
      <c r="IV119" s="69"/>
      <c r="IW119" s="69"/>
      <c r="IX119" s="69"/>
      <c r="IY119" s="69"/>
      <c r="IZ119" s="69"/>
      <c r="JA119" s="69"/>
      <c r="JB119" s="69"/>
      <c r="JC119" s="69"/>
    </row>
    <row r="120">
      <c r="A120" s="9" t="s">
        <v>440</v>
      </c>
      <c r="B120" s="10">
        <v>1.0</v>
      </c>
      <c r="C120" s="10">
        <v>0.0</v>
      </c>
      <c r="D120" s="10">
        <v>0.0</v>
      </c>
      <c r="E120" s="10">
        <v>0.0</v>
      </c>
      <c r="F120" s="10">
        <v>0.0</v>
      </c>
      <c r="G120" s="10">
        <v>0.0</v>
      </c>
      <c r="H120" s="10">
        <v>1.0</v>
      </c>
      <c r="I120" s="10">
        <v>1.0</v>
      </c>
      <c r="J120" s="10">
        <v>0.0</v>
      </c>
      <c r="K120" s="10">
        <v>0.0</v>
      </c>
      <c r="L120" s="10">
        <v>0.0</v>
      </c>
      <c r="M120" s="10">
        <v>1.0</v>
      </c>
      <c r="N120" s="10">
        <v>1.0</v>
      </c>
      <c r="O120" s="10">
        <v>1.0</v>
      </c>
      <c r="P120" s="10">
        <v>1.0</v>
      </c>
      <c r="Q120" s="10">
        <v>0.0</v>
      </c>
      <c r="R120" s="10">
        <v>0.0</v>
      </c>
      <c r="S120" s="10">
        <v>0.0</v>
      </c>
      <c r="T120" s="10">
        <v>1.0</v>
      </c>
      <c r="U120" s="10">
        <v>1.0</v>
      </c>
      <c r="V120" s="10">
        <v>1.0</v>
      </c>
      <c r="W120" s="10">
        <v>1.0</v>
      </c>
      <c r="X120" s="10">
        <v>1.0</v>
      </c>
      <c r="Y120" s="10">
        <v>1.0</v>
      </c>
      <c r="Z120" s="10">
        <v>1.0</v>
      </c>
      <c r="AA120" s="10">
        <v>1.0</v>
      </c>
      <c r="AB120" s="10">
        <v>1.0</v>
      </c>
      <c r="AC120" s="10">
        <v>1.0</v>
      </c>
      <c r="AD120" s="10">
        <v>1.0</v>
      </c>
      <c r="AE120" s="10">
        <v>1.0</v>
      </c>
      <c r="AF120" s="10">
        <v>1.0</v>
      </c>
      <c r="AG120" s="10">
        <v>1.0</v>
      </c>
      <c r="AH120" s="10">
        <v>1.0</v>
      </c>
      <c r="AI120" s="10">
        <v>1.0</v>
      </c>
      <c r="AJ120" s="10">
        <v>1.0</v>
      </c>
      <c r="AK120" s="10">
        <v>1.0</v>
      </c>
      <c r="AL120" s="10">
        <v>1.0</v>
      </c>
      <c r="AM120" s="10">
        <v>1.0</v>
      </c>
      <c r="AN120" s="10">
        <v>1.0</v>
      </c>
      <c r="AO120" s="10">
        <v>0.0</v>
      </c>
      <c r="AP120" s="10">
        <v>1.0</v>
      </c>
      <c r="AQ120" s="10">
        <v>1.0</v>
      </c>
      <c r="AR120" s="10">
        <v>1.0</v>
      </c>
      <c r="AS120" s="10">
        <v>1.0</v>
      </c>
      <c r="AT120" s="10">
        <v>1.0</v>
      </c>
      <c r="AU120" s="10">
        <v>1.0</v>
      </c>
      <c r="AV120" s="10">
        <v>0.0</v>
      </c>
      <c r="AW120" s="10">
        <v>0.0</v>
      </c>
      <c r="AX120" s="10">
        <v>1.0</v>
      </c>
      <c r="AY120" s="10">
        <v>1.0</v>
      </c>
      <c r="AZ120" s="10">
        <v>1.0</v>
      </c>
      <c r="BA120" s="10">
        <v>1.0</v>
      </c>
      <c r="BB120" s="10">
        <v>1.0</v>
      </c>
      <c r="BC120" s="10">
        <v>1.0</v>
      </c>
      <c r="BD120" s="10">
        <v>1.0</v>
      </c>
      <c r="BE120" s="10">
        <v>1.0</v>
      </c>
      <c r="BF120" s="10">
        <v>0.0</v>
      </c>
      <c r="BG120" s="10">
        <v>1.0</v>
      </c>
      <c r="BH120" s="10">
        <v>1.0</v>
      </c>
      <c r="BI120" s="10">
        <v>1.0</v>
      </c>
      <c r="BJ120" s="10">
        <v>1.0</v>
      </c>
      <c r="BK120" s="10">
        <v>1.0</v>
      </c>
      <c r="BL120" s="10">
        <v>1.0</v>
      </c>
      <c r="BM120" s="10">
        <v>1.0</v>
      </c>
      <c r="BN120" s="10">
        <v>1.0</v>
      </c>
      <c r="BO120" s="10">
        <v>1.0</v>
      </c>
      <c r="BP120" s="10">
        <v>1.0</v>
      </c>
      <c r="BQ120" s="10">
        <v>1.0</v>
      </c>
      <c r="BR120" s="10">
        <v>1.0</v>
      </c>
      <c r="BS120" s="10">
        <v>1.0</v>
      </c>
      <c r="BT120" s="10">
        <v>1.0</v>
      </c>
      <c r="BU120" s="10">
        <v>1.0</v>
      </c>
      <c r="BV120" s="10">
        <v>1.0</v>
      </c>
      <c r="BW120" s="10">
        <v>1.0</v>
      </c>
      <c r="BX120" s="10">
        <v>1.0</v>
      </c>
      <c r="BY120" s="10">
        <v>1.0</v>
      </c>
      <c r="BZ120" s="10">
        <v>1.0</v>
      </c>
      <c r="CA120" s="10">
        <v>1.0</v>
      </c>
      <c r="CB120" s="10">
        <v>1.0</v>
      </c>
      <c r="CC120" s="10">
        <v>1.0</v>
      </c>
      <c r="CD120" s="10">
        <v>1.0</v>
      </c>
      <c r="CE120" s="10">
        <v>1.0</v>
      </c>
      <c r="CF120" s="10">
        <v>1.0</v>
      </c>
      <c r="CG120" s="10">
        <v>0.0</v>
      </c>
      <c r="CH120" s="10">
        <v>1.0</v>
      </c>
      <c r="CI120" s="10">
        <v>1.0</v>
      </c>
      <c r="CJ120" s="10">
        <v>1.0</v>
      </c>
      <c r="CK120" s="10">
        <v>1.0</v>
      </c>
      <c r="CL120" s="10">
        <v>1.0</v>
      </c>
      <c r="CM120" s="10">
        <v>1.0</v>
      </c>
      <c r="CN120" s="10">
        <v>1.0</v>
      </c>
      <c r="CO120" s="10">
        <v>1.0</v>
      </c>
      <c r="CP120" s="10">
        <v>0.0</v>
      </c>
      <c r="CQ120" s="10">
        <v>0.0</v>
      </c>
      <c r="CR120" s="10">
        <v>1.0</v>
      </c>
      <c r="CS120" s="10">
        <v>1.0</v>
      </c>
      <c r="CT120" s="10">
        <v>1.0</v>
      </c>
      <c r="CU120" s="10">
        <v>1.0</v>
      </c>
      <c r="CV120" s="10">
        <v>1.0</v>
      </c>
      <c r="CW120" s="10">
        <v>1.0</v>
      </c>
      <c r="CX120" s="10">
        <v>1.0</v>
      </c>
      <c r="CY120" s="10">
        <v>1.0</v>
      </c>
      <c r="CZ120" s="10">
        <v>0.0</v>
      </c>
      <c r="DA120" s="10">
        <v>1.0</v>
      </c>
      <c r="DB120" s="10">
        <v>0.0</v>
      </c>
      <c r="DC120" s="10">
        <v>0.0</v>
      </c>
      <c r="DD120" s="10">
        <v>0.0</v>
      </c>
      <c r="DE120" s="10">
        <v>1.0</v>
      </c>
      <c r="DF120" s="29">
        <v>1.0</v>
      </c>
      <c r="DG120" s="29">
        <v>1.0</v>
      </c>
      <c r="DH120" s="29">
        <v>0.0</v>
      </c>
      <c r="DI120" s="29">
        <v>1.0</v>
      </c>
      <c r="DJ120" s="29">
        <v>0.0</v>
      </c>
      <c r="DK120" s="29">
        <v>0.0</v>
      </c>
      <c r="DL120" s="29">
        <v>1.0</v>
      </c>
      <c r="DM120" s="29">
        <v>1.0</v>
      </c>
      <c r="DN120" s="29">
        <v>1.0</v>
      </c>
      <c r="DO120" s="29">
        <v>1.0</v>
      </c>
      <c r="DP120" s="29">
        <v>1.0</v>
      </c>
      <c r="DQ120" s="29">
        <v>1.0</v>
      </c>
      <c r="DR120" s="29">
        <v>1.0</v>
      </c>
      <c r="DS120" s="29">
        <v>1.0</v>
      </c>
      <c r="DT120" s="29">
        <v>1.0</v>
      </c>
      <c r="DU120" s="29">
        <v>1.0</v>
      </c>
      <c r="DV120" s="29">
        <v>0.0</v>
      </c>
      <c r="DW120" s="29">
        <v>1.0</v>
      </c>
      <c r="DX120" s="29">
        <v>1.0</v>
      </c>
      <c r="DY120" s="29">
        <v>1.0</v>
      </c>
      <c r="DZ120" s="29">
        <v>0.0</v>
      </c>
      <c r="EA120" s="29">
        <v>0.0</v>
      </c>
      <c r="EB120" s="29">
        <v>0.0</v>
      </c>
      <c r="EC120" s="29">
        <v>1.0</v>
      </c>
      <c r="ED120" s="29">
        <v>0.0</v>
      </c>
      <c r="EE120" s="10">
        <v>0.0</v>
      </c>
      <c r="EF120" s="10">
        <v>1.0</v>
      </c>
      <c r="EG120" s="10">
        <v>1.0</v>
      </c>
      <c r="EH120" s="10">
        <v>1.0</v>
      </c>
      <c r="EI120" s="10">
        <v>1.0</v>
      </c>
      <c r="EJ120" s="10">
        <v>1.0</v>
      </c>
      <c r="EK120" s="10">
        <v>0.0</v>
      </c>
      <c r="EL120" s="10">
        <v>0.0</v>
      </c>
      <c r="EM120" s="10">
        <v>1.0</v>
      </c>
      <c r="EN120" s="10">
        <v>1.0</v>
      </c>
      <c r="EO120" s="10">
        <v>1.0</v>
      </c>
      <c r="EP120" s="10">
        <v>1.0</v>
      </c>
      <c r="EQ120" s="10">
        <v>1.0</v>
      </c>
      <c r="ER120" s="10">
        <v>0.0</v>
      </c>
      <c r="ES120" s="10">
        <v>1.0</v>
      </c>
      <c r="ET120" s="10">
        <v>1.0</v>
      </c>
      <c r="EU120" s="10">
        <v>1.0</v>
      </c>
      <c r="EV120" s="10">
        <v>0.0</v>
      </c>
      <c r="EW120" s="10">
        <v>1.0</v>
      </c>
      <c r="EX120" s="10">
        <v>1.0</v>
      </c>
      <c r="EY120" s="10">
        <v>0.0</v>
      </c>
      <c r="EZ120" s="10">
        <v>0.0</v>
      </c>
      <c r="FA120" s="10">
        <v>1.0</v>
      </c>
      <c r="FB120" s="10">
        <v>1.0</v>
      </c>
      <c r="FC120" s="10">
        <v>1.0</v>
      </c>
      <c r="FD120" s="10">
        <v>0.0</v>
      </c>
      <c r="FE120" s="10">
        <v>1.0</v>
      </c>
      <c r="FF120" s="10">
        <v>1.0</v>
      </c>
      <c r="FG120" s="10">
        <v>1.0</v>
      </c>
      <c r="FH120" s="10">
        <v>1.0</v>
      </c>
      <c r="FI120" s="10">
        <v>1.0</v>
      </c>
      <c r="FJ120" s="10">
        <v>1.0</v>
      </c>
      <c r="FK120" s="10">
        <v>1.0</v>
      </c>
      <c r="FL120" s="10">
        <v>1.0</v>
      </c>
      <c r="FM120" s="10">
        <v>1.0</v>
      </c>
      <c r="FN120" s="10">
        <v>0.0</v>
      </c>
      <c r="FO120" s="10">
        <v>1.0</v>
      </c>
      <c r="FP120" s="10">
        <v>1.0</v>
      </c>
      <c r="FQ120" s="10">
        <v>1.0</v>
      </c>
      <c r="FR120" s="10">
        <v>1.0</v>
      </c>
      <c r="FS120" s="10">
        <v>0.0</v>
      </c>
      <c r="FT120" s="10">
        <v>0.0</v>
      </c>
      <c r="FU120" s="10">
        <v>1.0</v>
      </c>
      <c r="FV120" s="10">
        <v>0.0</v>
      </c>
      <c r="FW120" s="10">
        <v>1.0</v>
      </c>
      <c r="FX120" s="10">
        <v>1.0</v>
      </c>
      <c r="FY120" s="10">
        <v>1.0</v>
      </c>
      <c r="FZ120" s="10">
        <v>1.0</v>
      </c>
      <c r="GA120" s="10">
        <v>0.0</v>
      </c>
      <c r="GB120" s="10">
        <v>1.0</v>
      </c>
      <c r="GC120" s="10">
        <v>0.0</v>
      </c>
      <c r="GD120" s="10">
        <v>1.0</v>
      </c>
      <c r="GE120" s="10">
        <v>1.0</v>
      </c>
      <c r="GF120" s="10">
        <v>1.0</v>
      </c>
      <c r="GG120" s="10">
        <v>0.0</v>
      </c>
      <c r="GH120" s="10">
        <v>1.0</v>
      </c>
      <c r="GI120" s="10">
        <v>1.0</v>
      </c>
      <c r="GJ120" s="10">
        <v>1.0</v>
      </c>
      <c r="GK120" s="10">
        <v>0.0</v>
      </c>
      <c r="GL120" s="10">
        <v>1.0</v>
      </c>
      <c r="GM120" s="10">
        <v>0.0</v>
      </c>
      <c r="GN120" s="10">
        <v>1.0</v>
      </c>
      <c r="GO120" s="10">
        <v>0.0</v>
      </c>
      <c r="GP120" s="10">
        <v>1.0</v>
      </c>
      <c r="GQ120" s="10">
        <v>1.0</v>
      </c>
      <c r="GR120" s="10">
        <v>0.0</v>
      </c>
      <c r="GS120" s="10">
        <v>1.0</v>
      </c>
      <c r="GT120" s="10">
        <v>0.0</v>
      </c>
      <c r="GU120" s="10">
        <v>0.0</v>
      </c>
      <c r="GV120" s="10">
        <v>1.0</v>
      </c>
      <c r="GW120" s="10">
        <v>1.0</v>
      </c>
      <c r="GX120" s="10">
        <v>1.0</v>
      </c>
      <c r="GY120" s="10">
        <v>1.0</v>
      </c>
      <c r="GZ120" s="10">
        <v>1.0</v>
      </c>
      <c r="HA120" s="10">
        <v>1.0</v>
      </c>
      <c r="HB120" s="10">
        <v>1.0</v>
      </c>
      <c r="HC120" s="10">
        <v>1.0</v>
      </c>
      <c r="HD120" s="10">
        <v>1.0</v>
      </c>
      <c r="HE120" s="10">
        <v>1.0</v>
      </c>
      <c r="HF120" s="10">
        <v>1.0</v>
      </c>
      <c r="HG120" s="10">
        <v>1.0</v>
      </c>
      <c r="HH120" s="10">
        <v>1.0</v>
      </c>
      <c r="HI120" s="10">
        <v>1.0</v>
      </c>
      <c r="HJ120" s="10">
        <v>1.0</v>
      </c>
      <c r="HK120" s="10">
        <v>1.0</v>
      </c>
      <c r="HL120" s="69"/>
      <c r="HM120" s="69"/>
      <c r="HN120" s="69"/>
      <c r="HO120" s="69"/>
      <c r="HP120" s="69"/>
      <c r="HQ120" s="69"/>
      <c r="HR120" s="69"/>
      <c r="HS120" s="69"/>
      <c r="HT120" s="69"/>
      <c r="HU120" s="69"/>
      <c r="HV120" s="69"/>
      <c r="HW120" s="69"/>
      <c r="HX120" s="69"/>
      <c r="HY120" s="69"/>
      <c r="HZ120" s="69"/>
      <c r="IA120" s="69"/>
      <c r="IB120" s="69"/>
      <c r="IC120" s="69"/>
      <c r="ID120" s="69"/>
      <c r="IE120" s="69"/>
      <c r="IF120" s="69"/>
      <c r="IG120" s="69"/>
      <c r="IH120" s="69"/>
      <c r="II120" s="69"/>
      <c r="IJ120" s="69"/>
      <c r="IK120" s="69"/>
      <c r="IL120" s="69"/>
      <c r="IM120" s="69"/>
      <c r="IN120" s="69"/>
      <c r="IO120" s="69"/>
      <c r="IP120" s="69"/>
      <c r="IQ120" s="69"/>
      <c r="IR120" s="69"/>
      <c r="IS120" s="69"/>
      <c r="IT120" s="69"/>
      <c r="IU120" s="69"/>
      <c r="IV120" s="69"/>
      <c r="IW120" s="69"/>
      <c r="IX120" s="69"/>
      <c r="IY120" s="69"/>
      <c r="IZ120" s="69"/>
      <c r="JA120" s="69"/>
      <c r="JB120" s="69"/>
      <c r="JC120" s="69"/>
    </row>
    <row r="121">
      <c r="A121" s="9" t="s">
        <v>441</v>
      </c>
      <c r="B121" s="10">
        <v>1.0</v>
      </c>
      <c r="C121" s="10">
        <v>1.0</v>
      </c>
      <c r="D121" s="10">
        <v>0.0</v>
      </c>
      <c r="E121" s="10">
        <v>0.0</v>
      </c>
      <c r="F121" s="10">
        <v>0.0</v>
      </c>
      <c r="G121" s="10">
        <v>0.0</v>
      </c>
      <c r="H121" s="10">
        <v>1.0</v>
      </c>
      <c r="I121" s="10">
        <v>0.0</v>
      </c>
      <c r="J121" s="10">
        <v>1.0</v>
      </c>
      <c r="K121" s="10">
        <v>0.0</v>
      </c>
      <c r="L121" s="10">
        <v>0.0</v>
      </c>
      <c r="M121" s="10">
        <v>1.0</v>
      </c>
      <c r="N121" s="10">
        <v>1.0</v>
      </c>
      <c r="O121" s="10">
        <v>1.0</v>
      </c>
      <c r="P121" s="10">
        <v>1.0</v>
      </c>
      <c r="Q121" s="10">
        <v>1.0</v>
      </c>
      <c r="R121" s="10">
        <v>1.0</v>
      </c>
      <c r="S121" s="10">
        <v>1.0</v>
      </c>
      <c r="T121" s="10">
        <v>0.0</v>
      </c>
      <c r="U121" s="10">
        <v>1.0</v>
      </c>
      <c r="V121" s="10">
        <v>1.0</v>
      </c>
      <c r="W121" s="10">
        <v>1.0</v>
      </c>
      <c r="X121" s="10">
        <v>1.0</v>
      </c>
      <c r="Y121" s="10">
        <v>1.0</v>
      </c>
      <c r="Z121" s="10">
        <v>1.0</v>
      </c>
      <c r="AA121" s="10">
        <v>1.0</v>
      </c>
      <c r="AB121" s="10">
        <v>1.0</v>
      </c>
      <c r="AC121" s="10">
        <v>1.0</v>
      </c>
      <c r="AD121" s="10">
        <v>1.0</v>
      </c>
      <c r="AE121" s="10">
        <v>1.0</v>
      </c>
      <c r="AF121" s="10">
        <v>1.0</v>
      </c>
      <c r="AG121" s="10">
        <v>1.0</v>
      </c>
      <c r="AH121" s="10">
        <v>1.0</v>
      </c>
      <c r="AI121" s="10">
        <v>1.0</v>
      </c>
      <c r="AJ121" s="10">
        <v>1.0</v>
      </c>
      <c r="AK121" s="10">
        <v>1.0</v>
      </c>
      <c r="AL121" s="10">
        <v>1.0</v>
      </c>
      <c r="AM121" s="10">
        <v>1.0</v>
      </c>
      <c r="AN121" s="10">
        <v>1.0</v>
      </c>
      <c r="AO121" s="10">
        <v>1.0</v>
      </c>
      <c r="AP121" s="10">
        <v>1.0</v>
      </c>
      <c r="AQ121" s="10">
        <v>1.0</v>
      </c>
      <c r="AR121" s="10">
        <v>1.0</v>
      </c>
      <c r="AS121" s="10">
        <v>0.0</v>
      </c>
      <c r="AT121" s="10">
        <v>0.0</v>
      </c>
      <c r="AU121" s="10">
        <v>0.0</v>
      </c>
      <c r="AV121" s="10">
        <v>1.0</v>
      </c>
      <c r="AW121" s="10">
        <v>0.0</v>
      </c>
      <c r="AX121" s="10">
        <v>1.0</v>
      </c>
      <c r="AY121" s="10">
        <v>1.0</v>
      </c>
      <c r="AZ121" s="10">
        <v>1.0</v>
      </c>
      <c r="BA121" s="10">
        <v>1.0</v>
      </c>
      <c r="BB121" s="10">
        <v>1.0</v>
      </c>
      <c r="BC121" s="10">
        <v>0.0</v>
      </c>
      <c r="BD121" s="10">
        <v>1.0</v>
      </c>
      <c r="BE121" s="10">
        <v>1.0</v>
      </c>
      <c r="BF121" s="10">
        <v>0.0</v>
      </c>
      <c r="BG121" s="10">
        <v>1.0</v>
      </c>
      <c r="BH121" s="10">
        <v>1.0</v>
      </c>
      <c r="BI121" s="10">
        <v>1.0</v>
      </c>
      <c r="BJ121" s="10">
        <v>1.0</v>
      </c>
      <c r="BK121" s="10">
        <v>1.0</v>
      </c>
      <c r="BL121" s="10">
        <v>1.0</v>
      </c>
      <c r="BM121" s="10">
        <v>1.0</v>
      </c>
      <c r="BN121" s="10">
        <v>1.0</v>
      </c>
      <c r="BO121" s="10">
        <v>1.0</v>
      </c>
      <c r="BP121" s="10">
        <v>1.0</v>
      </c>
      <c r="BQ121" s="10">
        <v>1.0</v>
      </c>
      <c r="BR121" s="10">
        <v>1.0</v>
      </c>
      <c r="BS121" s="10">
        <v>1.0</v>
      </c>
      <c r="BT121" s="10">
        <v>1.0</v>
      </c>
      <c r="BU121" s="10">
        <v>1.0</v>
      </c>
      <c r="BV121" s="10">
        <v>0.0</v>
      </c>
      <c r="BW121" s="10">
        <v>0.0</v>
      </c>
      <c r="BX121" s="10">
        <v>0.0</v>
      </c>
      <c r="BY121" s="10">
        <v>1.0</v>
      </c>
      <c r="BZ121" s="10">
        <v>0.0</v>
      </c>
      <c r="CA121" s="10">
        <v>1.0</v>
      </c>
      <c r="CB121" s="10">
        <v>1.0</v>
      </c>
      <c r="CC121" s="10">
        <v>1.0</v>
      </c>
      <c r="CD121" s="10">
        <v>1.0</v>
      </c>
      <c r="CE121" s="10">
        <v>1.0</v>
      </c>
      <c r="CF121" s="10">
        <v>1.0</v>
      </c>
      <c r="CG121" s="10">
        <v>0.0</v>
      </c>
      <c r="CH121" s="10">
        <v>1.0</v>
      </c>
      <c r="CI121" s="10">
        <v>1.0</v>
      </c>
      <c r="CJ121" s="10">
        <v>1.0</v>
      </c>
      <c r="CK121" s="10">
        <v>0.0</v>
      </c>
      <c r="CL121" s="10">
        <v>0.0</v>
      </c>
      <c r="CM121" s="10">
        <v>0.0</v>
      </c>
      <c r="CN121" s="10">
        <v>1.0</v>
      </c>
      <c r="CO121" s="10">
        <v>1.0</v>
      </c>
      <c r="CP121" s="10">
        <v>1.0</v>
      </c>
      <c r="CQ121" s="10">
        <v>0.0</v>
      </c>
      <c r="CR121" s="10">
        <v>1.0</v>
      </c>
      <c r="CS121" s="10">
        <v>0.0</v>
      </c>
      <c r="CT121" s="10">
        <v>1.0</v>
      </c>
      <c r="CU121" s="10">
        <v>1.0</v>
      </c>
      <c r="CV121" s="10">
        <v>1.0</v>
      </c>
      <c r="CW121" s="10">
        <v>1.0</v>
      </c>
      <c r="CX121" s="10">
        <v>1.0</v>
      </c>
      <c r="CY121" s="10">
        <v>1.0</v>
      </c>
      <c r="CZ121" s="10">
        <v>0.0</v>
      </c>
      <c r="DA121" s="10">
        <v>1.0</v>
      </c>
      <c r="DB121" s="10">
        <v>0.0</v>
      </c>
      <c r="DC121" s="10">
        <v>0.0</v>
      </c>
      <c r="DD121" s="10">
        <v>0.0</v>
      </c>
      <c r="DE121" s="10">
        <v>1.0</v>
      </c>
      <c r="DF121" s="29">
        <v>1.0</v>
      </c>
      <c r="DG121" s="29">
        <v>1.0</v>
      </c>
      <c r="DH121" s="29">
        <v>0.0</v>
      </c>
      <c r="DI121" s="29">
        <v>0.0</v>
      </c>
      <c r="DJ121" s="29">
        <v>0.0</v>
      </c>
      <c r="DK121" s="29">
        <v>0.0</v>
      </c>
      <c r="DL121" s="29">
        <v>1.0</v>
      </c>
      <c r="DM121" s="29">
        <v>0.0</v>
      </c>
      <c r="DN121" s="29">
        <v>1.0</v>
      </c>
      <c r="DO121" s="29">
        <v>1.0</v>
      </c>
      <c r="DP121" s="29">
        <v>1.0</v>
      </c>
      <c r="DQ121" s="29">
        <v>1.0</v>
      </c>
      <c r="DR121" s="29">
        <v>1.0</v>
      </c>
      <c r="DS121" s="29">
        <v>1.0</v>
      </c>
      <c r="DT121" s="29">
        <v>1.0</v>
      </c>
      <c r="DU121" s="29">
        <v>1.0</v>
      </c>
      <c r="DV121" s="29">
        <v>0.0</v>
      </c>
      <c r="DW121" s="29">
        <v>0.0</v>
      </c>
      <c r="DX121" s="29">
        <v>0.0</v>
      </c>
      <c r="DY121" s="29">
        <v>1.0</v>
      </c>
      <c r="DZ121" s="29">
        <v>0.0</v>
      </c>
      <c r="EA121" s="29">
        <v>1.0</v>
      </c>
      <c r="EB121" s="29">
        <v>0.0</v>
      </c>
      <c r="EC121" s="29">
        <v>1.0</v>
      </c>
      <c r="ED121" s="29">
        <v>1.0</v>
      </c>
      <c r="EE121" s="10">
        <v>0.0</v>
      </c>
      <c r="EF121" s="10">
        <v>1.0</v>
      </c>
      <c r="EG121" s="10">
        <v>1.0</v>
      </c>
      <c r="EH121" s="10">
        <v>1.0</v>
      </c>
      <c r="EI121" s="10">
        <v>1.0</v>
      </c>
      <c r="EJ121" s="10">
        <v>1.0</v>
      </c>
      <c r="EK121" s="10">
        <v>0.0</v>
      </c>
      <c r="EL121" s="10">
        <v>0.0</v>
      </c>
      <c r="EM121" s="10">
        <v>1.0</v>
      </c>
      <c r="EN121" s="10">
        <v>1.0</v>
      </c>
      <c r="EO121" s="10">
        <v>0.0</v>
      </c>
      <c r="EP121" s="10">
        <v>1.0</v>
      </c>
      <c r="EQ121" s="10">
        <v>1.0</v>
      </c>
      <c r="ER121" s="10">
        <v>0.0</v>
      </c>
      <c r="ES121" s="10">
        <v>0.0</v>
      </c>
      <c r="ET121" s="10">
        <v>1.0</v>
      </c>
      <c r="EU121" s="10">
        <v>1.0</v>
      </c>
      <c r="EV121" s="10">
        <v>0.0</v>
      </c>
      <c r="EW121" s="10">
        <v>1.0</v>
      </c>
      <c r="EX121" s="10">
        <v>0.0</v>
      </c>
      <c r="EY121" s="10">
        <v>0.0</v>
      </c>
      <c r="EZ121" s="10">
        <v>0.0</v>
      </c>
      <c r="FA121" s="10">
        <v>1.0</v>
      </c>
      <c r="FB121" s="10">
        <v>0.0</v>
      </c>
      <c r="FC121" s="10">
        <v>1.0</v>
      </c>
      <c r="FD121" s="10">
        <v>0.0</v>
      </c>
      <c r="FE121" s="10">
        <v>1.0</v>
      </c>
      <c r="FF121" s="10">
        <v>1.0</v>
      </c>
      <c r="FG121" s="10">
        <v>1.0</v>
      </c>
      <c r="FH121" s="10">
        <v>1.0</v>
      </c>
      <c r="FI121" s="10">
        <v>0.0</v>
      </c>
      <c r="FJ121" s="10">
        <v>0.0</v>
      </c>
      <c r="FK121" s="10">
        <v>1.0</v>
      </c>
      <c r="FL121" s="10">
        <v>1.0</v>
      </c>
      <c r="FM121" s="10">
        <v>1.0</v>
      </c>
      <c r="FN121" s="10">
        <v>0.0</v>
      </c>
      <c r="FO121" s="10">
        <v>1.0</v>
      </c>
      <c r="FP121" s="10">
        <v>1.0</v>
      </c>
      <c r="FQ121" s="10">
        <v>1.0</v>
      </c>
      <c r="FR121" s="10">
        <v>1.0</v>
      </c>
      <c r="FS121" s="10">
        <v>0.0</v>
      </c>
      <c r="FT121" s="10">
        <v>0.0</v>
      </c>
      <c r="FU121" s="10">
        <v>1.0</v>
      </c>
      <c r="FV121" s="10">
        <v>1.0</v>
      </c>
      <c r="FW121" s="10">
        <v>0.0</v>
      </c>
      <c r="FX121" s="10">
        <v>1.0</v>
      </c>
      <c r="FY121" s="10">
        <v>1.0</v>
      </c>
      <c r="FZ121" s="10">
        <v>0.0</v>
      </c>
      <c r="GA121" s="10">
        <v>0.0</v>
      </c>
      <c r="GB121" s="10">
        <v>0.0</v>
      </c>
      <c r="GC121" s="10">
        <v>0.0</v>
      </c>
      <c r="GD121" s="10">
        <v>1.0</v>
      </c>
      <c r="GE121" s="10">
        <v>0.0</v>
      </c>
      <c r="GF121" s="10">
        <v>0.0</v>
      </c>
      <c r="GG121" s="10">
        <v>0.0</v>
      </c>
      <c r="GH121" s="10">
        <v>0.0</v>
      </c>
      <c r="GI121" s="10">
        <v>1.0</v>
      </c>
      <c r="GJ121" s="10">
        <v>1.0</v>
      </c>
      <c r="GK121" s="10">
        <v>0.0</v>
      </c>
      <c r="GL121" s="10">
        <v>0.0</v>
      </c>
      <c r="GM121" s="10">
        <v>0.0</v>
      </c>
      <c r="GN121" s="10">
        <v>1.0</v>
      </c>
      <c r="GO121" s="10">
        <v>0.0</v>
      </c>
      <c r="GP121" s="10">
        <v>1.0</v>
      </c>
      <c r="GQ121" s="10">
        <v>1.0</v>
      </c>
      <c r="GR121" s="10">
        <v>0.0</v>
      </c>
      <c r="GS121" s="10">
        <v>1.0</v>
      </c>
      <c r="GT121" s="10">
        <v>0.0</v>
      </c>
      <c r="GU121" s="10">
        <v>0.0</v>
      </c>
      <c r="GV121" s="10">
        <v>0.0</v>
      </c>
      <c r="GW121" s="10">
        <v>1.0</v>
      </c>
      <c r="GX121" s="10">
        <v>0.0</v>
      </c>
      <c r="GY121" s="10">
        <v>1.0</v>
      </c>
      <c r="GZ121" s="10">
        <v>1.0</v>
      </c>
      <c r="HA121" s="10">
        <v>1.0</v>
      </c>
      <c r="HB121" s="10">
        <v>1.0</v>
      </c>
      <c r="HC121" s="10">
        <v>1.0</v>
      </c>
      <c r="HD121" s="10">
        <v>0.0</v>
      </c>
      <c r="HE121" s="10">
        <v>1.0</v>
      </c>
      <c r="HF121" s="10">
        <v>1.0</v>
      </c>
      <c r="HG121" s="10">
        <v>1.0</v>
      </c>
      <c r="HH121" s="10">
        <v>0.0</v>
      </c>
      <c r="HI121" s="10">
        <v>0.0</v>
      </c>
      <c r="HJ121" s="10">
        <v>0.0</v>
      </c>
      <c r="HK121" s="10">
        <v>0.0</v>
      </c>
      <c r="HL121" s="69"/>
      <c r="HM121" s="69"/>
      <c r="HN121" s="69"/>
      <c r="HO121" s="69"/>
      <c r="HP121" s="69"/>
      <c r="HQ121" s="69"/>
      <c r="HR121" s="69"/>
      <c r="HS121" s="69"/>
      <c r="HT121" s="69"/>
      <c r="HU121" s="69"/>
      <c r="HV121" s="69"/>
      <c r="HW121" s="69"/>
      <c r="HX121" s="69"/>
      <c r="HY121" s="69"/>
      <c r="HZ121" s="69"/>
      <c r="IA121" s="69"/>
      <c r="IB121" s="69"/>
      <c r="IC121" s="69"/>
      <c r="ID121" s="69"/>
      <c r="IE121" s="69"/>
      <c r="IF121" s="69"/>
      <c r="IG121" s="69"/>
      <c r="IH121" s="69"/>
      <c r="II121" s="69"/>
      <c r="IJ121" s="69"/>
      <c r="IK121" s="69"/>
      <c r="IL121" s="69"/>
      <c r="IM121" s="69"/>
      <c r="IN121" s="69"/>
      <c r="IO121" s="69"/>
      <c r="IP121" s="69"/>
      <c r="IQ121" s="69"/>
      <c r="IR121" s="69"/>
      <c r="IS121" s="69"/>
      <c r="IT121" s="69"/>
      <c r="IU121" s="69"/>
      <c r="IV121" s="69"/>
      <c r="IW121" s="69"/>
      <c r="IX121" s="69"/>
      <c r="IY121" s="69"/>
      <c r="IZ121" s="69"/>
      <c r="JA121" s="69"/>
      <c r="JB121" s="69"/>
      <c r="JC121" s="69"/>
    </row>
    <row r="122">
      <c r="A122" s="9" t="s">
        <v>442</v>
      </c>
      <c r="B122" s="10">
        <v>1.0</v>
      </c>
      <c r="C122" s="10">
        <v>0.0</v>
      </c>
      <c r="D122" s="10">
        <v>1.0</v>
      </c>
      <c r="E122" s="10">
        <v>1.0</v>
      </c>
      <c r="F122" s="10">
        <v>0.0</v>
      </c>
      <c r="G122" s="10">
        <v>0.0</v>
      </c>
      <c r="H122" s="10">
        <v>0.0</v>
      </c>
      <c r="I122" s="10">
        <v>0.0</v>
      </c>
      <c r="J122" s="10">
        <v>0.0</v>
      </c>
      <c r="K122" s="10">
        <v>1.0</v>
      </c>
      <c r="L122" s="10">
        <v>0.0</v>
      </c>
      <c r="M122" s="10">
        <v>0.0</v>
      </c>
      <c r="N122" s="10">
        <v>1.0</v>
      </c>
      <c r="O122" s="10">
        <v>1.0</v>
      </c>
      <c r="P122" s="10">
        <v>0.0</v>
      </c>
      <c r="Q122" s="10">
        <v>0.0</v>
      </c>
      <c r="R122" s="10">
        <v>0.0</v>
      </c>
      <c r="S122" s="10">
        <v>0.0</v>
      </c>
      <c r="T122" s="10">
        <v>1.0</v>
      </c>
      <c r="U122" s="10">
        <v>0.0</v>
      </c>
      <c r="V122" s="10">
        <v>1.0</v>
      </c>
      <c r="W122" s="10">
        <v>1.0</v>
      </c>
      <c r="X122" s="10">
        <v>1.0</v>
      </c>
      <c r="Y122" s="10">
        <v>1.0</v>
      </c>
      <c r="Z122" s="10">
        <v>1.0</v>
      </c>
      <c r="AA122" s="10">
        <v>1.0</v>
      </c>
      <c r="AB122" s="10">
        <v>0.0</v>
      </c>
      <c r="AC122" s="10">
        <v>1.0</v>
      </c>
      <c r="AD122" s="10">
        <v>1.0</v>
      </c>
      <c r="AE122" s="10">
        <v>0.0</v>
      </c>
      <c r="AF122" s="10">
        <v>0.0</v>
      </c>
      <c r="AG122" s="10">
        <v>1.0</v>
      </c>
      <c r="AH122" s="10">
        <v>0.0</v>
      </c>
      <c r="AI122" s="10">
        <v>0.0</v>
      </c>
      <c r="AJ122" s="10">
        <v>1.0</v>
      </c>
      <c r="AK122" s="10">
        <v>1.0</v>
      </c>
      <c r="AL122" s="10">
        <v>1.0</v>
      </c>
      <c r="AM122" s="10">
        <v>1.0</v>
      </c>
      <c r="AN122" s="10">
        <v>1.0</v>
      </c>
      <c r="AO122" s="10">
        <v>1.0</v>
      </c>
      <c r="AP122" s="10">
        <v>1.0</v>
      </c>
      <c r="AQ122" s="10">
        <v>1.0</v>
      </c>
      <c r="AR122" s="10">
        <v>1.0</v>
      </c>
      <c r="AS122" s="10">
        <v>0.0</v>
      </c>
      <c r="AT122" s="10">
        <v>0.0</v>
      </c>
      <c r="AU122" s="10">
        <v>0.0</v>
      </c>
      <c r="AV122" s="10">
        <v>0.0</v>
      </c>
      <c r="AW122" s="10">
        <v>1.0</v>
      </c>
      <c r="AX122" s="10">
        <v>1.0</v>
      </c>
      <c r="AY122" s="10">
        <v>1.0</v>
      </c>
      <c r="AZ122" s="10">
        <v>1.0</v>
      </c>
      <c r="BA122" s="10">
        <v>0.0</v>
      </c>
      <c r="BB122" s="10">
        <v>0.0</v>
      </c>
      <c r="BC122" s="10">
        <v>0.0</v>
      </c>
      <c r="BD122" s="10">
        <v>0.0</v>
      </c>
      <c r="BE122" s="10">
        <v>0.0</v>
      </c>
      <c r="BF122" s="10">
        <v>0.0</v>
      </c>
      <c r="BG122" s="10">
        <v>1.0</v>
      </c>
      <c r="BH122" s="10">
        <v>1.0</v>
      </c>
      <c r="BI122" s="10">
        <v>1.0</v>
      </c>
      <c r="BJ122" s="10">
        <v>0.0</v>
      </c>
      <c r="BK122" s="10">
        <v>0.0</v>
      </c>
      <c r="BL122" s="10">
        <v>1.0</v>
      </c>
      <c r="BM122" s="10">
        <v>0.0</v>
      </c>
      <c r="BN122" s="10">
        <v>1.0</v>
      </c>
      <c r="BO122" s="10">
        <v>0.0</v>
      </c>
      <c r="BP122" s="10">
        <v>1.0</v>
      </c>
      <c r="BQ122" s="10">
        <v>0.0</v>
      </c>
      <c r="BR122" s="10">
        <v>0.0</v>
      </c>
      <c r="BS122" s="10">
        <v>0.0</v>
      </c>
      <c r="BT122" s="10">
        <v>0.0</v>
      </c>
      <c r="BU122" s="10">
        <v>1.0</v>
      </c>
      <c r="BV122" s="10">
        <v>0.0</v>
      </c>
      <c r="BW122" s="10">
        <v>1.0</v>
      </c>
      <c r="BX122" s="10">
        <v>1.0</v>
      </c>
      <c r="BY122" s="10">
        <v>1.0</v>
      </c>
      <c r="BZ122" s="10">
        <v>0.0</v>
      </c>
      <c r="CA122" s="10">
        <v>1.0</v>
      </c>
      <c r="CB122" s="10">
        <v>1.0</v>
      </c>
      <c r="CC122" s="10">
        <v>1.0</v>
      </c>
      <c r="CD122" s="10">
        <v>1.0</v>
      </c>
      <c r="CE122" s="10">
        <v>1.0</v>
      </c>
      <c r="CF122" s="10">
        <v>1.0</v>
      </c>
      <c r="CG122" s="10">
        <v>0.0</v>
      </c>
      <c r="CH122" s="10">
        <v>1.0</v>
      </c>
      <c r="CI122" s="10">
        <v>1.0</v>
      </c>
      <c r="CJ122" s="10">
        <v>1.0</v>
      </c>
      <c r="CK122" s="10">
        <v>0.0</v>
      </c>
      <c r="CL122" s="10">
        <v>0.0</v>
      </c>
      <c r="CM122" s="10">
        <v>0.0</v>
      </c>
      <c r="CN122" s="10">
        <v>0.0</v>
      </c>
      <c r="CO122" s="10">
        <v>1.0</v>
      </c>
      <c r="CP122" s="10">
        <v>0.0</v>
      </c>
      <c r="CQ122" s="10">
        <v>1.0</v>
      </c>
      <c r="CR122" s="10">
        <v>1.0</v>
      </c>
      <c r="CS122" s="10">
        <v>1.0</v>
      </c>
      <c r="CT122" s="10">
        <v>0.0</v>
      </c>
      <c r="CU122" s="10">
        <v>1.0</v>
      </c>
      <c r="CV122" s="10">
        <v>0.0</v>
      </c>
      <c r="CW122" s="10">
        <v>1.0</v>
      </c>
      <c r="CX122" s="10">
        <v>0.0</v>
      </c>
      <c r="CY122" s="10">
        <v>1.0</v>
      </c>
      <c r="CZ122" s="10">
        <v>0.0</v>
      </c>
      <c r="DA122" s="10">
        <v>1.0</v>
      </c>
      <c r="DB122" s="10">
        <v>0.0</v>
      </c>
      <c r="DC122" s="10">
        <v>1.0</v>
      </c>
      <c r="DD122" s="10">
        <v>0.0</v>
      </c>
      <c r="DE122" s="10">
        <v>1.0</v>
      </c>
      <c r="DF122" s="29">
        <v>1.0</v>
      </c>
      <c r="DG122" s="29">
        <v>1.0</v>
      </c>
      <c r="DH122" s="29">
        <v>0.0</v>
      </c>
      <c r="DI122" s="29">
        <v>0.0</v>
      </c>
      <c r="DJ122" s="29">
        <v>0.0</v>
      </c>
      <c r="DK122" s="29">
        <v>0.0</v>
      </c>
      <c r="DL122" s="29">
        <v>1.0</v>
      </c>
      <c r="DM122" s="29">
        <v>1.0</v>
      </c>
      <c r="DN122" s="29">
        <v>1.0</v>
      </c>
      <c r="DO122" s="29">
        <v>0.0</v>
      </c>
      <c r="DP122" s="29">
        <v>1.0</v>
      </c>
      <c r="DQ122" s="29">
        <v>0.0</v>
      </c>
      <c r="DR122" s="29">
        <v>1.0</v>
      </c>
      <c r="DS122" s="29">
        <v>0.0</v>
      </c>
      <c r="DT122" s="29">
        <v>0.0</v>
      </c>
      <c r="DU122" s="29">
        <v>1.0</v>
      </c>
      <c r="DV122" s="29">
        <v>0.0</v>
      </c>
      <c r="DW122" s="29">
        <v>1.0</v>
      </c>
      <c r="DX122" s="29">
        <v>0.0</v>
      </c>
      <c r="DY122" s="29">
        <v>1.0</v>
      </c>
      <c r="DZ122" s="29">
        <v>1.0</v>
      </c>
      <c r="EA122" s="29">
        <v>1.0</v>
      </c>
      <c r="EB122" s="29">
        <v>0.0</v>
      </c>
      <c r="EC122" s="29">
        <v>1.0</v>
      </c>
      <c r="ED122" s="29">
        <v>0.0</v>
      </c>
      <c r="EE122" s="10">
        <v>0.0</v>
      </c>
      <c r="EF122" s="10">
        <v>0.0</v>
      </c>
      <c r="EG122" s="10">
        <v>0.0</v>
      </c>
      <c r="EH122" s="10">
        <v>0.0</v>
      </c>
      <c r="EI122" s="10">
        <v>1.0</v>
      </c>
      <c r="EJ122" s="10">
        <v>1.0</v>
      </c>
      <c r="EK122" s="10">
        <v>0.0</v>
      </c>
      <c r="EL122" s="10">
        <v>0.0</v>
      </c>
      <c r="EM122" s="10">
        <v>1.0</v>
      </c>
      <c r="EN122" s="10">
        <v>0.0</v>
      </c>
      <c r="EO122" s="10">
        <v>1.0</v>
      </c>
      <c r="EP122" s="10">
        <v>1.0</v>
      </c>
      <c r="EQ122" s="10">
        <v>0.0</v>
      </c>
      <c r="ER122" s="10">
        <v>0.0</v>
      </c>
      <c r="ES122" s="10">
        <v>0.0</v>
      </c>
      <c r="ET122" s="10">
        <v>0.0</v>
      </c>
      <c r="EU122" s="10">
        <v>1.0</v>
      </c>
      <c r="EV122" s="10">
        <v>0.0</v>
      </c>
      <c r="EW122" s="10">
        <v>0.0</v>
      </c>
      <c r="EX122" s="10">
        <v>0.0</v>
      </c>
      <c r="EY122" s="10">
        <v>0.0</v>
      </c>
      <c r="EZ122" s="10">
        <v>0.0</v>
      </c>
      <c r="FA122" s="10">
        <v>1.0</v>
      </c>
      <c r="FB122" s="10">
        <v>0.0</v>
      </c>
      <c r="FC122" s="10">
        <v>0.0</v>
      </c>
      <c r="FD122" s="10">
        <v>0.0</v>
      </c>
      <c r="FE122" s="10">
        <v>0.0</v>
      </c>
      <c r="FF122" s="10">
        <v>0.0</v>
      </c>
      <c r="FG122" s="10">
        <v>1.0</v>
      </c>
      <c r="FH122" s="10">
        <v>1.0</v>
      </c>
      <c r="FI122" s="10">
        <v>0.0</v>
      </c>
      <c r="FJ122" s="10">
        <v>1.0</v>
      </c>
      <c r="FK122" s="10">
        <v>0.0</v>
      </c>
      <c r="FL122" s="10">
        <v>0.0</v>
      </c>
      <c r="FM122" s="10">
        <v>0.0</v>
      </c>
      <c r="FN122" s="10">
        <v>0.0</v>
      </c>
      <c r="FO122" s="10">
        <v>0.0</v>
      </c>
      <c r="FP122" s="10">
        <v>0.0</v>
      </c>
      <c r="FQ122" s="10">
        <v>0.0</v>
      </c>
      <c r="FR122" s="10">
        <v>1.0</v>
      </c>
      <c r="FS122" s="10">
        <v>0.0</v>
      </c>
      <c r="FT122" s="10">
        <v>0.0</v>
      </c>
      <c r="FU122" s="10">
        <v>1.0</v>
      </c>
      <c r="FV122" s="10">
        <v>1.0</v>
      </c>
      <c r="FW122" s="10">
        <v>1.0</v>
      </c>
      <c r="FX122" s="10">
        <v>0.0</v>
      </c>
      <c r="FY122" s="10">
        <v>0.0</v>
      </c>
      <c r="FZ122" s="10">
        <v>0.0</v>
      </c>
      <c r="GA122" s="10">
        <v>0.0</v>
      </c>
      <c r="GB122" s="10">
        <v>0.0</v>
      </c>
      <c r="GC122" s="10">
        <v>0.0</v>
      </c>
      <c r="GD122" s="10">
        <v>0.0</v>
      </c>
      <c r="GE122" s="10">
        <v>0.0</v>
      </c>
      <c r="GF122" s="10">
        <v>1.0</v>
      </c>
      <c r="GG122" s="10">
        <v>0.0</v>
      </c>
      <c r="GH122" s="10">
        <v>1.0</v>
      </c>
      <c r="GI122" s="10">
        <v>0.0</v>
      </c>
      <c r="GJ122" s="10">
        <v>0.0</v>
      </c>
      <c r="GK122" s="10">
        <v>0.0</v>
      </c>
      <c r="GL122" s="10">
        <v>0.0</v>
      </c>
      <c r="GM122" s="10">
        <v>0.0</v>
      </c>
      <c r="GN122" s="10">
        <v>1.0</v>
      </c>
      <c r="GO122" s="10">
        <v>0.0</v>
      </c>
      <c r="GP122" s="10">
        <v>1.0</v>
      </c>
      <c r="GQ122" s="10">
        <v>0.0</v>
      </c>
      <c r="GR122" s="10">
        <v>0.0</v>
      </c>
      <c r="GS122" s="10">
        <v>1.0</v>
      </c>
      <c r="GT122" s="10">
        <v>0.0</v>
      </c>
      <c r="GU122" s="10">
        <v>1.0</v>
      </c>
      <c r="GV122" s="10">
        <v>1.0</v>
      </c>
      <c r="GW122" s="10">
        <v>0.0</v>
      </c>
      <c r="GX122" s="10">
        <v>0.0</v>
      </c>
      <c r="GY122" s="10">
        <v>0.0</v>
      </c>
      <c r="GZ122" s="10">
        <v>1.0</v>
      </c>
      <c r="HA122" s="10">
        <v>1.0</v>
      </c>
      <c r="HB122" s="10">
        <v>1.0</v>
      </c>
      <c r="HC122" s="10">
        <v>0.0</v>
      </c>
      <c r="HD122" s="10">
        <v>0.0</v>
      </c>
      <c r="HE122" s="10">
        <v>0.0</v>
      </c>
      <c r="HF122" s="10">
        <v>1.0</v>
      </c>
      <c r="HG122" s="10">
        <v>1.0</v>
      </c>
      <c r="HH122" s="10">
        <v>0.0</v>
      </c>
      <c r="HI122" s="10">
        <v>0.0</v>
      </c>
      <c r="HJ122" s="10">
        <v>0.0</v>
      </c>
      <c r="HK122" s="10">
        <v>0.0</v>
      </c>
      <c r="HL122" s="69"/>
      <c r="HM122" s="69"/>
      <c r="HN122" s="69"/>
      <c r="HO122" s="69"/>
      <c r="HP122" s="69"/>
      <c r="HQ122" s="69"/>
      <c r="HR122" s="69"/>
      <c r="HS122" s="69"/>
      <c r="HT122" s="69"/>
      <c r="HU122" s="69"/>
      <c r="HV122" s="69"/>
      <c r="HW122" s="69"/>
      <c r="HX122" s="69"/>
      <c r="HY122" s="69"/>
      <c r="HZ122" s="69"/>
      <c r="IA122" s="69"/>
      <c r="IB122" s="69"/>
      <c r="IC122" s="69"/>
      <c r="ID122" s="69"/>
      <c r="IE122" s="69"/>
      <c r="IF122" s="69"/>
      <c r="IG122" s="69"/>
      <c r="IH122" s="69"/>
      <c r="II122" s="69"/>
      <c r="IJ122" s="69"/>
      <c r="IK122" s="69"/>
      <c r="IL122" s="69"/>
      <c r="IM122" s="69"/>
      <c r="IN122" s="69"/>
      <c r="IO122" s="69"/>
      <c r="IP122" s="69"/>
      <c r="IQ122" s="69"/>
      <c r="IR122" s="69"/>
      <c r="IS122" s="69"/>
      <c r="IT122" s="69"/>
      <c r="IU122" s="69"/>
      <c r="IV122" s="69"/>
      <c r="IW122" s="69"/>
      <c r="IX122" s="69"/>
      <c r="IY122" s="69"/>
      <c r="IZ122" s="69"/>
      <c r="JA122" s="69"/>
      <c r="JB122" s="69"/>
      <c r="JC122" s="69"/>
    </row>
    <row r="123">
      <c r="A123" s="9" t="s">
        <v>443</v>
      </c>
      <c r="B123" s="10">
        <v>1.0</v>
      </c>
      <c r="C123" s="10">
        <v>0.0</v>
      </c>
      <c r="D123" s="10">
        <v>1.0</v>
      </c>
      <c r="E123" s="10">
        <v>1.0</v>
      </c>
      <c r="F123" s="10">
        <v>0.0</v>
      </c>
      <c r="G123" s="10">
        <v>0.0</v>
      </c>
      <c r="H123" s="10">
        <v>0.0</v>
      </c>
      <c r="I123" s="10">
        <v>0.0</v>
      </c>
      <c r="J123" s="10">
        <v>0.0</v>
      </c>
      <c r="K123" s="10">
        <v>0.0</v>
      </c>
      <c r="L123" s="10">
        <v>0.0</v>
      </c>
      <c r="M123" s="10">
        <v>0.0</v>
      </c>
      <c r="N123" s="10">
        <v>1.0</v>
      </c>
      <c r="O123" s="10">
        <v>1.0</v>
      </c>
      <c r="P123" s="10">
        <v>1.0</v>
      </c>
      <c r="Q123" s="10">
        <v>0.0</v>
      </c>
      <c r="R123" s="10">
        <v>0.0</v>
      </c>
      <c r="S123" s="10">
        <v>0.0</v>
      </c>
      <c r="T123" s="10">
        <v>1.0</v>
      </c>
      <c r="U123" s="10">
        <v>0.0</v>
      </c>
      <c r="V123" s="10">
        <v>1.0</v>
      </c>
      <c r="W123" s="10">
        <v>1.0</v>
      </c>
      <c r="X123" s="10">
        <v>1.0</v>
      </c>
      <c r="Y123" s="10">
        <v>1.0</v>
      </c>
      <c r="Z123" s="10">
        <v>1.0</v>
      </c>
      <c r="AA123" s="10">
        <v>1.0</v>
      </c>
      <c r="AB123" s="10">
        <v>1.0</v>
      </c>
      <c r="AC123" s="10">
        <v>1.0</v>
      </c>
      <c r="AD123" s="10">
        <v>1.0</v>
      </c>
      <c r="AE123" s="10">
        <v>0.0</v>
      </c>
      <c r="AF123" s="10">
        <v>1.0</v>
      </c>
      <c r="AG123" s="10">
        <v>1.0</v>
      </c>
      <c r="AH123" s="10">
        <v>0.0</v>
      </c>
      <c r="AI123" s="10">
        <v>1.0</v>
      </c>
      <c r="AJ123" s="10">
        <v>1.0</v>
      </c>
      <c r="AK123" s="10">
        <v>1.0</v>
      </c>
      <c r="AL123" s="10">
        <v>1.0</v>
      </c>
      <c r="AM123" s="10">
        <v>1.0</v>
      </c>
      <c r="AN123" s="10">
        <v>1.0</v>
      </c>
      <c r="AO123" s="10">
        <v>1.0</v>
      </c>
      <c r="AP123" s="10">
        <v>1.0</v>
      </c>
      <c r="AQ123" s="10">
        <v>1.0</v>
      </c>
      <c r="AR123" s="10">
        <v>1.0</v>
      </c>
      <c r="AS123" s="10">
        <v>0.0</v>
      </c>
      <c r="AT123" s="10">
        <v>0.0</v>
      </c>
      <c r="AU123" s="10">
        <v>0.0</v>
      </c>
      <c r="AV123" s="10">
        <v>0.0</v>
      </c>
      <c r="AW123" s="10">
        <v>0.0</v>
      </c>
      <c r="AX123" s="10">
        <v>1.0</v>
      </c>
      <c r="AY123" s="10">
        <v>1.0</v>
      </c>
      <c r="AZ123" s="10">
        <v>1.0</v>
      </c>
      <c r="BA123" s="10">
        <v>0.0</v>
      </c>
      <c r="BB123" s="10">
        <v>0.0</v>
      </c>
      <c r="BC123" s="10">
        <v>0.0</v>
      </c>
      <c r="BD123" s="10">
        <v>0.0</v>
      </c>
      <c r="BE123" s="10">
        <v>0.0</v>
      </c>
      <c r="BF123" s="10">
        <v>0.0</v>
      </c>
      <c r="BG123" s="10">
        <v>1.0</v>
      </c>
      <c r="BH123" s="10">
        <v>1.0</v>
      </c>
      <c r="BI123" s="10">
        <v>1.0</v>
      </c>
      <c r="BJ123" s="10">
        <v>0.0</v>
      </c>
      <c r="BK123" s="10">
        <v>0.0</v>
      </c>
      <c r="BL123" s="10">
        <v>1.0</v>
      </c>
      <c r="BM123" s="10">
        <v>0.0</v>
      </c>
      <c r="BN123" s="10">
        <v>1.0</v>
      </c>
      <c r="BO123" s="10">
        <v>0.0</v>
      </c>
      <c r="BP123" s="10">
        <v>1.0</v>
      </c>
      <c r="BQ123" s="10">
        <v>0.0</v>
      </c>
      <c r="BR123" s="10">
        <v>0.0</v>
      </c>
      <c r="BS123" s="10">
        <v>0.0</v>
      </c>
      <c r="BT123" s="10">
        <v>0.0</v>
      </c>
      <c r="BU123" s="10">
        <v>1.0</v>
      </c>
      <c r="BV123" s="10">
        <v>0.0</v>
      </c>
      <c r="BW123" s="10">
        <v>1.0</v>
      </c>
      <c r="BX123" s="10">
        <v>1.0</v>
      </c>
      <c r="BY123" s="10">
        <v>1.0</v>
      </c>
      <c r="BZ123" s="10">
        <v>0.0</v>
      </c>
      <c r="CA123" s="10">
        <v>1.0</v>
      </c>
      <c r="CB123" s="10">
        <v>1.0</v>
      </c>
      <c r="CC123" s="10">
        <v>1.0</v>
      </c>
      <c r="CD123" s="10">
        <v>1.0</v>
      </c>
      <c r="CE123" s="10">
        <v>1.0</v>
      </c>
      <c r="CF123" s="10">
        <v>1.0</v>
      </c>
      <c r="CG123" s="10">
        <v>0.0</v>
      </c>
      <c r="CH123" s="10">
        <v>1.0</v>
      </c>
      <c r="CI123" s="10">
        <v>1.0</v>
      </c>
      <c r="CJ123" s="10">
        <v>1.0</v>
      </c>
      <c r="CK123" s="10">
        <v>0.0</v>
      </c>
      <c r="CL123" s="10">
        <v>0.0</v>
      </c>
      <c r="CM123" s="10">
        <v>0.0</v>
      </c>
      <c r="CN123" s="10">
        <v>0.0</v>
      </c>
      <c r="CO123" s="10">
        <v>1.0</v>
      </c>
      <c r="CP123" s="10">
        <v>0.0</v>
      </c>
      <c r="CQ123" s="10">
        <v>1.0</v>
      </c>
      <c r="CR123" s="10">
        <v>1.0</v>
      </c>
      <c r="CS123" s="10">
        <v>1.0</v>
      </c>
      <c r="CT123" s="10">
        <v>0.0</v>
      </c>
      <c r="CU123" s="10">
        <v>1.0</v>
      </c>
      <c r="CV123" s="10">
        <v>0.0</v>
      </c>
      <c r="CW123" s="10">
        <v>1.0</v>
      </c>
      <c r="CX123" s="10">
        <v>0.0</v>
      </c>
      <c r="CY123" s="10">
        <v>1.0</v>
      </c>
      <c r="CZ123" s="10">
        <v>0.0</v>
      </c>
      <c r="DA123" s="10">
        <v>1.0</v>
      </c>
      <c r="DB123" s="10">
        <v>0.0</v>
      </c>
      <c r="DC123" s="10">
        <v>1.0</v>
      </c>
      <c r="DD123" s="10">
        <v>0.0</v>
      </c>
      <c r="DE123" s="10">
        <v>1.0</v>
      </c>
      <c r="DF123" s="29">
        <v>1.0</v>
      </c>
      <c r="DG123" s="29">
        <v>1.0</v>
      </c>
      <c r="DH123" s="29">
        <v>0.0</v>
      </c>
      <c r="DI123" s="29">
        <v>0.0</v>
      </c>
      <c r="DJ123" s="29">
        <v>0.0</v>
      </c>
      <c r="DK123" s="29">
        <v>0.0</v>
      </c>
      <c r="DL123" s="29">
        <v>1.0</v>
      </c>
      <c r="DM123" s="29">
        <v>1.0</v>
      </c>
      <c r="DN123" s="29">
        <v>1.0</v>
      </c>
      <c r="DO123" s="29">
        <v>0.0</v>
      </c>
      <c r="DP123" s="29">
        <v>1.0</v>
      </c>
      <c r="DQ123" s="29">
        <v>0.0</v>
      </c>
      <c r="DR123" s="29">
        <v>1.0</v>
      </c>
      <c r="DS123" s="29">
        <v>0.0</v>
      </c>
      <c r="DT123" s="29">
        <v>0.0</v>
      </c>
      <c r="DU123" s="29">
        <v>1.0</v>
      </c>
      <c r="DV123" s="29">
        <v>0.0</v>
      </c>
      <c r="DW123" s="29">
        <v>1.0</v>
      </c>
      <c r="DX123" s="29">
        <v>0.0</v>
      </c>
      <c r="DY123" s="29">
        <v>1.0</v>
      </c>
      <c r="DZ123" s="29">
        <v>0.0</v>
      </c>
      <c r="EA123" s="29">
        <v>1.0</v>
      </c>
      <c r="EB123" s="29">
        <v>0.0</v>
      </c>
      <c r="EC123" s="29">
        <v>1.0</v>
      </c>
      <c r="ED123" s="29">
        <v>0.0</v>
      </c>
      <c r="EE123" s="10">
        <v>0.0</v>
      </c>
      <c r="EF123" s="10">
        <v>0.0</v>
      </c>
      <c r="EG123" s="10">
        <v>0.0</v>
      </c>
      <c r="EH123" s="10">
        <v>0.0</v>
      </c>
      <c r="EI123" s="10">
        <v>1.0</v>
      </c>
      <c r="EJ123" s="10">
        <v>1.0</v>
      </c>
      <c r="EK123" s="10">
        <v>0.0</v>
      </c>
      <c r="EL123" s="10">
        <v>0.0</v>
      </c>
      <c r="EM123" s="10">
        <v>1.0</v>
      </c>
      <c r="EN123" s="10">
        <v>0.0</v>
      </c>
      <c r="EO123" s="10">
        <v>1.0</v>
      </c>
      <c r="EP123" s="10">
        <v>1.0</v>
      </c>
      <c r="EQ123" s="10">
        <v>0.0</v>
      </c>
      <c r="ER123" s="10">
        <v>0.0</v>
      </c>
      <c r="ES123" s="10">
        <v>0.0</v>
      </c>
      <c r="ET123" s="10">
        <v>0.0</v>
      </c>
      <c r="EU123" s="10">
        <v>1.0</v>
      </c>
      <c r="EV123" s="10">
        <v>0.0</v>
      </c>
      <c r="EW123" s="10">
        <v>0.0</v>
      </c>
      <c r="EX123" s="10">
        <v>0.0</v>
      </c>
      <c r="EY123" s="10">
        <v>0.0</v>
      </c>
      <c r="EZ123" s="10">
        <v>0.0</v>
      </c>
      <c r="FA123" s="10">
        <v>1.0</v>
      </c>
      <c r="FB123" s="10">
        <v>1.0</v>
      </c>
      <c r="FC123" s="10">
        <v>0.0</v>
      </c>
      <c r="FD123" s="10">
        <v>0.0</v>
      </c>
      <c r="FE123" s="10">
        <v>0.0</v>
      </c>
      <c r="FF123" s="10">
        <v>0.0</v>
      </c>
      <c r="FG123" s="10">
        <v>1.0</v>
      </c>
      <c r="FH123" s="10">
        <v>1.0</v>
      </c>
      <c r="FI123" s="10">
        <v>0.0</v>
      </c>
      <c r="FJ123" s="10">
        <v>1.0</v>
      </c>
      <c r="FK123" s="10">
        <v>1.0</v>
      </c>
      <c r="FL123" s="10">
        <v>0.0</v>
      </c>
      <c r="FM123" s="10">
        <v>0.0</v>
      </c>
      <c r="FN123" s="10">
        <v>0.0</v>
      </c>
      <c r="FO123" s="10">
        <v>0.0</v>
      </c>
      <c r="FP123" s="10">
        <v>0.0</v>
      </c>
      <c r="FQ123" s="10">
        <v>0.0</v>
      </c>
      <c r="FR123" s="10">
        <v>1.0</v>
      </c>
      <c r="FS123" s="10">
        <v>0.0</v>
      </c>
      <c r="FT123" s="10">
        <v>0.0</v>
      </c>
      <c r="FU123" s="10">
        <v>1.0</v>
      </c>
      <c r="FV123" s="10">
        <v>1.0</v>
      </c>
      <c r="FW123" s="10">
        <v>1.0</v>
      </c>
      <c r="FX123" s="10">
        <v>1.0</v>
      </c>
      <c r="FY123" s="10">
        <v>0.0</v>
      </c>
      <c r="FZ123" s="10">
        <v>0.0</v>
      </c>
      <c r="GA123" s="10">
        <v>0.0</v>
      </c>
      <c r="GB123" s="10">
        <v>0.0</v>
      </c>
      <c r="GC123" s="10">
        <v>0.0</v>
      </c>
      <c r="GD123" s="10">
        <v>1.0</v>
      </c>
      <c r="GE123" s="10">
        <v>0.0</v>
      </c>
      <c r="GF123" s="10">
        <v>1.0</v>
      </c>
      <c r="GG123" s="10">
        <v>0.0</v>
      </c>
      <c r="GH123" s="10">
        <v>1.0</v>
      </c>
      <c r="GI123" s="10">
        <v>0.0</v>
      </c>
      <c r="GJ123" s="10">
        <v>0.0</v>
      </c>
      <c r="GK123" s="10">
        <v>0.0</v>
      </c>
      <c r="GL123" s="10">
        <v>0.0</v>
      </c>
      <c r="GM123" s="10">
        <v>0.0</v>
      </c>
      <c r="GN123" s="10">
        <v>1.0</v>
      </c>
      <c r="GO123" s="10">
        <v>0.0</v>
      </c>
      <c r="GP123" s="10">
        <v>1.0</v>
      </c>
      <c r="GQ123" s="10">
        <v>0.0</v>
      </c>
      <c r="GR123" s="10">
        <v>0.0</v>
      </c>
      <c r="GS123" s="10">
        <v>1.0</v>
      </c>
      <c r="GT123" s="10">
        <v>0.0</v>
      </c>
      <c r="GU123" s="10">
        <v>1.0</v>
      </c>
      <c r="GV123" s="10">
        <v>0.0</v>
      </c>
      <c r="GW123" s="10">
        <v>0.0</v>
      </c>
      <c r="GX123" s="10">
        <v>0.0</v>
      </c>
      <c r="GY123" s="10">
        <v>0.0</v>
      </c>
      <c r="GZ123" s="10">
        <v>1.0</v>
      </c>
      <c r="HA123" s="10">
        <v>1.0</v>
      </c>
      <c r="HB123" s="10">
        <v>1.0</v>
      </c>
      <c r="HC123" s="10">
        <v>0.0</v>
      </c>
      <c r="HD123" s="10">
        <v>0.0</v>
      </c>
      <c r="HE123" s="10">
        <v>0.0</v>
      </c>
      <c r="HF123" s="10">
        <v>1.0</v>
      </c>
      <c r="HG123" s="10">
        <v>1.0</v>
      </c>
      <c r="HH123" s="10">
        <v>0.0</v>
      </c>
      <c r="HI123" s="10">
        <v>0.0</v>
      </c>
      <c r="HJ123" s="10">
        <v>0.0</v>
      </c>
      <c r="HK123" s="10">
        <v>0.0</v>
      </c>
      <c r="HL123" s="69"/>
      <c r="HM123" s="69"/>
      <c r="HN123" s="69"/>
      <c r="HO123" s="69"/>
      <c r="HP123" s="69"/>
      <c r="HQ123" s="69"/>
      <c r="HR123" s="69"/>
      <c r="HS123" s="69"/>
      <c r="HT123" s="69"/>
      <c r="HU123" s="69"/>
      <c r="HV123" s="69"/>
      <c r="HW123" s="69"/>
      <c r="HX123" s="69"/>
      <c r="HY123" s="69"/>
      <c r="HZ123" s="69"/>
      <c r="IA123" s="69"/>
      <c r="IB123" s="69"/>
      <c r="IC123" s="69"/>
      <c r="ID123" s="69"/>
      <c r="IE123" s="69"/>
      <c r="IF123" s="69"/>
      <c r="IG123" s="69"/>
      <c r="IH123" s="69"/>
      <c r="II123" s="69"/>
      <c r="IJ123" s="69"/>
      <c r="IK123" s="69"/>
      <c r="IL123" s="69"/>
      <c r="IM123" s="69"/>
      <c r="IN123" s="69"/>
      <c r="IO123" s="69"/>
      <c r="IP123" s="69"/>
      <c r="IQ123" s="69"/>
      <c r="IR123" s="69"/>
      <c r="IS123" s="69"/>
      <c r="IT123" s="69"/>
      <c r="IU123" s="69"/>
      <c r="IV123" s="69"/>
      <c r="IW123" s="69"/>
      <c r="IX123" s="69"/>
      <c r="IY123" s="69"/>
      <c r="IZ123" s="69"/>
      <c r="JA123" s="69"/>
      <c r="JB123" s="69"/>
      <c r="JC123" s="69"/>
    </row>
    <row r="124">
      <c r="A124" s="9" t="s">
        <v>444</v>
      </c>
      <c r="B124" s="10">
        <v>1.0</v>
      </c>
      <c r="C124" s="10">
        <v>0.0</v>
      </c>
      <c r="D124" s="10">
        <v>0.0</v>
      </c>
      <c r="E124" s="10">
        <v>0.0</v>
      </c>
      <c r="F124" s="10">
        <v>0.0</v>
      </c>
      <c r="G124" s="10">
        <v>0.0</v>
      </c>
      <c r="H124" s="10">
        <v>1.0</v>
      </c>
      <c r="I124" s="10">
        <v>0.0</v>
      </c>
      <c r="J124" s="10">
        <v>1.0</v>
      </c>
      <c r="K124" s="10">
        <v>0.0</v>
      </c>
      <c r="L124" s="10">
        <v>0.0</v>
      </c>
      <c r="M124" s="10">
        <v>0.0</v>
      </c>
      <c r="N124" s="10">
        <v>1.0</v>
      </c>
      <c r="O124" s="10">
        <v>1.0</v>
      </c>
      <c r="P124" s="10">
        <v>0.0</v>
      </c>
      <c r="Q124" s="10">
        <v>1.0</v>
      </c>
      <c r="R124" s="10">
        <v>1.0</v>
      </c>
      <c r="S124" s="10">
        <v>1.0</v>
      </c>
      <c r="T124" s="10">
        <v>1.0</v>
      </c>
      <c r="U124" s="10">
        <v>0.0</v>
      </c>
      <c r="V124" s="10">
        <v>1.0</v>
      </c>
      <c r="W124" s="10">
        <v>1.0</v>
      </c>
      <c r="X124" s="10">
        <v>1.0</v>
      </c>
      <c r="Y124" s="10">
        <v>1.0</v>
      </c>
      <c r="Z124" s="10">
        <v>1.0</v>
      </c>
      <c r="AA124" s="10">
        <v>1.0</v>
      </c>
      <c r="AB124" s="10">
        <v>1.0</v>
      </c>
      <c r="AC124" s="10">
        <v>0.0</v>
      </c>
      <c r="AD124" s="10">
        <v>1.0</v>
      </c>
      <c r="AE124" s="10">
        <v>0.0</v>
      </c>
      <c r="AF124" s="10">
        <v>1.0</v>
      </c>
      <c r="AG124" s="10">
        <v>0.0</v>
      </c>
      <c r="AH124" s="10">
        <v>1.0</v>
      </c>
      <c r="AI124" s="10">
        <v>0.0</v>
      </c>
      <c r="AJ124" s="10">
        <v>1.0</v>
      </c>
      <c r="AK124" s="10">
        <v>1.0</v>
      </c>
      <c r="AL124" s="10">
        <v>1.0</v>
      </c>
      <c r="AM124" s="10">
        <v>0.0</v>
      </c>
      <c r="AN124" s="10">
        <v>1.0</v>
      </c>
      <c r="AO124" s="10">
        <v>0.0</v>
      </c>
      <c r="AP124" s="10">
        <v>0.0</v>
      </c>
      <c r="AQ124" s="10">
        <v>1.0</v>
      </c>
      <c r="AR124" s="10">
        <v>1.0</v>
      </c>
      <c r="AS124" s="10">
        <v>0.0</v>
      </c>
      <c r="AT124" s="10">
        <v>0.0</v>
      </c>
      <c r="AU124" s="10">
        <v>0.0</v>
      </c>
      <c r="AV124" s="10">
        <v>0.0</v>
      </c>
      <c r="AW124" s="10">
        <v>1.0</v>
      </c>
      <c r="AX124" s="10">
        <v>1.0</v>
      </c>
      <c r="AY124" s="10">
        <v>1.0</v>
      </c>
      <c r="AZ124" s="10">
        <v>1.0</v>
      </c>
      <c r="BA124" s="10">
        <v>0.0</v>
      </c>
      <c r="BB124" s="10">
        <v>0.0</v>
      </c>
      <c r="BC124" s="10">
        <v>0.0</v>
      </c>
      <c r="BD124" s="10">
        <v>0.0</v>
      </c>
      <c r="BE124" s="10">
        <v>0.0</v>
      </c>
      <c r="BF124" s="10">
        <v>0.0</v>
      </c>
      <c r="BG124" s="10">
        <v>1.0</v>
      </c>
      <c r="BH124" s="10">
        <v>1.0</v>
      </c>
      <c r="BI124" s="10">
        <v>0.0</v>
      </c>
      <c r="BJ124" s="10">
        <v>0.0</v>
      </c>
      <c r="BK124" s="10">
        <v>0.0</v>
      </c>
      <c r="BL124" s="10">
        <v>1.0</v>
      </c>
      <c r="BM124" s="10">
        <v>0.0</v>
      </c>
      <c r="BN124" s="10">
        <v>1.0</v>
      </c>
      <c r="BO124" s="10">
        <v>0.0</v>
      </c>
      <c r="BP124" s="10">
        <v>1.0</v>
      </c>
      <c r="BQ124" s="10">
        <v>0.0</v>
      </c>
      <c r="BR124" s="10">
        <v>0.0</v>
      </c>
      <c r="BS124" s="10">
        <v>0.0</v>
      </c>
      <c r="BT124" s="10">
        <v>0.0</v>
      </c>
      <c r="BU124" s="10">
        <v>1.0</v>
      </c>
      <c r="BV124" s="10">
        <v>0.0</v>
      </c>
      <c r="BW124" s="10">
        <v>0.0</v>
      </c>
      <c r="BX124" s="10">
        <v>0.0</v>
      </c>
      <c r="BY124" s="10">
        <v>1.0</v>
      </c>
      <c r="BZ124" s="10">
        <v>0.0</v>
      </c>
      <c r="CA124" s="10">
        <v>1.0</v>
      </c>
      <c r="CB124" s="10">
        <v>1.0</v>
      </c>
      <c r="CC124" s="10">
        <v>1.0</v>
      </c>
      <c r="CD124" s="10">
        <v>1.0</v>
      </c>
      <c r="CE124" s="10">
        <v>1.0</v>
      </c>
      <c r="CF124" s="10">
        <v>0.0</v>
      </c>
      <c r="CG124" s="10">
        <v>0.0</v>
      </c>
      <c r="CH124" s="10">
        <v>1.0</v>
      </c>
      <c r="CI124" s="10">
        <v>1.0</v>
      </c>
      <c r="CJ124" s="10">
        <v>1.0</v>
      </c>
      <c r="CK124" s="10">
        <v>1.0</v>
      </c>
      <c r="CL124" s="10">
        <v>0.0</v>
      </c>
      <c r="CM124" s="10">
        <v>0.0</v>
      </c>
      <c r="CN124" s="10">
        <v>0.0</v>
      </c>
      <c r="CO124" s="10">
        <v>1.0</v>
      </c>
      <c r="CP124" s="10">
        <v>0.0</v>
      </c>
      <c r="CQ124" s="10">
        <v>0.0</v>
      </c>
      <c r="CR124" s="10">
        <v>1.0</v>
      </c>
      <c r="CS124" s="10">
        <v>1.0</v>
      </c>
      <c r="CT124" s="10">
        <v>1.0</v>
      </c>
      <c r="CU124" s="10">
        <v>1.0</v>
      </c>
      <c r="CV124" s="10">
        <v>0.0</v>
      </c>
      <c r="CW124" s="10">
        <v>1.0</v>
      </c>
      <c r="CX124" s="10">
        <v>0.0</v>
      </c>
      <c r="CY124" s="10">
        <v>1.0</v>
      </c>
      <c r="CZ124" s="10">
        <v>0.0</v>
      </c>
      <c r="DA124" s="10">
        <v>1.0</v>
      </c>
      <c r="DB124" s="10">
        <v>0.0</v>
      </c>
      <c r="DC124" s="10">
        <v>0.0</v>
      </c>
      <c r="DD124" s="10">
        <v>0.0</v>
      </c>
      <c r="DE124" s="10">
        <v>0.0</v>
      </c>
      <c r="DF124" s="29">
        <v>1.0</v>
      </c>
      <c r="DG124" s="29">
        <v>1.0</v>
      </c>
      <c r="DH124" s="29">
        <v>0.0</v>
      </c>
      <c r="DI124" s="29">
        <v>0.0</v>
      </c>
      <c r="DJ124" s="29">
        <v>0.0</v>
      </c>
      <c r="DK124" s="29">
        <v>0.0</v>
      </c>
      <c r="DL124" s="29">
        <v>0.0</v>
      </c>
      <c r="DM124" s="29">
        <v>1.0</v>
      </c>
      <c r="DN124" s="29">
        <v>1.0</v>
      </c>
      <c r="DO124" s="29">
        <v>0.0</v>
      </c>
      <c r="DP124" s="29">
        <v>1.0</v>
      </c>
      <c r="DQ124" s="29">
        <v>1.0</v>
      </c>
      <c r="DR124" s="29">
        <v>1.0</v>
      </c>
      <c r="DS124" s="29">
        <v>0.0</v>
      </c>
      <c r="DT124" s="29">
        <v>0.0</v>
      </c>
      <c r="DU124" s="29">
        <v>1.0</v>
      </c>
      <c r="DV124" s="29">
        <v>0.0</v>
      </c>
      <c r="DW124" s="29">
        <v>0.0</v>
      </c>
      <c r="DX124" s="29">
        <v>0.0</v>
      </c>
      <c r="DY124" s="29">
        <v>1.0</v>
      </c>
      <c r="DZ124" s="29">
        <v>0.0</v>
      </c>
      <c r="EA124" s="29">
        <v>0.0</v>
      </c>
      <c r="EB124" s="29">
        <v>0.0</v>
      </c>
      <c r="EC124" s="29">
        <v>0.0</v>
      </c>
      <c r="ED124" s="29">
        <v>0.0</v>
      </c>
      <c r="EE124" s="10">
        <v>0.0</v>
      </c>
      <c r="EF124" s="10">
        <v>0.0</v>
      </c>
      <c r="EG124" s="10">
        <v>0.0</v>
      </c>
      <c r="EH124" s="10">
        <v>0.0</v>
      </c>
      <c r="EI124" s="10">
        <v>1.0</v>
      </c>
      <c r="EJ124" s="10">
        <v>1.0</v>
      </c>
      <c r="EK124" s="10">
        <v>0.0</v>
      </c>
      <c r="EL124" s="10">
        <v>0.0</v>
      </c>
      <c r="EM124" s="10">
        <v>1.0</v>
      </c>
      <c r="EN124" s="10">
        <v>0.0</v>
      </c>
      <c r="EO124" s="10">
        <v>1.0</v>
      </c>
      <c r="EP124" s="10">
        <v>1.0</v>
      </c>
      <c r="EQ124" s="10">
        <v>0.0</v>
      </c>
      <c r="ER124" s="10">
        <v>0.0</v>
      </c>
      <c r="ES124" s="10">
        <v>0.0</v>
      </c>
      <c r="ET124" s="10">
        <v>0.0</v>
      </c>
      <c r="EU124" s="10">
        <v>1.0</v>
      </c>
      <c r="EV124" s="10">
        <v>0.0</v>
      </c>
      <c r="EW124" s="10">
        <v>0.0</v>
      </c>
      <c r="EX124" s="10">
        <v>0.0</v>
      </c>
      <c r="EY124" s="10">
        <v>0.0</v>
      </c>
      <c r="EZ124" s="10">
        <v>0.0</v>
      </c>
      <c r="FA124" s="10">
        <v>1.0</v>
      </c>
      <c r="FB124" s="10">
        <v>0.0</v>
      </c>
      <c r="FC124" s="10">
        <v>1.0</v>
      </c>
      <c r="FD124" s="10">
        <v>0.0</v>
      </c>
      <c r="FE124" s="10">
        <v>0.0</v>
      </c>
      <c r="FF124" s="10">
        <v>0.0</v>
      </c>
      <c r="FG124" s="10">
        <v>1.0</v>
      </c>
      <c r="FH124" s="10">
        <v>1.0</v>
      </c>
      <c r="FI124" s="10">
        <v>0.0</v>
      </c>
      <c r="FJ124" s="10">
        <v>1.0</v>
      </c>
      <c r="FK124" s="10">
        <v>0.0</v>
      </c>
      <c r="FL124" s="10">
        <v>0.0</v>
      </c>
      <c r="FM124" s="10">
        <v>0.0</v>
      </c>
      <c r="FN124" s="10">
        <v>0.0</v>
      </c>
      <c r="FO124" s="10">
        <v>0.0</v>
      </c>
      <c r="FP124" s="10">
        <v>1.0</v>
      </c>
      <c r="FQ124" s="10">
        <v>0.0</v>
      </c>
      <c r="FR124" s="10">
        <v>0.0</v>
      </c>
      <c r="FS124" s="10">
        <v>0.0</v>
      </c>
      <c r="FT124" s="10">
        <v>0.0</v>
      </c>
      <c r="FU124" s="10">
        <v>1.0</v>
      </c>
      <c r="FV124" s="10">
        <v>0.0</v>
      </c>
      <c r="FW124" s="10">
        <v>1.0</v>
      </c>
      <c r="FX124" s="10">
        <v>1.0</v>
      </c>
      <c r="FY124" s="10">
        <v>0.0</v>
      </c>
      <c r="FZ124" s="10">
        <v>0.0</v>
      </c>
      <c r="GA124" s="10">
        <v>0.0</v>
      </c>
      <c r="GB124" s="10">
        <v>0.0</v>
      </c>
      <c r="GC124" s="10">
        <v>0.0</v>
      </c>
      <c r="GD124" s="10">
        <v>0.0</v>
      </c>
      <c r="GE124" s="10">
        <v>1.0</v>
      </c>
      <c r="GF124" s="10">
        <v>0.0</v>
      </c>
      <c r="GG124" s="10">
        <v>0.0</v>
      </c>
      <c r="GH124" s="10">
        <v>1.0</v>
      </c>
      <c r="GI124" s="10">
        <v>1.0</v>
      </c>
      <c r="GJ124" s="10">
        <v>0.0</v>
      </c>
      <c r="GK124" s="10">
        <v>0.0</v>
      </c>
      <c r="GL124" s="10">
        <v>1.0</v>
      </c>
      <c r="GM124" s="10">
        <v>0.0</v>
      </c>
      <c r="GN124" s="10">
        <v>1.0</v>
      </c>
      <c r="GO124" s="10">
        <v>0.0</v>
      </c>
      <c r="GP124" s="10">
        <v>1.0</v>
      </c>
      <c r="GQ124" s="10">
        <v>0.0</v>
      </c>
      <c r="GR124" s="10">
        <v>0.0</v>
      </c>
      <c r="GS124" s="10">
        <v>0.0</v>
      </c>
      <c r="GT124" s="10">
        <v>0.0</v>
      </c>
      <c r="GU124" s="10">
        <v>1.0</v>
      </c>
      <c r="GV124" s="10">
        <v>0.0</v>
      </c>
      <c r="GW124" s="10">
        <v>0.0</v>
      </c>
      <c r="GX124" s="10">
        <v>0.0</v>
      </c>
      <c r="GY124" s="10">
        <v>0.0</v>
      </c>
      <c r="GZ124" s="10">
        <v>0.0</v>
      </c>
      <c r="HA124" s="10">
        <v>1.0</v>
      </c>
      <c r="HB124" s="10">
        <v>1.0</v>
      </c>
      <c r="HC124" s="10">
        <v>0.0</v>
      </c>
      <c r="HD124" s="10">
        <v>0.0</v>
      </c>
      <c r="HE124" s="10">
        <v>0.0</v>
      </c>
      <c r="HF124" s="10">
        <v>1.0</v>
      </c>
      <c r="HG124" s="10">
        <v>1.0</v>
      </c>
      <c r="HH124" s="10">
        <v>0.0</v>
      </c>
      <c r="HI124" s="10">
        <v>0.0</v>
      </c>
      <c r="HJ124" s="10">
        <v>0.0</v>
      </c>
      <c r="HK124" s="10">
        <v>0.0</v>
      </c>
      <c r="HL124" s="69"/>
      <c r="HM124" s="69"/>
      <c r="HN124" s="69"/>
      <c r="HO124" s="69"/>
      <c r="HP124" s="69"/>
      <c r="HQ124" s="69"/>
      <c r="HR124" s="69"/>
      <c r="HS124" s="69"/>
      <c r="HT124" s="69"/>
      <c r="HU124" s="69"/>
      <c r="HV124" s="69"/>
      <c r="HW124" s="69"/>
      <c r="HX124" s="69"/>
      <c r="HY124" s="69"/>
      <c r="HZ124" s="69"/>
      <c r="IA124" s="69"/>
      <c r="IB124" s="69"/>
      <c r="IC124" s="69"/>
      <c r="ID124" s="69"/>
      <c r="IE124" s="69"/>
      <c r="IF124" s="69"/>
      <c r="IG124" s="69"/>
      <c r="IH124" s="69"/>
      <c r="II124" s="69"/>
      <c r="IJ124" s="69"/>
      <c r="IK124" s="69"/>
      <c r="IL124" s="69"/>
      <c r="IM124" s="69"/>
      <c r="IN124" s="69"/>
      <c r="IO124" s="69"/>
      <c r="IP124" s="69"/>
      <c r="IQ124" s="69"/>
      <c r="IR124" s="69"/>
      <c r="IS124" s="69"/>
      <c r="IT124" s="69"/>
      <c r="IU124" s="69"/>
      <c r="IV124" s="69"/>
      <c r="IW124" s="69"/>
      <c r="IX124" s="69"/>
      <c r="IY124" s="69"/>
      <c r="IZ124" s="69"/>
      <c r="JA124" s="69"/>
      <c r="JB124" s="69"/>
      <c r="JC124" s="69"/>
    </row>
    <row r="125">
      <c r="A125" s="9" t="s">
        <v>445</v>
      </c>
      <c r="B125" s="10">
        <v>1.0</v>
      </c>
      <c r="C125" s="10">
        <v>1.0</v>
      </c>
      <c r="D125" s="10">
        <v>0.0</v>
      </c>
      <c r="E125" s="10">
        <v>0.0</v>
      </c>
      <c r="F125" s="10">
        <v>0.0</v>
      </c>
      <c r="G125" s="10">
        <v>0.0</v>
      </c>
      <c r="H125" s="10">
        <v>0.0</v>
      </c>
      <c r="I125" s="10">
        <v>0.0</v>
      </c>
      <c r="J125" s="10">
        <v>1.0</v>
      </c>
      <c r="K125" s="10">
        <v>0.0</v>
      </c>
      <c r="L125" s="10">
        <v>0.0</v>
      </c>
      <c r="M125" s="10">
        <v>1.0</v>
      </c>
      <c r="N125" s="10">
        <v>1.0</v>
      </c>
      <c r="O125" s="10">
        <v>1.0</v>
      </c>
      <c r="P125" s="10">
        <v>0.0</v>
      </c>
      <c r="Q125" s="10">
        <v>1.0</v>
      </c>
      <c r="R125" s="10">
        <v>1.0</v>
      </c>
      <c r="S125" s="10">
        <v>1.0</v>
      </c>
      <c r="T125" s="10">
        <v>1.0</v>
      </c>
      <c r="U125" s="10">
        <v>0.0</v>
      </c>
      <c r="V125" s="10">
        <v>1.0</v>
      </c>
      <c r="W125" s="10">
        <v>1.0</v>
      </c>
      <c r="X125" s="10">
        <v>1.0</v>
      </c>
      <c r="Y125" s="10">
        <v>1.0</v>
      </c>
      <c r="Z125" s="10">
        <v>1.0</v>
      </c>
      <c r="AA125" s="10">
        <v>1.0</v>
      </c>
      <c r="AB125" s="10">
        <v>1.0</v>
      </c>
      <c r="AC125" s="10">
        <v>1.0</v>
      </c>
      <c r="AD125" s="10">
        <v>1.0</v>
      </c>
      <c r="AE125" s="10">
        <v>1.0</v>
      </c>
      <c r="AF125" s="10">
        <v>1.0</v>
      </c>
      <c r="AG125" s="10">
        <v>0.0</v>
      </c>
      <c r="AH125" s="10">
        <v>1.0</v>
      </c>
      <c r="AI125" s="10">
        <v>1.0</v>
      </c>
      <c r="AJ125" s="10">
        <v>1.0</v>
      </c>
      <c r="AK125" s="10">
        <v>1.0</v>
      </c>
      <c r="AL125" s="10">
        <v>1.0</v>
      </c>
      <c r="AM125" s="10">
        <v>1.0</v>
      </c>
      <c r="AN125" s="10">
        <v>1.0</v>
      </c>
      <c r="AO125" s="10">
        <v>1.0</v>
      </c>
      <c r="AP125" s="10">
        <v>1.0</v>
      </c>
      <c r="AQ125" s="10">
        <v>0.0</v>
      </c>
      <c r="AR125" s="10">
        <v>1.0</v>
      </c>
      <c r="AS125" s="10">
        <v>0.0</v>
      </c>
      <c r="AT125" s="10">
        <v>0.0</v>
      </c>
      <c r="AU125" s="10">
        <v>0.0</v>
      </c>
      <c r="AV125" s="10">
        <v>1.0</v>
      </c>
      <c r="AW125" s="10">
        <v>0.0</v>
      </c>
      <c r="AX125" s="10">
        <v>1.0</v>
      </c>
      <c r="AY125" s="10">
        <v>1.0</v>
      </c>
      <c r="AZ125" s="10">
        <v>0.0</v>
      </c>
      <c r="BA125" s="10">
        <v>0.0</v>
      </c>
      <c r="BB125" s="10">
        <v>0.0</v>
      </c>
      <c r="BC125" s="10">
        <v>0.0</v>
      </c>
      <c r="BD125" s="10">
        <v>0.0</v>
      </c>
      <c r="BE125" s="10">
        <v>0.0</v>
      </c>
      <c r="BF125" s="10">
        <v>0.0</v>
      </c>
      <c r="BG125" s="10">
        <v>1.0</v>
      </c>
      <c r="BH125" s="10">
        <v>1.0</v>
      </c>
      <c r="BI125" s="10">
        <v>1.0</v>
      </c>
      <c r="BJ125" s="10">
        <v>0.0</v>
      </c>
      <c r="BK125" s="10">
        <v>1.0</v>
      </c>
      <c r="BL125" s="10">
        <v>1.0</v>
      </c>
      <c r="BM125" s="10">
        <v>1.0</v>
      </c>
      <c r="BN125" s="10">
        <v>1.0</v>
      </c>
      <c r="BO125" s="10">
        <v>0.0</v>
      </c>
      <c r="BP125" s="10">
        <v>1.0</v>
      </c>
      <c r="BQ125" s="10">
        <v>0.0</v>
      </c>
      <c r="BR125" s="10">
        <v>1.0</v>
      </c>
      <c r="BS125" s="10">
        <v>1.0</v>
      </c>
      <c r="BT125" s="10">
        <v>0.0</v>
      </c>
      <c r="BU125" s="10">
        <v>0.0</v>
      </c>
      <c r="BV125" s="10">
        <v>0.0</v>
      </c>
      <c r="BW125" s="10">
        <v>1.0</v>
      </c>
      <c r="BX125" s="10">
        <v>0.0</v>
      </c>
      <c r="BY125" s="10">
        <v>1.0</v>
      </c>
      <c r="BZ125" s="10">
        <v>0.0</v>
      </c>
      <c r="CA125" s="10">
        <v>1.0</v>
      </c>
      <c r="CB125" s="10">
        <v>1.0</v>
      </c>
      <c r="CC125" s="10">
        <v>1.0</v>
      </c>
      <c r="CD125" s="10">
        <v>1.0</v>
      </c>
      <c r="CE125" s="10">
        <v>1.0</v>
      </c>
      <c r="CF125" s="10">
        <v>1.0</v>
      </c>
      <c r="CG125" s="10">
        <v>0.0</v>
      </c>
      <c r="CH125" s="10">
        <v>1.0</v>
      </c>
      <c r="CI125" s="10">
        <v>1.0</v>
      </c>
      <c r="CJ125" s="10">
        <v>1.0</v>
      </c>
      <c r="CK125" s="10">
        <v>1.0</v>
      </c>
      <c r="CL125" s="10">
        <v>0.0</v>
      </c>
      <c r="CM125" s="10">
        <v>0.0</v>
      </c>
      <c r="CN125" s="10">
        <v>1.0</v>
      </c>
      <c r="CO125" s="10">
        <v>0.0</v>
      </c>
      <c r="CP125" s="10">
        <v>0.0</v>
      </c>
      <c r="CQ125" s="10">
        <v>0.0</v>
      </c>
      <c r="CR125" s="10">
        <v>1.0</v>
      </c>
      <c r="CS125" s="10">
        <v>0.0</v>
      </c>
      <c r="CT125" s="10">
        <v>1.0</v>
      </c>
      <c r="CU125" s="10">
        <v>1.0</v>
      </c>
      <c r="CV125" s="10">
        <v>0.0</v>
      </c>
      <c r="CW125" s="10">
        <v>1.0</v>
      </c>
      <c r="CX125" s="10">
        <v>1.0</v>
      </c>
      <c r="CY125" s="10">
        <v>1.0</v>
      </c>
      <c r="CZ125" s="10">
        <v>0.0</v>
      </c>
      <c r="DA125" s="10">
        <v>1.0</v>
      </c>
      <c r="DB125" s="10">
        <v>0.0</v>
      </c>
      <c r="DC125" s="10">
        <v>0.0</v>
      </c>
      <c r="DD125" s="10">
        <v>0.0</v>
      </c>
      <c r="DE125" s="10">
        <v>0.0</v>
      </c>
      <c r="DF125" s="29">
        <v>1.0</v>
      </c>
      <c r="DG125" s="29">
        <v>1.0</v>
      </c>
      <c r="DH125" s="29">
        <v>0.0</v>
      </c>
      <c r="DI125" s="29">
        <v>0.0</v>
      </c>
      <c r="DJ125" s="29">
        <v>0.0</v>
      </c>
      <c r="DK125" s="29">
        <v>0.0</v>
      </c>
      <c r="DL125" s="29">
        <v>0.0</v>
      </c>
      <c r="DM125" s="29">
        <v>0.0</v>
      </c>
      <c r="DN125" s="29">
        <v>1.0</v>
      </c>
      <c r="DO125" s="29">
        <v>0.0</v>
      </c>
      <c r="DP125" s="29">
        <v>1.0</v>
      </c>
      <c r="DQ125" s="29">
        <v>0.0</v>
      </c>
      <c r="DR125" s="29">
        <v>1.0</v>
      </c>
      <c r="DS125" s="29">
        <v>1.0</v>
      </c>
      <c r="DT125" s="29">
        <v>0.0</v>
      </c>
      <c r="DU125" s="29">
        <v>1.0</v>
      </c>
      <c r="DV125" s="29">
        <v>0.0</v>
      </c>
      <c r="DW125" s="29">
        <v>0.0</v>
      </c>
      <c r="DX125" s="29">
        <v>0.0</v>
      </c>
      <c r="DY125" s="29">
        <v>1.0</v>
      </c>
      <c r="DZ125" s="29">
        <v>0.0</v>
      </c>
      <c r="EA125" s="29">
        <v>0.0</v>
      </c>
      <c r="EB125" s="29">
        <v>0.0</v>
      </c>
      <c r="EC125" s="29">
        <v>1.0</v>
      </c>
      <c r="ED125" s="29">
        <v>0.0</v>
      </c>
      <c r="EE125" s="10">
        <v>0.0</v>
      </c>
      <c r="EF125" s="10">
        <v>0.0</v>
      </c>
      <c r="EG125" s="10">
        <v>1.0</v>
      </c>
      <c r="EH125" s="10">
        <v>1.0</v>
      </c>
      <c r="EI125" s="10">
        <v>1.0</v>
      </c>
      <c r="EJ125" s="10">
        <v>1.0</v>
      </c>
      <c r="EK125" s="10">
        <v>0.0</v>
      </c>
      <c r="EL125" s="10">
        <v>0.0</v>
      </c>
      <c r="EM125" s="10">
        <v>0.0</v>
      </c>
      <c r="EN125" s="10">
        <v>0.0</v>
      </c>
      <c r="EO125" s="10">
        <v>1.0</v>
      </c>
      <c r="EP125" s="10">
        <v>1.0</v>
      </c>
      <c r="EQ125" s="10">
        <v>1.0</v>
      </c>
      <c r="ER125" s="10">
        <v>0.0</v>
      </c>
      <c r="ES125" s="10">
        <v>0.0</v>
      </c>
      <c r="ET125" s="10">
        <v>0.0</v>
      </c>
      <c r="EU125" s="10">
        <v>1.0</v>
      </c>
      <c r="EV125" s="10">
        <v>0.0</v>
      </c>
      <c r="EW125" s="10">
        <v>1.0</v>
      </c>
      <c r="EX125" s="10">
        <v>0.0</v>
      </c>
      <c r="EY125" s="10">
        <v>0.0</v>
      </c>
      <c r="EZ125" s="10">
        <v>0.0</v>
      </c>
      <c r="FA125" s="10">
        <v>1.0</v>
      </c>
      <c r="FB125" s="10">
        <v>0.0</v>
      </c>
      <c r="FC125" s="10">
        <v>1.0</v>
      </c>
      <c r="FD125" s="10">
        <v>0.0</v>
      </c>
      <c r="FE125" s="10">
        <v>1.0</v>
      </c>
      <c r="FF125" s="10">
        <v>0.0</v>
      </c>
      <c r="FG125" s="10">
        <v>1.0</v>
      </c>
      <c r="FH125" s="10">
        <v>1.0</v>
      </c>
      <c r="FI125" s="10">
        <v>0.0</v>
      </c>
      <c r="FJ125" s="10">
        <v>1.0</v>
      </c>
      <c r="FK125" s="10">
        <v>1.0</v>
      </c>
      <c r="FL125" s="10">
        <v>0.0</v>
      </c>
      <c r="FM125" s="10">
        <v>0.0</v>
      </c>
      <c r="FN125" s="10">
        <v>0.0</v>
      </c>
      <c r="FO125" s="10">
        <v>0.0</v>
      </c>
      <c r="FP125" s="10">
        <v>1.0</v>
      </c>
      <c r="FQ125" s="10">
        <v>0.0</v>
      </c>
      <c r="FR125" s="10">
        <v>1.0</v>
      </c>
      <c r="FS125" s="10">
        <v>0.0</v>
      </c>
      <c r="FT125" s="10">
        <v>0.0</v>
      </c>
      <c r="FU125" s="10">
        <v>1.0</v>
      </c>
      <c r="FV125" s="10">
        <v>0.0</v>
      </c>
      <c r="FW125" s="10">
        <v>1.0</v>
      </c>
      <c r="FX125" s="10">
        <v>1.0</v>
      </c>
      <c r="FY125" s="10">
        <v>1.0</v>
      </c>
      <c r="FZ125" s="10">
        <v>0.0</v>
      </c>
      <c r="GA125" s="10">
        <v>0.0</v>
      </c>
      <c r="GB125" s="10">
        <v>0.0</v>
      </c>
      <c r="GC125" s="10">
        <v>0.0</v>
      </c>
      <c r="GD125" s="10">
        <v>0.0</v>
      </c>
      <c r="GE125" s="10">
        <v>1.0</v>
      </c>
      <c r="GF125" s="10">
        <v>0.0</v>
      </c>
      <c r="GG125" s="10">
        <v>0.0</v>
      </c>
      <c r="GH125" s="10">
        <v>0.0</v>
      </c>
      <c r="GI125" s="10">
        <v>0.0</v>
      </c>
      <c r="GJ125" s="10">
        <v>0.0</v>
      </c>
      <c r="GK125" s="10">
        <v>0.0</v>
      </c>
      <c r="GL125" s="10">
        <v>0.0</v>
      </c>
      <c r="GM125" s="10">
        <v>0.0</v>
      </c>
      <c r="GN125" s="10">
        <v>0.0</v>
      </c>
      <c r="GO125" s="10">
        <v>0.0</v>
      </c>
      <c r="GP125" s="10">
        <v>1.0</v>
      </c>
      <c r="GQ125" s="10">
        <v>0.0</v>
      </c>
      <c r="GR125" s="10">
        <v>0.0</v>
      </c>
      <c r="GS125" s="10">
        <v>0.0</v>
      </c>
      <c r="GT125" s="10">
        <v>0.0</v>
      </c>
      <c r="GU125" s="10">
        <v>0.0</v>
      </c>
      <c r="GV125" s="10">
        <v>1.0</v>
      </c>
      <c r="GW125" s="10">
        <v>0.0</v>
      </c>
      <c r="GX125" s="10">
        <v>0.0</v>
      </c>
      <c r="GY125" s="10">
        <v>0.0</v>
      </c>
      <c r="GZ125" s="10">
        <v>1.0</v>
      </c>
      <c r="HA125" s="10">
        <v>1.0</v>
      </c>
      <c r="HB125" s="10">
        <v>1.0</v>
      </c>
      <c r="HC125" s="10">
        <v>1.0</v>
      </c>
      <c r="HD125" s="10">
        <v>0.0</v>
      </c>
      <c r="HE125" s="10">
        <v>0.0</v>
      </c>
      <c r="HF125" s="10">
        <v>1.0</v>
      </c>
      <c r="HG125" s="10">
        <v>1.0</v>
      </c>
      <c r="HH125" s="10">
        <v>0.0</v>
      </c>
      <c r="HI125" s="10">
        <v>0.0</v>
      </c>
      <c r="HJ125" s="10">
        <v>0.0</v>
      </c>
      <c r="HK125" s="10">
        <v>0.0</v>
      </c>
      <c r="HL125" s="69"/>
      <c r="HM125" s="69"/>
      <c r="HN125" s="69"/>
      <c r="HO125" s="69"/>
      <c r="HP125" s="69"/>
      <c r="HQ125" s="69"/>
      <c r="HR125" s="69"/>
      <c r="HS125" s="69"/>
      <c r="HT125" s="69"/>
      <c r="HU125" s="69"/>
      <c r="HV125" s="69"/>
      <c r="HW125" s="69"/>
      <c r="HX125" s="69"/>
      <c r="HY125" s="69"/>
      <c r="HZ125" s="69"/>
      <c r="IA125" s="69"/>
      <c r="IB125" s="69"/>
      <c r="IC125" s="69"/>
      <c r="ID125" s="69"/>
      <c r="IE125" s="69"/>
      <c r="IF125" s="69"/>
      <c r="IG125" s="69"/>
      <c r="IH125" s="69"/>
      <c r="II125" s="69"/>
      <c r="IJ125" s="69"/>
      <c r="IK125" s="69"/>
      <c r="IL125" s="69"/>
      <c r="IM125" s="69"/>
      <c r="IN125" s="69"/>
      <c r="IO125" s="69"/>
      <c r="IP125" s="69"/>
      <c r="IQ125" s="69"/>
      <c r="IR125" s="69"/>
      <c r="IS125" s="69"/>
      <c r="IT125" s="69"/>
      <c r="IU125" s="69"/>
      <c r="IV125" s="69"/>
      <c r="IW125" s="69"/>
      <c r="IX125" s="69"/>
      <c r="IY125" s="69"/>
      <c r="IZ125" s="69"/>
      <c r="JA125" s="69"/>
      <c r="JB125" s="69"/>
      <c r="JC125" s="69"/>
    </row>
    <row r="126">
      <c r="A126" s="9" t="s">
        <v>446</v>
      </c>
      <c r="B126" s="10">
        <v>1.0</v>
      </c>
      <c r="C126" s="10">
        <v>1.0</v>
      </c>
      <c r="D126" s="10">
        <v>0.0</v>
      </c>
      <c r="E126" s="10">
        <v>0.0</v>
      </c>
      <c r="F126" s="10">
        <v>0.0</v>
      </c>
      <c r="G126" s="10">
        <v>0.0</v>
      </c>
      <c r="H126" s="10">
        <v>1.0</v>
      </c>
      <c r="I126" s="10">
        <v>1.0</v>
      </c>
      <c r="J126" s="10">
        <v>1.0</v>
      </c>
      <c r="K126" s="10">
        <v>0.0</v>
      </c>
      <c r="L126" s="10">
        <v>0.0</v>
      </c>
      <c r="M126" s="10">
        <v>1.0</v>
      </c>
      <c r="N126" s="10">
        <v>1.0</v>
      </c>
      <c r="O126" s="10">
        <v>0.0</v>
      </c>
      <c r="P126" s="10">
        <v>0.0</v>
      </c>
      <c r="Q126" s="10">
        <v>1.0</v>
      </c>
      <c r="R126" s="10">
        <v>1.0</v>
      </c>
      <c r="S126" s="10">
        <v>1.0</v>
      </c>
      <c r="T126" s="10">
        <v>1.0</v>
      </c>
      <c r="U126" s="10">
        <v>0.0</v>
      </c>
      <c r="V126" s="10">
        <v>1.0</v>
      </c>
      <c r="W126" s="10">
        <v>1.0</v>
      </c>
      <c r="X126" s="10">
        <v>1.0</v>
      </c>
      <c r="Y126" s="10">
        <v>0.0</v>
      </c>
      <c r="Z126" s="10">
        <v>1.0</v>
      </c>
      <c r="AA126" s="10">
        <v>1.0</v>
      </c>
      <c r="AB126" s="10">
        <v>1.0</v>
      </c>
      <c r="AC126" s="10">
        <v>1.0</v>
      </c>
      <c r="AD126" s="10">
        <v>1.0</v>
      </c>
      <c r="AE126" s="10">
        <v>0.0</v>
      </c>
      <c r="AF126" s="10">
        <v>0.0</v>
      </c>
      <c r="AG126" s="10">
        <v>0.0</v>
      </c>
      <c r="AH126" s="10">
        <v>1.0</v>
      </c>
      <c r="AI126" s="10">
        <v>0.0</v>
      </c>
      <c r="AJ126" s="10">
        <v>1.0</v>
      </c>
      <c r="AK126" s="10">
        <v>1.0</v>
      </c>
      <c r="AL126" s="10">
        <v>1.0</v>
      </c>
      <c r="AM126" s="10">
        <v>1.0</v>
      </c>
      <c r="AN126" s="10">
        <v>1.0</v>
      </c>
      <c r="AO126" s="10">
        <v>0.0</v>
      </c>
      <c r="AP126" s="10">
        <v>0.0</v>
      </c>
      <c r="AQ126" s="10">
        <v>1.0</v>
      </c>
      <c r="AR126" s="10">
        <v>1.0</v>
      </c>
      <c r="AS126" s="10">
        <v>0.0</v>
      </c>
      <c r="AT126" s="10">
        <v>1.0</v>
      </c>
      <c r="AU126" s="10">
        <v>1.0</v>
      </c>
      <c r="AV126" s="10">
        <v>1.0</v>
      </c>
      <c r="AW126" s="10">
        <v>0.0</v>
      </c>
      <c r="AX126" s="10">
        <v>0.0</v>
      </c>
      <c r="AY126" s="10">
        <v>1.0</v>
      </c>
      <c r="AZ126" s="10">
        <v>1.0</v>
      </c>
      <c r="BA126" s="10">
        <v>0.0</v>
      </c>
      <c r="BB126" s="10">
        <v>0.0</v>
      </c>
      <c r="BC126" s="10">
        <v>0.0</v>
      </c>
      <c r="BD126" s="10">
        <v>1.0</v>
      </c>
      <c r="BE126" s="10">
        <v>0.0</v>
      </c>
      <c r="BF126" s="10">
        <v>0.0</v>
      </c>
      <c r="BG126" s="10">
        <v>1.0</v>
      </c>
      <c r="BH126" s="10">
        <v>1.0</v>
      </c>
      <c r="BI126" s="10">
        <v>1.0</v>
      </c>
      <c r="BJ126" s="10">
        <v>1.0</v>
      </c>
      <c r="BK126" s="10">
        <v>1.0</v>
      </c>
      <c r="BL126" s="10">
        <v>1.0</v>
      </c>
      <c r="BM126" s="10">
        <v>0.0</v>
      </c>
      <c r="BN126" s="10">
        <v>0.0</v>
      </c>
      <c r="BO126" s="10">
        <v>1.0</v>
      </c>
      <c r="BP126" s="10">
        <v>1.0</v>
      </c>
      <c r="BQ126" s="10">
        <v>0.0</v>
      </c>
      <c r="BR126" s="10">
        <v>1.0</v>
      </c>
      <c r="BS126" s="10">
        <v>1.0</v>
      </c>
      <c r="BT126" s="10">
        <v>0.0</v>
      </c>
      <c r="BU126" s="10">
        <v>0.0</v>
      </c>
      <c r="BV126" s="10">
        <v>1.0</v>
      </c>
      <c r="BW126" s="10">
        <v>1.0</v>
      </c>
      <c r="BX126" s="10">
        <v>1.0</v>
      </c>
      <c r="BY126" s="10">
        <v>1.0</v>
      </c>
      <c r="BZ126" s="10">
        <v>0.0</v>
      </c>
      <c r="CA126" s="10">
        <v>1.0</v>
      </c>
      <c r="CB126" s="10">
        <v>1.0</v>
      </c>
      <c r="CC126" s="10">
        <v>1.0</v>
      </c>
      <c r="CD126" s="10">
        <v>1.0</v>
      </c>
      <c r="CE126" s="10">
        <v>1.0</v>
      </c>
      <c r="CF126" s="10">
        <v>1.0</v>
      </c>
      <c r="CG126" s="10">
        <v>0.0</v>
      </c>
      <c r="CH126" s="10">
        <v>1.0</v>
      </c>
      <c r="CI126" s="10">
        <v>1.0</v>
      </c>
      <c r="CJ126" s="10">
        <v>1.0</v>
      </c>
      <c r="CK126" s="10">
        <v>1.0</v>
      </c>
      <c r="CL126" s="10">
        <v>1.0</v>
      </c>
      <c r="CM126" s="10">
        <v>0.0</v>
      </c>
      <c r="CN126" s="10">
        <v>1.0</v>
      </c>
      <c r="CO126" s="10">
        <v>1.0</v>
      </c>
      <c r="CP126" s="10">
        <v>0.0</v>
      </c>
      <c r="CQ126" s="10">
        <v>1.0</v>
      </c>
      <c r="CR126" s="10">
        <v>1.0</v>
      </c>
      <c r="CS126" s="10">
        <v>1.0</v>
      </c>
      <c r="CT126" s="10">
        <v>1.0</v>
      </c>
      <c r="CU126" s="10">
        <v>1.0</v>
      </c>
      <c r="CV126" s="10">
        <v>0.0</v>
      </c>
      <c r="CW126" s="10">
        <v>1.0</v>
      </c>
      <c r="CX126" s="10">
        <v>1.0</v>
      </c>
      <c r="CY126" s="10">
        <v>1.0</v>
      </c>
      <c r="CZ126" s="10">
        <v>0.0</v>
      </c>
      <c r="DA126" s="10">
        <v>1.0</v>
      </c>
      <c r="DB126" s="10">
        <v>0.0</v>
      </c>
      <c r="DC126" s="10">
        <v>0.0</v>
      </c>
      <c r="DD126" s="10">
        <v>0.0</v>
      </c>
      <c r="DE126" s="10">
        <v>1.0</v>
      </c>
      <c r="DF126" s="29">
        <v>1.0</v>
      </c>
      <c r="DG126" s="29">
        <v>1.0</v>
      </c>
      <c r="DH126" s="29">
        <v>0.0</v>
      </c>
      <c r="DI126" s="29">
        <v>1.0</v>
      </c>
      <c r="DJ126" s="29">
        <v>0.0</v>
      </c>
      <c r="DK126" s="29">
        <v>0.0</v>
      </c>
      <c r="DL126" s="29">
        <v>1.0</v>
      </c>
      <c r="DM126" s="29">
        <v>1.0</v>
      </c>
      <c r="DN126" s="29">
        <v>0.0</v>
      </c>
      <c r="DO126" s="29">
        <v>0.0</v>
      </c>
      <c r="DP126" s="29">
        <v>0.0</v>
      </c>
      <c r="DQ126" s="29">
        <v>1.0</v>
      </c>
      <c r="DR126" s="29">
        <v>1.0</v>
      </c>
      <c r="DS126" s="29">
        <v>1.0</v>
      </c>
      <c r="DT126" s="29">
        <v>0.0</v>
      </c>
      <c r="DU126" s="29">
        <v>0.0</v>
      </c>
      <c r="DV126" s="29">
        <v>0.0</v>
      </c>
      <c r="DW126" s="29">
        <v>1.0</v>
      </c>
      <c r="DX126" s="29">
        <v>0.0</v>
      </c>
      <c r="DY126" s="29">
        <v>0.0</v>
      </c>
      <c r="DZ126" s="29">
        <v>1.0</v>
      </c>
      <c r="EA126" s="29">
        <v>0.0</v>
      </c>
      <c r="EB126" s="29">
        <v>1.0</v>
      </c>
      <c r="EC126" s="29">
        <v>1.0</v>
      </c>
      <c r="ED126" s="29">
        <v>0.0</v>
      </c>
      <c r="EE126" s="10">
        <v>0.0</v>
      </c>
      <c r="EF126" s="10">
        <v>1.0</v>
      </c>
      <c r="EG126" s="10">
        <v>1.0</v>
      </c>
      <c r="EH126" s="10">
        <v>0.0</v>
      </c>
      <c r="EI126" s="10">
        <v>1.0</v>
      </c>
      <c r="EJ126" s="10">
        <v>1.0</v>
      </c>
      <c r="EK126" s="10">
        <v>0.0</v>
      </c>
      <c r="EL126" s="10">
        <v>0.0</v>
      </c>
      <c r="EM126" s="10">
        <v>1.0</v>
      </c>
      <c r="EN126" s="10">
        <v>1.0</v>
      </c>
      <c r="EO126" s="10">
        <v>1.0</v>
      </c>
      <c r="EP126" s="10">
        <v>1.0</v>
      </c>
      <c r="EQ126" s="10">
        <v>1.0</v>
      </c>
      <c r="ER126" s="10">
        <v>0.0</v>
      </c>
      <c r="ES126" s="10">
        <v>1.0</v>
      </c>
      <c r="ET126" s="10">
        <v>1.0</v>
      </c>
      <c r="EU126" s="10">
        <v>0.0</v>
      </c>
      <c r="EV126" s="10">
        <v>0.0</v>
      </c>
      <c r="EW126" s="10">
        <v>0.0</v>
      </c>
      <c r="EX126" s="10">
        <v>1.0</v>
      </c>
      <c r="EY126" s="10">
        <v>0.0</v>
      </c>
      <c r="EZ126" s="10">
        <v>0.0</v>
      </c>
      <c r="FA126" s="10">
        <v>0.0</v>
      </c>
      <c r="FB126" s="10">
        <v>1.0</v>
      </c>
      <c r="FC126" s="10">
        <v>1.0</v>
      </c>
      <c r="FD126" s="10">
        <v>0.0</v>
      </c>
      <c r="FE126" s="10">
        <v>1.0</v>
      </c>
      <c r="FF126" s="10">
        <v>1.0</v>
      </c>
      <c r="FG126" s="10">
        <v>0.0</v>
      </c>
      <c r="FH126" s="10">
        <v>1.0</v>
      </c>
      <c r="FI126" s="10">
        <v>1.0</v>
      </c>
      <c r="FJ126" s="10">
        <v>1.0</v>
      </c>
      <c r="FK126" s="10">
        <v>1.0</v>
      </c>
      <c r="FL126" s="10">
        <v>0.0</v>
      </c>
      <c r="FM126" s="10">
        <v>0.0</v>
      </c>
      <c r="FN126" s="10">
        <v>0.0</v>
      </c>
      <c r="FO126" s="10">
        <v>1.0</v>
      </c>
      <c r="FP126" s="10">
        <v>1.0</v>
      </c>
      <c r="FQ126" s="10">
        <v>0.0</v>
      </c>
      <c r="FR126" s="10">
        <v>1.0</v>
      </c>
      <c r="FS126" s="10">
        <v>0.0</v>
      </c>
      <c r="FT126" s="10">
        <v>0.0</v>
      </c>
      <c r="FU126" s="10">
        <v>0.0</v>
      </c>
      <c r="FV126" s="10">
        <v>1.0</v>
      </c>
      <c r="FW126" s="10">
        <v>1.0</v>
      </c>
      <c r="FX126" s="10">
        <v>1.0</v>
      </c>
      <c r="FY126" s="10">
        <v>1.0</v>
      </c>
      <c r="FZ126" s="10">
        <v>0.0</v>
      </c>
      <c r="GA126" s="10">
        <v>0.0</v>
      </c>
      <c r="GB126" s="10">
        <v>1.0</v>
      </c>
      <c r="GC126" s="10">
        <v>0.0</v>
      </c>
      <c r="GD126" s="10">
        <v>0.0</v>
      </c>
      <c r="GE126" s="10">
        <v>0.0</v>
      </c>
      <c r="GF126" s="10">
        <v>1.0</v>
      </c>
      <c r="GG126" s="10">
        <v>0.0</v>
      </c>
      <c r="GH126" s="10">
        <v>1.0</v>
      </c>
      <c r="GI126" s="10">
        <v>0.0</v>
      </c>
      <c r="GJ126" s="10">
        <v>0.0</v>
      </c>
      <c r="GK126" s="10">
        <v>0.0</v>
      </c>
      <c r="GL126" s="10">
        <v>0.0</v>
      </c>
      <c r="GM126" s="10">
        <v>0.0</v>
      </c>
      <c r="GN126" s="10">
        <v>0.0</v>
      </c>
      <c r="GO126" s="10">
        <v>0.0</v>
      </c>
      <c r="GP126" s="10">
        <v>1.0</v>
      </c>
      <c r="GQ126" s="10">
        <v>0.0</v>
      </c>
      <c r="GR126" s="10">
        <v>0.0</v>
      </c>
      <c r="GS126" s="10">
        <v>0.0</v>
      </c>
      <c r="GT126" s="10">
        <v>0.0</v>
      </c>
      <c r="GU126" s="10">
        <v>0.0</v>
      </c>
      <c r="GV126" s="10">
        <v>1.0</v>
      </c>
      <c r="GW126" s="10">
        <v>1.0</v>
      </c>
      <c r="GX126" s="10">
        <v>0.0</v>
      </c>
      <c r="GY126" s="10">
        <v>1.0</v>
      </c>
      <c r="GZ126" s="10">
        <v>0.0</v>
      </c>
      <c r="HA126" s="10">
        <v>1.0</v>
      </c>
      <c r="HB126" s="10">
        <v>1.0</v>
      </c>
      <c r="HC126" s="10">
        <v>1.0</v>
      </c>
      <c r="HD126" s="10">
        <v>0.0</v>
      </c>
      <c r="HE126" s="10">
        <v>1.0</v>
      </c>
      <c r="HF126" s="10">
        <v>1.0</v>
      </c>
      <c r="HG126" s="10">
        <v>1.0</v>
      </c>
      <c r="HH126" s="10">
        <v>0.0</v>
      </c>
      <c r="HI126" s="10">
        <v>1.0</v>
      </c>
      <c r="HJ126" s="10">
        <v>1.0</v>
      </c>
      <c r="HK126" s="10">
        <v>1.0</v>
      </c>
      <c r="HL126" s="69"/>
      <c r="HM126" s="69"/>
      <c r="HN126" s="69"/>
      <c r="HO126" s="69"/>
      <c r="HP126" s="69"/>
      <c r="HQ126" s="69"/>
      <c r="HR126" s="69"/>
      <c r="HS126" s="69"/>
      <c r="HT126" s="69"/>
      <c r="HU126" s="69"/>
      <c r="HV126" s="69"/>
      <c r="HW126" s="69"/>
      <c r="HX126" s="69"/>
      <c r="HY126" s="69"/>
      <c r="HZ126" s="69"/>
      <c r="IA126" s="69"/>
      <c r="IB126" s="69"/>
      <c r="IC126" s="69"/>
      <c r="ID126" s="69"/>
      <c r="IE126" s="69"/>
      <c r="IF126" s="69"/>
      <c r="IG126" s="69"/>
      <c r="IH126" s="69"/>
      <c r="II126" s="69"/>
      <c r="IJ126" s="69"/>
      <c r="IK126" s="69"/>
      <c r="IL126" s="69"/>
      <c r="IM126" s="69"/>
      <c r="IN126" s="69"/>
      <c r="IO126" s="69"/>
      <c r="IP126" s="69"/>
      <c r="IQ126" s="69"/>
      <c r="IR126" s="69"/>
      <c r="IS126" s="69"/>
      <c r="IT126" s="69"/>
      <c r="IU126" s="69"/>
      <c r="IV126" s="69"/>
      <c r="IW126" s="69"/>
      <c r="IX126" s="69"/>
      <c r="IY126" s="69"/>
      <c r="IZ126" s="69"/>
      <c r="JA126" s="69"/>
      <c r="JB126" s="69"/>
      <c r="JC126" s="69"/>
    </row>
    <row r="127">
      <c r="A127" s="9" t="s">
        <v>447</v>
      </c>
      <c r="B127" s="10">
        <v>1.0</v>
      </c>
      <c r="C127" s="10">
        <v>0.0</v>
      </c>
      <c r="D127" s="10">
        <v>0.0</v>
      </c>
      <c r="E127" s="10">
        <v>0.0</v>
      </c>
      <c r="F127" s="10">
        <v>0.0</v>
      </c>
      <c r="G127" s="10">
        <v>0.0</v>
      </c>
      <c r="H127" s="10">
        <v>1.0</v>
      </c>
      <c r="I127" s="10">
        <v>1.0</v>
      </c>
      <c r="J127" s="10">
        <v>1.0</v>
      </c>
      <c r="K127" s="10">
        <v>0.0</v>
      </c>
      <c r="L127" s="10">
        <v>0.0</v>
      </c>
      <c r="M127" s="10">
        <v>1.0</v>
      </c>
      <c r="N127" s="10">
        <v>1.0</v>
      </c>
      <c r="O127" s="10">
        <v>1.0</v>
      </c>
      <c r="P127" s="10">
        <v>0.0</v>
      </c>
      <c r="Q127" s="10">
        <v>1.0</v>
      </c>
      <c r="R127" s="10">
        <v>1.0</v>
      </c>
      <c r="S127" s="10">
        <v>0.0</v>
      </c>
      <c r="T127" s="10">
        <v>1.0</v>
      </c>
      <c r="U127" s="10">
        <v>1.0</v>
      </c>
      <c r="V127" s="10">
        <v>1.0</v>
      </c>
      <c r="W127" s="10">
        <v>1.0</v>
      </c>
      <c r="X127" s="10">
        <v>1.0</v>
      </c>
      <c r="Y127" s="10">
        <v>1.0</v>
      </c>
      <c r="Z127" s="10">
        <v>1.0</v>
      </c>
      <c r="AA127" s="10">
        <v>1.0</v>
      </c>
      <c r="AB127" s="10">
        <v>1.0</v>
      </c>
      <c r="AC127" s="10">
        <v>1.0</v>
      </c>
      <c r="AD127" s="10">
        <v>1.0</v>
      </c>
      <c r="AE127" s="10">
        <v>1.0</v>
      </c>
      <c r="AF127" s="10">
        <v>1.0</v>
      </c>
      <c r="AG127" s="10">
        <v>0.0</v>
      </c>
      <c r="AH127" s="10">
        <v>1.0</v>
      </c>
      <c r="AI127" s="10">
        <v>1.0</v>
      </c>
      <c r="AJ127" s="10">
        <v>1.0</v>
      </c>
      <c r="AK127" s="10">
        <v>1.0</v>
      </c>
      <c r="AL127" s="10">
        <v>1.0</v>
      </c>
      <c r="AM127" s="10">
        <v>1.0</v>
      </c>
      <c r="AN127" s="10">
        <v>1.0</v>
      </c>
      <c r="AO127" s="10">
        <v>0.0</v>
      </c>
      <c r="AP127" s="10">
        <v>1.0</v>
      </c>
      <c r="AQ127" s="10">
        <v>1.0</v>
      </c>
      <c r="AR127" s="10">
        <v>1.0</v>
      </c>
      <c r="AS127" s="10">
        <v>1.0</v>
      </c>
      <c r="AT127" s="10">
        <v>1.0</v>
      </c>
      <c r="AU127" s="10">
        <v>0.0</v>
      </c>
      <c r="AV127" s="10">
        <v>0.0</v>
      </c>
      <c r="AW127" s="10">
        <v>0.0</v>
      </c>
      <c r="AX127" s="10">
        <v>1.0</v>
      </c>
      <c r="AY127" s="10">
        <v>1.0</v>
      </c>
      <c r="AZ127" s="10">
        <v>1.0</v>
      </c>
      <c r="BA127" s="10">
        <v>1.0</v>
      </c>
      <c r="BB127" s="10">
        <v>0.0</v>
      </c>
      <c r="BC127" s="10">
        <v>0.0</v>
      </c>
      <c r="BD127" s="10">
        <v>1.0</v>
      </c>
      <c r="BE127" s="10">
        <v>0.0</v>
      </c>
      <c r="BF127" s="10">
        <v>0.0</v>
      </c>
      <c r="BG127" s="10">
        <v>1.0</v>
      </c>
      <c r="BH127" s="10">
        <v>1.0</v>
      </c>
      <c r="BI127" s="10">
        <v>0.0</v>
      </c>
      <c r="BJ127" s="10">
        <v>0.0</v>
      </c>
      <c r="BK127" s="10">
        <v>1.0</v>
      </c>
      <c r="BL127" s="10">
        <v>1.0</v>
      </c>
      <c r="BM127" s="10">
        <v>0.0</v>
      </c>
      <c r="BN127" s="10">
        <v>1.0</v>
      </c>
      <c r="BO127" s="10">
        <v>1.0</v>
      </c>
      <c r="BP127" s="10">
        <v>1.0</v>
      </c>
      <c r="BQ127" s="10">
        <v>0.0</v>
      </c>
      <c r="BR127" s="10">
        <v>1.0</v>
      </c>
      <c r="BS127" s="10">
        <v>1.0</v>
      </c>
      <c r="BT127" s="10">
        <v>1.0</v>
      </c>
      <c r="BU127" s="10">
        <v>1.0</v>
      </c>
      <c r="BV127" s="10">
        <v>0.0</v>
      </c>
      <c r="BW127" s="10">
        <v>0.0</v>
      </c>
      <c r="BX127" s="10">
        <v>0.0</v>
      </c>
      <c r="BY127" s="10">
        <v>1.0</v>
      </c>
      <c r="BZ127" s="10">
        <v>0.0</v>
      </c>
      <c r="CA127" s="10">
        <v>1.0</v>
      </c>
      <c r="CB127" s="10">
        <v>1.0</v>
      </c>
      <c r="CC127" s="10">
        <v>1.0</v>
      </c>
      <c r="CD127" s="10">
        <v>1.0</v>
      </c>
      <c r="CE127" s="10">
        <v>1.0</v>
      </c>
      <c r="CF127" s="10">
        <v>1.0</v>
      </c>
      <c r="CG127" s="10">
        <v>0.0</v>
      </c>
      <c r="CH127" s="10">
        <v>1.0</v>
      </c>
      <c r="CI127" s="10">
        <v>1.0</v>
      </c>
      <c r="CJ127" s="10">
        <v>1.0</v>
      </c>
      <c r="CK127" s="10">
        <v>1.0</v>
      </c>
      <c r="CL127" s="10">
        <v>1.0</v>
      </c>
      <c r="CM127" s="10">
        <v>0.0</v>
      </c>
      <c r="CN127" s="10">
        <v>1.0</v>
      </c>
      <c r="CO127" s="10">
        <v>1.0</v>
      </c>
      <c r="CP127" s="10">
        <v>0.0</v>
      </c>
      <c r="CQ127" s="10">
        <v>1.0</v>
      </c>
      <c r="CR127" s="10">
        <v>1.0</v>
      </c>
      <c r="CS127" s="10">
        <v>1.0</v>
      </c>
      <c r="CT127" s="10">
        <v>1.0</v>
      </c>
      <c r="CU127" s="10">
        <v>1.0</v>
      </c>
      <c r="CV127" s="10">
        <v>1.0</v>
      </c>
      <c r="CW127" s="10">
        <v>1.0</v>
      </c>
      <c r="CX127" s="10">
        <v>1.0</v>
      </c>
      <c r="CY127" s="10">
        <v>1.0</v>
      </c>
      <c r="CZ127" s="10">
        <v>0.0</v>
      </c>
      <c r="DA127" s="10">
        <v>1.0</v>
      </c>
      <c r="DB127" s="10">
        <v>0.0</v>
      </c>
      <c r="DC127" s="10">
        <v>0.0</v>
      </c>
      <c r="DD127" s="10">
        <v>0.0</v>
      </c>
      <c r="DE127" s="10">
        <v>1.0</v>
      </c>
      <c r="DF127" s="29">
        <v>1.0</v>
      </c>
      <c r="DG127" s="29">
        <v>1.0</v>
      </c>
      <c r="DH127" s="29">
        <v>0.0</v>
      </c>
      <c r="DI127" s="29">
        <v>1.0</v>
      </c>
      <c r="DJ127" s="29">
        <v>0.0</v>
      </c>
      <c r="DK127" s="29">
        <v>0.0</v>
      </c>
      <c r="DL127" s="29">
        <v>1.0</v>
      </c>
      <c r="DM127" s="29">
        <v>1.0</v>
      </c>
      <c r="DN127" s="29">
        <v>1.0</v>
      </c>
      <c r="DO127" s="29">
        <v>1.0</v>
      </c>
      <c r="DP127" s="29">
        <v>1.0</v>
      </c>
      <c r="DQ127" s="29">
        <v>1.0</v>
      </c>
      <c r="DR127" s="29">
        <v>1.0</v>
      </c>
      <c r="DS127" s="29">
        <v>1.0</v>
      </c>
      <c r="DT127" s="29">
        <v>1.0</v>
      </c>
      <c r="DU127" s="29">
        <v>1.0</v>
      </c>
      <c r="DV127" s="29">
        <v>0.0</v>
      </c>
      <c r="DW127" s="29">
        <v>1.0</v>
      </c>
      <c r="DX127" s="29">
        <v>0.0</v>
      </c>
      <c r="DY127" s="29">
        <v>1.0</v>
      </c>
      <c r="DZ127" s="29">
        <v>0.0</v>
      </c>
      <c r="EA127" s="29">
        <v>0.0</v>
      </c>
      <c r="EB127" s="29">
        <v>0.0</v>
      </c>
      <c r="EC127" s="29">
        <v>1.0</v>
      </c>
      <c r="ED127" s="29">
        <v>0.0</v>
      </c>
      <c r="EE127" s="10">
        <v>0.0</v>
      </c>
      <c r="EF127" s="10">
        <v>0.0</v>
      </c>
      <c r="EG127" s="10">
        <v>0.0</v>
      </c>
      <c r="EH127" s="10">
        <v>1.0</v>
      </c>
      <c r="EI127" s="10">
        <v>1.0</v>
      </c>
      <c r="EJ127" s="10">
        <v>1.0</v>
      </c>
      <c r="EK127" s="10">
        <v>0.0</v>
      </c>
      <c r="EL127" s="10">
        <v>0.0</v>
      </c>
      <c r="EM127" s="10">
        <v>1.0</v>
      </c>
      <c r="EN127" s="10">
        <v>0.0</v>
      </c>
      <c r="EO127" s="10">
        <v>1.0</v>
      </c>
      <c r="EP127" s="10">
        <v>0.0</v>
      </c>
      <c r="EQ127" s="10">
        <v>1.0</v>
      </c>
      <c r="ER127" s="10">
        <v>0.0</v>
      </c>
      <c r="ES127" s="10">
        <v>1.0</v>
      </c>
      <c r="ET127" s="10">
        <v>1.0</v>
      </c>
      <c r="EU127" s="10">
        <v>1.0</v>
      </c>
      <c r="EV127" s="10">
        <v>0.0</v>
      </c>
      <c r="EW127" s="10">
        <v>1.0</v>
      </c>
      <c r="EX127" s="10">
        <v>1.0</v>
      </c>
      <c r="EY127" s="10">
        <v>0.0</v>
      </c>
      <c r="EZ127" s="10">
        <v>0.0</v>
      </c>
      <c r="FA127" s="10">
        <v>1.0</v>
      </c>
      <c r="FB127" s="10">
        <v>1.0</v>
      </c>
      <c r="FC127" s="10">
        <v>1.0</v>
      </c>
      <c r="FD127" s="10">
        <v>0.0</v>
      </c>
      <c r="FE127" s="10">
        <v>1.0</v>
      </c>
      <c r="FF127" s="10">
        <v>1.0</v>
      </c>
      <c r="FG127" s="10">
        <v>1.0</v>
      </c>
      <c r="FH127" s="10">
        <v>1.0</v>
      </c>
      <c r="FI127" s="10">
        <v>1.0</v>
      </c>
      <c r="FJ127" s="10">
        <v>1.0</v>
      </c>
      <c r="FK127" s="10">
        <v>1.0</v>
      </c>
      <c r="FL127" s="10">
        <v>0.0</v>
      </c>
      <c r="FM127" s="10">
        <v>0.0</v>
      </c>
      <c r="FN127" s="10">
        <v>0.0</v>
      </c>
      <c r="FO127" s="10">
        <v>1.0</v>
      </c>
      <c r="FP127" s="10">
        <v>1.0</v>
      </c>
      <c r="FQ127" s="10">
        <v>1.0</v>
      </c>
      <c r="FR127" s="10">
        <v>1.0</v>
      </c>
      <c r="FS127" s="10">
        <v>0.0</v>
      </c>
      <c r="FT127" s="10">
        <v>0.0</v>
      </c>
      <c r="FU127" s="10">
        <v>0.0</v>
      </c>
      <c r="FV127" s="10">
        <v>0.0</v>
      </c>
      <c r="FW127" s="10">
        <v>1.0</v>
      </c>
      <c r="FX127" s="10">
        <v>0.0</v>
      </c>
      <c r="FY127" s="10">
        <v>1.0</v>
      </c>
      <c r="FZ127" s="10">
        <v>0.0</v>
      </c>
      <c r="GA127" s="10">
        <v>0.0</v>
      </c>
      <c r="GB127" s="10">
        <v>1.0</v>
      </c>
      <c r="GC127" s="10">
        <v>0.0</v>
      </c>
      <c r="GD127" s="10">
        <v>0.0</v>
      </c>
      <c r="GE127" s="10">
        <v>1.0</v>
      </c>
      <c r="GF127" s="10">
        <v>1.0</v>
      </c>
      <c r="GG127" s="10">
        <v>0.0</v>
      </c>
      <c r="GH127" s="10">
        <v>1.0</v>
      </c>
      <c r="GI127" s="10">
        <v>0.0</v>
      </c>
      <c r="GJ127" s="10">
        <v>1.0</v>
      </c>
      <c r="GK127" s="10">
        <v>0.0</v>
      </c>
      <c r="GL127" s="10">
        <v>0.0</v>
      </c>
      <c r="GM127" s="10">
        <v>0.0</v>
      </c>
      <c r="GN127" s="10">
        <v>1.0</v>
      </c>
      <c r="GO127" s="10">
        <v>0.0</v>
      </c>
      <c r="GP127" s="10">
        <v>1.0</v>
      </c>
      <c r="GQ127" s="10">
        <v>1.0</v>
      </c>
      <c r="GR127" s="10">
        <v>0.0</v>
      </c>
      <c r="GS127" s="10">
        <v>0.0</v>
      </c>
      <c r="GT127" s="10">
        <v>0.0</v>
      </c>
      <c r="GU127" s="10">
        <v>0.0</v>
      </c>
      <c r="GV127" s="10">
        <v>1.0</v>
      </c>
      <c r="GW127" s="10">
        <v>0.0</v>
      </c>
      <c r="GX127" s="10">
        <v>1.0</v>
      </c>
      <c r="GY127" s="10">
        <v>1.0</v>
      </c>
      <c r="GZ127" s="10">
        <v>1.0</v>
      </c>
      <c r="HA127" s="10">
        <v>1.0</v>
      </c>
      <c r="HB127" s="10">
        <v>1.0</v>
      </c>
      <c r="HC127" s="10">
        <v>1.0</v>
      </c>
      <c r="HD127" s="10">
        <v>1.0</v>
      </c>
      <c r="HE127" s="10">
        <v>1.0</v>
      </c>
      <c r="HF127" s="10">
        <v>1.0</v>
      </c>
      <c r="HG127" s="10">
        <v>1.0</v>
      </c>
      <c r="HH127" s="10">
        <v>1.0</v>
      </c>
      <c r="HI127" s="10">
        <v>1.0</v>
      </c>
      <c r="HJ127" s="10">
        <v>1.0</v>
      </c>
      <c r="HK127" s="10">
        <v>1.0</v>
      </c>
      <c r="HL127" s="69"/>
      <c r="HM127" s="69"/>
      <c r="HN127" s="69"/>
      <c r="HO127" s="69"/>
      <c r="HP127" s="69"/>
      <c r="HQ127" s="69"/>
      <c r="HR127" s="69"/>
      <c r="HS127" s="69"/>
      <c r="HT127" s="69"/>
      <c r="HU127" s="69"/>
      <c r="HV127" s="69"/>
      <c r="HW127" s="69"/>
      <c r="HX127" s="69"/>
      <c r="HY127" s="69"/>
      <c r="HZ127" s="69"/>
      <c r="IA127" s="69"/>
      <c r="IB127" s="69"/>
      <c r="IC127" s="69"/>
      <c r="ID127" s="69"/>
      <c r="IE127" s="69"/>
      <c r="IF127" s="69"/>
      <c r="IG127" s="69"/>
      <c r="IH127" s="69"/>
      <c r="II127" s="69"/>
      <c r="IJ127" s="69"/>
      <c r="IK127" s="69"/>
      <c r="IL127" s="69"/>
      <c r="IM127" s="69"/>
      <c r="IN127" s="69"/>
      <c r="IO127" s="69"/>
      <c r="IP127" s="69"/>
      <c r="IQ127" s="69"/>
      <c r="IR127" s="69"/>
      <c r="IS127" s="69"/>
      <c r="IT127" s="69"/>
      <c r="IU127" s="69"/>
      <c r="IV127" s="69"/>
      <c r="IW127" s="69"/>
      <c r="IX127" s="69"/>
      <c r="IY127" s="69"/>
      <c r="IZ127" s="69"/>
      <c r="JA127" s="69"/>
      <c r="JB127" s="69"/>
      <c r="JC127" s="69"/>
    </row>
    <row r="128">
      <c r="A128" s="9" t="s">
        <v>448</v>
      </c>
      <c r="B128" s="10">
        <v>1.0</v>
      </c>
      <c r="C128" s="10">
        <v>1.0</v>
      </c>
      <c r="D128" s="10">
        <v>0.0</v>
      </c>
      <c r="E128" s="10">
        <v>0.0</v>
      </c>
      <c r="F128" s="10">
        <v>0.0</v>
      </c>
      <c r="G128" s="10">
        <v>0.0</v>
      </c>
      <c r="H128" s="10">
        <v>1.0</v>
      </c>
      <c r="I128" s="10">
        <v>1.0</v>
      </c>
      <c r="J128" s="10">
        <v>1.0</v>
      </c>
      <c r="K128" s="10">
        <v>0.0</v>
      </c>
      <c r="L128" s="10">
        <v>0.0</v>
      </c>
      <c r="M128" s="10">
        <v>1.0</v>
      </c>
      <c r="N128" s="10">
        <v>1.0</v>
      </c>
      <c r="O128" s="10">
        <v>1.0</v>
      </c>
      <c r="P128" s="10">
        <v>1.0</v>
      </c>
      <c r="Q128" s="10">
        <v>1.0</v>
      </c>
      <c r="R128" s="10">
        <v>1.0</v>
      </c>
      <c r="S128" s="10">
        <v>1.0</v>
      </c>
      <c r="T128" s="10">
        <v>1.0</v>
      </c>
      <c r="U128" s="10">
        <v>0.0</v>
      </c>
      <c r="V128" s="10">
        <v>1.0</v>
      </c>
      <c r="W128" s="10">
        <v>1.0</v>
      </c>
      <c r="X128" s="10">
        <v>1.0</v>
      </c>
      <c r="Y128" s="10">
        <v>0.0</v>
      </c>
      <c r="Z128" s="10">
        <v>1.0</v>
      </c>
      <c r="AA128" s="10">
        <v>1.0</v>
      </c>
      <c r="AB128" s="10">
        <v>1.0</v>
      </c>
      <c r="AC128" s="10">
        <v>1.0</v>
      </c>
      <c r="AD128" s="10">
        <v>1.0</v>
      </c>
      <c r="AE128" s="10">
        <v>1.0</v>
      </c>
      <c r="AF128" s="10">
        <v>1.0</v>
      </c>
      <c r="AG128" s="10">
        <v>0.0</v>
      </c>
      <c r="AH128" s="10">
        <v>1.0</v>
      </c>
      <c r="AI128" s="10">
        <v>1.0</v>
      </c>
      <c r="AJ128" s="10">
        <v>1.0</v>
      </c>
      <c r="AK128" s="10">
        <v>1.0</v>
      </c>
      <c r="AL128" s="10">
        <v>1.0</v>
      </c>
      <c r="AM128" s="10">
        <v>1.0</v>
      </c>
      <c r="AN128" s="10">
        <v>1.0</v>
      </c>
      <c r="AO128" s="10">
        <v>0.0</v>
      </c>
      <c r="AP128" s="10">
        <v>0.0</v>
      </c>
      <c r="AQ128" s="10">
        <v>1.0</v>
      </c>
      <c r="AR128" s="10">
        <v>1.0</v>
      </c>
      <c r="AS128" s="10">
        <v>1.0</v>
      </c>
      <c r="AT128" s="10">
        <v>1.0</v>
      </c>
      <c r="AU128" s="10">
        <v>1.0</v>
      </c>
      <c r="AV128" s="10">
        <v>1.0</v>
      </c>
      <c r="AW128" s="10">
        <v>0.0</v>
      </c>
      <c r="AX128" s="10">
        <v>1.0</v>
      </c>
      <c r="AY128" s="10">
        <v>0.0</v>
      </c>
      <c r="AZ128" s="10">
        <v>1.0</v>
      </c>
      <c r="BA128" s="10">
        <v>1.0</v>
      </c>
      <c r="BB128" s="10">
        <v>0.0</v>
      </c>
      <c r="BC128" s="10">
        <v>0.0</v>
      </c>
      <c r="BD128" s="10">
        <v>1.0</v>
      </c>
      <c r="BE128" s="10">
        <v>0.0</v>
      </c>
      <c r="BF128" s="10">
        <v>0.0</v>
      </c>
      <c r="BG128" s="10">
        <v>1.0</v>
      </c>
      <c r="BH128" s="10">
        <v>1.0</v>
      </c>
      <c r="BI128" s="10">
        <v>1.0</v>
      </c>
      <c r="BJ128" s="10">
        <v>0.0</v>
      </c>
      <c r="BK128" s="10">
        <v>1.0</v>
      </c>
      <c r="BL128" s="10">
        <v>1.0</v>
      </c>
      <c r="BM128" s="10">
        <v>1.0</v>
      </c>
      <c r="BN128" s="10">
        <v>1.0</v>
      </c>
      <c r="BO128" s="10">
        <v>1.0</v>
      </c>
      <c r="BP128" s="10">
        <v>1.0</v>
      </c>
      <c r="BQ128" s="10">
        <v>0.0</v>
      </c>
      <c r="BR128" s="10">
        <v>1.0</v>
      </c>
      <c r="BS128" s="10">
        <v>1.0</v>
      </c>
      <c r="BT128" s="10">
        <v>1.0</v>
      </c>
      <c r="BU128" s="10">
        <v>1.0</v>
      </c>
      <c r="BV128" s="10">
        <v>1.0</v>
      </c>
      <c r="BW128" s="10">
        <v>1.0</v>
      </c>
      <c r="BX128" s="10">
        <v>1.0</v>
      </c>
      <c r="BY128" s="10">
        <v>1.0</v>
      </c>
      <c r="BZ128" s="10">
        <v>0.0</v>
      </c>
      <c r="CA128" s="10">
        <v>1.0</v>
      </c>
      <c r="CB128" s="10">
        <v>1.0</v>
      </c>
      <c r="CC128" s="10">
        <v>1.0</v>
      </c>
      <c r="CD128" s="10">
        <v>1.0</v>
      </c>
      <c r="CE128" s="10">
        <v>1.0</v>
      </c>
      <c r="CF128" s="10">
        <v>1.0</v>
      </c>
      <c r="CG128" s="10">
        <v>0.0</v>
      </c>
      <c r="CH128" s="10">
        <v>1.0</v>
      </c>
      <c r="CI128" s="10">
        <v>1.0</v>
      </c>
      <c r="CJ128" s="10">
        <v>1.0</v>
      </c>
      <c r="CK128" s="10">
        <v>1.0</v>
      </c>
      <c r="CL128" s="10">
        <v>1.0</v>
      </c>
      <c r="CM128" s="10">
        <v>0.0</v>
      </c>
      <c r="CN128" s="10">
        <v>1.0</v>
      </c>
      <c r="CO128" s="10">
        <v>1.0</v>
      </c>
      <c r="CP128" s="10">
        <v>1.0</v>
      </c>
      <c r="CQ128" s="10">
        <v>1.0</v>
      </c>
      <c r="CR128" s="10">
        <v>1.0</v>
      </c>
      <c r="CS128" s="10">
        <v>1.0</v>
      </c>
      <c r="CT128" s="10">
        <v>1.0</v>
      </c>
      <c r="CU128" s="10">
        <v>1.0</v>
      </c>
      <c r="CV128" s="10">
        <v>1.0</v>
      </c>
      <c r="CW128" s="10">
        <v>1.0</v>
      </c>
      <c r="CX128" s="10">
        <v>1.0</v>
      </c>
      <c r="CY128" s="10">
        <v>1.0</v>
      </c>
      <c r="CZ128" s="10">
        <v>0.0</v>
      </c>
      <c r="DA128" s="10">
        <v>1.0</v>
      </c>
      <c r="DB128" s="10">
        <v>0.0</v>
      </c>
      <c r="DC128" s="10">
        <v>0.0</v>
      </c>
      <c r="DD128" s="10">
        <v>0.0</v>
      </c>
      <c r="DE128" s="10">
        <v>1.0</v>
      </c>
      <c r="DF128" s="29">
        <v>1.0</v>
      </c>
      <c r="DG128" s="29">
        <v>1.0</v>
      </c>
      <c r="DH128" s="29">
        <v>0.0</v>
      </c>
      <c r="DI128" s="29">
        <v>0.0</v>
      </c>
      <c r="DJ128" s="29">
        <v>0.0</v>
      </c>
      <c r="DK128" s="29">
        <v>0.0</v>
      </c>
      <c r="DL128" s="29">
        <v>1.0</v>
      </c>
      <c r="DM128" s="29">
        <v>1.0</v>
      </c>
      <c r="DN128" s="29">
        <v>1.0</v>
      </c>
      <c r="DO128" s="29">
        <v>1.0</v>
      </c>
      <c r="DP128" s="29">
        <v>1.0</v>
      </c>
      <c r="DQ128" s="29">
        <v>1.0</v>
      </c>
      <c r="DR128" s="29">
        <v>1.0</v>
      </c>
      <c r="DS128" s="29">
        <v>1.0</v>
      </c>
      <c r="DT128" s="29">
        <v>1.0</v>
      </c>
      <c r="DU128" s="29">
        <v>1.0</v>
      </c>
      <c r="DV128" s="29">
        <v>0.0</v>
      </c>
      <c r="DW128" s="29">
        <v>1.0</v>
      </c>
      <c r="DX128" s="29">
        <v>0.0</v>
      </c>
      <c r="DY128" s="29">
        <v>1.0</v>
      </c>
      <c r="DZ128" s="29">
        <v>0.0</v>
      </c>
      <c r="EA128" s="29">
        <v>1.0</v>
      </c>
      <c r="EB128" s="29">
        <v>0.0</v>
      </c>
      <c r="EC128" s="29">
        <v>1.0</v>
      </c>
      <c r="ED128" s="29">
        <v>0.0</v>
      </c>
      <c r="EE128" s="10">
        <v>0.0</v>
      </c>
      <c r="EF128" s="10">
        <v>1.0</v>
      </c>
      <c r="EG128" s="10">
        <v>1.0</v>
      </c>
      <c r="EH128" s="10">
        <v>1.0</v>
      </c>
      <c r="EI128" s="10">
        <v>1.0</v>
      </c>
      <c r="EJ128" s="10">
        <v>1.0</v>
      </c>
      <c r="EK128" s="10">
        <v>0.0</v>
      </c>
      <c r="EL128" s="10">
        <v>0.0</v>
      </c>
      <c r="EM128" s="10">
        <v>1.0</v>
      </c>
      <c r="EN128" s="10">
        <v>1.0</v>
      </c>
      <c r="EO128" s="10">
        <v>1.0</v>
      </c>
      <c r="EP128" s="10">
        <v>1.0</v>
      </c>
      <c r="EQ128" s="10">
        <v>1.0</v>
      </c>
      <c r="ER128" s="10">
        <v>0.0</v>
      </c>
      <c r="ES128" s="10">
        <v>1.0</v>
      </c>
      <c r="ET128" s="10">
        <v>1.0</v>
      </c>
      <c r="EU128" s="10">
        <v>1.0</v>
      </c>
      <c r="EV128" s="10">
        <v>0.0</v>
      </c>
      <c r="EW128" s="10">
        <v>1.0</v>
      </c>
      <c r="EX128" s="10">
        <v>1.0</v>
      </c>
      <c r="EY128" s="10">
        <v>0.0</v>
      </c>
      <c r="EZ128" s="10">
        <v>0.0</v>
      </c>
      <c r="FA128" s="10">
        <v>1.0</v>
      </c>
      <c r="FB128" s="10">
        <v>1.0</v>
      </c>
      <c r="FC128" s="10">
        <v>1.0</v>
      </c>
      <c r="FD128" s="10">
        <v>0.0</v>
      </c>
      <c r="FE128" s="10">
        <v>1.0</v>
      </c>
      <c r="FF128" s="10">
        <v>1.0</v>
      </c>
      <c r="FG128" s="10">
        <v>1.0</v>
      </c>
      <c r="FH128" s="10">
        <v>1.0</v>
      </c>
      <c r="FI128" s="10">
        <v>1.0</v>
      </c>
      <c r="FJ128" s="10">
        <v>1.0</v>
      </c>
      <c r="FK128" s="10">
        <v>1.0</v>
      </c>
      <c r="FL128" s="10">
        <v>1.0</v>
      </c>
      <c r="FM128" s="10">
        <v>1.0</v>
      </c>
      <c r="FN128" s="10">
        <v>0.0</v>
      </c>
      <c r="FO128" s="10">
        <v>1.0</v>
      </c>
      <c r="FP128" s="10">
        <v>1.0</v>
      </c>
      <c r="FQ128" s="10">
        <v>1.0</v>
      </c>
      <c r="FR128" s="10">
        <v>1.0</v>
      </c>
      <c r="FS128" s="10">
        <v>0.0</v>
      </c>
      <c r="FT128" s="10">
        <v>0.0</v>
      </c>
      <c r="FU128" s="10">
        <v>1.0</v>
      </c>
      <c r="FV128" s="10">
        <v>1.0</v>
      </c>
      <c r="FW128" s="10">
        <v>1.0</v>
      </c>
      <c r="FX128" s="10">
        <v>1.0</v>
      </c>
      <c r="FY128" s="10">
        <v>1.0</v>
      </c>
      <c r="FZ128" s="10">
        <v>1.0</v>
      </c>
      <c r="GA128" s="10">
        <v>0.0</v>
      </c>
      <c r="GB128" s="10">
        <v>1.0</v>
      </c>
      <c r="GC128" s="10">
        <v>0.0</v>
      </c>
      <c r="GD128" s="10">
        <v>1.0</v>
      </c>
      <c r="GE128" s="10">
        <v>1.0</v>
      </c>
      <c r="GF128" s="10">
        <v>1.0</v>
      </c>
      <c r="GG128" s="10">
        <v>0.0</v>
      </c>
      <c r="GH128" s="10">
        <v>1.0</v>
      </c>
      <c r="GI128" s="10">
        <v>1.0</v>
      </c>
      <c r="GJ128" s="10">
        <v>1.0</v>
      </c>
      <c r="GK128" s="10">
        <v>0.0</v>
      </c>
      <c r="GL128" s="10">
        <v>1.0</v>
      </c>
      <c r="GM128" s="10">
        <v>0.0</v>
      </c>
      <c r="GN128" s="10">
        <v>1.0</v>
      </c>
      <c r="GO128" s="10">
        <v>0.0</v>
      </c>
      <c r="GP128" s="10">
        <v>1.0</v>
      </c>
      <c r="GQ128" s="10">
        <v>1.0</v>
      </c>
      <c r="GR128" s="10">
        <v>0.0</v>
      </c>
      <c r="GS128" s="10">
        <v>1.0</v>
      </c>
      <c r="GT128" s="10">
        <v>0.0</v>
      </c>
      <c r="GU128" s="10">
        <v>1.0</v>
      </c>
      <c r="GV128" s="10">
        <v>1.0</v>
      </c>
      <c r="GW128" s="10">
        <v>1.0</v>
      </c>
      <c r="GX128" s="10">
        <v>1.0</v>
      </c>
      <c r="GY128" s="10">
        <v>1.0</v>
      </c>
      <c r="GZ128" s="10">
        <v>1.0</v>
      </c>
      <c r="HA128" s="10">
        <v>1.0</v>
      </c>
      <c r="HB128" s="10">
        <v>1.0</v>
      </c>
      <c r="HC128" s="10">
        <v>1.0</v>
      </c>
      <c r="HD128" s="10">
        <v>1.0</v>
      </c>
      <c r="HE128" s="10">
        <v>1.0</v>
      </c>
      <c r="HF128" s="10">
        <v>1.0</v>
      </c>
      <c r="HG128" s="10">
        <v>1.0</v>
      </c>
      <c r="HH128" s="10">
        <v>1.0</v>
      </c>
      <c r="HI128" s="10">
        <v>1.0</v>
      </c>
      <c r="HJ128" s="10">
        <v>1.0</v>
      </c>
      <c r="HK128" s="10">
        <v>1.0</v>
      </c>
      <c r="HL128" s="69"/>
      <c r="HM128" s="69"/>
      <c r="HN128" s="69"/>
      <c r="HO128" s="69"/>
      <c r="HP128" s="69"/>
      <c r="HQ128" s="69"/>
      <c r="HR128" s="69"/>
      <c r="HS128" s="69"/>
      <c r="HT128" s="69"/>
      <c r="HU128" s="69"/>
      <c r="HV128" s="69"/>
      <c r="HW128" s="69"/>
      <c r="HX128" s="69"/>
      <c r="HY128" s="69"/>
      <c r="HZ128" s="69"/>
      <c r="IA128" s="69"/>
      <c r="IB128" s="69"/>
      <c r="IC128" s="69"/>
      <c r="ID128" s="69"/>
      <c r="IE128" s="69"/>
      <c r="IF128" s="69"/>
      <c r="IG128" s="69"/>
      <c r="IH128" s="69"/>
      <c r="II128" s="69"/>
      <c r="IJ128" s="69"/>
      <c r="IK128" s="69"/>
      <c r="IL128" s="69"/>
      <c r="IM128" s="69"/>
      <c r="IN128" s="69"/>
      <c r="IO128" s="69"/>
      <c r="IP128" s="69"/>
      <c r="IQ128" s="69"/>
      <c r="IR128" s="69"/>
      <c r="IS128" s="69"/>
      <c r="IT128" s="69"/>
      <c r="IU128" s="69"/>
      <c r="IV128" s="69"/>
      <c r="IW128" s="69"/>
      <c r="IX128" s="69"/>
      <c r="IY128" s="69"/>
      <c r="IZ128" s="69"/>
      <c r="JA128" s="69"/>
      <c r="JB128" s="69"/>
      <c r="JC128" s="69"/>
    </row>
    <row r="129">
      <c r="A129" s="9" t="s">
        <v>449</v>
      </c>
      <c r="B129" s="10">
        <v>1.0</v>
      </c>
      <c r="C129" s="10">
        <v>1.0</v>
      </c>
      <c r="D129" s="10">
        <v>0.0</v>
      </c>
      <c r="E129" s="10">
        <v>0.0</v>
      </c>
      <c r="F129" s="10">
        <v>0.0</v>
      </c>
      <c r="G129" s="10">
        <v>0.0</v>
      </c>
      <c r="H129" s="10">
        <v>1.0</v>
      </c>
      <c r="I129" s="10">
        <v>0.0</v>
      </c>
      <c r="J129" s="10">
        <v>1.0</v>
      </c>
      <c r="K129" s="10">
        <v>0.0</v>
      </c>
      <c r="L129" s="10">
        <v>0.0</v>
      </c>
      <c r="M129" s="10">
        <v>1.0</v>
      </c>
      <c r="N129" s="10">
        <v>1.0</v>
      </c>
      <c r="O129" s="10">
        <v>1.0</v>
      </c>
      <c r="P129" s="10">
        <v>1.0</v>
      </c>
      <c r="Q129" s="10">
        <v>1.0</v>
      </c>
      <c r="R129" s="10">
        <v>1.0</v>
      </c>
      <c r="S129" s="10">
        <v>0.0</v>
      </c>
      <c r="T129" s="10">
        <v>1.0</v>
      </c>
      <c r="U129" s="10">
        <v>1.0</v>
      </c>
      <c r="V129" s="10">
        <v>1.0</v>
      </c>
      <c r="W129" s="10">
        <v>1.0</v>
      </c>
      <c r="X129" s="10">
        <v>1.0</v>
      </c>
      <c r="Y129" s="10">
        <v>1.0</v>
      </c>
      <c r="Z129" s="10">
        <v>1.0</v>
      </c>
      <c r="AA129" s="10">
        <v>1.0</v>
      </c>
      <c r="AB129" s="10">
        <v>0.0</v>
      </c>
      <c r="AC129" s="10">
        <v>1.0</v>
      </c>
      <c r="AD129" s="10">
        <v>1.0</v>
      </c>
      <c r="AE129" s="10">
        <v>1.0</v>
      </c>
      <c r="AF129" s="10">
        <v>1.0</v>
      </c>
      <c r="AG129" s="10">
        <v>0.0</v>
      </c>
      <c r="AH129" s="10">
        <v>1.0</v>
      </c>
      <c r="AI129" s="10">
        <v>1.0</v>
      </c>
      <c r="AJ129" s="10">
        <v>1.0</v>
      </c>
      <c r="AK129" s="10">
        <v>1.0</v>
      </c>
      <c r="AL129" s="10">
        <v>1.0</v>
      </c>
      <c r="AM129" s="10">
        <v>0.0</v>
      </c>
      <c r="AN129" s="10">
        <v>1.0</v>
      </c>
      <c r="AO129" s="10">
        <v>1.0</v>
      </c>
      <c r="AP129" s="10">
        <v>1.0</v>
      </c>
      <c r="AQ129" s="10">
        <v>1.0</v>
      </c>
      <c r="AR129" s="10">
        <v>1.0</v>
      </c>
      <c r="AS129" s="10">
        <v>1.0</v>
      </c>
      <c r="AT129" s="10">
        <v>0.0</v>
      </c>
      <c r="AU129" s="10">
        <v>0.0</v>
      </c>
      <c r="AV129" s="10">
        <v>0.0</v>
      </c>
      <c r="AW129" s="10">
        <v>0.0</v>
      </c>
      <c r="AX129" s="10">
        <v>1.0</v>
      </c>
      <c r="AY129" s="10">
        <v>1.0</v>
      </c>
      <c r="AZ129" s="10">
        <v>1.0</v>
      </c>
      <c r="BA129" s="10">
        <v>1.0</v>
      </c>
      <c r="BB129" s="10">
        <v>0.0</v>
      </c>
      <c r="BC129" s="10">
        <v>0.0</v>
      </c>
      <c r="BD129" s="10">
        <v>1.0</v>
      </c>
      <c r="BE129" s="10">
        <v>0.0</v>
      </c>
      <c r="BF129" s="10">
        <v>0.0</v>
      </c>
      <c r="BG129" s="10">
        <v>1.0</v>
      </c>
      <c r="BH129" s="10">
        <v>1.0</v>
      </c>
      <c r="BI129" s="10">
        <v>1.0</v>
      </c>
      <c r="BJ129" s="10">
        <v>1.0</v>
      </c>
      <c r="BK129" s="10">
        <v>1.0</v>
      </c>
      <c r="BL129" s="10">
        <v>1.0</v>
      </c>
      <c r="BM129" s="10">
        <v>1.0</v>
      </c>
      <c r="BN129" s="10">
        <v>1.0</v>
      </c>
      <c r="BO129" s="10">
        <v>1.0</v>
      </c>
      <c r="BP129" s="10">
        <v>1.0</v>
      </c>
      <c r="BQ129" s="10">
        <v>0.0</v>
      </c>
      <c r="BR129" s="10">
        <v>1.0</v>
      </c>
      <c r="BS129" s="10">
        <v>1.0</v>
      </c>
      <c r="BT129" s="10">
        <v>1.0</v>
      </c>
      <c r="BU129" s="10">
        <v>1.0</v>
      </c>
      <c r="BV129" s="10">
        <v>1.0</v>
      </c>
      <c r="BW129" s="10">
        <v>0.0</v>
      </c>
      <c r="BX129" s="10">
        <v>0.0</v>
      </c>
      <c r="BY129" s="10">
        <v>1.0</v>
      </c>
      <c r="BZ129" s="10">
        <v>0.0</v>
      </c>
      <c r="CA129" s="10">
        <v>1.0</v>
      </c>
      <c r="CB129" s="10">
        <v>1.0</v>
      </c>
      <c r="CC129" s="10">
        <v>1.0</v>
      </c>
      <c r="CD129" s="10">
        <v>1.0</v>
      </c>
      <c r="CE129" s="10">
        <v>1.0</v>
      </c>
      <c r="CF129" s="10">
        <v>1.0</v>
      </c>
      <c r="CG129" s="10">
        <v>0.0</v>
      </c>
      <c r="CH129" s="10">
        <v>1.0</v>
      </c>
      <c r="CI129" s="10">
        <v>1.0</v>
      </c>
      <c r="CJ129" s="10">
        <v>1.0</v>
      </c>
      <c r="CK129" s="10">
        <v>1.0</v>
      </c>
      <c r="CL129" s="10">
        <v>1.0</v>
      </c>
      <c r="CM129" s="10">
        <v>0.0</v>
      </c>
      <c r="CN129" s="10">
        <v>1.0</v>
      </c>
      <c r="CO129" s="10">
        <v>1.0</v>
      </c>
      <c r="CP129" s="10">
        <v>1.0</v>
      </c>
      <c r="CQ129" s="10">
        <v>0.0</v>
      </c>
      <c r="CR129" s="10">
        <v>1.0</v>
      </c>
      <c r="CS129" s="10">
        <v>1.0</v>
      </c>
      <c r="CT129" s="10">
        <v>1.0</v>
      </c>
      <c r="CU129" s="10">
        <v>1.0</v>
      </c>
      <c r="CV129" s="10">
        <v>1.0</v>
      </c>
      <c r="CW129" s="10">
        <v>1.0</v>
      </c>
      <c r="CX129" s="10">
        <v>1.0</v>
      </c>
      <c r="CY129" s="10">
        <v>1.0</v>
      </c>
      <c r="CZ129" s="10">
        <v>0.0</v>
      </c>
      <c r="DA129" s="10">
        <v>1.0</v>
      </c>
      <c r="DB129" s="10">
        <v>0.0</v>
      </c>
      <c r="DC129" s="10">
        <v>0.0</v>
      </c>
      <c r="DD129" s="10">
        <v>0.0</v>
      </c>
      <c r="DE129" s="10">
        <v>1.0</v>
      </c>
      <c r="DF129" s="29">
        <v>1.0</v>
      </c>
      <c r="DG129" s="29">
        <v>1.0</v>
      </c>
      <c r="DH129" s="29">
        <v>0.0</v>
      </c>
      <c r="DI129" s="29">
        <v>1.0</v>
      </c>
      <c r="DJ129" s="29">
        <v>0.0</v>
      </c>
      <c r="DK129" s="29">
        <v>0.0</v>
      </c>
      <c r="DL129" s="29">
        <v>1.0</v>
      </c>
      <c r="DM129" s="29">
        <v>1.0</v>
      </c>
      <c r="DN129" s="29">
        <v>1.0</v>
      </c>
      <c r="DO129" s="29">
        <v>1.0</v>
      </c>
      <c r="DP129" s="29">
        <v>1.0</v>
      </c>
      <c r="DQ129" s="29">
        <v>1.0</v>
      </c>
      <c r="DR129" s="29">
        <v>1.0</v>
      </c>
      <c r="DS129" s="29">
        <v>1.0</v>
      </c>
      <c r="DT129" s="29">
        <v>1.0</v>
      </c>
      <c r="DU129" s="29">
        <v>1.0</v>
      </c>
      <c r="DV129" s="29">
        <v>0.0</v>
      </c>
      <c r="DW129" s="29">
        <v>1.0</v>
      </c>
      <c r="DX129" s="29">
        <v>0.0</v>
      </c>
      <c r="DY129" s="29">
        <v>1.0</v>
      </c>
      <c r="DZ129" s="29">
        <v>0.0</v>
      </c>
      <c r="EA129" s="29">
        <v>1.0</v>
      </c>
      <c r="EB129" s="29">
        <v>1.0</v>
      </c>
      <c r="EC129" s="29">
        <v>1.0</v>
      </c>
      <c r="ED129" s="29">
        <v>1.0</v>
      </c>
      <c r="EE129" s="10">
        <v>0.0</v>
      </c>
      <c r="EF129" s="10">
        <v>1.0</v>
      </c>
      <c r="EG129" s="10">
        <v>1.0</v>
      </c>
      <c r="EH129" s="10">
        <v>1.0</v>
      </c>
      <c r="EI129" s="10">
        <v>1.0</v>
      </c>
      <c r="EJ129" s="10">
        <v>1.0</v>
      </c>
      <c r="EK129" s="10">
        <v>0.0</v>
      </c>
      <c r="EL129" s="10">
        <v>0.0</v>
      </c>
      <c r="EM129" s="10">
        <v>1.0</v>
      </c>
      <c r="EN129" s="10">
        <v>1.0</v>
      </c>
      <c r="EO129" s="10">
        <v>1.0</v>
      </c>
      <c r="EP129" s="10">
        <v>1.0</v>
      </c>
      <c r="EQ129" s="10">
        <v>1.0</v>
      </c>
      <c r="ER129" s="10">
        <v>0.0</v>
      </c>
      <c r="ES129" s="10">
        <v>0.0</v>
      </c>
      <c r="ET129" s="10">
        <v>1.0</v>
      </c>
      <c r="EU129" s="10">
        <v>1.0</v>
      </c>
      <c r="EV129" s="10">
        <v>0.0</v>
      </c>
      <c r="EW129" s="10">
        <v>1.0</v>
      </c>
      <c r="EX129" s="10">
        <v>0.0</v>
      </c>
      <c r="EY129" s="10">
        <v>0.0</v>
      </c>
      <c r="EZ129" s="10">
        <v>0.0</v>
      </c>
      <c r="FA129" s="10">
        <v>1.0</v>
      </c>
      <c r="FB129" s="10">
        <v>1.0</v>
      </c>
      <c r="FC129" s="10">
        <v>1.0</v>
      </c>
      <c r="FD129" s="10">
        <v>0.0</v>
      </c>
      <c r="FE129" s="10">
        <v>1.0</v>
      </c>
      <c r="FF129" s="10">
        <v>1.0</v>
      </c>
      <c r="FG129" s="10">
        <v>1.0</v>
      </c>
      <c r="FH129" s="10">
        <v>1.0</v>
      </c>
      <c r="FI129" s="10">
        <v>1.0</v>
      </c>
      <c r="FJ129" s="10">
        <v>1.0</v>
      </c>
      <c r="FK129" s="10">
        <v>1.0</v>
      </c>
      <c r="FL129" s="10">
        <v>1.0</v>
      </c>
      <c r="FM129" s="10">
        <v>1.0</v>
      </c>
      <c r="FN129" s="10">
        <v>0.0</v>
      </c>
      <c r="FO129" s="10">
        <v>1.0</v>
      </c>
      <c r="FP129" s="10">
        <v>1.0</v>
      </c>
      <c r="FQ129" s="10">
        <v>0.0</v>
      </c>
      <c r="FR129" s="10">
        <v>1.0</v>
      </c>
      <c r="FS129" s="10">
        <v>0.0</v>
      </c>
      <c r="FT129" s="10">
        <v>0.0</v>
      </c>
      <c r="FU129" s="10">
        <v>1.0</v>
      </c>
      <c r="FV129" s="10">
        <v>1.0</v>
      </c>
      <c r="FW129" s="10">
        <v>0.0</v>
      </c>
      <c r="FX129" s="10">
        <v>1.0</v>
      </c>
      <c r="FY129" s="10">
        <v>1.0</v>
      </c>
      <c r="FZ129" s="10">
        <v>1.0</v>
      </c>
      <c r="GA129" s="10">
        <v>0.0</v>
      </c>
      <c r="GB129" s="10">
        <v>1.0</v>
      </c>
      <c r="GC129" s="10">
        <v>0.0</v>
      </c>
      <c r="GD129" s="10">
        <v>1.0</v>
      </c>
      <c r="GE129" s="10">
        <v>1.0</v>
      </c>
      <c r="GF129" s="10">
        <v>0.0</v>
      </c>
      <c r="GG129" s="10">
        <v>0.0</v>
      </c>
      <c r="GH129" s="10">
        <v>0.0</v>
      </c>
      <c r="GI129" s="10">
        <v>1.0</v>
      </c>
      <c r="GJ129" s="10">
        <v>1.0</v>
      </c>
      <c r="GK129" s="10">
        <v>0.0</v>
      </c>
      <c r="GL129" s="10">
        <v>0.0</v>
      </c>
      <c r="GM129" s="10">
        <v>0.0</v>
      </c>
      <c r="GN129" s="10">
        <v>1.0</v>
      </c>
      <c r="GO129" s="10">
        <v>0.0</v>
      </c>
      <c r="GP129" s="10">
        <v>1.0</v>
      </c>
      <c r="GQ129" s="10">
        <v>1.0</v>
      </c>
      <c r="GR129" s="10">
        <v>0.0</v>
      </c>
      <c r="GS129" s="10">
        <v>1.0</v>
      </c>
      <c r="GT129" s="10">
        <v>0.0</v>
      </c>
      <c r="GU129" s="10">
        <v>1.0</v>
      </c>
      <c r="GV129" s="10">
        <v>1.0</v>
      </c>
      <c r="GW129" s="10">
        <v>1.0</v>
      </c>
      <c r="GX129" s="10">
        <v>1.0</v>
      </c>
      <c r="GY129" s="10">
        <v>0.0</v>
      </c>
      <c r="GZ129" s="10">
        <v>1.0</v>
      </c>
      <c r="HA129" s="10">
        <v>1.0</v>
      </c>
      <c r="HB129" s="10">
        <v>1.0</v>
      </c>
      <c r="HC129" s="10">
        <v>1.0</v>
      </c>
      <c r="HD129" s="10">
        <v>1.0</v>
      </c>
      <c r="HE129" s="10">
        <v>1.0</v>
      </c>
      <c r="HF129" s="10">
        <v>1.0</v>
      </c>
      <c r="HG129" s="10">
        <v>1.0</v>
      </c>
      <c r="HH129" s="10">
        <v>1.0</v>
      </c>
      <c r="HI129" s="10">
        <v>1.0</v>
      </c>
      <c r="HJ129" s="10">
        <v>0.0</v>
      </c>
      <c r="HK129" s="10">
        <v>0.0</v>
      </c>
      <c r="HL129" s="69"/>
      <c r="HM129" s="69"/>
      <c r="HN129" s="69"/>
      <c r="HO129" s="69"/>
      <c r="HP129" s="69"/>
      <c r="HQ129" s="69"/>
      <c r="HR129" s="69"/>
      <c r="HS129" s="69"/>
      <c r="HT129" s="69"/>
      <c r="HU129" s="69"/>
      <c r="HV129" s="69"/>
      <c r="HW129" s="69"/>
      <c r="HX129" s="69"/>
      <c r="HY129" s="69"/>
      <c r="HZ129" s="69"/>
      <c r="IA129" s="69"/>
      <c r="IB129" s="69"/>
      <c r="IC129" s="69"/>
      <c r="ID129" s="69"/>
      <c r="IE129" s="69"/>
      <c r="IF129" s="69"/>
      <c r="IG129" s="69"/>
      <c r="IH129" s="69"/>
      <c r="II129" s="69"/>
      <c r="IJ129" s="69"/>
      <c r="IK129" s="69"/>
      <c r="IL129" s="69"/>
      <c r="IM129" s="69"/>
      <c r="IN129" s="69"/>
      <c r="IO129" s="69"/>
      <c r="IP129" s="69"/>
      <c r="IQ129" s="69"/>
      <c r="IR129" s="69"/>
      <c r="IS129" s="69"/>
      <c r="IT129" s="69"/>
      <c r="IU129" s="69"/>
      <c r="IV129" s="69"/>
      <c r="IW129" s="69"/>
      <c r="IX129" s="69"/>
      <c r="IY129" s="69"/>
      <c r="IZ129" s="69"/>
      <c r="JA129" s="69"/>
      <c r="JB129" s="69"/>
      <c r="JC129" s="69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6.14"/>
    <col customWidth="1" min="3" max="10" width="6.0"/>
    <col customWidth="1" min="11" max="11" width="7.0"/>
    <col customWidth="1" min="12" max="12" width="6.86"/>
    <col customWidth="1" min="13" max="22" width="7.0"/>
    <col customWidth="1" min="23" max="31" width="6.0"/>
    <col customWidth="1" min="32" max="32" width="7.0"/>
    <col customWidth="1" min="33" max="33" width="6.86"/>
    <col customWidth="1" min="34" max="44" width="7.0"/>
    <col customWidth="1" min="45" max="53" width="6.0"/>
    <col customWidth="1" min="54" max="54" width="7.0"/>
    <col customWidth="1" min="55" max="55" width="6.86"/>
    <col customWidth="1" min="56" max="65" width="7.0"/>
    <col customWidth="1" min="66" max="74" width="6.0"/>
    <col customWidth="1" min="75" max="75" width="7.0"/>
    <col customWidth="1" min="76" max="76" width="6.86"/>
    <col customWidth="1" min="77" max="87" width="7.0"/>
    <col customWidth="1" min="88" max="96" width="6.0"/>
    <col customWidth="1" min="97" max="97" width="7.0"/>
    <col customWidth="1" min="98" max="98" width="6.86"/>
    <col customWidth="1" min="99" max="109" width="7.0"/>
    <col customWidth="1" min="110" max="118" width="4.71"/>
    <col customWidth="1" min="119" max="119" width="5.71"/>
    <col customWidth="1" min="120" max="120" width="5.57"/>
    <col customWidth="1" min="121" max="134" width="5.71"/>
    <col customWidth="1" min="135" max="143" width="6.0"/>
    <col customWidth="1" min="144" max="144" width="7.0"/>
    <col customWidth="1" min="145" max="145" width="6.86"/>
    <col customWidth="1" min="146" max="155" width="7.0"/>
    <col customWidth="1" min="156" max="164" width="6.0"/>
    <col customWidth="1" min="165" max="165" width="7.0"/>
    <col customWidth="1" min="166" max="166" width="6.86"/>
    <col customWidth="1" min="167" max="174" width="7.0"/>
    <col customWidth="1" min="175" max="183" width="5.86"/>
    <col customWidth="1" min="184" max="198" width="6.86"/>
    <col customWidth="1" min="199" max="207" width="5.86"/>
    <col customWidth="1" min="208" max="219" width="6.86"/>
    <col customWidth="1" min="220" max="229" width="14.43"/>
  </cols>
  <sheetData>
    <row r="1">
      <c r="A1" s="1" t="str">
        <f t="array" ref="A1:A129">ALL!A1:A129</f>
        <v>ID</v>
      </c>
      <c r="B1" s="68" t="str">
        <f t="array" ref="B1:HK1">ALL!B1:HK1</f>
        <v>17A-1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  <c r="BF1" s="1" t="s">
        <v>116</v>
      </c>
      <c r="BG1" s="1" t="s">
        <v>117</v>
      </c>
      <c r="BH1" s="1" t="s">
        <v>118</v>
      </c>
      <c r="BI1" s="1" t="s">
        <v>119</v>
      </c>
      <c r="BJ1" s="1" t="s">
        <v>120</v>
      </c>
      <c r="BK1" s="1" t="s">
        <v>121</v>
      </c>
      <c r="BL1" s="1" t="s">
        <v>122</v>
      </c>
      <c r="BM1" s="1" t="s">
        <v>123</v>
      </c>
      <c r="BN1" s="1" t="s">
        <v>124</v>
      </c>
      <c r="BO1" s="1" t="s">
        <v>125</v>
      </c>
      <c r="BP1" s="1" t="s">
        <v>126</v>
      </c>
      <c r="BQ1" s="1" t="s">
        <v>127</v>
      </c>
      <c r="BR1" s="1" t="s">
        <v>128</v>
      </c>
      <c r="BS1" s="1" t="s">
        <v>129</v>
      </c>
      <c r="BT1" s="1" t="s">
        <v>130</v>
      </c>
      <c r="BU1" s="1" t="s">
        <v>131</v>
      </c>
      <c r="BV1" s="1" t="s">
        <v>132</v>
      </c>
      <c r="BW1" s="1" t="s">
        <v>133</v>
      </c>
      <c r="BX1" s="1" t="s">
        <v>134</v>
      </c>
      <c r="BY1" s="1" t="s">
        <v>135</v>
      </c>
      <c r="BZ1" s="1" t="s">
        <v>136</v>
      </c>
      <c r="CA1" s="1" t="s">
        <v>137</v>
      </c>
      <c r="CB1" s="1" t="s">
        <v>139</v>
      </c>
      <c r="CC1" s="1" t="s">
        <v>140</v>
      </c>
      <c r="CD1" s="1" t="s">
        <v>141</v>
      </c>
      <c r="CE1" s="1" t="s">
        <v>142</v>
      </c>
      <c r="CF1" s="1" t="s">
        <v>143</v>
      </c>
      <c r="CG1" s="1" t="s">
        <v>144</v>
      </c>
      <c r="CH1" s="1" t="s">
        <v>145</v>
      </c>
      <c r="CI1" s="1" t="s">
        <v>146</v>
      </c>
      <c r="CJ1" s="1" t="s">
        <v>54</v>
      </c>
      <c r="CK1" s="1" t="s">
        <v>55</v>
      </c>
      <c r="CL1" s="1" t="s">
        <v>56</v>
      </c>
      <c r="CM1" s="1" t="s">
        <v>57</v>
      </c>
      <c r="CN1" s="1" t="s">
        <v>58</v>
      </c>
      <c r="CO1" s="1" t="s">
        <v>59</v>
      </c>
      <c r="CP1" s="1" t="s">
        <v>60</v>
      </c>
      <c r="CQ1" s="1" t="s">
        <v>61</v>
      </c>
      <c r="CR1" s="1" t="s">
        <v>62</v>
      </c>
      <c r="CS1" s="1" t="s">
        <v>63</v>
      </c>
      <c r="CT1" s="1" t="s">
        <v>64</v>
      </c>
      <c r="CU1" s="1" t="s">
        <v>65</v>
      </c>
      <c r="CV1" s="1" t="s">
        <v>66</v>
      </c>
      <c r="CW1" s="1" t="s">
        <v>67</v>
      </c>
      <c r="CX1" s="1" t="s">
        <v>68</v>
      </c>
      <c r="CY1" s="1" t="s">
        <v>69</v>
      </c>
      <c r="CZ1" s="1" t="s">
        <v>70</v>
      </c>
      <c r="DA1" s="1" t="s">
        <v>71</v>
      </c>
      <c r="DB1" s="1" t="s">
        <v>72</v>
      </c>
      <c r="DC1" s="1" t="s">
        <v>73</v>
      </c>
      <c r="DD1" s="1" t="s">
        <v>74</v>
      </c>
      <c r="DE1" s="1" t="s">
        <v>75</v>
      </c>
      <c r="DF1" s="1" t="s">
        <v>76</v>
      </c>
      <c r="DG1" s="1" t="s">
        <v>77</v>
      </c>
      <c r="DH1" s="1" t="s">
        <v>78</v>
      </c>
      <c r="DI1" s="1" t="s">
        <v>79</v>
      </c>
      <c r="DJ1" s="1" t="s">
        <v>80</v>
      </c>
      <c r="DK1" s="1" t="s">
        <v>81</v>
      </c>
      <c r="DL1" s="1" t="s">
        <v>82</v>
      </c>
      <c r="DM1" s="1" t="s">
        <v>83</v>
      </c>
      <c r="DN1" s="1" t="s">
        <v>84</v>
      </c>
      <c r="DO1" s="1" t="s">
        <v>85</v>
      </c>
      <c r="DP1" s="1" t="s">
        <v>86</v>
      </c>
      <c r="DQ1" s="1" t="s">
        <v>87</v>
      </c>
      <c r="DR1" s="1" t="s">
        <v>88</v>
      </c>
      <c r="DS1" s="1" t="s">
        <v>89</v>
      </c>
      <c r="DT1" s="1" t="s">
        <v>90</v>
      </c>
      <c r="DU1" s="1" t="s">
        <v>91</v>
      </c>
      <c r="DV1" s="1" t="s">
        <v>92</v>
      </c>
      <c r="DW1" s="1" t="s">
        <v>93</v>
      </c>
      <c r="DX1" s="1" t="s">
        <v>94</v>
      </c>
      <c r="DY1" s="1" t="s">
        <v>95</v>
      </c>
      <c r="DZ1" s="1" t="s">
        <v>96</v>
      </c>
      <c r="EA1" s="1" t="s">
        <v>97</v>
      </c>
      <c r="EB1" s="1" t="s">
        <v>98</v>
      </c>
      <c r="EC1" s="1" t="s">
        <v>99</v>
      </c>
      <c r="ED1" s="1" t="s">
        <v>100</v>
      </c>
      <c r="EE1" s="1" t="s">
        <v>185</v>
      </c>
      <c r="EF1" s="1" t="s">
        <v>186</v>
      </c>
      <c r="EG1" s="1" t="s">
        <v>187</v>
      </c>
      <c r="EH1" s="1" t="s">
        <v>188</v>
      </c>
      <c r="EI1" s="1" t="s">
        <v>189</v>
      </c>
      <c r="EJ1" s="1" t="s">
        <v>190</v>
      </c>
      <c r="EK1" s="1" t="s">
        <v>191</v>
      </c>
      <c r="EL1" s="1" t="s">
        <v>192</v>
      </c>
      <c r="EM1" s="1" t="s">
        <v>193</v>
      </c>
      <c r="EN1" s="1" t="s">
        <v>194</v>
      </c>
      <c r="EO1" s="1" t="s">
        <v>195</v>
      </c>
      <c r="EP1" s="1" t="s">
        <v>196</v>
      </c>
      <c r="EQ1" s="1" t="s">
        <v>197</v>
      </c>
      <c r="ER1" s="1" t="s">
        <v>198</v>
      </c>
      <c r="ES1" s="1" t="s">
        <v>199</v>
      </c>
      <c r="ET1" s="1" t="s">
        <v>200</v>
      </c>
      <c r="EU1" s="1" t="s">
        <v>201</v>
      </c>
      <c r="EV1" s="1" t="s">
        <v>202</v>
      </c>
      <c r="EW1" s="1" t="s">
        <v>203</v>
      </c>
      <c r="EX1" s="1" t="s">
        <v>204</v>
      </c>
      <c r="EY1" s="1" t="s">
        <v>205</v>
      </c>
      <c r="EZ1" s="1" t="s">
        <v>206</v>
      </c>
      <c r="FA1" s="1" t="s">
        <v>207</v>
      </c>
      <c r="FB1" s="1" t="s">
        <v>208</v>
      </c>
      <c r="FC1" s="1" t="s">
        <v>209</v>
      </c>
      <c r="FD1" s="1" t="s">
        <v>210</v>
      </c>
      <c r="FE1" s="1" t="s">
        <v>211</v>
      </c>
      <c r="FF1" s="1" t="s">
        <v>212</v>
      </c>
      <c r="FG1" s="1" t="s">
        <v>213</v>
      </c>
      <c r="FH1" s="1" t="s">
        <v>214</v>
      </c>
      <c r="FI1" s="1" t="s">
        <v>215</v>
      </c>
      <c r="FJ1" s="1" t="s">
        <v>216</v>
      </c>
      <c r="FK1" s="1" t="s">
        <v>217</v>
      </c>
      <c r="FL1" s="1" t="s">
        <v>218</v>
      </c>
      <c r="FM1" s="1" t="s">
        <v>219</v>
      </c>
      <c r="FN1" s="1" t="s">
        <v>220</v>
      </c>
      <c r="FO1" s="1" t="s">
        <v>221</v>
      </c>
      <c r="FP1" s="1" t="s">
        <v>222</v>
      </c>
      <c r="FQ1" s="1" t="s">
        <v>223</v>
      </c>
      <c r="FR1" s="1" t="s">
        <v>224</v>
      </c>
      <c r="FS1" s="1" t="s">
        <v>225</v>
      </c>
      <c r="FT1" s="1" t="s">
        <v>226</v>
      </c>
      <c r="FU1" s="1" t="s">
        <v>227</v>
      </c>
      <c r="FV1" s="1" t="s">
        <v>228</v>
      </c>
      <c r="FW1" s="1" t="s">
        <v>229</v>
      </c>
      <c r="FX1" s="1" t="s">
        <v>230</v>
      </c>
      <c r="FY1" s="1" t="s">
        <v>231</v>
      </c>
      <c r="FZ1" s="1" t="s">
        <v>232</v>
      </c>
      <c r="GA1" s="1" t="s">
        <v>233</v>
      </c>
      <c r="GB1" s="1" t="s">
        <v>234</v>
      </c>
      <c r="GC1" s="1" t="s">
        <v>235</v>
      </c>
      <c r="GD1" s="1" t="s">
        <v>236</v>
      </c>
      <c r="GE1" s="1" t="s">
        <v>237</v>
      </c>
      <c r="GF1" s="1" t="s">
        <v>238</v>
      </c>
      <c r="GG1" s="1" t="s">
        <v>239</v>
      </c>
      <c r="GH1" s="1" t="s">
        <v>240</v>
      </c>
      <c r="GI1" s="1" t="s">
        <v>241</v>
      </c>
      <c r="GJ1" s="1" t="s">
        <v>242</v>
      </c>
      <c r="GK1" s="1" t="s">
        <v>243</v>
      </c>
      <c r="GL1" s="1" t="s">
        <v>244</v>
      </c>
      <c r="GM1" s="1" t="s">
        <v>245</v>
      </c>
      <c r="GN1" s="1" t="s">
        <v>246</v>
      </c>
      <c r="GO1" s="1" t="s">
        <v>247</v>
      </c>
      <c r="GP1" s="1" t="s">
        <v>248</v>
      </c>
      <c r="GQ1" s="1" t="s">
        <v>249</v>
      </c>
      <c r="GR1" s="1" t="s">
        <v>250</v>
      </c>
      <c r="GS1" s="1" t="s">
        <v>251</v>
      </c>
      <c r="GT1" s="1" t="s">
        <v>252</v>
      </c>
      <c r="GU1" s="1" t="s">
        <v>253</v>
      </c>
      <c r="GV1" s="1" t="s">
        <v>254</v>
      </c>
      <c r="GW1" s="1" t="s">
        <v>255</v>
      </c>
      <c r="GX1" s="1" t="s">
        <v>256</v>
      </c>
      <c r="GY1" s="1" t="s">
        <v>257</v>
      </c>
      <c r="GZ1" s="1" t="s">
        <v>258</v>
      </c>
      <c r="HA1" s="1" t="s">
        <v>259</v>
      </c>
      <c r="HB1" s="1" t="s">
        <v>260</v>
      </c>
      <c r="HC1" s="1" t="s">
        <v>261</v>
      </c>
      <c r="HD1" s="1" t="s">
        <v>262</v>
      </c>
      <c r="HE1" s="1" t="s">
        <v>263</v>
      </c>
      <c r="HF1" s="1" t="s">
        <v>264</v>
      </c>
      <c r="HG1" s="1" t="s">
        <v>265</v>
      </c>
      <c r="HH1" s="1" t="s">
        <v>266</v>
      </c>
      <c r="HI1" s="1" t="s">
        <v>267</v>
      </c>
      <c r="HJ1" s="1" t="s">
        <v>268</v>
      </c>
      <c r="HK1" s="1" t="s">
        <v>269</v>
      </c>
      <c r="HL1" s="1"/>
      <c r="HM1" s="1"/>
      <c r="HN1" s="1"/>
      <c r="HO1" s="1"/>
      <c r="HP1" s="1"/>
      <c r="HQ1" s="1"/>
      <c r="HR1" s="1"/>
      <c r="HS1" s="1"/>
      <c r="HT1" s="1"/>
      <c r="HU1" s="1"/>
    </row>
    <row r="2">
      <c r="A2" s="1" t="s">
        <v>322</v>
      </c>
      <c r="B2" s="47">
        <v>1.0</v>
      </c>
      <c r="C2">
        <f>IF(ALL!C2 = ANSWERS!$C7, 1, 0)</f>
        <v>1</v>
      </c>
      <c r="D2">
        <f>IF(ALL!D2 = ANSWERS!$C7, 1, 0)</f>
        <v>0</v>
      </c>
      <c r="E2">
        <f>IF(ALL!E2 = ANSWERS!$C7, 1, 0)</f>
        <v>1</v>
      </c>
      <c r="F2">
        <f>IF(ALL!F2 = ANSWERS!$C7, 1, 0)</f>
        <v>1</v>
      </c>
      <c r="G2">
        <f>IF(ALL!G2 = ANSWERS!$C7, 1, 0)</f>
        <v>0</v>
      </c>
      <c r="H2">
        <f>IF(ALL!H2 = ANSWERS!$C7, 1, 0)</f>
        <v>1</v>
      </c>
      <c r="I2">
        <f>IF(ALL!I2 = ANSWERS!$C7, 1, 0)</f>
        <v>1</v>
      </c>
      <c r="J2">
        <f>IF(ALL!J2 = ANSWERS!$C7, 1, 0)</f>
        <v>1</v>
      </c>
      <c r="K2">
        <f>IF(ALL!K2 = ANSWERS!$C7, 1, 0)</f>
        <v>1</v>
      </c>
      <c r="L2">
        <f>IF(ALL!L2 = ANSWERS!$C7, 1, 0)</f>
        <v>0</v>
      </c>
      <c r="M2">
        <f>IF(ALL!M2 = ANSWERS!$C7, 1, 0)</f>
        <v>1</v>
      </c>
      <c r="N2">
        <f>IF(ALL!N2 = ANSWERS!$C7, 1, 0)</f>
        <v>1</v>
      </c>
      <c r="O2">
        <f>IF(ALL!O2 = ANSWERS!$C7, 1, 0)</f>
        <v>1</v>
      </c>
      <c r="P2">
        <f>IF(ALL!P2 = ANSWERS!$C7, 1, 0)</f>
        <v>1</v>
      </c>
      <c r="Q2">
        <f>IF(ALL!Q2 = ANSWERS!$C7, 1, 0)</f>
        <v>1</v>
      </c>
      <c r="R2">
        <f>IF(ALL!R2 = ANSWERS!$C7, 1, 0)</f>
        <v>1</v>
      </c>
      <c r="S2">
        <f>IF(ALL!S2 = ANSWERS!$C7, 1, 0)</f>
        <v>1</v>
      </c>
      <c r="T2">
        <f>IF(ALL!T2 = ANSWERS!$C7, 1, 0)</f>
        <v>1</v>
      </c>
      <c r="U2">
        <f>IF(ALL!U2 = ANSWERS!$C7, 1, 0)</f>
        <v>1</v>
      </c>
      <c r="V2">
        <f>IF(ALL!V2 = ANSWERS!$C7, 1, 0)</f>
        <v>1</v>
      </c>
      <c r="W2">
        <f>IF(ALL!W2 = ANSWERS!$C7, 1, 0)</f>
        <v>1</v>
      </c>
      <c r="X2">
        <f>IF(ALL!X2 = ANSWERS!$C7, 1, 0)</f>
        <v>1</v>
      </c>
      <c r="Y2">
        <f>IF(ALL!Y2 = ANSWERS!$C7, 1, 0)</f>
        <v>1</v>
      </c>
      <c r="Z2">
        <f>IF(ALL!Z2 = ANSWERS!$C7, 1, 0)</f>
        <v>0</v>
      </c>
      <c r="AA2">
        <f>IF(ALL!AA2 = ANSWERS!$C7, 1, 0)</f>
        <v>1</v>
      </c>
      <c r="AB2">
        <f>IF(ALL!AB2 = ANSWERS!$C7, 1, 0)</f>
        <v>1</v>
      </c>
      <c r="AC2">
        <f>IF(ALL!AC2 = ANSWERS!$C7, 1, 0)</f>
        <v>0</v>
      </c>
      <c r="AD2">
        <f>IF(ALL!AD2 = ANSWERS!$C7, 1, 0)</f>
        <v>1</v>
      </c>
      <c r="AE2">
        <f>IF(ALL!AE2 = ANSWERS!$C7, 1, 0)</f>
        <v>1</v>
      </c>
      <c r="AF2">
        <f>IF(ALL!AF2 = ANSWERS!$C7, 1, 0)</f>
        <v>1</v>
      </c>
      <c r="AG2">
        <f>IF(ALL!AG2 = ANSWERS!$C7, 1, 0)</f>
        <v>1</v>
      </c>
      <c r="AH2">
        <f>IF(ALL!AH2 = ANSWERS!$C7, 1, 0)</f>
        <v>1</v>
      </c>
      <c r="AI2">
        <f>IF(ALL!AI2 = ANSWERS!$C7, 1, 0)</f>
        <v>1</v>
      </c>
      <c r="AJ2">
        <f>IF(ALL!AJ2 = ANSWERS!$C7, 1, 0)</f>
        <v>1</v>
      </c>
      <c r="AK2">
        <f>IF(ALL!AK2 = ANSWERS!$C7, 1, 0)</f>
        <v>1</v>
      </c>
      <c r="AL2">
        <f>IF(ALL!AL2 = ANSWERS!$C7, 1, 0)</f>
        <v>1</v>
      </c>
      <c r="AM2">
        <f>IF(ALL!AM2 = ANSWERS!$C7, 1, 0)</f>
        <v>1</v>
      </c>
      <c r="AN2">
        <f>IF(ALL!AN2 = ANSWERS!$C7, 1, 0)</f>
        <v>1</v>
      </c>
      <c r="AO2">
        <f>IF(ALL!AO2 = ANSWERS!$C7, 1, 0)</f>
        <v>1</v>
      </c>
      <c r="AP2">
        <f>IF(ALL!AP2 = ANSWERS!$C7, 1, 0)</f>
        <v>0</v>
      </c>
      <c r="AQ2">
        <f>IF(ALL!AQ2 = ANSWERS!$C7, 1, 0)</f>
        <v>1</v>
      </c>
      <c r="AR2">
        <f>IF(ALL!AR2 = ANSWERS!$C7, 1, 0)</f>
        <v>1</v>
      </c>
      <c r="AS2">
        <f>IF(ALL!AS2 = ANSWERS!$C7, 1, 0)</f>
        <v>0</v>
      </c>
      <c r="AT2">
        <f>IF(ALL!AT2 = ANSWERS!$C7, 1, 0)</f>
        <v>1</v>
      </c>
      <c r="AU2">
        <f>IF(ALL!AU2 = ANSWERS!$C7, 1, 0)</f>
        <v>1</v>
      </c>
      <c r="AV2">
        <f>IF(ALL!AV2 = ANSWERS!$C7, 1, 0)</f>
        <v>1</v>
      </c>
      <c r="AW2">
        <f>IF(ALL!AW2 = ANSWERS!$C7, 1, 0)</f>
        <v>1</v>
      </c>
      <c r="AX2">
        <f>IF(ALL!AX2 = ANSWERS!$C7, 1, 0)</f>
        <v>1</v>
      </c>
      <c r="AY2">
        <f>IF(ALL!AY2 = ANSWERS!$C7, 1, 0)</f>
        <v>1</v>
      </c>
      <c r="AZ2">
        <f>IF(ALL!AZ2 = ANSWERS!$C7, 1, 0)</f>
        <v>1</v>
      </c>
      <c r="BA2">
        <f>IF(ALL!BA2 = ANSWERS!$C7, 1, 0)</f>
        <v>1</v>
      </c>
      <c r="BB2">
        <f>IF(ALL!BB2 = ANSWERS!$C7, 1, 0)</f>
        <v>1</v>
      </c>
      <c r="BC2">
        <f>IF(ALL!BC2 = ANSWERS!$C7, 1, 0)</f>
        <v>0</v>
      </c>
      <c r="BD2">
        <f>IF(ALL!BD2 = ANSWERS!$C7, 1, 0)</f>
        <v>1</v>
      </c>
      <c r="BE2">
        <f>IF(ALL!BE2 = ANSWERS!$C7, 1, 0)</f>
        <v>1</v>
      </c>
      <c r="BF2">
        <f>IF(ALL!BF2 = ANSWERS!$C7, 1, 0)</f>
        <v>0</v>
      </c>
      <c r="BG2">
        <f>IF(ALL!BG2 = ANSWERS!$C7, 1, 0)</f>
        <v>1</v>
      </c>
      <c r="BH2">
        <f>IF(ALL!BH2 = ANSWERS!$C7, 1, 0)</f>
        <v>1</v>
      </c>
      <c r="BI2">
        <f>IF(ALL!BI2 = ANSWERS!$C7, 1, 0)</f>
        <v>1</v>
      </c>
      <c r="BJ2">
        <f>IF(ALL!BJ2 = ANSWERS!$C7, 1, 0)</f>
        <v>1</v>
      </c>
      <c r="BK2">
        <f>IF(ALL!BK2 = ANSWERS!$C7, 1, 0)</f>
        <v>1</v>
      </c>
      <c r="BL2">
        <f>IF(ALL!BL2 = ANSWERS!$C7, 1, 0)</f>
        <v>1</v>
      </c>
      <c r="BM2">
        <f>IF(ALL!BM2 = ANSWERS!$C7, 1, 0)</f>
        <v>1</v>
      </c>
      <c r="BN2">
        <f>IF(ALL!BN2 = ANSWERS!$C7, 1, 0)</f>
        <v>1</v>
      </c>
      <c r="BO2">
        <f>IF(ALL!BO2 = ANSWERS!$C7, 1, 0)</f>
        <v>1</v>
      </c>
      <c r="BP2">
        <f>IF(ALL!BP2 = ANSWERS!$C7, 1, 0)</f>
        <v>1</v>
      </c>
      <c r="BQ2">
        <f>IF(ALL!BQ2 = ANSWERS!$C7, 1, 0)</f>
        <v>1</v>
      </c>
      <c r="BR2">
        <f>IF(ALL!BR2 = ANSWERS!$C7, 1, 0)</f>
        <v>1</v>
      </c>
      <c r="BS2">
        <f>IF(ALL!BS2 = ANSWERS!$C7, 1, 0)</f>
        <v>1</v>
      </c>
      <c r="BT2">
        <f>IF(ALL!BT2 = ANSWERS!$C7, 1, 0)</f>
        <v>1</v>
      </c>
      <c r="BU2">
        <f>IF(ALL!BU2 = ANSWERS!$C7, 1, 0)</f>
        <v>1</v>
      </c>
      <c r="BV2">
        <f>IF(ALL!BV2 = ANSWERS!$C7, 1, 0)</f>
        <v>1</v>
      </c>
      <c r="BW2">
        <f>IF(ALL!BW2 = ANSWERS!$C7, 1, 0)</f>
        <v>0</v>
      </c>
      <c r="BX2">
        <f>IF(ALL!BX2 = ANSWERS!$C7, 1, 0)</f>
        <v>0</v>
      </c>
      <c r="BY2">
        <f>IF(ALL!BY2 = ANSWERS!$C7, 1, 0)</f>
        <v>1</v>
      </c>
      <c r="BZ2">
        <f>IF(ALL!BZ2 = ANSWERS!$C7, 1, 0)</f>
        <v>0</v>
      </c>
      <c r="CA2">
        <f>IF(ALL!CA2 = ANSWERS!$C7, 1, 0)</f>
        <v>1</v>
      </c>
      <c r="CB2">
        <f>IF(ALL!CB2 = ANSWERS!$C7, 1, 0)</f>
        <v>1</v>
      </c>
      <c r="CC2">
        <f>IF(ALL!CC2 = ANSWERS!$C7, 1, 0)</f>
        <v>1</v>
      </c>
      <c r="CD2">
        <f>IF(ALL!CD2 = ANSWERS!$C7, 1, 0)</f>
        <v>1</v>
      </c>
      <c r="CE2">
        <f>IF(ALL!CE2 = ANSWERS!$C7, 1, 0)</f>
        <v>1</v>
      </c>
      <c r="CF2">
        <f>IF(ALL!CF2 = ANSWERS!$C7, 1, 0)</f>
        <v>1</v>
      </c>
      <c r="CG2">
        <f>IF(ALL!CG2 = ANSWERS!$C7, 1, 0)</f>
        <v>1</v>
      </c>
      <c r="CH2">
        <f>IF(ALL!CH2 = ANSWERS!$C7, 1, 0)</f>
        <v>1</v>
      </c>
      <c r="CI2">
        <f>IF(ALL!CI2 = ANSWERS!$C7, 1, 0)</f>
        <v>1</v>
      </c>
      <c r="CJ2">
        <f>IF(ALL!CJ2 = ANSWERS!$C7, 1, 0)</f>
        <v>1</v>
      </c>
      <c r="CK2">
        <f>IF(ALL!CK2 = ANSWERS!$C7, 1, 0)</f>
        <v>1</v>
      </c>
      <c r="CL2">
        <f>IF(ALL!CL2 = ANSWERS!$C7, 1, 0)</f>
        <v>1</v>
      </c>
      <c r="CM2">
        <f>IF(ALL!CM2 = ANSWERS!$C7, 1, 0)</f>
        <v>1</v>
      </c>
      <c r="CN2">
        <f>IF(ALL!CN2 = ANSWERS!$C7, 1, 0)</f>
        <v>1</v>
      </c>
      <c r="CO2">
        <f>IF(ALL!CO2 = ANSWERS!$C7, 1, 0)</f>
        <v>1</v>
      </c>
      <c r="CP2">
        <f>IF(ALL!CP2 = ANSWERS!$C7, 1, 0)</f>
        <v>0</v>
      </c>
      <c r="CQ2">
        <f>IF(ALL!CQ2 = ANSWERS!$C7, 1, 0)</f>
        <v>1</v>
      </c>
      <c r="CR2">
        <f>IF(ALL!CR2 = ANSWERS!$C7, 1, 0)</f>
        <v>1</v>
      </c>
      <c r="CS2">
        <f>IF(ALL!CS2 = ANSWERS!$C7, 1, 0)</f>
        <v>1</v>
      </c>
      <c r="CT2">
        <f>IF(ALL!CT2 = ANSWERS!$C7, 1, 0)</f>
        <v>1</v>
      </c>
      <c r="CU2">
        <f>IF(ALL!CU2 = ANSWERS!$C7, 1, 0)</f>
        <v>1</v>
      </c>
      <c r="CV2">
        <f>IF(ALL!CV2 = ANSWERS!$C7, 1, 0)</f>
        <v>1</v>
      </c>
      <c r="CW2">
        <f>IF(ALL!CW2 = ANSWERS!$C7, 1, 0)</f>
        <v>1</v>
      </c>
      <c r="CX2">
        <f>IF(ALL!CX2 = ANSWERS!$C7, 1, 0)</f>
        <v>1</v>
      </c>
      <c r="CY2">
        <f>IF(ALL!CY2 = ANSWERS!$C7, 1, 0)</f>
        <v>1</v>
      </c>
      <c r="CZ2">
        <f>IF(ALL!CZ2 = ANSWERS!$C7, 1, 0)</f>
        <v>0</v>
      </c>
      <c r="DA2">
        <f>IF(ALL!DA2 = ANSWERS!$C7, 1, 0)</f>
        <v>1</v>
      </c>
      <c r="DB2">
        <f>IF(ALL!DB2 = ANSWERS!$C7, 1, 0)</f>
        <v>0</v>
      </c>
      <c r="DC2">
        <f>IF(ALL!DC2 = ANSWERS!$C7, 1, 0)</f>
        <v>0</v>
      </c>
      <c r="DD2">
        <f>IF(ALL!DD2 = ANSWERS!$C7, 1, 0)</f>
        <v>0</v>
      </c>
      <c r="DE2">
        <f>IF(ALL!DE2 = ANSWERS!$C7, 1, 0)</f>
        <v>1</v>
      </c>
      <c r="DF2">
        <f>IF(ALL!DF2 = ANSWERS!$C7, 1, 0)</f>
        <v>0</v>
      </c>
      <c r="DG2">
        <f>IF(ALL!DG2 = ANSWERS!$C7, 1, 0)</f>
        <v>0</v>
      </c>
      <c r="DH2">
        <f>IF(ALL!DH2 = ANSWERS!$C7, 1, 0)</f>
        <v>0</v>
      </c>
      <c r="DI2">
        <f>IF(ALL!DI2 = ANSWERS!$C7, 1, 0)</f>
        <v>0</v>
      </c>
      <c r="DJ2">
        <f>IF(ALL!DJ2 = ANSWERS!$C7, 1, 0)</f>
        <v>0</v>
      </c>
      <c r="DK2">
        <f>IF(ALL!DK2 = ANSWERS!$C7, 1, 0)</f>
        <v>0</v>
      </c>
      <c r="DL2">
        <f>IF(ALL!DL2 = ANSWERS!$C7, 1, 0)</f>
        <v>0</v>
      </c>
      <c r="DM2">
        <f>IF(ALL!DM2 = ANSWERS!$C7, 1, 0)</f>
        <v>1</v>
      </c>
      <c r="DN2">
        <f>IF(ALL!DN2 = ANSWERS!$C7, 1, 0)</f>
        <v>0</v>
      </c>
      <c r="DO2">
        <f>IF(ALL!DO2 = ANSWERS!$C7, 1, 0)</f>
        <v>1</v>
      </c>
      <c r="DP2">
        <f>IF(ALL!DP2 = ANSWERS!$C7, 1, 0)</f>
        <v>0</v>
      </c>
      <c r="DQ2">
        <f>IF(ALL!DQ2 = ANSWERS!$C7, 1, 0)</f>
        <v>0</v>
      </c>
      <c r="DR2">
        <f>IF(ALL!DR2 = ANSWERS!$C7, 1, 0)</f>
        <v>1</v>
      </c>
      <c r="DS2">
        <f>IF(ALL!DS2 = ANSWERS!$C7, 1, 0)</f>
        <v>1</v>
      </c>
      <c r="DT2">
        <f>IF(ALL!DT2 = ANSWERS!$C7, 1, 0)</f>
        <v>1</v>
      </c>
      <c r="DU2">
        <f>IF(ALL!DU2 = ANSWERS!$C7, 1, 0)</f>
        <v>1</v>
      </c>
      <c r="DV2">
        <f>IF(ALL!DV2 = ANSWERS!$C7, 1, 0)</f>
        <v>0</v>
      </c>
      <c r="DW2">
        <f>IF(ALL!DW2 = ANSWERS!$C7, 1, 0)</f>
        <v>1</v>
      </c>
      <c r="DX2">
        <f>IF(ALL!DX2 = ANSWERS!$C7, 1, 0)</f>
        <v>1</v>
      </c>
      <c r="DY2">
        <f>IF(ALL!DY2 = ANSWERS!$C7, 1, 0)</f>
        <v>1</v>
      </c>
      <c r="DZ2">
        <f>IF(ALL!DZ2 = ANSWERS!$C7, 1, 0)</f>
        <v>0</v>
      </c>
      <c r="EA2">
        <f>IF(ALL!EA2 = ANSWERS!$C7, 1, 0)</f>
        <v>0</v>
      </c>
      <c r="EB2">
        <f>IF(ALL!EB2 = ANSWERS!$C7, 1, 0)</f>
        <v>1</v>
      </c>
      <c r="EC2">
        <f>IF(ALL!EC2 = ANSWERS!$C7, 1, 0)</f>
        <v>0</v>
      </c>
      <c r="ED2">
        <f>IF(ALL!ED2 = ANSWERS!$C7, 1, 0)</f>
        <v>1</v>
      </c>
      <c r="EE2">
        <f>IF(ALL!EE2 = ANSWERS!$C7, 1, 0)</f>
        <v>1</v>
      </c>
      <c r="EF2">
        <f>IF(ALL!EF2 = ANSWERS!$C7, 1, 0)</f>
        <v>1</v>
      </c>
      <c r="EG2">
        <f>IF(ALL!EG2 = ANSWERS!$C7, 1, 0)</f>
        <v>1</v>
      </c>
      <c r="EH2">
        <f>IF(ALL!EH2 = ANSWERS!$C7, 1, 0)</f>
        <v>1</v>
      </c>
      <c r="EI2">
        <f>IF(ALL!EI2 = ANSWERS!$C7, 1, 0)</f>
        <v>1</v>
      </c>
      <c r="EJ2">
        <f>IF(ALL!EJ2 = ANSWERS!$C7, 1, 0)</f>
        <v>1</v>
      </c>
      <c r="EK2">
        <f>IF(ALL!EK2 = ANSWERS!$C7, 1, 0)</f>
        <v>1</v>
      </c>
      <c r="EL2">
        <f>IF(ALL!EL2 = ANSWERS!$C7, 1, 0)</f>
        <v>1</v>
      </c>
      <c r="EM2">
        <f>IF(ALL!EM2 = ANSWERS!$C7, 1, 0)</f>
        <v>1</v>
      </c>
      <c r="EN2">
        <f>IF(ALL!EN2 = ANSWERS!$C7, 1, 0)</f>
        <v>1</v>
      </c>
      <c r="EO2">
        <f>IF(ALL!EO2 = ANSWERS!$C7, 1, 0)</f>
        <v>0</v>
      </c>
      <c r="EP2">
        <f>IF(ALL!EP2 = ANSWERS!$C7, 1, 0)</f>
        <v>1</v>
      </c>
      <c r="EQ2">
        <f>IF(ALL!EQ2 = ANSWERS!$C7, 1, 0)</f>
        <v>1</v>
      </c>
      <c r="ER2">
        <f>IF(ALL!ER2 = ANSWERS!$C7, 1, 0)</f>
        <v>0</v>
      </c>
      <c r="ES2">
        <f>IF(ALL!ES2 = ANSWERS!$C7, 1, 0)</f>
        <v>0</v>
      </c>
      <c r="ET2">
        <f>IF(ALL!ET2 = ANSWERS!$C7, 1, 0)</f>
        <v>1</v>
      </c>
      <c r="EU2">
        <f>IF(ALL!EU2 = ANSWERS!$C7, 1, 0)</f>
        <v>1</v>
      </c>
      <c r="EV2">
        <f>IF(ALL!EV2 = ANSWERS!$C7, 1, 0)</f>
        <v>0</v>
      </c>
      <c r="EW2">
        <f>IF(ALL!EW2 = ANSWERS!$C7, 1, 0)</f>
        <v>1</v>
      </c>
      <c r="EX2">
        <f>IF(ALL!EX2 = ANSWERS!$C7, 1, 0)</f>
        <v>1</v>
      </c>
      <c r="EY2">
        <f>IF(ALL!EY2 = ANSWERS!$C7, 1, 0)</f>
        <v>1</v>
      </c>
      <c r="EZ2">
        <f>IF(ALL!EZ2 = ANSWERS!$C7, 1, 0)</f>
        <v>0</v>
      </c>
      <c r="FA2">
        <f>IF(ALL!FA2 = ANSWERS!$C7, 1, 0)</f>
        <v>1</v>
      </c>
      <c r="FB2">
        <f>IF(ALL!FB2 = ANSWERS!$C7, 1, 0)</f>
        <v>0</v>
      </c>
      <c r="FC2">
        <f>IF(ALL!FC2 = ANSWERS!$C7, 1, 0)</f>
        <v>1</v>
      </c>
      <c r="FD2">
        <f>IF(ALL!FD2 = ANSWERS!$C7, 1, 0)</f>
        <v>1</v>
      </c>
      <c r="FE2">
        <f>IF(ALL!FE2 = ANSWERS!$C7, 1, 0)</f>
        <v>1</v>
      </c>
      <c r="FF2">
        <f>IF(ALL!FF2 = ANSWERS!$C7, 1, 0)</f>
        <v>1</v>
      </c>
      <c r="FG2">
        <f>IF(ALL!FG2 = ANSWERS!$C7, 1, 0)</f>
        <v>1</v>
      </c>
      <c r="FH2">
        <f>IF(ALL!FH2 = ANSWERS!$C7, 1, 0)</f>
        <v>1</v>
      </c>
      <c r="FI2">
        <f>IF(ALL!FI2 = ANSWERS!$C7, 1, 0)</f>
        <v>1</v>
      </c>
      <c r="FJ2">
        <f>IF(ALL!FJ2 = ANSWERS!$C7, 1, 0)</f>
        <v>1</v>
      </c>
      <c r="FK2">
        <f>IF(ALL!FK2 = ANSWERS!$C7, 1, 0)</f>
        <v>0</v>
      </c>
      <c r="FL2">
        <f>IF(ALL!FL2 = ANSWERS!$C7, 1, 0)</f>
        <v>1</v>
      </c>
      <c r="FM2">
        <f>IF(ALL!FM2 = ANSWERS!$C7, 1, 0)</f>
        <v>1</v>
      </c>
      <c r="FN2">
        <f>IF(ALL!FN2 = ANSWERS!$C7, 1, 0)</f>
        <v>0</v>
      </c>
      <c r="FO2">
        <f>IF(ALL!FO2 = ANSWERS!$C7, 1, 0)</f>
        <v>1</v>
      </c>
      <c r="FP2">
        <f>IF(ALL!FP2 = ANSWERS!$C7, 1, 0)</f>
        <v>1</v>
      </c>
      <c r="FQ2">
        <f>IF(ALL!FQ2 = ANSWERS!$C7, 1, 0)</f>
        <v>1</v>
      </c>
      <c r="FR2">
        <f>IF(ALL!FR2 = ANSWERS!$C7, 1, 0)</f>
        <v>1</v>
      </c>
      <c r="FS2">
        <f>IF(ALL!FS2 = ANSWERS!$C7, 1, 0)</f>
        <v>0</v>
      </c>
      <c r="FT2">
        <f>IF(ALL!FT2 = ANSWERS!$C7, 1, 0)</f>
        <v>0</v>
      </c>
      <c r="FU2">
        <f>IF(ALL!FU2 = ANSWERS!$C7, 1, 0)</f>
        <v>1</v>
      </c>
      <c r="FV2">
        <f>IF(ALL!FV2 = ANSWERS!$C7, 1, 0)</f>
        <v>1</v>
      </c>
      <c r="FW2">
        <f>IF(ALL!FW2 = ANSWERS!$C7, 1, 0)</f>
        <v>0</v>
      </c>
      <c r="FX2">
        <f>IF(ALL!FX2 = ANSWERS!$C7, 1, 0)</f>
        <v>1</v>
      </c>
      <c r="FY2">
        <f>IF(ALL!FY2 = ANSWERS!$C7, 1, 0)</f>
        <v>1</v>
      </c>
      <c r="FZ2">
        <f>IF(ALL!FZ2 = ANSWERS!$C7, 1, 0)</f>
        <v>1</v>
      </c>
      <c r="GA2">
        <f>IF(ALL!GA2 = ANSWERS!$C7, 1, 0)</f>
        <v>0</v>
      </c>
      <c r="GB2">
        <f>IF(ALL!GB2 = ANSWERS!$C7, 1, 0)</f>
        <v>0</v>
      </c>
      <c r="GC2">
        <f>IF(ALL!GC2 = ANSWERS!$C7, 1, 0)</f>
        <v>0</v>
      </c>
      <c r="GD2">
        <f>IF(ALL!GD2 = ANSWERS!$C7, 1, 0)</f>
        <v>1</v>
      </c>
      <c r="GE2">
        <f>IF(ALL!GE2 = ANSWERS!$C7, 1, 0)</f>
        <v>1</v>
      </c>
      <c r="GF2">
        <f>IF(ALL!GF2 = ANSWERS!$C7, 1, 0)</f>
        <v>1</v>
      </c>
      <c r="GG2">
        <f>IF(ALL!GG2 = ANSWERS!$C7, 1, 0)</f>
        <v>1</v>
      </c>
      <c r="GH2">
        <f>IF(ALL!GH2 = ANSWERS!$C7, 1, 0)</f>
        <v>1</v>
      </c>
      <c r="GI2">
        <f>IF(ALL!GI2 = ANSWERS!$C7, 1, 0)</f>
        <v>1</v>
      </c>
      <c r="GJ2">
        <f>IF(ALL!GJ2 = ANSWERS!$C7, 1, 0)</f>
        <v>1</v>
      </c>
      <c r="GK2">
        <f>IF(ALL!GK2 = ANSWERS!$C7, 1, 0)</f>
        <v>0</v>
      </c>
      <c r="GL2">
        <f>IF(ALL!GL2 = ANSWERS!$C7, 1, 0)</f>
        <v>1</v>
      </c>
      <c r="GM2">
        <f>IF(ALL!GM2 = ANSWERS!$C7, 1, 0)</f>
        <v>0</v>
      </c>
      <c r="GN2">
        <f>IF(ALL!GN2 = ANSWERS!$C7, 1, 0)</f>
        <v>0</v>
      </c>
      <c r="GO2">
        <f>IF(ALL!GO2 = ANSWERS!$C7, 1, 0)</f>
        <v>1</v>
      </c>
      <c r="GP2">
        <f>IF(ALL!GP2 = ANSWERS!$C7, 1, 0)</f>
        <v>1</v>
      </c>
      <c r="GQ2">
        <f>IF(ALL!GQ2 = ANSWERS!$C7, 1, 0)</f>
        <v>1</v>
      </c>
      <c r="GR2">
        <f>IF(ALL!GR2 = ANSWERS!$C7, 1, 0)</f>
        <v>0</v>
      </c>
      <c r="GS2">
        <f>IF(ALL!GS2 = ANSWERS!$C7, 1, 0)</f>
        <v>1</v>
      </c>
      <c r="GT2">
        <f>IF(ALL!GT2 = ANSWERS!$C7, 1, 0)</f>
        <v>0</v>
      </c>
      <c r="GU2">
        <f>IF(ALL!GU2 = ANSWERS!$C7, 1, 0)</f>
        <v>1</v>
      </c>
      <c r="GV2">
        <f>IF(ALL!GV2 = ANSWERS!$C7, 1, 0)</f>
        <v>1</v>
      </c>
      <c r="GW2">
        <f>IF(ALL!GW2 = ANSWERS!$C7, 1, 0)</f>
        <v>1</v>
      </c>
      <c r="GX2">
        <f>IF(ALL!GX2 = ANSWERS!$C7, 1, 0)</f>
        <v>1</v>
      </c>
      <c r="GY2">
        <f>IF(ALL!GY2 = ANSWERS!$C7, 1, 0)</f>
        <v>1</v>
      </c>
      <c r="GZ2">
        <f>IF(ALL!GZ2 = ANSWERS!$C7, 1, 0)</f>
        <v>1</v>
      </c>
      <c r="HA2">
        <f>IF(ALL!HA2 = ANSWERS!$C7, 1, 0)</f>
        <v>1</v>
      </c>
      <c r="HB2">
        <f>IF(ALL!HB2 = ANSWERS!$C7, 1, 0)</f>
        <v>1</v>
      </c>
      <c r="HC2">
        <f>IF(ALL!HC2 = ANSWERS!$C7, 1, 0)</f>
        <v>1</v>
      </c>
      <c r="HD2">
        <f>IF(ALL!HD2 = ANSWERS!$C7, 1, 0)</f>
        <v>0</v>
      </c>
      <c r="HE2">
        <f>IF(ALL!HE2 = ANSWERS!$C7, 1, 0)</f>
        <v>1</v>
      </c>
      <c r="HF2">
        <f>IF(ALL!HF2 = ANSWERS!$C7, 1, 0)</f>
        <v>0</v>
      </c>
      <c r="HG2">
        <f>IF(ALL!HG2 = ANSWERS!$C7, 1, 0)</f>
        <v>1</v>
      </c>
      <c r="HH2">
        <f>IF(ALL!HH2 = ANSWERS!$C7, 1, 0)</f>
        <v>1</v>
      </c>
      <c r="HI2">
        <f>IF(ALL!HI2 = ANSWERS!$C7, 1, 0)</f>
        <v>0</v>
      </c>
      <c r="HJ2">
        <f>IF(ALL!HJ2 = ANSWERS!$C7, 1, 0)</f>
        <v>0</v>
      </c>
      <c r="HK2">
        <f>IF(ALL!HK2 = ANSWERS!$C7, 1, 0)</f>
        <v>0</v>
      </c>
    </row>
    <row r="3">
      <c r="A3" s="1" t="s">
        <v>323</v>
      </c>
      <c r="B3">
        <f>IF(ALL!B3 = ANSWERS!$C8, 1, 0)</f>
        <v>1</v>
      </c>
      <c r="C3">
        <f>IF(ALL!C3 = ANSWERS!$C8, 1, 0)</f>
        <v>1</v>
      </c>
      <c r="D3">
        <f>IF(ALL!D3 = ANSWERS!$C8, 1, 0)</f>
        <v>0</v>
      </c>
      <c r="E3">
        <f>IF(ALL!E3 = ANSWERS!$C8, 1, 0)</f>
        <v>1</v>
      </c>
      <c r="F3">
        <f>IF(ALL!F3 = ANSWERS!$C8, 1, 0)</f>
        <v>0</v>
      </c>
      <c r="G3">
        <f>IF(ALL!G3 = ANSWERS!$C8, 1, 0)</f>
        <v>1</v>
      </c>
      <c r="H3">
        <f>IF(ALL!H3 = ANSWERS!$C8, 1, 0)</f>
        <v>1</v>
      </c>
      <c r="I3">
        <f>IF(ALL!I3 = ANSWERS!$C8, 1, 0)</f>
        <v>1</v>
      </c>
      <c r="J3">
        <f>IF(ALL!J3 = ANSWERS!$C8, 1, 0)</f>
        <v>1</v>
      </c>
      <c r="K3">
        <f>IF(ALL!K3 = ANSWERS!$C8, 1, 0)</f>
        <v>1</v>
      </c>
      <c r="L3">
        <f>IF(ALL!L3 = ANSWERS!$C8, 1, 0)</f>
        <v>0</v>
      </c>
      <c r="M3">
        <f>IF(ALL!M3 = ANSWERS!$C8, 1, 0)</f>
        <v>1</v>
      </c>
      <c r="N3">
        <f>IF(ALL!N3 = ANSWERS!$C8, 1, 0)</f>
        <v>1</v>
      </c>
      <c r="O3">
        <f>IF(ALL!O3 = ANSWERS!$C8, 1, 0)</f>
        <v>1</v>
      </c>
      <c r="P3">
        <f>IF(ALL!P3 = ANSWERS!$C8, 1, 0)</f>
        <v>1</v>
      </c>
      <c r="Q3">
        <f>IF(ALL!Q3 = ANSWERS!$C8, 1, 0)</f>
        <v>1</v>
      </c>
      <c r="R3">
        <f>IF(ALL!R3 = ANSWERS!$C8, 1, 0)</f>
        <v>0</v>
      </c>
      <c r="S3">
        <f>IF(ALL!S3 = ANSWERS!$C8, 1, 0)</f>
        <v>1</v>
      </c>
      <c r="T3">
        <f>IF(ALL!T3 = ANSWERS!$C8, 1, 0)</f>
        <v>1</v>
      </c>
      <c r="U3">
        <f>IF(ALL!U3 = ANSWERS!$C8, 1, 0)</f>
        <v>1</v>
      </c>
      <c r="V3">
        <f>IF(ALL!V3 = ANSWERS!$C8, 1, 0)</f>
        <v>1</v>
      </c>
      <c r="W3">
        <f>IF(ALL!W3 = ANSWERS!$C8, 1, 0)</f>
        <v>1</v>
      </c>
      <c r="X3">
        <f>IF(ALL!X3 = ANSWERS!$C8, 1, 0)</f>
        <v>1</v>
      </c>
      <c r="Y3">
        <f>IF(ALL!Y3 = ANSWERS!$C8, 1, 0)</f>
        <v>1</v>
      </c>
      <c r="Z3">
        <f>IF(ALL!Z3 = ANSWERS!$C8, 1, 0)</f>
        <v>1</v>
      </c>
      <c r="AA3">
        <f>IF(ALL!AA3 = ANSWERS!$C8, 1, 0)</f>
        <v>1</v>
      </c>
      <c r="AB3">
        <f>IF(ALL!AB3 = ANSWERS!$C8, 1, 0)</f>
        <v>1</v>
      </c>
      <c r="AC3">
        <f>IF(ALL!AC3 = ANSWERS!$C8, 1, 0)</f>
        <v>1</v>
      </c>
      <c r="AD3">
        <f>IF(ALL!AD3 = ANSWERS!$C8, 1, 0)</f>
        <v>1</v>
      </c>
      <c r="AE3">
        <f>IF(ALL!AE3 = ANSWERS!$C8, 1, 0)</f>
        <v>1</v>
      </c>
      <c r="AF3">
        <f>IF(ALL!AF3 = ANSWERS!$C8, 1, 0)</f>
        <v>1</v>
      </c>
      <c r="AG3">
        <f>IF(ALL!AG3 = ANSWERS!$C8, 1, 0)</f>
        <v>1</v>
      </c>
      <c r="AH3">
        <f>IF(ALL!AH3 = ANSWERS!$C8, 1, 0)</f>
        <v>1</v>
      </c>
      <c r="AI3">
        <f>IF(ALL!AI3 = ANSWERS!$C8, 1, 0)</f>
        <v>0</v>
      </c>
      <c r="AJ3">
        <f>IF(ALL!AJ3 = ANSWERS!$C8, 1, 0)</f>
        <v>1</v>
      </c>
      <c r="AK3">
        <f>IF(ALL!AK3 = ANSWERS!$C8, 1, 0)</f>
        <v>1</v>
      </c>
      <c r="AL3">
        <f>IF(ALL!AL3 = ANSWERS!$C8, 1, 0)</f>
        <v>1</v>
      </c>
      <c r="AM3">
        <f>IF(ALL!AM3 = ANSWERS!$C8, 1, 0)</f>
        <v>1</v>
      </c>
      <c r="AN3">
        <f>IF(ALL!AN3 = ANSWERS!$C8, 1, 0)</f>
        <v>1</v>
      </c>
      <c r="AO3">
        <f>IF(ALL!AO3 = ANSWERS!$C8, 1, 0)</f>
        <v>0</v>
      </c>
      <c r="AP3">
        <f>IF(ALL!AP3 = ANSWERS!$C8, 1, 0)</f>
        <v>1</v>
      </c>
      <c r="AQ3">
        <f>IF(ALL!AQ3 = ANSWERS!$C8, 1, 0)</f>
        <v>1</v>
      </c>
      <c r="AR3">
        <f>IF(ALL!AR3 = ANSWERS!$C8, 1, 0)</f>
        <v>0</v>
      </c>
      <c r="AS3">
        <f>IF(ALL!AS3 = ANSWERS!$C8, 1, 0)</f>
        <v>0</v>
      </c>
      <c r="AT3">
        <f>IF(ALL!AT3 = ANSWERS!$C8, 1, 0)</f>
        <v>1</v>
      </c>
      <c r="AU3">
        <f>IF(ALL!AU3 = ANSWERS!$C8, 1, 0)</f>
        <v>1</v>
      </c>
      <c r="AV3">
        <f>IF(ALL!AV3 = ANSWERS!$C8, 1, 0)</f>
        <v>1</v>
      </c>
      <c r="AW3">
        <f>IF(ALL!AW3 = ANSWERS!$C8, 1, 0)</f>
        <v>1</v>
      </c>
      <c r="AX3">
        <f>IF(ALL!AX3 = ANSWERS!$C8, 1, 0)</f>
        <v>1</v>
      </c>
      <c r="AY3">
        <f>IF(ALL!AY3 = ANSWERS!$C8, 1, 0)</f>
        <v>0</v>
      </c>
      <c r="AZ3">
        <f>IF(ALL!AZ3 = ANSWERS!$C8, 1, 0)</f>
        <v>1</v>
      </c>
      <c r="BA3">
        <f>IF(ALL!BA3 = ANSWERS!$C8, 1, 0)</f>
        <v>1</v>
      </c>
      <c r="BB3">
        <f>IF(ALL!BB3 = ANSWERS!$C8, 1, 0)</f>
        <v>1</v>
      </c>
      <c r="BC3">
        <f>IF(ALL!BC3 = ANSWERS!$C8, 1, 0)</f>
        <v>0</v>
      </c>
      <c r="BD3">
        <f>IF(ALL!BD3 = ANSWERS!$C8, 1, 0)</f>
        <v>1</v>
      </c>
      <c r="BE3">
        <f>IF(ALL!BE3 = ANSWERS!$C8, 1, 0)</f>
        <v>1</v>
      </c>
      <c r="BF3">
        <f>IF(ALL!BF3 = ANSWERS!$C8, 1, 0)</f>
        <v>0</v>
      </c>
      <c r="BG3">
        <f>IF(ALL!BG3 = ANSWERS!$C8, 1, 0)</f>
        <v>1</v>
      </c>
      <c r="BH3">
        <f>IF(ALL!BH3 = ANSWERS!$C8, 1, 0)</f>
        <v>1</v>
      </c>
      <c r="BI3">
        <f>IF(ALL!BI3 = ANSWERS!$C8, 1, 0)</f>
        <v>1</v>
      </c>
      <c r="BJ3">
        <f>IF(ALL!BJ3 = ANSWERS!$C8, 1, 0)</f>
        <v>1</v>
      </c>
      <c r="BK3">
        <f>IF(ALL!BK3 = ANSWERS!$C8, 1, 0)</f>
        <v>1</v>
      </c>
      <c r="BL3">
        <f>IF(ALL!BL3 = ANSWERS!$C8, 1, 0)</f>
        <v>1</v>
      </c>
      <c r="BM3">
        <f>IF(ALL!BM3 = ANSWERS!$C8, 1, 0)</f>
        <v>1</v>
      </c>
      <c r="BN3">
        <f>IF(ALL!BN3 = ANSWERS!$C8, 1, 0)</f>
        <v>1</v>
      </c>
      <c r="BO3">
        <f>IF(ALL!BO3 = ANSWERS!$C8, 1, 0)</f>
        <v>1</v>
      </c>
      <c r="BP3">
        <f>IF(ALL!BP3 = ANSWERS!$C8, 1, 0)</f>
        <v>1</v>
      </c>
      <c r="BQ3">
        <f>IF(ALL!BQ3 = ANSWERS!$C8, 1, 0)</f>
        <v>1</v>
      </c>
      <c r="BR3">
        <f>IF(ALL!BR3 = ANSWERS!$C8, 1, 0)</f>
        <v>1</v>
      </c>
      <c r="BS3">
        <f>IF(ALL!BS3 = ANSWERS!$C8, 1, 0)</f>
        <v>1</v>
      </c>
      <c r="BT3">
        <f>IF(ALL!BT3 = ANSWERS!$C8, 1, 0)</f>
        <v>1</v>
      </c>
      <c r="BU3">
        <f>IF(ALL!BU3 = ANSWERS!$C8, 1, 0)</f>
        <v>1</v>
      </c>
      <c r="BV3">
        <f>IF(ALL!BV3 = ANSWERS!$C8, 1, 0)</f>
        <v>1</v>
      </c>
      <c r="BW3">
        <f>IF(ALL!BW3 = ANSWERS!$C8, 1, 0)</f>
        <v>1</v>
      </c>
      <c r="BX3">
        <f>IF(ALL!BX3 = ANSWERS!$C8, 1, 0)</f>
        <v>1</v>
      </c>
      <c r="BY3">
        <f>IF(ALL!BY3 = ANSWERS!$C8, 1, 0)</f>
        <v>1</v>
      </c>
      <c r="BZ3">
        <f>IF(ALL!BZ3 = ANSWERS!$C8, 1, 0)</f>
        <v>0</v>
      </c>
      <c r="CA3">
        <f>IF(ALL!CA3 = ANSWERS!$C8, 1, 0)</f>
        <v>0</v>
      </c>
      <c r="CB3">
        <f>IF(ALL!CB3 = ANSWERS!$C8, 1, 0)</f>
        <v>1</v>
      </c>
      <c r="CC3">
        <f>IF(ALL!CC3 = ANSWERS!$C8, 1, 0)</f>
        <v>1</v>
      </c>
      <c r="CD3">
        <f>IF(ALL!CD3 = ANSWERS!$C8, 1, 0)</f>
        <v>1</v>
      </c>
      <c r="CE3">
        <f>IF(ALL!CE3 = ANSWERS!$C8, 1, 0)</f>
        <v>1</v>
      </c>
      <c r="CF3">
        <f>IF(ALL!CF3 = ANSWERS!$C8, 1, 0)</f>
        <v>1</v>
      </c>
      <c r="CG3">
        <f>IF(ALL!CG3 = ANSWERS!$C8, 1, 0)</f>
        <v>1</v>
      </c>
      <c r="CH3">
        <f>IF(ALL!CH3 = ANSWERS!$C8, 1, 0)</f>
        <v>1</v>
      </c>
      <c r="CI3">
        <f>IF(ALL!CI3 = ANSWERS!$C8, 1, 0)</f>
        <v>1</v>
      </c>
      <c r="CJ3">
        <f>IF(ALL!CJ3 = ANSWERS!$C8, 1, 0)</f>
        <v>1</v>
      </c>
      <c r="CK3">
        <f>IF(ALL!CK3 = ANSWERS!$C8, 1, 0)</f>
        <v>1</v>
      </c>
      <c r="CL3">
        <f>IF(ALL!CL3 = ANSWERS!$C8, 1, 0)</f>
        <v>1</v>
      </c>
      <c r="CM3">
        <f>IF(ALL!CM3 = ANSWERS!$C8, 1, 0)</f>
        <v>1</v>
      </c>
      <c r="CN3">
        <f>IF(ALL!CN3 = ANSWERS!$C8, 1, 0)</f>
        <v>1</v>
      </c>
      <c r="CO3">
        <f>IF(ALL!CO3 = ANSWERS!$C8, 1, 0)</f>
        <v>1</v>
      </c>
      <c r="CP3">
        <f>IF(ALL!CP3 = ANSWERS!$C8, 1, 0)</f>
        <v>1</v>
      </c>
      <c r="CQ3">
        <f>IF(ALL!CQ3 = ANSWERS!$C8, 1, 0)</f>
        <v>1</v>
      </c>
      <c r="CR3">
        <f>IF(ALL!CR3 = ANSWERS!$C8, 1, 0)</f>
        <v>1</v>
      </c>
      <c r="CS3">
        <f>IF(ALL!CS3 = ANSWERS!$C8, 1, 0)</f>
        <v>1</v>
      </c>
      <c r="CT3">
        <f>IF(ALL!CT3 = ANSWERS!$C8, 1, 0)</f>
        <v>1</v>
      </c>
      <c r="CU3">
        <f>IF(ALL!CU3 = ANSWERS!$C8, 1, 0)</f>
        <v>1</v>
      </c>
      <c r="CV3">
        <f>IF(ALL!CV3 = ANSWERS!$C8, 1, 0)</f>
        <v>0</v>
      </c>
      <c r="CW3">
        <f>IF(ALL!CW3 = ANSWERS!$C8, 1, 0)</f>
        <v>1</v>
      </c>
      <c r="CX3">
        <f>IF(ALL!CX3 = ANSWERS!$C8, 1, 0)</f>
        <v>1</v>
      </c>
      <c r="CY3">
        <f>IF(ALL!CY3 = ANSWERS!$C8, 1, 0)</f>
        <v>1</v>
      </c>
      <c r="CZ3">
        <f>IF(ALL!CZ3 = ANSWERS!$C8, 1, 0)</f>
        <v>0</v>
      </c>
      <c r="DA3">
        <f>IF(ALL!DA3 = ANSWERS!$C8, 1, 0)</f>
        <v>0</v>
      </c>
      <c r="DB3">
        <f>IF(ALL!DB3 = ANSWERS!$C8, 1, 0)</f>
        <v>0</v>
      </c>
      <c r="DC3">
        <f>IF(ALL!DC3 = ANSWERS!$C8, 1, 0)</f>
        <v>1</v>
      </c>
      <c r="DD3">
        <f>IF(ALL!DD3 = ANSWERS!$C8, 1, 0)</f>
        <v>1</v>
      </c>
      <c r="DE3">
        <f>IF(ALL!DE3 = ANSWERS!$C8, 1, 0)</f>
        <v>1</v>
      </c>
      <c r="DF3">
        <f>IF(ALL!DF3 = ANSWERS!$C8, 1, 0)</f>
        <v>1</v>
      </c>
      <c r="DG3">
        <f>IF(ALL!DG3 = ANSWERS!$C8, 1, 0)</f>
        <v>1</v>
      </c>
      <c r="DH3">
        <f>IF(ALL!DH3 = ANSWERS!$C8, 1, 0)</f>
        <v>0</v>
      </c>
      <c r="DI3">
        <f>IF(ALL!DI3 = ANSWERS!$C8, 1, 0)</f>
        <v>0</v>
      </c>
      <c r="DJ3">
        <f>IF(ALL!DJ3 = ANSWERS!$C8, 1, 0)</f>
        <v>0</v>
      </c>
      <c r="DK3">
        <f>IF(ALL!DK3 = ANSWERS!$C8, 1, 0)</f>
        <v>1</v>
      </c>
      <c r="DL3">
        <f>IF(ALL!DL3 = ANSWERS!$C8, 1, 0)</f>
        <v>1</v>
      </c>
      <c r="DM3">
        <f>IF(ALL!DM3 = ANSWERS!$C8, 1, 0)</f>
        <v>1</v>
      </c>
      <c r="DN3">
        <f>IF(ALL!DN3 = ANSWERS!$C8, 1, 0)</f>
        <v>0</v>
      </c>
      <c r="DO3">
        <f>IF(ALL!DO3 = ANSWERS!$C8, 1, 0)</f>
        <v>1</v>
      </c>
      <c r="DP3">
        <f>IF(ALL!DP3 = ANSWERS!$C8, 1, 0)</f>
        <v>1</v>
      </c>
      <c r="DQ3">
        <f>IF(ALL!DQ3 = ANSWERS!$C8, 1, 0)</f>
        <v>1</v>
      </c>
      <c r="DR3">
        <f>IF(ALL!DR3 = ANSWERS!$C8, 1, 0)</f>
        <v>1</v>
      </c>
      <c r="DS3">
        <f>IF(ALL!DS3 = ANSWERS!$C8, 1, 0)</f>
        <v>1</v>
      </c>
      <c r="DT3">
        <f>IF(ALL!DT3 = ANSWERS!$C8, 1, 0)</f>
        <v>1</v>
      </c>
      <c r="DU3">
        <f>IF(ALL!DU3 = ANSWERS!$C8, 1, 0)</f>
        <v>0</v>
      </c>
      <c r="DV3">
        <f>IF(ALL!DV3 = ANSWERS!$C8, 1, 0)</f>
        <v>0</v>
      </c>
      <c r="DW3">
        <f>IF(ALL!DW3 = ANSWERS!$C8, 1, 0)</f>
        <v>0</v>
      </c>
      <c r="DX3">
        <f>IF(ALL!DX3 = ANSWERS!$C8, 1, 0)</f>
        <v>0</v>
      </c>
      <c r="DY3">
        <f>IF(ALL!DY3 = ANSWERS!$C8, 1, 0)</f>
        <v>1</v>
      </c>
      <c r="DZ3">
        <f>IF(ALL!DZ3 = ANSWERS!$C8, 1, 0)</f>
        <v>1</v>
      </c>
      <c r="EA3">
        <f>IF(ALL!EA3 = ANSWERS!$C8, 1, 0)</f>
        <v>1</v>
      </c>
      <c r="EB3">
        <f>IF(ALL!EB3 = ANSWERS!$C8, 1, 0)</f>
        <v>0</v>
      </c>
      <c r="EC3">
        <f>IF(ALL!EC3 = ANSWERS!$C8, 1, 0)</f>
        <v>1</v>
      </c>
      <c r="ED3">
        <f>IF(ALL!ED3 = ANSWERS!$C8, 1, 0)</f>
        <v>1</v>
      </c>
      <c r="EE3">
        <f>IF(ALL!EE3 = ANSWERS!$C8, 1, 0)</f>
        <v>1</v>
      </c>
      <c r="EF3">
        <f>IF(ALL!EF3 = ANSWERS!$C8, 1, 0)</f>
        <v>1</v>
      </c>
      <c r="EG3">
        <f>IF(ALL!EG3 = ANSWERS!$C8, 1, 0)</f>
        <v>1</v>
      </c>
      <c r="EH3">
        <f>IF(ALL!EH3 = ANSWERS!$C8, 1, 0)</f>
        <v>0</v>
      </c>
      <c r="EI3">
        <f>IF(ALL!EI3 = ANSWERS!$C8, 1, 0)</f>
        <v>1</v>
      </c>
      <c r="EJ3">
        <f>IF(ALL!EJ3 = ANSWERS!$C8, 1, 0)</f>
        <v>1</v>
      </c>
      <c r="EK3">
        <f>IF(ALL!EK3 = ANSWERS!$C8, 1, 0)</f>
        <v>1</v>
      </c>
      <c r="EL3">
        <f>IF(ALL!EL3 = ANSWERS!$C8, 1, 0)</f>
        <v>1</v>
      </c>
      <c r="EM3">
        <f>IF(ALL!EM3 = ANSWERS!$C8, 1, 0)</f>
        <v>0</v>
      </c>
      <c r="EN3">
        <f>IF(ALL!EN3 = ANSWERS!$C8, 1, 0)</f>
        <v>1</v>
      </c>
      <c r="EO3">
        <f>IF(ALL!EO3 = ANSWERS!$C8, 1, 0)</f>
        <v>1</v>
      </c>
      <c r="EP3">
        <f>IF(ALL!EP3 = ANSWERS!$C8, 1, 0)</f>
        <v>1</v>
      </c>
      <c r="EQ3">
        <f>IF(ALL!EQ3 = ANSWERS!$C8, 1, 0)</f>
        <v>1</v>
      </c>
      <c r="ER3">
        <f>IF(ALL!ER3 = ANSWERS!$C8, 1, 0)</f>
        <v>1</v>
      </c>
      <c r="ES3">
        <f>IF(ALL!ES3 = ANSWERS!$C8, 1, 0)</f>
        <v>0</v>
      </c>
      <c r="ET3">
        <f>IF(ALL!ET3 = ANSWERS!$C8, 1, 0)</f>
        <v>0</v>
      </c>
      <c r="EU3">
        <f>IF(ALL!EU3 = ANSWERS!$C8, 1, 0)</f>
        <v>1</v>
      </c>
      <c r="EV3">
        <f>IF(ALL!EV3 = ANSWERS!$C8, 1, 0)</f>
        <v>0</v>
      </c>
      <c r="EW3">
        <f>IF(ALL!EW3 = ANSWERS!$C8, 1, 0)</f>
        <v>1</v>
      </c>
      <c r="EX3">
        <f>IF(ALL!EX3 = ANSWERS!$C8, 1, 0)</f>
        <v>1</v>
      </c>
      <c r="EY3">
        <f>IF(ALL!EY3 = ANSWERS!$C8, 1, 0)</f>
        <v>1</v>
      </c>
      <c r="EZ3">
        <f>IF(ALL!EZ3 = ANSWERS!$C8, 1, 0)</f>
        <v>1</v>
      </c>
      <c r="FA3">
        <f>IF(ALL!FA3 = ANSWERS!$C8, 1, 0)</f>
        <v>0</v>
      </c>
      <c r="FB3">
        <f>IF(ALL!FB3 = ANSWERS!$C8, 1, 0)</f>
        <v>1</v>
      </c>
      <c r="FC3">
        <f>IF(ALL!FC3 = ANSWERS!$C8, 1, 0)</f>
        <v>1</v>
      </c>
      <c r="FD3">
        <f>IF(ALL!FD3 = ANSWERS!$C8, 1, 0)</f>
        <v>1</v>
      </c>
      <c r="FE3">
        <f>IF(ALL!FE3 = ANSWERS!$C8, 1, 0)</f>
        <v>1</v>
      </c>
      <c r="FF3">
        <f>IF(ALL!FF3 = ANSWERS!$C8, 1, 0)</f>
        <v>1</v>
      </c>
      <c r="FG3">
        <f>IF(ALL!FG3 = ANSWERS!$C8, 1, 0)</f>
        <v>1</v>
      </c>
      <c r="FH3">
        <f>IF(ALL!FH3 = ANSWERS!$C8, 1, 0)</f>
        <v>1</v>
      </c>
      <c r="FI3">
        <f>IF(ALL!FI3 = ANSWERS!$C8, 1, 0)</f>
        <v>1</v>
      </c>
      <c r="FJ3">
        <f>IF(ALL!FJ3 = ANSWERS!$C8, 1, 0)</f>
        <v>1</v>
      </c>
      <c r="FK3">
        <f>IF(ALL!FK3 = ANSWERS!$C8, 1, 0)</f>
        <v>1</v>
      </c>
      <c r="FL3">
        <f>IF(ALL!FL3 = ANSWERS!$C8, 1, 0)</f>
        <v>0</v>
      </c>
      <c r="FM3">
        <f>IF(ALL!FM3 = ANSWERS!$C8, 1, 0)</f>
        <v>0</v>
      </c>
      <c r="FN3">
        <f>IF(ALL!FN3 = ANSWERS!$C8, 1, 0)</f>
        <v>0</v>
      </c>
      <c r="FO3">
        <f>IF(ALL!FO3 = ANSWERS!$C8, 1, 0)</f>
        <v>0</v>
      </c>
      <c r="FP3">
        <f>IF(ALL!FP3 = ANSWERS!$C8, 1, 0)</f>
        <v>1</v>
      </c>
      <c r="FQ3">
        <f>IF(ALL!FQ3 = ANSWERS!$C8, 1, 0)</f>
        <v>1</v>
      </c>
      <c r="FR3">
        <f>IF(ALL!FR3 = ANSWERS!$C8, 1, 0)</f>
        <v>1</v>
      </c>
      <c r="FS3">
        <f>IF(ALL!FS3 = ANSWERS!$C8, 1, 0)</f>
        <v>1</v>
      </c>
      <c r="FT3">
        <f>IF(ALL!FT3 = ANSWERS!$C8, 1, 0)</f>
        <v>0</v>
      </c>
      <c r="FU3">
        <f>IF(ALL!FU3 = ANSWERS!$C8, 1, 0)</f>
        <v>0</v>
      </c>
      <c r="FV3">
        <f>IF(ALL!FV3 = ANSWERS!$C8, 1, 0)</f>
        <v>0</v>
      </c>
      <c r="FW3">
        <f>IF(ALL!FW3 = ANSWERS!$C8, 1, 0)</f>
        <v>1</v>
      </c>
      <c r="FX3">
        <f>IF(ALL!FX3 = ANSWERS!$C8, 1, 0)</f>
        <v>1</v>
      </c>
      <c r="FY3">
        <f>IF(ALL!FY3 = ANSWERS!$C8, 1, 0)</f>
        <v>0</v>
      </c>
      <c r="FZ3">
        <f>IF(ALL!FZ3 = ANSWERS!$C8, 1, 0)</f>
        <v>1</v>
      </c>
      <c r="GA3">
        <f>IF(ALL!GA3 = ANSWERS!$C8, 1, 0)</f>
        <v>0</v>
      </c>
      <c r="GB3">
        <f>IF(ALL!GB3 = ANSWERS!$C8, 1, 0)</f>
        <v>0</v>
      </c>
      <c r="GC3">
        <f>IF(ALL!GC3 = ANSWERS!$C8, 1, 0)</f>
        <v>0</v>
      </c>
      <c r="GD3">
        <f>IF(ALL!GD3 = ANSWERS!$C8, 1, 0)</f>
        <v>0</v>
      </c>
      <c r="GE3">
        <f>IF(ALL!GE3 = ANSWERS!$C8, 1, 0)</f>
        <v>1</v>
      </c>
      <c r="GF3">
        <f>IF(ALL!GF3 = ANSWERS!$C8, 1, 0)</f>
        <v>1</v>
      </c>
      <c r="GG3">
        <f>IF(ALL!GG3 = ANSWERS!$C8, 1, 0)</f>
        <v>1</v>
      </c>
      <c r="GH3">
        <f>IF(ALL!GH3 = ANSWERS!$C8, 1, 0)</f>
        <v>0</v>
      </c>
      <c r="GI3">
        <f>IF(ALL!GI3 = ANSWERS!$C8, 1, 0)</f>
        <v>1</v>
      </c>
      <c r="GJ3">
        <f>IF(ALL!GJ3 = ANSWERS!$C8, 1, 0)</f>
        <v>1</v>
      </c>
      <c r="GK3">
        <f>IF(ALL!GK3 = ANSWERS!$C8, 1, 0)</f>
        <v>0</v>
      </c>
      <c r="GL3">
        <f>IF(ALL!GL3 = ANSWERS!$C8, 1, 0)</f>
        <v>1</v>
      </c>
      <c r="GM3">
        <f>IF(ALL!GM3 = ANSWERS!$C8, 1, 0)</f>
        <v>0</v>
      </c>
      <c r="GN3">
        <f>IF(ALL!GN3 = ANSWERS!$C8, 1, 0)</f>
        <v>0</v>
      </c>
      <c r="GO3">
        <f>IF(ALL!GO3 = ANSWERS!$C8, 1, 0)</f>
        <v>1</v>
      </c>
      <c r="GP3">
        <f>IF(ALL!GP3 = ANSWERS!$C8, 1, 0)</f>
        <v>1</v>
      </c>
      <c r="GQ3">
        <f>IF(ALL!GQ3 = ANSWERS!$C8, 1, 0)</f>
        <v>1</v>
      </c>
      <c r="GR3">
        <f>IF(ALL!GR3 = ANSWERS!$C8, 1, 0)</f>
        <v>0</v>
      </c>
      <c r="GS3">
        <f>IF(ALL!GS3 = ANSWERS!$C8, 1, 0)</f>
        <v>1</v>
      </c>
      <c r="GT3">
        <f>IF(ALL!GT3 = ANSWERS!$C8, 1, 0)</f>
        <v>1</v>
      </c>
      <c r="GU3">
        <f>IF(ALL!GU3 = ANSWERS!$C8, 1, 0)</f>
        <v>1</v>
      </c>
      <c r="GV3">
        <f>IF(ALL!GV3 = ANSWERS!$C8, 1, 0)</f>
        <v>1</v>
      </c>
      <c r="GW3">
        <f>IF(ALL!GW3 = ANSWERS!$C8, 1, 0)</f>
        <v>1</v>
      </c>
      <c r="GX3">
        <f>IF(ALL!GX3 = ANSWERS!$C8, 1, 0)</f>
        <v>0</v>
      </c>
      <c r="GY3">
        <f>IF(ALL!GY3 = ANSWERS!$C8, 1, 0)</f>
        <v>1</v>
      </c>
      <c r="GZ3">
        <f>IF(ALL!GZ3 = ANSWERS!$C8, 1, 0)</f>
        <v>1</v>
      </c>
      <c r="HA3">
        <f>IF(ALL!HA3 = ANSWERS!$C8, 1, 0)</f>
        <v>1</v>
      </c>
      <c r="HB3">
        <f>IF(ALL!HB3 = ANSWERS!$C8, 1, 0)</f>
        <v>1</v>
      </c>
      <c r="HC3">
        <f>IF(ALL!HC3 = ANSWERS!$C8, 1, 0)</f>
        <v>1</v>
      </c>
      <c r="HD3">
        <f>IF(ALL!HD3 = ANSWERS!$C8, 1, 0)</f>
        <v>1</v>
      </c>
      <c r="HE3">
        <f>IF(ALL!HE3 = ANSWERS!$C8, 1, 0)</f>
        <v>0</v>
      </c>
      <c r="HF3">
        <f>IF(ALL!HF3 = ANSWERS!$C8, 1, 0)</f>
        <v>1</v>
      </c>
      <c r="HG3">
        <f>IF(ALL!HG3 = ANSWERS!$C8, 1, 0)</f>
        <v>1</v>
      </c>
      <c r="HH3">
        <f>IF(ALL!HH3 = ANSWERS!$C8, 1, 0)</f>
        <v>1</v>
      </c>
      <c r="HI3">
        <f>IF(ALL!HI3 = ANSWERS!$C8, 1, 0)</f>
        <v>0</v>
      </c>
      <c r="HJ3">
        <f>IF(ALL!HJ3 = ANSWERS!$C8, 1, 0)</f>
        <v>1</v>
      </c>
      <c r="HK3">
        <f>IF(ALL!HK3 = ANSWERS!$C8, 1, 0)</f>
        <v>1</v>
      </c>
    </row>
    <row r="4">
      <c r="A4" s="1" t="s">
        <v>324</v>
      </c>
      <c r="B4">
        <f>IF(ALL!B4 = ANSWERS!$C9, 1, 0)</f>
        <v>1</v>
      </c>
      <c r="C4">
        <f>IF(ALL!C4 = ANSWERS!$C9, 1, 0)</f>
        <v>0</v>
      </c>
      <c r="D4">
        <f>IF(ALL!D4 = ANSWERS!$C9, 1, 0)</f>
        <v>0</v>
      </c>
      <c r="E4">
        <f>IF(ALL!E4 = ANSWERS!$C9, 1, 0)</f>
        <v>0</v>
      </c>
      <c r="F4">
        <f>IF(ALL!F4 = ANSWERS!$C9, 1, 0)</f>
        <v>1</v>
      </c>
      <c r="G4">
        <f>IF(ALL!G4 = ANSWERS!$C9, 1, 0)</f>
        <v>0</v>
      </c>
      <c r="H4">
        <f>IF(ALL!H4 = ANSWERS!$C9, 1, 0)</f>
        <v>0</v>
      </c>
      <c r="I4">
        <f>IF(ALL!I4 = ANSWERS!$C9, 1, 0)</f>
        <v>0</v>
      </c>
      <c r="J4">
        <f>IF(ALL!J4 = ANSWERS!$C9, 1, 0)</f>
        <v>1</v>
      </c>
      <c r="K4">
        <f>IF(ALL!K4 = ANSWERS!$C9, 1, 0)</f>
        <v>1</v>
      </c>
      <c r="L4">
        <f>IF(ALL!L4 = ANSWERS!$C9, 1, 0)</f>
        <v>0</v>
      </c>
      <c r="M4">
        <f>IF(ALL!M4 = ANSWERS!$C9, 1, 0)</f>
        <v>0</v>
      </c>
      <c r="N4">
        <f>IF(ALL!N4 = ANSWERS!$C9, 1, 0)</f>
        <v>1</v>
      </c>
      <c r="O4">
        <f>IF(ALL!O4 = ANSWERS!$C9, 1, 0)</f>
        <v>0</v>
      </c>
      <c r="P4">
        <f>IF(ALL!P4 = ANSWERS!$C9, 1, 0)</f>
        <v>1</v>
      </c>
      <c r="Q4">
        <f>IF(ALL!Q4 = ANSWERS!$C9, 1, 0)</f>
        <v>1</v>
      </c>
      <c r="R4">
        <f>IF(ALL!R4 = ANSWERS!$C9, 1, 0)</f>
        <v>1</v>
      </c>
      <c r="S4">
        <f>IF(ALL!S4 = ANSWERS!$C9, 1, 0)</f>
        <v>0</v>
      </c>
      <c r="T4">
        <f>IF(ALL!T4 = ANSWERS!$C9, 1, 0)</f>
        <v>1</v>
      </c>
      <c r="U4">
        <f>IF(ALL!U4 = ANSWERS!$C9, 1, 0)</f>
        <v>1</v>
      </c>
      <c r="V4">
        <f>IF(ALL!V4 = ANSWERS!$C9, 1, 0)</f>
        <v>1</v>
      </c>
      <c r="W4">
        <f>IF(ALL!W4 = ANSWERS!$C9, 1, 0)</f>
        <v>1</v>
      </c>
      <c r="X4">
        <f>IF(ALL!X4 = ANSWERS!$C9, 1, 0)</f>
        <v>1</v>
      </c>
      <c r="Y4">
        <f>IF(ALL!Y4 = ANSWERS!$C9, 1, 0)</f>
        <v>1</v>
      </c>
      <c r="Z4">
        <f>IF(ALL!Z4 = ANSWERS!$C9, 1, 0)</f>
        <v>0</v>
      </c>
      <c r="AA4">
        <f>IF(ALL!AA4 = ANSWERS!$C9, 1, 0)</f>
        <v>1</v>
      </c>
      <c r="AB4">
        <f>IF(ALL!AB4 = ANSWERS!$C9, 1, 0)</f>
        <v>1</v>
      </c>
      <c r="AC4">
        <f>IF(ALL!AC4 = ANSWERS!$C9, 1, 0)</f>
        <v>0</v>
      </c>
      <c r="AD4">
        <f>IF(ALL!AD4 = ANSWERS!$C9, 1, 0)</f>
        <v>1</v>
      </c>
      <c r="AE4">
        <f>IF(ALL!AE4 = ANSWERS!$C9, 1, 0)</f>
        <v>1</v>
      </c>
      <c r="AF4">
        <f>IF(ALL!AF4 = ANSWERS!$C9, 1, 0)</f>
        <v>1</v>
      </c>
      <c r="AG4">
        <f>IF(ALL!AG4 = ANSWERS!$C9, 1, 0)</f>
        <v>0</v>
      </c>
      <c r="AH4">
        <f>IF(ALL!AH4 = ANSWERS!$C9, 1, 0)</f>
        <v>0</v>
      </c>
      <c r="AI4">
        <f>IF(ALL!AI4 = ANSWERS!$C9, 1, 0)</f>
        <v>0</v>
      </c>
      <c r="AJ4">
        <f>IF(ALL!AJ4 = ANSWERS!$C9, 1, 0)</f>
        <v>1</v>
      </c>
      <c r="AK4">
        <f>IF(ALL!AK4 = ANSWERS!$C9, 1, 0)</f>
        <v>0</v>
      </c>
      <c r="AL4">
        <f>IF(ALL!AL4 = ANSWERS!$C9, 1, 0)</f>
        <v>1</v>
      </c>
      <c r="AM4">
        <f>IF(ALL!AM4 = ANSWERS!$C9, 1, 0)</f>
        <v>1</v>
      </c>
      <c r="AN4">
        <f>IF(ALL!AN4 = ANSWERS!$C9, 1, 0)</f>
        <v>0</v>
      </c>
      <c r="AO4">
        <f>IF(ALL!AO4 = ANSWERS!$C9, 1, 0)</f>
        <v>1</v>
      </c>
      <c r="AP4">
        <f>IF(ALL!AP4 = ANSWERS!$C9, 1, 0)</f>
        <v>1</v>
      </c>
      <c r="AQ4">
        <f>IF(ALL!AQ4 = ANSWERS!$C9, 1, 0)</f>
        <v>1</v>
      </c>
      <c r="AR4">
        <f>IF(ALL!AR4 = ANSWERS!$C9, 1, 0)</f>
        <v>1</v>
      </c>
      <c r="AS4">
        <f>IF(ALL!AS4 = ANSWERS!$C9, 1, 0)</f>
        <v>0</v>
      </c>
      <c r="AT4">
        <f>IF(ALL!AT4 = ANSWERS!$C9, 1, 0)</f>
        <v>0</v>
      </c>
      <c r="AU4">
        <f>IF(ALL!AU4 = ANSWERS!$C9, 1, 0)</f>
        <v>0</v>
      </c>
      <c r="AV4">
        <f>IF(ALL!AV4 = ANSWERS!$C9, 1, 0)</f>
        <v>1</v>
      </c>
      <c r="AW4">
        <f>IF(ALL!AW4 = ANSWERS!$C9, 1, 0)</f>
        <v>0</v>
      </c>
      <c r="AX4">
        <f>IF(ALL!AX4 = ANSWERS!$C9, 1, 0)</f>
        <v>0</v>
      </c>
      <c r="AY4">
        <f>IF(ALL!AY4 = ANSWERS!$C9, 1, 0)</f>
        <v>0</v>
      </c>
      <c r="AZ4">
        <f>IF(ALL!AZ4 = ANSWERS!$C9, 1, 0)</f>
        <v>0</v>
      </c>
      <c r="BA4">
        <f>IF(ALL!BA4 = ANSWERS!$C9, 1, 0)</f>
        <v>1</v>
      </c>
      <c r="BB4">
        <f>IF(ALL!BB4 = ANSWERS!$C9, 1, 0)</f>
        <v>1</v>
      </c>
      <c r="BC4">
        <f>IF(ALL!BC4 = ANSWERS!$C9, 1, 0)</f>
        <v>0</v>
      </c>
      <c r="BD4">
        <f>IF(ALL!BD4 = ANSWERS!$C9, 1, 0)</f>
        <v>0</v>
      </c>
      <c r="BE4">
        <f>IF(ALL!BE4 = ANSWERS!$C9, 1, 0)</f>
        <v>1</v>
      </c>
      <c r="BF4">
        <f>IF(ALL!BF4 = ANSWERS!$C9, 1, 0)</f>
        <v>0</v>
      </c>
      <c r="BG4">
        <f>IF(ALL!BG4 = ANSWERS!$C9, 1, 0)</f>
        <v>1</v>
      </c>
      <c r="BH4">
        <f>IF(ALL!BH4 = ANSWERS!$C9, 1, 0)</f>
        <v>1</v>
      </c>
      <c r="BI4">
        <f>IF(ALL!BI4 = ANSWERS!$C9, 1, 0)</f>
        <v>0</v>
      </c>
      <c r="BJ4">
        <f>IF(ALL!BJ4 = ANSWERS!$C9, 1, 0)</f>
        <v>1</v>
      </c>
      <c r="BK4">
        <f>IF(ALL!BK4 = ANSWERS!$C9, 1, 0)</f>
        <v>1</v>
      </c>
      <c r="BL4">
        <f>IF(ALL!BL4 = ANSWERS!$C9, 1, 0)</f>
        <v>1</v>
      </c>
      <c r="BM4">
        <f>IF(ALL!BM4 = ANSWERS!$C9, 1, 0)</f>
        <v>1</v>
      </c>
      <c r="BN4">
        <f>IF(ALL!BN4 = ANSWERS!$C9, 1, 0)</f>
        <v>0</v>
      </c>
      <c r="BO4">
        <f>IF(ALL!BO4 = ANSWERS!$C9, 1, 0)</f>
        <v>0</v>
      </c>
      <c r="BP4">
        <f>IF(ALL!BP4 = ANSWERS!$C9, 1, 0)</f>
        <v>1</v>
      </c>
      <c r="BQ4">
        <f>IF(ALL!BQ4 = ANSWERS!$C9, 1, 0)</f>
        <v>1</v>
      </c>
      <c r="BR4">
        <f>IF(ALL!BR4 = ANSWERS!$C9, 1, 0)</f>
        <v>0</v>
      </c>
      <c r="BS4">
        <f>IF(ALL!BS4 = ANSWERS!$C9, 1, 0)</f>
        <v>0</v>
      </c>
      <c r="BT4">
        <f>IF(ALL!BT4 = ANSWERS!$C9, 1, 0)</f>
        <v>1</v>
      </c>
      <c r="BU4">
        <f>IF(ALL!BU4 = ANSWERS!$C9, 1, 0)</f>
        <v>0</v>
      </c>
      <c r="BV4">
        <f>IF(ALL!BV4 = ANSWERS!$C9, 1, 0)</f>
        <v>0</v>
      </c>
      <c r="BW4">
        <f>IF(ALL!BW4 = ANSWERS!$C9, 1, 0)</f>
        <v>1</v>
      </c>
      <c r="BX4">
        <f>IF(ALL!BX4 = ANSWERS!$C9, 1, 0)</f>
        <v>0</v>
      </c>
      <c r="BY4">
        <f>IF(ALL!BY4 = ANSWERS!$C9, 1, 0)</f>
        <v>1</v>
      </c>
      <c r="BZ4">
        <f>IF(ALL!BZ4 = ANSWERS!$C9, 1, 0)</f>
        <v>0</v>
      </c>
      <c r="CA4">
        <f>IF(ALL!CA4 = ANSWERS!$C9, 1, 0)</f>
        <v>1</v>
      </c>
      <c r="CB4">
        <f>IF(ALL!CB4 = ANSWERS!$C9, 1, 0)</f>
        <v>1</v>
      </c>
      <c r="CC4">
        <f>IF(ALL!CC4 = ANSWERS!$C9, 1, 0)</f>
        <v>1</v>
      </c>
      <c r="CD4">
        <f>IF(ALL!CD4 = ANSWERS!$C9, 1, 0)</f>
        <v>1</v>
      </c>
      <c r="CE4">
        <f>IF(ALL!CE4 = ANSWERS!$C9, 1, 0)</f>
        <v>1</v>
      </c>
      <c r="CF4">
        <f>IF(ALL!CF4 = ANSWERS!$C9, 1, 0)</f>
        <v>1</v>
      </c>
      <c r="CG4">
        <f>IF(ALL!CG4 = ANSWERS!$C9, 1, 0)</f>
        <v>1</v>
      </c>
      <c r="CH4">
        <f>IF(ALL!CH4 = ANSWERS!$C9, 1, 0)</f>
        <v>1</v>
      </c>
      <c r="CI4">
        <f>IF(ALL!CI4 = ANSWERS!$C9, 1, 0)</f>
        <v>1</v>
      </c>
      <c r="CJ4">
        <f>IF(ALL!CJ4 = ANSWERS!$C9, 1, 0)</f>
        <v>1</v>
      </c>
      <c r="CK4">
        <f>IF(ALL!CK4 = ANSWERS!$C9, 1, 0)</f>
        <v>0</v>
      </c>
      <c r="CL4">
        <f>IF(ALL!CL4 = ANSWERS!$C9, 1, 0)</f>
        <v>0</v>
      </c>
      <c r="CM4">
        <f>IF(ALL!CM4 = ANSWERS!$C9, 1, 0)</f>
        <v>0</v>
      </c>
      <c r="CN4">
        <f>IF(ALL!CN4 = ANSWERS!$C9, 1, 0)</f>
        <v>0</v>
      </c>
      <c r="CO4">
        <f>IF(ALL!CO4 = ANSWERS!$C9, 1, 0)</f>
        <v>1</v>
      </c>
      <c r="CP4">
        <f>IF(ALL!CP4 = ANSWERS!$C9, 1, 0)</f>
        <v>0</v>
      </c>
      <c r="CQ4">
        <f>IF(ALL!CQ4 = ANSWERS!$C9, 1, 0)</f>
        <v>0</v>
      </c>
      <c r="CR4">
        <f>IF(ALL!CR4 = ANSWERS!$C9, 1, 0)</f>
        <v>1</v>
      </c>
      <c r="CS4">
        <f>IF(ALL!CS4 = ANSWERS!$C9, 1, 0)</f>
        <v>1</v>
      </c>
      <c r="CT4">
        <f>IF(ALL!CT4 = ANSWERS!$C9, 1, 0)</f>
        <v>0</v>
      </c>
      <c r="CU4">
        <f>IF(ALL!CU4 = ANSWERS!$C9, 1, 0)</f>
        <v>1</v>
      </c>
      <c r="CV4">
        <f>IF(ALL!CV4 = ANSWERS!$C9, 1, 0)</f>
        <v>0</v>
      </c>
      <c r="CW4">
        <f>IF(ALL!CW4 = ANSWERS!$C9, 1, 0)</f>
        <v>1</v>
      </c>
      <c r="CX4">
        <f>IF(ALL!CX4 = ANSWERS!$C9, 1, 0)</f>
        <v>0</v>
      </c>
      <c r="CY4">
        <f>IF(ALL!CY4 = ANSWERS!$C9, 1, 0)</f>
        <v>0</v>
      </c>
      <c r="CZ4">
        <f>IF(ALL!CZ4 = ANSWERS!$C9, 1, 0)</f>
        <v>0</v>
      </c>
      <c r="DA4">
        <f>IF(ALL!DA4 = ANSWERS!$C9, 1, 0)</f>
        <v>0</v>
      </c>
      <c r="DB4">
        <f>IF(ALL!DB4 = ANSWERS!$C9, 1, 0)</f>
        <v>0</v>
      </c>
      <c r="DC4">
        <f>IF(ALL!DC4 = ANSWERS!$C9, 1, 0)</f>
        <v>1</v>
      </c>
      <c r="DD4">
        <f>IF(ALL!DD4 = ANSWERS!$C9, 1, 0)</f>
        <v>0</v>
      </c>
      <c r="DE4">
        <f>IF(ALL!DE4 = ANSWERS!$C9, 1, 0)</f>
        <v>0</v>
      </c>
      <c r="DF4">
        <f>IF(ALL!DF4 = ANSWERS!$C9, 1, 0)</f>
        <v>0</v>
      </c>
      <c r="DG4">
        <f>IF(ALL!DG4 = ANSWERS!$C9, 1, 0)</f>
        <v>0</v>
      </c>
      <c r="DH4">
        <f>IF(ALL!DH4 = ANSWERS!$C9, 1, 0)</f>
        <v>0</v>
      </c>
      <c r="DI4">
        <f>IF(ALL!DI4 = ANSWERS!$C9, 1, 0)</f>
        <v>0</v>
      </c>
      <c r="DJ4">
        <f>IF(ALL!DJ4 = ANSWERS!$C9, 1, 0)</f>
        <v>0</v>
      </c>
      <c r="DK4">
        <f>IF(ALL!DK4 = ANSWERS!$C9, 1, 0)</f>
        <v>1</v>
      </c>
      <c r="DL4">
        <f>IF(ALL!DL4 = ANSWERS!$C9, 1, 0)</f>
        <v>1</v>
      </c>
      <c r="DM4">
        <f>IF(ALL!DM4 = ANSWERS!$C9, 1, 0)</f>
        <v>0</v>
      </c>
      <c r="DN4">
        <f>IF(ALL!DN4 = ANSWERS!$C9, 1, 0)</f>
        <v>0</v>
      </c>
      <c r="DO4">
        <f>IF(ALL!DO4 = ANSWERS!$C9, 1, 0)</f>
        <v>0</v>
      </c>
      <c r="DP4">
        <f>IF(ALL!DP4 = ANSWERS!$C9, 1, 0)</f>
        <v>0</v>
      </c>
      <c r="DQ4">
        <f>IF(ALL!DQ4 = ANSWERS!$C9, 1, 0)</f>
        <v>1</v>
      </c>
      <c r="DR4">
        <f>IF(ALL!DR4 = ANSWERS!$C9, 1, 0)</f>
        <v>0</v>
      </c>
      <c r="DS4">
        <f>IF(ALL!DS4 = ANSWERS!$C9, 1, 0)</f>
        <v>1</v>
      </c>
      <c r="DT4">
        <f>IF(ALL!DT4 = ANSWERS!$C9, 1, 0)</f>
        <v>0</v>
      </c>
      <c r="DU4">
        <f>IF(ALL!DU4 = ANSWERS!$C9, 1, 0)</f>
        <v>0</v>
      </c>
      <c r="DV4">
        <f>IF(ALL!DV4 = ANSWERS!$C9, 1, 0)</f>
        <v>0</v>
      </c>
      <c r="DW4">
        <f>IF(ALL!DW4 = ANSWERS!$C9, 1, 0)</f>
        <v>0</v>
      </c>
      <c r="DX4">
        <f>IF(ALL!DX4 = ANSWERS!$C9, 1, 0)</f>
        <v>1</v>
      </c>
      <c r="DY4">
        <f>IF(ALL!DY4 = ANSWERS!$C9, 1, 0)</f>
        <v>1</v>
      </c>
      <c r="DZ4">
        <f>IF(ALL!DZ4 = ANSWERS!$C9, 1, 0)</f>
        <v>0</v>
      </c>
      <c r="EA4">
        <f>IF(ALL!EA4 = ANSWERS!$C9, 1, 0)</f>
        <v>0</v>
      </c>
      <c r="EB4">
        <f>IF(ALL!EB4 = ANSWERS!$C9, 1, 0)</f>
        <v>0</v>
      </c>
      <c r="EC4">
        <f>IF(ALL!EC4 = ANSWERS!$C9, 1, 0)</f>
        <v>0</v>
      </c>
      <c r="ED4">
        <f>IF(ALL!ED4 = ANSWERS!$C9, 1, 0)</f>
        <v>1</v>
      </c>
      <c r="EE4">
        <f>IF(ALL!EE4 = ANSWERS!$C9, 1, 0)</f>
        <v>1</v>
      </c>
      <c r="EF4">
        <f>IF(ALL!EF4 = ANSWERS!$C9, 1, 0)</f>
        <v>1</v>
      </c>
      <c r="EG4">
        <f>IF(ALL!EG4 = ANSWERS!$C9, 1, 0)</f>
        <v>0</v>
      </c>
      <c r="EH4">
        <f>IF(ALL!EH4 = ANSWERS!$C9, 1, 0)</f>
        <v>1</v>
      </c>
      <c r="EI4">
        <f>IF(ALL!EI4 = ANSWERS!$C9, 1, 0)</f>
        <v>1</v>
      </c>
      <c r="EJ4">
        <f>IF(ALL!EJ4 = ANSWERS!$C9, 1, 0)</f>
        <v>1</v>
      </c>
      <c r="EK4">
        <f>IF(ALL!EK4 = ANSWERS!$C9, 1, 0)</f>
        <v>0</v>
      </c>
      <c r="EL4">
        <f>IF(ALL!EL4 = ANSWERS!$C9, 1, 0)</f>
        <v>0</v>
      </c>
      <c r="EM4">
        <f>IF(ALL!EM4 = ANSWERS!$C9, 1, 0)</f>
        <v>0</v>
      </c>
      <c r="EN4">
        <f>IF(ALL!EN4 = ANSWERS!$C9, 1, 0)</f>
        <v>1</v>
      </c>
      <c r="EO4">
        <f>IF(ALL!EO4 = ANSWERS!$C9, 1, 0)</f>
        <v>1</v>
      </c>
      <c r="EP4">
        <f>IF(ALL!EP4 = ANSWERS!$C9, 1, 0)</f>
        <v>1</v>
      </c>
      <c r="EQ4">
        <f>IF(ALL!EQ4 = ANSWERS!$C9, 1, 0)</f>
        <v>0</v>
      </c>
      <c r="ER4">
        <f>IF(ALL!ER4 = ANSWERS!$C9, 1, 0)</f>
        <v>0</v>
      </c>
      <c r="ES4">
        <f>IF(ALL!ES4 = ANSWERS!$C9, 1, 0)</f>
        <v>0</v>
      </c>
      <c r="ET4">
        <f>IF(ALL!ET4 = ANSWERS!$C9, 1, 0)</f>
        <v>1</v>
      </c>
      <c r="EU4">
        <f>IF(ALL!EU4 = ANSWERS!$C9, 1, 0)</f>
        <v>1</v>
      </c>
      <c r="EV4">
        <f>IF(ALL!EV4 = ANSWERS!$C9, 1, 0)</f>
        <v>1</v>
      </c>
      <c r="EW4">
        <f>IF(ALL!EW4 = ANSWERS!$C9, 1, 0)</f>
        <v>1</v>
      </c>
      <c r="EX4">
        <f>IF(ALL!EX4 = ANSWERS!$C9, 1, 0)</f>
        <v>1</v>
      </c>
      <c r="EY4">
        <f>IF(ALL!EY4 = ANSWERS!$C9, 1, 0)</f>
        <v>0</v>
      </c>
      <c r="EZ4">
        <f>IF(ALL!EZ4 = ANSWERS!$C9, 1, 0)</f>
        <v>1</v>
      </c>
      <c r="FA4">
        <f>IF(ALL!FA4 = ANSWERS!$C9, 1, 0)</f>
        <v>0</v>
      </c>
      <c r="FB4">
        <f>IF(ALL!FB4 = ANSWERS!$C9, 1, 0)</f>
        <v>0</v>
      </c>
      <c r="FC4">
        <f>IF(ALL!FC4 = ANSWERS!$C9, 1, 0)</f>
        <v>1</v>
      </c>
      <c r="FD4">
        <f>IF(ALL!FD4 = ANSWERS!$C9, 1, 0)</f>
        <v>0</v>
      </c>
      <c r="FE4">
        <f>IF(ALL!FE4 = ANSWERS!$C9, 1, 0)</f>
        <v>1</v>
      </c>
      <c r="FF4">
        <f>IF(ALL!FF4 = ANSWERS!$C9, 1, 0)</f>
        <v>1</v>
      </c>
      <c r="FG4">
        <f>IF(ALL!FG4 = ANSWERS!$C9, 1, 0)</f>
        <v>0</v>
      </c>
      <c r="FH4">
        <f>IF(ALL!FH4 = ANSWERS!$C9, 1, 0)</f>
        <v>1</v>
      </c>
      <c r="FI4">
        <f>IF(ALL!FI4 = ANSWERS!$C9, 1, 0)</f>
        <v>1</v>
      </c>
      <c r="FJ4">
        <f>IF(ALL!FJ4 = ANSWERS!$C9, 1, 0)</f>
        <v>1</v>
      </c>
      <c r="FK4">
        <f>IF(ALL!FK4 = ANSWERS!$C9, 1, 0)</f>
        <v>1</v>
      </c>
      <c r="FL4">
        <f>IF(ALL!FL4 = ANSWERS!$C9, 1, 0)</f>
        <v>0</v>
      </c>
      <c r="FM4">
        <f>IF(ALL!FM4 = ANSWERS!$C9, 1, 0)</f>
        <v>0</v>
      </c>
      <c r="FN4">
        <f>IF(ALL!FN4 = ANSWERS!$C9, 1, 0)</f>
        <v>1</v>
      </c>
      <c r="FO4">
        <f>IF(ALL!FO4 = ANSWERS!$C9, 1, 0)</f>
        <v>0</v>
      </c>
      <c r="FP4">
        <f>IF(ALL!FP4 = ANSWERS!$C9, 1, 0)</f>
        <v>1</v>
      </c>
      <c r="FQ4">
        <f>IF(ALL!FQ4 = ANSWERS!$C9, 1, 0)</f>
        <v>1</v>
      </c>
      <c r="FR4">
        <f>IF(ALL!FR4 = ANSWERS!$C9, 1, 0)</f>
        <v>1</v>
      </c>
      <c r="FS4">
        <f>IF(ALL!FS4 = ANSWERS!$C9, 1, 0)</f>
        <v>0</v>
      </c>
      <c r="FT4">
        <f>IF(ALL!FT4 = ANSWERS!$C9, 1, 0)</f>
        <v>0</v>
      </c>
      <c r="FU4">
        <f>IF(ALL!FU4 = ANSWERS!$C9, 1, 0)</f>
        <v>0</v>
      </c>
      <c r="FV4">
        <f>IF(ALL!FV4 = ANSWERS!$C9, 1, 0)</f>
        <v>0</v>
      </c>
      <c r="FW4">
        <f>IF(ALL!FW4 = ANSWERS!$C9, 1, 0)</f>
        <v>0</v>
      </c>
      <c r="FX4">
        <f>IF(ALL!FX4 = ANSWERS!$C9, 1, 0)</f>
        <v>1</v>
      </c>
      <c r="FY4">
        <f>IF(ALL!FY4 = ANSWERS!$C9, 1, 0)</f>
        <v>0</v>
      </c>
      <c r="FZ4">
        <f>IF(ALL!FZ4 = ANSWERS!$C9, 1, 0)</f>
        <v>0</v>
      </c>
      <c r="GA4">
        <f>IF(ALL!GA4 = ANSWERS!$C9, 1, 0)</f>
        <v>0</v>
      </c>
      <c r="GB4">
        <f>IF(ALL!GB4 = ANSWERS!$C9, 1, 0)</f>
        <v>1</v>
      </c>
      <c r="GC4">
        <f>IF(ALL!GC4 = ANSWERS!$C9, 1, 0)</f>
        <v>0</v>
      </c>
      <c r="GD4">
        <f>IF(ALL!GD4 = ANSWERS!$C9, 1, 0)</f>
        <v>0</v>
      </c>
      <c r="GE4">
        <f>IF(ALL!GE4 = ANSWERS!$C9, 1, 0)</f>
        <v>0</v>
      </c>
      <c r="GF4">
        <f>IF(ALL!GF4 = ANSWERS!$C9, 1, 0)</f>
        <v>1</v>
      </c>
      <c r="GG4">
        <f>IF(ALL!GG4 = ANSWERS!$C9, 1, 0)</f>
        <v>0</v>
      </c>
      <c r="GH4">
        <f>IF(ALL!GH4 = ANSWERS!$C9, 1, 0)</f>
        <v>0</v>
      </c>
      <c r="GI4">
        <f>IF(ALL!GI4 = ANSWERS!$C9, 1, 0)</f>
        <v>0</v>
      </c>
      <c r="GJ4">
        <f>IF(ALL!GJ4 = ANSWERS!$C9, 1, 0)</f>
        <v>1</v>
      </c>
      <c r="GK4">
        <f>IF(ALL!GK4 = ANSWERS!$C9, 1, 0)</f>
        <v>0</v>
      </c>
      <c r="GL4">
        <f>IF(ALL!GL4 = ANSWERS!$C9, 1, 0)</f>
        <v>0</v>
      </c>
      <c r="GM4">
        <f>IF(ALL!GM4 = ANSWERS!$C9, 1, 0)</f>
        <v>0</v>
      </c>
      <c r="GN4">
        <f>IF(ALL!GN4 = ANSWERS!$C9, 1, 0)</f>
        <v>0</v>
      </c>
      <c r="GO4">
        <f>IF(ALL!GO4 = ANSWERS!$C9, 1, 0)</f>
        <v>0</v>
      </c>
      <c r="GP4">
        <f>IF(ALL!GP4 = ANSWERS!$C9, 1, 0)</f>
        <v>1</v>
      </c>
      <c r="GQ4">
        <f>IF(ALL!GQ4 = ANSWERS!$C9, 1, 0)</f>
        <v>0</v>
      </c>
      <c r="GR4">
        <f>IF(ALL!GR4 = ANSWERS!$C9, 1, 0)</f>
        <v>0</v>
      </c>
      <c r="GS4">
        <f>IF(ALL!GS4 = ANSWERS!$C9, 1, 0)</f>
        <v>0</v>
      </c>
      <c r="GT4">
        <f>IF(ALL!GT4 = ANSWERS!$C9, 1, 0)</f>
        <v>0</v>
      </c>
      <c r="GU4">
        <f>IF(ALL!GU4 = ANSWERS!$C9, 1, 0)</f>
        <v>0</v>
      </c>
      <c r="GV4">
        <f>IF(ALL!GV4 = ANSWERS!$C9, 1, 0)</f>
        <v>1</v>
      </c>
      <c r="GW4">
        <f>IF(ALL!GW4 = ANSWERS!$C9, 1, 0)</f>
        <v>0</v>
      </c>
      <c r="GX4">
        <f>IF(ALL!GX4 = ANSWERS!$C9, 1, 0)</f>
        <v>1</v>
      </c>
      <c r="GY4">
        <f>IF(ALL!GY4 = ANSWERS!$C9, 1, 0)</f>
        <v>0</v>
      </c>
      <c r="GZ4">
        <f>IF(ALL!GZ4 = ANSWERS!$C9, 1, 0)</f>
        <v>1</v>
      </c>
      <c r="HA4">
        <f>IF(ALL!HA4 = ANSWERS!$C9, 1, 0)</f>
        <v>1</v>
      </c>
      <c r="HB4">
        <f>IF(ALL!HB4 = ANSWERS!$C9, 1, 0)</f>
        <v>1</v>
      </c>
      <c r="HC4">
        <f>IF(ALL!HC4 = ANSWERS!$C9, 1, 0)</f>
        <v>1</v>
      </c>
      <c r="HD4">
        <f>IF(ALL!HD4 = ANSWERS!$C9, 1, 0)</f>
        <v>1</v>
      </c>
      <c r="HE4">
        <f>IF(ALL!HE4 = ANSWERS!$C9, 1, 0)</f>
        <v>1</v>
      </c>
      <c r="HF4">
        <f>IF(ALL!HF4 = ANSWERS!$C9, 1, 0)</f>
        <v>1</v>
      </c>
      <c r="HG4">
        <f>IF(ALL!HG4 = ANSWERS!$C9, 1, 0)</f>
        <v>1</v>
      </c>
      <c r="HH4">
        <f>IF(ALL!HH4 = ANSWERS!$C9, 1, 0)</f>
        <v>1</v>
      </c>
      <c r="HI4">
        <f>IF(ALL!HI4 = ANSWERS!$C9, 1, 0)</f>
        <v>1</v>
      </c>
      <c r="HJ4">
        <f>IF(ALL!HJ4 = ANSWERS!$C9, 1, 0)</f>
        <v>0</v>
      </c>
      <c r="HK4">
        <f>IF(ALL!HK4 = ANSWERS!$C9, 1, 0)</f>
        <v>0</v>
      </c>
    </row>
    <row r="5">
      <c r="A5" s="1" t="s">
        <v>325</v>
      </c>
      <c r="B5">
        <f>IF(ALL!B5 = ANSWERS!$C10, 1, 0)</f>
        <v>0</v>
      </c>
      <c r="C5">
        <f>IF(ALL!C5 = ANSWERS!$C10, 1, 0)</f>
        <v>0</v>
      </c>
      <c r="D5">
        <f>IF(ALL!D5 = ANSWERS!$C10, 1, 0)</f>
        <v>1</v>
      </c>
      <c r="E5">
        <f>IF(ALL!E5 = ANSWERS!$C10, 1, 0)</f>
        <v>1</v>
      </c>
      <c r="F5">
        <f>IF(ALL!F5 = ANSWERS!$C10, 1, 0)</f>
        <v>0</v>
      </c>
      <c r="G5">
        <f>IF(ALL!G5 = ANSWERS!$C10, 1, 0)</f>
        <v>1</v>
      </c>
      <c r="H5">
        <f>IF(ALL!H5 = ANSWERS!$C10, 1, 0)</f>
        <v>1</v>
      </c>
      <c r="I5">
        <f>IF(ALL!I5 = ANSWERS!$C10, 1, 0)</f>
        <v>1</v>
      </c>
      <c r="J5">
        <f>IF(ALL!J5 = ANSWERS!$C10, 1, 0)</f>
        <v>1</v>
      </c>
      <c r="K5">
        <f>IF(ALL!K5 = ANSWERS!$C10, 1, 0)</f>
        <v>1</v>
      </c>
      <c r="L5">
        <f>IF(ALL!L5 = ANSWERS!$C10, 1, 0)</f>
        <v>0</v>
      </c>
      <c r="M5">
        <f>IF(ALL!M5 = ANSWERS!$C10, 1, 0)</f>
        <v>0</v>
      </c>
      <c r="N5">
        <f>IF(ALL!N5 = ANSWERS!$C10, 1, 0)</f>
        <v>1</v>
      </c>
      <c r="O5">
        <f>IF(ALL!O5 = ANSWERS!$C10, 1, 0)</f>
        <v>1</v>
      </c>
      <c r="P5">
        <f>IF(ALL!P5 = ANSWERS!$C10, 1, 0)</f>
        <v>1</v>
      </c>
      <c r="Q5">
        <f>IF(ALL!Q5 = ANSWERS!$C10, 1, 0)</f>
        <v>1</v>
      </c>
      <c r="R5">
        <f>IF(ALL!R5 = ANSWERS!$C10, 1, 0)</f>
        <v>1</v>
      </c>
      <c r="S5">
        <f>IF(ALL!S5 = ANSWERS!$C10, 1, 0)</f>
        <v>1</v>
      </c>
      <c r="T5">
        <f>IF(ALL!T5 = ANSWERS!$C10, 1, 0)</f>
        <v>1</v>
      </c>
      <c r="U5">
        <f>IF(ALL!U5 = ANSWERS!$C10, 1, 0)</f>
        <v>1</v>
      </c>
      <c r="V5">
        <f>IF(ALL!V5 = ANSWERS!$C10, 1, 0)</f>
        <v>1</v>
      </c>
      <c r="W5">
        <f>IF(ALL!W5 = ANSWERS!$C10, 1, 0)</f>
        <v>1</v>
      </c>
      <c r="X5">
        <f>IF(ALL!X5 = ANSWERS!$C10, 1, 0)</f>
        <v>1</v>
      </c>
      <c r="Y5">
        <f>IF(ALL!Y5 = ANSWERS!$C10, 1, 0)</f>
        <v>1</v>
      </c>
      <c r="Z5">
        <f>IF(ALL!Z5 = ANSWERS!$C10, 1, 0)</f>
        <v>0</v>
      </c>
      <c r="AA5">
        <f>IF(ALL!AA5 = ANSWERS!$C10, 1, 0)</f>
        <v>0</v>
      </c>
      <c r="AB5">
        <f>IF(ALL!AB5 = ANSWERS!$C10, 1, 0)</f>
        <v>1</v>
      </c>
      <c r="AC5">
        <f>IF(ALL!AC5 = ANSWERS!$C10, 1, 0)</f>
        <v>1</v>
      </c>
      <c r="AD5">
        <f>IF(ALL!AD5 = ANSWERS!$C10, 1, 0)</f>
        <v>1</v>
      </c>
      <c r="AE5">
        <f>IF(ALL!AE5 = ANSWERS!$C10, 1, 0)</f>
        <v>1</v>
      </c>
      <c r="AF5">
        <f>IF(ALL!AF5 = ANSWERS!$C10, 1, 0)</f>
        <v>1</v>
      </c>
      <c r="AG5">
        <f>IF(ALL!AG5 = ANSWERS!$C10, 1, 0)</f>
        <v>1</v>
      </c>
      <c r="AH5">
        <f>IF(ALL!AH5 = ANSWERS!$C10, 1, 0)</f>
        <v>1</v>
      </c>
      <c r="AI5">
        <f>IF(ALL!AI5 = ANSWERS!$C10, 1, 0)</f>
        <v>1</v>
      </c>
      <c r="AJ5">
        <f>IF(ALL!AJ5 = ANSWERS!$C10, 1, 0)</f>
        <v>1</v>
      </c>
      <c r="AK5">
        <f>IF(ALL!AK5 = ANSWERS!$C10, 1, 0)</f>
        <v>1</v>
      </c>
      <c r="AL5">
        <f>IF(ALL!AL5 = ANSWERS!$C10, 1, 0)</f>
        <v>1</v>
      </c>
      <c r="AM5">
        <f>IF(ALL!AM5 = ANSWERS!$C10, 1, 0)</f>
        <v>1</v>
      </c>
      <c r="AN5">
        <f>IF(ALL!AN5 = ANSWERS!$C10, 1, 0)</f>
        <v>1</v>
      </c>
      <c r="AO5">
        <f>IF(ALL!AO5 = ANSWERS!$C10, 1, 0)</f>
        <v>1</v>
      </c>
      <c r="AP5">
        <f>IF(ALL!AP5 = ANSWERS!$C10, 1, 0)</f>
        <v>1</v>
      </c>
      <c r="AQ5">
        <f>IF(ALL!AQ5 = ANSWERS!$C10, 1, 0)</f>
        <v>1</v>
      </c>
      <c r="AR5">
        <f>IF(ALL!AR5 = ANSWERS!$C10, 1, 0)</f>
        <v>1</v>
      </c>
      <c r="AS5">
        <f>IF(ALL!AS5 = ANSWERS!$C10, 1, 0)</f>
        <v>0</v>
      </c>
      <c r="AT5">
        <f>IF(ALL!AT5 = ANSWERS!$C10, 1, 0)</f>
        <v>0</v>
      </c>
      <c r="AU5">
        <f>IF(ALL!AU5 = ANSWERS!$C10, 1, 0)</f>
        <v>0</v>
      </c>
      <c r="AV5">
        <f>IF(ALL!AV5 = ANSWERS!$C10, 1, 0)</f>
        <v>1</v>
      </c>
      <c r="AW5">
        <f>IF(ALL!AW5 = ANSWERS!$C10, 1, 0)</f>
        <v>0</v>
      </c>
      <c r="AX5">
        <f>IF(ALL!AX5 = ANSWERS!$C10, 1, 0)</f>
        <v>1</v>
      </c>
      <c r="AY5">
        <f>IF(ALL!AY5 = ANSWERS!$C10, 1, 0)</f>
        <v>1</v>
      </c>
      <c r="AZ5">
        <f>IF(ALL!AZ5 = ANSWERS!$C10, 1, 0)</f>
        <v>1</v>
      </c>
      <c r="BA5">
        <f>IF(ALL!BA5 = ANSWERS!$C10, 1, 0)</f>
        <v>1</v>
      </c>
      <c r="BB5">
        <f>IF(ALL!BB5 = ANSWERS!$C10, 1, 0)</f>
        <v>1</v>
      </c>
      <c r="BC5">
        <f>IF(ALL!BC5 = ANSWERS!$C10, 1, 0)</f>
        <v>0</v>
      </c>
      <c r="BD5">
        <f>IF(ALL!BD5 = ANSWERS!$C10, 1, 0)</f>
        <v>1</v>
      </c>
      <c r="BE5">
        <f>IF(ALL!BE5 = ANSWERS!$C10, 1, 0)</f>
        <v>1</v>
      </c>
      <c r="BF5">
        <f>IF(ALL!BF5 = ANSWERS!$C10, 1, 0)</f>
        <v>0</v>
      </c>
      <c r="BG5">
        <f>IF(ALL!BG5 = ANSWERS!$C10, 1, 0)</f>
        <v>1</v>
      </c>
      <c r="BH5">
        <f>IF(ALL!BH5 = ANSWERS!$C10, 1, 0)</f>
        <v>1</v>
      </c>
      <c r="BI5">
        <f>IF(ALL!BI5 = ANSWERS!$C10, 1, 0)</f>
        <v>1</v>
      </c>
      <c r="BJ5">
        <f>IF(ALL!BJ5 = ANSWERS!$C10, 1, 0)</f>
        <v>1</v>
      </c>
      <c r="BK5">
        <f>IF(ALL!BK5 = ANSWERS!$C10, 1, 0)</f>
        <v>1</v>
      </c>
      <c r="BL5">
        <f>IF(ALL!BL5 = ANSWERS!$C10, 1, 0)</f>
        <v>1</v>
      </c>
      <c r="BM5">
        <f>IF(ALL!BM5 = ANSWERS!$C10, 1, 0)</f>
        <v>0</v>
      </c>
      <c r="BN5">
        <f>IF(ALL!BN5 = ANSWERS!$C10, 1, 0)</f>
        <v>1</v>
      </c>
      <c r="BO5">
        <f>IF(ALL!BO5 = ANSWERS!$C10, 1, 0)</f>
        <v>1</v>
      </c>
      <c r="BP5">
        <f>IF(ALL!BP5 = ANSWERS!$C10, 1, 0)</f>
        <v>1</v>
      </c>
      <c r="BQ5">
        <f>IF(ALL!BQ5 = ANSWERS!$C10, 1, 0)</f>
        <v>1</v>
      </c>
      <c r="BR5">
        <f>IF(ALL!BR5 = ANSWERS!$C10, 1, 0)</f>
        <v>1</v>
      </c>
      <c r="BS5">
        <f>IF(ALL!BS5 = ANSWERS!$C10, 1, 0)</f>
        <v>1</v>
      </c>
      <c r="BT5">
        <f>IF(ALL!BT5 = ANSWERS!$C10, 1, 0)</f>
        <v>1</v>
      </c>
      <c r="BU5">
        <f>IF(ALL!BU5 = ANSWERS!$C10, 1, 0)</f>
        <v>1</v>
      </c>
      <c r="BV5">
        <f>IF(ALL!BV5 = ANSWERS!$C10, 1, 0)</f>
        <v>1</v>
      </c>
      <c r="BW5">
        <f>IF(ALL!BW5 = ANSWERS!$C10, 1, 0)</f>
        <v>1</v>
      </c>
      <c r="BX5">
        <f>IF(ALL!BX5 = ANSWERS!$C10, 1, 0)</f>
        <v>1</v>
      </c>
      <c r="BY5">
        <f>IF(ALL!BY5 = ANSWERS!$C10, 1, 0)</f>
        <v>1</v>
      </c>
      <c r="BZ5">
        <f>IF(ALL!BZ5 = ANSWERS!$C10, 1, 0)</f>
        <v>1</v>
      </c>
      <c r="CA5">
        <f>IF(ALL!CA5 = ANSWERS!$C10, 1, 0)</f>
        <v>0</v>
      </c>
      <c r="CB5">
        <f>IF(ALL!CB5 = ANSWERS!$C10, 1, 0)</f>
        <v>1</v>
      </c>
      <c r="CC5">
        <f>IF(ALL!CC5 = ANSWERS!$C10, 1, 0)</f>
        <v>1</v>
      </c>
      <c r="CD5">
        <f>IF(ALL!CD5 = ANSWERS!$C10, 1, 0)</f>
        <v>1</v>
      </c>
      <c r="CE5">
        <f>IF(ALL!CE5 = ANSWERS!$C10, 1, 0)</f>
        <v>1</v>
      </c>
      <c r="CF5">
        <f>IF(ALL!CF5 = ANSWERS!$C10, 1, 0)</f>
        <v>1</v>
      </c>
      <c r="CG5">
        <f>IF(ALL!CG5 = ANSWERS!$C10, 1, 0)</f>
        <v>1</v>
      </c>
      <c r="CH5">
        <f>IF(ALL!CH5 = ANSWERS!$C10, 1, 0)</f>
        <v>1</v>
      </c>
      <c r="CI5">
        <f>IF(ALL!CI5 = ANSWERS!$C10, 1, 0)</f>
        <v>1</v>
      </c>
      <c r="CJ5">
        <f>IF(ALL!CJ5 = ANSWERS!$C10, 1, 0)</f>
        <v>1</v>
      </c>
      <c r="CK5">
        <f>IF(ALL!CK5 = ANSWERS!$C10, 1, 0)</f>
        <v>1</v>
      </c>
      <c r="CL5">
        <f>IF(ALL!CL5 = ANSWERS!$C10, 1, 0)</f>
        <v>1</v>
      </c>
      <c r="CM5">
        <f>IF(ALL!CM5 = ANSWERS!$C10, 1, 0)</f>
        <v>1</v>
      </c>
      <c r="CN5">
        <f>IF(ALL!CN5 = ANSWERS!$C10, 1, 0)</f>
        <v>1</v>
      </c>
      <c r="CO5">
        <f>IF(ALL!CO5 = ANSWERS!$C10, 1, 0)</f>
        <v>1</v>
      </c>
      <c r="CP5">
        <f>IF(ALL!CP5 = ANSWERS!$C10, 1, 0)</f>
        <v>1</v>
      </c>
      <c r="CQ5">
        <f>IF(ALL!CQ5 = ANSWERS!$C10, 1, 0)</f>
        <v>1</v>
      </c>
      <c r="CR5">
        <f>IF(ALL!CR5 = ANSWERS!$C10, 1, 0)</f>
        <v>1</v>
      </c>
      <c r="CS5">
        <f>IF(ALL!CS5 = ANSWERS!$C10, 1, 0)</f>
        <v>1</v>
      </c>
      <c r="CT5">
        <f>IF(ALL!CT5 = ANSWERS!$C10, 1, 0)</f>
        <v>0</v>
      </c>
      <c r="CU5">
        <f>IF(ALL!CU5 = ANSWERS!$C10, 1, 0)</f>
        <v>1</v>
      </c>
      <c r="CV5">
        <f>IF(ALL!CV5 = ANSWERS!$C10, 1, 0)</f>
        <v>1</v>
      </c>
      <c r="CW5">
        <f>IF(ALL!CW5 = ANSWERS!$C10, 1, 0)</f>
        <v>1</v>
      </c>
      <c r="CX5">
        <f>IF(ALL!CX5 = ANSWERS!$C10, 1, 0)</f>
        <v>1</v>
      </c>
      <c r="CY5">
        <f>IF(ALL!CY5 = ANSWERS!$C10, 1, 0)</f>
        <v>1</v>
      </c>
      <c r="CZ5">
        <f>IF(ALL!CZ5 = ANSWERS!$C10, 1, 0)</f>
        <v>0</v>
      </c>
      <c r="DA5">
        <f>IF(ALL!DA5 = ANSWERS!$C10, 1, 0)</f>
        <v>1</v>
      </c>
      <c r="DB5">
        <f>IF(ALL!DB5 = ANSWERS!$C10, 1, 0)</f>
        <v>0</v>
      </c>
      <c r="DC5">
        <f>IF(ALL!DC5 = ANSWERS!$C10, 1, 0)</f>
        <v>1</v>
      </c>
      <c r="DD5">
        <f>IF(ALL!DD5 = ANSWERS!$C10, 1, 0)</f>
        <v>1</v>
      </c>
      <c r="DE5">
        <f>IF(ALL!DE5 = ANSWERS!$C10, 1, 0)</f>
        <v>1</v>
      </c>
      <c r="DF5">
        <f>IF(ALL!DF5 = ANSWERS!$C10, 1, 0)</f>
        <v>1</v>
      </c>
      <c r="DG5">
        <f>IF(ALL!DG5 = ANSWERS!$C10, 1, 0)</f>
        <v>1</v>
      </c>
      <c r="DH5">
        <f>IF(ALL!DH5 = ANSWERS!$C10, 1, 0)</f>
        <v>1</v>
      </c>
      <c r="DI5">
        <f>IF(ALL!DI5 = ANSWERS!$C10, 1, 0)</f>
        <v>1</v>
      </c>
      <c r="DJ5">
        <f>IF(ALL!DJ5 = ANSWERS!$C10, 1, 0)</f>
        <v>1</v>
      </c>
      <c r="DK5">
        <f>IF(ALL!DK5 = ANSWERS!$C10, 1, 0)</f>
        <v>1</v>
      </c>
      <c r="DL5">
        <f>IF(ALL!DL5 = ANSWERS!$C10, 1, 0)</f>
        <v>1</v>
      </c>
      <c r="DM5">
        <f>IF(ALL!DM5 = ANSWERS!$C10, 1, 0)</f>
        <v>1</v>
      </c>
      <c r="DN5">
        <f>IF(ALL!DN5 = ANSWERS!$C10, 1, 0)</f>
        <v>0</v>
      </c>
      <c r="DO5">
        <f>IF(ALL!DO5 = ANSWERS!$C10, 1, 0)</f>
        <v>1</v>
      </c>
      <c r="DP5">
        <f>IF(ALL!DP5 = ANSWERS!$C10, 1, 0)</f>
        <v>1</v>
      </c>
      <c r="DQ5">
        <f>IF(ALL!DQ5 = ANSWERS!$C10, 1, 0)</f>
        <v>1</v>
      </c>
      <c r="DR5">
        <f>IF(ALL!DR5 = ANSWERS!$C10, 1, 0)</f>
        <v>1</v>
      </c>
      <c r="DS5">
        <f>IF(ALL!DS5 = ANSWERS!$C10, 1, 0)</f>
        <v>1</v>
      </c>
      <c r="DT5">
        <f>IF(ALL!DT5 = ANSWERS!$C10, 1, 0)</f>
        <v>0</v>
      </c>
      <c r="DU5">
        <f>IF(ALL!DU5 = ANSWERS!$C10, 1, 0)</f>
        <v>1</v>
      </c>
      <c r="DV5">
        <f>IF(ALL!DV5 = ANSWERS!$C10, 1, 0)</f>
        <v>0</v>
      </c>
      <c r="DW5">
        <f>IF(ALL!DW5 = ANSWERS!$C10, 1, 0)</f>
        <v>1</v>
      </c>
      <c r="DX5">
        <f>IF(ALL!DX5 = ANSWERS!$C10, 1, 0)</f>
        <v>0</v>
      </c>
      <c r="DY5">
        <f>IF(ALL!DY5 = ANSWERS!$C10, 1, 0)</f>
        <v>1</v>
      </c>
      <c r="DZ5">
        <f>IF(ALL!DZ5 = ANSWERS!$C10, 1, 0)</f>
        <v>1</v>
      </c>
      <c r="EA5">
        <f>IF(ALL!EA5 = ANSWERS!$C10, 1, 0)</f>
        <v>1</v>
      </c>
      <c r="EB5">
        <f>IF(ALL!EB5 = ANSWERS!$C10, 1, 0)</f>
        <v>1</v>
      </c>
      <c r="EC5">
        <f>IF(ALL!EC5 = ANSWERS!$C10, 1, 0)</f>
        <v>1</v>
      </c>
      <c r="ED5">
        <f>IF(ALL!ED5 = ANSWERS!$C10, 1, 0)</f>
        <v>1</v>
      </c>
      <c r="EE5">
        <f>IF(ALL!EE5 = ANSWERS!$C10, 1, 0)</f>
        <v>1</v>
      </c>
      <c r="EF5">
        <f>IF(ALL!EF5 = ANSWERS!$C10, 1, 0)</f>
        <v>0</v>
      </c>
      <c r="EG5">
        <f>IF(ALL!EG5 = ANSWERS!$C10, 1, 0)</f>
        <v>0</v>
      </c>
      <c r="EH5">
        <f>IF(ALL!EH5 = ANSWERS!$C10, 1, 0)</f>
        <v>1</v>
      </c>
      <c r="EI5">
        <f>IF(ALL!EI5 = ANSWERS!$C10, 1, 0)</f>
        <v>1</v>
      </c>
      <c r="EJ5">
        <f>IF(ALL!EJ5 = ANSWERS!$C10, 1, 0)</f>
        <v>0</v>
      </c>
      <c r="EK5">
        <f>IF(ALL!EK5 = ANSWERS!$C10, 1, 0)</f>
        <v>1</v>
      </c>
      <c r="EL5">
        <f>IF(ALL!EL5 = ANSWERS!$C10, 1, 0)</f>
        <v>1</v>
      </c>
      <c r="EM5">
        <f>IF(ALL!EM5 = ANSWERS!$C10, 1, 0)</f>
        <v>1</v>
      </c>
      <c r="EN5">
        <f>IF(ALL!EN5 = ANSWERS!$C10, 1, 0)</f>
        <v>1</v>
      </c>
      <c r="EO5">
        <f>IF(ALL!EO5 = ANSWERS!$C10, 1, 0)</f>
        <v>1</v>
      </c>
      <c r="EP5">
        <f>IF(ALL!EP5 = ANSWERS!$C10, 1, 0)</f>
        <v>1</v>
      </c>
      <c r="EQ5">
        <f>IF(ALL!EQ5 = ANSWERS!$C10, 1, 0)</f>
        <v>0</v>
      </c>
      <c r="ER5">
        <f>IF(ALL!ER5 = ANSWERS!$C10, 1, 0)</f>
        <v>0</v>
      </c>
      <c r="ES5">
        <f>IF(ALL!ES5 = ANSWERS!$C10, 1, 0)</f>
        <v>1</v>
      </c>
      <c r="ET5">
        <f>IF(ALL!ET5 = ANSWERS!$C10, 1, 0)</f>
        <v>1</v>
      </c>
      <c r="EU5">
        <f>IF(ALL!EU5 = ANSWERS!$C10, 1, 0)</f>
        <v>1</v>
      </c>
      <c r="EV5">
        <f>IF(ALL!EV5 = ANSWERS!$C10, 1, 0)</f>
        <v>1</v>
      </c>
      <c r="EW5">
        <f>IF(ALL!EW5 = ANSWERS!$C10, 1, 0)</f>
        <v>1</v>
      </c>
      <c r="EX5">
        <f>IF(ALL!EX5 = ANSWERS!$C10, 1, 0)</f>
        <v>1</v>
      </c>
      <c r="EY5">
        <f>IF(ALL!EY5 = ANSWERS!$C10, 1, 0)</f>
        <v>0</v>
      </c>
      <c r="EZ5">
        <f>IF(ALL!EZ5 = ANSWERS!$C10, 1, 0)</f>
        <v>1</v>
      </c>
      <c r="FA5">
        <f>IF(ALL!FA5 = ANSWERS!$C10, 1, 0)</f>
        <v>1</v>
      </c>
      <c r="FB5">
        <f>IF(ALL!FB5 = ANSWERS!$C10, 1, 0)</f>
        <v>1</v>
      </c>
      <c r="FC5">
        <f>IF(ALL!FC5 = ANSWERS!$C10, 1, 0)</f>
        <v>1</v>
      </c>
      <c r="FD5">
        <f>IF(ALL!FD5 = ANSWERS!$C10, 1, 0)</f>
        <v>1</v>
      </c>
      <c r="FE5">
        <f>IF(ALL!FE5 = ANSWERS!$C10, 1, 0)</f>
        <v>1</v>
      </c>
      <c r="FF5">
        <f>IF(ALL!FF5 = ANSWERS!$C10, 1, 0)</f>
        <v>1</v>
      </c>
      <c r="FG5">
        <f>IF(ALL!FG5 = ANSWERS!$C10, 1, 0)</f>
        <v>1</v>
      </c>
      <c r="FH5">
        <f>IF(ALL!FH5 = ANSWERS!$C10, 1, 0)</f>
        <v>1</v>
      </c>
      <c r="FI5">
        <f>IF(ALL!FI5 = ANSWERS!$C10, 1, 0)</f>
        <v>1</v>
      </c>
      <c r="FJ5">
        <f>IF(ALL!FJ5 = ANSWERS!$C10, 1, 0)</f>
        <v>1</v>
      </c>
      <c r="FK5">
        <f>IF(ALL!FK5 = ANSWERS!$C10, 1, 0)</f>
        <v>1</v>
      </c>
      <c r="FL5">
        <f>IF(ALL!FL5 = ANSWERS!$C10, 1, 0)</f>
        <v>1</v>
      </c>
      <c r="FM5">
        <f>IF(ALL!FM5 = ANSWERS!$C10, 1, 0)</f>
        <v>1</v>
      </c>
      <c r="FN5">
        <f>IF(ALL!FN5 = ANSWERS!$C10, 1, 0)</f>
        <v>0</v>
      </c>
      <c r="FO5">
        <f>IF(ALL!FO5 = ANSWERS!$C10, 1, 0)</f>
        <v>1</v>
      </c>
      <c r="FP5">
        <f>IF(ALL!FP5 = ANSWERS!$C10, 1, 0)</f>
        <v>1</v>
      </c>
      <c r="FQ5">
        <f>IF(ALL!FQ5 = ANSWERS!$C10, 1, 0)</f>
        <v>1</v>
      </c>
      <c r="FR5">
        <f>IF(ALL!FR5 = ANSWERS!$C10, 1, 0)</f>
        <v>1</v>
      </c>
      <c r="FS5">
        <f>IF(ALL!FS5 = ANSWERS!$C10, 1, 0)</f>
        <v>1</v>
      </c>
      <c r="FT5">
        <f>IF(ALL!FT5 = ANSWERS!$C10, 1, 0)</f>
        <v>0</v>
      </c>
      <c r="FU5">
        <f>IF(ALL!FU5 = ANSWERS!$C10, 1, 0)</f>
        <v>1</v>
      </c>
      <c r="FV5">
        <f>IF(ALL!FV5 = ANSWERS!$C10, 1, 0)</f>
        <v>1</v>
      </c>
      <c r="FW5">
        <f>IF(ALL!FW5 = ANSWERS!$C10, 1, 0)</f>
        <v>1</v>
      </c>
      <c r="FX5">
        <f>IF(ALL!FX5 = ANSWERS!$C10, 1, 0)</f>
        <v>1</v>
      </c>
      <c r="FY5">
        <f>IF(ALL!FY5 = ANSWERS!$C10, 1, 0)</f>
        <v>0</v>
      </c>
      <c r="FZ5">
        <f>IF(ALL!FZ5 = ANSWERS!$C10, 1, 0)</f>
        <v>1</v>
      </c>
      <c r="GA5">
        <f>IF(ALL!GA5 = ANSWERS!$C10, 1, 0)</f>
        <v>1</v>
      </c>
      <c r="GB5">
        <f>IF(ALL!GB5 = ANSWERS!$C10, 1, 0)</f>
        <v>1</v>
      </c>
      <c r="GC5">
        <f>IF(ALL!GC5 = ANSWERS!$C10, 1, 0)</f>
        <v>1</v>
      </c>
      <c r="GD5">
        <f>IF(ALL!GD5 = ANSWERS!$C10, 1, 0)</f>
        <v>1</v>
      </c>
      <c r="GE5">
        <f>IF(ALL!GE5 = ANSWERS!$C10, 1, 0)</f>
        <v>1</v>
      </c>
      <c r="GF5">
        <f>IF(ALL!GF5 = ANSWERS!$C10, 1, 0)</f>
        <v>1</v>
      </c>
      <c r="GG5">
        <f>IF(ALL!GG5 = ANSWERS!$C10, 1, 0)</f>
        <v>1</v>
      </c>
      <c r="GH5">
        <f>IF(ALL!GH5 = ANSWERS!$C10, 1, 0)</f>
        <v>1</v>
      </c>
      <c r="GI5">
        <f>IF(ALL!GI5 = ANSWERS!$C10, 1, 0)</f>
        <v>1</v>
      </c>
      <c r="GJ5">
        <f>IF(ALL!GJ5 = ANSWERS!$C10, 1, 0)</f>
        <v>1</v>
      </c>
      <c r="GK5">
        <f>IF(ALL!GK5 = ANSWERS!$C10, 1, 0)</f>
        <v>0</v>
      </c>
      <c r="GL5">
        <f>IF(ALL!GL5 = ANSWERS!$C10, 1, 0)</f>
        <v>1</v>
      </c>
      <c r="GM5">
        <f>IF(ALL!GM5 = ANSWERS!$C10, 1, 0)</f>
        <v>1</v>
      </c>
      <c r="GN5">
        <f>IF(ALL!GN5 = ANSWERS!$C10, 1, 0)</f>
        <v>1</v>
      </c>
      <c r="GO5">
        <f>IF(ALL!GO5 = ANSWERS!$C10, 1, 0)</f>
        <v>1</v>
      </c>
      <c r="GP5">
        <f>IF(ALL!GP5 = ANSWERS!$C10, 1, 0)</f>
        <v>1</v>
      </c>
      <c r="GQ5">
        <f>IF(ALL!GQ5 = ANSWERS!$C10, 1, 0)</f>
        <v>0</v>
      </c>
      <c r="GR5">
        <f>IF(ALL!GR5 = ANSWERS!$C10, 1, 0)</f>
        <v>1</v>
      </c>
      <c r="GS5">
        <f>IF(ALL!GS5 = ANSWERS!$C10, 1, 0)</f>
        <v>1</v>
      </c>
      <c r="GT5">
        <f>IF(ALL!GT5 = ANSWERS!$C10, 1, 0)</f>
        <v>0</v>
      </c>
      <c r="GU5">
        <f>IF(ALL!GU5 = ANSWERS!$C10, 1, 0)</f>
        <v>1</v>
      </c>
      <c r="GV5">
        <f>IF(ALL!GV5 = ANSWERS!$C10, 1, 0)</f>
        <v>1</v>
      </c>
      <c r="GW5">
        <f>IF(ALL!GW5 = ANSWERS!$C10, 1, 0)</f>
        <v>1</v>
      </c>
      <c r="GX5">
        <f>IF(ALL!GX5 = ANSWERS!$C10, 1, 0)</f>
        <v>1</v>
      </c>
      <c r="GY5">
        <f>IF(ALL!GY5 = ANSWERS!$C10, 1, 0)</f>
        <v>1</v>
      </c>
      <c r="GZ5">
        <f>IF(ALL!GZ5 = ANSWERS!$C10, 1, 0)</f>
        <v>1</v>
      </c>
      <c r="HA5">
        <f>IF(ALL!HA5 = ANSWERS!$C10, 1, 0)</f>
        <v>1</v>
      </c>
      <c r="HB5">
        <f>IF(ALL!HB5 = ANSWERS!$C10, 1, 0)</f>
        <v>1</v>
      </c>
      <c r="HC5">
        <f>IF(ALL!HC5 = ANSWERS!$C10, 1, 0)</f>
        <v>1</v>
      </c>
      <c r="HD5">
        <f>IF(ALL!HD5 = ANSWERS!$C10, 1, 0)</f>
        <v>1</v>
      </c>
      <c r="HE5">
        <f>IF(ALL!HE5 = ANSWERS!$C10, 1, 0)</f>
        <v>1</v>
      </c>
      <c r="HF5">
        <f>IF(ALL!HF5 = ANSWERS!$C10, 1, 0)</f>
        <v>1</v>
      </c>
      <c r="HG5">
        <f>IF(ALL!HG5 = ANSWERS!$C10, 1, 0)</f>
        <v>1</v>
      </c>
      <c r="HH5">
        <f>IF(ALL!HH5 = ANSWERS!$C10, 1, 0)</f>
        <v>1</v>
      </c>
      <c r="HI5">
        <f>IF(ALL!HI5 = ANSWERS!$C10, 1, 0)</f>
        <v>0</v>
      </c>
      <c r="HJ5">
        <f>IF(ALL!HJ5 = ANSWERS!$C10, 1, 0)</f>
        <v>1</v>
      </c>
      <c r="HK5">
        <f>IF(ALL!HK5 = ANSWERS!$C10, 1, 0)</f>
        <v>1</v>
      </c>
    </row>
    <row r="6">
      <c r="A6" s="1" t="s">
        <v>326</v>
      </c>
      <c r="B6">
        <f>IF(ALL!B6 = ANSWERS!$C11, 1, 0)</f>
        <v>1</v>
      </c>
      <c r="C6">
        <f>IF(ALL!C6 = ANSWERS!$C11, 1, 0)</f>
        <v>1</v>
      </c>
      <c r="D6">
        <f>IF(ALL!D6 = ANSWERS!$C11, 1, 0)</f>
        <v>1</v>
      </c>
      <c r="E6">
        <f>IF(ALL!E6 = ANSWERS!$C11, 1, 0)</f>
        <v>1</v>
      </c>
      <c r="F6">
        <f>IF(ALL!F6 = ANSWERS!$C11, 1, 0)</f>
        <v>0</v>
      </c>
      <c r="G6">
        <f>IF(ALL!G6 = ANSWERS!$C11, 1, 0)</f>
        <v>0</v>
      </c>
      <c r="H6">
        <f>IF(ALL!H6 = ANSWERS!$C11, 1, 0)</f>
        <v>0</v>
      </c>
      <c r="I6">
        <f>IF(ALL!I6 = ANSWERS!$C11, 1, 0)</f>
        <v>0</v>
      </c>
      <c r="J6">
        <f>IF(ALL!J6 = ANSWERS!$C11, 1, 0)</f>
        <v>0</v>
      </c>
      <c r="K6">
        <f>IF(ALL!K6 = ANSWERS!$C11, 1, 0)</f>
        <v>0</v>
      </c>
      <c r="L6">
        <f>IF(ALL!L6 = ANSWERS!$C11, 1, 0)</f>
        <v>1</v>
      </c>
      <c r="M6">
        <f>IF(ALL!M6 = ANSWERS!$C11, 1, 0)</f>
        <v>0</v>
      </c>
      <c r="N6">
        <f>IF(ALL!N6 = ANSWERS!$C11, 1, 0)</f>
        <v>1</v>
      </c>
      <c r="O6">
        <f>IF(ALL!O6 = ANSWERS!$C11, 1, 0)</f>
        <v>1</v>
      </c>
      <c r="P6">
        <f>IF(ALL!P6 = ANSWERS!$C11, 1, 0)</f>
        <v>0</v>
      </c>
      <c r="Q6">
        <f>IF(ALL!Q6 = ANSWERS!$C11, 1, 0)</f>
        <v>0</v>
      </c>
      <c r="R6">
        <f>IF(ALL!R6 = ANSWERS!$C11, 1, 0)</f>
        <v>0</v>
      </c>
      <c r="S6">
        <f>IF(ALL!S6 = ANSWERS!$C11, 1, 0)</f>
        <v>0</v>
      </c>
      <c r="T6">
        <f>IF(ALL!T6 = ANSWERS!$C11, 1, 0)</f>
        <v>0</v>
      </c>
      <c r="U6">
        <f>IF(ALL!U6 = ANSWERS!$C11, 1, 0)</f>
        <v>0</v>
      </c>
      <c r="V6">
        <f>IF(ALL!V6 = ANSWERS!$C11, 1, 0)</f>
        <v>0</v>
      </c>
      <c r="W6">
        <f>IF(ALL!W6 = ANSWERS!$C11, 1, 0)</f>
        <v>1</v>
      </c>
      <c r="X6">
        <f>IF(ALL!X6 = ANSWERS!$C11, 1, 0)</f>
        <v>0</v>
      </c>
      <c r="Y6">
        <f>IF(ALL!Y6 = ANSWERS!$C11, 1, 0)</f>
        <v>1</v>
      </c>
      <c r="Z6">
        <f>IF(ALL!Z6 = ANSWERS!$C11, 1, 0)</f>
        <v>1</v>
      </c>
      <c r="AA6">
        <f>IF(ALL!AA6 = ANSWERS!$C11, 1, 0)</f>
        <v>0</v>
      </c>
      <c r="AB6">
        <f>IF(ALL!AB6 = ANSWERS!$C11, 1, 0)</f>
        <v>1</v>
      </c>
      <c r="AC6">
        <f>IF(ALL!AC6 = ANSWERS!$C11, 1, 0)</f>
        <v>0</v>
      </c>
      <c r="AD6">
        <f>IF(ALL!AD6 = ANSWERS!$C11, 1, 0)</f>
        <v>1</v>
      </c>
      <c r="AE6">
        <f>IF(ALL!AE6 = ANSWERS!$C11, 1, 0)</f>
        <v>0</v>
      </c>
      <c r="AF6">
        <f>IF(ALL!AF6 = ANSWERS!$C11, 1, 0)</f>
        <v>0</v>
      </c>
      <c r="AG6">
        <f>IF(ALL!AG6 = ANSWERS!$C11, 1, 0)</f>
        <v>0</v>
      </c>
      <c r="AH6">
        <f>IF(ALL!AH6 = ANSWERS!$C11, 1, 0)</f>
        <v>0</v>
      </c>
      <c r="AI6">
        <f>IF(ALL!AI6 = ANSWERS!$C11, 1, 0)</f>
        <v>0</v>
      </c>
      <c r="AJ6">
        <f>IF(ALL!AJ6 = ANSWERS!$C11, 1, 0)</f>
        <v>0</v>
      </c>
      <c r="AK6">
        <f>IF(ALL!AK6 = ANSWERS!$C11, 1, 0)</f>
        <v>1</v>
      </c>
      <c r="AL6">
        <f>IF(ALL!AL6 = ANSWERS!$C11, 1, 0)</f>
        <v>1</v>
      </c>
      <c r="AM6">
        <f>IF(ALL!AM6 = ANSWERS!$C11, 1, 0)</f>
        <v>0</v>
      </c>
      <c r="AN6">
        <f>IF(ALL!AN6 = ANSWERS!$C11, 1, 0)</f>
        <v>0</v>
      </c>
      <c r="AO6">
        <f>IF(ALL!AO6 = ANSWERS!$C11, 1, 0)</f>
        <v>0</v>
      </c>
      <c r="AP6">
        <f>IF(ALL!AP6 = ANSWERS!$C11, 1, 0)</f>
        <v>1</v>
      </c>
      <c r="AQ6">
        <f>IF(ALL!AQ6 = ANSWERS!$C11, 1, 0)</f>
        <v>0</v>
      </c>
      <c r="AR6">
        <f>IF(ALL!AR6 = ANSWERS!$C11, 1, 0)</f>
        <v>0</v>
      </c>
      <c r="AS6">
        <f>IF(ALL!AS6 = ANSWERS!$C11, 1, 0)</f>
        <v>0</v>
      </c>
      <c r="AT6">
        <f>IF(ALL!AT6 = ANSWERS!$C11, 1, 0)</f>
        <v>0</v>
      </c>
      <c r="AU6">
        <f>IF(ALL!AU6 = ANSWERS!$C11, 1, 0)</f>
        <v>0</v>
      </c>
      <c r="AV6">
        <f>IF(ALL!AV6 = ANSWERS!$C11, 1, 0)</f>
        <v>0</v>
      </c>
      <c r="AW6">
        <f>IF(ALL!AW6 = ANSWERS!$C11, 1, 0)</f>
        <v>1</v>
      </c>
      <c r="AX6">
        <f>IF(ALL!AX6 = ANSWERS!$C11, 1, 0)</f>
        <v>1</v>
      </c>
      <c r="AY6">
        <f>IF(ALL!AY6 = ANSWERS!$C11, 1, 0)</f>
        <v>0</v>
      </c>
      <c r="AZ6">
        <f>IF(ALL!AZ6 = ANSWERS!$C11, 1, 0)</f>
        <v>0</v>
      </c>
      <c r="BA6">
        <f>IF(ALL!BA6 = ANSWERS!$C11, 1, 0)</f>
        <v>0</v>
      </c>
      <c r="BB6">
        <f>IF(ALL!BB6 = ANSWERS!$C11, 1, 0)</f>
        <v>0</v>
      </c>
      <c r="BC6">
        <f>IF(ALL!BC6 = ANSWERS!$C11, 1, 0)</f>
        <v>0</v>
      </c>
      <c r="BD6">
        <f>IF(ALL!BD6 = ANSWERS!$C11, 1, 0)</f>
        <v>0</v>
      </c>
      <c r="BE6">
        <f>IF(ALL!BE6 = ANSWERS!$C11, 1, 0)</f>
        <v>0</v>
      </c>
      <c r="BF6">
        <f>IF(ALL!BF6 = ANSWERS!$C11, 1, 0)</f>
        <v>1</v>
      </c>
      <c r="BG6">
        <f>IF(ALL!BG6 = ANSWERS!$C11, 1, 0)</f>
        <v>1</v>
      </c>
      <c r="BH6">
        <f>IF(ALL!BH6 = ANSWERS!$C11, 1, 0)</f>
        <v>1</v>
      </c>
      <c r="BI6">
        <f>IF(ALL!BI6 = ANSWERS!$C11, 1, 0)</f>
        <v>1</v>
      </c>
      <c r="BJ6">
        <f>IF(ALL!BJ6 = ANSWERS!$C11, 1, 0)</f>
        <v>0</v>
      </c>
      <c r="BK6">
        <f>IF(ALL!BK6 = ANSWERS!$C11, 1, 0)</f>
        <v>0</v>
      </c>
      <c r="BL6">
        <f>IF(ALL!BL6 = ANSWERS!$C11, 1, 0)</f>
        <v>0</v>
      </c>
      <c r="BM6">
        <f>IF(ALL!BM6 = ANSWERS!$C11, 1, 0)</f>
        <v>1</v>
      </c>
      <c r="BN6">
        <f>IF(ALL!BN6 = ANSWERS!$C11, 1, 0)</f>
        <v>1</v>
      </c>
      <c r="BO6">
        <f>IF(ALL!BO6 = ANSWERS!$C11, 1, 0)</f>
        <v>1</v>
      </c>
      <c r="BP6">
        <f>IF(ALL!BP6 = ANSWERS!$C11, 1, 0)</f>
        <v>1</v>
      </c>
      <c r="BQ6">
        <f>IF(ALL!BQ6 = ANSWERS!$C11, 1, 0)</f>
        <v>1</v>
      </c>
      <c r="BR6">
        <f>IF(ALL!BR6 = ANSWERS!$C11, 1, 0)</f>
        <v>0</v>
      </c>
      <c r="BS6">
        <f>IF(ALL!BS6 = ANSWERS!$C11, 1, 0)</f>
        <v>1</v>
      </c>
      <c r="BT6">
        <f>IF(ALL!BT6 = ANSWERS!$C11, 1, 0)</f>
        <v>0</v>
      </c>
      <c r="BU6">
        <f>IF(ALL!BU6 = ANSWERS!$C11, 1, 0)</f>
        <v>0</v>
      </c>
      <c r="BV6">
        <f>IF(ALL!BV6 = ANSWERS!$C11, 1, 0)</f>
        <v>0</v>
      </c>
      <c r="BW6">
        <f>IF(ALL!BW6 = ANSWERS!$C11, 1, 0)</f>
        <v>1</v>
      </c>
      <c r="BX6">
        <f>IF(ALL!BX6 = ANSWERS!$C11, 1, 0)</f>
        <v>0</v>
      </c>
      <c r="BY6">
        <f>IF(ALL!BY6 = ANSWERS!$C11, 1, 0)</f>
        <v>0</v>
      </c>
      <c r="BZ6">
        <f>IF(ALL!BZ6 = ANSWERS!$C11, 1, 0)</f>
        <v>0</v>
      </c>
      <c r="CA6">
        <f>IF(ALL!CA6 = ANSWERS!$C11, 1, 0)</f>
        <v>0</v>
      </c>
      <c r="CB6">
        <f>IF(ALL!CB6 = ANSWERS!$C11, 1, 0)</f>
        <v>1</v>
      </c>
      <c r="CC6">
        <f>IF(ALL!CC6 = ANSWERS!$C11, 1, 0)</f>
        <v>0</v>
      </c>
      <c r="CD6">
        <f>IF(ALL!CD6 = ANSWERS!$C11, 1, 0)</f>
        <v>1</v>
      </c>
      <c r="CE6">
        <f>IF(ALL!CE6 = ANSWERS!$C11, 1, 0)</f>
        <v>0</v>
      </c>
      <c r="CF6">
        <f>IF(ALL!CF6 = ANSWERS!$C11, 1, 0)</f>
        <v>0</v>
      </c>
      <c r="CG6">
        <f>IF(ALL!CG6 = ANSWERS!$C11, 1, 0)</f>
        <v>1</v>
      </c>
      <c r="CH6">
        <f>IF(ALL!CH6 = ANSWERS!$C11, 1, 0)</f>
        <v>1</v>
      </c>
      <c r="CI6">
        <f>IF(ALL!CI6 = ANSWERS!$C11, 1, 0)</f>
        <v>0</v>
      </c>
      <c r="CJ6">
        <f>IF(ALL!CJ6 = ANSWERS!$C11, 1, 0)</f>
        <v>0</v>
      </c>
      <c r="CK6">
        <f>IF(ALL!CK6 = ANSWERS!$C11, 1, 0)</f>
        <v>1</v>
      </c>
      <c r="CL6">
        <f>IF(ALL!CL6 = ANSWERS!$C11, 1, 0)</f>
        <v>0</v>
      </c>
      <c r="CM6">
        <f>IF(ALL!CM6 = ANSWERS!$C11, 1, 0)</f>
        <v>0</v>
      </c>
      <c r="CN6">
        <f>IF(ALL!CN6 = ANSWERS!$C11, 1, 0)</f>
        <v>1</v>
      </c>
      <c r="CO6">
        <f>IF(ALL!CO6 = ANSWERS!$C11, 1, 0)</f>
        <v>0</v>
      </c>
      <c r="CP6">
        <f>IF(ALL!CP6 = ANSWERS!$C11, 1, 0)</f>
        <v>0</v>
      </c>
      <c r="CQ6">
        <f>IF(ALL!CQ6 = ANSWERS!$C11, 1, 0)</f>
        <v>1</v>
      </c>
      <c r="CR6">
        <f>IF(ALL!CR6 = ANSWERS!$C11, 1, 0)</f>
        <v>0</v>
      </c>
      <c r="CS6">
        <f>IF(ALL!CS6 = ANSWERS!$C11, 1, 0)</f>
        <v>0</v>
      </c>
      <c r="CT6">
        <f>IF(ALL!CT6 = ANSWERS!$C11, 1, 0)</f>
        <v>1</v>
      </c>
      <c r="CU6">
        <f>IF(ALL!CU6 = ANSWERS!$C11, 1, 0)</f>
        <v>0</v>
      </c>
      <c r="CV6">
        <f>IF(ALL!CV6 = ANSWERS!$C11, 1, 0)</f>
        <v>0</v>
      </c>
      <c r="CW6">
        <f>IF(ALL!CW6 = ANSWERS!$C11, 1, 0)</f>
        <v>0</v>
      </c>
      <c r="CX6">
        <f>IF(ALL!CX6 = ANSWERS!$C11, 1, 0)</f>
        <v>1</v>
      </c>
      <c r="CY6">
        <f>IF(ALL!CY6 = ANSWERS!$C11, 1, 0)</f>
        <v>1</v>
      </c>
      <c r="CZ6">
        <f>IF(ALL!CZ6 = ANSWERS!$C11, 1, 0)</f>
        <v>0</v>
      </c>
      <c r="DA6">
        <f>IF(ALL!DA6 = ANSWERS!$C11, 1, 0)</f>
        <v>0</v>
      </c>
      <c r="DB6">
        <f>IF(ALL!DB6 = ANSWERS!$C11, 1, 0)</f>
        <v>0</v>
      </c>
      <c r="DC6">
        <f>IF(ALL!DC6 = ANSWERS!$C11, 1, 0)</f>
        <v>1</v>
      </c>
      <c r="DD6">
        <f>IF(ALL!DD6 = ANSWERS!$C11, 1, 0)</f>
        <v>0</v>
      </c>
      <c r="DE6">
        <f>IF(ALL!DE6 = ANSWERS!$C11, 1, 0)</f>
        <v>0</v>
      </c>
      <c r="DF6">
        <f>IF(ALL!DF6 = ANSWERS!$C11, 1, 0)</f>
        <v>0</v>
      </c>
      <c r="DG6">
        <f>IF(ALL!DG6 = ANSWERS!$C11, 1, 0)</f>
        <v>0</v>
      </c>
      <c r="DH6">
        <f>IF(ALL!DH6 = ANSWERS!$C11, 1, 0)</f>
        <v>1</v>
      </c>
      <c r="DI6">
        <f>IF(ALL!DI6 = ANSWERS!$C11, 1, 0)</f>
        <v>0</v>
      </c>
      <c r="DJ6">
        <f>IF(ALL!DJ6 = ANSWERS!$C11, 1, 0)</f>
        <v>0</v>
      </c>
      <c r="DK6">
        <f>IF(ALL!DK6 = ANSWERS!$C11, 1, 0)</f>
        <v>0</v>
      </c>
      <c r="DL6">
        <f>IF(ALL!DL6 = ANSWERS!$C11, 1, 0)</f>
        <v>0</v>
      </c>
      <c r="DM6">
        <f>IF(ALL!DM6 = ANSWERS!$C11, 1, 0)</f>
        <v>0</v>
      </c>
      <c r="DN6">
        <f>IF(ALL!DN6 = ANSWERS!$C11, 1, 0)</f>
        <v>0</v>
      </c>
      <c r="DO6">
        <f>IF(ALL!DO6 = ANSWERS!$C11, 1, 0)</f>
        <v>0</v>
      </c>
      <c r="DP6">
        <f>IF(ALL!DP6 = ANSWERS!$C11, 1, 0)</f>
        <v>0</v>
      </c>
      <c r="DQ6">
        <f>IF(ALL!DQ6 = ANSWERS!$C11, 1, 0)</f>
        <v>0</v>
      </c>
      <c r="DR6">
        <f>IF(ALL!DR6 = ANSWERS!$C11, 1, 0)</f>
        <v>0</v>
      </c>
      <c r="DS6">
        <f>IF(ALL!DS6 = ANSWERS!$C11, 1, 0)</f>
        <v>1</v>
      </c>
      <c r="DT6">
        <f>IF(ALL!DT6 = ANSWERS!$C11, 1, 0)</f>
        <v>1</v>
      </c>
      <c r="DU6">
        <f>IF(ALL!DU6 = ANSWERS!$C11, 1, 0)</f>
        <v>1</v>
      </c>
      <c r="DV6">
        <f>IF(ALL!DV6 = ANSWERS!$C11, 1, 0)</f>
        <v>0</v>
      </c>
      <c r="DW6">
        <f>IF(ALL!DW6 = ANSWERS!$C11, 1, 0)</f>
        <v>1</v>
      </c>
      <c r="DX6">
        <f>IF(ALL!DX6 = ANSWERS!$C11, 1, 0)</f>
        <v>1</v>
      </c>
      <c r="DY6">
        <f>IF(ALL!DY6 = ANSWERS!$C11, 1, 0)</f>
        <v>0</v>
      </c>
      <c r="DZ6">
        <f>IF(ALL!DZ6 = ANSWERS!$C11, 1, 0)</f>
        <v>0</v>
      </c>
      <c r="EA6">
        <f>IF(ALL!EA6 = ANSWERS!$C11, 1, 0)</f>
        <v>1</v>
      </c>
      <c r="EB6">
        <f>IF(ALL!EB6 = ANSWERS!$C11, 1, 0)</f>
        <v>1</v>
      </c>
      <c r="EC6">
        <f>IF(ALL!EC6 = ANSWERS!$C11, 1, 0)</f>
        <v>0</v>
      </c>
      <c r="ED6">
        <f>IF(ALL!ED6 = ANSWERS!$C11, 1, 0)</f>
        <v>0</v>
      </c>
      <c r="EE6">
        <f>IF(ALL!EE6 = ANSWERS!$C11, 1, 0)</f>
        <v>1</v>
      </c>
      <c r="EF6">
        <f>IF(ALL!EF6 = ANSWERS!$C11, 1, 0)</f>
        <v>0</v>
      </c>
      <c r="EG6">
        <f>IF(ALL!EG6 = ANSWERS!$C11, 1, 0)</f>
        <v>1</v>
      </c>
      <c r="EH6">
        <f>IF(ALL!EH6 = ANSWERS!$C11, 1, 0)</f>
        <v>0</v>
      </c>
      <c r="EI6">
        <f>IF(ALL!EI6 = ANSWERS!$C11, 1, 0)</f>
        <v>1</v>
      </c>
      <c r="EJ6">
        <f>IF(ALL!EJ6 = ANSWERS!$C11, 1, 0)</f>
        <v>0</v>
      </c>
      <c r="EK6">
        <f>IF(ALL!EK6 = ANSWERS!$C11, 1, 0)</f>
        <v>0</v>
      </c>
      <c r="EL6">
        <f>IF(ALL!EL6 = ANSWERS!$C11, 1, 0)</f>
        <v>0</v>
      </c>
      <c r="EM6">
        <f>IF(ALL!EM6 = ANSWERS!$C11, 1, 0)</f>
        <v>0</v>
      </c>
      <c r="EN6">
        <f>IF(ALL!EN6 = ANSWERS!$C11, 1, 0)</f>
        <v>1</v>
      </c>
      <c r="EO6">
        <f>IF(ALL!EO6 = ANSWERS!$C11, 1, 0)</f>
        <v>0</v>
      </c>
      <c r="EP6">
        <f>IF(ALL!EP6 = ANSWERS!$C11, 1, 0)</f>
        <v>1</v>
      </c>
      <c r="EQ6">
        <f>IF(ALL!EQ6 = ANSWERS!$C11, 1, 0)</f>
        <v>0</v>
      </c>
      <c r="ER6">
        <f>IF(ALL!ER6 = ANSWERS!$C11, 1, 0)</f>
        <v>1</v>
      </c>
      <c r="ES6">
        <f>IF(ALL!ES6 = ANSWERS!$C11, 1, 0)</f>
        <v>0</v>
      </c>
      <c r="ET6">
        <f>IF(ALL!ET6 = ANSWERS!$C11, 1, 0)</f>
        <v>0</v>
      </c>
      <c r="EU6">
        <f>IF(ALL!EU6 = ANSWERS!$C11, 1, 0)</f>
        <v>0</v>
      </c>
      <c r="EV6">
        <f>IF(ALL!EV6 = ANSWERS!$C11, 1, 0)</f>
        <v>1</v>
      </c>
      <c r="EW6">
        <f>IF(ALL!EW6 = ANSWERS!$C11, 1, 0)</f>
        <v>1</v>
      </c>
      <c r="EX6">
        <f>IF(ALL!EX6 = ANSWERS!$C11, 1, 0)</f>
        <v>1</v>
      </c>
      <c r="EY6">
        <f>IF(ALL!EY6 = ANSWERS!$C11, 1, 0)</f>
        <v>0</v>
      </c>
      <c r="EZ6">
        <f>IF(ALL!EZ6 = ANSWERS!$C11, 1, 0)</f>
        <v>0</v>
      </c>
      <c r="FA6">
        <f>IF(ALL!FA6 = ANSWERS!$C11, 1, 0)</f>
        <v>0</v>
      </c>
      <c r="FB6">
        <f>IF(ALL!FB6 = ANSWERS!$C11, 1, 0)</f>
        <v>0</v>
      </c>
      <c r="FC6">
        <f>IF(ALL!FC6 = ANSWERS!$C11, 1, 0)</f>
        <v>0</v>
      </c>
      <c r="FD6">
        <f>IF(ALL!FD6 = ANSWERS!$C11, 1, 0)</f>
        <v>0</v>
      </c>
      <c r="FE6">
        <f>IF(ALL!FE6 = ANSWERS!$C11, 1, 0)</f>
        <v>1</v>
      </c>
      <c r="FF6">
        <f>IF(ALL!FF6 = ANSWERS!$C11, 1, 0)</f>
        <v>0</v>
      </c>
      <c r="FG6">
        <f>IF(ALL!FG6 = ANSWERS!$C11, 1, 0)</f>
        <v>1</v>
      </c>
      <c r="FH6">
        <f>IF(ALL!FH6 = ANSWERS!$C11, 1, 0)</f>
        <v>1</v>
      </c>
      <c r="FI6">
        <f>IF(ALL!FI6 = ANSWERS!$C11, 1, 0)</f>
        <v>0</v>
      </c>
      <c r="FJ6">
        <f>IF(ALL!FJ6 = ANSWERS!$C11, 1, 0)</f>
        <v>0</v>
      </c>
      <c r="FK6">
        <f>IF(ALL!FK6 = ANSWERS!$C11, 1, 0)</f>
        <v>0</v>
      </c>
      <c r="FL6">
        <f>IF(ALL!FL6 = ANSWERS!$C11, 1, 0)</f>
        <v>0</v>
      </c>
      <c r="FM6">
        <f>IF(ALL!FM6 = ANSWERS!$C11, 1, 0)</f>
        <v>0</v>
      </c>
      <c r="FN6">
        <f>IF(ALL!FN6 = ANSWERS!$C11, 1, 0)</f>
        <v>0</v>
      </c>
      <c r="FO6">
        <f>IF(ALL!FO6 = ANSWERS!$C11, 1, 0)</f>
        <v>0</v>
      </c>
      <c r="FP6">
        <f>IF(ALL!FP6 = ANSWERS!$C11, 1, 0)</f>
        <v>1</v>
      </c>
      <c r="FQ6">
        <f>IF(ALL!FQ6 = ANSWERS!$C11, 1, 0)</f>
        <v>1</v>
      </c>
      <c r="FR6">
        <f>IF(ALL!FR6 = ANSWERS!$C11, 1, 0)</f>
        <v>0</v>
      </c>
      <c r="FS6">
        <f>IF(ALL!FS6 = ANSWERS!$C11, 1, 0)</f>
        <v>0</v>
      </c>
      <c r="FT6">
        <f>IF(ALL!FT6 = ANSWERS!$C11, 1, 0)</f>
        <v>1</v>
      </c>
      <c r="FU6">
        <f>IF(ALL!FU6 = ANSWERS!$C11, 1, 0)</f>
        <v>0</v>
      </c>
      <c r="FV6">
        <f>IF(ALL!FV6 = ANSWERS!$C11, 1, 0)</f>
        <v>0</v>
      </c>
      <c r="FW6">
        <f>IF(ALL!FW6 = ANSWERS!$C11, 1, 0)</f>
        <v>0</v>
      </c>
      <c r="FX6">
        <f>IF(ALL!FX6 = ANSWERS!$C11, 1, 0)</f>
        <v>1</v>
      </c>
      <c r="FY6">
        <f>IF(ALL!FY6 = ANSWERS!$C11, 1, 0)</f>
        <v>0</v>
      </c>
      <c r="FZ6">
        <f>IF(ALL!FZ6 = ANSWERS!$C11, 1, 0)</f>
        <v>0</v>
      </c>
      <c r="GA6">
        <f>IF(ALL!GA6 = ANSWERS!$C11, 1, 0)</f>
        <v>0</v>
      </c>
      <c r="GB6">
        <f>IF(ALL!GB6 = ANSWERS!$C11, 1, 0)</f>
        <v>0</v>
      </c>
      <c r="GC6">
        <f>IF(ALL!GC6 = ANSWERS!$C11, 1, 0)</f>
        <v>0</v>
      </c>
      <c r="GD6">
        <f>IF(ALL!GD6 = ANSWERS!$C11, 1, 0)</f>
        <v>0</v>
      </c>
      <c r="GE6">
        <f>IF(ALL!GE6 = ANSWERS!$C11, 1, 0)</f>
        <v>0</v>
      </c>
      <c r="GF6">
        <f>IF(ALL!GF6 = ANSWERS!$C11, 1, 0)</f>
        <v>0</v>
      </c>
      <c r="GG6">
        <f>IF(ALL!GG6 = ANSWERS!$C11, 1, 0)</f>
        <v>0</v>
      </c>
      <c r="GH6">
        <f>IF(ALL!GH6 = ANSWERS!$C11, 1, 0)</f>
        <v>1</v>
      </c>
      <c r="GI6">
        <f>IF(ALL!GI6 = ANSWERS!$C11, 1, 0)</f>
        <v>1</v>
      </c>
      <c r="GJ6">
        <f>IF(ALL!GJ6 = ANSWERS!$C11, 1, 0)</f>
        <v>0</v>
      </c>
      <c r="GK6">
        <f>IF(ALL!GK6 = ANSWERS!$C11, 1, 0)</f>
        <v>1</v>
      </c>
      <c r="GL6">
        <f>IF(ALL!GL6 = ANSWERS!$C11, 1, 0)</f>
        <v>0</v>
      </c>
      <c r="GM6">
        <f>IF(ALL!GM6 = ANSWERS!$C11, 1, 0)</f>
        <v>0</v>
      </c>
      <c r="GN6">
        <f>IF(ALL!GN6 = ANSWERS!$C11, 1, 0)</f>
        <v>0</v>
      </c>
      <c r="GO6">
        <f>IF(ALL!GO6 = ANSWERS!$C11, 1, 0)</f>
        <v>0</v>
      </c>
      <c r="GP6">
        <f>IF(ALL!GP6 = ANSWERS!$C11, 1, 0)</f>
        <v>0</v>
      </c>
      <c r="GQ6">
        <f>IF(ALL!GQ6 = ANSWERS!$C11, 1, 0)</f>
        <v>0</v>
      </c>
      <c r="GR6">
        <f>IF(ALL!GR6 = ANSWERS!$C11, 1, 0)</f>
        <v>0</v>
      </c>
      <c r="GS6">
        <f>IF(ALL!GS6 = ANSWERS!$C11, 1, 0)</f>
        <v>0</v>
      </c>
      <c r="GT6">
        <f>IF(ALL!GT6 = ANSWERS!$C11, 1, 0)</f>
        <v>0</v>
      </c>
      <c r="GU6">
        <f>IF(ALL!GU6 = ANSWERS!$C11, 1, 0)</f>
        <v>0</v>
      </c>
      <c r="GV6">
        <f>IF(ALL!GV6 = ANSWERS!$C11, 1, 0)</f>
        <v>0</v>
      </c>
      <c r="GW6">
        <f>IF(ALL!GW6 = ANSWERS!$C11, 1, 0)</f>
        <v>0</v>
      </c>
      <c r="GX6">
        <f>IF(ALL!GX6 = ANSWERS!$C11, 1, 0)</f>
        <v>0</v>
      </c>
      <c r="GY6">
        <f>IF(ALL!GY6 = ANSWERS!$C11, 1, 0)</f>
        <v>1</v>
      </c>
      <c r="GZ6">
        <f>IF(ALL!GZ6 = ANSWERS!$C11, 1, 0)</f>
        <v>0</v>
      </c>
      <c r="HA6">
        <f>IF(ALL!HA6 = ANSWERS!$C11, 1, 0)</f>
        <v>0</v>
      </c>
      <c r="HB6">
        <f>IF(ALL!HB6 = ANSWERS!$C11, 1, 0)</f>
        <v>1</v>
      </c>
      <c r="HC6">
        <f>IF(ALL!HC6 = ANSWERS!$C11, 1, 0)</f>
        <v>0</v>
      </c>
      <c r="HD6">
        <f>IF(ALL!HD6 = ANSWERS!$C11, 1, 0)</f>
        <v>0</v>
      </c>
      <c r="HE6">
        <f>IF(ALL!HE6 = ANSWERS!$C11, 1, 0)</f>
        <v>0</v>
      </c>
      <c r="HF6">
        <f>IF(ALL!HF6 = ANSWERS!$C11, 1, 0)</f>
        <v>0</v>
      </c>
      <c r="HG6">
        <f>IF(ALL!HG6 = ANSWERS!$C11, 1, 0)</f>
        <v>1</v>
      </c>
      <c r="HH6">
        <f>IF(ALL!HH6 = ANSWERS!$C11, 1, 0)</f>
        <v>1</v>
      </c>
      <c r="HI6">
        <f>IF(ALL!HI6 = ANSWERS!$C11, 1, 0)</f>
        <v>1</v>
      </c>
      <c r="HJ6">
        <f>IF(ALL!HJ6 = ANSWERS!$C11, 1, 0)</f>
        <v>1</v>
      </c>
      <c r="HK6">
        <f>IF(ALL!HK6 = ANSWERS!$C11, 1, 0)</f>
        <v>1</v>
      </c>
    </row>
    <row r="7">
      <c r="A7" s="1" t="s">
        <v>327</v>
      </c>
      <c r="B7">
        <f>IF(ALL!B7 = ANSWERS!$C12, 1, 0)</f>
        <v>1</v>
      </c>
      <c r="C7">
        <f>IF(ALL!C7 = ANSWERS!$C12, 1, 0)</f>
        <v>0</v>
      </c>
      <c r="D7">
        <f>IF(ALL!D7 = ANSWERS!$C12, 1, 0)</f>
        <v>0</v>
      </c>
      <c r="E7">
        <f>IF(ALL!E7 = ANSWERS!$C12, 1, 0)</f>
        <v>0</v>
      </c>
      <c r="F7">
        <f>IF(ALL!F7 = ANSWERS!$C12, 1, 0)</f>
        <v>0</v>
      </c>
      <c r="G7">
        <f>IF(ALL!G7 = ANSWERS!$C12, 1, 0)</f>
        <v>1</v>
      </c>
      <c r="H7">
        <f>IF(ALL!H7 = ANSWERS!$C12, 1, 0)</f>
        <v>1</v>
      </c>
      <c r="I7">
        <f>IF(ALL!I7 = ANSWERS!$C12, 1, 0)</f>
        <v>0</v>
      </c>
      <c r="J7">
        <f>IF(ALL!J7 = ANSWERS!$C12, 1, 0)</f>
        <v>1</v>
      </c>
      <c r="K7">
        <f>IF(ALL!K7 = ANSWERS!$C12, 1, 0)</f>
        <v>0</v>
      </c>
      <c r="L7">
        <f>IF(ALL!L7 = ANSWERS!$C12, 1, 0)</f>
        <v>0</v>
      </c>
      <c r="M7">
        <f>IF(ALL!M7 = ANSWERS!$C12, 1, 0)</f>
        <v>0</v>
      </c>
      <c r="N7">
        <f>IF(ALL!N7 = ANSWERS!$C12, 1, 0)</f>
        <v>1</v>
      </c>
      <c r="O7">
        <f>IF(ALL!O7 = ANSWERS!$C12, 1, 0)</f>
        <v>1</v>
      </c>
      <c r="P7">
        <f>IF(ALL!P7 = ANSWERS!$C12, 1, 0)</f>
        <v>0</v>
      </c>
      <c r="Q7">
        <f>IF(ALL!Q7 = ANSWERS!$C12, 1, 0)</f>
        <v>1</v>
      </c>
      <c r="R7">
        <f>IF(ALL!R7 = ANSWERS!$C12, 1, 0)</f>
        <v>1</v>
      </c>
      <c r="S7">
        <f>IF(ALL!S7 = ANSWERS!$C12, 1, 0)</f>
        <v>0</v>
      </c>
      <c r="T7">
        <f>IF(ALL!T7 = ANSWERS!$C12, 1, 0)</f>
        <v>0</v>
      </c>
      <c r="U7">
        <f>IF(ALL!U7 = ANSWERS!$C12, 1, 0)</f>
        <v>0</v>
      </c>
      <c r="V7">
        <f>IF(ALL!V7 = ANSWERS!$C12, 1, 0)</f>
        <v>1</v>
      </c>
      <c r="W7">
        <f>IF(ALL!W7 = ANSWERS!$C12, 1, 0)</f>
        <v>1</v>
      </c>
      <c r="X7">
        <f>IF(ALL!X7 = ANSWERS!$C12, 1, 0)</f>
        <v>1</v>
      </c>
      <c r="Y7">
        <f>IF(ALL!Y7 = ANSWERS!$C12, 1, 0)</f>
        <v>1</v>
      </c>
      <c r="Z7">
        <f>IF(ALL!Z7 = ANSWERS!$C12, 1, 0)</f>
        <v>1</v>
      </c>
      <c r="AA7">
        <f>IF(ALL!AA7 = ANSWERS!$C12, 1, 0)</f>
        <v>1</v>
      </c>
      <c r="AB7">
        <f>IF(ALL!AB7 = ANSWERS!$C12, 1, 0)</f>
        <v>0</v>
      </c>
      <c r="AC7">
        <f>IF(ALL!AC7 = ANSWERS!$C12, 1, 0)</f>
        <v>1</v>
      </c>
      <c r="AD7">
        <f>IF(ALL!AD7 = ANSWERS!$C12, 1, 0)</f>
        <v>1</v>
      </c>
      <c r="AE7">
        <f>IF(ALL!AE7 = ANSWERS!$C12, 1, 0)</f>
        <v>0</v>
      </c>
      <c r="AF7">
        <f>IF(ALL!AF7 = ANSWERS!$C12, 1, 0)</f>
        <v>1</v>
      </c>
      <c r="AG7">
        <f>IF(ALL!AG7 = ANSWERS!$C12, 1, 0)</f>
        <v>1</v>
      </c>
      <c r="AH7">
        <f>IF(ALL!AH7 = ANSWERS!$C12, 1, 0)</f>
        <v>1</v>
      </c>
      <c r="AI7">
        <f>IF(ALL!AI7 = ANSWERS!$C12, 1, 0)</f>
        <v>1</v>
      </c>
      <c r="AJ7">
        <f>IF(ALL!AJ7 = ANSWERS!$C12, 1, 0)</f>
        <v>1</v>
      </c>
      <c r="AK7">
        <f>IF(ALL!AK7 = ANSWERS!$C12, 1, 0)</f>
        <v>1</v>
      </c>
      <c r="AL7">
        <f>IF(ALL!AL7 = ANSWERS!$C12, 1, 0)</f>
        <v>0</v>
      </c>
      <c r="AM7">
        <f>IF(ALL!AM7 = ANSWERS!$C12, 1, 0)</f>
        <v>0</v>
      </c>
      <c r="AN7">
        <f>IF(ALL!AN7 = ANSWERS!$C12, 1, 0)</f>
        <v>1</v>
      </c>
      <c r="AO7">
        <f>IF(ALL!AO7 = ANSWERS!$C12, 1, 0)</f>
        <v>1</v>
      </c>
      <c r="AP7">
        <f>IF(ALL!AP7 = ANSWERS!$C12, 1, 0)</f>
        <v>0</v>
      </c>
      <c r="AQ7">
        <f>IF(ALL!AQ7 = ANSWERS!$C12, 1, 0)</f>
        <v>1</v>
      </c>
      <c r="AR7">
        <f>IF(ALL!AR7 = ANSWERS!$C12, 1, 0)</f>
        <v>1</v>
      </c>
      <c r="AS7">
        <f>IF(ALL!AS7 = ANSWERS!$C12, 1, 0)</f>
        <v>1</v>
      </c>
      <c r="AT7">
        <f>IF(ALL!AT7 = ANSWERS!$C12, 1, 0)</f>
        <v>1</v>
      </c>
      <c r="AU7">
        <f>IF(ALL!AU7 = ANSWERS!$C12, 1, 0)</f>
        <v>0</v>
      </c>
      <c r="AV7">
        <f>IF(ALL!AV7 = ANSWERS!$C12, 1, 0)</f>
        <v>1</v>
      </c>
      <c r="AW7">
        <f>IF(ALL!AW7 = ANSWERS!$C12, 1, 0)</f>
        <v>0</v>
      </c>
      <c r="AX7">
        <f>IF(ALL!AX7 = ANSWERS!$C12, 1, 0)</f>
        <v>1</v>
      </c>
      <c r="AY7">
        <f>IF(ALL!AY7 = ANSWERS!$C12, 1, 0)</f>
        <v>0</v>
      </c>
      <c r="AZ7">
        <f>IF(ALL!AZ7 = ANSWERS!$C12, 1, 0)</f>
        <v>1</v>
      </c>
      <c r="BA7">
        <f>IF(ALL!BA7 = ANSWERS!$C12, 1, 0)</f>
        <v>0</v>
      </c>
      <c r="BB7">
        <f>IF(ALL!BB7 = ANSWERS!$C12, 1, 0)</f>
        <v>1</v>
      </c>
      <c r="BC7">
        <f>IF(ALL!BC7 = ANSWERS!$C12, 1, 0)</f>
        <v>0</v>
      </c>
      <c r="BD7">
        <f>IF(ALL!BD7 = ANSWERS!$C12, 1, 0)</f>
        <v>0</v>
      </c>
      <c r="BE7">
        <f>IF(ALL!BE7 = ANSWERS!$C12, 1, 0)</f>
        <v>0</v>
      </c>
      <c r="BF7">
        <f>IF(ALL!BF7 = ANSWERS!$C12, 1, 0)</f>
        <v>0</v>
      </c>
      <c r="BG7">
        <f>IF(ALL!BG7 = ANSWERS!$C12, 1, 0)</f>
        <v>1</v>
      </c>
      <c r="BH7">
        <f>IF(ALL!BH7 = ANSWERS!$C12, 1, 0)</f>
        <v>1</v>
      </c>
      <c r="BI7">
        <f>IF(ALL!BI7 = ANSWERS!$C12, 1, 0)</f>
        <v>1</v>
      </c>
      <c r="BJ7">
        <f>IF(ALL!BJ7 = ANSWERS!$C12, 1, 0)</f>
        <v>0</v>
      </c>
      <c r="BK7">
        <f>IF(ALL!BK7 = ANSWERS!$C12, 1, 0)</f>
        <v>0</v>
      </c>
      <c r="BL7">
        <f>IF(ALL!BL7 = ANSWERS!$C12, 1, 0)</f>
        <v>0</v>
      </c>
      <c r="BM7">
        <f>IF(ALL!BM7 = ANSWERS!$C12, 1, 0)</f>
        <v>0</v>
      </c>
      <c r="BN7">
        <f>IF(ALL!BN7 = ANSWERS!$C12, 1, 0)</f>
        <v>1</v>
      </c>
      <c r="BO7">
        <f>IF(ALL!BO7 = ANSWERS!$C12, 1, 0)</f>
        <v>0</v>
      </c>
      <c r="BP7">
        <f>IF(ALL!BP7 = ANSWERS!$C12, 1, 0)</f>
        <v>1</v>
      </c>
      <c r="BQ7">
        <f>IF(ALL!BQ7 = ANSWERS!$C12, 1, 0)</f>
        <v>1</v>
      </c>
      <c r="BR7">
        <f>IF(ALL!BR7 = ANSWERS!$C12, 1, 0)</f>
        <v>1</v>
      </c>
      <c r="BS7">
        <f>IF(ALL!BS7 = ANSWERS!$C12, 1, 0)</f>
        <v>1</v>
      </c>
      <c r="BT7">
        <f>IF(ALL!BT7 = ANSWERS!$C12, 1, 0)</f>
        <v>1</v>
      </c>
      <c r="BU7">
        <f>IF(ALL!BU7 = ANSWERS!$C12, 1, 0)</f>
        <v>0</v>
      </c>
      <c r="BV7">
        <f>IF(ALL!BV7 = ANSWERS!$C12, 1, 0)</f>
        <v>1</v>
      </c>
      <c r="BW7">
        <f>IF(ALL!BW7 = ANSWERS!$C12, 1, 0)</f>
        <v>0</v>
      </c>
      <c r="BX7">
        <f>IF(ALL!BX7 = ANSWERS!$C12, 1, 0)</f>
        <v>0</v>
      </c>
      <c r="BY7">
        <f>IF(ALL!BY7 = ANSWERS!$C12, 1, 0)</f>
        <v>1</v>
      </c>
      <c r="BZ7">
        <f>IF(ALL!BZ7 = ANSWERS!$C12, 1, 0)</f>
        <v>0</v>
      </c>
      <c r="CA7">
        <f>IF(ALL!CA7 = ANSWERS!$C12, 1, 0)</f>
        <v>0</v>
      </c>
      <c r="CB7">
        <f>IF(ALL!CB7 = ANSWERS!$C12, 1, 0)</f>
        <v>1</v>
      </c>
      <c r="CC7">
        <f>IF(ALL!CC7 = ANSWERS!$C12, 1, 0)</f>
        <v>1</v>
      </c>
      <c r="CD7">
        <f>IF(ALL!CD7 = ANSWERS!$C12, 1, 0)</f>
        <v>1</v>
      </c>
      <c r="CE7">
        <f>IF(ALL!CE7 = ANSWERS!$C12, 1, 0)</f>
        <v>1</v>
      </c>
      <c r="CF7">
        <f>IF(ALL!CF7 = ANSWERS!$C12, 1, 0)</f>
        <v>1</v>
      </c>
      <c r="CG7">
        <f>IF(ALL!CG7 = ANSWERS!$C12, 1, 0)</f>
        <v>1</v>
      </c>
      <c r="CH7">
        <f>IF(ALL!CH7 = ANSWERS!$C12, 1, 0)</f>
        <v>0</v>
      </c>
      <c r="CI7">
        <f>IF(ALL!CI7 = ANSWERS!$C12, 1, 0)</f>
        <v>1</v>
      </c>
      <c r="CJ7">
        <f>IF(ALL!CJ7 = ANSWERS!$C12, 1, 0)</f>
        <v>1</v>
      </c>
      <c r="CK7">
        <f>IF(ALL!CK7 = ANSWERS!$C12, 1, 0)</f>
        <v>1</v>
      </c>
      <c r="CL7">
        <f>IF(ALL!CL7 = ANSWERS!$C12, 1, 0)</f>
        <v>0</v>
      </c>
      <c r="CM7">
        <f>IF(ALL!CM7 = ANSWERS!$C12, 1, 0)</f>
        <v>0</v>
      </c>
      <c r="CN7">
        <f>IF(ALL!CN7 = ANSWERS!$C12, 1, 0)</f>
        <v>1</v>
      </c>
      <c r="CO7">
        <f>IF(ALL!CO7 = ANSWERS!$C12, 1, 0)</f>
        <v>1</v>
      </c>
      <c r="CP7">
        <f>IF(ALL!CP7 = ANSWERS!$C12, 1, 0)</f>
        <v>1</v>
      </c>
      <c r="CQ7">
        <f>IF(ALL!CQ7 = ANSWERS!$C12, 1, 0)</f>
        <v>1</v>
      </c>
      <c r="CR7">
        <f>IF(ALL!CR7 = ANSWERS!$C12, 1, 0)</f>
        <v>1</v>
      </c>
      <c r="CS7">
        <f>IF(ALL!CS7 = ANSWERS!$C12, 1, 0)</f>
        <v>0</v>
      </c>
      <c r="CT7">
        <f>IF(ALL!CT7 = ANSWERS!$C12, 1, 0)</f>
        <v>1</v>
      </c>
      <c r="CU7">
        <f>IF(ALL!CU7 = ANSWERS!$C12, 1, 0)</f>
        <v>1</v>
      </c>
      <c r="CV7">
        <f>IF(ALL!CV7 = ANSWERS!$C12, 1, 0)</f>
        <v>1</v>
      </c>
      <c r="CW7">
        <f>IF(ALL!CW7 = ANSWERS!$C12, 1, 0)</f>
        <v>0</v>
      </c>
      <c r="CX7">
        <f>IF(ALL!CX7 = ANSWERS!$C12, 1, 0)</f>
        <v>0</v>
      </c>
      <c r="CY7">
        <f>IF(ALL!CY7 = ANSWERS!$C12, 1, 0)</f>
        <v>1</v>
      </c>
      <c r="CZ7">
        <f>IF(ALL!CZ7 = ANSWERS!$C12, 1, 0)</f>
        <v>0</v>
      </c>
      <c r="DA7">
        <f>IF(ALL!DA7 = ANSWERS!$C12, 1, 0)</f>
        <v>0</v>
      </c>
      <c r="DB7">
        <f>IF(ALL!DB7 = ANSWERS!$C12, 1, 0)</f>
        <v>1</v>
      </c>
      <c r="DC7">
        <f>IF(ALL!DC7 = ANSWERS!$C12, 1, 0)</f>
        <v>0</v>
      </c>
      <c r="DD7">
        <f>IF(ALL!DD7 = ANSWERS!$C12, 1, 0)</f>
        <v>0</v>
      </c>
      <c r="DE7">
        <f>IF(ALL!DE7 = ANSWERS!$C12, 1, 0)</f>
        <v>1</v>
      </c>
      <c r="DF7">
        <f>IF(ALL!DF7 = ANSWERS!$C12, 1, 0)</f>
        <v>1</v>
      </c>
      <c r="DG7">
        <f>IF(ALL!DG7 = ANSWERS!$C12, 1, 0)</f>
        <v>1</v>
      </c>
      <c r="DH7">
        <f>IF(ALL!DH7 = ANSWERS!$C12, 1, 0)</f>
        <v>1</v>
      </c>
      <c r="DI7">
        <f>IF(ALL!DI7 = ANSWERS!$C12, 1, 0)</f>
        <v>0</v>
      </c>
      <c r="DJ7">
        <f>IF(ALL!DJ7 = ANSWERS!$C12, 1, 0)</f>
        <v>1</v>
      </c>
      <c r="DK7">
        <f>IF(ALL!DK7 = ANSWERS!$C12, 1, 0)</f>
        <v>1</v>
      </c>
      <c r="DL7">
        <f>IF(ALL!DL7 = ANSWERS!$C12, 1, 0)</f>
        <v>1</v>
      </c>
      <c r="DM7">
        <f>IF(ALL!DM7 = ANSWERS!$C12, 1, 0)</f>
        <v>0</v>
      </c>
      <c r="DN7">
        <f>IF(ALL!DN7 = ANSWERS!$C12, 1, 0)</f>
        <v>1</v>
      </c>
      <c r="DO7">
        <f>IF(ALL!DO7 = ANSWERS!$C12, 1, 0)</f>
        <v>0</v>
      </c>
      <c r="DP7">
        <f>IF(ALL!DP7 = ANSWERS!$C12, 1, 0)</f>
        <v>1</v>
      </c>
      <c r="DQ7">
        <f>IF(ALL!DQ7 = ANSWERS!$C12, 1, 0)</f>
        <v>1</v>
      </c>
      <c r="DR7">
        <f>IF(ALL!DR7 = ANSWERS!$C12, 1, 0)</f>
        <v>1</v>
      </c>
      <c r="DS7">
        <f>IF(ALL!DS7 = ANSWERS!$C12, 1, 0)</f>
        <v>1</v>
      </c>
      <c r="DT7">
        <f>IF(ALL!DT7 = ANSWERS!$C12, 1, 0)</f>
        <v>1</v>
      </c>
      <c r="DU7">
        <f>IF(ALL!DU7 = ANSWERS!$C12, 1, 0)</f>
        <v>1</v>
      </c>
      <c r="DV7">
        <f>IF(ALL!DV7 = ANSWERS!$C12, 1, 0)</f>
        <v>1</v>
      </c>
      <c r="DW7">
        <f>IF(ALL!DW7 = ANSWERS!$C12, 1, 0)</f>
        <v>0</v>
      </c>
      <c r="DX7">
        <f>IF(ALL!DX7 = ANSWERS!$C12, 1, 0)</f>
        <v>1</v>
      </c>
      <c r="DY7">
        <f>IF(ALL!DY7 = ANSWERS!$C12, 1, 0)</f>
        <v>0</v>
      </c>
      <c r="DZ7">
        <f>IF(ALL!DZ7 = ANSWERS!$C12, 1, 0)</f>
        <v>0</v>
      </c>
      <c r="EA7">
        <f>IF(ALL!EA7 = ANSWERS!$C12, 1, 0)</f>
        <v>0</v>
      </c>
      <c r="EB7">
        <f>IF(ALL!EB7 = ANSWERS!$C12, 1, 0)</f>
        <v>0</v>
      </c>
      <c r="EC7">
        <f>IF(ALL!EC7 = ANSWERS!$C12, 1, 0)</f>
        <v>0</v>
      </c>
      <c r="ED7">
        <f>IF(ALL!ED7 = ANSWERS!$C12, 1, 0)</f>
        <v>0</v>
      </c>
      <c r="EE7">
        <f>IF(ALL!EE7 = ANSWERS!$C12, 1, 0)</f>
        <v>1</v>
      </c>
      <c r="EF7">
        <f>IF(ALL!EF7 = ANSWERS!$C12, 1, 0)</f>
        <v>1</v>
      </c>
      <c r="EG7">
        <f>IF(ALL!EG7 = ANSWERS!$C12, 1, 0)</f>
        <v>0</v>
      </c>
      <c r="EH7">
        <f>IF(ALL!EH7 = ANSWERS!$C12, 1, 0)</f>
        <v>0</v>
      </c>
      <c r="EI7">
        <f>IF(ALL!EI7 = ANSWERS!$C12, 1, 0)</f>
        <v>1</v>
      </c>
      <c r="EJ7">
        <f>IF(ALL!EJ7 = ANSWERS!$C12, 1, 0)</f>
        <v>0</v>
      </c>
      <c r="EK7">
        <f>IF(ALL!EK7 = ANSWERS!$C12, 1, 0)</f>
        <v>0</v>
      </c>
      <c r="EL7">
        <f>IF(ALL!EL7 = ANSWERS!$C12, 1, 0)</f>
        <v>0</v>
      </c>
      <c r="EM7">
        <f>IF(ALL!EM7 = ANSWERS!$C12, 1, 0)</f>
        <v>1</v>
      </c>
      <c r="EN7">
        <f>IF(ALL!EN7 = ANSWERS!$C12, 1, 0)</f>
        <v>1</v>
      </c>
      <c r="EO7">
        <f>IF(ALL!EO7 = ANSWERS!$C12, 1, 0)</f>
        <v>1</v>
      </c>
      <c r="EP7">
        <f>IF(ALL!EP7 = ANSWERS!$C12, 1, 0)</f>
        <v>1</v>
      </c>
      <c r="EQ7">
        <f>IF(ALL!EQ7 = ANSWERS!$C12, 1, 0)</f>
        <v>1</v>
      </c>
      <c r="ER7">
        <f>IF(ALL!ER7 = ANSWERS!$C12, 1, 0)</f>
        <v>0</v>
      </c>
      <c r="ES7">
        <f>IF(ALL!ES7 = ANSWERS!$C12, 1, 0)</f>
        <v>0</v>
      </c>
      <c r="ET7">
        <f>IF(ALL!ET7 = ANSWERS!$C12, 1, 0)</f>
        <v>1</v>
      </c>
      <c r="EU7">
        <f>IF(ALL!EU7 = ANSWERS!$C12, 1, 0)</f>
        <v>1</v>
      </c>
      <c r="EV7">
        <f>IF(ALL!EV7 = ANSWERS!$C12, 1, 0)</f>
        <v>0</v>
      </c>
      <c r="EW7">
        <f>IF(ALL!EW7 = ANSWERS!$C12, 1, 0)</f>
        <v>1</v>
      </c>
      <c r="EX7">
        <f>IF(ALL!EX7 = ANSWERS!$C12, 1, 0)</f>
        <v>0</v>
      </c>
      <c r="EY7">
        <f>IF(ALL!EY7 = ANSWERS!$C12, 1, 0)</f>
        <v>0</v>
      </c>
      <c r="EZ7">
        <f>IF(ALL!EZ7 = ANSWERS!$C12, 1, 0)</f>
        <v>1</v>
      </c>
      <c r="FA7">
        <f>IF(ALL!FA7 = ANSWERS!$C12, 1, 0)</f>
        <v>0</v>
      </c>
      <c r="FB7">
        <f>IF(ALL!FB7 = ANSWERS!$C12, 1, 0)</f>
        <v>0</v>
      </c>
      <c r="FC7">
        <f>IF(ALL!FC7 = ANSWERS!$C12, 1, 0)</f>
        <v>1</v>
      </c>
      <c r="FD7">
        <f>IF(ALL!FD7 = ANSWERS!$C12, 1, 0)</f>
        <v>1</v>
      </c>
      <c r="FE7">
        <f>IF(ALL!FE7 = ANSWERS!$C12, 1, 0)</f>
        <v>1</v>
      </c>
      <c r="FF7">
        <f>IF(ALL!FF7 = ANSWERS!$C12, 1, 0)</f>
        <v>0</v>
      </c>
      <c r="FG7">
        <f>IF(ALL!FG7 = ANSWERS!$C12, 1, 0)</f>
        <v>0</v>
      </c>
      <c r="FH7">
        <f>IF(ALL!FH7 = ANSWERS!$C12, 1, 0)</f>
        <v>1</v>
      </c>
      <c r="FI7">
        <f>IF(ALL!FI7 = ANSWERS!$C12, 1, 0)</f>
        <v>0</v>
      </c>
      <c r="FJ7">
        <f>IF(ALL!FJ7 = ANSWERS!$C12, 1, 0)</f>
        <v>1</v>
      </c>
      <c r="FK7">
        <f>IF(ALL!FK7 = ANSWERS!$C12, 1, 0)</f>
        <v>1</v>
      </c>
      <c r="FL7">
        <f>IF(ALL!FL7 = ANSWERS!$C12, 1, 0)</f>
        <v>1</v>
      </c>
      <c r="FM7">
        <f>IF(ALL!FM7 = ANSWERS!$C12, 1, 0)</f>
        <v>1</v>
      </c>
      <c r="FN7">
        <f>IF(ALL!FN7 = ANSWERS!$C12, 1, 0)</f>
        <v>1</v>
      </c>
      <c r="FO7">
        <f>IF(ALL!FO7 = ANSWERS!$C12, 1, 0)</f>
        <v>1</v>
      </c>
      <c r="FP7">
        <f>IF(ALL!FP7 = ANSWERS!$C12, 1, 0)</f>
        <v>1</v>
      </c>
      <c r="FQ7">
        <f>IF(ALL!FQ7 = ANSWERS!$C12, 1, 0)</f>
        <v>1</v>
      </c>
      <c r="FR7">
        <f>IF(ALL!FR7 = ANSWERS!$C12, 1, 0)</f>
        <v>1</v>
      </c>
      <c r="FS7">
        <f>IF(ALL!FS7 = ANSWERS!$C12, 1, 0)</f>
        <v>0</v>
      </c>
      <c r="FT7">
        <f>IF(ALL!FT7 = ANSWERS!$C12, 1, 0)</f>
        <v>0</v>
      </c>
      <c r="FU7">
        <f>IF(ALL!FU7 = ANSWERS!$C12, 1, 0)</f>
        <v>0</v>
      </c>
      <c r="FV7">
        <f>IF(ALL!FV7 = ANSWERS!$C12, 1, 0)</f>
        <v>1</v>
      </c>
      <c r="FW7">
        <f>IF(ALL!FW7 = ANSWERS!$C12, 1, 0)</f>
        <v>0</v>
      </c>
      <c r="FX7">
        <f>IF(ALL!FX7 = ANSWERS!$C12, 1, 0)</f>
        <v>0</v>
      </c>
      <c r="FY7">
        <f>IF(ALL!FY7 = ANSWERS!$C12, 1, 0)</f>
        <v>0</v>
      </c>
      <c r="FZ7">
        <f>IF(ALL!FZ7 = ANSWERS!$C12, 1, 0)</f>
        <v>0</v>
      </c>
      <c r="GA7">
        <f>IF(ALL!GA7 = ANSWERS!$C12, 1, 0)</f>
        <v>1</v>
      </c>
      <c r="GB7">
        <f>IF(ALL!GB7 = ANSWERS!$C12, 1, 0)</f>
        <v>0</v>
      </c>
      <c r="GC7">
        <f>IF(ALL!GC7 = ANSWERS!$C12, 1, 0)</f>
        <v>0</v>
      </c>
      <c r="GD7">
        <f>IF(ALL!GD7 = ANSWERS!$C12, 1, 0)</f>
        <v>0</v>
      </c>
      <c r="GE7">
        <f>IF(ALL!GE7 = ANSWERS!$C12, 1, 0)</f>
        <v>1</v>
      </c>
      <c r="GF7">
        <f>IF(ALL!GF7 = ANSWERS!$C12, 1, 0)</f>
        <v>0</v>
      </c>
      <c r="GG7">
        <f>IF(ALL!GG7 = ANSWERS!$C12, 1, 0)</f>
        <v>0</v>
      </c>
      <c r="GH7">
        <f>IF(ALL!GH7 = ANSWERS!$C12, 1, 0)</f>
        <v>0</v>
      </c>
      <c r="GI7">
        <f>IF(ALL!GI7 = ANSWERS!$C12, 1, 0)</f>
        <v>0</v>
      </c>
      <c r="GJ7">
        <f>IF(ALL!GJ7 = ANSWERS!$C12, 1, 0)</f>
        <v>1</v>
      </c>
      <c r="GK7">
        <f>IF(ALL!GK7 = ANSWERS!$C12, 1, 0)</f>
        <v>0</v>
      </c>
      <c r="GL7">
        <f>IF(ALL!GL7 = ANSWERS!$C12, 1, 0)</f>
        <v>0</v>
      </c>
      <c r="GM7">
        <f>IF(ALL!GM7 = ANSWERS!$C12, 1, 0)</f>
        <v>0</v>
      </c>
      <c r="GN7">
        <f>IF(ALL!GN7 = ANSWERS!$C12, 1, 0)</f>
        <v>0</v>
      </c>
      <c r="GO7">
        <f>IF(ALL!GO7 = ANSWERS!$C12, 1, 0)</f>
        <v>0</v>
      </c>
      <c r="GP7">
        <f>IF(ALL!GP7 = ANSWERS!$C12, 1, 0)</f>
        <v>0</v>
      </c>
      <c r="GQ7">
        <f>IF(ALL!GQ7 = ANSWERS!$C12, 1, 0)</f>
        <v>0</v>
      </c>
      <c r="GR7">
        <f>IF(ALL!GR7 = ANSWERS!$C12, 1, 0)</f>
        <v>0</v>
      </c>
      <c r="GS7">
        <f>IF(ALL!GS7 = ANSWERS!$C12, 1, 0)</f>
        <v>0</v>
      </c>
      <c r="GT7">
        <f>IF(ALL!GT7 = ANSWERS!$C12, 1, 0)</f>
        <v>0</v>
      </c>
      <c r="GU7">
        <f>IF(ALL!GU7 = ANSWERS!$C12, 1, 0)</f>
        <v>0</v>
      </c>
      <c r="GV7">
        <f>IF(ALL!GV7 = ANSWERS!$C12, 1, 0)</f>
        <v>0</v>
      </c>
      <c r="GW7">
        <f>IF(ALL!GW7 = ANSWERS!$C12, 1, 0)</f>
        <v>1</v>
      </c>
      <c r="GX7">
        <f>IF(ALL!GX7 = ANSWERS!$C12, 1, 0)</f>
        <v>0</v>
      </c>
      <c r="GY7">
        <f>IF(ALL!GY7 = ANSWERS!$C12, 1, 0)</f>
        <v>1</v>
      </c>
      <c r="GZ7">
        <f>IF(ALL!GZ7 = ANSWERS!$C12, 1, 0)</f>
        <v>1</v>
      </c>
      <c r="HA7">
        <f>IF(ALL!HA7 = ANSWERS!$C12, 1, 0)</f>
        <v>1</v>
      </c>
      <c r="HB7">
        <f>IF(ALL!HB7 = ANSWERS!$C12, 1, 0)</f>
        <v>1</v>
      </c>
      <c r="HC7">
        <f>IF(ALL!HC7 = ANSWERS!$C12, 1, 0)</f>
        <v>0</v>
      </c>
      <c r="HD7">
        <f>IF(ALL!HD7 = ANSWERS!$C12, 1, 0)</f>
        <v>0</v>
      </c>
      <c r="HE7">
        <f>IF(ALL!HE7 = ANSWERS!$C12, 1, 0)</f>
        <v>0</v>
      </c>
      <c r="HF7">
        <f>IF(ALL!HF7 = ANSWERS!$C12, 1, 0)</f>
        <v>0</v>
      </c>
      <c r="HG7">
        <f>IF(ALL!HG7 = ANSWERS!$C12, 1, 0)</f>
        <v>1</v>
      </c>
      <c r="HH7">
        <f>IF(ALL!HH7 = ANSWERS!$C12, 1, 0)</f>
        <v>1</v>
      </c>
      <c r="HI7">
        <f>IF(ALL!HI7 = ANSWERS!$C12, 1, 0)</f>
        <v>0</v>
      </c>
      <c r="HJ7">
        <f>IF(ALL!HJ7 = ANSWERS!$C12, 1, 0)</f>
        <v>0</v>
      </c>
      <c r="HK7">
        <f>IF(ALL!HK7 = ANSWERS!$C12, 1, 0)</f>
        <v>0</v>
      </c>
    </row>
    <row r="8">
      <c r="A8" s="1" t="s">
        <v>328</v>
      </c>
      <c r="B8">
        <f>IF(ALL!B8 = ANSWERS!$C13, 1, 0)</f>
        <v>0</v>
      </c>
      <c r="C8">
        <f>IF(ALL!C8 = ANSWERS!$C13, 1, 0)</f>
        <v>1</v>
      </c>
      <c r="D8">
        <f>IF(ALL!D8 = ANSWERS!$C13, 1, 0)</f>
        <v>0</v>
      </c>
      <c r="E8">
        <f>IF(ALL!E8 = ANSWERS!$C13, 1, 0)</f>
        <v>1</v>
      </c>
      <c r="F8">
        <f>IF(ALL!F8 = ANSWERS!$C13, 1, 0)</f>
        <v>1</v>
      </c>
      <c r="G8">
        <f>IF(ALL!G8 = ANSWERS!$C13, 1, 0)</f>
        <v>0</v>
      </c>
      <c r="H8">
        <f>IF(ALL!H8 = ANSWERS!$C13, 1, 0)</f>
        <v>1</v>
      </c>
      <c r="I8">
        <f>IF(ALL!I8 = ANSWERS!$C13, 1, 0)</f>
        <v>0</v>
      </c>
      <c r="J8">
        <f>IF(ALL!J8 = ANSWERS!$C13, 1, 0)</f>
        <v>0</v>
      </c>
      <c r="K8">
        <f>IF(ALL!K8 = ANSWERS!$C13, 1, 0)</f>
        <v>0</v>
      </c>
      <c r="L8">
        <f>IF(ALL!L8 = ANSWERS!$C13, 1, 0)</f>
        <v>0</v>
      </c>
      <c r="M8">
        <f>IF(ALL!M8 = ANSWERS!$C13, 1, 0)</f>
        <v>1</v>
      </c>
      <c r="N8">
        <f>IF(ALL!N8 = ANSWERS!$C13, 1, 0)</f>
        <v>0</v>
      </c>
      <c r="O8">
        <f>IF(ALL!O8 = ANSWERS!$C13, 1, 0)</f>
        <v>1</v>
      </c>
      <c r="P8">
        <f>IF(ALL!P8 = ANSWERS!$C13, 1, 0)</f>
        <v>1</v>
      </c>
      <c r="Q8">
        <f>IF(ALL!Q8 = ANSWERS!$C13, 1, 0)</f>
        <v>0</v>
      </c>
      <c r="R8">
        <f>IF(ALL!R8 = ANSWERS!$C13, 1, 0)</f>
        <v>0</v>
      </c>
      <c r="S8">
        <f>IF(ALL!S8 = ANSWERS!$C13, 1, 0)</f>
        <v>0</v>
      </c>
      <c r="T8">
        <f>IF(ALL!T8 = ANSWERS!$C13, 1, 0)</f>
        <v>1</v>
      </c>
      <c r="U8">
        <f>IF(ALL!U8 = ANSWERS!$C13, 1, 0)</f>
        <v>1</v>
      </c>
      <c r="V8">
        <f>IF(ALL!V8 = ANSWERS!$C13, 1, 0)</f>
        <v>1</v>
      </c>
      <c r="W8">
        <f>IF(ALL!W8 = ANSWERS!$C13, 1, 0)</f>
        <v>1</v>
      </c>
      <c r="X8">
        <f>IF(ALL!X8 = ANSWERS!$C13, 1, 0)</f>
        <v>1</v>
      </c>
      <c r="Y8">
        <f>IF(ALL!Y8 = ANSWERS!$C13, 1, 0)</f>
        <v>1</v>
      </c>
      <c r="Z8">
        <f>IF(ALL!Z8 = ANSWERS!$C13, 1, 0)</f>
        <v>0</v>
      </c>
      <c r="AA8">
        <f>IF(ALL!AA8 = ANSWERS!$C13, 1, 0)</f>
        <v>1</v>
      </c>
      <c r="AB8">
        <f>IF(ALL!AB8 = ANSWERS!$C13, 1, 0)</f>
        <v>1</v>
      </c>
      <c r="AC8">
        <f>IF(ALL!AC8 = ANSWERS!$C13, 1, 0)</f>
        <v>0</v>
      </c>
      <c r="AD8">
        <f>IF(ALL!AD8 = ANSWERS!$C13, 1, 0)</f>
        <v>1</v>
      </c>
      <c r="AE8">
        <f>IF(ALL!AE8 = ANSWERS!$C13, 1, 0)</f>
        <v>1</v>
      </c>
      <c r="AF8">
        <f>IF(ALL!AF8 = ANSWERS!$C13, 1, 0)</f>
        <v>1</v>
      </c>
      <c r="AG8">
        <f>IF(ALL!AG8 = ANSWERS!$C13, 1, 0)</f>
        <v>0</v>
      </c>
      <c r="AH8">
        <f>IF(ALL!AH8 = ANSWERS!$C13, 1, 0)</f>
        <v>1</v>
      </c>
      <c r="AI8">
        <f>IF(ALL!AI8 = ANSWERS!$C13, 1, 0)</f>
        <v>0</v>
      </c>
      <c r="AJ8">
        <f>IF(ALL!AJ8 = ANSWERS!$C13, 1, 0)</f>
        <v>1</v>
      </c>
      <c r="AK8">
        <f>IF(ALL!AK8 = ANSWERS!$C13, 1, 0)</f>
        <v>1</v>
      </c>
      <c r="AL8">
        <f>IF(ALL!AL8 = ANSWERS!$C13, 1, 0)</f>
        <v>1</v>
      </c>
      <c r="AM8">
        <f>IF(ALL!AM8 = ANSWERS!$C13, 1, 0)</f>
        <v>1</v>
      </c>
      <c r="AN8">
        <f>IF(ALL!AN8 = ANSWERS!$C13, 1, 0)</f>
        <v>1</v>
      </c>
      <c r="AO8">
        <f>IF(ALL!AO8 = ANSWERS!$C13, 1, 0)</f>
        <v>0</v>
      </c>
      <c r="AP8">
        <f>IF(ALL!AP8 = ANSWERS!$C13, 1, 0)</f>
        <v>1</v>
      </c>
      <c r="AQ8">
        <f>IF(ALL!AQ8 = ANSWERS!$C13, 1, 0)</f>
        <v>0</v>
      </c>
      <c r="AR8">
        <f>IF(ALL!AR8 = ANSWERS!$C13, 1, 0)</f>
        <v>1</v>
      </c>
      <c r="AS8">
        <f>IF(ALL!AS8 = ANSWERS!$C13, 1, 0)</f>
        <v>0</v>
      </c>
      <c r="AT8">
        <f>IF(ALL!AT8 = ANSWERS!$C13, 1, 0)</f>
        <v>0</v>
      </c>
      <c r="AU8">
        <f>IF(ALL!AU8 = ANSWERS!$C13, 1, 0)</f>
        <v>1</v>
      </c>
      <c r="AV8">
        <f>IF(ALL!AV8 = ANSWERS!$C13, 1, 0)</f>
        <v>1</v>
      </c>
      <c r="AW8">
        <f>IF(ALL!AW8 = ANSWERS!$C13, 1, 0)</f>
        <v>0</v>
      </c>
      <c r="AX8">
        <f>IF(ALL!AX8 = ANSWERS!$C13, 1, 0)</f>
        <v>1</v>
      </c>
      <c r="AY8">
        <f>IF(ALL!AY8 = ANSWERS!$C13, 1, 0)</f>
        <v>1</v>
      </c>
      <c r="AZ8">
        <f>IF(ALL!AZ8 = ANSWERS!$C13, 1, 0)</f>
        <v>1</v>
      </c>
      <c r="BA8">
        <f>IF(ALL!BA8 = ANSWERS!$C13, 1, 0)</f>
        <v>1</v>
      </c>
      <c r="BB8">
        <f>IF(ALL!BB8 = ANSWERS!$C13, 1, 0)</f>
        <v>1</v>
      </c>
      <c r="BC8">
        <f>IF(ALL!BC8 = ANSWERS!$C13, 1, 0)</f>
        <v>0</v>
      </c>
      <c r="BD8">
        <f>IF(ALL!BD8 = ANSWERS!$C13, 1, 0)</f>
        <v>1</v>
      </c>
      <c r="BE8">
        <f>IF(ALL!BE8 = ANSWERS!$C13, 1, 0)</f>
        <v>0</v>
      </c>
      <c r="BF8">
        <f>IF(ALL!BF8 = ANSWERS!$C13, 1, 0)</f>
        <v>0</v>
      </c>
      <c r="BG8">
        <f>IF(ALL!BG8 = ANSWERS!$C13, 1, 0)</f>
        <v>1</v>
      </c>
      <c r="BH8">
        <f>IF(ALL!BH8 = ANSWERS!$C13, 1, 0)</f>
        <v>1</v>
      </c>
      <c r="BI8">
        <f>IF(ALL!BI8 = ANSWERS!$C13, 1, 0)</f>
        <v>0</v>
      </c>
      <c r="BJ8">
        <f>IF(ALL!BJ8 = ANSWERS!$C13, 1, 0)</f>
        <v>0</v>
      </c>
      <c r="BK8">
        <f>IF(ALL!BK8 = ANSWERS!$C13, 1, 0)</f>
        <v>1</v>
      </c>
      <c r="BL8">
        <f>IF(ALL!BL8 = ANSWERS!$C13, 1, 0)</f>
        <v>1</v>
      </c>
      <c r="BM8">
        <f>IF(ALL!BM8 = ANSWERS!$C13, 1, 0)</f>
        <v>1</v>
      </c>
      <c r="BN8">
        <f>IF(ALL!BN8 = ANSWERS!$C13, 1, 0)</f>
        <v>1</v>
      </c>
      <c r="BO8">
        <f>IF(ALL!BO8 = ANSWERS!$C13, 1, 0)</f>
        <v>0</v>
      </c>
      <c r="BP8">
        <f>IF(ALL!BP8 = ANSWERS!$C13, 1, 0)</f>
        <v>1</v>
      </c>
      <c r="BQ8">
        <f>IF(ALL!BQ8 = ANSWERS!$C13, 1, 0)</f>
        <v>0</v>
      </c>
      <c r="BR8">
        <f>IF(ALL!BR8 = ANSWERS!$C13, 1, 0)</f>
        <v>0</v>
      </c>
      <c r="BS8">
        <f>IF(ALL!BS8 = ANSWERS!$C13, 1, 0)</f>
        <v>1</v>
      </c>
      <c r="BT8">
        <f>IF(ALL!BT8 = ANSWERS!$C13, 1, 0)</f>
        <v>1</v>
      </c>
      <c r="BU8">
        <f>IF(ALL!BU8 = ANSWERS!$C13, 1, 0)</f>
        <v>0</v>
      </c>
      <c r="BV8">
        <f>IF(ALL!BV8 = ANSWERS!$C13, 1, 0)</f>
        <v>1</v>
      </c>
      <c r="BW8">
        <f>IF(ALL!BW8 = ANSWERS!$C13, 1, 0)</f>
        <v>1</v>
      </c>
      <c r="BX8">
        <f>IF(ALL!BX8 = ANSWERS!$C13, 1, 0)</f>
        <v>0</v>
      </c>
      <c r="BY8">
        <f>IF(ALL!BY8 = ANSWERS!$C13, 1, 0)</f>
        <v>1</v>
      </c>
      <c r="BZ8">
        <f>IF(ALL!BZ8 = ANSWERS!$C13, 1, 0)</f>
        <v>1</v>
      </c>
      <c r="CA8">
        <f>IF(ALL!CA8 = ANSWERS!$C13, 1, 0)</f>
        <v>1</v>
      </c>
      <c r="CB8">
        <f>IF(ALL!CB8 = ANSWERS!$C13, 1, 0)</f>
        <v>0</v>
      </c>
      <c r="CC8">
        <f>IF(ALL!CC8 = ANSWERS!$C13, 1, 0)</f>
        <v>0</v>
      </c>
      <c r="CD8">
        <f>IF(ALL!CD8 = ANSWERS!$C13, 1, 0)</f>
        <v>1</v>
      </c>
      <c r="CE8">
        <f>IF(ALL!CE8 = ANSWERS!$C13, 1, 0)</f>
        <v>1</v>
      </c>
      <c r="CF8">
        <f>IF(ALL!CF8 = ANSWERS!$C13, 1, 0)</f>
        <v>1</v>
      </c>
      <c r="CG8">
        <f>IF(ALL!CG8 = ANSWERS!$C13, 1, 0)</f>
        <v>1</v>
      </c>
      <c r="CH8">
        <f>IF(ALL!CH8 = ANSWERS!$C13, 1, 0)</f>
        <v>1</v>
      </c>
      <c r="CI8">
        <f>IF(ALL!CI8 = ANSWERS!$C13, 1, 0)</f>
        <v>1</v>
      </c>
      <c r="CJ8">
        <f>IF(ALL!CJ8 = ANSWERS!$C13, 1, 0)</f>
        <v>0</v>
      </c>
      <c r="CK8">
        <f>IF(ALL!CK8 = ANSWERS!$C13, 1, 0)</f>
        <v>1</v>
      </c>
      <c r="CL8">
        <f>IF(ALL!CL8 = ANSWERS!$C13, 1, 0)</f>
        <v>1</v>
      </c>
      <c r="CM8">
        <f>IF(ALL!CM8 = ANSWERS!$C13, 1, 0)</f>
        <v>0</v>
      </c>
      <c r="CN8">
        <f>IF(ALL!CN8 = ANSWERS!$C13, 1, 0)</f>
        <v>1</v>
      </c>
      <c r="CO8">
        <f>IF(ALL!CO8 = ANSWERS!$C13, 1, 0)</f>
        <v>0</v>
      </c>
      <c r="CP8">
        <f>IF(ALL!CP8 = ANSWERS!$C13, 1, 0)</f>
        <v>0</v>
      </c>
      <c r="CQ8">
        <f>IF(ALL!CQ8 = ANSWERS!$C13, 1, 0)</f>
        <v>1</v>
      </c>
      <c r="CR8">
        <f>IF(ALL!CR8 = ANSWERS!$C13, 1, 0)</f>
        <v>1</v>
      </c>
      <c r="CS8">
        <f>IF(ALL!CS8 = ANSWERS!$C13, 1, 0)</f>
        <v>1</v>
      </c>
      <c r="CT8">
        <f>IF(ALL!CT8 = ANSWERS!$C13, 1, 0)</f>
        <v>1</v>
      </c>
      <c r="CU8">
        <f>IF(ALL!CU8 = ANSWERS!$C13, 1, 0)</f>
        <v>1</v>
      </c>
      <c r="CV8">
        <f>IF(ALL!CV8 = ANSWERS!$C13, 1, 0)</f>
        <v>0</v>
      </c>
      <c r="CW8">
        <f>IF(ALL!CW8 = ANSWERS!$C13, 1, 0)</f>
        <v>0</v>
      </c>
      <c r="CX8">
        <f>IF(ALL!CX8 = ANSWERS!$C13, 1, 0)</f>
        <v>0</v>
      </c>
      <c r="CY8">
        <f>IF(ALL!CY8 = ANSWERS!$C13, 1, 0)</f>
        <v>1</v>
      </c>
      <c r="CZ8">
        <f>IF(ALL!CZ8 = ANSWERS!$C13, 1, 0)</f>
        <v>0</v>
      </c>
      <c r="DA8">
        <f>IF(ALL!DA8 = ANSWERS!$C13, 1, 0)</f>
        <v>0</v>
      </c>
      <c r="DB8">
        <f>IF(ALL!DB8 = ANSWERS!$C13, 1, 0)</f>
        <v>0</v>
      </c>
      <c r="DC8">
        <f>IF(ALL!DC8 = ANSWERS!$C13, 1, 0)</f>
        <v>0</v>
      </c>
      <c r="DD8">
        <f>IF(ALL!DD8 = ANSWERS!$C13, 1, 0)</f>
        <v>1</v>
      </c>
      <c r="DE8">
        <f>IF(ALL!DE8 = ANSWERS!$C13, 1, 0)</f>
        <v>0</v>
      </c>
      <c r="DF8">
        <f>IF(ALL!DF8 = ANSWERS!$C13, 1, 0)</f>
        <v>1</v>
      </c>
      <c r="DG8">
        <f>IF(ALL!DG8 = ANSWERS!$C13, 1, 0)</f>
        <v>1</v>
      </c>
      <c r="DH8">
        <f>IF(ALL!DH8 = ANSWERS!$C13, 1, 0)</f>
        <v>0</v>
      </c>
      <c r="DI8">
        <f>IF(ALL!DI8 = ANSWERS!$C13, 1, 0)</f>
        <v>0</v>
      </c>
      <c r="DJ8">
        <f>IF(ALL!DJ8 = ANSWERS!$C13, 1, 0)</f>
        <v>1</v>
      </c>
      <c r="DK8">
        <f>IF(ALL!DK8 = ANSWERS!$C13, 1, 0)</f>
        <v>1</v>
      </c>
      <c r="DL8">
        <f>IF(ALL!DL8 = ANSWERS!$C13, 1, 0)</f>
        <v>1</v>
      </c>
      <c r="DM8">
        <f>IF(ALL!DM8 = ANSWERS!$C13, 1, 0)</f>
        <v>0</v>
      </c>
      <c r="DN8">
        <f>IF(ALL!DN8 = ANSWERS!$C13, 1, 0)</f>
        <v>0</v>
      </c>
      <c r="DO8">
        <f>IF(ALL!DO8 = ANSWERS!$C13, 1, 0)</f>
        <v>1</v>
      </c>
      <c r="DP8">
        <f>IF(ALL!DP8 = ANSWERS!$C13, 1, 0)</f>
        <v>1</v>
      </c>
      <c r="DQ8">
        <f>IF(ALL!DQ8 = ANSWERS!$C13, 1, 0)</f>
        <v>1</v>
      </c>
      <c r="DR8">
        <f>IF(ALL!DR8 = ANSWERS!$C13, 1, 0)</f>
        <v>1</v>
      </c>
      <c r="DS8">
        <f>IF(ALL!DS8 = ANSWERS!$C13, 1, 0)</f>
        <v>1</v>
      </c>
      <c r="DT8">
        <f>IF(ALL!DT8 = ANSWERS!$C13, 1, 0)</f>
        <v>1</v>
      </c>
      <c r="DU8">
        <f>IF(ALL!DU8 = ANSWERS!$C13, 1, 0)</f>
        <v>0</v>
      </c>
      <c r="DV8">
        <f>IF(ALL!DV8 = ANSWERS!$C13, 1, 0)</f>
        <v>0</v>
      </c>
      <c r="DW8">
        <f>IF(ALL!DW8 = ANSWERS!$C13, 1, 0)</f>
        <v>1</v>
      </c>
      <c r="DX8">
        <f>IF(ALL!DX8 = ANSWERS!$C13, 1, 0)</f>
        <v>0</v>
      </c>
      <c r="DY8">
        <f>IF(ALL!DY8 = ANSWERS!$C13, 1, 0)</f>
        <v>0</v>
      </c>
      <c r="DZ8">
        <f>IF(ALL!DZ8 = ANSWERS!$C13, 1, 0)</f>
        <v>0</v>
      </c>
      <c r="EA8">
        <f>IF(ALL!EA8 = ANSWERS!$C13, 1, 0)</f>
        <v>0</v>
      </c>
      <c r="EB8">
        <f>IF(ALL!EB8 = ANSWERS!$C13, 1, 0)</f>
        <v>0</v>
      </c>
      <c r="EC8">
        <f>IF(ALL!EC8 = ANSWERS!$C13, 1, 0)</f>
        <v>1</v>
      </c>
      <c r="ED8">
        <f>IF(ALL!ED8 = ANSWERS!$C13, 1, 0)</f>
        <v>1</v>
      </c>
      <c r="EE8">
        <f>IF(ALL!EE8 = ANSWERS!$C13, 1, 0)</f>
        <v>1</v>
      </c>
      <c r="EF8">
        <f>IF(ALL!EF8 = ANSWERS!$C13, 1, 0)</f>
        <v>1</v>
      </c>
      <c r="EG8">
        <f>IF(ALL!EG8 = ANSWERS!$C13, 1, 0)</f>
        <v>1</v>
      </c>
      <c r="EH8">
        <f>IF(ALL!EH8 = ANSWERS!$C13, 1, 0)</f>
        <v>1</v>
      </c>
      <c r="EI8">
        <f>IF(ALL!EI8 = ANSWERS!$C13, 1, 0)</f>
        <v>1</v>
      </c>
      <c r="EJ8">
        <f>IF(ALL!EJ8 = ANSWERS!$C13, 1, 0)</f>
        <v>0</v>
      </c>
      <c r="EK8">
        <f>IF(ALL!EK8 = ANSWERS!$C13, 1, 0)</f>
        <v>0</v>
      </c>
      <c r="EL8">
        <f>IF(ALL!EL8 = ANSWERS!$C13, 1, 0)</f>
        <v>0</v>
      </c>
      <c r="EM8">
        <f>IF(ALL!EM8 = ANSWERS!$C13, 1, 0)</f>
        <v>1</v>
      </c>
      <c r="EN8">
        <f>IF(ALL!EN8 = ANSWERS!$C13, 1, 0)</f>
        <v>1</v>
      </c>
      <c r="EO8">
        <f>IF(ALL!EO8 = ANSWERS!$C13, 1, 0)</f>
        <v>1</v>
      </c>
      <c r="EP8">
        <f>IF(ALL!EP8 = ANSWERS!$C13, 1, 0)</f>
        <v>1</v>
      </c>
      <c r="EQ8">
        <f>IF(ALL!EQ8 = ANSWERS!$C13, 1, 0)</f>
        <v>1</v>
      </c>
      <c r="ER8">
        <f>IF(ALL!ER8 = ANSWERS!$C13, 1, 0)</f>
        <v>0</v>
      </c>
      <c r="ES8">
        <f>IF(ALL!ES8 = ANSWERS!$C13, 1, 0)</f>
        <v>0</v>
      </c>
      <c r="ET8">
        <f>IF(ALL!ET8 = ANSWERS!$C13, 1, 0)</f>
        <v>0</v>
      </c>
      <c r="EU8">
        <f>IF(ALL!EU8 = ANSWERS!$C13, 1, 0)</f>
        <v>1</v>
      </c>
      <c r="EV8">
        <f>IF(ALL!EV8 = ANSWERS!$C13, 1, 0)</f>
        <v>0</v>
      </c>
      <c r="EW8">
        <f>IF(ALL!EW8 = ANSWERS!$C13, 1, 0)</f>
        <v>1</v>
      </c>
      <c r="EX8">
        <f>IF(ALL!EX8 = ANSWERS!$C13, 1, 0)</f>
        <v>0</v>
      </c>
      <c r="EY8">
        <f>IF(ALL!EY8 = ANSWERS!$C13, 1, 0)</f>
        <v>0</v>
      </c>
      <c r="EZ8">
        <f>IF(ALL!EZ8 = ANSWERS!$C13, 1, 0)</f>
        <v>1</v>
      </c>
      <c r="FA8">
        <f>IF(ALL!FA8 = ANSWERS!$C13, 1, 0)</f>
        <v>0</v>
      </c>
      <c r="FB8">
        <f>IF(ALL!FB8 = ANSWERS!$C13, 1, 0)</f>
        <v>0</v>
      </c>
      <c r="FC8">
        <f>IF(ALL!FC8 = ANSWERS!$C13, 1, 0)</f>
        <v>1</v>
      </c>
      <c r="FD8">
        <f>IF(ALL!FD8 = ANSWERS!$C13, 1, 0)</f>
        <v>0</v>
      </c>
      <c r="FE8">
        <f>IF(ALL!FE8 = ANSWERS!$C13, 1, 0)</f>
        <v>1</v>
      </c>
      <c r="FF8">
        <f>IF(ALL!FF8 = ANSWERS!$C13, 1, 0)</f>
        <v>1</v>
      </c>
      <c r="FG8">
        <f>IF(ALL!FG8 = ANSWERS!$C13, 1, 0)</f>
        <v>1</v>
      </c>
      <c r="FH8">
        <f>IF(ALL!FH8 = ANSWERS!$C13, 1, 0)</f>
        <v>1</v>
      </c>
      <c r="FI8">
        <f>IF(ALL!FI8 = ANSWERS!$C13, 1, 0)</f>
        <v>1</v>
      </c>
      <c r="FJ8">
        <f>IF(ALL!FJ8 = ANSWERS!$C13, 1, 0)</f>
        <v>1</v>
      </c>
      <c r="FK8">
        <f>IF(ALL!FK8 = ANSWERS!$C13, 1, 0)</f>
        <v>1</v>
      </c>
      <c r="FL8">
        <f>IF(ALL!FL8 = ANSWERS!$C13, 1, 0)</f>
        <v>0</v>
      </c>
      <c r="FM8">
        <f>IF(ALL!FM8 = ANSWERS!$C13, 1, 0)</f>
        <v>0</v>
      </c>
      <c r="FN8">
        <f>IF(ALL!FN8 = ANSWERS!$C13, 1, 0)</f>
        <v>1</v>
      </c>
      <c r="FO8">
        <f>IF(ALL!FO8 = ANSWERS!$C13, 1, 0)</f>
        <v>1</v>
      </c>
      <c r="FP8">
        <f>IF(ALL!FP8 = ANSWERS!$C13, 1, 0)</f>
        <v>0</v>
      </c>
      <c r="FQ8">
        <f>IF(ALL!FQ8 = ANSWERS!$C13, 1, 0)</f>
        <v>0</v>
      </c>
      <c r="FR8">
        <f>IF(ALL!FR8 = ANSWERS!$C13, 1, 0)</f>
        <v>1</v>
      </c>
      <c r="FS8">
        <f>IF(ALL!FS8 = ANSWERS!$C13, 1, 0)</f>
        <v>0</v>
      </c>
      <c r="FT8">
        <f>IF(ALL!FT8 = ANSWERS!$C13, 1, 0)</f>
        <v>0</v>
      </c>
      <c r="FU8">
        <f>IF(ALL!FU8 = ANSWERS!$C13, 1, 0)</f>
        <v>1</v>
      </c>
      <c r="FV8">
        <f>IF(ALL!FV8 = ANSWERS!$C13, 1, 0)</f>
        <v>1</v>
      </c>
      <c r="FW8">
        <f>IF(ALL!FW8 = ANSWERS!$C13, 1, 0)</f>
        <v>0</v>
      </c>
      <c r="FX8">
        <f>IF(ALL!FX8 = ANSWERS!$C13, 1, 0)</f>
        <v>1</v>
      </c>
      <c r="FY8">
        <f>IF(ALL!FY8 = ANSWERS!$C13, 1, 0)</f>
        <v>0</v>
      </c>
      <c r="FZ8">
        <f>IF(ALL!FZ8 = ANSWERS!$C13, 1, 0)</f>
        <v>1</v>
      </c>
      <c r="GA8">
        <f>IF(ALL!GA8 = ANSWERS!$C13, 1, 0)</f>
        <v>1</v>
      </c>
      <c r="GB8">
        <f>IF(ALL!GB8 = ANSWERS!$C13, 1, 0)</f>
        <v>0</v>
      </c>
      <c r="GC8">
        <f>IF(ALL!GC8 = ANSWERS!$C13, 1, 0)</f>
        <v>1</v>
      </c>
      <c r="GD8">
        <f>IF(ALL!GD8 = ANSWERS!$C13, 1, 0)</f>
        <v>0</v>
      </c>
      <c r="GE8">
        <f>IF(ALL!GE8 = ANSWERS!$C13, 1, 0)</f>
        <v>1</v>
      </c>
      <c r="GF8">
        <f>IF(ALL!GF8 = ANSWERS!$C13, 1, 0)</f>
        <v>0</v>
      </c>
      <c r="GG8">
        <f>IF(ALL!GG8 = ANSWERS!$C13, 1, 0)</f>
        <v>1</v>
      </c>
      <c r="GH8">
        <f>IF(ALL!GH8 = ANSWERS!$C13, 1, 0)</f>
        <v>0</v>
      </c>
      <c r="GI8">
        <f>IF(ALL!GI8 = ANSWERS!$C13, 1, 0)</f>
        <v>1</v>
      </c>
      <c r="GJ8">
        <f>IF(ALL!GJ8 = ANSWERS!$C13, 1, 0)</f>
        <v>0</v>
      </c>
      <c r="GK8">
        <f>IF(ALL!GK8 = ANSWERS!$C13, 1, 0)</f>
        <v>0</v>
      </c>
      <c r="GL8">
        <f>IF(ALL!GL8 = ANSWERS!$C13, 1, 0)</f>
        <v>0</v>
      </c>
      <c r="GM8">
        <f>IF(ALL!GM8 = ANSWERS!$C13, 1, 0)</f>
        <v>0</v>
      </c>
      <c r="GN8">
        <f>IF(ALL!GN8 = ANSWERS!$C13, 1, 0)</f>
        <v>0</v>
      </c>
      <c r="GO8">
        <f>IF(ALL!GO8 = ANSWERS!$C13, 1, 0)</f>
        <v>1</v>
      </c>
      <c r="GP8">
        <f>IF(ALL!GP8 = ANSWERS!$C13, 1, 0)</f>
        <v>1</v>
      </c>
      <c r="GQ8">
        <f>IF(ALL!GQ8 = ANSWERS!$C13, 1, 0)</f>
        <v>1</v>
      </c>
      <c r="GR8">
        <f>IF(ALL!GR8 = ANSWERS!$C13, 1, 0)</f>
        <v>1</v>
      </c>
      <c r="GS8">
        <f>IF(ALL!GS8 = ANSWERS!$C13, 1, 0)</f>
        <v>1</v>
      </c>
      <c r="GT8">
        <f>IF(ALL!GT8 = ANSWERS!$C13, 1, 0)</f>
        <v>0</v>
      </c>
      <c r="GU8">
        <f>IF(ALL!GU8 = ANSWERS!$C13, 1, 0)</f>
        <v>0</v>
      </c>
      <c r="GV8">
        <f>IF(ALL!GV8 = ANSWERS!$C13, 1, 0)</f>
        <v>1</v>
      </c>
      <c r="GW8">
        <f>IF(ALL!GW8 = ANSWERS!$C13, 1, 0)</f>
        <v>1</v>
      </c>
      <c r="GX8">
        <f>IF(ALL!GX8 = ANSWERS!$C13, 1, 0)</f>
        <v>0</v>
      </c>
      <c r="GY8">
        <f>IF(ALL!GY8 = ANSWERS!$C13, 1, 0)</f>
        <v>1</v>
      </c>
      <c r="GZ8">
        <f>IF(ALL!GZ8 = ANSWERS!$C13, 1, 0)</f>
        <v>1</v>
      </c>
      <c r="HA8">
        <f>IF(ALL!HA8 = ANSWERS!$C13, 1, 0)</f>
        <v>1</v>
      </c>
      <c r="HB8">
        <f>IF(ALL!HB8 = ANSWERS!$C13, 1, 0)</f>
        <v>0</v>
      </c>
      <c r="HC8">
        <f>IF(ALL!HC8 = ANSWERS!$C13, 1, 0)</f>
        <v>1</v>
      </c>
      <c r="HD8">
        <f>IF(ALL!HD8 = ANSWERS!$C13, 1, 0)</f>
        <v>1</v>
      </c>
      <c r="HE8">
        <f>IF(ALL!HE8 = ANSWERS!$C13, 1, 0)</f>
        <v>1</v>
      </c>
      <c r="HF8">
        <f>IF(ALL!HF8 = ANSWERS!$C13, 1, 0)</f>
        <v>0</v>
      </c>
      <c r="HG8">
        <f>IF(ALL!HG8 = ANSWERS!$C13, 1, 0)</f>
        <v>1</v>
      </c>
      <c r="HH8">
        <f>IF(ALL!HH8 = ANSWERS!$C13, 1, 0)</f>
        <v>1</v>
      </c>
      <c r="HI8">
        <f>IF(ALL!HI8 = ANSWERS!$C13, 1, 0)</f>
        <v>0</v>
      </c>
      <c r="HJ8">
        <f>IF(ALL!HJ8 = ANSWERS!$C13, 1, 0)</f>
        <v>0</v>
      </c>
      <c r="HK8">
        <f>IF(ALL!HK8 = ANSWERS!$C13, 1, 0)</f>
        <v>0</v>
      </c>
    </row>
    <row r="9">
      <c r="A9" s="1" t="s">
        <v>329</v>
      </c>
      <c r="B9">
        <f>IF(ALL!B9 = ANSWERS!$C14, 1, 0)</f>
        <v>0</v>
      </c>
      <c r="C9">
        <f>IF(ALL!C9 = ANSWERS!$C14, 1, 0)</f>
        <v>0</v>
      </c>
      <c r="D9">
        <f>IF(ALL!D9 = ANSWERS!$C14, 1, 0)</f>
        <v>0</v>
      </c>
      <c r="E9">
        <f>IF(ALL!E9 = ANSWERS!$C14, 1, 0)</f>
        <v>0</v>
      </c>
      <c r="F9">
        <f>IF(ALL!F9 = ANSWERS!$C14, 1, 0)</f>
        <v>0</v>
      </c>
      <c r="G9">
        <f>IF(ALL!G9 = ANSWERS!$C14, 1, 0)</f>
        <v>0</v>
      </c>
      <c r="H9">
        <f>IF(ALL!H9 = ANSWERS!$C14, 1, 0)</f>
        <v>1</v>
      </c>
      <c r="I9">
        <f>IF(ALL!I9 = ANSWERS!$C14, 1, 0)</f>
        <v>0</v>
      </c>
      <c r="J9">
        <f>IF(ALL!J9 = ANSWERS!$C14, 1, 0)</f>
        <v>0</v>
      </c>
      <c r="K9">
        <f>IF(ALL!K9 = ANSWERS!$C14, 1, 0)</f>
        <v>0</v>
      </c>
      <c r="L9">
        <f>IF(ALL!L9 = ANSWERS!$C14, 1, 0)</f>
        <v>0</v>
      </c>
      <c r="M9">
        <f>IF(ALL!M9 = ANSWERS!$C14, 1, 0)</f>
        <v>1</v>
      </c>
      <c r="N9">
        <f>IF(ALL!N9 = ANSWERS!$C14, 1, 0)</f>
        <v>0</v>
      </c>
      <c r="O9">
        <f>IF(ALL!O9 = ANSWERS!$C14, 1, 0)</f>
        <v>1</v>
      </c>
      <c r="P9">
        <f>IF(ALL!P9 = ANSWERS!$C14, 1, 0)</f>
        <v>0</v>
      </c>
      <c r="Q9">
        <f>IF(ALL!Q9 = ANSWERS!$C14, 1, 0)</f>
        <v>0</v>
      </c>
      <c r="R9">
        <f>IF(ALL!R9 = ANSWERS!$C14, 1, 0)</f>
        <v>0</v>
      </c>
      <c r="S9">
        <f>IF(ALL!S9 = ANSWERS!$C14, 1, 0)</f>
        <v>0</v>
      </c>
      <c r="T9">
        <f>IF(ALL!T9 = ANSWERS!$C14, 1, 0)</f>
        <v>0</v>
      </c>
      <c r="U9">
        <f>IF(ALL!U9 = ANSWERS!$C14, 1, 0)</f>
        <v>1</v>
      </c>
      <c r="V9">
        <f>IF(ALL!V9 = ANSWERS!$C14, 1, 0)</f>
        <v>1</v>
      </c>
      <c r="W9">
        <f>IF(ALL!W9 = ANSWERS!$C14, 1, 0)</f>
        <v>1</v>
      </c>
      <c r="X9">
        <f>IF(ALL!X9 = ANSWERS!$C14, 1, 0)</f>
        <v>0</v>
      </c>
      <c r="Y9">
        <f>IF(ALL!Y9 = ANSWERS!$C14, 1, 0)</f>
        <v>1</v>
      </c>
      <c r="Z9">
        <f>IF(ALL!Z9 = ANSWERS!$C14, 1, 0)</f>
        <v>0</v>
      </c>
      <c r="AA9">
        <f>IF(ALL!AA9 = ANSWERS!$C14, 1, 0)</f>
        <v>1</v>
      </c>
      <c r="AB9">
        <f>IF(ALL!AB9 = ANSWERS!$C14, 1, 0)</f>
        <v>1</v>
      </c>
      <c r="AC9">
        <f>IF(ALL!AC9 = ANSWERS!$C14, 1, 0)</f>
        <v>0</v>
      </c>
      <c r="AD9">
        <f>IF(ALL!AD9 = ANSWERS!$C14, 1, 0)</f>
        <v>1</v>
      </c>
      <c r="AE9">
        <f>IF(ALL!AE9 = ANSWERS!$C14, 1, 0)</f>
        <v>1</v>
      </c>
      <c r="AF9">
        <f>IF(ALL!AF9 = ANSWERS!$C14, 1, 0)</f>
        <v>1</v>
      </c>
      <c r="AG9">
        <f>IF(ALL!AG9 = ANSWERS!$C14, 1, 0)</f>
        <v>1</v>
      </c>
      <c r="AH9">
        <f>IF(ALL!AH9 = ANSWERS!$C14, 1, 0)</f>
        <v>1</v>
      </c>
      <c r="AI9">
        <f>IF(ALL!AI9 = ANSWERS!$C14, 1, 0)</f>
        <v>0</v>
      </c>
      <c r="AJ9">
        <f>IF(ALL!AJ9 = ANSWERS!$C14, 1, 0)</f>
        <v>1</v>
      </c>
      <c r="AK9">
        <f>IF(ALL!AK9 = ANSWERS!$C14, 1, 0)</f>
        <v>1</v>
      </c>
      <c r="AL9">
        <f>IF(ALL!AL9 = ANSWERS!$C14, 1, 0)</f>
        <v>1</v>
      </c>
      <c r="AM9">
        <f>IF(ALL!AM9 = ANSWERS!$C14, 1, 0)</f>
        <v>1</v>
      </c>
      <c r="AN9">
        <f>IF(ALL!AN9 = ANSWERS!$C14, 1, 0)</f>
        <v>1</v>
      </c>
      <c r="AO9">
        <f>IF(ALL!AO9 = ANSWERS!$C14, 1, 0)</f>
        <v>0</v>
      </c>
      <c r="AP9">
        <f>IF(ALL!AP9 = ANSWERS!$C14, 1, 0)</f>
        <v>1</v>
      </c>
      <c r="AQ9">
        <f>IF(ALL!AQ9 = ANSWERS!$C14, 1, 0)</f>
        <v>0</v>
      </c>
      <c r="AR9">
        <f>IF(ALL!AR9 = ANSWERS!$C14, 1, 0)</f>
        <v>0</v>
      </c>
      <c r="AS9">
        <f>IF(ALL!AS9 = ANSWERS!$C14, 1, 0)</f>
        <v>0</v>
      </c>
      <c r="AT9">
        <f>IF(ALL!AT9 = ANSWERS!$C14, 1, 0)</f>
        <v>0</v>
      </c>
      <c r="AU9">
        <f>IF(ALL!AU9 = ANSWERS!$C14, 1, 0)</f>
        <v>0</v>
      </c>
      <c r="AV9">
        <f>IF(ALL!AV9 = ANSWERS!$C14, 1, 0)</f>
        <v>1</v>
      </c>
      <c r="AW9">
        <f>IF(ALL!AW9 = ANSWERS!$C14, 1, 0)</f>
        <v>0</v>
      </c>
      <c r="AX9">
        <f>IF(ALL!AX9 = ANSWERS!$C14, 1, 0)</f>
        <v>1</v>
      </c>
      <c r="AY9">
        <f>IF(ALL!AY9 = ANSWERS!$C14, 1, 0)</f>
        <v>0</v>
      </c>
      <c r="AZ9">
        <f>IF(ALL!AZ9 = ANSWERS!$C14, 1, 0)</f>
        <v>1</v>
      </c>
      <c r="BA9">
        <f>IF(ALL!BA9 = ANSWERS!$C14, 1, 0)</f>
        <v>0</v>
      </c>
      <c r="BB9">
        <f>IF(ALL!BB9 = ANSWERS!$C14, 1, 0)</f>
        <v>0</v>
      </c>
      <c r="BC9">
        <f>IF(ALL!BC9 = ANSWERS!$C14, 1, 0)</f>
        <v>0</v>
      </c>
      <c r="BD9">
        <f>IF(ALL!BD9 = ANSWERS!$C14, 1, 0)</f>
        <v>1</v>
      </c>
      <c r="BE9">
        <f>IF(ALL!BE9 = ANSWERS!$C14, 1, 0)</f>
        <v>0</v>
      </c>
      <c r="BF9">
        <f>IF(ALL!BF9 = ANSWERS!$C14, 1, 0)</f>
        <v>0</v>
      </c>
      <c r="BG9">
        <f>IF(ALL!BG9 = ANSWERS!$C14, 1, 0)</f>
        <v>1</v>
      </c>
      <c r="BH9">
        <f>IF(ALL!BH9 = ANSWERS!$C14, 1, 0)</f>
        <v>1</v>
      </c>
      <c r="BI9">
        <f>IF(ALL!BI9 = ANSWERS!$C14, 1, 0)</f>
        <v>0</v>
      </c>
      <c r="BJ9">
        <f>IF(ALL!BJ9 = ANSWERS!$C14, 1, 0)</f>
        <v>0</v>
      </c>
      <c r="BK9">
        <f>IF(ALL!BK9 = ANSWERS!$C14, 1, 0)</f>
        <v>1</v>
      </c>
      <c r="BL9">
        <f>IF(ALL!BL9 = ANSWERS!$C14, 1, 0)</f>
        <v>1</v>
      </c>
      <c r="BM9">
        <f>IF(ALL!BM9 = ANSWERS!$C14, 1, 0)</f>
        <v>0</v>
      </c>
      <c r="BN9">
        <f>IF(ALL!BN9 = ANSWERS!$C14, 1, 0)</f>
        <v>1</v>
      </c>
      <c r="BO9">
        <f>IF(ALL!BO9 = ANSWERS!$C14, 1, 0)</f>
        <v>0</v>
      </c>
      <c r="BP9">
        <f>IF(ALL!BP9 = ANSWERS!$C14, 1, 0)</f>
        <v>1</v>
      </c>
      <c r="BQ9">
        <f>IF(ALL!BQ9 = ANSWERS!$C14, 1, 0)</f>
        <v>0</v>
      </c>
      <c r="BR9">
        <f>IF(ALL!BR9 = ANSWERS!$C14, 1, 0)</f>
        <v>0</v>
      </c>
      <c r="BS9">
        <f>IF(ALL!BS9 = ANSWERS!$C14, 1, 0)</f>
        <v>1</v>
      </c>
      <c r="BT9">
        <f>IF(ALL!BT9 = ANSWERS!$C14, 1, 0)</f>
        <v>0</v>
      </c>
      <c r="BU9">
        <f>IF(ALL!BU9 = ANSWERS!$C14, 1, 0)</f>
        <v>0</v>
      </c>
      <c r="BV9">
        <f>IF(ALL!BV9 = ANSWERS!$C14, 1, 0)</f>
        <v>0</v>
      </c>
      <c r="BW9">
        <f>IF(ALL!BW9 = ANSWERS!$C14, 1, 0)</f>
        <v>1</v>
      </c>
      <c r="BX9">
        <f>IF(ALL!BX9 = ANSWERS!$C14, 1, 0)</f>
        <v>0</v>
      </c>
      <c r="BY9">
        <f>IF(ALL!BY9 = ANSWERS!$C14, 1, 0)</f>
        <v>0</v>
      </c>
      <c r="BZ9">
        <f>IF(ALL!BZ9 = ANSWERS!$C14, 1, 0)</f>
        <v>1</v>
      </c>
      <c r="CA9">
        <f>IF(ALL!CA9 = ANSWERS!$C14, 1, 0)</f>
        <v>1</v>
      </c>
      <c r="CB9">
        <f>IF(ALL!CB9 = ANSWERS!$C14, 1, 0)</f>
        <v>0</v>
      </c>
      <c r="CC9">
        <f>IF(ALL!CC9 = ANSWERS!$C14, 1, 0)</f>
        <v>1</v>
      </c>
      <c r="CD9">
        <f>IF(ALL!CD9 = ANSWERS!$C14, 1, 0)</f>
        <v>1</v>
      </c>
      <c r="CE9">
        <f>IF(ALL!CE9 = ANSWERS!$C14, 1, 0)</f>
        <v>0</v>
      </c>
      <c r="CF9">
        <f>IF(ALL!CF9 = ANSWERS!$C14, 1, 0)</f>
        <v>1</v>
      </c>
      <c r="CG9">
        <f>IF(ALL!CG9 = ANSWERS!$C14, 1, 0)</f>
        <v>1</v>
      </c>
      <c r="CH9">
        <f>IF(ALL!CH9 = ANSWERS!$C14, 1, 0)</f>
        <v>1</v>
      </c>
      <c r="CI9">
        <f>IF(ALL!CI9 = ANSWERS!$C14, 1, 0)</f>
        <v>1</v>
      </c>
      <c r="CJ9">
        <f>IF(ALL!CJ9 = ANSWERS!$C14, 1, 0)</f>
        <v>0</v>
      </c>
      <c r="CK9">
        <f>IF(ALL!CK9 = ANSWERS!$C14, 1, 0)</f>
        <v>0</v>
      </c>
      <c r="CL9">
        <f>IF(ALL!CL9 = ANSWERS!$C14, 1, 0)</f>
        <v>1</v>
      </c>
      <c r="CM9">
        <f>IF(ALL!CM9 = ANSWERS!$C14, 1, 0)</f>
        <v>0</v>
      </c>
      <c r="CN9">
        <f>IF(ALL!CN9 = ANSWERS!$C14, 1, 0)</f>
        <v>0</v>
      </c>
      <c r="CO9">
        <f>IF(ALL!CO9 = ANSWERS!$C14, 1, 0)</f>
        <v>0</v>
      </c>
      <c r="CP9">
        <f>IF(ALL!CP9 = ANSWERS!$C14, 1, 0)</f>
        <v>0</v>
      </c>
      <c r="CQ9">
        <f>IF(ALL!CQ9 = ANSWERS!$C14, 1, 0)</f>
        <v>0</v>
      </c>
      <c r="CR9">
        <f>IF(ALL!CR9 = ANSWERS!$C14, 1, 0)</f>
        <v>1</v>
      </c>
      <c r="CS9">
        <f>IF(ALL!CS9 = ANSWERS!$C14, 1, 0)</f>
        <v>1</v>
      </c>
      <c r="CT9">
        <f>IF(ALL!CT9 = ANSWERS!$C14, 1, 0)</f>
        <v>0</v>
      </c>
      <c r="CU9">
        <f>IF(ALL!CU9 = ANSWERS!$C14, 1, 0)</f>
        <v>0</v>
      </c>
      <c r="CV9">
        <f>IF(ALL!CV9 = ANSWERS!$C14, 1, 0)</f>
        <v>0</v>
      </c>
      <c r="CW9">
        <f>IF(ALL!CW9 = ANSWERS!$C14, 1, 0)</f>
        <v>0</v>
      </c>
      <c r="CX9">
        <f>IF(ALL!CX9 = ANSWERS!$C14, 1, 0)</f>
        <v>0</v>
      </c>
      <c r="CY9">
        <f>IF(ALL!CY9 = ANSWERS!$C14, 1, 0)</f>
        <v>1</v>
      </c>
      <c r="CZ9">
        <f>IF(ALL!CZ9 = ANSWERS!$C14, 1, 0)</f>
        <v>0</v>
      </c>
      <c r="DA9">
        <f>IF(ALL!DA9 = ANSWERS!$C14, 1, 0)</f>
        <v>0</v>
      </c>
      <c r="DB9">
        <f>IF(ALL!DB9 = ANSWERS!$C14, 1, 0)</f>
        <v>0</v>
      </c>
      <c r="DC9">
        <f>IF(ALL!DC9 = ANSWERS!$C14, 1, 0)</f>
        <v>0</v>
      </c>
      <c r="DD9">
        <f>IF(ALL!DD9 = ANSWERS!$C14, 1, 0)</f>
        <v>1</v>
      </c>
      <c r="DE9">
        <f>IF(ALL!DE9 = ANSWERS!$C14, 1, 0)</f>
        <v>0</v>
      </c>
      <c r="DF9">
        <f>IF(ALL!DF9 = ANSWERS!$C14, 1, 0)</f>
        <v>1</v>
      </c>
      <c r="DG9">
        <f>IF(ALL!DG9 = ANSWERS!$C14, 1, 0)</f>
        <v>0</v>
      </c>
      <c r="DH9">
        <f>IF(ALL!DH9 = ANSWERS!$C14, 1, 0)</f>
        <v>1</v>
      </c>
      <c r="DI9">
        <f>IF(ALL!DI9 = ANSWERS!$C14, 1, 0)</f>
        <v>0</v>
      </c>
      <c r="DJ9">
        <f>IF(ALL!DJ9 = ANSWERS!$C14, 1, 0)</f>
        <v>1</v>
      </c>
      <c r="DK9">
        <f>IF(ALL!DK9 = ANSWERS!$C14, 1, 0)</f>
        <v>1</v>
      </c>
      <c r="DL9">
        <f>IF(ALL!DL9 = ANSWERS!$C14, 1, 0)</f>
        <v>1</v>
      </c>
      <c r="DM9">
        <f>IF(ALL!DM9 = ANSWERS!$C14, 1, 0)</f>
        <v>0</v>
      </c>
      <c r="DN9">
        <f>IF(ALL!DN9 = ANSWERS!$C14, 1, 0)</f>
        <v>0</v>
      </c>
      <c r="DO9">
        <f>IF(ALL!DO9 = ANSWERS!$C14, 1, 0)</f>
        <v>1</v>
      </c>
      <c r="DP9">
        <f>IF(ALL!DP9 = ANSWERS!$C14, 1, 0)</f>
        <v>0</v>
      </c>
      <c r="DQ9">
        <f>IF(ALL!DQ9 = ANSWERS!$C14, 1, 0)</f>
        <v>1</v>
      </c>
      <c r="DR9">
        <f>IF(ALL!DR9 = ANSWERS!$C14, 1, 0)</f>
        <v>0</v>
      </c>
      <c r="DS9">
        <f>IF(ALL!DS9 = ANSWERS!$C14, 1, 0)</f>
        <v>1</v>
      </c>
      <c r="DT9">
        <f>IF(ALL!DT9 = ANSWERS!$C14, 1, 0)</f>
        <v>1</v>
      </c>
      <c r="DU9">
        <f>IF(ALL!DU9 = ANSWERS!$C14, 1, 0)</f>
        <v>0</v>
      </c>
      <c r="DV9">
        <f>IF(ALL!DV9 = ANSWERS!$C14, 1, 0)</f>
        <v>0</v>
      </c>
      <c r="DW9">
        <f>IF(ALL!DW9 = ANSWERS!$C14, 1, 0)</f>
        <v>1</v>
      </c>
      <c r="DX9">
        <f>IF(ALL!DX9 = ANSWERS!$C14, 1, 0)</f>
        <v>0</v>
      </c>
      <c r="DY9">
        <f>IF(ALL!DY9 = ANSWERS!$C14, 1, 0)</f>
        <v>0</v>
      </c>
      <c r="DZ9">
        <f>IF(ALL!DZ9 = ANSWERS!$C14, 1, 0)</f>
        <v>1</v>
      </c>
      <c r="EA9">
        <f>IF(ALL!EA9 = ANSWERS!$C14, 1, 0)</f>
        <v>0</v>
      </c>
      <c r="EB9">
        <f>IF(ALL!EB9 = ANSWERS!$C14, 1, 0)</f>
        <v>0</v>
      </c>
      <c r="EC9">
        <f>IF(ALL!EC9 = ANSWERS!$C14, 1, 0)</f>
        <v>1</v>
      </c>
      <c r="ED9">
        <f>IF(ALL!ED9 = ANSWERS!$C14, 1, 0)</f>
        <v>1</v>
      </c>
      <c r="EE9">
        <f>IF(ALL!EE9 = ANSWERS!$C14, 1, 0)</f>
        <v>1</v>
      </c>
      <c r="EF9">
        <f>IF(ALL!EF9 = ANSWERS!$C14, 1, 0)</f>
        <v>1</v>
      </c>
      <c r="EG9">
        <f>IF(ALL!EG9 = ANSWERS!$C14, 1, 0)</f>
        <v>0</v>
      </c>
      <c r="EH9">
        <f>IF(ALL!EH9 = ANSWERS!$C14, 1, 0)</f>
        <v>0</v>
      </c>
      <c r="EI9">
        <f>IF(ALL!EI9 = ANSWERS!$C14, 1, 0)</f>
        <v>0</v>
      </c>
      <c r="EJ9">
        <f>IF(ALL!EJ9 = ANSWERS!$C14, 1, 0)</f>
        <v>0</v>
      </c>
      <c r="EK9">
        <f>IF(ALL!EK9 = ANSWERS!$C14, 1, 0)</f>
        <v>0</v>
      </c>
      <c r="EL9">
        <f>IF(ALL!EL9 = ANSWERS!$C14, 1, 0)</f>
        <v>0</v>
      </c>
      <c r="EM9">
        <f>IF(ALL!EM9 = ANSWERS!$C14, 1, 0)</f>
        <v>1</v>
      </c>
      <c r="EN9">
        <f>IF(ALL!EN9 = ANSWERS!$C14, 1, 0)</f>
        <v>1</v>
      </c>
      <c r="EO9">
        <f>IF(ALL!EO9 = ANSWERS!$C14, 1, 0)</f>
        <v>0</v>
      </c>
      <c r="EP9">
        <f>IF(ALL!EP9 = ANSWERS!$C14, 1, 0)</f>
        <v>1</v>
      </c>
      <c r="EQ9">
        <f>IF(ALL!EQ9 = ANSWERS!$C14, 1, 0)</f>
        <v>1</v>
      </c>
      <c r="ER9">
        <f>IF(ALL!ER9 = ANSWERS!$C14, 1, 0)</f>
        <v>0</v>
      </c>
      <c r="ES9">
        <f>IF(ALL!ES9 = ANSWERS!$C14, 1, 0)</f>
        <v>0</v>
      </c>
      <c r="ET9">
        <f>IF(ALL!ET9 = ANSWERS!$C14, 1, 0)</f>
        <v>0</v>
      </c>
      <c r="EU9">
        <f>IF(ALL!EU9 = ANSWERS!$C14, 1, 0)</f>
        <v>1</v>
      </c>
      <c r="EV9">
        <f>IF(ALL!EV9 = ANSWERS!$C14, 1, 0)</f>
        <v>0</v>
      </c>
      <c r="EW9">
        <f>IF(ALL!EW9 = ANSWERS!$C14, 1, 0)</f>
        <v>1</v>
      </c>
      <c r="EX9">
        <f>IF(ALL!EX9 = ANSWERS!$C14, 1, 0)</f>
        <v>0</v>
      </c>
      <c r="EY9">
        <f>IF(ALL!EY9 = ANSWERS!$C14, 1, 0)</f>
        <v>0</v>
      </c>
      <c r="EZ9">
        <f>IF(ALL!EZ9 = ANSWERS!$C14, 1, 0)</f>
        <v>0</v>
      </c>
      <c r="FA9">
        <f>IF(ALL!FA9 = ANSWERS!$C14, 1, 0)</f>
        <v>0</v>
      </c>
      <c r="FB9">
        <f>IF(ALL!FB9 = ANSWERS!$C14, 1, 0)</f>
        <v>0</v>
      </c>
      <c r="FC9">
        <f>IF(ALL!FC9 = ANSWERS!$C14, 1, 0)</f>
        <v>0</v>
      </c>
      <c r="FD9">
        <f>IF(ALL!FD9 = ANSWERS!$C14, 1, 0)</f>
        <v>0</v>
      </c>
      <c r="FE9">
        <f>IF(ALL!FE9 = ANSWERS!$C14, 1, 0)</f>
        <v>0</v>
      </c>
      <c r="FF9">
        <f>IF(ALL!FF9 = ANSWERS!$C14, 1, 0)</f>
        <v>1</v>
      </c>
      <c r="FG9">
        <f>IF(ALL!FG9 = ANSWERS!$C14, 1, 0)</f>
        <v>0</v>
      </c>
      <c r="FH9">
        <f>IF(ALL!FH9 = ANSWERS!$C14, 1, 0)</f>
        <v>1</v>
      </c>
      <c r="FI9">
        <f>IF(ALL!FI9 = ANSWERS!$C14, 1, 0)</f>
        <v>1</v>
      </c>
      <c r="FJ9">
        <f>IF(ALL!FJ9 = ANSWERS!$C14, 1, 0)</f>
        <v>1</v>
      </c>
      <c r="FK9">
        <f>IF(ALL!FK9 = ANSWERS!$C14, 1, 0)</f>
        <v>0</v>
      </c>
      <c r="FL9">
        <f>IF(ALL!FL9 = ANSWERS!$C14, 1, 0)</f>
        <v>0</v>
      </c>
      <c r="FM9">
        <f>IF(ALL!FM9 = ANSWERS!$C14, 1, 0)</f>
        <v>0</v>
      </c>
      <c r="FN9">
        <f>IF(ALL!FN9 = ANSWERS!$C14, 1, 0)</f>
        <v>1</v>
      </c>
      <c r="FO9">
        <f>IF(ALL!FO9 = ANSWERS!$C14, 1, 0)</f>
        <v>1</v>
      </c>
      <c r="FP9">
        <f>IF(ALL!FP9 = ANSWERS!$C14, 1, 0)</f>
        <v>0</v>
      </c>
      <c r="FQ9">
        <f>IF(ALL!FQ9 = ANSWERS!$C14, 1, 0)</f>
        <v>0</v>
      </c>
      <c r="FR9">
        <f>IF(ALL!FR9 = ANSWERS!$C14, 1, 0)</f>
        <v>1</v>
      </c>
      <c r="FS9">
        <f>IF(ALL!FS9 = ANSWERS!$C14, 1, 0)</f>
        <v>0</v>
      </c>
      <c r="FT9">
        <f>IF(ALL!FT9 = ANSWERS!$C14, 1, 0)</f>
        <v>0</v>
      </c>
      <c r="FU9">
        <f>IF(ALL!FU9 = ANSWERS!$C14, 1, 0)</f>
        <v>1</v>
      </c>
      <c r="FV9">
        <f>IF(ALL!FV9 = ANSWERS!$C14, 1, 0)</f>
        <v>1</v>
      </c>
      <c r="FW9">
        <f>IF(ALL!FW9 = ANSWERS!$C14, 1, 0)</f>
        <v>0</v>
      </c>
      <c r="FX9">
        <f>IF(ALL!FX9 = ANSWERS!$C14, 1, 0)</f>
        <v>0</v>
      </c>
      <c r="FY9">
        <f>IF(ALL!FY9 = ANSWERS!$C14, 1, 0)</f>
        <v>0</v>
      </c>
      <c r="FZ9">
        <f>IF(ALL!FZ9 = ANSWERS!$C14, 1, 0)</f>
        <v>1</v>
      </c>
      <c r="GA9">
        <f>IF(ALL!GA9 = ANSWERS!$C14, 1, 0)</f>
        <v>0</v>
      </c>
      <c r="GB9">
        <f>IF(ALL!GB9 = ANSWERS!$C14, 1, 0)</f>
        <v>0</v>
      </c>
      <c r="GC9">
        <f>IF(ALL!GC9 = ANSWERS!$C14, 1, 0)</f>
        <v>0</v>
      </c>
      <c r="GD9">
        <f>IF(ALL!GD9 = ANSWERS!$C14, 1, 0)</f>
        <v>0</v>
      </c>
      <c r="GE9">
        <f>IF(ALL!GE9 = ANSWERS!$C14, 1, 0)</f>
        <v>0</v>
      </c>
      <c r="GF9">
        <f>IF(ALL!GF9 = ANSWERS!$C14, 1, 0)</f>
        <v>0</v>
      </c>
      <c r="GG9">
        <f>IF(ALL!GG9 = ANSWERS!$C14, 1, 0)</f>
        <v>1</v>
      </c>
      <c r="GH9">
        <f>IF(ALL!GH9 = ANSWERS!$C14, 1, 0)</f>
        <v>0</v>
      </c>
      <c r="GI9">
        <f>IF(ALL!GI9 = ANSWERS!$C14, 1, 0)</f>
        <v>1</v>
      </c>
      <c r="GJ9">
        <f>IF(ALL!GJ9 = ANSWERS!$C14, 1, 0)</f>
        <v>0</v>
      </c>
      <c r="GK9">
        <f>IF(ALL!GK9 = ANSWERS!$C14, 1, 0)</f>
        <v>0</v>
      </c>
      <c r="GL9">
        <f>IF(ALL!GL9 = ANSWERS!$C14, 1, 0)</f>
        <v>0</v>
      </c>
      <c r="GM9">
        <f>IF(ALL!GM9 = ANSWERS!$C14, 1, 0)</f>
        <v>0</v>
      </c>
      <c r="GN9">
        <f>IF(ALL!GN9 = ANSWERS!$C14, 1, 0)</f>
        <v>0</v>
      </c>
      <c r="GO9">
        <f>IF(ALL!GO9 = ANSWERS!$C14, 1, 0)</f>
        <v>1</v>
      </c>
      <c r="GP9">
        <f>IF(ALL!GP9 = ANSWERS!$C14, 1, 0)</f>
        <v>0</v>
      </c>
      <c r="GQ9">
        <f>IF(ALL!GQ9 = ANSWERS!$C14, 1, 0)</f>
        <v>0</v>
      </c>
      <c r="GR9">
        <f>IF(ALL!GR9 = ANSWERS!$C14, 1, 0)</f>
        <v>1</v>
      </c>
      <c r="GS9">
        <f>IF(ALL!GS9 = ANSWERS!$C14, 1, 0)</f>
        <v>0</v>
      </c>
      <c r="GT9">
        <f>IF(ALL!GT9 = ANSWERS!$C14, 1, 0)</f>
        <v>0</v>
      </c>
      <c r="GU9">
        <f>IF(ALL!GU9 = ANSWERS!$C14, 1, 0)</f>
        <v>0</v>
      </c>
      <c r="GV9">
        <f>IF(ALL!GV9 = ANSWERS!$C14, 1, 0)</f>
        <v>0</v>
      </c>
      <c r="GW9">
        <f>IF(ALL!GW9 = ANSWERS!$C14, 1, 0)</f>
        <v>1</v>
      </c>
      <c r="GX9">
        <f>IF(ALL!GX9 = ANSWERS!$C14, 1, 0)</f>
        <v>0</v>
      </c>
      <c r="GY9">
        <f>IF(ALL!GY9 = ANSWERS!$C14, 1, 0)</f>
        <v>1</v>
      </c>
      <c r="GZ9">
        <f>IF(ALL!GZ9 = ANSWERS!$C14, 1, 0)</f>
        <v>1</v>
      </c>
      <c r="HA9">
        <f>IF(ALL!HA9 = ANSWERS!$C14, 1, 0)</f>
        <v>0</v>
      </c>
      <c r="HB9">
        <f>IF(ALL!HB9 = ANSWERS!$C14, 1, 0)</f>
        <v>0</v>
      </c>
      <c r="HC9">
        <f>IF(ALL!HC9 = ANSWERS!$C14, 1, 0)</f>
        <v>1</v>
      </c>
      <c r="HD9">
        <f>IF(ALL!HD9 = ANSWERS!$C14, 1, 0)</f>
        <v>0</v>
      </c>
      <c r="HE9">
        <f>IF(ALL!HE9 = ANSWERS!$C14, 1, 0)</f>
        <v>0</v>
      </c>
      <c r="HF9">
        <f>IF(ALL!HF9 = ANSWERS!$C14, 1, 0)</f>
        <v>1</v>
      </c>
      <c r="HG9">
        <f>IF(ALL!HG9 = ANSWERS!$C14, 1, 0)</f>
        <v>1</v>
      </c>
      <c r="HH9">
        <f>IF(ALL!HH9 = ANSWERS!$C14, 1, 0)</f>
        <v>1</v>
      </c>
      <c r="HI9">
        <f>IF(ALL!HI9 = ANSWERS!$C14, 1, 0)</f>
        <v>0</v>
      </c>
      <c r="HJ9">
        <f>IF(ALL!HJ9 = ANSWERS!$C14, 1, 0)</f>
        <v>0</v>
      </c>
      <c r="HK9">
        <f>IF(ALL!HK9 = ANSWERS!$C14, 1, 0)</f>
        <v>0</v>
      </c>
    </row>
    <row r="10">
      <c r="A10" s="1" t="s">
        <v>330</v>
      </c>
      <c r="B10">
        <f>IF(ALL!B10 = ANSWERS!$C15, 1, 0)</f>
        <v>1</v>
      </c>
      <c r="C10">
        <f>IF(ALL!C10 = ANSWERS!$C15, 1, 0)</f>
        <v>1</v>
      </c>
      <c r="D10">
        <f>IF(ALL!D10 = ANSWERS!$C15, 1, 0)</f>
        <v>0</v>
      </c>
      <c r="E10">
        <f>IF(ALL!E10 = ANSWERS!$C15, 1, 0)</f>
        <v>0</v>
      </c>
      <c r="F10">
        <f>IF(ALL!F10 = ANSWERS!$C15, 1, 0)</f>
        <v>0</v>
      </c>
      <c r="G10">
        <f>IF(ALL!G10 = ANSWERS!$C15, 1, 0)</f>
        <v>0</v>
      </c>
      <c r="H10">
        <f>IF(ALL!H10 = ANSWERS!$C15, 1, 0)</f>
        <v>0</v>
      </c>
      <c r="I10">
        <f>IF(ALL!I10 = ANSWERS!$C15, 1, 0)</f>
        <v>1</v>
      </c>
      <c r="J10">
        <f>IF(ALL!J10 = ANSWERS!$C15, 1, 0)</f>
        <v>0</v>
      </c>
      <c r="K10">
        <f>IF(ALL!K10 = ANSWERS!$C15, 1, 0)</f>
        <v>0</v>
      </c>
      <c r="L10">
        <f>IF(ALL!L10 = ANSWERS!$C15, 1, 0)</f>
        <v>0</v>
      </c>
      <c r="M10">
        <f>IF(ALL!M10 = ANSWERS!$C15, 1, 0)</f>
        <v>0</v>
      </c>
      <c r="N10">
        <f>IF(ALL!N10 = ANSWERS!$C15, 1, 0)</f>
        <v>1</v>
      </c>
      <c r="O10">
        <f>IF(ALL!O10 = ANSWERS!$C15, 1, 0)</f>
        <v>1</v>
      </c>
      <c r="P10">
        <f>IF(ALL!P10 = ANSWERS!$C15, 1, 0)</f>
        <v>1</v>
      </c>
      <c r="Q10">
        <f>IF(ALL!Q10 = ANSWERS!$C15, 1, 0)</f>
        <v>1</v>
      </c>
      <c r="R10">
        <f>IF(ALL!R10 = ANSWERS!$C15, 1, 0)</f>
        <v>1</v>
      </c>
      <c r="S10">
        <f>IF(ALL!S10 = ANSWERS!$C15, 1, 0)</f>
        <v>0</v>
      </c>
      <c r="T10">
        <f>IF(ALL!T10 = ANSWERS!$C15, 1, 0)</f>
        <v>0</v>
      </c>
      <c r="U10">
        <f>IF(ALL!U10 = ANSWERS!$C15, 1, 0)</f>
        <v>1</v>
      </c>
      <c r="V10">
        <f>IF(ALL!V10 = ANSWERS!$C15, 1, 0)</f>
        <v>1</v>
      </c>
      <c r="W10">
        <f>IF(ALL!W10 = ANSWERS!$C15, 1, 0)</f>
        <v>0</v>
      </c>
      <c r="X10">
        <f>IF(ALL!X10 = ANSWERS!$C15, 1, 0)</f>
        <v>1</v>
      </c>
      <c r="Y10">
        <f>IF(ALL!Y10 = ANSWERS!$C15, 1, 0)</f>
        <v>0</v>
      </c>
      <c r="Z10">
        <f>IF(ALL!Z10 = ANSWERS!$C15, 1, 0)</f>
        <v>0</v>
      </c>
      <c r="AA10">
        <f>IF(ALL!AA10 = ANSWERS!$C15, 1, 0)</f>
        <v>0</v>
      </c>
      <c r="AB10">
        <f>IF(ALL!AB10 = ANSWERS!$C15, 1, 0)</f>
        <v>1</v>
      </c>
      <c r="AC10">
        <f>IF(ALL!AC10 = ANSWERS!$C15, 1, 0)</f>
        <v>0</v>
      </c>
      <c r="AD10">
        <f>IF(ALL!AD10 = ANSWERS!$C15, 1, 0)</f>
        <v>1</v>
      </c>
      <c r="AE10">
        <f>IF(ALL!AE10 = ANSWERS!$C15, 1, 0)</f>
        <v>1</v>
      </c>
      <c r="AF10">
        <f>IF(ALL!AF10 = ANSWERS!$C15, 1, 0)</f>
        <v>1</v>
      </c>
      <c r="AG10">
        <f>IF(ALL!AG10 = ANSWERS!$C15, 1, 0)</f>
        <v>0</v>
      </c>
      <c r="AH10">
        <f>IF(ALL!AH10 = ANSWERS!$C15, 1, 0)</f>
        <v>1</v>
      </c>
      <c r="AI10">
        <f>IF(ALL!AI10 = ANSWERS!$C15, 1, 0)</f>
        <v>0</v>
      </c>
      <c r="AJ10">
        <f>IF(ALL!AJ10 = ANSWERS!$C15, 1, 0)</f>
        <v>1</v>
      </c>
      <c r="AK10">
        <f>IF(ALL!AK10 = ANSWERS!$C15, 1, 0)</f>
        <v>0</v>
      </c>
      <c r="AL10">
        <f>IF(ALL!AL10 = ANSWERS!$C15, 1, 0)</f>
        <v>1</v>
      </c>
      <c r="AM10">
        <f>IF(ALL!AM10 = ANSWERS!$C15, 1, 0)</f>
        <v>1</v>
      </c>
      <c r="AN10">
        <f>IF(ALL!AN10 = ANSWERS!$C15, 1, 0)</f>
        <v>1</v>
      </c>
      <c r="AO10">
        <f>IF(ALL!AO10 = ANSWERS!$C15, 1, 0)</f>
        <v>1</v>
      </c>
      <c r="AP10">
        <f>IF(ALL!AP10 = ANSWERS!$C15, 1, 0)</f>
        <v>0</v>
      </c>
      <c r="AQ10">
        <f>IF(ALL!AQ10 = ANSWERS!$C15, 1, 0)</f>
        <v>1</v>
      </c>
      <c r="AR10">
        <f>IF(ALL!AR10 = ANSWERS!$C15, 1, 0)</f>
        <v>1</v>
      </c>
      <c r="AS10">
        <f>IF(ALL!AS10 = ANSWERS!$C15, 1, 0)</f>
        <v>0</v>
      </c>
      <c r="AT10">
        <f>IF(ALL!AT10 = ANSWERS!$C15, 1, 0)</f>
        <v>0</v>
      </c>
      <c r="AU10">
        <f>IF(ALL!AU10 = ANSWERS!$C15, 1, 0)</f>
        <v>0</v>
      </c>
      <c r="AV10">
        <f>IF(ALL!AV10 = ANSWERS!$C15, 1, 0)</f>
        <v>1</v>
      </c>
      <c r="AW10">
        <f>IF(ALL!AW10 = ANSWERS!$C15, 1, 0)</f>
        <v>0</v>
      </c>
      <c r="AX10">
        <f>IF(ALL!AX10 = ANSWERS!$C15, 1, 0)</f>
        <v>1</v>
      </c>
      <c r="AY10">
        <f>IF(ALL!AY10 = ANSWERS!$C15, 1, 0)</f>
        <v>0</v>
      </c>
      <c r="AZ10">
        <f>IF(ALL!AZ10 = ANSWERS!$C15, 1, 0)</f>
        <v>1</v>
      </c>
      <c r="BA10">
        <f>IF(ALL!BA10 = ANSWERS!$C15, 1, 0)</f>
        <v>1</v>
      </c>
      <c r="BB10">
        <f>IF(ALL!BB10 = ANSWERS!$C15, 1, 0)</f>
        <v>0</v>
      </c>
      <c r="BC10">
        <f>IF(ALL!BC10 = ANSWERS!$C15, 1, 0)</f>
        <v>0</v>
      </c>
      <c r="BD10">
        <f>IF(ALL!BD10 = ANSWERS!$C15, 1, 0)</f>
        <v>1</v>
      </c>
      <c r="BE10">
        <f>IF(ALL!BE10 = ANSWERS!$C15, 1, 0)</f>
        <v>0</v>
      </c>
      <c r="BF10">
        <f>IF(ALL!BF10 = ANSWERS!$C15, 1, 0)</f>
        <v>0</v>
      </c>
      <c r="BG10">
        <f>IF(ALL!BG10 = ANSWERS!$C15, 1, 0)</f>
        <v>1</v>
      </c>
      <c r="BH10">
        <f>IF(ALL!BH10 = ANSWERS!$C15, 1, 0)</f>
        <v>1</v>
      </c>
      <c r="BI10">
        <f>IF(ALL!BI10 = ANSWERS!$C15, 1, 0)</f>
        <v>1</v>
      </c>
      <c r="BJ10">
        <f>IF(ALL!BJ10 = ANSWERS!$C15, 1, 0)</f>
        <v>1</v>
      </c>
      <c r="BK10">
        <f>IF(ALL!BK10 = ANSWERS!$C15, 1, 0)</f>
        <v>1</v>
      </c>
      <c r="BL10">
        <f>IF(ALL!BL10 = ANSWERS!$C15, 1, 0)</f>
        <v>1</v>
      </c>
      <c r="BM10">
        <f>IF(ALL!BM10 = ANSWERS!$C15, 1, 0)</f>
        <v>1</v>
      </c>
      <c r="BN10">
        <f>IF(ALL!BN10 = ANSWERS!$C15, 1, 0)</f>
        <v>0</v>
      </c>
      <c r="BO10">
        <f>IF(ALL!BO10 = ANSWERS!$C15, 1, 0)</f>
        <v>0</v>
      </c>
      <c r="BP10">
        <f>IF(ALL!BP10 = ANSWERS!$C15, 1, 0)</f>
        <v>0</v>
      </c>
      <c r="BQ10">
        <f>IF(ALL!BQ10 = ANSWERS!$C15, 1, 0)</f>
        <v>0</v>
      </c>
      <c r="BR10">
        <f>IF(ALL!BR10 = ANSWERS!$C15, 1, 0)</f>
        <v>1</v>
      </c>
      <c r="BS10">
        <f>IF(ALL!BS10 = ANSWERS!$C15, 1, 0)</f>
        <v>0</v>
      </c>
      <c r="BT10">
        <f>IF(ALL!BT10 = ANSWERS!$C15, 1, 0)</f>
        <v>1</v>
      </c>
      <c r="BU10">
        <f>IF(ALL!BU10 = ANSWERS!$C15, 1, 0)</f>
        <v>1</v>
      </c>
      <c r="BV10">
        <f>IF(ALL!BV10 = ANSWERS!$C15, 1, 0)</f>
        <v>0</v>
      </c>
      <c r="BW10">
        <f>IF(ALL!BW10 = ANSWERS!$C15, 1, 0)</f>
        <v>0</v>
      </c>
      <c r="BX10">
        <f>IF(ALL!BX10 = ANSWERS!$C15, 1, 0)</f>
        <v>0</v>
      </c>
      <c r="BY10">
        <f>IF(ALL!BY10 = ANSWERS!$C15, 1, 0)</f>
        <v>0</v>
      </c>
      <c r="BZ10">
        <f>IF(ALL!BZ10 = ANSWERS!$C15, 1, 0)</f>
        <v>0</v>
      </c>
      <c r="CA10">
        <f>IF(ALL!CA10 = ANSWERS!$C15, 1, 0)</f>
        <v>1</v>
      </c>
      <c r="CB10">
        <f>IF(ALL!CB10 = ANSWERS!$C15, 1, 0)</f>
        <v>1</v>
      </c>
      <c r="CC10">
        <f>IF(ALL!CC10 = ANSWERS!$C15, 1, 0)</f>
        <v>1</v>
      </c>
      <c r="CD10">
        <f>IF(ALL!CD10 = ANSWERS!$C15, 1, 0)</f>
        <v>0</v>
      </c>
      <c r="CE10">
        <f>IF(ALL!CE10 = ANSWERS!$C15, 1, 0)</f>
        <v>1</v>
      </c>
      <c r="CF10">
        <f>IF(ALL!CF10 = ANSWERS!$C15, 1, 0)</f>
        <v>1</v>
      </c>
      <c r="CG10">
        <f>IF(ALL!CG10 = ANSWERS!$C15, 1, 0)</f>
        <v>1</v>
      </c>
      <c r="CH10">
        <f>IF(ALL!CH10 = ANSWERS!$C15, 1, 0)</f>
        <v>1</v>
      </c>
      <c r="CI10">
        <f>IF(ALL!CI10 = ANSWERS!$C15, 1, 0)</f>
        <v>1</v>
      </c>
      <c r="CJ10">
        <f>IF(ALL!CJ10 = ANSWERS!$C15, 1, 0)</f>
        <v>1</v>
      </c>
      <c r="CK10">
        <f>IF(ALL!CK10 = ANSWERS!$C15, 1, 0)</f>
        <v>1</v>
      </c>
      <c r="CL10">
        <f>IF(ALL!CL10 = ANSWERS!$C15, 1, 0)</f>
        <v>1</v>
      </c>
      <c r="CM10">
        <f>IF(ALL!CM10 = ANSWERS!$C15, 1, 0)</f>
        <v>1</v>
      </c>
      <c r="CN10">
        <f>IF(ALL!CN10 = ANSWERS!$C15, 1, 0)</f>
        <v>1</v>
      </c>
      <c r="CO10">
        <f>IF(ALL!CO10 = ANSWERS!$C15, 1, 0)</f>
        <v>0</v>
      </c>
      <c r="CP10">
        <f>IF(ALL!CP10 = ANSWERS!$C15, 1, 0)</f>
        <v>0</v>
      </c>
      <c r="CQ10">
        <f>IF(ALL!CQ10 = ANSWERS!$C15, 1, 0)</f>
        <v>0</v>
      </c>
      <c r="CR10">
        <f>IF(ALL!CR10 = ANSWERS!$C15, 1, 0)</f>
        <v>1</v>
      </c>
      <c r="CS10">
        <f>IF(ALL!CS10 = ANSWERS!$C15, 1, 0)</f>
        <v>1</v>
      </c>
      <c r="CT10">
        <f>IF(ALL!CT10 = ANSWERS!$C15, 1, 0)</f>
        <v>0</v>
      </c>
      <c r="CU10">
        <f>IF(ALL!CU10 = ANSWERS!$C15, 1, 0)</f>
        <v>0</v>
      </c>
      <c r="CV10">
        <f>IF(ALL!CV10 = ANSWERS!$C15, 1, 0)</f>
        <v>1</v>
      </c>
      <c r="CW10">
        <f>IF(ALL!CW10 = ANSWERS!$C15, 1, 0)</f>
        <v>1</v>
      </c>
      <c r="CX10">
        <f>IF(ALL!CX10 = ANSWERS!$C15, 1, 0)</f>
        <v>1</v>
      </c>
      <c r="CY10">
        <f>IF(ALL!CY10 = ANSWERS!$C15, 1, 0)</f>
        <v>1</v>
      </c>
      <c r="CZ10">
        <f>IF(ALL!CZ10 = ANSWERS!$C15, 1, 0)</f>
        <v>0</v>
      </c>
      <c r="DA10">
        <f>IF(ALL!DA10 = ANSWERS!$C15, 1, 0)</f>
        <v>1</v>
      </c>
      <c r="DB10">
        <f>IF(ALL!DB10 = ANSWERS!$C15, 1, 0)</f>
        <v>0</v>
      </c>
      <c r="DC10">
        <f>IF(ALL!DC10 = ANSWERS!$C15, 1, 0)</f>
        <v>0</v>
      </c>
      <c r="DD10">
        <f>IF(ALL!DD10 = ANSWERS!$C15, 1, 0)</f>
        <v>1</v>
      </c>
      <c r="DE10">
        <f>IF(ALL!DE10 = ANSWERS!$C15, 1, 0)</f>
        <v>1</v>
      </c>
      <c r="DF10">
        <f>IF(ALL!DF10 = ANSWERS!$C15, 1, 0)</f>
        <v>0</v>
      </c>
      <c r="DG10">
        <f>IF(ALL!DG10 = ANSWERS!$C15, 1, 0)</f>
        <v>1</v>
      </c>
      <c r="DH10">
        <f>IF(ALL!DH10 = ANSWERS!$C15, 1, 0)</f>
        <v>0</v>
      </c>
      <c r="DI10">
        <f>IF(ALL!DI10 = ANSWERS!$C15, 1, 0)</f>
        <v>0</v>
      </c>
      <c r="DJ10">
        <f>IF(ALL!DJ10 = ANSWERS!$C15, 1, 0)</f>
        <v>1</v>
      </c>
      <c r="DK10">
        <f>IF(ALL!DK10 = ANSWERS!$C15, 1, 0)</f>
        <v>0</v>
      </c>
      <c r="DL10">
        <f>IF(ALL!DL10 = ANSWERS!$C15, 1, 0)</f>
        <v>0</v>
      </c>
      <c r="DM10">
        <f>IF(ALL!DM10 = ANSWERS!$C15, 1, 0)</f>
        <v>0</v>
      </c>
      <c r="DN10">
        <f>IF(ALL!DN10 = ANSWERS!$C15, 1, 0)</f>
        <v>0</v>
      </c>
      <c r="DO10">
        <f>IF(ALL!DO10 = ANSWERS!$C15, 1, 0)</f>
        <v>0</v>
      </c>
      <c r="DP10">
        <f>IF(ALL!DP10 = ANSWERS!$C15, 1, 0)</f>
        <v>0</v>
      </c>
      <c r="DQ10">
        <f>IF(ALL!DQ10 = ANSWERS!$C15, 1, 0)</f>
        <v>1</v>
      </c>
      <c r="DR10">
        <f>IF(ALL!DR10 = ANSWERS!$C15, 1, 0)</f>
        <v>1</v>
      </c>
      <c r="DS10">
        <f>IF(ALL!DS10 = ANSWERS!$C15, 1, 0)</f>
        <v>1</v>
      </c>
      <c r="DT10">
        <f>IF(ALL!DT10 = ANSWERS!$C15, 1, 0)</f>
        <v>1</v>
      </c>
      <c r="DU10">
        <f>IF(ALL!DU10 = ANSWERS!$C15, 1, 0)</f>
        <v>0</v>
      </c>
      <c r="DV10">
        <f>IF(ALL!DV10 = ANSWERS!$C15, 1, 0)</f>
        <v>0</v>
      </c>
      <c r="DW10">
        <f>IF(ALL!DW10 = ANSWERS!$C15, 1, 0)</f>
        <v>1</v>
      </c>
      <c r="DX10">
        <f>IF(ALL!DX10 = ANSWERS!$C15, 1, 0)</f>
        <v>1</v>
      </c>
      <c r="DY10">
        <f>IF(ALL!DY10 = ANSWERS!$C15, 1, 0)</f>
        <v>1</v>
      </c>
      <c r="DZ10">
        <f>IF(ALL!DZ10 = ANSWERS!$C15, 1, 0)</f>
        <v>0</v>
      </c>
      <c r="EA10">
        <f>IF(ALL!EA10 = ANSWERS!$C15, 1, 0)</f>
        <v>0</v>
      </c>
      <c r="EB10">
        <f>IF(ALL!EB10 = ANSWERS!$C15, 1, 0)</f>
        <v>0</v>
      </c>
      <c r="EC10">
        <f>IF(ALL!EC10 = ANSWERS!$C15, 1, 0)</f>
        <v>0</v>
      </c>
      <c r="ED10">
        <f>IF(ALL!ED10 = ANSWERS!$C15, 1, 0)</f>
        <v>1</v>
      </c>
      <c r="EE10">
        <f>IF(ALL!EE10 = ANSWERS!$C15, 1, 0)</f>
        <v>0</v>
      </c>
      <c r="EF10">
        <f>IF(ALL!EF10 = ANSWERS!$C15, 1, 0)</f>
        <v>0</v>
      </c>
      <c r="EG10">
        <f>IF(ALL!EG10 = ANSWERS!$C15, 1, 0)</f>
        <v>0</v>
      </c>
      <c r="EH10">
        <f>IF(ALL!EH10 = ANSWERS!$C15, 1, 0)</f>
        <v>0</v>
      </c>
      <c r="EI10">
        <f>IF(ALL!EI10 = ANSWERS!$C15, 1, 0)</f>
        <v>0</v>
      </c>
      <c r="EJ10">
        <f>IF(ALL!EJ10 = ANSWERS!$C15, 1, 0)</f>
        <v>1</v>
      </c>
      <c r="EK10">
        <f>IF(ALL!EK10 = ANSWERS!$C15, 1, 0)</f>
        <v>1</v>
      </c>
      <c r="EL10">
        <f>IF(ALL!EL10 = ANSWERS!$C15, 1, 0)</f>
        <v>1</v>
      </c>
      <c r="EM10">
        <f>IF(ALL!EM10 = ANSWERS!$C15, 1, 0)</f>
        <v>1</v>
      </c>
      <c r="EN10">
        <f>IF(ALL!EN10 = ANSWERS!$C15, 1, 0)</f>
        <v>0</v>
      </c>
      <c r="EO10">
        <f>IF(ALL!EO10 = ANSWERS!$C15, 1, 0)</f>
        <v>1</v>
      </c>
      <c r="EP10">
        <f>IF(ALL!EP10 = ANSWERS!$C15, 1, 0)</f>
        <v>1</v>
      </c>
      <c r="EQ10">
        <f>IF(ALL!EQ10 = ANSWERS!$C15, 1, 0)</f>
        <v>1</v>
      </c>
      <c r="ER10">
        <f>IF(ALL!ER10 = ANSWERS!$C15, 1, 0)</f>
        <v>0</v>
      </c>
      <c r="ES10">
        <f>IF(ALL!ES10 = ANSWERS!$C15, 1, 0)</f>
        <v>0</v>
      </c>
      <c r="ET10">
        <f>IF(ALL!ET10 = ANSWERS!$C15, 1, 0)</f>
        <v>1</v>
      </c>
      <c r="EU10">
        <f>IF(ALL!EU10 = ANSWERS!$C15, 1, 0)</f>
        <v>1</v>
      </c>
      <c r="EV10">
        <f>IF(ALL!EV10 = ANSWERS!$C15, 1, 0)</f>
        <v>1</v>
      </c>
      <c r="EW10">
        <f>IF(ALL!EW10 = ANSWERS!$C15, 1, 0)</f>
        <v>1</v>
      </c>
      <c r="EX10">
        <f>IF(ALL!EX10 = ANSWERS!$C15, 1, 0)</f>
        <v>1</v>
      </c>
      <c r="EY10">
        <f>IF(ALL!EY10 = ANSWERS!$C15, 1, 0)</f>
        <v>0</v>
      </c>
      <c r="EZ10">
        <f>IF(ALL!EZ10 = ANSWERS!$C15, 1, 0)</f>
        <v>1</v>
      </c>
      <c r="FA10">
        <f>IF(ALL!FA10 = ANSWERS!$C15, 1, 0)</f>
        <v>1</v>
      </c>
      <c r="FB10">
        <f>IF(ALL!FB10 = ANSWERS!$C15, 1, 0)</f>
        <v>1</v>
      </c>
      <c r="FC10">
        <f>IF(ALL!FC10 = ANSWERS!$C15, 1, 0)</f>
        <v>1</v>
      </c>
      <c r="FD10">
        <f>IF(ALL!FD10 = ANSWERS!$C15, 1, 0)</f>
        <v>0</v>
      </c>
      <c r="FE10">
        <f>IF(ALL!FE10 = ANSWERS!$C15, 1, 0)</f>
        <v>0</v>
      </c>
      <c r="FF10">
        <f>IF(ALL!FF10 = ANSWERS!$C15, 1, 0)</f>
        <v>1</v>
      </c>
      <c r="FG10">
        <f>IF(ALL!FG10 = ANSWERS!$C15, 1, 0)</f>
        <v>0</v>
      </c>
      <c r="FH10">
        <f>IF(ALL!FH10 = ANSWERS!$C15, 1, 0)</f>
        <v>0</v>
      </c>
      <c r="FI10">
        <f>IF(ALL!FI10 = ANSWERS!$C15, 1, 0)</f>
        <v>1</v>
      </c>
      <c r="FJ10">
        <f>IF(ALL!FJ10 = ANSWERS!$C15, 1, 0)</f>
        <v>1</v>
      </c>
      <c r="FK10">
        <f>IF(ALL!FK10 = ANSWERS!$C15, 1, 0)</f>
        <v>0</v>
      </c>
      <c r="FL10">
        <f>IF(ALL!FL10 = ANSWERS!$C15, 1, 0)</f>
        <v>1</v>
      </c>
      <c r="FM10">
        <f>IF(ALL!FM10 = ANSWERS!$C15, 1, 0)</f>
        <v>0</v>
      </c>
      <c r="FN10">
        <f>IF(ALL!FN10 = ANSWERS!$C15, 1, 0)</f>
        <v>1</v>
      </c>
      <c r="FO10">
        <f>IF(ALL!FO10 = ANSWERS!$C15, 1, 0)</f>
        <v>1</v>
      </c>
      <c r="FP10">
        <f>IF(ALL!FP10 = ANSWERS!$C15, 1, 0)</f>
        <v>1</v>
      </c>
      <c r="FQ10">
        <f>IF(ALL!FQ10 = ANSWERS!$C15, 1, 0)</f>
        <v>1</v>
      </c>
      <c r="FR10">
        <f>IF(ALL!FR10 = ANSWERS!$C15, 1, 0)</f>
        <v>1</v>
      </c>
      <c r="FS10">
        <f>IF(ALL!FS10 = ANSWERS!$C15, 1, 0)</f>
        <v>0</v>
      </c>
      <c r="FT10">
        <f>IF(ALL!FT10 = ANSWERS!$C15, 1, 0)</f>
        <v>0</v>
      </c>
      <c r="FU10">
        <f>IF(ALL!FU10 = ANSWERS!$C15, 1, 0)</f>
        <v>1</v>
      </c>
      <c r="FV10">
        <f>IF(ALL!FV10 = ANSWERS!$C15, 1, 0)</f>
        <v>1</v>
      </c>
      <c r="FW10">
        <f>IF(ALL!FW10 = ANSWERS!$C15, 1, 0)</f>
        <v>0</v>
      </c>
      <c r="FX10">
        <f>IF(ALL!FX10 = ANSWERS!$C15, 1, 0)</f>
        <v>0</v>
      </c>
      <c r="FY10">
        <f>IF(ALL!FY10 = ANSWERS!$C15, 1, 0)</f>
        <v>1</v>
      </c>
      <c r="FZ10">
        <f>IF(ALL!FZ10 = ANSWERS!$C15, 1, 0)</f>
        <v>0</v>
      </c>
      <c r="GA10">
        <f>IF(ALL!GA10 = ANSWERS!$C15, 1, 0)</f>
        <v>1</v>
      </c>
      <c r="GB10">
        <f>IF(ALL!GB10 = ANSWERS!$C15, 1, 0)</f>
        <v>0</v>
      </c>
      <c r="GC10">
        <f>IF(ALL!GC10 = ANSWERS!$C15, 1, 0)</f>
        <v>0</v>
      </c>
      <c r="GD10">
        <f>IF(ALL!GD10 = ANSWERS!$C15, 1, 0)</f>
        <v>1</v>
      </c>
      <c r="GE10">
        <f>IF(ALL!GE10 = ANSWERS!$C15, 1, 0)</f>
        <v>0</v>
      </c>
      <c r="GF10">
        <f>IF(ALL!GF10 = ANSWERS!$C15, 1, 0)</f>
        <v>1</v>
      </c>
      <c r="GG10">
        <f>IF(ALL!GG10 = ANSWERS!$C15, 1, 0)</f>
        <v>1</v>
      </c>
      <c r="GH10">
        <f>IF(ALL!GH10 = ANSWERS!$C15, 1, 0)</f>
        <v>1</v>
      </c>
      <c r="GI10">
        <f>IF(ALL!GI10 = ANSWERS!$C15, 1, 0)</f>
        <v>1</v>
      </c>
      <c r="GJ10">
        <f>IF(ALL!GJ10 = ANSWERS!$C15, 1, 0)</f>
        <v>1</v>
      </c>
      <c r="GK10">
        <f>IF(ALL!GK10 = ANSWERS!$C15, 1, 0)</f>
        <v>1</v>
      </c>
      <c r="GL10">
        <f>IF(ALL!GL10 = ANSWERS!$C15, 1, 0)</f>
        <v>1</v>
      </c>
      <c r="GM10">
        <f>IF(ALL!GM10 = ANSWERS!$C15, 1, 0)</f>
        <v>1</v>
      </c>
      <c r="GN10">
        <f>IF(ALL!GN10 = ANSWERS!$C15, 1, 0)</f>
        <v>0</v>
      </c>
      <c r="GO10">
        <f>IF(ALL!GO10 = ANSWERS!$C15, 1, 0)</f>
        <v>1</v>
      </c>
      <c r="GP10">
        <f>IF(ALL!GP10 = ANSWERS!$C15, 1, 0)</f>
        <v>1</v>
      </c>
      <c r="GQ10">
        <f>IF(ALL!GQ10 = ANSWERS!$C15, 1, 0)</f>
        <v>1</v>
      </c>
      <c r="GR10">
        <f>IF(ALL!GR10 = ANSWERS!$C15, 1, 0)</f>
        <v>0</v>
      </c>
      <c r="GS10">
        <f>IF(ALL!GS10 = ANSWERS!$C15, 1, 0)</f>
        <v>0</v>
      </c>
      <c r="GT10">
        <f>IF(ALL!GT10 = ANSWERS!$C15, 1, 0)</f>
        <v>0</v>
      </c>
      <c r="GU10">
        <f>IF(ALL!GU10 = ANSWERS!$C15, 1, 0)</f>
        <v>1</v>
      </c>
      <c r="GV10">
        <f>IF(ALL!GV10 = ANSWERS!$C15, 1, 0)</f>
        <v>1</v>
      </c>
      <c r="GW10">
        <f>IF(ALL!GW10 = ANSWERS!$C15, 1, 0)</f>
        <v>1</v>
      </c>
      <c r="GX10">
        <f>IF(ALL!GX10 = ANSWERS!$C15, 1, 0)</f>
        <v>0</v>
      </c>
      <c r="GY10">
        <f>IF(ALL!GY10 = ANSWERS!$C15, 1, 0)</f>
        <v>1</v>
      </c>
      <c r="GZ10">
        <f>IF(ALL!GZ10 = ANSWERS!$C15, 1, 0)</f>
        <v>0</v>
      </c>
      <c r="HA10">
        <f>IF(ALL!HA10 = ANSWERS!$C15, 1, 0)</f>
        <v>1</v>
      </c>
      <c r="HB10">
        <f>IF(ALL!HB10 = ANSWERS!$C15, 1, 0)</f>
        <v>1</v>
      </c>
      <c r="HC10">
        <f>IF(ALL!HC10 = ANSWERS!$C15, 1, 0)</f>
        <v>1</v>
      </c>
      <c r="HD10">
        <f>IF(ALL!HD10 = ANSWERS!$C15, 1, 0)</f>
        <v>0</v>
      </c>
      <c r="HE10">
        <f>IF(ALL!HE10 = ANSWERS!$C15, 1, 0)</f>
        <v>0</v>
      </c>
      <c r="HF10">
        <f>IF(ALL!HF10 = ANSWERS!$C15, 1, 0)</f>
        <v>1</v>
      </c>
      <c r="HG10">
        <f>IF(ALL!HG10 = ANSWERS!$C15, 1, 0)</f>
        <v>1</v>
      </c>
      <c r="HH10">
        <f>IF(ALL!HH10 = ANSWERS!$C15, 1, 0)</f>
        <v>1</v>
      </c>
      <c r="HI10">
        <f>IF(ALL!HI10 = ANSWERS!$C15, 1, 0)</f>
        <v>1</v>
      </c>
      <c r="HJ10">
        <f>IF(ALL!HJ10 = ANSWERS!$C15, 1, 0)</f>
        <v>0</v>
      </c>
      <c r="HK10">
        <f>IF(ALL!HK10 = ANSWERS!$C15, 1, 0)</f>
        <v>1</v>
      </c>
    </row>
    <row r="11">
      <c r="A11" s="1" t="s">
        <v>331</v>
      </c>
      <c r="B11">
        <f>IF(ALL!B11 = ANSWERS!$C16, 1, 0)</f>
        <v>1</v>
      </c>
      <c r="C11">
        <f>IF(ALL!C11 = ANSWERS!$C16, 1, 0)</f>
        <v>1</v>
      </c>
      <c r="D11">
        <f>IF(ALL!D11 = ANSWERS!$C16, 1, 0)</f>
        <v>1</v>
      </c>
      <c r="E11">
        <f>IF(ALL!E11 = ANSWERS!$C16, 1, 0)</f>
        <v>0</v>
      </c>
      <c r="F11">
        <f>IF(ALL!F11 = ANSWERS!$C16, 1, 0)</f>
        <v>1</v>
      </c>
      <c r="G11">
        <f>IF(ALL!G11 = ANSWERS!$C16, 1, 0)</f>
        <v>1</v>
      </c>
      <c r="H11">
        <f>IF(ALL!H11 = ANSWERS!$C16, 1, 0)</f>
        <v>0</v>
      </c>
      <c r="I11">
        <f>IF(ALL!I11 = ANSWERS!$C16, 1, 0)</f>
        <v>1</v>
      </c>
      <c r="J11">
        <f>IF(ALL!J11 = ANSWERS!$C16, 1, 0)</f>
        <v>1</v>
      </c>
      <c r="K11">
        <f>IF(ALL!K11 = ANSWERS!$C16, 1, 0)</f>
        <v>0</v>
      </c>
      <c r="L11">
        <f>IF(ALL!L11 = ANSWERS!$C16, 1, 0)</f>
        <v>1</v>
      </c>
      <c r="M11">
        <f>IF(ALL!M11 = ANSWERS!$C16, 1, 0)</f>
        <v>1</v>
      </c>
      <c r="N11">
        <f>IF(ALL!N11 = ANSWERS!$C16, 1, 0)</f>
        <v>1</v>
      </c>
      <c r="O11">
        <f>IF(ALL!O11 = ANSWERS!$C16, 1, 0)</f>
        <v>1</v>
      </c>
      <c r="P11">
        <f>IF(ALL!P11 = ANSWERS!$C16, 1, 0)</f>
        <v>0</v>
      </c>
      <c r="Q11">
        <f>IF(ALL!Q11 = ANSWERS!$C16, 1, 0)</f>
        <v>1</v>
      </c>
      <c r="R11">
        <f>IF(ALL!R11 = ANSWERS!$C16, 1, 0)</f>
        <v>1</v>
      </c>
      <c r="S11">
        <f>IF(ALL!S11 = ANSWERS!$C16, 1, 0)</f>
        <v>1</v>
      </c>
      <c r="T11">
        <f>IF(ALL!T11 = ANSWERS!$C16, 1, 0)</f>
        <v>1</v>
      </c>
      <c r="U11">
        <f>IF(ALL!U11 = ANSWERS!$C16, 1, 0)</f>
        <v>0</v>
      </c>
      <c r="V11">
        <f>IF(ALL!V11 = ANSWERS!$C16, 1, 0)</f>
        <v>1</v>
      </c>
      <c r="W11">
        <f>IF(ALL!W11 = ANSWERS!$C16, 1, 0)</f>
        <v>1</v>
      </c>
      <c r="X11">
        <f>IF(ALL!X11 = ANSWERS!$C16, 1, 0)</f>
        <v>1</v>
      </c>
      <c r="Y11">
        <f>IF(ALL!Y11 = ANSWERS!$C16, 1, 0)</f>
        <v>1</v>
      </c>
      <c r="Z11">
        <f>IF(ALL!Z11 = ANSWERS!$C16, 1, 0)</f>
        <v>0</v>
      </c>
      <c r="AA11">
        <f>IF(ALL!AA11 = ANSWERS!$C16, 1, 0)</f>
        <v>1</v>
      </c>
      <c r="AB11">
        <f>IF(ALL!AB11 = ANSWERS!$C16, 1, 0)</f>
        <v>0</v>
      </c>
      <c r="AC11">
        <f>IF(ALL!AC11 = ANSWERS!$C16, 1, 0)</f>
        <v>1</v>
      </c>
      <c r="AD11">
        <f>IF(ALL!AD11 = ANSWERS!$C16, 1, 0)</f>
        <v>1</v>
      </c>
      <c r="AE11">
        <f>IF(ALL!AE11 = ANSWERS!$C16, 1, 0)</f>
        <v>1</v>
      </c>
      <c r="AF11">
        <f>IF(ALL!AF11 = ANSWERS!$C16, 1, 0)</f>
        <v>1</v>
      </c>
      <c r="AG11">
        <f>IF(ALL!AG11 = ANSWERS!$C16, 1, 0)</f>
        <v>0</v>
      </c>
      <c r="AH11">
        <f>IF(ALL!AH11 = ANSWERS!$C16, 1, 0)</f>
        <v>1</v>
      </c>
      <c r="AI11">
        <f>IF(ALL!AI11 = ANSWERS!$C16, 1, 0)</f>
        <v>1</v>
      </c>
      <c r="AJ11">
        <f>IF(ALL!AJ11 = ANSWERS!$C16, 1, 0)</f>
        <v>1</v>
      </c>
      <c r="AK11">
        <f>IF(ALL!AK11 = ANSWERS!$C16, 1, 0)</f>
        <v>1</v>
      </c>
      <c r="AL11">
        <f>IF(ALL!AL11 = ANSWERS!$C16, 1, 0)</f>
        <v>1</v>
      </c>
      <c r="AM11">
        <f>IF(ALL!AM11 = ANSWERS!$C16, 1, 0)</f>
        <v>1</v>
      </c>
      <c r="AN11">
        <f>IF(ALL!AN11 = ANSWERS!$C16, 1, 0)</f>
        <v>1</v>
      </c>
      <c r="AO11">
        <f>IF(ALL!AO11 = ANSWERS!$C16, 1, 0)</f>
        <v>1</v>
      </c>
      <c r="AP11">
        <f>IF(ALL!AP11 = ANSWERS!$C16, 1, 0)</f>
        <v>1</v>
      </c>
      <c r="AQ11">
        <f>IF(ALL!AQ11 = ANSWERS!$C16, 1, 0)</f>
        <v>1</v>
      </c>
      <c r="AR11">
        <f>IF(ALL!AR11 = ANSWERS!$C16, 1, 0)</f>
        <v>1</v>
      </c>
      <c r="AS11">
        <f>IF(ALL!AS11 = ANSWERS!$C16, 1, 0)</f>
        <v>1</v>
      </c>
      <c r="AT11">
        <f>IF(ALL!AT11 = ANSWERS!$C16, 1, 0)</f>
        <v>0</v>
      </c>
      <c r="AU11">
        <f>IF(ALL!AU11 = ANSWERS!$C16, 1, 0)</f>
        <v>0</v>
      </c>
      <c r="AV11">
        <f>IF(ALL!AV11 = ANSWERS!$C16, 1, 0)</f>
        <v>1</v>
      </c>
      <c r="AW11">
        <f>IF(ALL!AW11 = ANSWERS!$C16, 1, 0)</f>
        <v>1</v>
      </c>
      <c r="AX11">
        <f>IF(ALL!AX11 = ANSWERS!$C16, 1, 0)</f>
        <v>1</v>
      </c>
      <c r="AY11">
        <f>IF(ALL!AY11 = ANSWERS!$C16, 1, 0)</f>
        <v>1</v>
      </c>
      <c r="AZ11">
        <f>IF(ALL!AZ11 = ANSWERS!$C16, 1, 0)</f>
        <v>1</v>
      </c>
      <c r="BA11">
        <f>IF(ALL!BA11 = ANSWERS!$C16, 1, 0)</f>
        <v>1</v>
      </c>
      <c r="BB11">
        <f>IF(ALL!BB11 = ANSWERS!$C16, 1, 0)</f>
        <v>1</v>
      </c>
      <c r="BC11">
        <f>IF(ALL!BC11 = ANSWERS!$C16, 1, 0)</f>
        <v>1</v>
      </c>
      <c r="BD11">
        <f>IF(ALL!BD11 = ANSWERS!$C16, 1, 0)</f>
        <v>1</v>
      </c>
      <c r="BE11">
        <f>IF(ALL!BE11 = ANSWERS!$C16, 1, 0)</f>
        <v>1</v>
      </c>
      <c r="BF11">
        <f>IF(ALL!BF11 = ANSWERS!$C16, 1, 0)</f>
        <v>1</v>
      </c>
      <c r="BG11">
        <f>IF(ALL!BG11 = ANSWERS!$C16, 1, 0)</f>
        <v>1</v>
      </c>
      <c r="BH11">
        <f>IF(ALL!BH11 = ANSWERS!$C16, 1, 0)</f>
        <v>1</v>
      </c>
      <c r="BI11">
        <f>IF(ALL!BI11 = ANSWERS!$C16, 1, 0)</f>
        <v>1</v>
      </c>
      <c r="BJ11">
        <f>IF(ALL!BJ11 = ANSWERS!$C16, 1, 0)</f>
        <v>1</v>
      </c>
      <c r="BK11">
        <f>IF(ALL!BK11 = ANSWERS!$C16, 1, 0)</f>
        <v>1</v>
      </c>
      <c r="BL11">
        <f>IF(ALL!BL11 = ANSWERS!$C16, 1, 0)</f>
        <v>1</v>
      </c>
      <c r="BM11">
        <f>IF(ALL!BM11 = ANSWERS!$C16, 1, 0)</f>
        <v>1</v>
      </c>
      <c r="BN11">
        <f>IF(ALL!BN11 = ANSWERS!$C16, 1, 0)</f>
        <v>1</v>
      </c>
      <c r="BO11">
        <f>IF(ALL!BO11 = ANSWERS!$C16, 1, 0)</f>
        <v>1</v>
      </c>
      <c r="BP11">
        <f>IF(ALL!BP11 = ANSWERS!$C16, 1, 0)</f>
        <v>1</v>
      </c>
      <c r="BQ11">
        <f>IF(ALL!BQ11 = ANSWERS!$C16, 1, 0)</f>
        <v>1</v>
      </c>
      <c r="BR11">
        <f>IF(ALL!BR11 = ANSWERS!$C16, 1, 0)</f>
        <v>1</v>
      </c>
      <c r="BS11">
        <f>IF(ALL!BS11 = ANSWERS!$C16, 1, 0)</f>
        <v>1</v>
      </c>
      <c r="BT11">
        <f>IF(ALL!BT11 = ANSWERS!$C16, 1, 0)</f>
        <v>1</v>
      </c>
      <c r="BU11">
        <f>IF(ALL!BU11 = ANSWERS!$C16, 1, 0)</f>
        <v>1</v>
      </c>
      <c r="BV11">
        <f>IF(ALL!BV11 = ANSWERS!$C16, 1, 0)</f>
        <v>1</v>
      </c>
      <c r="BW11">
        <f>IF(ALL!BW11 = ANSWERS!$C16, 1, 0)</f>
        <v>1</v>
      </c>
      <c r="BX11">
        <f>IF(ALL!BX11 = ANSWERS!$C16, 1, 0)</f>
        <v>1</v>
      </c>
      <c r="BY11">
        <f>IF(ALL!BY11 = ANSWERS!$C16, 1, 0)</f>
        <v>1</v>
      </c>
      <c r="BZ11">
        <f>IF(ALL!BZ11 = ANSWERS!$C16, 1, 0)</f>
        <v>0</v>
      </c>
      <c r="CA11">
        <f>IF(ALL!CA11 = ANSWERS!$C16, 1, 0)</f>
        <v>1</v>
      </c>
      <c r="CB11">
        <f>IF(ALL!CB11 = ANSWERS!$C16, 1, 0)</f>
        <v>1</v>
      </c>
      <c r="CC11">
        <f>IF(ALL!CC11 = ANSWERS!$C16, 1, 0)</f>
        <v>1</v>
      </c>
      <c r="CD11">
        <f>IF(ALL!CD11 = ANSWERS!$C16, 1, 0)</f>
        <v>1</v>
      </c>
      <c r="CE11">
        <f>IF(ALL!CE11 = ANSWERS!$C16, 1, 0)</f>
        <v>0</v>
      </c>
      <c r="CF11">
        <f>IF(ALL!CF11 = ANSWERS!$C16, 1, 0)</f>
        <v>1</v>
      </c>
      <c r="CG11">
        <f>IF(ALL!CG11 = ANSWERS!$C16, 1, 0)</f>
        <v>1</v>
      </c>
      <c r="CH11">
        <f>IF(ALL!CH11 = ANSWERS!$C16, 1, 0)</f>
        <v>1</v>
      </c>
      <c r="CI11">
        <f>IF(ALL!CI11 = ANSWERS!$C16, 1, 0)</f>
        <v>1</v>
      </c>
      <c r="CJ11">
        <f>IF(ALL!CJ11 = ANSWERS!$C16, 1, 0)</f>
        <v>1</v>
      </c>
      <c r="CK11">
        <f>IF(ALL!CK11 = ANSWERS!$C16, 1, 0)</f>
        <v>1</v>
      </c>
      <c r="CL11">
        <f>IF(ALL!CL11 = ANSWERS!$C16, 1, 0)</f>
        <v>1</v>
      </c>
      <c r="CM11">
        <f>IF(ALL!CM11 = ANSWERS!$C16, 1, 0)</f>
        <v>0</v>
      </c>
      <c r="CN11">
        <f>IF(ALL!CN11 = ANSWERS!$C16, 1, 0)</f>
        <v>1</v>
      </c>
      <c r="CO11">
        <f>IF(ALL!CO11 = ANSWERS!$C16, 1, 0)</f>
        <v>1</v>
      </c>
      <c r="CP11">
        <f>IF(ALL!CP11 = ANSWERS!$C16, 1, 0)</f>
        <v>1</v>
      </c>
      <c r="CQ11">
        <f>IF(ALL!CQ11 = ANSWERS!$C16, 1, 0)</f>
        <v>1</v>
      </c>
      <c r="CR11">
        <f>IF(ALL!CR11 = ANSWERS!$C16, 1, 0)</f>
        <v>1</v>
      </c>
      <c r="CS11">
        <f>IF(ALL!CS11 = ANSWERS!$C16, 1, 0)</f>
        <v>1</v>
      </c>
      <c r="CT11">
        <f>IF(ALL!CT11 = ANSWERS!$C16, 1, 0)</f>
        <v>1</v>
      </c>
      <c r="CU11">
        <f>IF(ALL!CU11 = ANSWERS!$C16, 1, 0)</f>
        <v>1</v>
      </c>
      <c r="CV11">
        <f>IF(ALL!CV11 = ANSWERS!$C16, 1, 0)</f>
        <v>0</v>
      </c>
      <c r="CW11">
        <f>IF(ALL!CW11 = ANSWERS!$C16, 1, 0)</f>
        <v>1</v>
      </c>
      <c r="CX11">
        <f>IF(ALL!CX11 = ANSWERS!$C16, 1, 0)</f>
        <v>1</v>
      </c>
      <c r="CY11">
        <f>IF(ALL!CY11 = ANSWERS!$C16, 1, 0)</f>
        <v>1</v>
      </c>
      <c r="CZ11">
        <f>IF(ALL!CZ11 = ANSWERS!$C16, 1, 0)</f>
        <v>1</v>
      </c>
      <c r="DA11">
        <f>IF(ALL!DA11 = ANSWERS!$C16, 1, 0)</f>
        <v>0</v>
      </c>
      <c r="DB11">
        <f>IF(ALL!DB11 = ANSWERS!$C16, 1, 0)</f>
        <v>1</v>
      </c>
      <c r="DC11">
        <f>IF(ALL!DC11 = ANSWERS!$C16, 1, 0)</f>
        <v>1</v>
      </c>
      <c r="DD11">
        <f>IF(ALL!DD11 = ANSWERS!$C16, 1, 0)</f>
        <v>1</v>
      </c>
      <c r="DE11">
        <f>IF(ALL!DE11 = ANSWERS!$C16, 1, 0)</f>
        <v>1</v>
      </c>
      <c r="DF11">
        <f>IF(ALL!DF11 = ANSWERS!$C16, 1, 0)</f>
        <v>1</v>
      </c>
      <c r="DG11">
        <f>IF(ALL!DG11 = ANSWERS!$C16, 1, 0)</f>
        <v>1</v>
      </c>
      <c r="DH11">
        <f>IF(ALL!DH11 = ANSWERS!$C16, 1, 0)</f>
        <v>0</v>
      </c>
      <c r="DI11">
        <f>IF(ALL!DI11 = ANSWERS!$C16, 1, 0)</f>
        <v>1</v>
      </c>
      <c r="DJ11">
        <f>IF(ALL!DJ11 = ANSWERS!$C16, 1, 0)</f>
        <v>0</v>
      </c>
      <c r="DK11">
        <f>IF(ALL!DK11 = ANSWERS!$C16, 1, 0)</f>
        <v>1</v>
      </c>
      <c r="DL11">
        <f>IF(ALL!DL11 = ANSWERS!$C16, 1, 0)</f>
        <v>1</v>
      </c>
      <c r="DM11">
        <f>IF(ALL!DM11 = ANSWERS!$C16, 1, 0)</f>
        <v>1</v>
      </c>
      <c r="DN11">
        <f>IF(ALL!DN11 = ANSWERS!$C16, 1, 0)</f>
        <v>1</v>
      </c>
      <c r="DO11">
        <f>IF(ALL!DO11 = ANSWERS!$C16, 1, 0)</f>
        <v>1</v>
      </c>
      <c r="DP11">
        <f>IF(ALL!DP11 = ANSWERS!$C16, 1, 0)</f>
        <v>1</v>
      </c>
      <c r="DQ11">
        <f>IF(ALL!DQ11 = ANSWERS!$C16, 1, 0)</f>
        <v>1</v>
      </c>
      <c r="DR11">
        <f>IF(ALL!DR11 = ANSWERS!$C16, 1, 0)</f>
        <v>0</v>
      </c>
      <c r="DS11">
        <f>IF(ALL!DS11 = ANSWERS!$C16, 1, 0)</f>
        <v>1</v>
      </c>
      <c r="DT11">
        <f>IF(ALL!DT11 = ANSWERS!$C16, 1, 0)</f>
        <v>1</v>
      </c>
      <c r="DU11">
        <f>IF(ALL!DU11 = ANSWERS!$C16, 1, 0)</f>
        <v>1</v>
      </c>
      <c r="DV11">
        <f>IF(ALL!DV11 = ANSWERS!$C16, 1, 0)</f>
        <v>1</v>
      </c>
      <c r="DW11">
        <f>IF(ALL!DW11 = ANSWERS!$C16, 1, 0)</f>
        <v>1</v>
      </c>
      <c r="DX11">
        <f>IF(ALL!DX11 = ANSWERS!$C16, 1, 0)</f>
        <v>1</v>
      </c>
      <c r="DY11">
        <f>IF(ALL!DY11 = ANSWERS!$C16, 1, 0)</f>
        <v>1</v>
      </c>
      <c r="DZ11">
        <f>IF(ALL!DZ11 = ANSWERS!$C16, 1, 0)</f>
        <v>1</v>
      </c>
      <c r="EA11">
        <f>IF(ALL!EA11 = ANSWERS!$C16, 1, 0)</f>
        <v>0</v>
      </c>
      <c r="EB11">
        <f>IF(ALL!EB11 = ANSWERS!$C16, 1, 0)</f>
        <v>0</v>
      </c>
      <c r="EC11">
        <f>IF(ALL!EC11 = ANSWERS!$C16, 1, 0)</f>
        <v>1</v>
      </c>
      <c r="ED11">
        <f>IF(ALL!ED11 = ANSWERS!$C16, 1, 0)</f>
        <v>1</v>
      </c>
      <c r="EE11">
        <f>IF(ALL!EE11 = ANSWERS!$C16, 1, 0)</f>
        <v>1</v>
      </c>
      <c r="EF11">
        <f>IF(ALL!EF11 = ANSWERS!$C16, 1, 0)</f>
        <v>0</v>
      </c>
      <c r="EG11">
        <f>IF(ALL!EG11 = ANSWERS!$C16, 1, 0)</f>
        <v>1</v>
      </c>
      <c r="EH11">
        <f>IF(ALL!EH11 = ANSWERS!$C16, 1, 0)</f>
        <v>1</v>
      </c>
      <c r="EI11">
        <f>IF(ALL!EI11 = ANSWERS!$C16, 1, 0)</f>
        <v>1</v>
      </c>
      <c r="EJ11">
        <f>IF(ALL!EJ11 = ANSWERS!$C16, 1, 0)</f>
        <v>1</v>
      </c>
      <c r="EK11">
        <f>IF(ALL!EK11 = ANSWERS!$C16, 1, 0)</f>
        <v>1</v>
      </c>
      <c r="EL11">
        <f>IF(ALL!EL11 = ANSWERS!$C16, 1, 0)</f>
        <v>1</v>
      </c>
      <c r="EM11">
        <f>IF(ALL!EM11 = ANSWERS!$C16, 1, 0)</f>
        <v>1</v>
      </c>
      <c r="EN11">
        <f>IF(ALL!EN11 = ANSWERS!$C16, 1, 0)</f>
        <v>1</v>
      </c>
      <c r="EO11">
        <f>IF(ALL!EO11 = ANSWERS!$C16, 1, 0)</f>
        <v>1</v>
      </c>
      <c r="EP11">
        <f>IF(ALL!EP11 = ANSWERS!$C16, 1, 0)</f>
        <v>1</v>
      </c>
      <c r="EQ11">
        <f>IF(ALL!EQ11 = ANSWERS!$C16, 1, 0)</f>
        <v>1</v>
      </c>
      <c r="ER11">
        <f>IF(ALL!ER11 = ANSWERS!$C16, 1, 0)</f>
        <v>0</v>
      </c>
      <c r="ES11">
        <f>IF(ALL!ES11 = ANSWERS!$C16, 1, 0)</f>
        <v>1</v>
      </c>
      <c r="ET11">
        <f>IF(ALL!ET11 = ANSWERS!$C16, 1, 0)</f>
        <v>1</v>
      </c>
      <c r="EU11">
        <f>IF(ALL!EU11 = ANSWERS!$C16, 1, 0)</f>
        <v>1</v>
      </c>
      <c r="EV11">
        <f>IF(ALL!EV11 = ANSWERS!$C16, 1, 0)</f>
        <v>1</v>
      </c>
      <c r="EW11">
        <f>IF(ALL!EW11 = ANSWERS!$C16, 1, 0)</f>
        <v>1</v>
      </c>
      <c r="EX11">
        <f>IF(ALL!EX11 = ANSWERS!$C16, 1, 0)</f>
        <v>1</v>
      </c>
      <c r="EY11">
        <f>IF(ALL!EY11 = ANSWERS!$C16, 1, 0)</f>
        <v>0</v>
      </c>
      <c r="EZ11">
        <f>IF(ALL!EZ11 = ANSWERS!$C16, 1, 0)</f>
        <v>1</v>
      </c>
      <c r="FA11">
        <f>IF(ALL!FA11 = ANSWERS!$C16, 1, 0)</f>
        <v>1</v>
      </c>
      <c r="FB11">
        <f>IF(ALL!FB11 = ANSWERS!$C16, 1, 0)</f>
        <v>0</v>
      </c>
      <c r="FC11">
        <f>IF(ALL!FC11 = ANSWERS!$C16, 1, 0)</f>
        <v>1</v>
      </c>
      <c r="FD11">
        <f>IF(ALL!FD11 = ANSWERS!$C16, 1, 0)</f>
        <v>0</v>
      </c>
      <c r="FE11">
        <f>IF(ALL!FE11 = ANSWERS!$C16, 1, 0)</f>
        <v>1</v>
      </c>
      <c r="FF11">
        <f>IF(ALL!FF11 = ANSWERS!$C16, 1, 0)</f>
        <v>0</v>
      </c>
      <c r="FG11">
        <f>IF(ALL!FG11 = ANSWERS!$C16, 1, 0)</f>
        <v>1</v>
      </c>
      <c r="FH11">
        <f>IF(ALL!FH11 = ANSWERS!$C16, 1, 0)</f>
        <v>1</v>
      </c>
      <c r="FI11">
        <f>IF(ALL!FI11 = ANSWERS!$C16, 1, 0)</f>
        <v>1</v>
      </c>
      <c r="FJ11">
        <f>IF(ALL!FJ11 = ANSWERS!$C16, 1, 0)</f>
        <v>0</v>
      </c>
      <c r="FK11">
        <f>IF(ALL!FK11 = ANSWERS!$C16, 1, 0)</f>
        <v>1</v>
      </c>
      <c r="FL11">
        <f>IF(ALL!FL11 = ANSWERS!$C16, 1, 0)</f>
        <v>1</v>
      </c>
      <c r="FM11">
        <f>IF(ALL!FM11 = ANSWERS!$C16, 1, 0)</f>
        <v>1</v>
      </c>
      <c r="FN11">
        <f>IF(ALL!FN11 = ANSWERS!$C16, 1, 0)</f>
        <v>1</v>
      </c>
      <c r="FO11">
        <f>IF(ALL!FO11 = ANSWERS!$C16, 1, 0)</f>
        <v>1</v>
      </c>
      <c r="FP11">
        <f>IF(ALL!FP11 = ANSWERS!$C16, 1, 0)</f>
        <v>0</v>
      </c>
      <c r="FQ11">
        <f>IF(ALL!FQ11 = ANSWERS!$C16, 1, 0)</f>
        <v>1</v>
      </c>
      <c r="FR11">
        <f>IF(ALL!FR11 = ANSWERS!$C16, 1, 0)</f>
        <v>1</v>
      </c>
      <c r="FS11">
        <f>IF(ALL!FS11 = ANSWERS!$C16, 1, 0)</f>
        <v>1</v>
      </c>
      <c r="FT11">
        <f>IF(ALL!FT11 = ANSWERS!$C16, 1, 0)</f>
        <v>0</v>
      </c>
      <c r="FU11">
        <f>IF(ALL!FU11 = ANSWERS!$C16, 1, 0)</f>
        <v>1</v>
      </c>
      <c r="FV11">
        <f>IF(ALL!FV11 = ANSWERS!$C16, 1, 0)</f>
        <v>0</v>
      </c>
      <c r="FW11">
        <f>IF(ALL!FW11 = ANSWERS!$C16, 1, 0)</f>
        <v>1</v>
      </c>
      <c r="FX11">
        <f>IF(ALL!FX11 = ANSWERS!$C16, 1, 0)</f>
        <v>0</v>
      </c>
      <c r="FY11">
        <f>IF(ALL!FY11 = ANSWERS!$C16, 1, 0)</f>
        <v>1</v>
      </c>
      <c r="FZ11">
        <f>IF(ALL!FZ11 = ANSWERS!$C16, 1, 0)</f>
        <v>1</v>
      </c>
      <c r="GA11">
        <f>IF(ALL!GA11 = ANSWERS!$C16, 1, 0)</f>
        <v>0</v>
      </c>
      <c r="GB11">
        <f>IF(ALL!GB11 = ANSWERS!$C16, 1, 0)</f>
        <v>0</v>
      </c>
      <c r="GC11">
        <f>IF(ALL!GC11 = ANSWERS!$C16, 1, 0)</f>
        <v>0</v>
      </c>
      <c r="GD11">
        <f>IF(ALL!GD11 = ANSWERS!$C16, 1, 0)</f>
        <v>1</v>
      </c>
      <c r="GE11">
        <f>IF(ALL!GE11 = ANSWERS!$C16, 1, 0)</f>
        <v>0</v>
      </c>
      <c r="GF11">
        <f>IF(ALL!GF11 = ANSWERS!$C16, 1, 0)</f>
        <v>1</v>
      </c>
      <c r="GG11">
        <f>IF(ALL!GG11 = ANSWERS!$C16, 1, 0)</f>
        <v>1</v>
      </c>
      <c r="GH11">
        <f>IF(ALL!GH11 = ANSWERS!$C16, 1, 0)</f>
        <v>1</v>
      </c>
      <c r="GI11">
        <f>IF(ALL!GI11 = ANSWERS!$C16, 1, 0)</f>
        <v>1</v>
      </c>
      <c r="GJ11">
        <f>IF(ALL!GJ11 = ANSWERS!$C16, 1, 0)</f>
        <v>0</v>
      </c>
      <c r="GK11">
        <f>IF(ALL!GK11 = ANSWERS!$C16, 1, 0)</f>
        <v>0</v>
      </c>
      <c r="GL11">
        <f>IF(ALL!GL11 = ANSWERS!$C16, 1, 0)</f>
        <v>1</v>
      </c>
      <c r="GM11">
        <f>IF(ALL!GM11 = ANSWERS!$C16, 1, 0)</f>
        <v>1</v>
      </c>
      <c r="GN11">
        <f>IF(ALL!GN11 = ANSWERS!$C16, 1, 0)</f>
        <v>1</v>
      </c>
      <c r="GO11">
        <f>IF(ALL!GO11 = ANSWERS!$C16, 1, 0)</f>
        <v>1</v>
      </c>
      <c r="GP11">
        <f>IF(ALL!GP11 = ANSWERS!$C16, 1, 0)</f>
        <v>0</v>
      </c>
      <c r="GQ11">
        <f>IF(ALL!GQ11 = ANSWERS!$C16, 1, 0)</f>
        <v>1</v>
      </c>
      <c r="GR11">
        <f>IF(ALL!GR11 = ANSWERS!$C16, 1, 0)</f>
        <v>0</v>
      </c>
      <c r="GS11">
        <f>IF(ALL!GS11 = ANSWERS!$C16, 1, 0)</f>
        <v>1</v>
      </c>
      <c r="GT11">
        <f>IF(ALL!GT11 = ANSWERS!$C16, 1, 0)</f>
        <v>1</v>
      </c>
      <c r="GU11">
        <f>IF(ALL!GU11 = ANSWERS!$C16, 1, 0)</f>
        <v>0</v>
      </c>
      <c r="GV11">
        <f>IF(ALL!GV11 = ANSWERS!$C16, 1, 0)</f>
        <v>0</v>
      </c>
      <c r="GW11">
        <f>IF(ALL!GW11 = ANSWERS!$C16, 1, 0)</f>
        <v>0</v>
      </c>
      <c r="GX11">
        <f>IF(ALL!GX11 = ANSWERS!$C16, 1, 0)</f>
        <v>0</v>
      </c>
      <c r="GY11">
        <f>IF(ALL!GY11 = ANSWERS!$C16, 1, 0)</f>
        <v>1</v>
      </c>
      <c r="GZ11">
        <f>IF(ALL!GZ11 = ANSWERS!$C16, 1, 0)</f>
        <v>0</v>
      </c>
      <c r="HA11">
        <f>IF(ALL!HA11 = ANSWERS!$C16, 1, 0)</f>
        <v>0</v>
      </c>
      <c r="HB11">
        <f>IF(ALL!HB11 = ANSWERS!$C16, 1, 0)</f>
        <v>1</v>
      </c>
      <c r="HC11">
        <f>IF(ALL!HC11 = ANSWERS!$C16, 1, 0)</f>
        <v>1</v>
      </c>
      <c r="HD11">
        <f>IF(ALL!HD11 = ANSWERS!$C16, 1, 0)</f>
        <v>1</v>
      </c>
      <c r="HE11">
        <f>IF(ALL!HE11 = ANSWERS!$C16, 1, 0)</f>
        <v>1</v>
      </c>
      <c r="HF11">
        <f>IF(ALL!HF11 = ANSWERS!$C16, 1, 0)</f>
        <v>1</v>
      </c>
      <c r="HG11">
        <f>IF(ALL!HG11 = ANSWERS!$C16, 1, 0)</f>
        <v>1</v>
      </c>
      <c r="HH11">
        <f>IF(ALL!HH11 = ANSWERS!$C16, 1, 0)</f>
        <v>1</v>
      </c>
      <c r="HI11">
        <f>IF(ALL!HI11 = ANSWERS!$C16, 1, 0)</f>
        <v>1</v>
      </c>
      <c r="HJ11">
        <f>IF(ALL!HJ11 = ANSWERS!$C16, 1, 0)</f>
        <v>0</v>
      </c>
      <c r="HK11">
        <f>IF(ALL!HK11 = ANSWERS!$C16, 1, 0)</f>
        <v>1</v>
      </c>
    </row>
    <row r="12">
      <c r="A12" s="1" t="s">
        <v>332</v>
      </c>
      <c r="B12">
        <f>IF(ALL!B12 = ANSWERS!$C17, 1, 0)</f>
        <v>1</v>
      </c>
      <c r="C12">
        <f>IF(ALL!C12 = ANSWERS!$C17, 1, 0)</f>
        <v>1</v>
      </c>
      <c r="D12">
        <f>IF(ALL!D12 = ANSWERS!$C17, 1, 0)</f>
        <v>0</v>
      </c>
      <c r="E12">
        <f>IF(ALL!E12 = ANSWERS!$C17, 1, 0)</f>
        <v>1</v>
      </c>
      <c r="F12">
        <f>IF(ALL!F12 = ANSWERS!$C17, 1, 0)</f>
        <v>0</v>
      </c>
      <c r="G12">
        <f>IF(ALL!G12 = ANSWERS!$C17, 1, 0)</f>
        <v>0</v>
      </c>
      <c r="H12">
        <f>IF(ALL!H12 = ANSWERS!$C17, 1, 0)</f>
        <v>1</v>
      </c>
      <c r="I12">
        <f>IF(ALL!I12 = ANSWERS!$C17, 1, 0)</f>
        <v>1</v>
      </c>
      <c r="J12">
        <f>IF(ALL!J12 = ANSWERS!$C17, 1, 0)</f>
        <v>1</v>
      </c>
      <c r="K12">
        <f>IF(ALL!K12 = ANSWERS!$C17, 1, 0)</f>
        <v>0</v>
      </c>
      <c r="L12">
        <f>IF(ALL!L12 = ANSWERS!$C17, 1, 0)</f>
        <v>0</v>
      </c>
      <c r="M12">
        <f>IF(ALL!M12 = ANSWERS!$C17, 1, 0)</f>
        <v>1</v>
      </c>
      <c r="N12">
        <f>IF(ALL!N12 = ANSWERS!$C17, 1, 0)</f>
        <v>1</v>
      </c>
      <c r="O12">
        <f>IF(ALL!O12 = ANSWERS!$C17, 1, 0)</f>
        <v>1</v>
      </c>
      <c r="P12">
        <f>IF(ALL!P12 = ANSWERS!$C17, 1, 0)</f>
        <v>1</v>
      </c>
      <c r="Q12">
        <f>IF(ALL!Q12 = ANSWERS!$C17, 1, 0)</f>
        <v>0</v>
      </c>
      <c r="R12">
        <f>IF(ALL!R12 = ANSWERS!$C17, 1, 0)</f>
        <v>1</v>
      </c>
      <c r="S12">
        <f>IF(ALL!S12 = ANSWERS!$C17, 1, 0)</f>
        <v>1</v>
      </c>
      <c r="T12">
        <f>IF(ALL!T12 = ANSWERS!$C17, 1, 0)</f>
        <v>1</v>
      </c>
      <c r="U12">
        <f>IF(ALL!U12 = ANSWERS!$C17, 1, 0)</f>
        <v>1</v>
      </c>
      <c r="V12">
        <f>IF(ALL!V12 = ANSWERS!$C17, 1, 0)</f>
        <v>1</v>
      </c>
      <c r="W12">
        <f>IF(ALL!W12 = ANSWERS!$C17, 1, 0)</f>
        <v>1</v>
      </c>
      <c r="X12">
        <f>IF(ALL!X12 = ANSWERS!$C17, 1, 0)</f>
        <v>1</v>
      </c>
      <c r="Y12">
        <f>IF(ALL!Y12 = ANSWERS!$C17, 1, 0)</f>
        <v>1</v>
      </c>
      <c r="Z12">
        <f>IF(ALL!Z12 = ANSWERS!$C17, 1, 0)</f>
        <v>0</v>
      </c>
      <c r="AA12">
        <f>IF(ALL!AA12 = ANSWERS!$C17, 1, 0)</f>
        <v>0</v>
      </c>
      <c r="AB12">
        <f>IF(ALL!AB12 = ANSWERS!$C17, 1, 0)</f>
        <v>1</v>
      </c>
      <c r="AC12">
        <f>IF(ALL!AC12 = ANSWERS!$C17, 1, 0)</f>
        <v>1</v>
      </c>
      <c r="AD12">
        <f>IF(ALL!AD12 = ANSWERS!$C17, 1, 0)</f>
        <v>1</v>
      </c>
      <c r="AE12">
        <f>IF(ALL!AE12 = ANSWERS!$C17, 1, 0)</f>
        <v>1</v>
      </c>
      <c r="AF12">
        <f>IF(ALL!AF12 = ANSWERS!$C17, 1, 0)</f>
        <v>1</v>
      </c>
      <c r="AG12">
        <f>IF(ALL!AG12 = ANSWERS!$C17, 1, 0)</f>
        <v>1</v>
      </c>
      <c r="AH12">
        <f>IF(ALL!AH12 = ANSWERS!$C17, 1, 0)</f>
        <v>1</v>
      </c>
      <c r="AI12">
        <f>IF(ALL!AI12 = ANSWERS!$C17, 1, 0)</f>
        <v>1</v>
      </c>
      <c r="AJ12">
        <f>IF(ALL!AJ12 = ANSWERS!$C17, 1, 0)</f>
        <v>1</v>
      </c>
      <c r="AK12">
        <f>IF(ALL!AK12 = ANSWERS!$C17, 1, 0)</f>
        <v>1</v>
      </c>
      <c r="AL12">
        <f>IF(ALL!AL12 = ANSWERS!$C17, 1, 0)</f>
        <v>1</v>
      </c>
      <c r="AM12">
        <f>IF(ALL!AM12 = ANSWERS!$C17, 1, 0)</f>
        <v>1</v>
      </c>
      <c r="AN12">
        <f>IF(ALL!AN12 = ANSWERS!$C17, 1, 0)</f>
        <v>0</v>
      </c>
      <c r="AO12">
        <f>IF(ALL!AO12 = ANSWERS!$C17, 1, 0)</f>
        <v>1</v>
      </c>
      <c r="AP12">
        <f>IF(ALL!AP12 = ANSWERS!$C17, 1, 0)</f>
        <v>1</v>
      </c>
      <c r="AQ12">
        <f>IF(ALL!AQ12 = ANSWERS!$C17, 1, 0)</f>
        <v>1</v>
      </c>
      <c r="AR12">
        <f>IF(ALL!AR12 = ANSWERS!$C17, 1, 0)</f>
        <v>1</v>
      </c>
      <c r="AS12">
        <f>IF(ALL!AS12 = ANSWERS!$C17, 1, 0)</f>
        <v>1</v>
      </c>
      <c r="AT12">
        <f>IF(ALL!AT12 = ANSWERS!$C17, 1, 0)</f>
        <v>0</v>
      </c>
      <c r="AU12">
        <f>IF(ALL!AU12 = ANSWERS!$C17, 1, 0)</f>
        <v>0</v>
      </c>
      <c r="AV12">
        <f>IF(ALL!AV12 = ANSWERS!$C17, 1, 0)</f>
        <v>1</v>
      </c>
      <c r="AW12">
        <f>IF(ALL!AW12 = ANSWERS!$C17, 1, 0)</f>
        <v>0</v>
      </c>
      <c r="AX12">
        <f>IF(ALL!AX12 = ANSWERS!$C17, 1, 0)</f>
        <v>1</v>
      </c>
      <c r="AY12">
        <f>IF(ALL!AY12 = ANSWERS!$C17, 1, 0)</f>
        <v>1</v>
      </c>
      <c r="AZ12">
        <f>IF(ALL!AZ12 = ANSWERS!$C17, 1, 0)</f>
        <v>1</v>
      </c>
      <c r="BA12">
        <f>IF(ALL!BA12 = ANSWERS!$C17, 1, 0)</f>
        <v>1</v>
      </c>
      <c r="BB12">
        <f>IF(ALL!BB12 = ANSWERS!$C17, 1, 0)</f>
        <v>1</v>
      </c>
      <c r="BC12">
        <f>IF(ALL!BC12 = ANSWERS!$C17, 1, 0)</f>
        <v>0</v>
      </c>
      <c r="BD12">
        <f>IF(ALL!BD12 = ANSWERS!$C17, 1, 0)</f>
        <v>1</v>
      </c>
      <c r="BE12">
        <f>IF(ALL!BE12 = ANSWERS!$C17, 1, 0)</f>
        <v>0</v>
      </c>
      <c r="BF12">
        <f>IF(ALL!BF12 = ANSWERS!$C17, 1, 0)</f>
        <v>0</v>
      </c>
      <c r="BG12">
        <f>IF(ALL!BG12 = ANSWERS!$C17, 1, 0)</f>
        <v>1</v>
      </c>
      <c r="BH12">
        <f>IF(ALL!BH12 = ANSWERS!$C17, 1, 0)</f>
        <v>1</v>
      </c>
      <c r="BI12">
        <f>IF(ALL!BI12 = ANSWERS!$C17, 1, 0)</f>
        <v>0</v>
      </c>
      <c r="BJ12">
        <f>IF(ALL!BJ12 = ANSWERS!$C17, 1, 0)</f>
        <v>0</v>
      </c>
      <c r="BK12">
        <f>IF(ALL!BK12 = ANSWERS!$C17, 1, 0)</f>
        <v>1</v>
      </c>
      <c r="BL12">
        <f>IF(ALL!BL12 = ANSWERS!$C17, 1, 0)</f>
        <v>1</v>
      </c>
      <c r="BM12">
        <f>IF(ALL!BM12 = ANSWERS!$C17, 1, 0)</f>
        <v>1</v>
      </c>
      <c r="BN12">
        <f>IF(ALL!BN12 = ANSWERS!$C17, 1, 0)</f>
        <v>1</v>
      </c>
      <c r="BO12">
        <f>IF(ALL!BO12 = ANSWERS!$C17, 1, 0)</f>
        <v>1</v>
      </c>
      <c r="BP12">
        <f>IF(ALL!BP12 = ANSWERS!$C17, 1, 0)</f>
        <v>1</v>
      </c>
      <c r="BQ12">
        <f>IF(ALL!BQ12 = ANSWERS!$C17, 1, 0)</f>
        <v>1</v>
      </c>
      <c r="BR12">
        <f>IF(ALL!BR12 = ANSWERS!$C17, 1, 0)</f>
        <v>1</v>
      </c>
      <c r="BS12">
        <f>IF(ALL!BS12 = ANSWERS!$C17, 1, 0)</f>
        <v>1</v>
      </c>
      <c r="BT12">
        <f>IF(ALL!BT12 = ANSWERS!$C17, 1, 0)</f>
        <v>1</v>
      </c>
      <c r="BU12">
        <f>IF(ALL!BU12 = ANSWERS!$C17, 1, 0)</f>
        <v>1</v>
      </c>
      <c r="BV12">
        <f>IF(ALL!BV12 = ANSWERS!$C17, 1, 0)</f>
        <v>1</v>
      </c>
      <c r="BW12">
        <f>IF(ALL!BW12 = ANSWERS!$C17, 1, 0)</f>
        <v>1</v>
      </c>
      <c r="BX12">
        <f>IF(ALL!BX12 = ANSWERS!$C17, 1, 0)</f>
        <v>1</v>
      </c>
      <c r="BY12">
        <f>IF(ALL!BY12 = ANSWERS!$C17, 1, 0)</f>
        <v>1</v>
      </c>
      <c r="BZ12">
        <f>IF(ALL!BZ12 = ANSWERS!$C17, 1, 0)</f>
        <v>0</v>
      </c>
      <c r="CA12">
        <f>IF(ALL!CA12 = ANSWERS!$C17, 1, 0)</f>
        <v>1</v>
      </c>
      <c r="CB12">
        <f>IF(ALL!CB12 = ANSWERS!$C17, 1, 0)</f>
        <v>1</v>
      </c>
      <c r="CC12">
        <f>IF(ALL!CC12 = ANSWERS!$C17, 1, 0)</f>
        <v>1</v>
      </c>
      <c r="CD12">
        <f>IF(ALL!CD12 = ANSWERS!$C17, 1, 0)</f>
        <v>1</v>
      </c>
      <c r="CE12">
        <f>IF(ALL!CE12 = ANSWERS!$C17, 1, 0)</f>
        <v>1</v>
      </c>
      <c r="CF12">
        <f>IF(ALL!CF12 = ANSWERS!$C17, 1, 0)</f>
        <v>1</v>
      </c>
      <c r="CG12">
        <f>IF(ALL!CG12 = ANSWERS!$C17, 1, 0)</f>
        <v>0</v>
      </c>
      <c r="CH12">
        <f>IF(ALL!CH12 = ANSWERS!$C17, 1, 0)</f>
        <v>1</v>
      </c>
      <c r="CI12">
        <f>IF(ALL!CI12 = ANSWERS!$C17, 1, 0)</f>
        <v>1</v>
      </c>
      <c r="CJ12">
        <f>IF(ALL!CJ12 = ANSWERS!$C17, 1, 0)</f>
        <v>1</v>
      </c>
      <c r="CK12">
        <f>IF(ALL!CK12 = ANSWERS!$C17, 1, 0)</f>
        <v>1</v>
      </c>
      <c r="CL12">
        <f>IF(ALL!CL12 = ANSWERS!$C17, 1, 0)</f>
        <v>0</v>
      </c>
      <c r="CM12">
        <f>IF(ALL!CM12 = ANSWERS!$C17, 1, 0)</f>
        <v>1</v>
      </c>
      <c r="CN12">
        <f>IF(ALL!CN12 = ANSWERS!$C17, 1, 0)</f>
        <v>1</v>
      </c>
      <c r="CO12">
        <f>IF(ALL!CO12 = ANSWERS!$C17, 1, 0)</f>
        <v>0</v>
      </c>
      <c r="CP12">
        <f>IF(ALL!CP12 = ANSWERS!$C17, 1, 0)</f>
        <v>0</v>
      </c>
      <c r="CQ12">
        <f>IF(ALL!CQ12 = ANSWERS!$C17, 1, 0)</f>
        <v>0</v>
      </c>
      <c r="CR12">
        <f>IF(ALL!CR12 = ANSWERS!$C17, 1, 0)</f>
        <v>1</v>
      </c>
      <c r="CS12">
        <f>IF(ALL!CS12 = ANSWERS!$C17, 1, 0)</f>
        <v>1</v>
      </c>
      <c r="CT12">
        <f>IF(ALL!CT12 = ANSWERS!$C17, 1, 0)</f>
        <v>1</v>
      </c>
      <c r="CU12">
        <f>IF(ALL!CU12 = ANSWERS!$C17, 1, 0)</f>
        <v>1</v>
      </c>
      <c r="CV12">
        <f>IF(ALL!CV12 = ANSWERS!$C17, 1, 0)</f>
        <v>1</v>
      </c>
      <c r="CW12">
        <f>IF(ALL!CW12 = ANSWERS!$C17, 1, 0)</f>
        <v>1</v>
      </c>
      <c r="CX12">
        <f>IF(ALL!CX12 = ANSWERS!$C17, 1, 0)</f>
        <v>1</v>
      </c>
      <c r="CY12">
        <f>IF(ALL!CY12 = ANSWERS!$C17, 1, 0)</f>
        <v>1</v>
      </c>
      <c r="CZ12">
        <f>IF(ALL!CZ12 = ANSWERS!$C17, 1, 0)</f>
        <v>0</v>
      </c>
      <c r="DA12">
        <f>IF(ALL!DA12 = ANSWERS!$C17, 1, 0)</f>
        <v>1</v>
      </c>
      <c r="DB12">
        <f>IF(ALL!DB12 = ANSWERS!$C17, 1, 0)</f>
        <v>0</v>
      </c>
      <c r="DC12">
        <f>IF(ALL!DC12 = ANSWERS!$C17, 1, 0)</f>
        <v>1</v>
      </c>
      <c r="DD12">
        <f>IF(ALL!DD12 = ANSWERS!$C17, 1, 0)</f>
        <v>1</v>
      </c>
      <c r="DE12">
        <f>IF(ALL!DE12 = ANSWERS!$C17, 1, 0)</f>
        <v>1</v>
      </c>
      <c r="DF12">
        <f>IF(ALL!DF12 = ANSWERS!$C17, 1, 0)</f>
        <v>1</v>
      </c>
      <c r="DG12">
        <f>IF(ALL!DG12 = ANSWERS!$C17, 1, 0)</f>
        <v>1</v>
      </c>
      <c r="DH12">
        <f>IF(ALL!DH12 = ANSWERS!$C17, 1, 0)</f>
        <v>0</v>
      </c>
      <c r="DI12">
        <f>IF(ALL!DI12 = ANSWERS!$C17, 1, 0)</f>
        <v>1</v>
      </c>
      <c r="DJ12">
        <f>IF(ALL!DJ12 = ANSWERS!$C17, 1, 0)</f>
        <v>1</v>
      </c>
      <c r="DK12">
        <f>IF(ALL!DK12 = ANSWERS!$C17, 1, 0)</f>
        <v>1</v>
      </c>
      <c r="DL12">
        <f>IF(ALL!DL12 = ANSWERS!$C17, 1, 0)</f>
        <v>1</v>
      </c>
      <c r="DM12">
        <f>IF(ALL!DM12 = ANSWERS!$C17, 1, 0)</f>
        <v>1</v>
      </c>
      <c r="DN12">
        <f>IF(ALL!DN12 = ANSWERS!$C17, 1, 0)</f>
        <v>0</v>
      </c>
      <c r="DO12">
        <f>IF(ALL!DO12 = ANSWERS!$C17, 1, 0)</f>
        <v>1</v>
      </c>
      <c r="DP12">
        <f>IF(ALL!DP12 = ANSWERS!$C17, 1, 0)</f>
        <v>1</v>
      </c>
      <c r="DQ12">
        <f>IF(ALL!DQ12 = ANSWERS!$C17, 1, 0)</f>
        <v>1</v>
      </c>
      <c r="DR12">
        <f>IF(ALL!DR12 = ANSWERS!$C17, 1, 0)</f>
        <v>1</v>
      </c>
      <c r="DS12">
        <f>IF(ALL!DS12 = ANSWERS!$C17, 1, 0)</f>
        <v>1</v>
      </c>
      <c r="DT12">
        <f>IF(ALL!DT12 = ANSWERS!$C17, 1, 0)</f>
        <v>1</v>
      </c>
      <c r="DU12">
        <f>IF(ALL!DU12 = ANSWERS!$C17, 1, 0)</f>
        <v>1</v>
      </c>
      <c r="DV12">
        <f>IF(ALL!DV12 = ANSWERS!$C17, 1, 0)</f>
        <v>0</v>
      </c>
      <c r="DW12">
        <f>IF(ALL!DW12 = ANSWERS!$C17, 1, 0)</f>
        <v>1</v>
      </c>
      <c r="DX12">
        <f>IF(ALL!DX12 = ANSWERS!$C17, 1, 0)</f>
        <v>0</v>
      </c>
      <c r="DY12">
        <f>IF(ALL!DY12 = ANSWERS!$C17, 1, 0)</f>
        <v>0</v>
      </c>
      <c r="DZ12">
        <f>IF(ALL!DZ12 = ANSWERS!$C17, 1, 0)</f>
        <v>0</v>
      </c>
      <c r="EA12">
        <f>IF(ALL!EA12 = ANSWERS!$C17, 1, 0)</f>
        <v>0</v>
      </c>
      <c r="EB12">
        <f>IF(ALL!EB12 = ANSWERS!$C17, 1, 0)</f>
        <v>0</v>
      </c>
      <c r="EC12">
        <f>IF(ALL!EC12 = ANSWERS!$C17, 1, 0)</f>
        <v>1</v>
      </c>
      <c r="ED12">
        <f>IF(ALL!ED12 = ANSWERS!$C17, 1, 0)</f>
        <v>1</v>
      </c>
      <c r="EE12">
        <f>IF(ALL!EE12 = ANSWERS!$C17, 1, 0)</f>
        <v>1</v>
      </c>
      <c r="EF12">
        <f>IF(ALL!EF12 = ANSWERS!$C17, 1, 0)</f>
        <v>1</v>
      </c>
      <c r="EG12">
        <f>IF(ALL!EG12 = ANSWERS!$C17, 1, 0)</f>
        <v>0</v>
      </c>
      <c r="EH12">
        <f>IF(ALL!EH12 = ANSWERS!$C17, 1, 0)</f>
        <v>1</v>
      </c>
      <c r="EI12">
        <f>IF(ALL!EI12 = ANSWERS!$C17, 1, 0)</f>
        <v>1</v>
      </c>
      <c r="EJ12">
        <f>IF(ALL!EJ12 = ANSWERS!$C17, 1, 0)</f>
        <v>1</v>
      </c>
      <c r="EK12">
        <f>IF(ALL!EK12 = ANSWERS!$C17, 1, 0)</f>
        <v>1</v>
      </c>
      <c r="EL12">
        <f>IF(ALL!EL12 = ANSWERS!$C17, 1, 0)</f>
        <v>0</v>
      </c>
      <c r="EM12">
        <f>IF(ALL!EM12 = ANSWERS!$C17, 1, 0)</f>
        <v>1</v>
      </c>
      <c r="EN12">
        <f>IF(ALL!EN12 = ANSWERS!$C17, 1, 0)</f>
        <v>1</v>
      </c>
      <c r="EO12">
        <f>IF(ALL!EO12 = ANSWERS!$C17, 1, 0)</f>
        <v>1</v>
      </c>
      <c r="EP12">
        <f>IF(ALL!EP12 = ANSWERS!$C17, 1, 0)</f>
        <v>0</v>
      </c>
      <c r="EQ12">
        <f>IF(ALL!EQ12 = ANSWERS!$C17, 1, 0)</f>
        <v>1</v>
      </c>
      <c r="ER12">
        <f>IF(ALL!ER12 = ANSWERS!$C17, 1, 0)</f>
        <v>0</v>
      </c>
      <c r="ES12">
        <f>IF(ALL!ES12 = ANSWERS!$C17, 1, 0)</f>
        <v>0</v>
      </c>
      <c r="ET12">
        <f>IF(ALL!ET12 = ANSWERS!$C17, 1, 0)</f>
        <v>0</v>
      </c>
      <c r="EU12">
        <f>IF(ALL!EU12 = ANSWERS!$C17, 1, 0)</f>
        <v>1</v>
      </c>
      <c r="EV12">
        <f>IF(ALL!EV12 = ANSWERS!$C17, 1, 0)</f>
        <v>0</v>
      </c>
      <c r="EW12">
        <f>IF(ALL!EW12 = ANSWERS!$C17, 1, 0)</f>
        <v>1</v>
      </c>
      <c r="EX12">
        <f>IF(ALL!EX12 = ANSWERS!$C17, 1, 0)</f>
        <v>1</v>
      </c>
      <c r="EY12">
        <f>IF(ALL!EY12 = ANSWERS!$C17, 1, 0)</f>
        <v>0</v>
      </c>
      <c r="EZ12">
        <f>IF(ALL!EZ12 = ANSWERS!$C17, 1, 0)</f>
        <v>1</v>
      </c>
      <c r="FA12">
        <f>IF(ALL!FA12 = ANSWERS!$C17, 1, 0)</f>
        <v>1</v>
      </c>
      <c r="FB12">
        <f>IF(ALL!FB12 = ANSWERS!$C17, 1, 0)</f>
        <v>0</v>
      </c>
      <c r="FC12">
        <f>IF(ALL!FC12 = ANSWERS!$C17, 1, 0)</f>
        <v>1</v>
      </c>
      <c r="FD12">
        <f>IF(ALL!FD12 = ANSWERS!$C17, 1, 0)</f>
        <v>0</v>
      </c>
      <c r="FE12">
        <f>IF(ALL!FE12 = ANSWERS!$C17, 1, 0)</f>
        <v>1</v>
      </c>
      <c r="FF12">
        <f>IF(ALL!FF12 = ANSWERS!$C17, 1, 0)</f>
        <v>1</v>
      </c>
      <c r="FG12">
        <f>IF(ALL!FG12 = ANSWERS!$C17, 1, 0)</f>
        <v>1</v>
      </c>
      <c r="FH12">
        <f>IF(ALL!FH12 = ANSWERS!$C17, 1, 0)</f>
        <v>1</v>
      </c>
      <c r="FI12">
        <f>IF(ALL!FI12 = ANSWERS!$C17, 1, 0)</f>
        <v>1</v>
      </c>
      <c r="FJ12">
        <f>IF(ALL!FJ12 = ANSWERS!$C17, 1, 0)</f>
        <v>1</v>
      </c>
      <c r="FK12">
        <f>IF(ALL!FK12 = ANSWERS!$C17, 1, 0)</f>
        <v>1</v>
      </c>
      <c r="FL12">
        <f>IF(ALL!FL12 = ANSWERS!$C17, 1, 0)</f>
        <v>1</v>
      </c>
      <c r="FM12">
        <f>IF(ALL!FM12 = ANSWERS!$C17, 1, 0)</f>
        <v>1</v>
      </c>
      <c r="FN12">
        <f>IF(ALL!FN12 = ANSWERS!$C17, 1, 0)</f>
        <v>1</v>
      </c>
      <c r="FO12">
        <f>IF(ALL!FO12 = ANSWERS!$C17, 1, 0)</f>
        <v>1</v>
      </c>
      <c r="FP12">
        <f>IF(ALL!FP12 = ANSWERS!$C17, 1, 0)</f>
        <v>0</v>
      </c>
      <c r="FQ12">
        <f>IF(ALL!FQ12 = ANSWERS!$C17, 1, 0)</f>
        <v>1</v>
      </c>
      <c r="FR12">
        <f>IF(ALL!FR12 = ANSWERS!$C17, 1, 0)</f>
        <v>1</v>
      </c>
      <c r="FS12">
        <f>IF(ALL!FS12 = ANSWERS!$C17, 1, 0)</f>
        <v>1</v>
      </c>
      <c r="FT12">
        <f>IF(ALL!FT12 = ANSWERS!$C17, 1, 0)</f>
        <v>1</v>
      </c>
      <c r="FU12">
        <f>IF(ALL!FU12 = ANSWERS!$C17, 1, 0)</f>
        <v>1</v>
      </c>
      <c r="FV12">
        <f>IF(ALL!FV12 = ANSWERS!$C17, 1, 0)</f>
        <v>0</v>
      </c>
      <c r="FW12">
        <f>IF(ALL!FW12 = ANSWERS!$C17, 1, 0)</f>
        <v>1</v>
      </c>
      <c r="FX12">
        <f>IF(ALL!FX12 = ANSWERS!$C17, 1, 0)</f>
        <v>1</v>
      </c>
      <c r="FY12">
        <f>IF(ALL!FY12 = ANSWERS!$C17, 1, 0)</f>
        <v>1</v>
      </c>
      <c r="FZ12">
        <f>IF(ALL!FZ12 = ANSWERS!$C17, 1, 0)</f>
        <v>0</v>
      </c>
      <c r="GA12">
        <f>IF(ALL!GA12 = ANSWERS!$C17, 1, 0)</f>
        <v>1</v>
      </c>
      <c r="GB12">
        <f>IF(ALL!GB12 = ANSWERS!$C17, 1, 0)</f>
        <v>0</v>
      </c>
      <c r="GC12">
        <f>IF(ALL!GC12 = ANSWERS!$C17, 1, 0)</f>
        <v>0</v>
      </c>
      <c r="GD12">
        <f>IF(ALL!GD12 = ANSWERS!$C17, 1, 0)</f>
        <v>1</v>
      </c>
      <c r="GE12">
        <f>IF(ALL!GE12 = ANSWERS!$C17, 1, 0)</f>
        <v>1</v>
      </c>
      <c r="GF12">
        <f>IF(ALL!GF12 = ANSWERS!$C17, 1, 0)</f>
        <v>1</v>
      </c>
      <c r="GG12">
        <f>IF(ALL!GG12 = ANSWERS!$C17, 1, 0)</f>
        <v>1</v>
      </c>
      <c r="GH12">
        <f>IF(ALL!GH12 = ANSWERS!$C17, 1, 0)</f>
        <v>0</v>
      </c>
      <c r="GI12">
        <f>IF(ALL!GI12 = ANSWERS!$C17, 1, 0)</f>
        <v>1</v>
      </c>
      <c r="GJ12">
        <f>IF(ALL!GJ12 = ANSWERS!$C17, 1, 0)</f>
        <v>1</v>
      </c>
      <c r="GK12">
        <f>IF(ALL!GK12 = ANSWERS!$C17, 1, 0)</f>
        <v>0</v>
      </c>
      <c r="GL12">
        <f>IF(ALL!GL12 = ANSWERS!$C17, 1, 0)</f>
        <v>1</v>
      </c>
      <c r="GM12">
        <f>IF(ALL!GM12 = ANSWERS!$C17, 1, 0)</f>
        <v>0</v>
      </c>
      <c r="GN12">
        <f>IF(ALL!GN12 = ANSWERS!$C17, 1, 0)</f>
        <v>1</v>
      </c>
      <c r="GO12">
        <f>IF(ALL!GO12 = ANSWERS!$C17, 1, 0)</f>
        <v>1</v>
      </c>
      <c r="GP12">
        <f>IF(ALL!GP12 = ANSWERS!$C17, 1, 0)</f>
        <v>1</v>
      </c>
      <c r="GQ12">
        <f>IF(ALL!GQ12 = ANSWERS!$C17, 1, 0)</f>
        <v>1</v>
      </c>
      <c r="GR12">
        <f>IF(ALL!GR12 = ANSWERS!$C17, 1, 0)</f>
        <v>0</v>
      </c>
      <c r="GS12">
        <f>IF(ALL!GS12 = ANSWERS!$C17, 1, 0)</f>
        <v>1</v>
      </c>
      <c r="GT12">
        <f>IF(ALL!GT12 = ANSWERS!$C17, 1, 0)</f>
        <v>1</v>
      </c>
      <c r="GU12">
        <f>IF(ALL!GU12 = ANSWERS!$C17, 1, 0)</f>
        <v>1</v>
      </c>
      <c r="GV12">
        <f>IF(ALL!GV12 = ANSWERS!$C17, 1, 0)</f>
        <v>1</v>
      </c>
      <c r="GW12">
        <f>IF(ALL!GW12 = ANSWERS!$C17, 1, 0)</f>
        <v>1</v>
      </c>
      <c r="GX12">
        <f>IF(ALL!GX12 = ANSWERS!$C17, 1, 0)</f>
        <v>1</v>
      </c>
      <c r="GY12">
        <f>IF(ALL!GY12 = ANSWERS!$C17, 1, 0)</f>
        <v>1</v>
      </c>
      <c r="GZ12">
        <f>IF(ALL!GZ12 = ANSWERS!$C17, 1, 0)</f>
        <v>0</v>
      </c>
      <c r="HA12">
        <f>IF(ALL!HA12 = ANSWERS!$C17, 1, 0)</f>
        <v>1</v>
      </c>
      <c r="HB12">
        <f>IF(ALL!HB12 = ANSWERS!$C17, 1, 0)</f>
        <v>1</v>
      </c>
      <c r="HC12">
        <f>IF(ALL!HC12 = ANSWERS!$C17, 1, 0)</f>
        <v>1</v>
      </c>
      <c r="HD12">
        <f>IF(ALL!HD12 = ANSWERS!$C17, 1, 0)</f>
        <v>0</v>
      </c>
      <c r="HE12">
        <f>IF(ALL!HE12 = ANSWERS!$C17, 1, 0)</f>
        <v>1</v>
      </c>
      <c r="HF12">
        <f>IF(ALL!HF12 = ANSWERS!$C17, 1, 0)</f>
        <v>1</v>
      </c>
      <c r="HG12">
        <f>IF(ALL!HG12 = ANSWERS!$C17, 1, 0)</f>
        <v>1</v>
      </c>
      <c r="HH12">
        <f>IF(ALL!HH12 = ANSWERS!$C17, 1, 0)</f>
        <v>1</v>
      </c>
      <c r="HI12">
        <f>IF(ALL!HI12 = ANSWERS!$C17, 1, 0)</f>
        <v>0</v>
      </c>
      <c r="HJ12">
        <f>IF(ALL!HJ12 = ANSWERS!$C17, 1, 0)</f>
        <v>1</v>
      </c>
      <c r="HK12">
        <f>IF(ALL!HK12 = ANSWERS!$C17, 1, 0)</f>
        <v>1</v>
      </c>
    </row>
    <row r="13">
      <c r="A13" s="1" t="s">
        <v>333</v>
      </c>
      <c r="B13">
        <f>IF(ALL!B13 = ANSWERS!$C18, 1, 0)</f>
        <v>1</v>
      </c>
      <c r="C13">
        <f>IF(ALL!C13 = ANSWERS!$C18, 1, 0)</f>
        <v>1</v>
      </c>
      <c r="D13">
        <f>IF(ALL!D13 = ANSWERS!$C18, 1, 0)</f>
        <v>0</v>
      </c>
      <c r="E13">
        <f>IF(ALL!E13 = ANSWERS!$C18, 1, 0)</f>
        <v>1</v>
      </c>
      <c r="F13">
        <f>IF(ALL!F13 = ANSWERS!$C18, 1, 0)</f>
        <v>0</v>
      </c>
      <c r="G13">
        <f>IF(ALL!G13 = ANSWERS!$C18, 1, 0)</f>
        <v>0</v>
      </c>
      <c r="H13">
        <f>IF(ALL!H13 = ANSWERS!$C18, 1, 0)</f>
        <v>1</v>
      </c>
      <c r="I13">
        <f>IF(ALL!I13 = ANSWERS!$C18, 1, 0)</f>
        <v>1</v>
      </c>
      <c r="J13">
        <f>IF(ALL!J13 = ANSWERS!$C18, 1, 0)</f>
        <v>1</v>
      </c>
      <c r="K13">
        <f>IF(ALL!K13 = ANSWERS!$C18, 1, 0)</f>
        <v>0</v>
      </c>
      <c r="L13">
        <f>IF(ALL!L13 = ANSWERS!$C18, 1, 0)</f>
        <v>0</v>
      </c>
      <c r="M13">
        <f>IF(ALL!M13 = ANSWERS!$C18, 1, 0)</f>
        <v>1</v>
      </c>
      <c r="N13">
        <f>IF(ALL!N13 = ANSWERS!$C18, 1, 0)</f>
        <v>1</v>
      </c>
      <c r="O13">
        <f>IF(ALL!O13 = ANSWERS!$C18, 1, 0)</f>
        <v>1</v>
      </c>
      <c r="P13">
        <f>IF(ALL!P13 = ANSWERS!$C18, 1, 0)</f>
        <v>1</v>
      </c>
      <c r="Q13">
        <f>IF(ALL!Q13 = ANSWERS!$C18, 1, 0)</f>
        <v>0</v>
      </c>
      <c r="R13">
        <f>IF(ALL!R13 = ANSWERS!$C18, 1, 0)</f>
        <v>1</v>
      </c>
      <c r="S13">
        <f>IF(ALL!S13 = ANSWERS!$C18, 1, 0)</f>
        <v>1</v>
      </c>
      <c r="T13">
        <f>IF(ALL!T13 = ANSWERS!$C18, 1, 0)</f>
        <v>1</v>
      </c>
      <c r="U13">
        <f>IF(ALL!U13 = ANSWERS!$C18, 1, 0)</f>
        <v>1</v>
      </c>
      <c r="V13">
        <f>IF(ALL!V13 = ANSWERS!$C18, 1, 0)</f>
        <v>1</v>
      </c>
      <c r="W13">
        <f>IF(ALL!W13 = ANSWERS!$C18, 1, 0)</f>
        <v>1</v>
      </c>
      <c r="X13">
        <f>IF(ALL!X13 = ANSWERS!$C18, 1, 0)</f>
        <v>1</v>
      </c>
      <c r="Y13">
        <f>IF(ALL!Y13 = ANSWERS!$C18, 1, 0)</f>
        <v>1</v>
      </c>
      <c r="Z13">
        <f>IF(ALL!Z13 = ANSWERS!$C18, 1, 0)</f>
        <v>0</v>
      </c>
      <c r="AA13">
        <f>IF(ALL!AA13 = ANSWERS!$C18, 1, 0)</f>
        <v>0</v>
      </c>
      <c r="AB13">
        <f>IF(ALL!AB13 = ANSWERS!$C18, 1, 0)</f>
        <v>1</v>
      </c>
      <c r="AC13">
        <f>IF(ALL!AC13 = ANSWERS!$C18, 1, 0)</f>
        <v>1</v>
      </c>
      <c r="AD13">
        <f>IF(ALL!AD13 = ANSWERS!$C18, 1, 0)</f>
        <v>1</v>
      </c>
      <c r="AE13">
        <f>IF(ALL!AE13 = ANSWERS!$C18, 1, 0)</f>
        <v>1</v>
      </c>
      <c r="AF13">
        <f>IF(ALL!AF13 = ANSWERS!$C18, 1, 0)</f>
        <v>1</v>
      </c>
      <c r="AG13">
        <f>IF(ALL!AG13 = ANSWERS!$C18, 1, 0)</f>
        <v>1</v>
      </c>
      <c r="AH13">
        <f>IF(ALL!AH13 = ANSWERS!$C18, 1, 0)</f>
        <v>1</v>
      </c>
      <c r="AI13">
        <f>IF(ALL!AI13 = ANSWERS!$C18, 1, 0)</f>
        <v>1</v>
      </c>
      <c r="AJ13">
        <f>IF(ALL!AJ13 = ANSWERS!$C18, 1, 0)</f>
        <v>1</v>
      </c>
      <c r="AK13">
        <f>IF(ALL!AK13 = ANSWERS!$C18, 1, 0)</f>
        <v>1</v>
      </c>
      <c r="AL13">
        <f>IF(ALL!AL13 = ANSWERS!$C18, 1, 0)</f>
        <v>1</v>
      </c>
      <c r="AM13">
        <f>IF(ALL!AM13 = ANSWERS!$C18, 1, 0)</f>
        <v>1</v>
      </c>
      <c r="AN13">
        <f>IF(ALL!AN13 = ANSWERS!$C18, 1, 0)</f>
        <v>0</v>
      </c>
      <c r="AO13">
        <f>IF(ALL!AO13 = ANSWERS!$C18, 1, 0)</f>
        <v>1</v>
      </c>
      <c r="AP13">
        <f>IF(ALL!AP13 = ANSWERS!$C18, 1, 0)</f>
        <v>1</v>
      </c>
      <c r="AQ13">
        <f>IF(ALL!AQ13 = ANSWERS!$C18, 1, 0)</f>
        <v>1</v>
      </c>
      <c r="AR13">
        <f>IF(ALL!AR13 = ANSWERS!$C18, 1, 0)</f>
        <v>1</v>
      </c>
      <c r="AS13">
        <f>IF(ALL!AS13 = ANSWERS!$C18, 1, 0)</f>
        <v>1</v>
      </c>
      <c r="AT13">
        <f>IF(ALL!AT13 = ANSWERS!$C18, 1, 0)</f>
        <v>0</v>
      </c>
      <c r="AU13">
        <f>IF(ALL!AU13 = ANSWERS!$C18, 1, 0)</f>
        <v>0</v>
      </c>
      <c r="AV13">
        <f>IF(ALL!AV13 = ANSWERS!$C18, 1, 0)</f>
        <v>1</v>
      </c>
      <c r="AW13">
        <f>IF(ALL!AW13 = ANSWERS!$C18, 1, 0)</f>
        <v>0</v>
      </c>
      <c r="AX13">
        <f>IF(ALL!AX13 = ANSWERS!$C18, 1, 0)</f>
        <v>1</v>
      </c>
      <c r="AY13">
        <f>IF(ALL!AY13 = ANSWERS!$C18, 1, 0)</f>
        <v>1</v>
      </c>
      <c r="AZ13">
        <f>IF(ALL!AZ13 = ANSWERS!$C18, 1, 0)</f>
        <v>1</v>
      </c>
      <c r="BA13">
        <f>IF(ALL!BA13 = ANSWERS!$C18, 1, 0)</f>
        <v>1</v>
      </c>
      <c r="BB13">
        <f>IF(ALL!BB13 = ANSWERS!$C18, 1, 0)</f>
        <v>1</v>
      </c>
      <c r="BC13">
        <f>IF(ALL!BC13 = ANSWERS!$C18, 1, 0)</f>
        <v>0</v>
      </c>
      <c r="BD13">
        <f>IF(ALL!BD13 = ANSWERS!$C18, 1, 0)</f>
        <v>1</v>
      </c>
      <c r="BE13">
        <f>IF(ALL!BE13 = ANSWERS!$C18, 1, 0)</f>
        <v>0</v>
      </c>
      <c r="BF13">
        <f>IF(ALL!BF13 = ANSWERS!$C18, 1, 0)</f>
        <v>0</v>
      </c>
      <c r="BG13">
        <f>IF(ALL!BG13 = ANSWERS!$C18, 1, 0)</f>
        <v>1</v>
      </c>
      <c r="BH13">
        <f>IF(ALL!BH13 = ANSWERS!$C18, 1, 0)</f>
        <v>1</v>
      </c>
      <c r="BI13">
        <f>IF(ALL!BI13 = ANSWERS!$C18, 1, 0)</f>
        <v>0</v>
      </c>
      <c r="BJ13">
        <f>IF(ALL!BJ13 = ANSWERS!$C18, 1, 0)</f>
        <v>0</v>
      </c>
      <c r="BK13">
        <f>IF(ALL!BK13 = ANSWERS!$C18, 1, 0)</f>
        <v>1</v>
      </c>
      <c r="BL13">
        <f>IF(ALL!BL13 = ANSWERS!$C18, 1, 0)</f>
        <v>1</v>
      </c>
      <c r="BM13">
        <f>IF(ALL!BM13 = ANSWERS!$C18, 1, 0)</f>
        <v>1</v>
      </c>
      <c r="BN13">
        <f>IF(ALL!BN13 = ANSWERS!$C18, 1, 0)</f>
        <v>1</v>
      </c>
      <c r="BO13">
        <f>IF(ALL!BO13 = ANSWERS!$C18, 1, 0)</f>
        <v>1</v>
      </c>
      <c r="BP13">
        <f>IF(ALL!BP13 = ANSWERS!$C18, 1, 0)</f>
        <v>1</v>
      </c>
      <c r="BQ13">
        <f>IF(ALL!BQ13 = ANSWERS!$C18, 1, 0)</f>
        <v>1</v>
      </c>
      <c r="BR13">
        <f>IF(ALL!BR13 = ANSWERS!$C18, 1, 0)</f>
        <v>1</v>
      </c>
      <c r="BS13">
        <f>IF(ALL!BS13 = ANSWERS!$C18, 1, 0)</f>
        <v>1</v>
      </c>
      <c r="BT13">
        <f>IF(ALL!BT13 = ANSWERS!$C18, 1, 0)</f>
        <v>1</v>
      </c>
      <c r="BU13">
        <f>IF(ALL!BU13 = ANSWERS!$C18, 1, 0)</f>
        <v>1</v>
      </c>
      <c r="BV13">
        <f>IF(ALL!BV13 = ANSWERS!$C18, 1, 0)</f>
        <v>1</v>
      </c>
      <c r="BW13">
        <f>IF(ALL!BW13 = ANSWERS!$C18, 1, 0)</f>
        <v>1</v>
      </c>
      <c r="BX13">
        <f>IF(ALL!BX13 = ANSWERS!$C18, 1, 0)</f>
        <v>1</v>
      </c>
      <c r="BY13">
        <f>IF(ALL!BY13 = ANSWERS!$C18, 1, 0)</f>
        <v>1</v>
      </c>
      <c r="BZ13">
        <f>IF(ALL!BZ13 = ANSWERS!$C18, 1, 0)</f>
        <v>0</v>
      </c>
      <c r="CA13">
        <f>IF(ALL!CA13 = ANSWERS!$C18, 1, 0)</f>
        <v>1</v>
      </c>
      <c r="CB13">
        <f>IF(ALL!CB13 = ANSWERS!$C18, 1, 0)</f>
        <v>1</v>
      </c>
      <c r="CC13">
        <f>IF(ALL!CC13 = ANSWERS!$C18, 1, 0)</f>
        <v>1</v>
      </c>
      <c r="CD13">
        <f>IF(ALL!CD13 = ANSWERS!$C18, 1, 0)</f>
        <v>1</v>
      </c>
      <c r="CE13">
        <f>IF(ALL!CE13 = ANSWERS!$C18, 1, 0)</f>
        <v>1</v>
      </c>
      <c r="CF13">
        <f>IF(ALL!CF13 = ANSWERS!$C18, 1, 0)</f>
        <v>1</v>
      </c>
      <c r="CG13">
        <f>IF(ALL!CG13 = ANSWERS!$C18, 1, 0)</f>
        <v>0</v>
      </c>
      <c r="CH13">
        <f>IF(ALL!CH13 = ANSWERS!$C18, 1, 0)</f>
        <v>1</v>
      </c>
      <c r="CI13">
        <f>IF(ALL!CI13 = ANSWERS!$C18, 1, 0)</f>
        <v>1</v>
      </c>
      <c r="CJ13">
        <f>IF(ALL!CJ13 = ANSWERS!$C18, 1, 0)</f>
        <v>1</v>
      </c>
      <c r="CK13">
        <f>IF(ALL!CK13 = ANSWERS!$C18, 1, 0)</f>
        <v>1</v>
      </c>
      <c r="CL13">
        <f>IF(ALL!CL13 = ANSWERS!$C18, 1, 0)</f>
        <v>0</v>
      </c>
      <c r="CM13">
        <f>IF(ALL!CM13 = ANSWERS!$C18, 1, 0)</f>
        <v>1</v>
      </c>
      <c r="CN13">
        <f>IF(ALL!CN13 = ANSWERS!$C18, 1, 0)</f>
        <v>1</v>
      </c>
      <c r="CO13">
        <f>IF(ALL!CO13 = ANSWERS!$C18, 1, 0)</f>
        <v>0</v>
      </c>
      <c r="CP13">
        <f>IF(ALL!CP13 = ANSWERS!$C18, 1, 0)</f>
        <v>0</v>
      </c>
      <c r="CQ13">
        <f>IF(ALL!CQ13 = ANSWERS!$C18, 1, 0)</f>
        <v>0</v>
      </c>
      <c r="CR13">
        <f>IF(ALL!CR13 = ANSWERS!$C18, 1, 0)</f>
        <v>1</v>
      </c>
      <c r="CS13">
        <f>IF(ALL!CS13 = ANSWERS!$C18, 1, 0)</f>
        <v>1</v>
      </c>
      <c r="CT13">
        <f>IF(ALL!CT13 = ANSWERS!$C18, 1, 0)</f>
        <v>1</v>
      </c>
      <c r="CU13">
        <f>IF(ALL!CU13 = ANSWERS!$C18, 1, 0)</f>
        <v>1</v>
      </c>
      <c r="CV13">
        <f>IF(ALL!CV13 = ANSWERS!$C18, 1, 0)</f>
        <v>1</v>
      </c>
      <c r="CW13">
        <f>IF(ALL!CW13 = ANSWERS!$C18, 1, 0)</f>
        <v>1</v>
      </c>
      <c r="CX13">
        <f>IF(ALL!CX13 = ANSWERS!$C18, 1, 0)</f>
        <v>1</v>
      </c>
      <c r="CY13">
        <f>IF(ALL!CY13 = ANSWERS!$C18, 1, 0)</f>
        <v>1</v>
      </c>
      <c r="CZ13">
        <f>IF(ALL!CZ13 = ANSWERS!$C18, 1, 0)</f>
        <v>0</v>
      </c>
      <c r="DA13">
        <f>IF(ALL!DA13 = ANSWERS!$C18, 1, 0)</f>
        <v>1</v>
      </c>
      <c r="DB13">
        <f>IF(ALL!DB13 = ANSWERS!$C18, 1, 0)</f>
        <v>0</v>
      </c>
      <c r="DC13">
        <f>IF(ALL!DC13 = ANSWERS!$C18, 1, 0)</f>
        <v>1</v>
      </c>
      <c r="DD13">
        <f>IF(ALL!DD13 = ANSWERS!$C18, 1, 0)</f>
        <v>1</v>
      </c>
      <c r="DE13">
        <f>IF(ALL!DE13 = ANSWERS!$C18, 1, 0)</f>
        <v>1</v>
      </c>
      <c r="DF13">
        <f>IF(ALL!DF13 = ANSWERS!$C18, 1, 0)</f>
        <v>1</v>
      </c>
      <c r="DG13">
        <f>IF(ALL!DG13 = ANSWERS!$C18, 1, 0)</f>
        <v>1</v>
      </c>
      <c r="DH13">
        <f>IF(ALL!DH13 = ANSWERS!$C18, 1, 0)</f>
        <v>0</v>
      </c>
      <c r="DI13">
        <f>IF(ALL!DI13 = ANSWERS!$C18, 1, 0)</f>
        <v>1</v>
      </c>
      <c r="DJ13">
        <f>IF(ALL!DJ13 = ANSWERS!$C18, 1, 0)</f>
        <v>1</v>
      </c>
      <c r="DK13">
        <f>IF(ALL!DK13 = ANSWERS!$C18, 1, 0)</f>
        <v>1</v>
      </c>
      <c r="DL13">
        <f>IF(ALL!DL13 = ANSWERS!$C18, 1, 0)</f>
        <v>1</v>
      </c>
      <c r="DM13">
        <f>IF(ALL!DM13 = ANSWERS!$C18, 1, 0)</f>
        <v>1</v>
      </c>
      <c r="DN13">
        <f>IF(ALL!DN13 = ANSWERS!$C18, 1, 0)</f>
        <v>0</v>
      </c>
      <c r="DO13">
        <f>IF(ALL!DO13 = ANSWERS!$C18, 1, 0)</f>
        <v>1</v>
      </c>
      <c r="DP13">
        <f>IF(ALL!DP13 = ANSWERS!$C18, 1, 0)</f>
        <v>1</v>
      </c>
      <c r="DQ13">
        <f>IF(ALL!DQ13 = ANSWERS!$C18, 1, 0)</f>
        <v>1</v>
      </c>
      <c r="DR13">
        <f>IF(ALL!DR13 = ANSWERS!$C18, 1, 0)</f>
        <v>1</v>
      </c>
      <c r="DS13">
        <f>IF(ALL!DS13 = ANSWERS!$C18, 1, 0)</f>
        <v>1</v>
      </c>
      <c r="DT13">
        <f>IF(ALL!DT13 = ANSWERS!$C18, 1, 0)</f>
        <v>1</v>
      </c>
      <c r="DU13">
        <f>IF(ALL!DU13 = ANSWERS!$C18, 1, 0)</f>
        <v>1</v>
      </c>
      <c r="DV13">
        <f>IF(ALL!DV13 = ANSWERS!$C18, 1, 0)</f>
        <v>0</v>
      </c>
      <c r="DW13">
        <f>IF(ALL!DW13 = ANSWERS!$C18, 1, 0)</f>
        <v>1</v>
      </c>
      <c r="DX13">
        <f>IF(ALL!DX13 = ANSWERS!$C18, 1, 0)</f>
        <v>0</v>
      </c>
      <c r="DY13">
        <f>IF(ALL!DY13 = ANSWERS!$C18, 1, 0)</f>
        <v>0</v>
      </c>
      <c r="DZ13">
        <f>IF(ALL!DZ13 = ANSWERS!$C18, 1, 0)</f>
        <v>0</v>
      </c>
      <c r="EA13">
        <f>IF(ALL!EA13 = ANSWERS!$C18, 1, 0)</f>
        <v>0</v>
      </c>
      <c r="EB13">
        <f>IF(ALL!EB13 = ANSWERS!$C18, 1, 0)</f>
        <v>0</v>
      </c>
      <c r="EC13">
        <f>IF(ALL!EC13 = ANSWERS!$C18, 1, 0)</f>
        <v>1</v>
      </c>
      <c r="ED13">
        <f>IF(ALL!ED13 = ANSWERS!$C18, 1, 0)</f>
        <v>1</v>
      </c>
      <c r="EE13">
        <f>IF(ALL!EE13 = ANSWERS!$C18, 1, 0)</f>
        <v>1</v>
      </c>
      <c r="EF13">
        <f>IF(ALL!EF13 = ANSWERS!$C18, 1, 0)</f>
        <v>1</v>
      </c>
      <c r="EG13">
        <f>IF(ALL!EG13 = ANSWERS!$C18, 1, 0)</f>
        <v>0</v>
      </c>
      <c r="EH13">
        <f>IF(ALL!EH13 = ANSWERS!$C18, 1, 0)</f>
        <v>1</v>
      </c>
      <c r="EI13">
        <f>IF(ALL!EI13 = ANSWERS!$C18, 1, 0)</f>
        <v>1</v>
      </c>
      <c r="EJ13">
        <f>IF(ALL!EJ13 = ANSWERS!$C18, 1, 0)</f>
        <v>1</v>
      </c>
      <c r="EK13">
        <f>IF(ALL!EK13 = ANSWERS!$C18, 1, 0)</f>
        <v>1</v>
      </c>
      <c r="EL13">
        <f>IF(ALL!EL13 = ANSWERS!$C18, 1, 0)</f>
        <v>0</v>
      </c>
      <c r="EM13">
        <f>IF(ALL!EM13 = ANSWERS!$C18, 1, 0)</f>
        <v>1</v>
      </c>
      <c r="EN13">
        <f>IF(ALL!EN13 = ANSWERS!$C18, 1, 0)</f>
        <v>1</v>
      </c>
      <c r="EO13">
        <f>IF(ALL!EO13 = ANSWERS!$C18, 1, 0)</f>
        <v>1</v>
      </c>
      <c r="EP13">
        <f>IF(ALL!EP13 = ANSWERS!$C18, 1, 0)</f>
        <v>0</v>
      </c>
      <c r="EQ13">
        <f>IF(ALL!EQ13 = ANSWERS!$C18, 1, 0)</f>
        <v>1</v>
      </c>
      <c r="ER13">
        <f>IF(ALL!ER13 = ANSWERS!$C18, 1, 0)</f>
        <v>0</v>
      </c>
      <c r="ES13">
        <f>IF(ALL!ES13 = ANSWERS!$C18, 1, 0)</f>
        <v>0</v>
      </c>
      <c r="ET13">
        <f>IF(ALL!ET13 = ANSWERS!$C18, 1, 0)</f>
        <v>0</v>
      </c>
      <c r="EU13">
        <f>IF(ALL!EU13 = ANSWERS!$C18, 1, 0)</f>
        <v>1</v>
      </c>
      <c r="EV13">
        <f>IF(ALL!EV13 = ANSWERS!$C18, 1, 0)</f>
        <v>0</v>
      </c>
      <c r="EW13">
        <f>IF(ALL!EW13 = ANSWERS!$C18, 1, 0)</f>
        <v>1</v>
      </c>
      <c r="EX13">
        <f>IF(ALL!EX13 = ANSWERS!$C18, 1, 0)</f>
        <v>1</v>
      </c>
      <c r="EY13">
        <f>IF(ALL!EY13 = ANSWERS!$C18, 1, 0)</f>
        <v>0</v>
      </c>
      <c r="EZ13">
        <f>IF(ALL!EZ13 = ANSWERS!$C18, 1, 0)</f>
        <v>1</v>
      </c>
      <c r="FA13">
        <f>IF(ALL!FA13 = ANSWERS!$C18, 1, 0)</f>
        <v>1</v>
      </c>
      <c r="FB13">
        <f>IF(ALL!FB13 = ANSWERS!$C18, 1, 0)</f>
        <v>0</v>
      </c>
      <c r="FC13">
        <f>IF(ALL!FC13 = ANSWERS!$C18, 1, 0)</f>
        <v>1</v>
      </c>
      <c r="FD13">
        <f>IF(ALL!FD13 = ANSWERS!$C18, 1, 0)</f>
        <v>0</v>
      </c>
      <c r="FE13">
        <f>IF(ALL!FE13 = ANSWERS!$C18, 1, 0)</f>
        <v>1</v>
      </c>
      <c r="FF13">
        <f>IF(ALL!FF13 = ANSWERS!$C18, 1, 0)</f>
        <v>1</v>
      </c>
      <c r="FG13">
        <f>IF(ALL!FG13 = ANSWERS!$C18, 1, 0)</f>
        <v>1</v>
      </c>
      <c r="FH13">
        <f>IF(ALL!FH13 = ANSWERS!$C18, 1, 0)</f>
        <v>1</v>
      </c>
      <c r="FI13">
        <f>IF(ALL!FI13 = ANSWERS!$C18, 1, 0)</f>
        <v>1</v>
      </c>
      <c r="FJ13">
        <f>IF(ALL!FJ13 = ANSWERS!$C18, 1, 0)</f>
        <v>1</v>
      </c>
      <c r="FK13">
        <f>IF(ALL!FK13 = ANSWERS!$C18, 1, 0)</f>
        <v>1</v>
      </c>
      <c r="FL13">
        <f>IF(ALL!FL13 = ANSWERS!$C18, 1, 0)</f>
        <v>1</v>
      </c>
      <c r="FM13">
        <f>IF(ALL!FM13 = ANSWERS!$C18, 1, 0)</f>
        <v>1</v>
      </c>
      <c r="FN13">
        <f>IF(ALL!FN13 = ANSWERS!$C18, 1, 0)</f>
        <v>1</v>
      </c>
      <c r="FO13">
        <f>IF(ALL!FO13 = ANSWERS!$C18, 1, 0)</f>
        <v>1</v>
      </c>
      <c r="FP13">
        <f>IF(ALL!FP13 = ANSWERS!$C18, 1, 0)</f>
        <v>0</v>
      </c>
      <c r="FQ13">
        <f>IF(ALL!FQ13 = ANSWERS!$C18, 1, 0)</f>
        <v>1</v>
      </c>
      <c r="FR13">
        <f>IF(ALL!FR13 = ANSWERS!$C18, 1, 0)</f>
        <v>1</v>
      </c>
      <c r="FS13">
        <f>IF(ALL!FS13 = ANSWERS!$C18, 1, 0)</f>
        <v>1</v>
      </c>
      <c r="FT13">
        <f>IF(ALL!FT13 = ANSWERS!$C18, 1, 0)</f>
        <v>1</v>
      </c>
      <c r="FU13">
        <f>IF(ALL!FU13 = ANSWERS!$C18, 1, 0)</f>
        <v>1</v>
      </c>
      <c r="FV13">
        <f>IF(ALL!FV13 = ANSWERS!$C18, 1, 0)</f>
        <v>0</v>
      </c>
      <c r="FW13">
        <f>IF(ALL!FW13 = ANSWERS!$C18, 1, 0)</f>
        <v>1</v>
      </c>
      <c r="FX13">
        <f>IF(ALL!FX13 = ANSWERS!$C18, 1, 0)</f>
        <v>1</v>
      </c>
      <c r="FY13">
        <f>IF(ALL!FY13 = ANSWERS!$C18, 1, 0)</f>
        <v>1</v>
      </c>
      <c r="FZ13">
        <f>IF(ALL!FZ13 = ANSWERS!$C18, 1, 0)</f>
        <v>0</v>
      </c>
      <c r="GA13">
        <f>IF(ALL!GA13 = ANSWERS!$C18, 1, 0)</f>
        <v>1</v>
      </c>
      <c r="GB13">
        <f>IF(ALL!GB13 = ANSWERS!$C18, 1, 0)</f>
        <v>0</v>
      </c>
      <c r="GC13">
        <f>IF(ALL!GC13 = ANSWERS!$C18, 1, 0)</f>
        <v>0</v>
      </c>
      <c r="GD13">
        <f>IF(ALL!GD13 = ANSWERS!$C18, 1, 0)</f>
        <v>1</v>
      </c>
      <c r="GE13">
        <f>IF(ALL!GE13 = ANSWERS!$C18, 1, 0)</f>
        <v>1</v>
      </c>
      <c r="GF13">
        <f>IF(ALL!GF13 = ANSWERS!$C18, 1, 0)</f>
        <v>1</v>
      </c>
      <c r="GG13">
        <f>IF(ALL!GG13 = ANSWERS!$C18, 1, 0)</f>
        <v>1</v>
      </c>
      <c r="GH13">
        <f>IF(ALL!GH13 = ANSWERS!$C18, 1, 0)</f>
        <v>0</v>
      </c>
      <c r="GI13">
        <f>IF(ALL!GI13 = ANSWERS!$C18, 1, 0)</f>
        <v>1</v>
      </c>
      <c r="GJ13">
        <f>IF(ALL!GJ13 = ANSWERS!$C18, 1, 0)</f>
        <v>1</v>
      </c>
      <c r="GK13">
        <f>IF(ALL!GK13 = ANSWERS!$C18, 1, 0)</f>
        <v>0</v>
      </c>
      <c r="GL13">
        <f>IF(ALL!GL13 = ANSWERS!$C18, 1, 0)</f>
        <v>1</v>
      </c>
      <c r="GM13">
        <f>IF(ALL!GM13 = ANSWERS!$C18, 1, 0)</f>
        <v>0</v>
      </c>
      <c r="GN13">
        <f>IF(ALL!GN13 = ANSWERS!$C18, 1, 0)</f>
        <v>1</v>
      </c>
      <c r="GO13">
        <f>IF(ALL!GO13 = ANSWERS!$C18, 1, 0)</f>
        <v>1</v>
      </c>
      <c r="GP13">
        <f>IF(ALL!GP13 = ANSWERS!$C18, 1, 0)</f>
        <v>1</v>
      </c>
      <c r="GQ13">
        <f>IF(ALL!GQ13 = ANSWERS!$C18, 1, 0)</f>
        <v>1</v>
      </c>
      <c r="GR13">
        <f>IF(ALL!GR13 = ANSWERS!$C18, 1, 0)</f>
        <v>0</v>
      </c>
      <c r="GS13">
        <f>IF(ALL!GS13 = ANSWERS!$C18, 1, 0)</f>
        <v>1</v>
      </c>
      <c r="GT13">
        <f>IF(ALL!GT13 = ANSWERS!$C18, 1, 0)</f>
        <v>1</v>
      </c>
      <c r="GU13">
        <f>IF(ALL!GU13 = ANSWERS!$C18, 1, 0)</f>
        <v>1</v>
      </c>
      <c r="GV13">
        <f>IF(ALL!GV13 = ANSWERS!$C18, 1, 0)</f>
        <v>1</v>
      </c>
      <c r="GW13">
        <f>IF(ALL!GW13 = ANSWERS!$C18, 1, 0)</f>
        <v>1</v>
      </c>
      <c r="GX13">
        <f>IF(ALL!GX13 = ANSWERS!$C18, 1, 0)</f>
        <v>1</v>
      </c>
      <c r="GY13">
        <f>IF(ALL!GY13 = ANSWERS!$C18, 1, 0)</f>
        <v>1</v>
      </c>
      <c r="GZ13">
        <f>IF(ALL!GZ13 = ANSWERS!$C18, 1, 0)</f>
        <v>0</v>
      </c>
      <c r="HA13">
        <f>IF(ALL!HA13 = ANSWERS!$C18, 1, 0)</f>
        <v>1</v>
      </c>
      <c r="HB13">
        <f>IF(ALL!HB13 = ANSWERS!$C18, 1, 0)</f>
        <v>1</v>
      </c>
      <c r="HC13">
        <f>IF(ALL!HC13 = ANSWERS!$C18, 1, 0)</f>
        <v>1</v>
      </c>
      <c r="HD13">
        <f>IF(ALL!HD13 = ANSWERS!$C18, 1, 0)</f>
        <v>0</v>
      </c>
      <c r="HE13">
        <f>IF(ALL!HE13 = ANSWERS!$C18, 1, 0)</f>
        <v>1</v>
      </c>
      <c r="HF13">
        <f>IF(ALL!HF13 = ANSWERS!$C18, 1, 0)</f>
        <v>1</v>
      </c>
      <c r="HG13">
        <f>IF(ALL!HG13 = ANSWERS!$C18, 1, 0)</f>
        <v>1</v>
      </c>
      <c r="HH13">
        <f>IF(ALL!HH13 = ANSWERS!$C18, 1, 0)</f>
        <v>1</v>
      </c>
      <c r="HI13">
        <f>IF(ALL!HI13 = ANSWERS!$C18, 1, 0)</f>
        <v>0</v>
      </c>
      <c r="HJ13">
        <f>IF(ALL!HJ13 = ANSWERS!$C18, 1, 0)</f>
        <v>1</v>
      </c>
      <c r="HK13">
        <f>IF(ALL!HK13 = ANSWERS!$C18, 1, 0)</f>
        <v>1</v>
      </c>
    </row>
    <row r="14">
      <c r="A14" s="1" t="s">
        <v>334</v>
      </c>
      <c r="B14">
        <f>IF(ALL!B14 = ANSWERS!$C19, 1, 0)</f>
        <v>1</v>
      </c>
      <c r="C14">
        <f>IF(ALL!C14 = ANSWERS!$C19, 1, 0)</f>
        <v>1</v>
      </c>
      <c r="D14">
        <f>IF(ALL!D14 = ANSWERS!$C19, 1, 0)</f>
        <v>0</v>
      </c>
      <c r="E14">
        <f>IF(ALL!E14 = ANSWERS!$C19, 1, 0)</f>
        <v>1</v>
      </c>
      <c r="F14">
        <f>IF(ALL!F14 = ANSWERS!$C19, 1, 0)</f>
        <v>0</v>
      </c>
      <c r="G14">
        <f>IF(ALL!G14 = ANSWERS!$C19, 1, 0)</f>
        <v>0</v>
      </c>
      <c r="H14">
        <f>IF(ALL!H14 = ANSWERS!$C19, 1, 0)</f>
        <v>1</v>
      </c>
      <c r="I14">
        <f>IF(ALL!I14 = ANSWERS!$C19, 1, 0)</f>
        <v>1</v>
      </c>
      <c r="J14">
        <f>IF(ALL!J14 = ANSWERS!$C19, 1, 0)</f>
        <v>1</v>
      </c>
      <c r="K14">
        <f>IF(ALL!K14 = ANSWERS!$C19, 1, 0)</f>
        <v>0</v>
      </c>
      <c r="L14">
        <f>IF(ALL!L14 = ANSWERS!$C19, 1, 0)</f>
        <v>0</v>
      </c>
      <c r="M14">
        <f>IF(ALL!M14 = ANSWERS!$C19, 1, 0)</f>
        <v>1</v>
      </c>
      <c r="N14">
        <f>IF(ALL!N14 = ANSWERS!$C19, 1, 0)</f>
        <v>1</v>
      </c>
      <c r="O14">
        <f>IF(ALL!O14 = ANSWERS!$C19, 1, 0)</f>
        <v>1</v>
      </c>
      <c r="P14">
        <f>IF(ALL!P14 = ANSWERS!$C19, 1, 0)</f>
        <v>1</v>
      </c>
      <c r="Q14">
        <f>IF(ALL!Q14 = ANSWERS!$C19, 1, 0)</f>
        <v>0</v>
      </c>
      <c r="R14">
        <f>IF(ALL!R14 = ANSWERS!$C19, 1, 0)</f>
        <v>1</v>
      </c>
      <c r="S14">
        <f>IF(ALL!S14 = ANSWERS!$C19, 1, 0)</f>
        <v>1</v>
      </c>
      <c r="T14">
        <f>IF(ALL!T14 = ANSWERS!$C19, 1, 0)</f>
        <v>1</v>
      </c>
      <c r="U14">
        <f>IF(ALL!U14 = ANSWERS!$C19, 1, 0)</f>
        <v>1</v>
      </c>
      <c r="V14">
        <f>IF(ALL!V14 = ANSWERS!$C19, 1, 0)</f>
        <v>1</v>
      </c>
      <c r="W14">
        <f>IF(ALL!W14 = ANSWERS!$C19, 1, 0)</f>
        <v>1</v>
      </c>
      <c r="X14">
        <f>IF(ALL!X14 = ANSWERS!$C19, 1, 0)</f>
        <v>1</v>
      </c>
      <c r="Y14">
        <f>IF(ALL!Y14 = ANSWERS!$C19, 1, 0)</f>
        <v>1</v>
      </c>
      <c r="Z14">
        <f>IF(ALL!Z14 = ANSWERS!$C19, 1, 0)</f>
        <v>0</v>
      </c>
      <c r="AA14">
        <f>IF(ALL!AA14 = ANSWERS!$C19, 1, 0)</f>
        <v>0</v>
      </c>
      <c r="AB14">
        <f>IF(ALL!AB14 = ANSWERS!$C19, 1, 0)</f>
        <v>1</v>
      </c>
      <c r="AC14">
        <f>IF(ALL!AC14 = ANSWERS!$C19, 1, 0)</f>
        <v>1</v>
      </c>
      <c r="AD14">
        <f>IF(ALL!AD14 = ANSWERS!$C19, 1, 0)</f>
        <v>1</v>
      </c>
      <c r="AE14">
        <f>IF(ALL!AE14 = ANSWERS!$C19, 1, 0)</f>
        <v>1</v>
      </c>
      <c r="AF14">
        <f>IF(ALL!AF14 = ANSWERS!$C19, 1, 0)</f>
        <v>1</v>
      </c>
      <c r="AG14">
        <f>IF(ALL!AG14 = ANSWERS!$C19, 1, 0)</f>
        <v>1</v>
      </c>
      <c r="AH14">
        <f>IF(ALL!AH14 = ANSWERS!$C19, 1, 0)</f>
        <v>1</v>
      </c>
      <c r="AI14">
        <f>IF(ALL!AI14 = ANSWERS!$C19, 1, 0)</f>
        <v>1</v>
      </c>
      <c r="AJ14">
        <f>IF(ALL!AJ14 = ANSWERS!$C19, 1, 0)</f>
        <v>1</v>
      </c>
      <c r="AK14">
        <f>IF(ALL!AK14 = ANSWERS!$C19, 1, 0)</f>
        <v>1</v>
      </c>
      <c r="AL14">
        <f>IF(ALL!AL14 = ANSWERS!$C19, 1, 0)</f>
        <v>1</v>
      </c>
      <c r="AM14">
        <f>IF(ALL!AM14 = ANSWERS!$C19, 1, 0)</f>
        <v>1</v>
      </c>
      <c r="AN14">
        <f>IF(ALL!AN14 = ANSWERS!$C19, 1, 0)</f>
        <v>0</v>
      </c>
      <c r="AO14">
        <f>IF(ALL!AO14 = ANSWERS!$C19, 1, 0)</f>
        <v>1</v>
      </c>
      <c r="AP14">
        <f>IF(ALL!AP14 = ANSWERS!$C19, 1, 0)</f>
        <v>1</v>
      </c>
      <c r="AQ14">
        <f>IF(ALL!AQ14 = ANSWERS!$C19, 1, 0)</f>
        <v>1</v>
      </c>
      <c r="AR14">
        <f>IF(ALL!AR14 = ANSWERS!$C19, 1, 0)</f>
        <v>1</v>
      </c>
      <c r="AS14">
        <f>IF(ALL!AS14 = ANSWERS!$C19, 1, 0)</f>
        <v>1</v>
      </c>
      <c r="AT14">
        <f>IF(ALL!AT14 = ANSWERS!$C19, 1, 0)</f>
        <v>0</v>
      </c>
      <c r="AU14">
        <f>IF(ALL!AU14 = ANSWERS!$C19, 1, 0)</f>
        <v>0</v>
      </c>
      <c r="AV14">
        <f>IF(ALL!AV14 = ANSWERS!$C19, 1, 0)</f>
        <v>1</v>
      </c>
      <c r="AW14">
        <f>IF(ALL!AW14 = ANSWERS!$C19, 1, 0)</f>
        <v>0</v>
      </c>
      <c r="AX14">
        <f>IF(ALL!AX14 = ANSWERS!$C19, 1, 0)</f>
        <v>1</v>
      </c>
      <c r="AY14">
        <f>IF(ALL!AY14 = ANSWERS!$C19, 1, 0)</f>
        <v>1</v>
      </c>
      <c r="AZ14">
        <f>IF(ALL!AZ14 = ANSWERS!$C19, 1, 0)</f>
        <v>1</v>
      </c>
      <c r="BA14">
        <f>IF(ALL!BA14 = ANSWERS!$C19, 1, 0)</f>
        <v>1</v>
      </c>
      <c r="BB14">
        <f>IF(ALL!BB14 = ANSWERS!$C19, 1, 0)</f>
        <v>1</v>
      </c>
      <c r="BC14">
        <f>IF(ALL!BC14 = ANSWERS!$C19, 1, 0)</f>
        <v>0</v>
      </c>
      <c r="BD14">
        <f>IF(ALL!BD14 = ANSWERS!$C19, 1, 0)</f>
        <v>1</v>
      </c>
      <c r="BE14">
        <f>IF(ALL!BE14 = ANSWERS!$C19, 1, 0)</f>
        <v>0</v>
      </c>
      <c r="BF14">
        <f>IF(ALL!BF14 = ANSWERS!$C19, 1, 0)</f>
        <v>0</v>
      </c>
      <c r="BG14">
        <f>IF(ALL!BG14 = ANSWERS!$C19, 1, 0)</f>
        <v>1</v>
      </c>
      <c r="BH14">
        <f>IF(ALL!BH14 = ANSWERS!$C19, 1, 0)</f>
        <v>1</v>
      </c>
      <c r="BI14">
        <f>IF(ALL!BI14 = ANSWERS!$C19, 1, 0)</f>
        <v>0</v>
      </c>
      <c r="BJ14">
        <f>IF(ALL!BJ14 = ANSWERS!$C19, 1, 0)</f>
        <v>0</v>
      </c>
      <c r="BK14">
        <f>IF(ALL!BK14 = ANSWERS!$C19, 1, 0)</f>
        <v>1</v>
      </c>
      <c r="BL14">
        <f>IF(ALL!BL14 = ANSWERS!$C19, 1, 0)</f>
        <v>1</v>
      </c>
      <c r="BM14">
        <f>IF(ALL!BM14 = ANSWERS!$C19, 1, 0)</f>
        <v>1</v>
      </c>
      <c r="BN14">
        <f>IF(ALL!BN14 = ANSWERS!$C19, 1, 0)</f>
        <v>1</v>
      </c>
      <c r="BO14">
        <f>IF(ALL!BO14 = ANSWERS!$C19, 1, 0)</f>
        <v>1</v>
      </c>
      <c r="BP14">
        <f>IF(ALL!BP14 = ANSWERS!$C19, 1, 0)</f>
        <v>1</v>
      </c>
      <c r="BQ14">
        <f>IF(ALL!BQ14 = ANSWERS!$C19, 1, 0)</f>
        <v>1</v>
      </c>
      <c r="BR14">
        <f>IF(ALL!BR14 = ANSWERS!$C19, 1, 0)</f>
        <v>1</v>
      </c>
      <c r="BS14">
        <f>IF(ALL!BS14 = ANSWERS!$C19, 1, 0)</f>
        <v>1</v>
      </c>
      <c r="BT14">
        <f>IF(ALL!BT14 = ANSWERS!$C19, 1, 0)</f>
        <v>1</v>
      </c>
      <c r="BU14">
        <f>IF(ALL!BU14 = ANSWERS!$C19, 1, 0)</f>
        <v>1</v>
      </c>
      <c r="BV14">
        <f>IF(ALL!BV14 = ANSWERS!$C19, 1, 0)</f>
        <v>1</v>
      </c>
      <c r="BW14">
        <f>IF(ALL!BW14 = ANSWERS!$C19, 1, 0)</f>
        <v>1</v>
      </c>
      <c r="BX14">
        <f>IF(ALL!BX14 = ANSWERS!$C19, 1, 0)</f>
        <v>1</v>
      </c>
      <c r="BY14">
        <f>IF(ALL!BY14 = ANSWERS!$C19, 1, 0)</f>
        <v>1</v>
      </c>
      <c r="BZ14">
        <f>IF(ALL!BZ14 = ANSWERS!$C19, 1, 0)</f>
        <v>0</v>
      </c>
      <c r="CA14">
        <f>IF(ALL!CA14 = ANSWERS!$C19, 1, 0)</f>
        <v>1</v>
      </c>
      <c r="CB14">
        <f>IF(ALL!CB14 = ANSWERS!$C19, 1, 0)</f>
        <v>1</v>
      </c>
      <c r="CC14">
        <f>IF(ALL!CC14 = ANSWERS!$C19, 1, 0)</f>
        <v>1</v>
      </c>
      <c r="CD14">
        <f>IF(ALL!CD14 = ANSWERS!$C19, 1, 0)</f>
        <v>1</v>
      </c>
      <c r="CE14">
        <f>IF(ALL!CE14 = ANSWERS!$C19, 1, 0)</f>
        <v>1</v>
      </c>
      <c r="CF14">
        <f>IF(ALL!CF14 = ANSWERS!$C19, 1, 0)</f>
        <v>1</v>
      </c>
      <c r="CG14">
        <f>IF(ALL!CG14 = ANSWERS!$C19, 1, 0)</f>
        <v>0</v>
      </c>
      <c r="CH14">
        <f>IF(ALL!CH14 = ANSWERS!$C19, 1, 0)</f>
        <v>1</v>
      </c>
      <c r="CI14">
        <f>IF(ALL!CI14 = ANSWERS!$C19, 1, 0)</f>
        <v>1</v>
      </c>
      <c r="CJ14">
        <f>IF(ALL!CJ14 = ANSWERS!$C19, 1, 0)</f>
        <v>1</v>
      </c>
      <c r="CK14">
        <f>IF(ALL!CK14 = ANSWERS!$C19, 1, 0)</f>
        <v>1</v>
      </c>
      <c r="CL14">
        <f>IF(ALL!CL14 = ANSWERS!$C19, 1, 0)</f>
        <v>0</v>
      </c>
      <c r="CM14">
        <f>IF(ALL!CM14 = ANSWERS!$C19, 1, 0)</f>
        <v>1</v>
      </c>
      <c r="CN14">
        <f>IF(ALL!CN14 = ANSWERS!$C19, 1, 0)</f>
        <v>1</v>
      </c>
      <c r="CO14">
        <f>IF(ALL!CO14 = ANSWERS!$C19, 1, 0)</f>
        <v>0</v>
      </c>
      <c r="CP14">
        <f>IF(ALL!CP14 = ANSWERS!$C19, 1, 0)</f>
        <v>0</v>
      </c>
      <c r="CQ14">
        <f>IF(ALL!CQ14 = ANSWERS!$C19, 1, 0)</f>
        <v>0</v>
      </c>
      <c r="CR14">
        <f>IF(ALL!CR14 = ANSWERS!$C19, 1, 0)</f>
        <v>1</v>
      </c>
      <c r="CS14">
        <f>IF(ALL!CS14 = ANSWERS!$C19, 1, 0)</f>
        <v>1</v>
      </c>
      <c r="CT14">
        <f>IF(ALL!CT14 = ANSWERS!$C19, 1, 0)</f>
        <v>1</v>
      </c>
      <c r="CU14">
        <f>IF(ALL!CU14 = ANSWERS!$C19, 1, 0)</f>
        <v>1</v>
      </c>
      <c r="CV14">
        <f>IF(ALL!CV14 = ANSWERS!$C19, 1, 0)</f>
        <v>1</v>
      </c>
      <c r="CW14">
        <f>IF(ALL!CW14 = ANSWERS!$C19, 1, 0)</f>
        <v>1</v>
      </c>
      <c r="CX14">
        <f>IF(ALL!CX14 = ANSWERS!$C19, 1, 0)</f>
        <v>1</v>
      </c>
      <c r="CY14">
        <f>IF(ALL!CY14 = ANSWERS!$C19, 1, 0)</f>
        <v>1</v>
      </c>
      <c r="CZ14">
        <f>IF(ALL!CZ14 = ANSWERS!$C19, 1, 0)</f>
        <v>0</v>
      </c>
      <c r="DA14">
        <f>IF(ALL!DA14 = ANSWERS!$C19, 1, 0)</f>
        <v>1</v>
      </c>
      <c r="DB14">
        <f>IF(ALL!DB14 = ANSWERS!$C19, 1, 0)</f>
        <v>0</v>
      </c>
      <c r="DC14">
        <f>IF(ALL!DC14 = ANSWERS!$C19, 1, 0)</f>
        <v>1</v>
      </c>
      <c r="DD14">
        <f>IF(ALL!DD14 = ANSWERS!$C19, 1, 0)</f>
        <v>1</v>
      </c>
      <c r="DE14">
        <f>IF(ALL!DE14 = ANSWERS!$C19, 1, 0)</f>
        <v>1</v>
      </c>
      <c r="DF14">
        <f>IF(ALL!DF14 = ANSWERS!$C19, 1, 0)</f>
        <v>1</v>
      </c>
      <c r="DG14">
        <f>IF(ALL!DG14 = ANSWERS!$C19, 1, 0)</f>
        <v>1</v>
      </c>
      <c r="DH14">
        <f>IF(ALL!DH14 = ANSWERS!$C19, 1, 0)</f>
        <v>0</v>
      </c>
      <c r="DI14">
        <f>IF(ALL!DI14 = ANSWERS!$C19, 1, 0)</f>
        <v>1</v>
      </c>
      <c r="DJ14">
        <f>IF(ALL!DJ14 = ANSWERS!$C19, 1, 0)</f>
        <v>1</v>
      </c>
      <c r="DK14">
        <f>IF(ALL!DK14 = ANSWERS!$C19, 1, 0)</f>
        <v>1</v>
      </c>
      <c r="DL14">
        <f>IF(ALL!DL14 = ANSWERS!$C19, 1, 0)</f>
        <v>1</v>
      </c>
      <c r="DM14">
        <f>IF(ALL!DM14 = ANSWERS!$C19, 1, 0)</f>
        <v>1</v>
      </c>
      <c r="DN14">
        <f>IF(ALL!DN14 = ANSWERS!$C19, 1, 0)</f>
        <v>0</v>
      </c>
      <c r="DO14">
        <f>IF(ALL!DO14 = ANSWERS!$C19, 1, 0)</f>
        <v>1</v>
      </c>
      <c r="DP14">
        <f>IF(ALL!DP14 = ANSWERS!$C19, 1, 0)</f>
        <v>1</v>
      </c>
      <c r="DQ14">
        <f>IF(ALL!DQ14 = ANSWERS!$C19, 1, 0)</f>
        <v>1</v>
      </c>
      <c r="DR14">
        <f>IF(ALL!DR14 = ANSWERS!$C19, 1, 0)</f>
        <v>1</v>
      </c>
      <c r="DS14">
        <f>IF(ALL!DS14 = ANSWERS!$C19, 1, 0)</f>
        <v>1</v>
      </c>
      <c r="DT14">
        <f>IF(ALL!DT14 = ANSWERS!$C19, 1, 0)</f>
        <v>1</v>
      </c>
      <c r="DU14">
        <f>IF(ALL!DU14 = ANSWERS!$C19, 1, 0)</f>
        <v>1</v>
      </c>
      <c r="DV14">
        <f>IF(ALL!DV14 = ANSWERS!$C19, 1, 0)</f>
        <v>0</v>
      </c>
      <c r="DW14">
        <f>IF(ALL!DW14 = ANSWERS!$C19, 1, 0)</f>
        <v>1</v>
      </c>
      <c r="DX14">
        <f>IF(ALL!DX14 = ANSWERS!$C19, 1, 0)</f>
        <v>0</v>
      </c>
      <c r="DY14">
        <f>IF(ALL!DY14 = ANSWERS!$C19, 1, 0)</f>
        <v>0</v>
      </c>
      <c r="DZ14">
        <f>IF(ALL!DZ14 = ANSWERS!$C19, 1, 0)</f>
        <v>0</v>
      </c>
      <c r="EA14">
        <f>IF(ALL!EA14 = ANSWERS!$C19, 1, 0)</f>
        <v>0</v>
      </c>
      <c r="EB14">
        <f>IF(ALL!EB14 = ANSWERS!$C19, 1, 0)</f>
        <v>0</v>
      </c>
      <c r="EC14">
        <f>IF(ALL!EC14 = ANSWERS!$C19, 1, 0)</f>
        <v>1</v>
      </c>
      <c r="ED14">
        <f>IF(ALL!ED14 = ANSWERS!$C19, 1, 0)</f>
        <v>1</v>
      </c>
      <c r="EE14">
        <f>IF(ALL!EE14 = ANSWERS!$C19, 1, 0)</f>
        <v>1</v>
      </c>
      <c r="EF14">
        <f>IF(ALL!EF14 = ANSWERS!$C19, 1, 0)</f>
        <v>1</v>
      </c>
      <c r="EG14">
        <f>IF(ALL!EG14 = ANSWERS!$C19, 1, 0)</f>
        <v>0</v>
      </c>
      <c r="EH14">
        <f>IF(ALL!EH14 = ANSWERS!$C19, 1, 0)</f>
        <v>1</v>
      </c>
      <c r="EI14">
        <f>IF(ALL!EI14 = ANSWERS!$C19, 1, 0)</f>
        <v>1</v>
      </c>
      <c r="EJ14">
        <f>IF(ALL!EJ14 = ANSWERS!$C19, 1, 0)</f>
        <v>1</v>
      </c>
      <c r="EK14">
        <f>IF(ALL!EK14 = ANSWERS!$C19, 1, 0)</f>
        <v>1</v>
      </c>
      <c r="EL14">
        <f>IF(ALL!EL14 = ANSWERS!$C19, 1, 0)</f>
        <v>0</v>
      </c>
      <c r="EM14">
        <f>IF(ALL!EM14 = ANSWERS!$C19, 1, 0)</f>
        <v>1</v>
      </c>
      <c r="EN14">
        <f>IF(ALL!EN14 = ANSWERS!$C19, 1, 0)</f>
        <v>1</v>
      </c>
      <c r="EO14">
        <f>IF(ALL!EO14 = ANSWERS!$C19, 1, 0)</f>
        <v>1</v>
      </c>
      <c r="EP14">
        <f>IF(ALL!EP14 = ANSWERS!$C19, 1, 0)</f>
        <v>0</v>
      </c>
      <c r="EQ14">
        <f>IF(ALL!EQ14 = ANSWERS!$C19, 1, 0)</f>
        <v>1</v>
      </c>
      <c r="ER14">
        <f>IF(ALL!ER14 = ANSWERS!$C19, 1, 0)</f>
        <v>0</v>
      </c>
      <c r="ES14">
        <f>IF(ALL!ES14 = ANSWERS!$C19, 1, 0)</f>
        <v>0</v>
      </c>
      <c r="ET14">
        <f>IF(ALL!ET14 = ANSWERS!$C19, 1, 0)</f>
        <v>0</v>
      </c>
      <c r="EU14">
        <f>IF(ALL!EU14 = ANSWERS!$C19, 1, 0)</f>
        <v>1</v>
      </c>
      <c r="EV14">
        <f>IF(ALL!EV14 = ANSWERS!$C19, 1, 0)</f>
        <v>0</v>
      </c>
      <c r="EW14">
        <f>IF(ALL!EW14 = ANSWERS!$C19, 1, 0)</f>
        <v>1</v>
      </c>
      <c r="EX14">
        <f>IF(ALL!EX14 = ANSWERS!$C19, 1, 0)</f>
        <v>1</v>
      </c>
      <c r="EY14">
        <f>IF(ALL!EY14 = ANSWERS!$C19, 1, 0)</f>
        <v>0</v>
      </c>
      <c r="EZ14">
        <f>IF(ALL!EZ14 = ANSWERS!$C19, 1, 0)</f>
        <v>1</v>
      </c>
      <c r="FA14">
        <f>IF(ALL!FA14 = ANSWERS!$C19, 1, 0)</f>
        <v>1</v>
      </c>
      <c r="FB14">
        <f>IF(ALL!FB14 = ANSWERS!$C19, 1, 0)</f>
        <v>0</v>
      </c>
      <c r="FC14">
        <f>IF(ALL!FC14 = ANSWERS!$C19, 1, 0)</f>
        <v>1</v>
      </c>
      <c r="FD14">
        <f>IF(ALL!FD14 = ANSWERS!$C19, 1, 0)</f>
        <v>0</v>
      </c>
      <c r="FE14">
        <f>IF(ALL!FE14 = ANSWERS!$C19, 1, 0)</f>
        <v>1</v>
      </c>
      <c r="FF14">
        <f>IF(ALL!FF14 = ANSWERS!$C19, 1, 0)</f>
        <v>1</v>
      </c>
      <c r="FG14">
        <f>IF(ALL!FG14 = ANSWERS!$C19, 1, 0)</f>
        <v>1</v>
      </c>
      <c r="FH14">
        <f>IF(ALL!FH14 = ANSWERS!$C19, 1, 0)</f>
        <v>1</v>
      </c>
      <c r="FI14">
        <f>IF(ALL!FI14 = ANSWERS!$C19, 1, 0)</f>
        <v>1</v>
      </c>
      <c r="FJ14">
        <f>IF(ALL!FJ14 = ANSWERS!$C19, 1, 0)</f>
        <v>1</v>
      </c>
      <c r="FK14">
        <f>IF(ALL!FK14 = ANSWERS!$C19, 1, 0)</f>
        <v>1</v>
      </c>
      <c r="FL14">
        <f>IF(ALL!FL14 = ANSWERS!$C19, 1, 0)</f>
        <v>1</v>
      </c>
      <c r="FM14">
        <f>IF(ALL!FM14 = ANSWERS!$C19, 1, 0)</f>
        <v>1</v>
      </c>
      <c r="FN14">
        <f>IF(ALL!FN14 = ANSWERS!$C19, 1, 0)</f>
        <v>1</v>
      </c>
      <c r="FO14">
        <f>IF(ALL!FO14 = ANSWERS!$C19, 1, 0)</f>
        <v>1</v>
      </c>
      <c r="FP14">
        <f>IF(ALL!FP14 = ANSWERS!$C19, 1, 0)</f>
        <v>0</v>
      </c>
      <c r="FQ14">
        <f>IF(ALL!FQ14 = ANSWERS!$C19, 1, 0)</f>
        <v>1</v>
      </c>
      <c r="FR14">
        <f>IF(ALL!FR14 = ANSWERS!$C19, 1, 0)</f>
        <v>1</v>
      </c>
      <c r="FS14">
        <f>IF(ALL!FS14 = ANSWERS!$C19, 1, 0)</f>
        <v>1</v>
      </c>
      <c r="FT14">
        <f>IF(ALL!FT14 = ANSWERS!$C19, 1, 0)</f>
        <v>1</v>
      </c>
      <c r="FU14">
        <f>IF(ALL!FU14 = ANSWERS!$C19, 1, 0)</f>
        <v>1</v>
      </c>
      <c r="FV14">
        <f>IF(ALL!FV14 = ANSWERS!$C19, 1, 0)</f>
        <v>0</v>
      </c>
      <c r="FW14">
        <f>IF(ALL!FW14 = ANSWERS!$C19, 1, 0)</f>
        <v>1</v>
      </c>
      <c r="FX14">
        <f>IF(ALL!FX14 = ANSWERS!$C19, 1, 0)</f>
        <v>1</v>
      </c>
      <c r="FY14">
        <f>IF(ALL!FY14 = ANSWERS!$C19, 1, 0)</f>
        <v>1</v>
      </c>
      <c r="FZ14">
        <f>IF(ALL!FZ14 = ANSWERS!$C19, 1, 0)</f>
        <v>0</v>
      </c>
      <c r="GA14">
        <f>IF(ALL!GA14 = ANSWERS!$C19, 1, 0)</f>
        <v>1</v>
      </c>
      <c r="GB14">
        <f>IF(ALL!GB14 = ANSWERS!$C19, 1, 0)</f>
        <v>0</v>
      </c>
      <c r="GC14">
        <f>IF(ALL!GC14 = ANSWERS!$C19, 1, 0)</f>
        <v>0</v>
      </c>
      <c r="GD14">
        <f>IF(ALL!GD14 = ANSWERS!$C19, 1, 0)</f>
        <v>1</v>
      </c>
      <c r="GE14">
        <f>IF(ALL!GE14 = ANSWERS!$C19, 1, 0)</f>
        <v>1</v>
      </c>
      <c r="GF14">
        <f>IF(ALL!GF14 = ANSWERS!$C19, 1, 0)</f>
        <v>1</v>
      </c>
      <c r="GG14">
        <f>IF(ALL!GG14 = ANSWERS!$C19, 1, 0)</f>
        <v>1</v>
      </c>
      <c r="GH14">
        <f>IF(ALL!GH14 = ANSWERS!$C19, 1, 0)</f>
        <v>0</v>
      </c>
      <c r="GI14">
        <f>IF(ALL!GI14 = ANSWERS!$C19, 1, 0)</f>
        <v>1</v>
      </c>
      <c r="GJ14">
        <f>IF(ALL!GJ14 = ANSWERS!$C19, 1, 0)</f>
        <v>1</v>
      </c>
      <c r="GK14">
        <f>IF(ALL!GK14 = ANSWERS!$C19, 1, 0)</f>
        <v>0</v>
      </c>
      <c r="GL14">
        <f>IF(ALL!GL14 = ANSWERS!$C19, 1, 0)</f>
        <v>1</v>
      </c>
      <c r="GM14">
        <f>IF(ALL!GM14 = ANSWERS!$C19, 1, 0)</f>
        <v>0</v>
      </c>
      <c r="GN14">
        <f>IF(ALL!GN14 = ANSWERS!$C19, 1, 0)</f>
        <v>1</v>
      </c>
      <c r="GO14">
        <f>IF(ALL!GO14 = ANSWERS!$C19, 1, 0)</f>
        <v>1</v>
      </c>
      <c r="GP14">
        <f>IF(ALL!GP14 = ANSWERS!$C19, 1, 0)</f>
        <v>1</v>
      </c>
      <c r="GQ14">
        <f>IF(ALL!GQ14 = ANSWERS!$C19, 1, 0)</f>
        <v>1</v>
      </c>
      <c r="GR14">
        <f>IF(ALL!GR14 = ANSWERS!$C19, 1, 0)</f>
        <v>0</v>
      </c>
      <c r="GS14">
        <f>IF(ALL!GS14 = ANSWERS!$C19, 1, 0)</f>
        <v>1</v>
      </c>
      <c r="GT14">
        <f>IF(ALL!GT14 = ANSWERS!$C19, 1, 0)</f>
        <v>1</v>
      </c>
      <c r="GU14">
        <f>IF(ALL!GU14 = ANSWERS!$C19, 1, 0)</f>
        <v>1</v>
      </c>
      <c r="GV14">
        <f>IF(ALL!GV14 = ANSWERS!$C19, 1, 0)</f>
        <v>1</v>
      </c>
      <c r="GW14">
        <f>IF(ALL!GW14 = ANSWERS!$C19, 1, 0)</f>
        <v>1</v>
      </c>
      <c r="GX14">
        <f>IF(ALL!GX14 = ANSWERS!$C19, 1, 0)</f>
        <v>1</v>
      </c>
      <c r="GY14">
        <f>IF(ALL!GY14 = ANSWERS!$C19, 1, 0)</f>
        <v>1</v>
      </c>
      <c r="GZ14">
        <f>IF(ALL!GZ14 = ANSWERS!$C19, 1, 0)</f>
        <v>0</v>
      </c>
      <c r="HA14">
        <f>IF(ALL!HA14 = ANSWERS!$C19, 1, 0)</f>
        <v>1</v>
      </c>
      <c r="HB14">
        <f>IF(ALL!HB14 = ANSWERS!$C19, 1, 0)</f>
        <v>1</v>
      </c>
      <c r="HC14">
        <f>IF(ALL!HC14 = ANSWERS!$C19, 1, 0)</f>
        <v>1</v>
      </c>
      <c r="HD14">
        <f>IF(ALL!HD14 = ANSWERS!$C19, 1, 0)</f>
        <v>0</v>
      </c>
      <c r="HE14">
        <f>IF(ALL!HE14 = ANSWERS!$C19, 1, 0)</f>
        <v>1</v>
      </c>
      <c r="HF14">
        <f>IF(ALL!HF14 = ANSWERS!$C19, 1, 0)</f>
        <v>1</v>
      </c>
      <c r="HG14">
        <f>IF(ALL!HG14 = ANSWERS!$C19, 1, 0)</f>
        <v>1</v>
      </c>
      <c r="HH14">
        <f>IF(ALL!HH14 = ANSWERS!$C19, 1, 0)</f>
        <v>1</v>
      </c>
      <c r="HI14">
        <f>IF(ALL!HI14 = ANSWERS!$C19, 1, 0)</f>
        <v>0</v>
      </c>
      <c r="HJ14">
        <f>IF(ALL!HJ14 = ANSWERS!$C19, 1, 0)</f>
        <v>1</v>
      </c>
      <c r="HK14">
        <f>IF(ALL!HK14 = ANSWERS!$C19, 1, 0)</f>
        <v>1</v>
      </c>
    </row>
    <row r="15">
      <c r="A15" s="1" t="s">
        <v>335</v>
      </c>
      <c r="B15">
        <f>IF(ALL!B15 = ANSWERS!$C20, 1, 0)</f>
        <v>1</v>
      </c>
      <c r="C15">
        <f>IF(ALL!C15 = ANSWERS!$C20, 1, 0)</f>
        <v>1</v>
      </c>
      <c r="D15">
        <f>IF(ALL!D15 = ANSWERS!$C20, 1, 0)</f>
        <v>0</v>
      </c>
      <c r="E15">
        <f>IF(ALL!E15 = ANSWERS!$C20, 1, 0)</f>
        <v>1</v>
      </c>
      <c r="F15">
        <f>IF(ALL!F15 = ANSWERS!$C20, 1, 0)</f>
        <v>0</v>
      </c>
      <c r="G15">
        <f>IF(ALL!G15 = ANSWERS!$C20, 1, 0)</f>
        <v>0</v>
      </c>
      <c r="H15">
        <f>IF(ALL!H15 = ANSWERS!$C20, 1, 0)</f>
        <v>1</v>
      </c>
      <c r="I15">
        <f>IF(ALL!I15 = ANSWERS!$C20, 1, 0)</f>
        <v>1</v>
      </c>
      <c r="J15">
        <f>IF(ALL!J15 = ANSWERS!$C20, 1, 0)</f>
        <v>1</v>
      </c>
      <c r="K15">
        <f>IF(ALL!K15 = ANSWERS!$C20, 1, 0)</f>
        <v>0</v>
      </c>
      <c r="L15">
        <f>IF(ALL!L15 = ANSWERS!$C20, 1, 0)</f>
        <v>0</v>
      </c>
      <c r="M15">
        <f>IF(ALL!M15 = ANSWERS!$C20, 1, 0)</f>
        <v>1</v>
      </c>
      <c r="N15">
        <f>IF(ALL!N15 = ANSWERS!$C20, 1, 0)</f>
        <v>1</v>
      </c>
      <c r="O15">
        <f>IF(ALL!O15 = ANSWERS!$C20, 1, 0)</f>
        <v>1</v>
      </c>
      <c r="P15">
        <f>IF(ALL!P15 = ANSWERS!$C20, 1, 0)</f>
        <v>1</v>
      </c>
      <c r="Q15">
        <f>IF(ALL!Q15 = ANSWERS!$C20, 1, 0)</f>
        <v>0</v>
      </c>
      <c r="R15">
        <f>IF(ALL!R15 = ANSWERS!$C20, 1, 0)</f>
        <v>1</v>
      </c>
      <c r="S15">
        <f>IF(ALL!S15 = ANSWERS!$C20, 1, 0)</f>
        <v>1</v>
      </c>
      <c r="T15">
        <f>IF(ALL!T15 = ANSWERS!$C20, 1, 0)</f>
        <v>1</v>
      </c>
      <c r="U15">
        <f>IF(ALL!U15 = ANSWERS!$C20, 1, 0)</f>
        <v>1</v>
      </c>
      <c r="V15">
        <f>IF(ALL!V15 = ANSWERS!$C20, 1, 0)</f>
        <v>1</v>
      </c>
      <c r="W15">
        <f>IF(ALL!W15 = ANSWERS!$C20, 1, 0)</f>
        <v>1</v>
      </c>
      <c r="X15">
        <f>IF(ALL!X15 = ANSWERS!$C20, 1, 0)</f>
        <v>1</v>
      </c>
      <c r="Y15">
        <f>IF(ALL!Y15 = ANSWERS!$C20, 1, 0)</f>
        <v>1</v>
      </c>
      <c r="Z15">
        <f>IF(ALL!Z15 = ANSWERS!$C20, 1, 0)</f>
        <v>0</v>
      </c>
      <c r="AA15">
        <f>IF(ALL!AA15 = ANSWERS!$C20, 1, 0)</f>
        <v>0</v>
      </c>
      <c r="AB15">
        <f>IF(ALL!AB15 = ANSWERS!$C20, 1, 0)</f>
        <v>1</v>
      </c>
      <c r="AC15">
        <f>IF(ALL!AC15 = ANSWERS!$C20, 1, 0)</f>
        <v>1</v>
      </c>
      <c r="AD15">
        <f>IF(ALL!AD15 = ANSWERS!$C20, 1, 0)</f>
        <v>1</v>
      </c>
      <c r="AE15">
        <f>IF(ALL!AE15 = ANSWERS!$C20, 1, 0)</f>
        <v>1</v>
      </c>
      <c r="AF15">
        <f>IF(ALL!AF15 = ANSWERS!$C20, 1, 0)</f>
        <v>1</v>
      </c>
      <c r="AG15">
        <f>IF(ALL!AG15 = ANSWERS!$C20, 1, 0)</f>
        <v>1</v>
      </c>
      <c r="AH15">
        <f>IF(ALL!AH15 = ANSWERS!$C20, 1, 0)</f>
        <v>1</v>
      </c>
      <c r="AI15">
        <f>IF(ALL!AI15 = ANSWERS!$C20, 1, 0)</f>
        <v>1</v>
      </c>
      <c r="AJ15">
        <f>IF(ALL!AJ15 = ANSWERS!$C20, 1, 0)</f>
        <v>1</v>
      </c>
      <c r="AK15">
        <f>IF(ALL!AK15 = ANSWERS!$C20, 1, 0)</f>
        <v>1</v>
      </c>
      <c r="AL15">
        <f>IF(ALL!AL15 = ANSWERS!$C20, 1, 0)</f>
        <v>1</v>
      </c>
      <c r="AM15">
        <f>IF(ALL!AM15 = ANSWERS!$C20, 1, 0)</f>
        <v>1</v>
      </c>
      <c r="AN15">
        <f>IF(ALL!AN15 = ANSWERS!$C20, 1, 0)</f>
        <v>0</v>
      </c>
      <c r="AO15">
        <f>IF(ALL!AO15 = ANSWERS!$C20, 1, 0)</f>
        <v>1</v>
      </c>
      <c r="AP15">
        <f>IF(ALL!AP15 = ANSWERS!$C20, 1, 0)</f>
        <v>1</v>
      </c>
      <c r="AQ15">
        <f>IF(ALL!AQ15 = ANSWERS!$C20, 1, 0)</f>
        <v>1</v>
      </c>
      <c r="AR15">
        <f>IF(ALL!AR15 = ANSWERS!$C20, 1, 0)</f>
        <v>1</v>
      </c>
      <c r="AS15">
        <f>IF(ALL!AS15 = ANSWERS!$C20, 1, 0)</f>
        <v>1</v>
      </c>
      <c r="AT15">
        <f>IF(ALL!AT15 = ANSWERS!$C20, 1, 0)</f>
        <v>0</v>
      </c>
      <c r="AU15">
        <f>IF(ALL!AU15 = ANSWERS!$C20, 1, 0)</f>
        <v>0</v>
      </c>
      <c r="AV15">
        <f>IF(ALL!AV15 = ANSWERS!$C20, 1, 0)</f>
        <v>1</v>
      </c>
      <c r="AW15">
        <f>IF(ALL!AW15 = ANSWERS!$C20, 1, 0)</f>
        <v>0</v>
      </c>
      <c r="AX15">
        <f>IF(ALL!AX15 = ANSWERS!$C20, 1, 0)</f>
        <v>1</v>
      </c>
      <c r="AY15">
        <f>IF(ALL!AY15 = ANSWERS!$C20, 1, 0)</f>
        <v>1</v>
      </c>
      <c r="AZ15">
        <f>IF(ALL!AZ15 = ANSWERS!$C20, 1, 0)</f>
        <v>1</v>
      </c>
      <c r="BA15">
        <f>IF(ALL!BA15 = ANSWERS!$C20, 1, 0)</f>
        <v>1</v>
      </c>
      <c r="BB15">
        <f>IF(ALL!BB15 = ANSWERS!$C20, 1, 0)</f>
        <v>1</v>
      </c>
      <c r="BC15">
        <f>IF(ALL!BC15 = ANSWERS!$C20, 1, 0)</f>
        <v>0</v>
      </c>
      <c r="BD15">
        <f>IF(ALL!BD15 = ANSWERS!$C20, 1, 0)</f>
        <v>1</v>
      </c>
      <c r="BE15">
        <f>IF(ALL!BE15 = ANSWERS!$C20, 1, 0)</f>
        <v>0</v>
      </c>
      <c r="BF15">
        <f>IF(ALL!BF15 = ANSWERS!$C20, 1, 0)</f>
        <v>0</v>
      </c>
      <c r="BG15">
        <f>IF(ALL!BG15 = ANSWERS!$C20, 1, 0)</f>
        <v>1</v>
      </c>
      <c r="BH15">
        <f>IF(ALL!BH15 = ANSWERS!$C20, 1, 0)</f>
        <v>1</v>
      </c>
      <c r="BI15">
        <f>IF(ALL!BI15 = ANSWERS!$C20, 1, 0)</f>
        <v>0</v>
      </c>
      <c r="BJ15">
        <f>IF(ALL!BJ15 = ANSWERS!$C20, 1, 0)</f>
        <v>0</v>
      </c>
      <c r="BK15">
        <f>IF(ALL!BK15 = ANSWERS!$C20, 1, 0)</f>
        <v>1</v>
      </c>
      <c r="BL15">
        <f>IF(ALL!BL15 = ANSWERS!$C20, 1, 0)</f>
        <v>1</v>
      </c>
      <c r="BM15">
        <f>IF(ALL!BM15 = ANSWERS!$C20, 1, 0)</f>
        <v>1</v>
      </c>
      <c r="BN15">
        <f>IF(ALL!BN15 = ANSWERS!$C20, 1, 0)</f>
        <v>1</v>
      </c>
      <c r="BO15">
        <f>IF(ALL!BO15 = ANSWERS!$C20, 1, 0)</f>
        <v>1</v>
      </c>
      <c r="BP15">
        <f>IF(ALL!BP15 = ANSWERS!$C20, 1, 0)</f>
        <v>1</v>
      </c>
      <c r="BQ15">
        <f>IF(ALL!BQ15 = ANSWERS!$C20, 1, 0)</f>
        <v>1</v>
      </c>
      <c r="BR15">
        <f>IF(ALL!BR15 = ANSWERS!$C20, 1, 0)</f>
        <v>1</v>
      </c>
      <c r="BS15">
        <f>IF(ALL!BS15 = ANSWERS!$C20, 1, 0)</f>
        <v>1</v>
      </c>
      <c r="BT15">
        <f>IF(ALL!BT15 = ANSWERS!$C20, 1, 0)</f>
        <v>1</v>
      </c>
      <c r="BU15">
        <f>IF(ALL!BU15 = ANSWERS!$C20, 1, 0)</f>
        <v>1</v>
      </c>
      <c r="BV15">
        <f>IF(ALL!BV15 = ANSWERS!$C20, 1, 0)</f>
        <v>1</v>
      </c>
      <c r="BW15">
        <f>IF(ALL!BW15 = ANSWERS!$C20, 1, 0)</f>
        <v>1</v>
      </c>
      <c r="BX15">
        <f>IF(ALL!BX15 = ANSWERS!$C20, 1, 0)</f>
        <v>1</v>
      </c>
      <c r="BY15">
        <f>IF(ALL!BY15 = ANSWERS!$C20, 1, 0)</f>
        <v>1</v>
      </c>
      <c r="BZ15">
        <f>IF(ALL!BZ15 = ANSWERS!$C20, 1, 0)</f>
        <v>0</v>
      </c>
      <c r="CA15">
        <f>IF(ALL!CA15 = ANSWERS!$C20, 1, 0)</f>
        <v>1</v>
      </c>
      <c r="CB15">
        <f>IF(ALL!CB15 = ANSWERS!$C20, 1, 0)</f>
        <v>1</v>
      </c>
      <c r="CC15">
        <f>IF(ALL!CC15 = ANSWERS!$C20, 1, 0)</f>
        <v>1</v>
      </c>
      <c r="CD15">
        <f>IF(ALL!CD15 = ANSWERS!$C20, 1, 0)</f>
        <v>1</v>
      </c>
      <c r="CE15">
        <f>IF(ALL!CE15 = ANSWERS!$C20, 1, 0)</f>
        <v>1</v>
      </c>
      <c r="CF15">
        <f>IF(ALL!CF15 = ANSWERS!$C20, 1, 0)</f>
        <v>1</v>
      </c>
      <c r="CG15">
        <f>IF(ALL!CG15 = ANSWERS!$C20, 1, 0)</f>
        <v>0</v>
      </c>
      <c r="CH15">
        <f>IF(ALL!CH15 = ANSWERS!$C20, 1, 0)</f>
        <v>1</v>
      </c>
      <c r="CI15">
        <f>IF(ALL!CI15 = ANSWERS!$C20, 1, 0)</f>
        <v>1</v>
      </c>
      <c r="CJ15">
        <f>IF(ALL!CJ15 = ANSWERS!$C20, 1, 0)</f>
        <v>1</v>
      </c>
      <c r="CK15">
        <f>IF(ALL!CK15 = ANSWERS!$C20, 1, 0)</f>
        <v>1</v>
      </c>
      <c r="CL15">
        <f>IF(ALL!CL15 = ANSWERS!$C20, 1, 0)</f>
        <v>0</v>
      </c>
      <c r="CM15">
        <f>IF(ALL!CM15 = ANSWERS!$C20, 1, 0)</f>
        <v>1</v>
      </c>
      <c r="CN15">
        <f>IF(ALL!CN15 = ANSWERS!$C20, 1, 0)</f>
        <v>1</v>
      </c>
      <c r="CO15">
        <f>IF(ALL!CO15 = ANSWERS!$C20, 1, 0)</f>
        <v>0</v>
      </c>
      <c r="CP15">
        <f>IF(ALL!CP15 = ANSWERS!$C20, 1, 0)</f>
        <v>0</v>
      </c>
      <c r="CQ15">
        <f>IF(ALL!CQ15 = ANSWERS!$C20, 1, 0)</f>
        <v>0</v>
      </c>
      <c r="CR15">
        <f>IF(ALL!CR15 = ANSWERS!$C20, 1, 0)</f>
        <v>1</v>
      </c>
      <c r="CS15">
        <f>IF(ALL!CS15 = ANSWERS!$C20, 1, 0)</f>
        <v>1</v>
      </c>
      <c r="CT15">
        <f>IF(ALL!CT15 = ANSWERS!$C20, 1, 0)</f>
        <v>1</v>
      </c>
      <c r="CU15">
        <f>IF(ALL!CU15 = ANSWERS!$C20, 1, 0)</f>
        <v>1</v>
      </c>
      <c r="CV15">
        <f>IF(ALL!CV15 = ANSWERS!$C20, 1, 0)</f>
        <v>1</v>
      </c>
      <c r="CW15">
        <f>IF(ALL!CW15 = ANSWERS!$C20, 1, 0)</f>
        <v>1</v>
      </c>
      <c r="CX15">
        <f>IF(ALL!CX15 = ANSWERS!$C20, 1, 0)</f>
        <v>1</v>
      </c>
      <c r="CY15">
        <f>IF(ALL!CY15 = ANSWERS!$C20, 1, 0)</f>
        <v>1</v>
      </c>
      <c r="CZ15">
        <f>IF(ALL!CZ15 = ANSWERS!$C20, 1, 0)</f>
        <v>0</v>
      </c>
      <c r="DA15">
        <f>IF(ALL!DA15 = ANSWERS!$C20, 1, 0)</f>
        <v>1</v>
      </c>
      <c r="DB15">
        <f>IF(ALL!DB15 = ANSWERS!$C20, 1, 0)</f>
        <v>0</v>
      </c>
      <c r="DC15">
        <f>IF(ALL!DC15 = ANSWERS!$C20, 1, 0)</f>
        <v>1</v>
      </c>
      <c r="DD15">
        <f>IF(ALL!DD15 = ANSWERS!$C20, 1, 0)</f>
        <v>1</v>
      </c>
      <c r="DE15">
        <f>IF(ALL!DE15 = ANSWERS!$C20, 1, 0)</f>
        <v>1</v>
      </c>
      <c r="DF15">
        <f>IF(ALL!DF15 = ANSWERS!$C20, 1, 0)</f>
        <v>1</v>
      </c>
      <c r="DG15">
        <f>IF(ALL!DG15 = ANSWERS!$C20, 1, 0)</f>
        <v>1</v>
      </c>
      <c r="DH15">
        <f>IF(ALL!DH15 = ANSWERS!$C20, 1, 0)</f>
        <v>0</v>
      </c>
      <c r="DI15">
        <f>IF(ALL!DI15 = ANSWERS!$C20, 1, 0)</f>
        <v>1</v>
      </c>
      <c r="DJ15">
        <f>IF(ALL!DJ15 = ANSWERS!$C20, 1, 0)</f>
        <v>1</v>
      </c>
      <c r="DK15">
        <f>IF(ALL!DK15 = ANSWERS!$C20, 1, 0)</f>
        <v>1</v>
      </c>
      <c r="DL15">
        <f>IF(ALL!DL15 = ANSWERS!$C20, 1, 0)</f>
        <v>1</v>
      </c>
      <c r="DM15">
        <f>IF(ALL!DM15 = ANSWERS!$C20, 1, 0)</f>
        <v>1</v>
      </c>
      <c r="DN15">
        <f>IF(ALL!DN15 = ANSWERS!$C20, 1, 0)</f>
        <v>0</v>
      </c>
      <c r="DO15">
        <f>IF(ALL!DO15 = ANSWERS!$C20, 1, 0)</f>
        <v>1</v>
      </c>
      <c r="DP15">
        <f>IF(ALL!DP15 = ANSWERS!$C20, 1, 0)</f>
        <v>1</v>
      </c>
      <c r="DQ15">
        <f>IF(ALL!DQ15 = ANSWERS!$C20, 1, 0)</f>
        <v>1</v>
      </c>
      <c r="DR15">
        <f>IF(ALL!DR15 = ANSWERS!$C20, 1, 0)</f>
        <v>1</v>
      </c>
      <c r="DS15">
        <f>IF(ALL!DS15 = ANSWERS!$C20, 1, 0)</f>
        <v>1</v>
      </c>
      <c r="DT15">
        <f>IF(ALL!DT15 = ANSWERS!$C20, 1, 0)</f>
        <v>1</v>
      </c>
      <c r="DU15">
        <f>IF(ALL!DU15 = ANSWERS!$C20, 1, 0)</f>
        <v>1</v>
      </c>
      <c r="DV15">
        <f>IF(ALL!DV15 = ANSWERS!$C20, 1, 0)</f>
        <v>0</v>
      </c>
      <c r="DW15">
        <f>IF(ALL!DW15 = ANSWERS!$C20, 1, 0)</f>
        <v>1</v>
      </c>
      <c r="DX15">
        <f>IF(ALL!DX15 = ANSWERS!$C20, 1, 0)</f>
        <v>0</v>
      </c>
      <c r="DY15">
        <f>IF(ALL!DY15 = ANSWERS!$C20, 1, 0)</f>
        <v>0</v>
      </c>
      <c r="DZ15">
        <f>IF(ALL!DZ15 = ANSWERS!$C20, 1, 0)</f>
        <v>0</v>
      </c>
      <c r="EA15">
        <f>IF(ALL!EA15 = ANSWERS!$C20, 1, 0)</f>
        <v>0</v>
      </c>
      <c r="EB15">
        <f>IF(ALL!EB15 = ANSWERS!$C20, 1, 0)</f>
        <v>0</v>
      </c>
      <c r="EC15">
        <f>IF(ALL!EC15 = ANSWERS!$C20, 1, 0)</f>
        <v>1</v>
      </c>
      <c r="ED15">
        <f>IF(ALL!ED15 = ANSWERS!$C20, 1, 0)</f>
        <v>1</v>
      </c>
      <c r="EE15">
        <f>IF(ALL!EE15 = ANSWERS!$C20, 1, 0)</f>
        <v>1</v>
      </c>
      <c r="EF15">
        <f>IF(ALL!EF15 = ANSWERS!$C20, 1, 0)</f>
        <v>1</v>
      </c>
      <c r="EG15">
        <f>IF(ALL!EG15 = ANSWERS!$C20, 1, 0)</f>
        <v>0</v>
      </c>
      <c r="EH15">
        <f>IF(ALL!EH15 = ANSWERS!$C20, 1, 0)</f>
        <v>1</v>
      </c>
      <c r="EI15">
        <f>IF(ALL!EI15 = ANSWERS!$C20, 1, 0)</f>
        <v>1</v>
      </c>
      <c r="EJ15">
        <f>IF(ALL!EJ15 = ANSWERS!$C20, 1, 0)</f>
        <v>1</v>
      </c>
      <c r="EK15">
        <f>IF(ALL!EK15 = ANSWERS!$C20, 1, 0)</f>
        <v>1</v>
      </c>
      <c r="EL15">
        <f>IF(ALL!EL15 = ANSWERS!$C20, 1, 0)</f>
        <v>0</v>
      </c>
      <c r="EM15">
        <f>IF(ALL!EM15 = ANSWERS!$C20, 1, 0)</f>
        <v>1</v>
      </c>
      <c r="EN15">
        <f>IF(ALL!EN15 = ANSWERS!$C20, 1, 0)</f>
        <v>1</v>
      </c>
      <c r="EO15">
        <f>IF(ALL!EO15 = ANSWERS!$C20, 1, 0)</f>
        <v>1</v>
      </c>
      <c r="EP15">
        <f>IF(ALL!EP15 = ANSWERS!$C20, 1, 0)</f>
        <v>0</v>
      </c>
      <c r="EQ15">
        <f>IF(ALL!EQ15 = ANSWERS!$C20, 1, 0)</f>
        <v>1</v>
      </c>
      <c r="ER15">
        <f>IF(ALL!ER15 = ANSWERS!$C20, 1, 0)</f>
        <v>0</v>
      </c>
      <c r="ES15">
        <f>IF(ALL!ES15 = ANSWERS!$C20, 1, 0)</f>
        <v>0</v>
      </c>
      <c r="ET15">
        <f>IF(ALL!ET15 = ANSWERS!$C20, 1, 0)</f>
        <v>0</v>
      </c>
      <c r="EU15">
        <f>IF(ALL!EU15 = ANSWERS!$C20, 1, 0)</f>
        <v>1</v>
      </c>
      <c r="EV15">
        <f>IF(ALL!EV15 = ANSWERS!$C20, 1, 0)</f>
        <v>0</v>
      </c>
      <c r="EW15">
        <f>IF(ALL!EW15 = ANSWERS!$C20, 1, 0)</f>
        <v>1</v>
      </c>
      <c r="EX15">
        <f>IF(ALL!EX15 = ANSWERS!$C20, 1, 0)</f>
        <v>1</v>
      </c>
      <c r="EY15">
        <f>IF(ALL!EY15 = ANSWERS!$C20, 1, 0)</f>
        <v>0</v>
      </c>
      <c r="EZ15">
        <f>IF(ALL!EZ15 = ANSWERS!$C20, 1, 0)</f>
        <v>1</v>
      </c>
      <c r="FA15">
        <f>IF(ALL!FA15 = ANSWERS!$C20, 1, 0)</f>
        <v>1</v>
      </c>
      <c r="FB15">
        <f>IF(ALL!FB15 = ANSWERS!$C20, 1, 0)</f>
        <v>0</v>
      </c>
      <c r="FC15">
        <f>IF(ALL!FC15 = ANSWERS!$C20, 1, 0)</f>
        <v>1</v>
      </c>
      <c r="FD15">
        <f>IF(ALL!FD15 = ANSWERS!$C20, 1, 0)</f>
        <v>0</v>
      </c>
      <c r="FE15">
        <f>IF(ALL!FE15 = ANSWERS!$C20, 1, 0)</f>
        <v>1</v>
      </c>
      <c r="FF15">
        <f>IF(ALL!FF15 = ANSWERS!$C20, 1, 0)</f>
        <v>1</v>
      </c>
      <c r="FG15">
        <f>IF(ALL!FG15 = ANSWERS!$C20, 1, 0)</f>
        <v>1</v>
      </c>
      <c r="FH15">
        <f>IF(ALL!FH15 = ANSWERS!$C20, 1, 0)</f>
        <v>1</v>
      </c>
      <c r="FI15">
        <f>IF(ALL!FI15 = ANSWERS!$C20, 1, 0)</f>
        <v>1</v>
      </c>
      <c r="FJ15">
        <f>IF(ALL!FJ15 = ANSWERS!$C20, 1, 0)</f>
        <v>1</v>
      </c>
      <c r="FK15">
        <f>IF(ALL!FK15 = ANSWERS!$C20, 1, 0)</f>
        <v>1</v>
      </c>
      <c r="FL15">
        <f>IF(ALL!FL15 = ANSWERS!$C20, 1, 0)</f>
        <v>1</v>
      </c>
      <c r="FM15">
        <f>IF(ALL!FM15 = ANSWERS!$C20, 1, 0)</f>
        <v>1</v>
      </c>
      <c r="FN15">
        <f>IF(ALL!FN15 = ANSWERS!$C20, 1, 0)</f>
        <v>1</v>
      </c>
      <c r="FO15">
        <f>IF(ALL!FO15 = ANSWERS!$C20, 1, 0)</f>
        <v>1</v>
      </c>
      <c r="FP15">
        <f>IF(ALL!FP15 = ANSWERS!$C20, 1, 0)</f>
        <v>0</v>
      </c>
      <c r="FQ15">
        <f>IF(ALL!FQ15 = ANSWERS!$C20, 1, 0)</f>
        <v>1</v>
      </c>
      <c r="FR15">
        <f>IF(ALL!FR15 = ANSWERS!$C20, 1, 0)</f>
        <v>1</v>
      </c>
      <c r="FS15">
        <f>IF(ALL!FS15 = ANSWERS!$C20, 1, 0)</f>
        <v>1</v>
      </c>
      <c r="FT15">
        <f>IF(ALL!FT15 = ANSWERS!$C20, 1, 0)</f>
        <v>1</v>
      </c>
      <c r="FU15">
        <f>IF(ALL!FU15 = ANSWERS!$C20, 1, 0)</f>
        <v>1</v>
      </c>
      <c r="FV15">
        <f>IF(ALL!FV15 = ANSWERS!$C20, 1, 0)</f>
        <v>0</v>
      </c>
      <c r="FW15">
        <f>IF(ALL!FW15 = ANSWERS!$C20, 1, 0)</f>
        <v>1</v>
      </c>
      <c r="FX15">
        <f>IF(ALL!FX15 = ANSWERS!$C20, 1, 0)</f>
        <v>1</v>
      </c>
      <c r="FY15">
        <f>IF(ALL!FY15 = ANSWERS!$C20, 1, 0)</f>
        <v>1</v>
      </c>
      <c r="FZ15">
        <f>IF(ALL!FZ15 = ANSWERS!$C20, 1, 0)</f>
        <v>0</v>
      </c>
      <c r="GA15">
        <f>IF(ALL!GA15 = ANSWERS!$C20, 1, 0)</f>
        <v>1</v>
      </c>
      <c r="GB15">
        <f>IF(ALL!GB15 = ANSWERS!$C20, 1, 0)</f>
        <v>0</v>
      </c>
      <c r="GC15">
        <f>IF(ALL!GC15 = ANSWERS!$C20, 1, 0)</f>
        <v>0</v>
      </c>
      <c r="GD15">
        <f>IF(ALL!GD15 = ANSWERS!$C20, 1, 0)</f>
        <v>1</v>
      </c>
      <c r="GE15">
        <f>IF(ALL!GE15 = ANSWERS!$C20, 1, 0)</f>
        <v>1</v>
      </c>
      <c r="GF15">
        <f>IF(ALL!GF15 = ANSWERS!$C20, 1, 0)</f>
        <v>1</v>
      </c>
      <c r="GG15">
        <f>IF(ALL!GG15 = ANSWERS!$C20, 1, 0)</f>
        <v>1</v>
      </c>
      <c r="GH15">
        <f>IF(ALL!GH15 = ANSWERS!$C20, 1, 0)</f>
        <v>0</v>
      </c>
      <c r="GI15">
        <f>IF(ALL!GI15 = ANSWERS!$C20, 1, 0)</f>
        <v>1</v>
      </c>
      <c r="GJ15">
        <f>IF(ALL!GJ15 = ANSWERS!$C20, 1, 0)</f>
        <v>1</v>
      </c>
      <c r="GK15">
        <f>IF(ALL!GK15 = ANSWERS!$C20, 1, 0)</f>
        <v>0</v>
      </c>
      <c r="GL15">
        <f>IF(ALL!GL15 = ANSWERS!$C20, 1, 0)</f>
        <v>1</v>
      </c>
      <c r="GM15">
        <f>IF(ALL!GM15 = ANSWERS!$C20, 1, 0)</f>
        <v>0</v>
      </c>
      <c r="GN15">
        <f>IF(ALL!GN15 = ANSWERS!$C20, 1, 0)</f>
        <v>1</v>
      </c>
      <c r="GO15">
        <f>IF(ALL!GO15 = ANSWERS!$C20, 1, 0)</f>
        <v>1</v>
      </c>
      <c r="GP15">
        <f>IF(ALL!GP15 = ANSWERS!$C20, 1, 0)</f>
        <v>1</v>
      </c>
      <c r="GQ15">
        <f>IF(ALL!GQ15 = ANSWERS!$C20, 1, 0)</f>
        <v>1</v>
      </c>
      <c r="GR15">
        <f>IF(ALL!GR15 = ANSWERS!$C20, 1, 0)</f>
        <v>0</v>
      </c>
      <c r="GS15">
        <f>IF(ALL!GS15 = ANSWERS!$C20, 1, 0)</f>
        <v>1</v>
      </c>
      <c r="GT15">
        <f>IF(ALL!GT15 = ANSWERS!$C20, 1, 0)</f>
        <v>1</v>
      </c>
      <c r="GU15">
        <f>IF(ALL!GU15 = ANSWERS!$C20, 1, 0)</f>
        <v>1</v>
      </c>
      <c r="GV15">
        <f>IF(ALL!GV15 = ANSWERS!$C20, 1, 0)</f>
        <v>1</v>
      </c>
      <c r="GW15">
        <f>IF(ALL!GW15 = ANSWERS!$C20, 1, 0)</f>
        <v>1</v>
      </c>
      <c r="GX15">
        <f>IF(ALL!GX15 = ANSWERS!$C20, 1, 0)</f>
        <v>1</v>
      </c>
      <c r="GY15">
        <f>IF(ALL!GY15 = ANSWERS!$C20, 1, 0)</f>
        <v>1</v>
      </c>
      <c r="GZ15">
        <f>IF(ALL!GZ15 = ANSWERS!$C20, 1, 0)</f>
        <v>0</v>
      </c>
      <c r="HA15">
        <f>IF(ALL!HA15 = ANSWERS!$C20, 1, 0)</f>
        <v>1</v>
      </c>
      <c r="HB15">
        <f>IF(ALL!HB15 = ANSWERS!$C20, 1, 0)</f>
        <v>1</v>
      </c>
      <c r="HC15">
        <f>IF(ALL!HC15 = ANSWERS!$C20, 1, 0)</f>
        <v>1</v>
      </c>
      <c r="HD15">
        <f>IF(ALL!HD15 = ANSWERS!$C20, 1, 0)</f>
        <v>0</v>
      </c>
      <c r="HE15">
        <f>IF(ALL!HE15 = ANSWERS!$C20, 1, 0)</f>
        <v>1</v>
      </c>
      <c r="HF15">
        <f>IF(ALL!HF15 = ANSWERS!$C20, 1, 0)</f>
        <v>1</v>
      </c>
      <c r="HG15">
        <f>IF(ALL!HG15 = ANSWERS!$C20, 1, 0)</f>
        <v>1</v>
      </c>
      <c r="HH15">
        <f>IF(ALL!HH15 = ANSWERS!$C20, 1, 0)</f>
        <v>1</v>
      </c>
      <c r="HI15">
        <f>IF(ALL!HI15 = ANSWERS!$C20, 1, 0)</f>
        <v>0</v>
      </c>
      <c r="HJ15">
        <f>IF(ALL!HJ15 = ANSWERS!$C20, 1, 0)</f>
        <v>1</v>
      </c>
      <c r="HK15">
        <f>IF(ALL!HK15 = ANSWERS!$C20, 1, 0)</f>
        <v>1</v>
      </c>
    </row>
    <row r="16">
      <c r="A16" s="1" t="s">
        <v>336</v>
      </c>
      <c r="B16">
        <f>IF(ALL!B16 = ANSWERS!$C21, 1, 0)</f>
        <v>1</v>
      </c>
      <c r="C16">
        <f>IF(ALL!C16 = ANSWERS!$C21, 1, 0)</f>
        <v>1</v>
      </c>
      <c r="D16">
        <f>IF(ALL!D16 = ANSWERS!$C21, 1, 0)</f>
        <v>0</v>
      </c>
      <c r="E16">
        <f>IF(ALL!E16 = ANSWERS!$C21, 1, 0)</f>
        <v>1</v>
      </c>
      <c r="F16">
        <f>IF(ALL!F16 = ANSWERS!$C21, 1, 0)</f>
        <v>0</v>
      </c>
      <c r="G16">
        <f>IF(ALL!G16 = ANSWERS!$C21, 1, 0)</f>
        <v>0</v>
      </c>
      <c r="H16">
        <f>IF(ALL!H16 = ANSWERS!$C21, 1, 0)</f>
        <v>1</v>
      </c>
      <c r="I16">
        <f>IF(ALL!I16 = ANSWERS!$C21, 1, 0)</f>
        <v>1</v>
      </c>
      <c r="J16">
        <f>IF(ALL!J16 = ANSWERS!$C21, 1, 0)</f>
        <v>1</v>
      </c>
      <c r="K16">
        <f>IF(ALL!K16 = ANSWERS!$C21, 1, 0)</f>
        <v>0</v>
      </c>
      <c r="L16">
        <f>IF(ALL!L16 = ANSWERS!$C21, 1, 0)</f>
        <v>0</v>
      </c>
      <c r="M16">
        <f>IF(ALL!M16 = ANSWERS!$C21, 1, 0)</f>
        <v>1</v>
      </c>
      <c r="N16">
        <f>IF(ALL!N16 = ANSWERS!$C21, 1, 0)</f>
        <v>1</v>
      </c>
      <c r="O16">
        <f>IF(ALL!O16 = ANSWERS!$C21, 1, 0)</f>
        <v>1</v>
      </c>
      <c r="P16">
        <f>IF(ALL!P16 = ANSWERS!$C21, 1, 0)</f>
        <v>1</v>
      </c>
      <c r="Q16">
        <f>IF(ALL!Q16 = ANSWERS!$C21, 1, 0)</f>
        <v>0</v>
      </c>
      <c r="R16">
        <f>IF(ALL!R16 = ANSWERS!$C21, 1, 0)</f>
        <v>1</v>
      </c>
      <c r="S16">
        <f>IF(ALL!S16 = ANSWERS!$C21, 1, 0)</f>
        <v>1</v>
      </c>
      <c r="T16">
        <f>IF(ALL!T16 = ANSWERS!$C21, 1, 0)</f>
        <v>1</v>
      </c>
      <c r="U16">
        <f>IF(ALL!U16 = ANSWERS!$C21, 1, 0)</f>
        <v>1</v>
      </c>
      <c r="V16">
        <f>IF(ALL!V16 = ANSWERS!$C21, 1, 0)</f>
        <v>1</v>
      </c>
      <c r="W16">
        <f>IF(ALL!W16 = ANSWERS!$C21, 1, 0)</f>
        <v>1</v>
      </c>
      <c r="X16">
        <f>IF(ALL!X16 = ANSWERS!$C21, 1, 0)</f>
        <v>1</v>
      </c>
      <c r="Y16">
        <f>IF(ALL!Y16 = ANSWERS!$C21, 1, 0)</f>
        <v>1</v>
      </c>
      <c r="Z16">
        <f>IF(ALL!Z16 = ANSWERS!$C21, 1, 0)</f>
        <v>0</v>
      </c>
      <c r="AA16">
        <f>IF(ALL!AA16 = ANSWERS!$C21, 1, 0)</f>
        <v>0</v>
      </c>
      <c r="AB16">
        <f>IF(ALL!AB16 = ANSWERS!$C21, 1, 0)</f>
        <v>1</v>
      </c>
      <c r="AC16">
        <f>IF(ALL!AC16 = ANSWERS!$C21, 1, 0)</f>
        <v>1</v>
      </c>
      <c r="AD16">
        <f>IF(ALL!AD16 = ANSWERS!$C21, 1, 0)</f>
        <v>1</v>
      </c>
      <c r="AE16">
        <f>IF(ALL!AE16 = ANSWERS!$C21, 1, 0)</f>
        <v>1</v>
      </c>
      <c r="AF16">
        <f>IF(ALL!AF16 = ANSWERS!$C21, 1, 0)</f>
        <v>1</v>
      </c>
      <c r="AG16">
        <f>IF(ALL!AG16 = ANSWERS!$C21, 1, 0)</f>
        <v>1</v>
      </c>
      <c r="AH16">
        <f>IF(ALL!AH16 = ANSWERS!$C21, 1, 0)</f>
        <v>1</v>
      </c>
      <c r="AI16">
        <f>IF(ALL!AI16 = ANSWERS!$C21, 1, 0)</f>
        <v>1</v>
      </c>
      <c r="AJ16">
        <f>IF(ALL!AJ16 = ANSWERS!$C21, 1, 0)</f>
        <v>1</v>
      </c>
      <c r="AK16">
        <f>IF(ALL!AK16 = ANSWERS!$C21, 1, 0)</f>
        <v>1</v>
      </c>
      <c r="AL16">
        <f>IF(ALL!AL16 = ANSWERS!$C21, 1, 0)</f>
        <v>1</v>
      </c>
      <c r="AM16">
        <f>IF(ALL!AM16 = ANSWERS!$C21, 1, 0)</f>
        <v>1</v>
      </c>
      <c r="AN16">
        <f>IF(ALL!AN16 = ANSWERS!$C21, 1, 0)</f>
        <v>0</v>
      </c>
      <c r="AO16">
        <f>IF(ALL!AO16 = ANSWERS!$C21, 1, 0)</f>
        <v>1</v>
      </c>
      <c r="AP16">
        <f>IF(ALL!AP16 = ANSWERS!$C21, 1, 0)</f>
        <v>1</v>
      </c>
      <c r="AQ16">
        <f>IF(ALL!AQ16 = ANSWERS!$C21, 1, 0)</f>
        <v>1</v>
      </c>
      <c r="AR16">
        <f>IF(ALL!AR16 = ANSWERS!$C21, 1, 0)</f>
        <v>1</v>
      </c>
      <c r="AS16">
        <f>IF(ALL!AS16 = ANSWERS!$C21, 1, 0)</f>
        <v>1</v>
      </c>
      <c r="AT16">
        <f>IF(ALL!AT16 = ANSWERS!$C21, 1, 0)</f>
        <v>0</v>
      </c>
      <c r="AU16">
        <f>IF(ALL!AU16 = ANSWERS!$C21, 1, 0)</f>
        <v>0</v>
      </c>
      <c r="AV16">
        <f>IF(ALL!AV16 = ANSWERS!$C21, 1, 0)</f>
        <v>1</v>
      </c>
      <c r="AW16">
        <f>IF(ALL!AW16 = ANSWERS!$C21, 1, 0)</f>
        <v>0</v>
      </c>
      <c r="AX16">
        <f>IF(ALL!AX16 = ANSWERS!$C21, 1, 0)</f>
        <v>1</v>
      </c>
      <c r="AY16">
        <f>IF(ALL!AY16 = ANSWERS!$C21, 1, 0)</f>
        <v>1</v>
      </c>
      <c r="AZ16">
        <f>IF(ALL!AZ16 = ANSWERS!$C21, 1, 0)</f>
        <v>1</v>
      </c>
      <c r="BA16">
        <f>IF(ALL!BA16 = ANSWERS!$C21, 1, 0)</f>
        <v>1</v>
      </c>
      <c r="BB16">
        <f>IF(ALL!BB16 = ANSWERS!$C21, 1, 0)</f>
        <v>1</v>
      </c>
      <c r="BC16">
        <f>IF(ALL!BC16 = ANSWERS!$C21, 1, 0)</f>
        <v>0</v>
      </c>
      <c r="BD16">
        <f>IF(ALL!BD16 = ANSWERS!$C21, 1, 0)</f>
        <v>1</v>
      </c>
      <c r="BE16">
        <f>IF(ALL!BE16 = ANSWERS!$C21, 1, 0)</f>
        <v>0</v>
      </c>
      <c r="BF16">
        <f>IF(ALL!BF16 = ANSWERS!$C21, 1, 0)</f>
        <v>0</v>
      </c>
      <c r="BG16">
        <f>IF(ALL!BG16 = ANSWERS!$C21, 1, 0)</f>
        <v>1</v>
      </c>
      <c r="BH16">
        <f>IF(ALL!BH16 = ANSWERS!$C21, 1, 0)</f>
        <v>1</v>
      </c>
      <c r="BI16">
        <f>IF(ALL!BI16 = ANSWERS!$C21, 1, 0)</f>
        <v>0</v>
      </c>
      <c r="BJ16">
        <f>IF(ALL!BJ16 = ANSWERS!$C21, 1, 0)</f>
        <v>0</v>
      </c>
      <c r="BK16">
        <f>IF(ALL!BK16 = ANSWERS!$C21, 1, 0)</f>
        <v>1</v>
      </c>
      <c r="BL16">
        <f>IF(ALL!BL16 = ANSWERS!$C21, 1, 0)</f>
        <v>1</v>
      </c>
      <c r="BM16">
        <f>IF(ALL!BM16 = ANSWERS!$C21, 1, 0)</f>
        <v>1</v>
      </c>
      <c r="BN16">
        <f>IF(ALL!BN16 = ANSWERS!$C21, 1, 0)</f>
        <v>1</v>
      </c>
      <c r="BO16">
        <f>IF(ALL!BO16 = ANSWERS!$C21, 1, 0)</f>
        <v>1</v>
      </c>
      <c r="BP16">
        <f>IF(ALL!BP16 = ANSWERS!$C21, 1, 0)</f>
        <v>1</v>
      </c>
      <c r="BQ16">
        <f>IF(ALL!BQ16 = ANSWERS!$C21, 1, 0)</f>
        <v>1</v>
      </c>
      <c r="BR16">
        <f>IF(ALL!BR16 = ANSWERS!$C21, 1, 0)</f>
        <v>1</v>
      </c>
      <c r="BS16">
        <f>IF(ALL!BS16 = ANSWERS!$C21, 1, 0)</f>
        <v>1</v>
      </c>
      <c r="BT16">
        <f>IF(ALL!BT16 = ANSWERS!$C21, 1, 0)</f>
        <v>1</v>
      </c>
      <c r="BU16">
        <f>IF(ALL!BU16 = ANSWERS!$C21, 1, 0)</f>
        <v>1</v>
      </c>
      <c r="BV16">
        <f>IF(ALL!BV16 = ANSWERS!$C21, 1, 0)</f>
        <v>1</v>
      </c>
      <c r="BW16">
        <f>IF(ALL!BW16 = ANSWERS!$C21, 1, 0)</f>
        <v>1</v>
      </c>
      <c r="BX16">
        <f>IF(ALL!BX16 = ANSWERS!$C21, 1, 0)</f>
        <v>1</v>
      </c>
      <c r="BY16">
        <f>IF(ALL!BY16 = ANSWERS!$C21, 1, 0)</f>
        <v>1</v>
      </c>
      <c r="BZ16">
        <f>IF(ALL!BZ16 = ANSWERS!$C21, 1, 0)</f>
        <v>0</v>
      </c>
      <c r="CA16">
        <f>IF(ALL!CA16 = ANSWERS!$C21, 1, 0)</f>
        <v>1</v>
      </c>
      <c r="CB16">
        <f>IF(ALL!CB16 = ANSWERS!$C21, 1, 0)</f>
        <v>1</v>
      </c>
      <c r="CC16">
        <f>IF(ALL!CC16 = ANSWERS!$C21, 1, 0)</f>
        <v>1</v>
      </c>
      <c r="CD16">
        <f>IF(ALL!CD16 = ANSWERS!$C21, 1, 0)</f>
        <v>1</v>
      </c>
      <c r="CE16">
        <f>IF(ALL!CE16 = ANSWERS!$C21, 1, 0)</f>
        <v>1</v>
      </c>
      <c r="CF16">
        <f>IF(ALL!CF16 = ANSWERS!$C21, 1, 0)</f>
        <v>1</v>
      </c>
      <c r="CG16">
        <f>IF(ALL!CG16 = ANSWERS!$C21, 1, 0)</f>
        <v>0</v>
      </c>
      <c r="CH16">
        <f>IF(ALL!CH16 = ANSWERS!$C21, 1, 0)</f>
        <v>1</v>
      </c>
      <c r="CI16">
        <f>IF(ALL!CI16 = ANSWERS!$C21, 1, 0)</f>
        <v>1</v>
      </c>
      <c r="CJ16">
        <f>IF(ALL!CJ16 = ANSWERS!$C21, 1, 0)</f>
        <v>1</v>
      </c>
      <c r="CK16">
        <f>IF(ALL!CK16 = ANSWERS!$C21, 1, 0)</f>
        <v>1</v>
      </c>
      <c r="CL16">
        <f>IF(ALL!CL16 = ANSWERS!$C21, 1, 0)</f>
        <v>0</v>
      </c>
      <c r="CM16">
        <f>IF(ALL!CM16 = ANSWERS!$C21, 1, 0)</f>
        <v>1</v>
      </c>
      <c r="CN16">
        <f>IF(ALL!CN16 = ANSWERS!$C21, 1, 0)</f>
        <v>1</v>
      </c>
      <c r="CO16">
        <f>IF(ALL!CO16 = ANSWERS!$C21, 1, 0)</f>
        <v>0</v>
      </c>
      <c r="CP16">
        <f>IF(ALL!CP16 = ANSWERS!$C21, 1, 0)</f>
        <v>0</v>
      </c>
      <c r="CQ16">
        <f>IF(ALL!CQ16 = ANSWERS!$C21, 1, 0)</f>
        <v>0</v>
      </c>
      <c r="CR16">
        <f>IF(ALL!CR16 = ANSWERS!$C21, 1, 0)</f>
        <v>1</v>
      </c>
      <c r="CS16">
        <f>IF(ALL!CS16 = ANSWERS!$C21, 1, 0)</f>
        <v>1</v>
      </c>
      <c r="CT16">
        <f>IF(ALL!CT16 = ANSWERS!$C21, 1, 0)</f>
        <v>1</v>
      </c>
      <c r="CU16">
        <f>IF(ALL!CU16 = ANSWERS!$C21, 1, 0)</f>
        <v>1</v>
      </c>
      <c r="CV16">
        <f>IF(ALL!CV16 = ANSWERS!$C21, 1, 0)</f>
        <v>1</v>
      </c>
      <c r="CW16">
        <f>IF(ALL!CW16 = ANSWERS!$C21, 1, 0)</f>
        <v>1</v>
      </c>
      <c r="CX16">
        <f>IF(ALL!CX16 = ANSWERS!$C21, 1, 0)</f>
        <v>1</v>
      </c>
      <c r="CY16">
        <f>IF(ALL!CY16 = ANSWERS!$C21, 1, 0)</f>
        <v>1</v>
      </c>
      <c r="CZ16">
        <f>IF(ALL!CZ16 = ANSWERS!$C21, 1, 0)</f>
        <v>0</v>
      </c>
      <c r="DA16">
        <f>IF(ALL!DA16 = ANSWERS!$C21, 1, 0)</f>
        <v>1</v>
      </c>
      <c r="DB16">
        <f>IF(ALL!DB16 = ANSWERS!$C21, 1, 0)</f>
        <v>0</v>
      </c>
      <c r="DC16">
        <f>IF(ALL!DC16 = ANSWERS!$C21, 1, 0)</f>
        <v>1</v>
      </c>
      <c r="DD16">
        <f>IF(ALL!DD16 = ANSWERS!$C21, 1, 0)</f>
        <v>1</v>
      </c>
      <c r="DE16">
        <f>IF(ALL!DE16 = ANSWERS!$C21, 1, 0)</f>
        <v>1</v>
      </c>
      <c r="DF16">
        <f>IF(ALL!DF16 = ANSWERS!$C21, 1, 0)</f>
        <v>1</v>
      </c>
      <c r="DG16">
        <f>IF(ALL!DG16 = ANSWERS!$C21, 1, 0)</f>
        <v>1</v>
      </c>
      <c r="DH16">
        <f>IF(ALL!DH16 = ANSWERS!$C21, 1, 0)</f>
        <v>0</v>
      </c>
      <c r="DI16">
        <f>IF(ALL!DI16 = ANSWERS!$C21, 1, 0)</f>
        <v>1</v>
      </c>
      <c r="DJ16">
        <f>IF(ALL!DJ16 = ANSWERS!$C21, 1, 0)</f>
        <v>1</v>
      </c>
      <c r="DK16">
        <f>IF(ALL!DK16 = ANSWERS!$C21, 1, 0)</f>
        <v>1</v>
      </c>
      <c r="DL16">
        <f>IF(ALL!DL16 = ANSWERS!$C21, 1, 0)</f>
        <v>1</v>
      </c>
      <c r="DM16">
        <f>IF(ALL!DM16 = ANSWERS!$C21, 1, 0)</f>
        <v>1</v>
      </c>
      <c r="DN16">
        <f>IF(ALL!DN16 = ANSWERS!$C21, 1, 0)</f>
        <v>0</v>
      </c>
      <c r="DO16">
        <f>IF(ALL!DO16 = ANSWERS!$C21, 1, 0)</f>
        <v>1</v>
      </c>
      <c r="DP16">
        <f>IF(ALL!DP16 = ANSWERS!$C21, 1, 0)</f>
        <v>1</v>
      </c>
      <c r="DQ16">
        <f>IF(ALL!DQ16 = ANSWERS!$C21, 1, 0)</f>
        <v>1</v>
      </c>
      <c r="DR16">
        <f>IF(ALL!DR16 = ANSWERS!$C21, 1, 0)</f>
        <v>1</v>
      </c>
      <c r="DS16">
        <f>IF(ALL!DS16 = ANSWERS!$C21, 1, 0)</f>
        <v>1</v>
      </c>
      <c r="DT16">
        <f>IF(ALL!DT16 = ANSWERS!$C21, 1, 0)</f>
        <v>1</v>
      </c>
      <c r="DU16">
        <f>IF(ALL!DU16 = ANSWERS!$C21, 1, 0)</f>
        <v>1</v>
      </c>
      <c r="DV16">
        <f>IF(ALL!DV16 = ANSWERS!$C21, 1, 0)</f>
        <v>0</v>
      </c>
      <c r="DW16">
        <f>IF(ALL!DW16 = ANSWERS!$C21, 1, 0)</f>
        <v>1</v>
      </c>
      <c r="DX16">
        <f>IF(ALL!DX16 = ANSWERS!$C21, 1, 0)</f>
        <v>0</v>
      </c>
      <c r="DY16">
        <f>IF(ALL!DY16 = ANSWERS!$C21, 1, 0)</f>
        <v>0</v>
      </c>
      <c r="DZ16">
        <f>IF(ALL!DZ16 = ANSWERS!$C21, 1, 0)</f>
        <v>0</v>
      </c>
      <c r="EA16">
        <f>IF(ALL!EA16 = ANSWERS!$C21, 1, 0)</f>
        <v>0</v>
      </c>
      <c r="EB16">
        <f>IF(ALL!EB16 = ANSWERS!$C21, 1, 0)</f>
        <v>0</v>
      </c>
      <c r="EC16">
        <f>IF(ALL!EC16 = ANSWERS!$C21, 1, 0)</f>
        <v>1</v>
      </c>
      <c r="ED16">
        <f>IF(ALL!ED16 = ANSWERS!$C21, 1, 0)</f>
        <v>1</v>
      </c>
      <c r="EE16">
        <f>IF(ALL!EE16 = ANSWERS!$C21, 1, 0)</f>
        <v>1</v>
      </c>
      <c r="EF16">
        <f>IF(ALL!EF16 = ANSWERS!$C21, 1, 0)</f>
        <v>1</v>
      </c>
      <c r="EG16">
        <f>IF(ALL!EG16 = ANSWERS!$C21, 1, 0)</f>
        <v>0</v>
      </c>
      <c r="EH16">
        <f>IF(ALL!EH16 = ANSWERS!$C21, 1, 0)</f>
        <v>1</v>
      </c>
      <c r="EI16">
        <f>IF(ALL!EI16 = ANSWERS!$C21, 1, 0)</f>
        <v>1</v>
      </c>
      <c r="EJ16">
        <f>IF(ALL!EJ16 = ANSWERS!$C21, 1, 0)</f>
        <v>1</v>
      </c>
      <c r="EK16">
        <f>IF(ALL!EK16 = ANSWERS!$C21, 1, 0)</f>
        <v>1</v>
      </c>
      <c r="EL16">
        <f>IF(ALL!EL16 = ANSWERS!$C21, 1, 0)</f>
        <v>0</v>
      </c>
      <c r="EM16">
        <f>IF(ALL!EM16 = ANSWERS!$C21, 1, 0)</f>
        <v>1</v>
      </c>
      <c r="EN16">
        <f>IF(ALL!EN16 = ANSWERS!$C21, 1, 0)</f>
        <v>1</v>
      </c>
      <c r="EO16">
        <f>IF(ALL!EO16 = ANSWERS!$C21, 1, 0)</f>
        <v>1</v>
      </c>
      <c r="EP16">
        <f>IF(ALL!EP16 = ANSWERS!$C21, 1, 0)</f>
        <v>0</v>
      </c>
      <c r="EQ16">
        <f>IF(ALL!EQ16 = ANSWERS!$C21, 1, 0)</f>
        <v>1</v>
      </c>
      <c r="ER16">
        <f>IF(ALL!ER16 = ANSWERS!$C21, 1, 0)</f>
        <v>0</v>
      </c>
      <c r="ES16">
        <f>IF(ALL!ES16 = ANSWERS!$C21, 1, 0)</f>
        <v>0</v>
      </c>
      <c r="ET16">
        <f>IF(ALL!ET16 = ANSWERS!$C21, 1, 0)</f>
        <v>0</v>
      </c>
      <c r="EU16">
        <f>IF(ALL!EU16 = ANSWERS!$C21, 1, 0)</f>
        <v>1</v>
      </c>
      <c r="EV16">
        <f>IF(ALL!EV16 = ANSWERS!$C21, 1, 0)</f>
        <v>0</v>
      </c>
      <c r="EW16">
        <f>IF(ALL!EW16 = ANSWERS!$C21, 1, 0)</f>
        <v>1</v>
      </c>
      <c r="EX16">
        <f>IF(ALL!EX16 = ANSWERS!$C21, 1, 0)</f>
        <v>1</v>
      </c>
      <c r="EY16">
        <f>IF(ALL!EY16 = ANSWERS!$C21, 1, 0)</f>
        <v>0</v>
      </c>
      <c r="EZ16">
        <f>IF(ALL!EZ16 = ANSWERS!$C21, 1, 0)</f>
        <v>1</v>
      </c>
      <c r="FA16">
        <f>IF(ALL!FA16 = ANSWERS!$C21, 1, 0)</f>
        <v>1</v>
      </c>
      <c r="FB16">
        <f>IF(ALL!FB16 = ANSWERS!$C21, 1, 0)</f>
        <v>0</v>
      </c>
      <c r="FC16">
        <f>IF(ALL!FC16 = ANSWERS!$C21, 1, 0)</f>
        <v>1</v>
      </c>
      <c r="FD16">
        <f>IF(ALL!FD16 = ANSWERS!$C21, 1, 0)</f>
        <v>0</v>
      </c>
      <c r="FE16">
        <f>IF(ALL!FE16 = ANSWERS!$C21, 1, 0)</f>
        <v>1</v>
      </c>
      <c r="FF16">
        <f>IF(ALL!FF16 = ANSWERS!$C21, 1, 0)</f>
        <v>1</v>
      </c>
      <c r="FG16">
        <f>IF(ALL!FG16 = ANSWERS!$C21, 1, 0)</f>
        <v>1</v>
      </c>
      <c r="FH16">
        <f>IF(ALL!FH16 = ANSWERS!$C21, 1, 0)</f>
        <v>1</v>
      </c>
      <c r="FI16">
        <f>IF(ALL!FI16 = ANSWERS!$C21, 1, 0)</f>
        <v>1</v>
      </c>
      <c r="FJ16">
        <f>IF(ALL!FJ16 = ANSWERS!$C21, 1, 0)</f>
        <v>1</v>
      </c>
      <c r="FK16">
        <f>IF(ALL!FK16 = ANSWERS!$C21, 1, 0)</f>
        <v>1</v>
      </c>
      <c r="FL16">
        <f>IF(ALL!FL16 = ANSWERS!$C21, 1, 0)</f>
        <v>1</v>
      </c>
      <c r="FM16">
        <f>IF(ALL!FM16 = ANSWERS!$C21, 1, 0)</f>
        <v>1</v>
      </c>
      <c r="FN16">
        <f>IF(ALL!FN16 = ANSWERS!$C21, 1, 0)</f>
        <v>1</v>
      </c>
      <c r="FO16">
        <f>IF(ALL!FO16 = ANSWERS!$C21, 1, 0)</f>
        <v>1</v>
      </c>
      <c r="FP16">
        <f>IF(ALL!FP16 = ANSWERS!$C21, 1, 0)</f>
        <v>0</v>
      </c>
      <c r="FQ16">
        <f>IF(ALL!FQ16 = ANSWERS!$C21, 1, 0)</f>
        <v>1</v>
      </c>
      <c r="FR16">
        <f>IF(ALL!FR16 = ANSWERS!$C21, 1, 0)</f>
        <v>1</v>
      </c>
      <c r="FS16">
        <f>IF(ALL!FS16 = ANSWERS!$C21, 1, 0)</f>
        <v>1</v>
      </c>
      <c r="FT16">
        <f>IF(ALL!FT16 = ANSWERS!$C21, 1, 0)</f>
        <v>1</v>
      </c>
      <c r="FU16">
        <f>IF(ALL!FU16 = ANSWERS!$C21, 1, 0)</f>
        <v>1</v>
      </c>
      <c r="FV16">
        <f>IF(ALL!FV16 = ANSWERS!$C21, 1, 0)</f>
        <v>0</v>
      </c>
      <c r="FW16">
        <f>IF(ALL!FW16 = ANSWERS!$C21, 1, 0)</f>
        <v>1</v>
      </c>
      <c r="FX16">
        <f>IF(ALL!FX16 = ANSWERS!$C21, 1, 0)</f>
        <v>1</v>
      </c>
      <c r="FY16">
        <f>IF(ALL!FY16 = ANSWERS!$C21, 1, 0)</f>
        <v>1</v>
      </c>
      <c r="FZ16">
        <f>IF(ALL!FZ16 = ANSWERS!$C21, 1, 0)</f>
        <v>0</v>
      </c>
      <c r="GA16">
        <f>IF(ALL!GA16 = ANSWERS!$C21, 1, 0)</f>
        <v>1</v>
      </c>
      <c r="GB16">
        <f>IF(ALL!GB16 = ANSWERS!$C21, 1, 0)</f>
        <v>0</v>
      </c>
      <c r="GC16">
        <f>IF(ALL!GC16 = ANSWERS!$C21, 1, 0)</f>
        <v>0</v>
      </c>
      <c r="GD16">
        <f>IF(ALL!GD16 = ANSWERS!$C21, 1, 0)</f>
        <v>1</v>
      </c>
      <c r="GE16">
        <f>IF(ALL!GE16 = ANSWERS!$C21, 1, 0)</f>
        <v>1</v>
      </c>
      <c r="GF16">
        <f>IF(ALL!GF16 = ANSWERS!$C21, 1, 0)</f>
        <v>1</v>
      </c>
      <c r="GG16">
        <f>IF(ALL!GG16 = ANSWERS!$C21, 1, 0)</f>
        <v>1</v>
      </c>
      <c r="GH16">
        <f>IF(ALL!GH16 = ANSWERS!$C21, 1, 0)</f>
        <v>0</v>
      </c>
      <c r="GI16">
        <f>IF(ALL!GI16 = ANSWERS!$C21, 1, 0)</f>
        <v>1</v>
      </c>
      <c r="GJ16">
        <f>IF(ALL!GJ16 = ANSWERS!$C21, 1, 0)</f>
        <v>1</v>
      </c>
      <c r="GK16">
        <f>IF(ALL!GK16 = ANSWERS!$C21, 1, 0)</f>
        <v>0</v>
      </c>
      <c r="GL16">
        <f>IF(ALL!GL16 = ANSWERS!$C21, 1, 0)</f>
        <v>1</v>
      </c>
      <c r="GM16">
        <f>IF(ALL!GM16 = ANSWERS!$C21, 1, 0)</f>
        <v>0</v>
      </c>
      <c r="GN16">
        <f>IF(ALL!GN16 = ANSWERS!$C21, 1, 0)</f>
        <v>1</v>
      </c>
      <c r="GO16">
        <f>IF(ALL!GO16 = ANSWERS!$C21, 1, 0)</f>
        <v>1</v>
      </c>
      <c r="GP16">
        <f>IF(ALL!GP16 = ANSWERS!$C21, 1, 0)</f>
        <v>1</v>
      </c>
      <c r="GQ16">
        <f>IF(ALL!GQ16 = ANSWERS!$C21, 1, 0)</f>
        <v>1</v>
      </c>
      <c r="GR16">
        <f>IF(ALL!GR16 = ANSWERS!$C21, 1, 0)</f>
        <v>0</v>
      </c>
      <c r="GS16">
        <f>IF(ALL!GS16 = ANSWERS!$C21, 1, 0)</f>
        <v>1</v>
      </c>
      <c r="GT16">
        <f>IF(ALL!GT16 = ANSWERS!$C21, 1, 0)</f>
        <v>1</v>
      </c>
      <c r="GU16">
        <f>IF(ALL!GU16 = ANSWERS!$C21, 1, 0)</f>
        <v>1</v>
      </c>
      <c r="GV16">
        <f>IF(ALL!GV16 = ANSWERS!$C21, 1, 0)</f>
        <v>1</v>
      </c>
      <c r="GW16">
        <f>IF(ALL!GW16 = ANSWERS!$C21, 1, 0)</f>
        <v>1</v>
      </c>
      <c r="GX16">
        <f>IF(ALL!GX16 = ANSWERS!$C21, 1, 0)</f>
        <v>1</v>
      </c>
      <c r="GY16">
        <f>IF(ALL!GY16 = ANSWERS!$C21, 1, 0)</f>
        <v>1</v>
      </c>
      <c r="GZ16">
        <f>IF(ALL!GZ16 = ANSWERS!$C21, 1, 0)</f>
        <v>0</v>
      </c>
      <c r="HA16">
        <f>IF(ALL!HA16 = ANSWERS!$C21, 1, 0)</f>
        <v>1</v>
      </c>
      <c r="HB16">
        <f>IF(ALL!HB16 = ANSWERS!$C21, 1, 0)</f>
        <v>1</v>
      </c>
      <c r="HC16">
        <f>IF(ALL!HC16 = ANSWERS!$C21, 1, 0)</f>
        <v>1</v>
      </c>
      <c r="HD16">
        <f>IF(ALL!HD16 = ANSWERS!$C21, 1, 0)</f>
        <v>0</v>
      </c>
      <c r="HE16">
        <f>IF(ALL!HE16 = ANSWERS!$C21, 1, 0)</f>
        <v>1</v>
      </c>
      <c r="HF16">
        <f>IF(ALL!HF16 = ANSWERS!$C21, 1, 0)</f>
        <v>1</v>
      </c>
      <c r="HG16">
        <f>IF(ALL!HG16 = ANSWERS!$C21, 1, 0)</f>
        <v>1</v>
      </c>
      <c r="HH16">
        <f>IF(ALL!HH16 = ANSWERS!$C21, 1, 0)</f>
        <v>1</v>
      </c>
      <c r="HI16">
        <f>IF(ALL!HI16 = ANSWERS!$C21, 1, 0)</f>
        <v>0</v>
      </c>
      <c r="HJ16">
        <f>IF(ALL!HJ16 = ANSWERS!$C21, 1, 0)</f>
        <v>1</v>
      </c>
      <c r="HK16">
        <f>IF(ALL!HK16 = ANSWERS!$C21, 1, 0)</f>
        <v>1</v>
      </c>
    </row>
    <row r="17">
      <c r="A17" s="1" t="s">
        <v>337</v>
      </c>
      <c r="B17">
        <f>IF(ALL!B17 = ANSWERS!$C22, 1, 0)</f>
        <v>1</v>
      </c>
      <c r="C17">
        <f>IF(ALL!C17 = ANSWERS!$C22, 1, 0)</f>
        <v>1</v>
      </c>
      <c r="D17">
        <f>IF(ALL!D17 = ANSWERS!$C22, 1, 0)</f>
        <v>0</v>
      </c>
      <c r="E17">
        <f>IF(ALL!E17 = ANSWERS!$C22, 1, 0)</f>
        <v>1</v>
      </c>
      <c r="F17">
        <f>IF(ALL!F17 = ANSWERS!$C22, 1, 0)</f>
        <v>0</v>
      </c>
      <c r="G17">
        <f>IF(ALL!G17 = ANSWERS!$C22, 1, 0)</f>
        <v>0</v>
      </c>
      <c r="H17">
        <f>IF(ALL!H17 = ANSWERS!$C22, 1, 0)</f>
        <v>1</v>
      </c>
      <c r="I17">
        <f>IF(ALL!I17 = ANSWERS!$C22, 1, 0)</f>
        <v>1</v>
      </c>
      <c r="J17">
        <f>IF(ALL!J17 = ANSWERS!$C22, 1, 0)</f>
        <v>1</v>
      </c>
      <c r="K17">
        <f>IF(ALL!K17 = ANSWERS!$C22, 1, 0)</f>
        <v>0</v>
      </c>
      <c r="L17">
        <f>IF(ALL!L17 = ANSWERS!$C22, 1, 0)</f>
        <v>0</v>
      </c>
      <c r="M17">
        <f>IF(ALL!M17 = ANSWERS!$C22, 1, 0)</f>
        <v>1</v>
      </c>
      <c r="N17">
        <f>IF(ALL!N17 = ANSWERS!$C22, 1, 0)</f>
        <v>1</v>
      </c>
      <c r="O17">
        <f>IF(ALL!O17 = ANSWERS!$C22, 1, 0)</f>
        <v>1</v>
      </c>
      <c r="P17">
        <f>IF(ALL!P17 = ANSWERS!$C22, 1, 0)</f>
        <v>1</v>
      </c>
      <c r="Q17">
        <f>IF(ALL!Q17 = ANSWERS!$C22, 1, 0)</f>
        <v>0</v>
      </c>
      <c r="R17">
        <f>IF(ALL!R17 = ANSWERS!$C22, 1, 0)</f>
        <v>1</v>
      </c>
      <c r="S17">
        <f>IF(ALL!S17 = ANSWERS!$C22, 1, 0)</f>
        <v>1</v>
      </c>
      <c r="T17">
        <f>IF(ALL!T17 = ANSWERS!$C22, 1, 0)</f>
        <v>1</v>
      </c>
      <c r="U17">
        <f>IF(ALL!U17 = ANSWERS!$C22, 1, 0)</f>
        <v>1</v>
      </c>
      <c r="V17">
        <f>IF(ALL!V17 = ANSWERS!$C22, 1, 0)</f>
        <v>1</v>
      </c>
      <c r="W17">
        <f>IF(ALL!W17 = ANSWERS!$C22, 1, 0)</f>
        <v>1</v>
      </c>
      <c r="X17">
        <f>IF(ALL!X17 = ANSWERS!$C22, 1, 0)</f>
        <v>1</v>
      </c>
      <c r="Y17">
        <f>IF(ALL!Y17 = ANSWERS!$C22, 1, 0)</f>
        <v>1</v>
      </c>
      <c r="Z17">
        <f>IF(ALL!Z17 = ANSWERS!$C22, 1, 0)</f>
        <v>0</v>
      </c>
      <c r="AA17">
        <f>IF(ALL!AA17 = ANSWERS!$C22, 1, 0)</f>
        <v>0</v>
      </c>
      <c r="AB17">
        <f>IF(ALL!AB17 = ANSWERS!$C22, 1, 0)</f>
        <v>1</v>
      </c>
      <c r="AC17">
        <f>IF(ALL!AC17 = ANSWERS!$C22, 1, 0)</f>
        <v>1</v>
      </c>
      <c r="AD17">
        <f>IF(ALL!AD17 = ANSWERS!$C22, 1, 0)</f>
        <v>1</v>
      </c>
      <c r="AE17">
        <f>IF(ALL!AE17 = ANSWERS!$C22, 1, 0)</f>
        <v>1</v>
      </c>
      <c r="AF17">
        <f>IF(ALL!AF17 = ANSWERS!$C22, 1, 0)</f>
        <v>1</v>
      </c>
      <c r="AG17">
        <f>IF(ALL!AG17 = ANSWERS!$C22, 1, 0)</f>
        <v>1</v>
      </c>
      <c r="AH17">
        <f>IF(ALL!AH17 = ANSWERS!$C22, 1, 0)</f>
        <v>1</v>
      </c>
      <c r="AI17">
        <f>IF(ALL!AI17 = ANSWERS!$C22, 1, 0)</f>
        <v>1</v>
      </c>
      <c r="AJ17">
        <f>IF(ALL!AJ17 = ANSWERS!$C22, 1, 0)</f>
        <v>1</v>
      </c>
      <c r="AK17">
        <f>IF(ALL!AK17 = ANSWERS!$C22, 1, 0)</f>
        <v>1</v>
      </c>
      <c r="AL17">
        <f>IF(ALL!AL17 = ANSWERS!$C22, 1, 0)</f>
        <v>1</v>
      </c>
      <c r="AM17">
        <f>IF(ALL!AM17 = ANSWERS!$C22, 1, 0)</f>
        <v>1</v>
      </c>
      <c r="AN17">
        <f>IF(ALL!AN17 = ANSWERS!$C22, 1, 0)</f>
        <v>0</v>
      </c>
      <c r="AO17">
        <f>IF(ALL!AO17 = ANSWERS!$C22, 1, 0)</f>
        <v>1</v>
      </c>
      <c r="AP17">
        <f>IF(ALL!AP17 = ANSWERS!$C22, 1, 0)</f>
        <v>1</v>
      </c>
      <c r="AQ17">
        <f>IF(ALL!AQ17 = ANSWERS!$C22, 1, 0)</f>
        <v>1</v>
      </c>
      <c r="AR17">
        <f>IF(ALL!AR17 = ANSWERS!$C22, 1, 0)</f>
        <v>1</v>
      </c>
      <c r="AS17">
        <f>IF(ALL!AS17 = ANSWERS!$C22, 1, 0)</f>
        <v>1</v>
      </c>
      <c r="AT17">
        <f>IF(ALL!AT17 = ANSWERS!$C22, 1, 0)</f>
        <v>0</v>
      </c>
      <c r="AU17">
        <f>IF(ALL!AU17 = ANSWERS!$C22, 1, 0)</f>
        <v>0</v>
      </c>
      <c r="AV17">
        <f>IF(ALL!AV17 = ANSWERS!$C22, 1, 0)</f>
        <v>1</v>
      </c>
      <c r="AW17">
        <f>IF(ALL!AW17 = ANSWERS!$C22, 1, 0)</f>
        <v>0</v>
      </c>
      <c r="AX17">
        <f>IF(ALL!AX17 = ANSWERS!$C22, 1, 0)</f>
        <v>1</v>
      </c>
      <c r="AY17">
        <f>IF(ALL!AY17 = ANSWERS!$C22, 1, 0)</f>
        <v>1</v>
      </c>
      <c r="AZ17">
        <f>IF(ALL!AZ17 = ANSWERS!$C22, 1, 0)</f>
        <v>1</v>
      </c>
      <c r="BA17">
        <f>IF(ALL!BA17 = ANSWERS!$C22, 1, 0)</f>
        <v>1</v>
      </c>
      <c r="BB17">
        <f>IF(ALL!BB17 = ANSWERS!$C22, 1, 0)</f>
        <v>1</v>
      </c>
      <c r="BC17">
        <f>IF(ALL!BC17 = ANSWERS!$C22, 1, 0)</f>
        <v>0</v>
      </c>
      <c r="BD17">
        <f>IF(ALL!BD17 = ANSWERS!$C22, 1, 0)</f>
        <v>1</v>
      </c>
      <c r="BE17">
        <f>IF(ALL!BE17 = ANSWERS!$C22, 1, 0)</f>
        <v>0</v>
      </c>
      <c r="BF17">
        <f>IF(ALL!BF17 = ANSWERS!$C22, 1, 0)</f>
        <v>0</v>
      </c>
      <c r="BG17">
        <f>IF(ALL!BG17 = ANSWERS!$C22, 1, 0)</f>
        <v>1</v>
      </c>
      <c r="BH17">
        <f>IF(ALL!BH17 = ANSWERS!$C22, 1, 0)</f>
        <v>1</v>
      </c>
      <c r="BI17">
        <f>IF(ALL!BI17 = ANSWERS!$C22, 1, 0)</f>
        <v>0</v>
      </c>
      <c r="BJ17">
        <f>IF(ALL!BJ17 = ANSWERS!$C22, 1, 0)</f>
        <v>0</v>
      </c>
      <c r="BK17">
        <f>IF(ALL!BK17 = ANSWERS!$C22, 1, 0)</f>
        <v>1</v>
      </c>
      <c r="BL17">
        <f>IF(ALL!BL17 = ANSWERS!$C22, 1, 0)</f>
        <v>1</v>
      </c>
      <c r="BM17">
        <f>IF(ALL!BM17 = ANSWERS!$C22, 1, 0)</f>
        <v>1</v>
      </c>
      <c r="BN17">
        <f>IF(ALL!BN17 = ANSWERS!$C22, 1, 0)</f>
        <v>1</v>
      </c>
      <c r="BO17">
        <f>IF(ALL!BO17 = ANSWERS!$C22, 1, 0)</f>
        <v>1</v>
      </c>
      <c r="BP17">
        <f>IF(ALL!BP17 = ANSWERS!$C22, 1, 0)</f>
        <v>1</v>
      </c>
      <c r="BQ17">
        <f>IF(ALL!BQ17 = ANSWERS!$C22, 1, 0)</f>
        <v>1</v>
      </c>
      <c r="BR17">
        <f>IF(ALL!BR17 = ANSWERS!$C22, 1, 0)</f>
        <v>1</v>
      </c>
      <c r="BS17">
        <f>IF(ALL!BS17 = ANSWERS!$C22, 1, 0)</f>
        <v>1</v>
      </c>
      <c r="BT17">
        <f>IF(ALL!BT17 = ANSWERS!$C22, 1, 0)</f>
        <v>1</v>
      </c>
      <c r="BU17">
        <f>IF(ALL!BU17 = ANSWERS!$C22, 1, 0)</f>
        <v>1</v>
      </c>
      <c r="BV17">
        <f>IF(ALL!BV17 = ANSWERS!$C22, 1, 0)</f>
        <v>1</v>
      </c>
      <c r="BW17">
        <f>IF(ALL!BW17 = ANSWERS!$C22, 1, 0)</f>
        <v>1</v>
      </c>
      <c r="BX17">
        <f>IF(ALL!BX17 = ANSWERS!$C22, 1, 0)</f>
        <v>1</v>
      </c>
      <c r="BY17">
        <f>IF(ALL!BY17 = ANSWERS!$C22, 1, 0)</f>
        <v>1</v>
      </c>
      <c r="BZ17">
        <f>IF(ALL!BZ17 = ANSWERS!$C22, 1, 0)</f>
        <v>0</v>
      </c>
      <c r="CA17">
        <f>IF(ALL!CA17 = ANSWERS!$C22, 1, 0)</f>
        <v>1</v>
      </c>
      <c r="CB17">
        <f>IF(ALL!CB17 = ANSWERS!$C22, 1, 0)</f>
        <v>1</v>
      </c>
      <c r="CC17">
        <f>IF(ALL!CC17 = ANSWERS!$C22, 1, 0)</f>
        <v>1</v>
      </c>
      <c r="CD17">
        <f>IF(ALL!CD17 = ANSWERS!$C22, 1, 0)</f>
        <v>1</v>
      </c>
      <c r="CE17">
        <f>IF(ALL!CE17 = ANSWERS!$C22, 1, 0)</f>
        <v>1</v>
      </c>
      <c r="CF17">
        <f>IF(ALL!CF17 = ANSWERS!$C22, 1, 0)</f>
        <v>1</v>
      </c>
      <c r="CG17">
        <f>IF(ALL!CG17 = ANSWERS!$C22, 1, 0)</f>
        <v>0</v>
      </c>
      <c r="CH17">
        <f>IF(ALL!CH17 = ANSWERS!$C22, 1, 0)</f>
        <v>1</v>
      </c>
      <c r="CI17">
        <f>IF(ALL!CI17 = ANSWERS!$C22, 1, 0)</f>
        <v>1</v>
      </c>
      <c r="CJ17">
        <f>IF(ALL!CJ17 = ANSWERS!$C22, 1, 0)</f>
        <v>1</v>
      </c>
      <c r="CK17">
        <f>IF(ALL!CK17 = ANSWERS!$C22, 1, 0)</f>
        <v>1</v>
      </c>
      <c r="CL17">
        <f>IF(ALL!CL17 = ANSWERS!$C22, 1, 0)</f>
        <v>0</v>
      </c>
      <c r="CM17">
        <f>IF(ALL!CM17 = ANSWERS!$C22, 1, 0)</f>
        <v>1</v>
      </c>
      <c r="CN17">
        <f>IF(ALL!CN17 = ANSWERS!$C22, 1, 0)</f>
        <v>1</v>
      </c>
      <c r="CO17">
        <f>IF(ALL!CO17 = ANSWERS!$C22, 1, 0)</f>
        <v>0</v>
      </c>
      <c r="CP17">
        <f>IF(ALL!CP17 = ANSWERS!$C22, 1, 0)</f>
        <v>0</v>
      </c>
      <c r="CQ17">
        <f>IF(ALL!CQ17 = ANSWERS!$C22, 1, 0)</f>
        <v>0</v>
      </c>
      <c r="CR17">
        <f>IF(ALL!CR17 = ANSWERS!$C22, 1, 0)</f>
        <v>1</v>
      </c>
      <c r="CS17">
        <f>IF(ALL!CS17 = ANSWERS!$C22, 1, 0)</f>
        <v>1</v>
      </c>
      <c r="CT17">
        <f>IF(ALL!CT17 = ANSWERS!$C22, 1, 0)</f>
        <v>1</v>
      </c>
      <c r="CU17">
        <f>IF(ALL!CU17 = ANSWERS!$C22, 1, 0)</f>
        <v>1</v>
      </c>
      <c r="CV17">
        <f>IF(ALL!CV17 = ANSWERS!$C22, 1, 0)</f>
        <v>1</v>
      </c>
      <c r="CW17">
        <f>IF(ALL!CW17 = ANSWERS!$C22, 1, 0)</f>
        <v>1</v>
      </c>
      <c r="CX17">
        <f>IF(ALL!CX17 = ANSWERS!$C22, 1, 0)</f>
        <v>1</v>
      </c>
      <c r="CY17">
        <f>IF(ALL!CY17 = ANSWERS!$C22, 1, 0)</f>
        <v>1</v>
      </c>
      <c r="CZ17">
        <f>IF(ALL!CZ17 = ANSWERS!$C22, 1, 0)</f>
        <v>0</v>
      </c>
      <c r="DA17">
        <f>IF(ALL!DA17 = ANSWERS!$C22, 1, 0)</f>
        <v>1</v>
      </c>
      <c r="DB17">
        <f>IF(ALL!DB17 = ANSWERS!$C22, 1, 0)</f>
        <v>0</v>
      </c>
      <c r="DC17">
        <f>IF(ALL!DC17 = ANSWERS!$C22, 1, 0)</f>
        <v>1</v>
      </c>
      <c r="DD17">
        <f>IF(ALL!DD17 = ANSWERS!$C22, 1, 0)</f>
        <v>1</v>
      </c>
      <c r="DE17">
        <f>IF(ALL!DE17 = ANSWERS!$C22, 1, 0)</f>
        <v>1</v>
      </c>
      <c r="DF17">
        <f>IF(ALL!DF17 = ANSWERS!$C22, 1, 0)</f>
        <v>1</v>
      </c>
      <c r="DG17">
        <f>IF(ALL!DG17 = ANSWERS!$C22, 1, 0)</f>
        <v>1</v>
      </c>
      <c r="DH17">
        <f>IF(ALL!DH17 = ANSWERS!$C22, 1, 0)</f>
        <v>0</v>
      </c>
      <c r="DI17">
        <f>IF(ALL!DI17 = ANSWERS!$C22, 1, 0)</f>
        <v>1</v>
      </c>
      <c r="DJ17">
        <f>IF(ALL!DJ17 = ANSWERS!$C22, 1, 0)</f>
        <v>1</v>
      </c>
      <c r="DK17">
        <f>IF(ALL!DK17 = ANSWERS!$C22, 1, 0)</f>
        <v>1</v>
      </c>
      <c r="DL17">
        <f>IF(ALL!DL17 = ANSWERS!$C22, 1, 0)</f>
        <v>1</v>
      </c>
      <c r="DM17">
        <f>IF(ALL!DM17 = ANSWERS!$C22, 1, 0)</f>
        <v>1</v>
      </c>
      <c r="DN17">
        <f>IF(ALL!DN17 = ANSWERS!$C22, 1, 0)</f>
        <v>0</v>
      </c>
      <c r="DO17">
        <f>IF(ALL!DO17 = ANSWERS!$C22, 1, 0)</f>
        <v>1</v>
      </c>
      <c r="DP17">
        <f>IF(ALL!DP17 = ANSWERS!$C22, 1, 0)</f>
        <v>1</v>
      </c>
      <c r="DQ17">
        <f>IF(ALL!DQ17 = ANSWERS!$C22, 1, 0)</f>
        <v>1</v>
      </c>
      <c r="DR17">
        <f>IF(ALL!DR17 = ANSWERS!$C22, 1, 0)</f>
        <v>1</v>
      </c>
      <c r="DS17">
        <f>IF(ALL!DS17 = ANSWERS!$C22, 1, 0)</f>
        <v>1</v>
      </c>
      <c r="DT17">
        <f>IF(ALL!DT17 = ANSWERS!$C22, 1, 0)</f>
        <v>1</v>
      </c>
      <c r="DU17">
        <f>IF(ALL!DU17 = ANSWERS!$C22, 1, 0)</f>
        <v>1</v>
      </c>
      <c r="DV17">
        <f>IF(ALL!DV17 = ANSWERS!$C22, 1, 0)</f>
        <v>0</v>
      </c>
      <c r="DW17">
        <f>IF(ALL!DW17 = ANSWERS!$C22, 1, 0)</f>
        <v>1</v>
      </c>
      <c r="DX17">
        <f>IF(ALL!DX17 = ANSWERS!$C22, 1, 0)</f>
        <v>0</v>
      </c>
      <c r="DY17">
        <f>IF(ALL!DY17 = ANSWERS!$C22, 1, 0)</f>
        <v>0</v>
      </c>
      <c r="DZ17">
        <f>IF(ALL!DZ17 = ANSWERS!$C22, 1, 0)</f>
        <v>0</v>
      </c>
      <c r="EA17">
        <f>IF(ALL!EA17 = ANSWERS!$C22, 1, 0)</f>
        <v>0</v>
      </c>
      <c r="EB17">
        <f>IF(ALL!EB17 = ANSWERS!$C22, 1, 0)</f>
        <v>0</v>
      </c>
      <c r="EC17">
        <f>IF(ALL!EC17 = ANSWERS!$C22, 1, 0)</f>
        <v>1</v>
      </c>
      <c r="ED17">
        <f>IF(ALL!ED17 = ANSWERS!$C22, 1, 0)</f>
        <v>1</v>
      </c>
      <c r="EE17">
        <f>IF(ALL!EE17 = ANSWERS!$C22, 1, 0)</f>
        <v>1</v>
      </c>
      <c r="EF17">
        <f>IF(ALL!EF17 = ANSWERS!$C22, 1, 0)</f>
        <v>1</v>
      </c>
      <c r="EG17">
        <f>IF(ALL!EG17 = ANSWERS!$C22, 1, 0)</f>
        <v>0</v>
      </c>
      <c r="EH17">
        <f>IF(ALL!EH17 = ANSWERS!$C22, 1, 0)</f>
        <v>1</v>
      </c>
      <c r="EI17">
        <f>IF(ALL!EI17 = ANSWERS!$C22, 1, 0)</f>
        <v>1</v>
      </c>
      <c r="EJ17">
        <f>IF(ALL!EJ17 = ANSWERS!$C22, 1, 0)</f>
        <v>1</v>
      </c>
      <c r="EK17">
        <f>IF(ALL!EK17 = ANSWERS!$C22, 1, 0)</f>
        <v>1</v>
      </c>
      <c r="EL17">
        <f>IF(ALL!EL17 = ANSWERS!$C22, 1, 0)</f>
        <v>0</v>
      </c>
      <c r="EM17">
        <f>IF(ALL!EM17 = ANSWERS!$C22, 1, 0)</f>
        <v>1</v>
      </c>
      <c r="EN17">
        <f>IF(ALL!EN17 = ANSWERS!$C22, 1, 0)</f>
        <v>1</v>
      </c>
      <c r="EO17">
        <f>IF(ALL!EO17 = ANSWERS!$C22, 1, 0)</f>
        <v>1</v>
      </c>
      <c r="EP17">
        <f>IF(ALL!EP17 = ANSWERS!$C22, 1, 0)</f>
        <v>0</v>
      </c>
      <c r="EQ17">
        <f>IF(ALL!EQ17 = ANSWERS!$C22, 1, 0)</f>
        <v>1</v>
      </c>
      <c r="ER17">
        <f>IF(ALL!ER17 = ANSWERS!$C22, 1, 0)</f>
        <v>0</v>
      </c>
      <c r="ES17">
        <f>IF(ALL!ES17 = ANSWERS!$C22, 1, 0)</f>
        <v>0</v>
      </c>
      <c r="ET17">
        <f>IF(ALL!ET17 = ANSWERS!$C22, 1, 0)</f>
        <v>0</v>
      </c>
      <c r="EU17">
        <f>IF(ALL!EU17 = ANSWERS!$C22, 1, 0)</f>
        <v>1</v>
      </c>
      <c r="EV17">
        <f>IF(ALL!EV17 = ANSWERS!$C22, 1, 0)</f>
        <v>0</v>
      </c>
      <c r="EW17">
        <f>IF(ALL!EW17 = ANSWERS!$C22, 1, 0)</f>
        <v>1</v>
      </c>
      <c r="EX17">
        <f>IF(ALL!EX17 = ANSWERS!$C22, 1, 0)</f>
        <v>1</v>
      </c>
      <c r="EY17">
        <f>IF(ALL!EY17 = ANSWERS!$C22, 1, 0)</f>
        <v>0</v>
      </c>
      <c r="EZ17">
        <f>IF(ALL!EZ17 = ANSWERS!$C22, 1, 0)</f>
        <v>1</v>
      </c>
      <c r="FA17">
        <f>IF(ALL!FA17 = ANSWERS!$C22, 1, 0)</f>
        <v>1</v>
      </c>
      <c r="FB17">
        <f>IF(ALL!FB17 = ANSWERS!$C22, 1, 0)</f>
        <v>0</v>
      </c>
      <c r="FC17">
        <f>IF(ALL!FC17 = ANSWERS!$C22, 1, 0)</f>
        <v>1</v>
      </c>
      <c r="FD17">
        <f>IF(ALL!FD17 = ANSWERS!$C22, 1, 0)</f>
        <v>0</v>
      </c>
      <c r="FE17">
        <f>IF(ALL!FE17 = ANSWERS!$C22, 1, 0)</f>
        <v>1</v>
      </c>
      <c r="FF17">
        <f>IF(ALL!FF17 = ANSWERS!$C22, 1, 0)</f>
        <v>1</v>
      </c>
      <c r="FG17">
        <f>IF(ALL!FG17 = ANSWERS!$C22, 1, 0)</f>
        <v>1</v>
      </c>
      <c r="FH17">
        <f>IF(ALL!FH17 = ANSWERS!$C22, 1, 0)</f>
        <v>1</v>
      </c>
      <c r="FI17">
        <f>IF(ALL!FI17 = ANSWERS!$C22, 1, 0)</f>
        <v>1</v>
      </c>
      <c r="FJ17">
        <f>IF(ALL!FJ17 = ANSWERS!$C22, 1, 0)</f>
        <v>1</v>
      </c>
      <c r="FK17">
        <f>IF(ALL!FK17 = ANSWERS!$C22, 1, 0)</f>
        <v>1</v>
      </c>
      <c r="FL17">
        <f>IF(ALL!FL17 = ANSWERS!$C22, 1, 0)</f>
        <v>1</v>
      </c>
      <c r="FM17">
        <f>IF(ALL!FM17 = ANSWERS!$C22, 1, 0)</f>
        <v>1</v>
      </c>
      <c r="FN17">
        <f>IF(ALL!FN17 = ANSWERS!$C22, 1, 0)</f>
        <v>1</v>
      </c>
      <c r="FO17">
        <f>IF(ALL!FO17 = ANSWERS!$C22, 1, 0)</f>
        <v>1</v>
      </c>
      <c r="FP17">
        <f>IF(ALL!FP17 = ANSWERS!$C22, 1, 0)</f>
        <v>0</v>
      </c>
      <c r="FQ17">
        <f>IF(ALL!FQ17 = ANSWERS!$C22, 1, 0)</f>
        <v>1</v>
      </c>
      <c r="FR17">
        <f>IF(ALL!FR17 = ANSWERS!$C22, 1, 0)</f>
        <v>1</v>
      </c>
      <c r="FS17">
        <f>IF(ALL!FS17 = ANSWERS!$C22, 1, 0)</f>
        <v>1</v>
      </c>
      <c r="FT17">
        <f>IF(ALL!FT17 = ANSWERS!$C22, 1, 0)</f>
        <v>1</v>
      </c>
      <c r="FU17">
        <f>IF(ALL!FU17 = ANSWERS!$C22, 1, 0)</f>
        <v>1</v>
      </c>
      <c r="FV17">
        <f>IF(ALL!FV17 = ANSWERS!$C22, 1, 0)</f>
        <v>0</v>
      </c>
      <c r="FW17">
        <f>IF(ALL!FW17 = ANSWERS!$C22, 1, 0)</f>
        <v>1</v>
      </c>
      <c r="FX17">
        <f>IF(ALL!FX17 = ANSWERS!$C22, 1, 0)</f>
        <v>1</v>
      </c>
      <c r="FY17">
        <f>IF(ALL!FY17 = ANSWERS!$C22, 1, 0)</f>
        <v>1</v>
      </c>
      <c r="FZ17">
        <f>IF(ALL!FZ17 = ANSWERS!$C22, 1, 0)</f>
        <v>0</v>
      </c>
      <c r="GA17">
        <f>IF(ALL!GA17 = ANSWERS!$C22, 1, 0)</f>
        <v>1</v>
      </c>
      <c r="GB17">
        <f>IF(ALL!GB17 = ANSWERS!$C22, 1, 0)</f>
        <v>0</v>
      </c>
      <c r="GC17">
        <f>IF(ALL!GC17 = ANSWERS!$C22, 1, 0)</f>
        <v>0</v>
      </c>
      <c r="GD17">
        <f>IF(ALL!GD17 = ANSWERS!$C22, 1, 0)</f>
        <v>1</v>
      </c>
      <c r="GE17">
        <f>IF(ALL!GE17 = ANSWERS!$C22, 1, 0)</f>
        <v>1</v>
      </c>
      <c r="GF17">
        <f>IF(ALL!GF17 = ANSWERS!$C22, 1, 0)</f>
        <v>1</v>
      </c>
      <c r="GG17">
        <f>IF(ALL!GG17 = ANSWERS!$C22, 1, 0)</f>
        <v>1</v>
      </c>
      <c r="GH17">
        <f>IF(ALL!GH17 = ANSWERS!$C22, 1, 0)</f>
        <v>0</v>
      </c>
      <c r="GI17">
        <f>IF(ALL!GI17 = ANSWERS!$C22, 1, 0)</f>
        <v>1</v>
      </c>
      <c r="GJ17">
        <f>IF(ALL!GJ17 = ANSWERS!$C22, 1, 0)</f>
        <v>1</v>
      </c>
      <c r="GK17">
        <f>IF(ALL!GK17 = ANSWERS!$C22, 1, 0)</f>
        <v>0</v>
      </c>
      <c r="GL17">
        <f>IF(ALL!GL17 = ANSWERS!$C22, 1, 0)</f>
        <v>1</v>
      </c>
      <c r="GM17">
        <f>IF(ALL!GM17 = ANSWERS!$C22, 1, 0)</f>
        <v>0</v>
      </c>
      <c r="GN17">
        <f>IF(ALL!GN17 = ANSWERS!$C22, 1, 0)</f>
        <v>1</v>
      </c>
      <c r="GO17">
        <f>IF(ALL!GO17 = ANSWERS!$C22, 1, 0)</f>
        <v>1</v>
      </c>
      <c r="GP17">
        <f>IF(ALL!GP17 = ANSWERS!$C22, 1, 0)</f>
        <v>1</v>
      </c>
      <c r="GQ17">
        <f>IF(ALL!GQ17 = ANSWERS!$C22, 1, 0)</f>
        <v>1</v>
      </c>
      <c r="GR17">
        <f>IF(ALL!GR17 = ANSWERS!$C22, 1, 0)</f>
        <v>0</v>
      </c>
      <c r="GS17">
        <f>IF(ALL!GS17 = ANSWERS!$C22, 1, 0)</f>
        <v>1</v>
      </c>
      <c r="GT17">
        <f>IF(ALL!GT17 = ANSWERS!$C22, 1, 0)</f>
        <v>1</v>
      </c>
      <c r="GU17">
        <f>IF(ALL!GU17 = ANSWERS!$C22, 1, 0)</f>
        <v>1</v>
      </c>
      <c r="GV17">
        <f>IF(ALL!GV17 = ANSWERS!$C22, 1, 0)</f>
        <v>1</v>
      </c>
      <c r="GW17">
        <f>IF(ALL!GW17 = ANSWERS!$C22, 1, 0)</f>
        <v>1</v>
      </c>
      <c r="GX17">
        <f>IF(ALL!GX17 = ANSWERS!$C22, 1, 0)</f>
        <v>1</v>
      </c>
      <c r="GY17">
        <f>IF(ALL!GY17 = ANSWERS!$C22, 1, 0)</f>
        <v>1</v>
      </c>
      <c r="GZ17">
        <f>IF(ALL!GZ17 = ANSWERS!$C22, 1, 0)</f>
        <v>0</v>
      </c>
      <c r="HA17">
        <f>IF(ALL!HA17 = ANSWERS!$C22, 1, 0)</f>
        <v>1</v>
      </c>
      <c r="HB17">
        <f>IF(ALL!HB17 = ANSWERS!$C22, 1, 0)</f>
        <v>1</v>
      </c>
      <c r="HC17">
        <f>IF(ALL!HC17 = ANSWERS!$C22, 1, 0)</f>
        <v>1</v>
      </c>
      <c r="HD17">
        <f>IF(ALL!HD17 = ANSWERS!$C22, 1, 0)</f>
        <v>0</v>
      </c>
      <c r="HE17">
        <f>IF(ALL!HE17 = ANSWERS!$C22, 1, 0)</f>
        <v>1</v>
      </c>
      <c r="HF17">
        <f>IF(ALL!HF17 = ANSWERS!$C22, 1, 0)</f>
        <v>1</v>
      </c>
      <c r="HG17">
        <f>IF(ALL!HG17 = ANSWERS!$C22, 1, 0)</f>
        <v>1</v>
      </c>
      <c r="HH17">
        <f>IF(ALL!HH17 = ANSWERS!$C22, 1, 0)</f>
        <v>1</v>
      </c>
      <c r="HI17">
        <f>IF(ALL!HI17 = ANSWERS!$C22, 1, 0)</f>
        <v>0</v>
      </c>
      <c r="HJ17">
        <f>IF(ALL!HJ17 = ANSWERS!$C22, 1, 0)</f>
        <v>1</v>
      </c>
      <c r="HK17">
        <f>IF(ALL!HK17 = ANSWERS!$C22, 1, 0)</f>
        <v>1</v>
      </c>
    </row>
    <row r="18">
      <c r="A18" s="1" t="s">
        <v>338</v>
      </c>
      <c r="B18">
        <f>IF(ALL!B18 = ANSWERS!$C23, 1, 0)</f>
        <v>1</v>
      </c>
      <c r="C18">
        <f>IF(ALL!C18 = ANSWERS!$C23, 1, 0)</f>
        <v>1</v>
      </c>
      <c r="D18">
        <f>IF(ALL!D18 = ANSWERS!$C23, 1, 0)</f>
        <v>0</v>
      </c>
      <c r="E18">
        <f>IF(ALL!E18 = ANSWERS!$C23, 1, 0)</f>
        <v>1</v>
      </c>
      <c r="F18">
        <f>IF(ALL!F18 = ANSWERS!$C23, 1, 0)</f>
        <v>0</v>
      </c>
      <c r="G18">
        <f>IF(ALL!G18 = ANSWERS!$C23, 1, 0)</f>
        <v>0</v>
      </c>
      <c r="H18">
        <f>IF(ALL!H18 = ANSWERS!$C23, 1, 0)</f>
        <v>1</v>
      </c>
      <c r="I18">
        <f>IF(ALL!I18 = ANSWERS!$C23, 1, 0)</f>
        <v>1</v>
      </c>
      <c r="J18">
        <f>IF(ALL!J18 = ANSWERS!$C23, 1, 0)</f>
        <v>1</v>
      </c>
      <c r="K18">
        <f>IF(ALL!K18 = ANSWERS!$C23, 1, 0)</f>
        <v>0</v>
      </c>
      <c r="L18">
        <f>IF(ALL!L18 = ANSWERS!$C23, 1, 0)</f>
        <v>0</v>
      </c>
      <c r="M18">
        <f>IF(ALL!M18 = ANSWERS!$C23, 1, 0)</f>
        <v>1</v>
      </c>
      <c r="N18">
        <f>IF(ALL!N18 = ANSWERS!$C23, 1, 0)</f>
        <v>1</v>
      </c>
      <c r="O18">
        <f>IF(ALL!O18 = ANSWERS!$C23, 1, 0)</f>
        <v>1</v>
      </c>
      <c r="P18">
        <f>IF(ALL!P18 = ANSWERS!$C23, 1, 0)</f>
        <v>1</v>
      </c>
      <c r="Q18">
        <f>IF(ALL!Q18 = ANSWERS!$C23, 1, 0)</f>
        <v>0</v>
      </c>
      <c r="R18">
        <f>IF(ALL!R18 = ANSWERS!$C23, 1, 0)</f>
        <v>1</v>
      </c>
      <c r="S18">
        <f>IF(ALL!S18 = ANSWERS!$C23, 1, 0)</f>
        <v>1</v>
      </c>
      <c r="T18">
        <f>IF(ALL!T18 = ANSWERS!$C23, 1, 0)</f>
        <v>1</v>
      </c>
      <c r="U18">
        <f>IF(ALL!U18 = ANSWERS!$C23, 1, 0)</f>
        <v>1</v>
      </c>
      <c r="V18">
        <f>IF(ALL!V18 = ANSWERS!$C23, 1, 0)</f>
        <v>1</v>
      </c>
      <c r="W18">
        <f>IF(ALL!W18 = ANSWERS!$C23, 1, 0)</f>
        <v>1</v>
      </c>
      <c r="X18">
        <f>IF(ALL!X18 = ANSWERS!$C23, 1, 0)</f>
        <v>1</v>
      </c>
      <c r="Y18">
        <f>IF(ALL!Y18 = ANSWERS!$C23, 1, 0)</f>
        <v>1</v>
      </c>
      <c r="Z18">
        <f>IF(ALL!Z18 = ANSWERS!$C23, 1, 0)</f>
        <v>0</v>
      </c>
      <c r="AA18">
        <f>IF(ALL!AA18 = ANSWERS!$C23, 1, 0)</f>
        <v>0</v>
      </c>
      <c r="AB18">
        <f>IF(ALL!AB18 = ANSWERS!$C23, 1, 0)</f>
        <v>1</v>
      </c>
      <c r="AC18">
        <f>IF(ALL!AC18 = ANSWERS!$C23, 1, 0)</f>
        <v>1</v>
      </c>
      <c r="AD18">
        <f>IF(ALL!AD18 = ANSWERS!$C23, 1, 0)</f>
        <v>1</v>
      </c>
      <c r="AE18">
        <f>IF(ALL!AE18 = ANSWERS!$C23, 1, 0)</f>
        <v>1</v>
      </c>
      <c r="AF18">
        <f>IF(ALL!AF18 = ANSWERS!$C23, 1, 0)</f>
        <v>1</v>
      </c>
      <c r="AG18">
        <f>IF(ALL!AG18 = ANSWERS!$C23, 1, 0)</f>
        <v>1</v>
      </c>
      <c r="AH18">
        <f>IF(ALL!AH18 = ANSWERS!$C23, 1, 0)</f>
        <v>1</v>
      </c>
      <c r="AI18">
        <f>IF(ALL!AI18 = ANSWERS!$C23, 1, 0)</f>
        <v>1</v>
      </c>
      <c r="AJ18">
        <f>IF(ALL!AJ18 = ANSWERS!$C23, 1, 0)</f>
        <v>1</v>
      </c>
      <c r="AK18">
        <f>IF(ALL!AK18 = ANSWERS!$C23, 1, 0)</f>
        <v>1</v>
      </c>
      <c r="AL18">
        <f>IF(ALL!AL18 = ANSWERS!$C23, 1, 0)</f>
        <v>1</v>
      </c>
      <c r="AM18">
        <f>IF(ALL!AM18 = ANSWERS!$C23, 1, 0)</f>
        <v>1</v>
      </c>
      <c r="AN18">
        <f>IF(ALL!AN18 = ANSWERS!$C23, 1, 0)</f>
        <v>0</v>
      </c>
      <c r="AO18">
        <f>IF(ALL!AO18 = ANSWERS!$C23, 1, 0)</f>
        <v>1</v>
      </c>
      <c r="AP18">
        <f>IF(ALL!AP18 = ANSWERS!$C23, 1, 0)</f>
        <v>1</v>
      </c>
      <c r="AQ18">
        <f>IF(ALL!AQ18 = ANSWERS!$C23, 1, 0)</f>
        <v>1</v>
      </c>
      <c r="AR18">
        <f>IF(ALL!AR18 = ANSWERS!$C23, 1, 0)</f>
        <v>1</v>
      </c>
      <c r="AS18">
        <f>IF(ALL!AS18 = ANSWERS!$C23, 1, 0)</f>
        <v>1</v>
      </c>
      <c r="AT18">
        <f>IF(ALL!AT18 = ANSWERS!$C23, 1, 0)</f>
        <v>0</v>
      </c>
      <c r="AU18">
        <f>IF(ALL!AU18 = ANSWERS!$C23, 1, 0)</f>
        <v>0</v>
      </c>
      <c r="AV18">
        <f>IF(ALL!AV18 = ANSWERS!$C23, 1, 0)</f>
        <v>1</v>
      </c>
      <c r="AW18">
        <f>IF(ALL!AW18 = ANSWERS!$C23, 1, 0)</f>
        <v>0</v>
      </c>
      <c r="AX18">
        <f>IF(ALL!AX18 = ANSWERS!$C23, 1, 0)</f>
        <v>1</v>
      </c>
      <c r="AY18">
        <f>IF(ALL!AY18 = ANSWERS!$C23, 1, 0)</f>
        <v>1</v>
      </c>
      <c r="AZ18">
        <f>IF(ALL!AZ18 = ANSWERS!$C23, 1, 0)</f>
        <v>1</v>
      </c>
      <c r="BA18">
        <f>IF(ALL!BA18 = ANSWERS!$C23, 1, 0)</f>
        <v>1</v>
      </c>
      <c r="BB18">
        <f>IF(ALL!BB18 = ANSWERS!$C23, 1, 0)</f>
        <v>1</v>
      </c>
      <c r="BC18">
        <f>IF(ALL!BC18 = ANSWERS!$C23, 1, 0)</f>
        <v>0</v>
      </c>
      <c r="BD18">
        <f>IF(ALL!BD18 = ANSWERS!$C23, 1, 0)</f>
        <v>1</v>
      </c>
      <c r="BE18">
        <f>IF(ALL!BE18 = ANSWERS!$C23, 1, 0)</f>
        <v>0</v>
      </c>
      <c r="BF18">
        <f>IF(ALL!BF18 = ANSWERS!$C23, 1, 0)</f>
        <v>0</v>
      </c>
      <c r="BG18">
        <f>IF(ALL!BG18 = ANSWERS!$C23, 1, 0)</f>
        <v>1</v>
      </c>
      <c r="BH18">
        <f>IF(ALL!BH18 = ANSWERS!$C23, 1, 0)</f>
        <v>1</v>
      </c>
      <c r="BI18">
        <f>IF(ALL!BI18 = ANSWERS!$C23, 1, 0)</f>
        <v>0</v>
      </c>
      <c r="BJ18">
        <f>IF(ALL!BJ18 = ANSWERS!$C23, 1, 0)</f>
        <v>0</v>
      </c>
      <c r="BK18">
        <f>IF(ALL!BK18 = ANSWERS!$C23, 1, 0)</f>
        <v>1</v>
      </c>
      <c r="BL18">
        <f>IF(ALL!BL18 = ANSWERS!$C23, 1, 0)</f>
        <v>1</v>
      </c>
      <c r="BM18">
        <f>IF(ALL!BM18 = ANSWERS!$C23, 1, 0)</f>
        <v>1</v>
      </c>
      <c r="BN18">
        <f>IF(ALL!BN18 = ANSWERS!$C23, 1, 0)</f>
        <v>1</v>
      </c>
      <c r="BO18">
        <f>IF(ALL!BO18 = ANSWERS!$C23, 1, 0)</f>
        <v>1</v>
      </c>
      <c r="BP18">
        <f>IF(ALL!BP18 = ANSWERS!$C23, 1, 0)</f>
        <v>1</v>
      </c>
      <c r="BQ18">
        <f>IF(ALL!BQ18 = ANSWERS!$C23, 1, 0)</f>
        <v>1</v>
      </c>
      <c r="BR18">
        <f>IF(ALL!BR18 = ANSWERS!$C23, 1, 0)</f>
        <v>1</v>
      </c>
      <c r="BS18">
        <f>IF(ALL!BS18 = ANSWERS!$C23, 1, 0)</f>
        <v>1</v>
      </c>
      <c r="BT18">
        <f>IF(ALL!BT18 = ANSWERS!$C23, 1, 0)</f>
        <v>1</v>
      </c>
      <c r="BU18">
        <f>IF(ALL!BU18 = ANSWERS!$C23, 1, 0)</f>
        <v>1</v>
      </c>
      <c r="BV18">
        <f>IF(ALL!BV18 = ANSWERS!$C23, 1, 0)</f>
        <v>1</v>
      </c>
      <c r="BW18">
        <f>IF(ALL!BW18 = ANSWERS!$C23, 1, 0)</f>
        <v>1</v>
      </c>
      <c r="BX18">
        <f>IF(ALL!BX18 = ANSWERS!$C23, 1, 0)</f>
        <v>1</v>
      </c>
      <c r="BY18">
        <f>IF(ALL!BY18 = ANSWERS!$C23, 1, 0)</f>
        <v>1</v>
      </c>
      <c r="BZ18">
        <f>IF(ALL!BZ18 = ANSWERS!$C23, 1, 0)</f>
        <v>0</v>
      </c>
      <c r="CA18">
        <f>IF(ALL!CA18 = ANSWERS!$C23, 1, 0)</f>
        <v>1</v>
      </c>
      <c r="CB18">
        <f>IF(ALL!CB18 = ANSWERS!$C23, 1, 0)</f>
        <v>1</v>
      </c>
      <c r="CC18">
        <f>IF(ALL!CC18 = ANSWERS!$C23, 1, 0)</f>
        <v>1</v>
      </c>
      <c r="CD18">
        <f>IF(ALL!CD18 = ANSWERS!$C23, 1, 0)</f>
        <v>1</v>
      </c>
      <c r="CE18">
        <f>IF(ALL!CE18 = ANSWERS!$C23, 1, 0)</f>
        <v>1</v>
      </c>
      <c r="CF18">
        <f>IF(ALL!CF18 = ANSWERS!$C23, 1, 0)</f>
        <v>1</v>
      </c>
      <c r="CG18">
        <f>IF(ALL!CG18 = ANSWERS!$C23, 1, 0)</f>
        <v>0</v>
      </c>
      <c r="CH18">
        <f>IF(ALL!CH18 = ANSWERS!$C23, 1, 0)</f>
        <v>1</v>
      </c>
      <c r="CI18">
        <f>IF(ALL!CI18 = ANSWERS!$C23, 1, 0)</f>
        <v>1</v>
      </c>
      <c r="CJ18">
        <f>IF(ALL!CJ18 = ANSWERS!$C23, 1, 0)</f>
        <v>1</v>
      </c>
      <c r="CK18">
        <f>IF(ALL!CK18 = ANSWERS!$C23, 1, 0)</f>
        <v>1</v>
      </c>
      <c r="CL18">
        <f>IF(ALL!CL18 = ANSWERS!$C23, 1, 0)</f>
        <v>0</v>
      </c>
      <c r="CM18">
        <f>IF(ALL!CM18 = ANSWERS!$C23, 1, 0)</f>
        <v>1</v>
      </c>
      <c r="CN18">
        <f>IF(ALL!CN18 = ANSWERS!$C23, 1, 0)</f>
        <v>1</v>
      </c>
      <c r="CO18">
        <f>IF(ALL!CO18 = ANSWERS!$C23, 1, 0)</f>
        <v>0</v>
      </c>
      <c r="CP18">
        <f>IF(ALL!CP18 = ANSWERS!$C23, 1, 0)</f>
        <v>0</v>
      </c>
      <c r="CQ18">
        <f>IF(ALL!CQ18 = ANSWERS!$C23, 1, 0)</f>
        <v>0</v>
      </c>
      <c r="CR18">
        <f>IF(ALL!CR18 = ANSWERS!$C23, 1, 0)</f>
        <v>1</v>
      </c>
      <c r="CS18">
        <f>IF(ALL!CS18 = ANSWERS!$C23, 1, 0)</f>
        <v>1</v>
      </c>
      <c r="CT18">
        <f>IF(ALL!CT18 = ANSWERS!$C23, 1, 0)</f>
        <v>1</v>
      </c>
      <c r="CU18">
        <f>IF(ALL!CU18 = ANSWERS!$C23, 1, 0)</f>
        <v>1</v>
      </c>
      <c r="CV18">
        <f>IF(ALL!CV18 = ANSWERS!$C23, 1, 0)</f>
        <v>1</v>
      </c>
      <c r="CW18">
        <f>IF(ALL!CW18 = ANSWERS!$C23, 1, 0)</f>
        <v>1</v>
      </c>
      <c r="CX18">
        <f>IF(ALL!CX18 = ANSWERS!$C23, 1, 0)</f>
        <v>1</v>
      </c>
      <c r="CY18">
        <f>IF(ALL!CY18 = ANSWERS!$C23, 1, 0)</f>
        <v>1</v>
      </c>
      <c r="CZ18">
        <f>IF(ALL!CZ18 = ANSWERS!$C23, 1, 0)</f>
        <v>0</v>
      </c>
      <c r="DA18">
        <f>IF(ALL!DA18 = ANSWERS!$C23, 1, 0)</f>
        <v>1</v>
      </c>
      <c r="DB18">
        <f>IF(ALL!DB18 = ANSWERS!$C23, 1, 0)</f>
        <v>0</v>
      </c>
      <c r="DC18">
        <f>IF(ALL!DC18 = ANSWERS!$C23, 1, 0)</f>
        <v>1</v>
      </c>
      <c r="DD18">
        <f>IF(ALL!DD18 = ANSWERS!$C23, 1, 0)</f>
        <v>1</v>
      </c>
      <c r="DE18">
        <f>IF(ALL!DE18 = ANSWERS!$C23, 1, 0)</f>
        <v>1</v>
      </c>
      <c r="DF18">
        <f>IF(ALL!DF18 = ANSWERS!$C23, 1, 0)</f>
        <v>1</v>
      </c>
      <c r="DG18">
        <f>IF(ALL!DG18 = ANSWERS!$C23, 1, 0)</f>
        <v>1</v>
      </c>
      <c r="DH18">
        <f>IF(ALL!DH18 = ANSWERS!$C23, 1, 0)</f>
        <v>0</v>
      </c>
      <c r="DI18">
        <f>IF(ALL!DI18 = ANSWERS!$C23, 1, 0)</f>
        <v>1</v>
      </c>
      <c r="DJ18">
        <f>IF(ALL!DJ18 = ANSWERS!$C23, 1, 0)</f>
        <v>1</v>
      </c>
      <c r="DK18">
        <f>IF(ALL!DK18 = ANSWERS!$C23, 1, 0)</f>
        <v>1</v>
      </c>
      <c r="DL18">
        <f>IF(ALL!DL18 = ANSWERS!$C23, 1, 0)</f>
        <v>1</v>
      </c>
      <c r="DM18">
        <f>IF(ALL!DM18 = ANSWERS!$C23, 1, 0)</f>
        <v>1</v>
      </c>
      <c r="DN18">
        <f>IF(ALL!DN18 = ANSWERS!$C23, 1, 0)</f>
        <v>0</v>
      </c>
      <c r="DO18">
        <f>IF(ALL!DO18 = ANSWERS!$C23, 1, 0)</f>
        <v>1</v>
      </c>
      <c r="DP18">
        <f>IF(ALL!DP18 = ANSWERS!$C23, 1, 0)</f>
        <v>1</v>
      </c>
      <c r="DQ18">
        <f>IF(ALL!DQ18 = ANSWERS!$C23, 1, 0)</f>
        <v>1</v>
      </c>
      <c r="DR18">
        <f>IF(ALL!DR18 = ANSWERS!$C23, 1, 0)</f>
        <v>1</v>
      </c>
      <c r="DS18">
        <f>IF(ALL!DS18 = ANSWERS!$C23, 1, 0)</f>
        <v>1</v>
      </c>
      <c r="DT18">
        <f>IF(ALL!DT18 = ANSWERS!$C23, 1, 0)</f>
        <v>1</v>
      </c>
      <c r="DU18">
        <f>IF(ALL!DU18 = ANSWERS!$C23, 1, 0)</f>
        <v>1</v>
      </c>
      <c r="DV18">
        <f>IF(ALL!DV18 = ANSWERS!$C23, 1, 0)</f>
        <v>0</v>
      </c>
      <c r="DW18">
        <f>IF(ALL!DW18 = ANSWERS!$C23, 1, 0)</f>
        <v>1</v>
      </c>
      <c r="DX18">
        <f>IF(ALL!DX18 = ANSWERS!$C23, 1, 0)</f>
        <v>0</v>
      </c>
      <c r="DY18">
        <f>IF(ALL!DY18 = ANSWERS!$C23, 1, 0)</f>
        <v>0</v>
      </c>
      <c r="DZ18">
        <f>IF(ALL!DZ18 = ANSWERS!$C23, 1, 0)</f>
        <v>0</v>
      </c>
      <c r="EA18">
        <f>IF(ALL!EA18 = ANSWERS!$C23, 1, 0)</f>
        <v>0</v>
      </c>
      <c r="EB18">
        <f>IF(ALL!EB18 = ANSWERS!$C23, 1, 0)</f>
        <v>0</v>
      </c>
      <c r="EC18">
        <f>IF(ALL!EC18 = ANSWERS!$C23, 1, 0)</f>
        <v>1</v>
      </c>
      <c r="ED18">
        <f>IF(ALL!ED18 = ANSWERS!$C23, 1, 0)</f>
        <v>1</v>
      </c>
      <c r="EE18">
        <f>IF(ALL!EE18 = ANSWERS!$C23, 1, 0)</f>
        <v>1</v>
      </c>
      <c r="EF18">
        <f>IF(ALL!EF18 = ANSWERS!$C23, 1, 0)</f>
        <v>1</v>
      </c>
      <c r="EG18">
        <f>IF(ALL!EG18 = ANSWERS!$C23, 1, 0)</f>
        <v>0</v>
      </c>
      <c r="EH18">
        <f>IF(ALL!EH18 = ANSWERS!$C23, 1, 0)</f>
        <v>1</v>
      </c>
      <c r="EI18">
        <f>IF(ALL!EI18 = ANSWERS!$C23, 1, 0)</f>
        <v>1</v>
      </c>
      <c r="EJ18">
        <f>IF(ALL!EJ18 = ANSWERS!$C23, 1, 0)</f>
        <v>1</v>
      </c>
      <c r="EK18">
        <f>IF(ALL!EK18 = ANSWERS!$C23, 1, 0)</f>
        <v>1</v>
      </c>
      <c r="EL18">
        <f>IF(ALL!EL18 = ANSWERS!$C23, 1, 0)</f>
        <v>0</v>
      </c>
      <c r="EM18">
        <f>IF(ALL!EM18 = ANSWERS!$C23, 1, 0)</f>
        <v>1</v>
      </c>
      <c r="EN18">
        <f>IF(ALL!EN18 = ANSWERS!$C23, 1, 0)</f>
        <v>1</v>
      </c>
      <c r="EO18">
        <f>IF(ALL!EO18 = ANSWERS!$C23, 1, 0)</f>
        <v>1</v>
      </c>
      <c r="EP18">
        <f>IF(ALL!EP18 = ANSWERS!$C23, 1, 0)</f>
        <v>0</v>
      </c>
      <c r="EQ18">
        <f>IF(ALL!EQ18 = ANSWERS!$C23, 1, 0)</f>
        <v>1</v>
      </c>
      <c r="ER18">
        <f>IF(ALL!ER18 = ANSWERS!$C23, 1, 0)</f>
        <v>0</v>
      </c>
      <c r="ES18">
        <f>IF(ALL!ES18 = ANSWERS!$C23, 1, 0)</f>
        <v>0</v>
      </c>
      <c r="ET18">
        <f>IF(ALL!ET18 = ANSWERS!$C23, 1, 0)</f>
        <v>0</v>
      </c>
      <c r="EU18">
        <f>IF(ALL!EU18 = ANSWERS!$C23, 1, 0)</f>
        <v>1</v>
      </c>
      <c r="EV18">
        <f>IF(ALL!EV18 = ANSWERS!$C23, 1, 0)</f>
        <v>0</v>
      </c>
      <c r="EW18">
        <f>IF(ALL!EW18 = ANSWERS!$C23, 1, 0)</f>
        <v>1</v>
      </c>
      <c r="EX18">
        <f>IF(ALL!EX18 = ANSWERS!$C23, 1, 0)</f>
        <v>1</v>
      </c>
      <c r="EY18">
        <f>IF(ALL!EY18 = ANSWERS!$C23, 1, 0)</f>
        <v>0</v>
      </c>
      <c r="EZ18">
        <f>IF(ALL!EZ18 = ANSWERS!$C23, 1, 0)</f>
        <v>1</v>
      </c>
      <c r="FA18">
        <f>IF(ALL!FA18 = ANSWERS!$C23, 1, 0)</f>
        <v>1</v>
      </c>
      <c r="FB18">
        <f>IF(ALL!FB18 = ANSWERS!$C23, 1, 0)</f>
        <v>0</v>
      </c>
      <c r="FC18">
        <f>IF(ALL!FC18 = ANSWERS!$C23, 1, 0)</f>
        <v>1</v>
      </c>
      <c r="FD18">
        <f>IF(ALL!FD18 = ANSWERS!$C23, 1, 0)</f>
        <v>0</v>
      </c>
      <c r="FE18">
        <f>IF(ALL!FE18 = ANSWERS!$C23, 1, 0)</f>
        <v>1</v>
      </c>
      <c r="FF18">
        <f>IF(ALL!FF18 = ANSWERS!$C23, 1, 0)</f>
        <v>1</v>
      </c>
      <c r="FG18">
        <f>IF(ALL!FG18 = ANSWERS!$C23, 1, 0)</f>
        <v>1</v>
      </c>
      <c r="FH18">
        <f>IF(ALL!FH18 = ANSWERS!$C23, 1, 0)</f>
        <v>1</v>
      </c>
      <c r="FI18">
        <f>IF(ALL!FI18 = ANSWERS!$C23, 1, 0)</f>
        <v>1</v>
      </c>
      <c r="FJ18">
        <f>IF(ALL!FJ18 = ANSWERS!$C23, 1, 0)</f>
        <v>1</v>
      </c>
      <c r="FK18">
        <f>IF(ALL!FK18 = ANSWERS!$C23, 1, 0)</f>
        <v>1</v>
      </c>
      <c r="FL18">
        <f>IF(ALL!FL18 = ANSWERS!$C23, 1, 0)</f>
        <v>1</v>
      </c>
      <c r="FM18">
        <f>IF(ALL!FM18 = ANSWERS!$C23, 1, 0)</f>
        <v>1</v>
      </c>
      <c r="FN18">
        <f>IF(ALL!FN18 = ANSWERS!$C23, 1, 0)</f>
        <v>1</v>
      </c>
      <c r="FO18">
        <f>IF(ALL!FO18 = ANSWERS!$C23, 1, 0)</f>
        <v>1</v>
      </c>
      <c r="FP18">
        <f>IF(ALL!FP18 = ANSWERS!$C23, 1, 0)</f>
        <v>0</v>
      </c>
      <c r="FQ18">
        <f>IF(ALL!FQ18 = ANSWERS!$C23, 1, 0)</f>
        <v>1</v>
      </c>
      <c r="FR18">
        <f>IF(ALL!FR18 = ANSWERS!$C23, 1, 0)</f>
        <v>1</v>
      </c>
      <c r="FS18">
        <f>IF(ALL!FS18 = ANSWERS!$C23, 1, 0)</f>
        <v>1</v>
      </c>
      <c r="FT18">
        <f>IF(ALL!FT18 = ANSWERS!$C23, 1, 0)</f>
        <v>1</v>
      </c>
      <c r="FU18">
        <f>IF(ALL!FU18 = ANSWERS!$C23, 1, 0)</f>
        <v>1</v>
      </c>
      <c r="FV18">
        <f>IF(ALL!FV18 = ANSWERS!$C23, 1, 0)</f>
        <v>0</v>
      </c>
      <c r="FW18">
        <f>IF(ALL!FW18 = ANSWERS!$C23, 1, 0)</f>
        <v>1</v>
      </c>
      <c r="FX18">
        <f>IF(ALL!FX18 = ANSWERS!$C23, 1, 0)</f>
        <v>1</v>
      </c>
      <c r="FY18">
        <f>IF(ALL!FY18 = ANSWERS!$C23, 1, 0)</f>
        <v>1</v>
      </c>
      <c r="FZ18">
        <f>IF(ALL!FZ18 = ANSWERS!$C23, 1, 0)</f>
        <v>0</v>
      </c>
      <c r="GA18">
        <f>IF(ALL!GA18 = ANSWERS!$C23, 1, 0)</f>
        <v>1</v>
      </c>
      <c r="GB18">
        <f>IF(ALL!GB18 = ANSWERS!$C23, 1, 0)</f>
        <v>0</v>
      </c>
      <c r="GC18">
        <f>IF(ALL!GC18 = ANSWERS!$C23, 1, 0)</f>
        <v>0</v>
      </c>
      <c r="GD18">
        <f>IF(ALL!GD18 = ANSWERS!$C23, 1, 0)</f>
        <v>1</v>
      </c>
      <c r="GE18">
        <f>IF(ALL!GE18 = ANSWERS!$C23, 1, 0)</f>
        <v>1</v>
      </c>
      <c r="GF18">
        <f>IF(ALL!GF18 = ANSWERS!$C23, 1, 0)</f>
        <v>1</v>
      </c>
      <c r="GG18">
        <f>IF(ALL!GG18 = ANSWERS!$C23, 1, 0)</f>
        <v>1</v>
      </c>
      <c r="GH18">
        <f>IF(ALL!GH18 = ANSWERS!$C23, 1, 0)</f>
        <v>0</v>
      </c>
      <c r="GI18">
        <f>IF(ALL!GI18 = ANSWERS!$C23, 1, 0)</f>
        <v>1</v>
      </c>
      <c r="GJ18">
        <f>IF(ALL!GJ18 = ANSWERS!$C23, 1, 0)</f>
        <v>1</v>
      </c>
      <c r="GK18">
        <f>IF(ALL!GK18 = ANSWERS!$C23, 1, 0)</f>
        <v>0</v>
      </c>
      <c r="GL18">
        <f>IF(ALL!GL18 = ANSWERS!$C23, 1, 0)</f>
        <v>1</v>
      </c>
      <c r="GM18">
        <f>IF(ALL!GM18 = ANSWERS!$C23, 1, 0)</f>
        <v>0</v>
      </c>
      <c r="GN18">
        <f>IF(ALL!GN18 = ANSWERS!$C23, 1, 0)</f>
        <v>1</v>
      </c>
      <c r="GO18">
        <f>IF(ALL!GO18 = ANSWERS!$C23, 1, 0)</f>
        <v>1</v>
      </c>
      <c r="GP18">
        <f>IF(ALL!GP18 = ANSWERS!$C23, 1, 0)</f>
        <v>1</v>
      </c>
      <c r="GQ18">
        <f>IF(ALL!GQ18 = ANSWERS!$C23, 1, 0)</f>
        <v>1</v>
      </c>
      <c r="GR18">
        <f>IF(ALL!GR18 = ANSWERS!$C23, 1, 0)</f>
        <v>0</v>
      </c>
      <c r="GS18">
        <f>IF(ALL!GS18 = ANSWERS!$C23, 1, 0)</f>
        <v>1</v>
      </c>
      <c r="GT18">
        <f>IF(ALL!GT18 = ANSWERS!$C23, 1, 0)</f>
        <v>1</v>
      </c>
      <c r="GU18">
        <f>IF(ALL!GU18 = ANSWERS!$C23, 1, 0)</f>
        <v>1</v>
      </c>
      <c r="GV18">
        <f>IF(ALL!GV18 = ANSWERS!$C23, 1, 0)</f>
        <v>1</v>
      </c>
      <c r="GW18">
        <f>IF(ALL!GW18 = ANSWERS!$C23, 1, 0)</f>
        <v>1</v>
      </c>
      <c r="GX18">
        <f>IF(ALL!GX18 = ANSWERS!$C23, 1, 0)</f>
        <v>1</v>
      </c>
      <c r="GY18">
        <f>IF(ALL!GY18 = ANSWERS!$C23, 1, 0)</f>
        <v>1</v>
      </c>
      <c r="GZ18">
        <f>IF(ALL!GZ18 = ANSWERS!$C23, 1, 0)</f>
        <v>0</v>
      </c>
      <c r="HA18">
        <f>IF(ALL!HA18 = ANSWERS!$C23, 1, 0)</f>
        <v>1</v>
      </c>
      <c r="HB18">
        <f>IF(ALL!HB18 = ANSWERS!$C23, 1, 0)</f>
        <v>1</v>
      </c>
      <c r="HC18">
        <f>IF(ALL!HC18 = ANSWERS!$C23, 1, 0)</f>
        <v>1</v>
      </c>
      <c r="HD18">
        <f>IF(ALL!HD18 = ANSWERS!$C23, 1, 0)</f>
        <v>0</v>
      </c>
      <c r="HE18">
        <f>IF(ALL!HE18 = ANSWERS!$C23, 1, 0)</f>
        <v>1</v>
      </c>
      <c r="HF18">
        <f>IF(ALL!HF18 = ANSWERS!$C23, 1, 0)</f>
        <v>1</v>
      </c>
      <c r="HG18">
        <f>IF(ALL!HG18 = ANSWERS!$C23, 1, 0)</f>
        <v>1</v>
      </c>
      <c r="HH18">
        <f>IF(ALL!HH18 = ANSWERS!$C23, 1, 0)</f>
        <v>1</v>
      </c>
      <c r="HI18">
        <f>IF(ALL!HI18 = ANSWERS!$C23, 1, 0)</f>
        <v>0</v>
      </c>
      <c r="HJ18">
        <f>IF(ALL!HJ18 = ANSWERS!$C23, 1, 0)</f>
        <v>1</v>
      </c>
      <c r="HK18">
        <f>IF(ALL!HK18 = ANSWERS!$C23, 1, 0)</f>
        <v>1</v>
      </c>
    </row>
    <row r="19">
      <c r="A19" s="1" t="s">
        <v>339</v>
      </c>
      <c r="B19">
        <f>IF(ALL!B19 = ANSWERS!$C24, 1, 0)</f>
        <v>1</v>
      </c>
      <c r="C19">
        <f>IF(ALL!C19 = ANSWERS!$C24, 1, 0)</f>
        <v>1</v>
      </c>
      <c r="D19">
        <f>IF(ALL!D19 = ANSWERS!$C24, 1, 0)</f>
        <v>0</v>
      </c>
      <c r="E19">
        <f>IF(ALL!E19 = ANSWERS!$C24, 1, 0)</f>
        <v>1</v>
      </c>
      <c r="F19">
        <f>IF(ALL!F19 = ANSWERS!$C24, 1, 0)</f>
        <v>0</v>
      </c>
      <c r="G19">
        <f>IF(ALL!G19 = ANSWERS!$C24, 1, 0)</f>
        <v>0</v>
      </c>
      <c r="H19">
        <f>IF(ALL!H19 = ANSWERS!$C24, 1, 0)</f>
        <v>1</v>
      </c>
      <c r="I19">
        <f>IF(ALL!I19 = ANSWERS!$C24, 1, 0)</f>
        <v>1</v>
      </c>
      <c r="J19">
        <f>IF(ALL!J19 = ANSWERS!$C24, 1, 0)</f>
        <v>1</v>
      </c>
      <c r="K19">
        <f>IF(ALL!K19 = ANSWERS!$C24, 1, 0)</f>
        <v>0</v>
      </c>
      <c r="L19">
        <f>IF(ALL!L19 = ANSWERS!$C24, 1, 0)</f>
        <v>0</v>
      </c>
      <c r="M19">
        <f>IF(ALL!M19 = ANSWERS!$C24, 1, 0)</f>
        <v>1</v>
      </c>
      <c r="N19">
        <f>IF(ALL!N19 = ANSWERS!$C24, 1, 0)</f>
        <v>1</v>
      </c>
      <c r="O19">
        <f>IF(ALL!O19 = ANSWERS!$C24, 1, 0)</f>
        <v>1</v>
      </c>
      <c r="P19">
        <f>IF(ALL!P19 = ANSWERS!$C24, 1, 0)</f>
        <v>1</v>
      </c>
      <c r="Q19">
        <f>IF(ALL!Q19 = ANSWERS!$C24, 1, 0)</f>
        <v>0</v>
      </c>
      <c r="R19">
        <f>IF(ALL!R19 = ANSWERS!$C24, 1, 0)</f>
        <v>1</v>
      </c>
      <c r="S19">
        <f>IF(ALL!S19 = ANSWERS!$C24, 1, 0)</f>
        <v>1</v>
      </c>
      <c r="T19">
        <f>IF(ALL!T19 = ANSWERS!$C24, 1, 0)</f>
        <v>1</v>
      </c>
      <c r="U19">
        <f>IF(ALL!U19 = ANSWERS!$C24, 1, 0)</f>
        <v>1</v>
      </c>
      <c r="V19">
        <f>IF(ALL!V19 = ANSWERS!$C24, 1, 0)</f>
        <v>1</v>
      </c>
      <c r="W19">
        <f>IF(ALL!W19 = ANSWERS!$C24, 1, 0)</f>
        <v>1</v>
      </c>
      <c r="X19">
        <f>IF(ALL!X19 = ANSWERS!$C24, 1, 0)</f>
        <v>1</v>
      </c>
      <c r="Y19">
        <f>IF(ALL!Y19 = ANSWERS!$C24, 1, 0)</f>
        <v>1</v>
      </c>
      <c r="Z19">
        <f>IF(ALL!Z19 = ANSWERS!$C24, 1, 0)</f>
        <v>0</v>
      </c>
      <c r="AA19">
        <f>IF(ALL!AA19 = ANSWERS!$C24, 1, 0)</f>
        <v>0</v>
      </c>
      <c r="AB19">
        <f>IF(ALL!AB19 = ANSWERS!$C24, 1, 0)</f>
        <v>1</v>
      </c>
      <c r="AC19">
        <f>IF(ALL!AC19 = ANSWERS!$C24, 1, 0)</f>
        <v>1</v>
      </c>
      <c r="AD19">
        <f>IF(ALL!AD19 = ANSWERS!$C24, 1, 0)</f>
        <v>1</v>
      </c>
      <c r="AE19">
        <f>IF(ALL!AE19 = ANSWERS!$C24, 1, 0)</f>
        <v>1</v>
      </c>
      <c r="AF19">
        <f>IF(ALL!AF19 = ANSWERS!$C24, 1, 0)</f>
        <v>1</v>
      </c>
      <c r="AG19">
        <f>IF(ALL!AG19 = ANSWERS!$C24, 1, 0)</f>
        <v>1</v>
      </c>
      <c r="AH19">
        <f>IF(ALL!AH19 = ANSWERS!$C24, 1, 0)</f>
        <v>1</v>
      </c>
      <c r="AI19">
        <f>IF(ALL!AI19 = ANSWERS!$C24, 1, 0)</f>
        <v>1</v>
      </c>
      <c r="AJ19">
        <f>IF(ALL!AJ19 = ANSWERS!$C24, 1, 0)</f>
        <v>1</v>
      </c>
      <c r="AK19">
        <f>IF(ALL!AK19 = ANSWERS!$C24, 1, 0)</f>
        <v>1</v>
      </c>
      <c r="AL19">
        <f>IF(ALL!AL19 = ANSWERS!$C24, 1, 0)</f>
        <v>1</v>
      </c>
      <c r="AM19">
        <f>IF(ALL!AM19 = ANSWERS!$C24, 1, 0)</f>
        <v>1</v>
      </c>
      <c r="AN19">
        <f>IF(ALL!AN19 = ANSWERS!$C24, 1, 0)</f>
        <v>0</v>
      </c>
      <c r="AO19">
        <f>IF(ALL!AO19 = ANSWERS!$C24, 1, 0)</f>
        <v>1</v>
      </c>
      <c r="AP19">
        <f>IF(ALL!AP19 = ANSWERS!$C24, 1, 0)</f>
        <v>1</v>
      </c>
      <c r="AQ19">
        <f>IF(ALL!AQ19 = ANSWERS!$C24, 1, 0)</f>
        <v>1</v>
      </c>
      <c r="AR19">
        <f>IF(ALL!AR19 = ANSWERS!$C24, 1, 0)</f>
        <v>1</v>
      </c>
      <c r="AS19">
        <f>IF(ALL!AS19 = ANSWERS!$C24, 1, 0)</f>
        <v>1</v>
      </c>
      <c r="AT19">
        <f>IF(ALL!AT19 = ANSWERS!$C24, 1, 0)</f>
        <v>0</v>
      </c>
      <c r="AU19">
        <f>IF(ALL!AU19 = ANSWERS!$C24, 1, 0)</f>
        <v>0</v>
      </c>
      <c r="AV19">
        <f>IF(ALL!AV19 = ANSWERS!$C24, 1, 0)</f>
        <v>1</v>
      </c>
      <c r="AW19">
        <f>IF(ALL!AW19 = ANSWERS!$C24, 1, 0)</f>
        <v>0</v>
      </c>
      <c r="AX19">
        <f>IF(ALL!AX19 = ANSWERS!$C24, 1, 0)</f>
        <v>1</v>
      </c>
      <c r="AY19">
        <f>IF(ALL!AY19 = ANSWERS!$C24, 1, 0)</f>
        <v>1</v>
      </c>
      <c r="AZ19">
        <f>IF(ALL!AZ19 = ANSWERS!$C24, 1, 0)</f>
        <v>1</v>
      </c>
      <c r="BA19">
        <f>IF(ALL!BA19 = ANSWERS!$C24, 1, 0)</f>
        <v>1</v>
      </c>
      <c r="BB19">
        <f>IF(ALL!BB19 = ANSWERS!$C24, 1, 0)</f>
        <v>1</v>
      </c>
      <c r="BC19">
        <f>IF(ALL!BC19 = ANSWERS!$C24, 1, 0)</f>
        <v>0</v>
      </c>
      <c r="BD19">
        <f>IF(ALL!BD19 = ANSWERS!$C24, 1, 0)</f>
        <v>1</v>
      </c>
      <c r="BE19">
        <f>IF(ALL!BE19 = ANSWERS!$C24, 1, 0)</f>
        <v>0</v>
      </c>
      <c r="BF19">
        <f>IF(ALL!BF19 = ANSWERS!$C24, 1, 0)</f>
        <v>0</v>
      </c>
      <c r="BG19">
        <f>IF(ALL!BG19 = ANSWERS!$C24, 1, 0)</f>
        <v>1</v>
      </c>
      <c r="BH19">
        <f>IF(ALL!BH19 = ANSWERS!$C24, 1, 0)</f>
        <v>1</v>
      </c>
      <c r="BI19">
        <f>IF(ALL!BI19 = ANSWERS!$C24, 1, 0)</f>
        <v>0</v>
      </c>
      <c r="BJ19">
        <f>IF(ALL!BJ19 = ANSWERS!$C24, 1, 0)</f>
        <v>0</v>
      </c>
      <c r="BK19">
        <f>IF(ALL!BK19 = ANSWERS!$C24, 1, 0)</f>
        <v>1</v>
      </c>
      <c r="BL19">
        <f>IF(ALL!BL19 = ANSWERS!$C24, 1, 0)</f>
        <v>1</v>
      </c>
      <c r="BM19">
        <f>IF(ALL!BM19 = ANSWERS!$C24, 1, 0)</f>
        <v>1</v>
      </c>
      <c r="BN19">
        <f>IF(ALL!BN19 = ANSWERS!$C24, 1, 0)</f>
        <v>1</v>
      </c>
      <c r="BO19">
        <f>IF(ALL!BO19 = ANSWERS!$C24, 1, 0)</f>
        <v>1</v>
      </c>
      <c r="BP19">
        <f>IF(ALL!BP19 = ANSWERS!$C24, 1, 0)</f>
        <v>1</v>
      </c>
      <c r="BQ19">
        <f>IF(ALL!BQ19 = ANSWERS!$C24, 1, 0)</f>
        <v>1</v>
      </c>
      <c r="BR19">
        <f>IF(ALL!BR19 = ANSWERS!$C24, 1, 0)</f>
        <v>1</v>
      </c>
      <c r="BS19">
        <f>IF(ALL!BS19 = ANSWERS!$C24, 1, 0)</f>
        <v>1</v>
      </c>
      <c r="BT19">
        <f>IF(ALL!BT19 = ANSWERS!$C24, 1, 0)</f>
        <v>1</v>
      </c>
      <c r="BU19">
        <f>IF(ALL!BU19 = ANSWERS!$C24, 1, 0)</f>
        <v>1</v>
      </c>
      <c r="BV19">
        <f>IF(ALL!BV19 = ANSWERS!$C24, 1, 0)</f>
        <v>1</v>
      </c>
      <c r="BW19">
        <f>IF(ALL!BW19 = ANSWERS!$C24, 1, 0)</f>
        <v>1</v>
      </c>
      <c r="BX19">
        <f>IF(ALL!BX19 = ANSWERS!$C24, 1, 0)</f>
        <v>1</v>
      </c>
      <c r="BY19">
        <f>IF(ALL!BY19 = ANSWERS!$C24, 1, 0)</f>
        <v>1</v>
      </c>
      <c r="BZ19">
        <f>IF(ALL!BZ19 = ANSWERS!$C24, 1, 0)</f>
        <v>0</v>
      </c>
      <c r="CA19">
        <f>IF(ALL!CA19 = ANSWERS!$C24, 1, 0)</f>
        <v>1</v>
      </c>
      <c r="CB19">
        <f>IF(ALL!CB19 = ANSWERS!$C24, 1, 0)</f>
        <v>1</v>
      </c>
      <c r="CC19">
        <f>IF(ALL!CC19 = ANSWERS!$C24, 1, 0)</f>
        <v>1</v>
      </c>
      <c r="CD19">
        <f>IF(ALL!CD19 = ANSWERS!$C24, 1, 0)</f>
        <v>1</v>
      </c>
      <c r="CE19">
        <f>IF(ALL!CE19 = ANSWERS!$C24, 1, 0)</f>
        <v>1</v>
      </c>
      <c r="CF19">
        <f>IF(ALL!CF19 = ANSWERS!$C24, 1, 0)</f>
        <v>1</v>
      </c>
      <c r="CG19">
        <f>IF(ALL!CG19 = ANSWERS!$C24, 1, 0)</f>
        <v>0</v>
      </c>
      <c r="CH19">
        <f>IF(ALL!CH19 = ANSWERS!$C24, 1, 0)</f>
        <v>1</v>
      </c>
      <c r="CI19">
        <f>IF(ALL!CI19 = ANSWERS!$C24, 1, 0)</f>
        <v>1</v>
      </c>
      <c r="CJ19">
        <f>IF(ALL!CJ19 = ANSWERS!$C24, 1, 0)</f>
        <v>1</v>
      </c>
      <c r="CK19">
        <f>IF(ALL!CK19 = ANSWERS!$C24, 1, 0)</f>
        <v>1</v>
      </c>
      <c r="CL19">
        <f>IF(ALL!CL19 = ANSWERS!$C24, 1, 0)</f>
        <v>0</v>
      </c>
      <c r="CM19">
        <f>IF(ALL!CM19 = ANSWERS!$C24, 1, 0)</f>
        <v>1</v>
      </c>
      <c r="CN19">
        <f>IF(ALL!CN19 = ANSWERS!$C24, 1, 0)</f>
        <v>1</v>
      </c>
      <c r="CO19">
        <f>IF(ALL!CO19 = ANSWERS!$C24, 1, 0)</f>
        <v>0</v>
      </c>
      <c r="CP19">
        <f>IF(ALL!CP19 = ANSWERS!$C24, 1, 0)</f>
        <v>0</v>
      </c>
      <c r="CQ19">
        <f>IF(ALL!CQ19 = ANSWERS!$C24, 1, 0)</f>
        <v>0</v>
      </c>
      <c r="CR19">
        <f>IF(ALL!CR19 = ANSWERS!$C24, 1, 0)</f>
        <v>1</v>
      </c>
      <c r="CS19">
        <f>IF(ALL!CS19 = ANSWERS!$C24, 1, 0)</f>
        <v>1</v>
      </c>
      <c r="CT19">
        <f>IF(ALL!CT19 = ANSWERS!$C24, 1, 0)</f>
        <v>1</v>
      </c>
      <c r="CU19">
        <f>IF(ALL!CU19 = ANSWERS!$C24, 1, 0)</f>
        <v>1</v>
      </c>
      <c r="CV19">
        <f>IF(ALL!CV19 = ANSWERS!$C24, 1, 0)</f>
        <v>1</v>
      </c>
      <c r="CW19">
        <f>IF(ALL!CW19 = ANSWERS!$C24, 1, 0)</f>
        <v>1</v>
      </c>
      <c r="CX19">
        <f>IF(ALL!CX19 = ANSWERS!$C24, 1, 0)</f>
        <v>1</v>
      </c>
      <c r="CY19">
        <f>IF(ALL!CY19 = ANSWERS!$C24, 1, 0)</f>
        <v>1</v>
      </c>
      <c r="CZ19">
        <f>IF(ALL!CZ19 = ANSWERS!$C24, 1, 0)</f>
        <v>0</v>
      </c>
      <c r="DA19">
        <f>IF(ALL!DA19 = ANSWERS!$C24, 1, 0)</f>
        <v>1</v>
      </c>
      <c r="DB19">
        <f>IF(ALL!DB19 = ANSWERS!$C24, 1, 0)</f>
        <v>0</v>
      </c>
      <c r="DC19">
        <f>IF(ALL!DC19 = ANSWERS!$C24, 1, 0)</f>
        <v>1</v>
      </c>
      <c r="DD19">
        <f>IF(ALL!DD19 = ANSWERS!$C24, 1, 0)</f>
        <v>1</v>
      </c>
      <c r="DE19">
        <f>IF(ALL!DE19 = ANSWERS!$C24, 1, 0)</f>
        <v>1</v>
      </c>
      <c r="DF19">
        <f>IF(ALL!DF19 = ANSWERS!$C24, 1, 0)</f>
        <v>1</v>
      </c>
      <c r="DG19">
        <f>IF(ALL!DG19 = ANSWERS!$C24, 1, 0)</f>
        <v>1</v>
      </c>
      <c r="DH19">
        <f>IF(ALL!DH19 = ANSWERS!$C24, 1, 0)</f>
        <v>0</v>
      </c>
      <c r="DI19">
        <f>IF(ALL!DI19 = ANSWERS!$C24, 1, 0)</f>
        <v>1</v>
      </c>
      <c r="DJ19">
        <f>IF(ALL!DJ19 = ANSWERS!$C24, 1, 0)</f>
        <v>1</v>
      </c>
      <c r="DK19">
        <f>IF(ALL!DK19 = ANSWERS!$C24, 1, 0)</f>
        <v>1</v>
      </c>
      <c r="DL19">
        <f>IF(ALL!DL19 = ANSWERS!$C24, 1, 0)</f>
        <v>1</v>
      </c>
      <c r="DM19">
        <f>IF(ALL!DM19 = ANSWERS!$C24, 1, 0)</f>
        <v>1</v>
      </c>
      <c r="DN19">
        <f>IF(ALL!DN19 = ANSWERS!$C24, 1, 0)</f>
        <v>0</v>
      </c>
      <c r="DO19">
        <f>IF(ALL!DO19 = ANSWERS!$C24, 1, 0)</f>
        <v>1</v>
      </c>
      <c r="DP19">
        <f>IF(ALL!DP19 = ANSWERS!$C24, 1, 0)</f>
        <v>1</v>
      </c>
      <c r="DQ19">
        <f>IF(ALL!DQ19 = ANSWERS!$C24, 1, 0)</f>
        <v>1</v>
      </c>
      <c r="DR19">
        <f>IF(ALL!DR19 = ANSWERS!$C24, 1, 0)</f>
        <v>1</v>
      </c>
      <c r="DS19">
        <f>IF(ALL!DS19 = ANSWERS!$C24, 1, 0)</f>
        <v>1</v>
      </c>
      <c r="DT19">
        <f>IF(ALL!DT19 = ANSWERS!$C24, 1, 0)</f>
        <v>1</v>
      </c>
      <c r="DU19">
        <f>IF(ALL!DU19 = ANSWERS!$C24, 1, 0)</f>
        <v>1</v>
      </c>
      <c r="DV19">
        <f>IF(ALL!DV19 = ANSWERS!$C24, 1, 0)</f>
        <v>0</v>
      </c>
      <c r="DW19">
        <f>IF(ALL!DW19 = ANSWERS!$C24, 1, 0)</f>
        <v>1</v>
      </c>
      <c r="DX19">
        <f>IF(ALL!DX19 = ANSWERS!$C24, 1, 0)</f>
        <v>0</v>
      </c>
      <c r="DY19">
        <f>IF(ALL!DY19 = ANSWERS!$C24, 1, 0)</f>
        <v>0</v>
      </c>
      <c r="DZ19">
        <f>IF(ALL!DZ19 = ANSWERS!$C24, 1, 0)</f>
        <v>0</v>
      </c>
      <c r="EA19">
        <f>IF(ALL!EA19 = ANSWERS!$C24, 1, 0)</f>
        <v>0</v>
      </c>
      <c r="EB19">
        <f>IF(ALL!EB19 = ANSWERS!$C24, 1, 0)</f>
        <v>0</v>
      </c>
      <c r="EC19">
        <f>IF(ALL!EC19 = ANSWERS!$C24, 1, 0)</f>
        <v>1</v>
      </c>
      <c r="ED19">
        <f>IF(ALL!ED19 = ANSWERS!$C24, 1, 0)</f>
        <v>1</v>
      </c>
      <c r="EE19">
        <f>IF(ALL!EE19 = ANSWERS!$C24, 1, 0)</f>
        <v>1</v>
      </c>
      <c r="EF19">
        <f>IF(ALL!EF19 = ANSWERS!$C24, 1, 0)</f>
        <v>1</v>
      </c>
      <c r="EG19">
        <f>IF(ALL!EG19 = ANSWERS!$C24, 1, 0)</f>
        <v>0</v>
      </c>
      <c r="EH19">
        <f>IF(ALL!EH19 = ANSWERS!$C24, 1, 0)</f>
        <v>1</v>
      </c>
      <c r="EI19">
        <f>IF(ALL!EI19 = ANSWERS!$C24, 1, 0)</f>
        <v>1</v>
      </c>
      <c r="EJ19">
        <f>IF(ALL!EJ19 = ANSWERS!$C24, 1, 0)</f>
        <v>1</v>
      </c>
      <c r="EK19">
        <f>IF(ALL!EK19 = ANSWERS!$C24, 1, 0)</f>
        <v>1</v>
      </c>
      <c r="EL19">
        <f>IF(ALL!EL19 = ANSWERS!$C24, 1, 0)</f>
        <v>0</v>
      </c>
      <c r="EM19">
        <f>IF(ALL!EM19 = ANSWERS!$C24, 1, 0)</f>
        <v>1</v>
      </c>
      <c r="EN19">
        <f>IF(ALL!EN19 = ANSWERS!$C24, 1, 0)</f>
        <v>1</v>
      </c>
      <c r="EO19">
        <f>IF(ALL!EO19 = ANSWERS!$C24, 1, 0)</f>
        <v>1</v>
      </c>
      <c r="EP19">
        <f>IF(ALL!EP19 = ANSWERS!$C24, 1, 0)</f>
        <v>0</v>
      </c>
      <c r="EQ19">
        <f>IF(ALL!EQ19 = ANSWERS!$C24, 1, 0)</f>
        <v>1</v>
      </c>
      <c r="ER19">
        <f>IF(ALL!ER19 = ANSWERS!$C24, 1, 0)</f>
        <v>0</v>
      </c>
      <c r="ES19">
        <f>IF(ALL!ES19 = ANSWERS!$C24, 1, 0)</f>
        <v>0</v>
      </c>
      <c r="ET19">
        <f>IF(ALL!ET19 = ANSWERS!$C24, 1, 0)</f>
        <v>0</v>
      </c>
      <c r="EU19">
        <f>IF(ALL!EU19 = ANSWERS!$C24, 1, 0)</f>
        <v>1</v>
      </c>
      <c r="EV19">
        <f>IF(ALL!EV19 = ANSWERS!$C24, 1, 0)</f>
        <v>0</v>
      </c>
      <c r="EW19">
        <f>IF(ALL!EW19 = ANSWERS!$C24, 1, 0)</f>
        <v>1</v>
      </c>
      <c r="EX19">
        <f>IF(ALL!EX19 = ANSWERS!$C24, 1, 0)</f>
        <v>1</v>
      </c>
      <c r="EY19">
        <f>IF(ALL!EY19 = ANSWERS!$C24, 1, 0)</f>
        <v>0</v>
      </c>
      <c r="EZ19">
        <f>IF(ALL!EZ19 = ANSWERS!$C24, 1, 0)</f>
        <v>1</v>
      </c>
      <c r="FA19">
        <f>IF(ALL!FA19 = ANSWERS!$C24, 1, 0)</f>
        <v>1</v>
      </c>
      <c r="FB19">
        <f>IF(ALL!FB19 = ANSWERS!$C24, 1, 0)</f>
        <v>0</v>
      </c>
      <c r="FC19">
        <f>IF(ALL!FC19 = ANSWERS!$C24, 1, 0)</f>
        <v>1</v>
      </c>
      <c r="FD19">
        <f>IF(ALL!FD19 = ANSWERS!$C24, 1, 0)</f>
        <v>0</v>
      </c>
      <c r="FE19">
        <f>IF(ALL!FE19 = ANSWERS!$C24, 1, 0)</f>
        <v>1</v>
      </c>
      <c r="FF19">
        <f>IF(ALL!FF19 = ANSWERS!$C24, 1, 0)</f>
        <v>1</v>
      </c>
      <c r="FG19">
        <f>IF(ALL!FG19 = ANSWERS!$C24, 1, 0)</f>
        <v>1</v>
      </c>
      <c r="FH19">
        <f>IF(ALL!FH19 = ANSWERS!$C24, 1, 0)</f>
        <v>1</v>
      </c>
      <c r="FI19">
        <f>IF(ALL!FI19 = ANSWERS!$C24, 1, 0)</f>
        <v>1</v>
      </c>
      <c r="FJ19">
        <f>IF(ALL!FJ19 = ANSWERS!$C24, 1, 0)</f>
        <v>1</v>
      </c>
      <c r="FK19">
        <f>IF(ALL!FK19 = ANSWERS!$C24, 1, 0)</f>
        <v>1</v>
      </c>
      <c r="FL19">
        <f>IF(ALL!FL19 = ANSWERS!$C24, 1, 0)</f>
        <v>1</v>
      </c>
      <c r="FM19">
        <f>IF(ALL!FM19 = ANSWERS!$C24, 1, 0)</f>
        <v>1</v>
      </c>
      <c r="FN19">
        <f>IF(ALL!FN19 = ANSWERS!$C24, 1, 0)</f>
        <v>1</v>
      </c>
      <c r="FO19">
        <f>IF(ALL!FO19 = ANSWERS!$C24, 1, 0)</f>
        <v>1</v>
      </c>
      <c r="FP19">
        <f>IF(ALL!FP19 = ANSWERS!$C24, 1, 0)</f>
        <v>0</v>
      </c>
      <c r="FQ19">
        <f>IF(ALL!FQ19 = ANSWERS!$C24, 1, 0)</f>
        <v>1</v>
      </c>
      <c r="FR19">
        <f>IF(ALL!FR19 = ANSWERS!$C24, 1, 0)</f>
        <v>1</v>
      </c>
      <c r="FS19">
        <f>IF(ALL!FS19 = ANSWERS!$C24, 1, 0)</f>
        <v>1</v>
      </c>
      <c r="FT19">
        <f>IF(ALL!FT19 = ANSWERS!$C24, 1, 0)</f>
        <v>1</v>
      </c>
      <c r="FU19">
        <f>IF(ALL!FU19 = ANSWERS!$C24, 1, 0)</f>
        <v>1</v>
      </c>
      <c r="FV19">
        <f>IF(ALL!FV19 = ANSWERS!$C24, 1, 0)</f>
        <v>0</v>
      </c>
      <c r="FW19">
        <f>IF(ALL!FW19 = ANSWERS!$C24, 1, 0)</f>
        <v>1</v>
      </c>
      <c r="FX19">
        <f>IF(ALL!FX19 = ANSWERS!$C24, 1, 0)</f>
        <v>1</v>
      </c>
      <c r="FY19">
        <f>IF(ALL!FY19 = ANSWERS!$C24, 1, 0)</f>
        <v>1</v>
      </c>
      <c r="FZ19">
        <f>IF(ALL!FZ19 = ANSWERS!$C24, 1, 0)</f>
        <v>0</v>
      </c>
      <c r="GA19">
        <f>IF(ALL!GA19 = ANSWERS!$C24, 1, 0)</f>
        <v>1</v>
      </c>
      <c r="GB19">
        <f>IF(ALL!GB19 = ANSWERS!$C24, 1, 0)</f>
        <v>0</v>
      </c>
      <c r="GC19">
        <f>IF(ALL!GC19 = ANSWERS!$C24, 1, 0)</f>
        <v>0</v>
      </c>
      <c r="GD19">
        <f>IF(ALL!GD19 = ANSWERS!$C24, 1, 0)</f>
        <v>1</v>
      </c>
      <c r="GE19">
        <f>IF(ALL!GE19 = ANSWERS!$C24, 1, 0)</f>
        <v>1</v>
      </c>
      <c r="GF19">
        <f>IF(ALL!GF19 = ANSWERS!$C24, 1, 0)</f>
        <v>1</v>
      </c>
      <c r="GG19">
        <f>IF(ALL!GG19 = ANSWERS!$C24, 1, 0)</f>
        <v>1</v>
      </c>
      <c r="GH19">
        <f>IF(ALL!GH19 = ANSWERS!$C24, 1, 0)</f>
        <v>0</v>
      </c>
      <c r="GI19">
        <f>IF(ALL!GI19 = ANSWERS!$C24, 1, 0)</f>
        <v>1</v>
      </c>
      <c r="GJ19">
        <f>IF(ALL!GJ19 = ANSWERS!$C24, 1, 0)</f>
        <v>1</v>
      </c>
      <c r="GK19">
        <f>IF(ALL!GK19 = ANSWERS!$C24, 1, 0)</f>
        <v>0</v>
      </c>
      <c r="GL19">
        <f>IF(ALL!GL19 = ANSWERS!$C24, 1, 0)</f>
        <v>1</v>
      </c>
      <c r="GM19">
        <f>IF(ALL!GM19 = ANSWERS!$C24, 1, 0)</f>
        <v>0</v>
      </c>
      <c r="GN19">
        <f>IF(ALL!GN19 = ANSWERS!$C24, 1, 0)</f>
        <v>1</v>
      </c>
      <c r="GO19">
        <f>IF(ALL!GO19 = ANSWERS!$C24, 1, 0)</f>
        <v>1</v>
      </c>
      <c r="GP19">
        <f>IF(ALL!GP19 = ANSWERS!$C24, 1, 0)</f>
        <v>1</v>
      </c>
      <c r="GQ19">
        <f>IF(ALL!GQ19 = ANSWERS!$C24, 1, 0)</f>
        <v>1</v>
      </c>
      <c r="GR19">
        <f>IF(ALL!GR19 = ANSWERS!$C24, 1, 0)</f>
        <v>0</v>
      </c>
      <c r="GS19">
        <f>IF(ALL!GS19 = ANSWERS!$C24, 1, 0)</f>
        <v>1</v>
      </c>
      <c r="GT19">
        <f>IF(ALL!GT19 = ANSWERS!$C24, 1, 0)</f>
        <v>1</v>
      </c>
      <c r="GU19">
        <f>IF(ALL!GU19 = ANSWERS!$C24, 1, 0)</f>
        <v>1</v>
      </c>
      <c r="GV19">
        <f>IF(ALL!GV19 = ANSWERS!$C24, 1, 0)</f>
        <v>1</v>
      </c>
      <c r="GW19">
        <f>IF(ALL!GW19 = ANSWERS!$C24, 1, 0)</f>
        <v>1</v>
      </c>
      <c r="GX19">
        <f>IF(ALL!GX19 = ANSWERS!$C24, 1, 0)</f>
        <v>1</v>
      </c>
      <c r="GY19">
        <f>IF(ALL!GY19 = ANSWERS!$C24, 1, 0)</f>
        <v>1</v>
      </c>
      <c r="GZ19">
        <f>IF(ALL!GZ19 = ANSWERS!$C24, 1, 0)</f>
        <v>0</v>
      </c>
      <c r="HA19">
        <f>IF(ALL!HA19 = ANSWERS!$C24, 1, 0)</f>
        <v>1</v>
      </c>
      <c r="HB19">
        <f>IF(ALL!HB19 = ANSWERS!$C24, 1, 0)</f>
        <v>1</v>
      </c>
      <c r="HC19">
        <f>IF(ALL!HC19 = ANSWERS!$C24, 1, 0)</f>
        <v>1</v>
      </c>
      <c r="HD19">
        <f>IF(ALL!HD19 = ANSWERS!$C24, 1, 0)</f>
        <v>0</v>
      </c>
      <c r="HE19">
        <f>IF(ALL!HE19 = ANSWERS!$C24, 1, 0)</f>
        <v>1</v>
      </c>
      <c r="HF19">
        <f>IF(ALL!HF19 = ANSWERS!$C24, 1, 0)</f>
        <v>1</v>
      </c>
      <c r="HG19">
        <f>IF(ALL!HG19 = ANSWERS!$C24, 1, 0)</f>
        <v>1</v>
      </c>
      <c r="HH19">
        <f>IF(ALL!HH19 = ANSWERS!$C24, 1, 0)</f>
        <v>1</v>
      </c>
      <c r="HI19">
        <f>IF(ALL!HI19 = ANSWERS!$C24, 1, 0)</f>
        <v>0</v>
      </c>
      <c r="HJ19">
        <f>IF(ALL!HJ19 = ANSWERS!$C24, 1, 0)</f>
        <v>1</v>
      </c>
      <c r="HK19">
        <f>IF(ALL!HK19 = ANSWERS!$C24, 1, 0)</f>
        <v>1</v>
      </c>
    </row>
    <row r="20">
      <c r="A20" s="1" t="s">
        <v>340</v>
      </c>
      <c r="B20">
        <f>IF(ALL!B20 = ANSWERS!$C25, 1, 0)</f>
        <v>1</v>
      </c>
      <c r="C20">
        <f>IF(ALL!C20 = ANSWERS!$C25, 1, 0)</f>
        <v>1</v>
      </c>
      <c r="D20">
        <f>IF(ALL!D20 = ANSWERS!$C25, 1, 0)</f>
        <v>0</v>
      </c>
      <c r="E20">
        <f>IF(ALL!E20 = ANSWERS!$C25, 1, 0)</f>
        <v>1</v>
      </c>
      <c r="F20">
        <f>IF(ALL!F20 = ANSWERS!$C25, 1, 0)</f>
        <v>0</v>
      </c>
      <c r="G20">
        <f>IF(ALL!G20 = ANSWERS!$C25, 1, 0)</f>
        <v>0</v>
      </c>
      <c r="H20">
        <f>IF(ALL!H20 = ANSWERS!$C25, 1, 0)</f>
        <v>1</v>
      </c>
      <c r="I20">
        <f>IF(ALL!I20 = ANSWERS!$C25, 1, 0)</f>
        <v>1</v>
      </c>
      <c r="J20">
        <f>IF(ALL!J20 = ANSWERS!$C25, 1, 0)</f>
        <v>1</v>
      </c>
      <c r="K20">
        <f>IF(ALL!K20 = ANSWERS!$C25, 1, 0)</f>
        <v>0</v>
      </c>
      <c r="L20">
        <f>IF(ALL!L20 = ANSWERS!$C25, 1, 0)</f>
        <v>0</v>
      </c>
      <c r="M20">
        <f>IF(ALL!M20 = ANSWERS!$C25, 1, 0)</f>
        <v>1</v>
      </c>
      <c r="N20">
        <f>IF(ALL!N20 = ANSWERS!$C25, 1, 0)</f>
        <v>1</v>
      </c>
      <c r="O20">
        <f>IF(ALL!O20 = ANSWERS!$C25, 1, 0)</f>
        <v>1</v>
      </c>
      <c r="P20">
        <f>IF(ALL!P20 = ANSWERS!$C25, 1, 0)</f>
        <v>1</v>
      </c>
      <c r="Q20">
        <f>IF(ALL!Q20 = ANSWERS!$C25, 1, 0)</f>
        <v>0</v>
      </c>
      <c r="R20">
        <f>IF(ALL!R20 = ANSWERS!$C25, 1, 0)</f>
        <v>1</v>
      </c>
      <c r="S20">
        <f>IF(ALL!S20 = ANSWERS!$C25, 1, 0)</f>
        <v>1</v>
      </c>
      <c r="T20">
        <f>IF(ALL!T20 = ANSWERS!$C25, 1, 0)</f>
        <v>1</v>
      </c>
      <c r="U20">
        <f>IF(ALL!U20 = ANSWERS!$C25, 1, 0)</f>
        <v>1</v>
      </c>
      <c r="V20">
        <f>IF(ALL!V20 = ANSWERS!$C25, 1, 0)</f>
        <v>1</v>
      </c>
      <c r="W20">
        <f>IF(ALL!W20 = ANSWERS!$C25, 1, 0)</f>
        <v>1</v>
      </c>
      <c r="X20">
        <f>IF(ALL!X20 = ANSWERS!$C25, 1, 0)</f>
        <v>1</v>
      </c>
      <c r="Y20">
        <f>IF(ALL!Y20 = ANSWERS!$C25, 1, 0)</f>
        <v>1</v>
      </c>
      <c r="Z20">
        <f>IF(ALL!Z20 = ANSWERS!$C25, 1, 0)</f>
        <v>0</v>
      </c>
      <c r="AA20">
        <f>IF(ALL!AA20 = ANSWERS!$C25, 1, 0)</f>
        <v>0</v>
      </c>
      <c r="AB20">
        <f>IF(ALL!AB20 = ANSWERS!$C25, 1, 0)</f>
        <v>1</v>
      </c>
      <c r="AC20">
        <f>IF(ALL!AC20 = ANSWERS!$C25, 1, 0)</f>
        <v>1</v>
      </c>
      <c r="AD20">
        <f>IF(ALL!AD20 = ANSWERS!$C25, 1, 0)</f>
        <v>1</v>
      </c>
      <c r="AE20">
        <f>IF(ALL!AE20 = ANSWERS!$C25, 1, 0)</f>
        <v>1</v>
      </c>
      <c r="AF20">
        <f>IF(ALL!AF20 = ANSWERS!$C25, 1, 0)</f>
        <v>1</v>
      </c>
      <c r="AG20">
        <f>IF(ALL!AG20 = ANSWERS!$C25, 1, 0)</f>
        <v>1</v>
      </c>
      <c r="AH20">
        <f>IF(ALL!AH20 = ANSWERS!$C25, 1, 0)</f>
        <v>1</v>
      </c>
      <c r="AI20">
        <f>IF(ALL!AI20 = ANSWERS!$C25, 1, 0)</f>
        <v>1</v>
      </c>
      <c r="AJ20">
        <f>IF(ALL!AJ20 = ANSWERS!$C25, 1, 0)</f>
        <v>1</v>
      </c>
      <c r="AK20">
        <f>IF(ALL!AK20 = ANSWERS!$C25, 1, 0)</f>
        <v>1</v>
      </c>
      <c r="AL20">
        <f>IF(ALL!AL20 = ANSWERS!$C25, 1, 0)</f>
        <v>1</v>
      </c>
      <c r="AM20">
        <f>IF(ALL!AM20 = ANSWERS!$C25, 1, 0)</f>
        <v>1</v>
      </c>
      <c r="AN20">
        <f>IF(ALL!AN20 = ANSWERS!$C25, 1, 0)</f>
        <v>0</v>
      </c>
      <c r="AO20">
        <f>IF(ALL!AO20 = ANSWERS!$C25, 1, 0)</f>
        <v>1</v>
      </c>
      <c r="AP20">
        <f>IF(ALL!AP20 = ANSWERS!$C25, 1, 0)</f>
        <v>1</v>
      </c>
      <c r="AQ20">
        <f>IF(ALL!AQ20 = ANSWERS!$C25, 1, 0)</f>
        <v>1</v>
      </c>
      <c r="AR20">
        <f>IF(ALL!AR20 = ANSWERS!$C25, 1, 0)</f>
        <v>1</v>
      </c>
      <c r="AS20">
        <f>IF(ALL!AS20 = ANSWERS!$C25, 1, 0)</f>
        <v>1</v>
      </c>
      <c r="AT20">
        <f>IF(ALL!AT20 = ANSWERS!$C25, 1, 0)</f>
        <v>0</v>
      </c>
      <c r="AU20">
        <f>IF(ALL!AU20 = ANSWERS!$C25, 1, 0)</f>
        <v>0</v>
      </c>
      <c r="AV20">
        <f>IF(ALL!AV20 = ANSWERS!$C25, 1, 0)</f>
        <v>1</v>
      </c>
      <c r="AW20">
        <f>IF(ALL!AW20 = ANSWERS!$C25, 1, 0)</f>
        <v>0</v>
      </c>
      <c r="AX20">
        <f>IF(ALL!AX20 = ANSWERS!$C25, 1, 0)</f>
        <v>1</v>
      </c>
      <c r="AY20">
        <f>IF(ALL!AY20 = ANSWERS!$C25, 1, 0)</f>
        <v>1</v>
      </c>
      <c r="AZ20">
        <f>IF(ALL!AZ20 = ANSWERS!$C25, 1, 0)</f>
        <v>1</v>
      </c>
      <c r="BA20">
        <f>IF(ALL!BA20 = ANSWERS!$C25, 1, 0)</f>
        <v>1</v>
      </c>
      <c r="BB20">
        <f>IF(ALL!BB20 = ANSWERS!$C25, 1, 0)</f>
        <v>1</v>
      </c>
      <c r="BC20">
        <f>IF(ALL!BC20 = ANSWERS!$C25, 1, 0)</f>
        <v>0</v>
      </c>
      <c r="BD20">
        <f>IF(ALL!BD20 = ANSWERS!$C25, 1, 0)</f>
        <v>1</v>
      </c>
      <c r="BE20">
        <f>IF(ALL!BE20 = ANSWERS!$C25, 1, 0)</f>
        <v>0</v>
      </c>
      <c r="BF20">
        <f>IF(ALL!BF20 = ANSWERS!$C25, 1, 0)</f>
        <v>0</v>
      </c>
      <c r="BG20">
        <f>IF(ALL!BG20 = ANSWERS!$C25, 1, 0)</f>
        <v>1</v>
      </c>
      <c r="BH20">
        <f>IF(ALL!BH20 = ANSWERS!$C25, 1, 0)</f>
        <v>1</v>
      </c>
      <c r="BI20">
        <f>IF(ALL!BI20 = ANSWERS!$C25, 1, 0)</f>
        <v>0</v>
      </c>
      <c r="BJ20">
        <f>IF(ALL!BJ20 = ANSWERS!$C25, 1, 0)</f>
        <v>0</v>
      </c>
      <c r="BK20">
        <f>IF(ALL!BK20 = ANSWERS!$C25, 1, 0)</f>
        <v>1</v>
      </c>
      <c r="BL20">
        <f>IF(ALL!BL20 = ANSWERS!$C25, 1, 0)</f>
        <v>1</v>
      </c>
      <c r="BM20">
        <f>IF(ALL!BM20 = ANSWERS!$C25, 1, 0)</f>
        <v>1</v>
      </c>
      <c r="BN20">
        <f>IF(ALL!BN20 = ANSWERS!$C25, 1, 0)</f>
        <v>1</v>
      </c>
      <c r="BO20">
        <f>IF(ALL!BO20 = ANSWERS!$C25, 1, 0)</f>
        <v>1</v>
      </c>
      <c r="BP20">
        <f>IF(ALL!BP20 = ANSWERS!$C25, 1, 0)</f>
        <v>1</v>
      </c>
      <c r="BQ20">
        <f>IF(ALL!BQ20 = ANSWERS!$C25, 1, 0)</f>
        <v>1</v>
      </c>
      <c r="BR20">
        <f>IF(ALL!BR20 = ANSWERS!$C25, 1, 0)</f>
        <v>1</v>
      </c>
      <c r="BS20">
        <f>IF(ALL!BS20 = ANSWERS!$C25, 1, 0)</f>
        <v>1</v>
      </c>
      <c r="BT20">
        <f>IF(ALL!BT20 = ANSWERS!$C25, 1, 0)</f>
        <v>1</v>
      </c>
      <c r="BU20">
        <f>IF(ALL!BU20 = ANSWERS!$C25, 1, 0)</f>
        <v>1</v>
      </c>
      <c r="BV20">
        <f>IF(ALL!BV20 = ANSWERS!$C25, 1, 0)</f>
        <v>1</v>
      </c>
      <c r="BW20">
        <f>IF(ALL!BW20 = ANSWERS!$C25, 1, 0)</f>
        <v>1</v>
      </c>
      <c r="BX20">
        <f>IF(ALL!BX20 = ANSWERS!$C25, 1, 0)</f>
        <v>1</v>
      </c>
      <c r="BY20">
        <f>IF(ALL!BY20 = ANSWERS!$C25, 1, 0)</f>
        <v>1</v>
      </c>
      <c r="BZ20">
        <f>IF(ALL!BZ20 = ANSWERS!$C25, 1, 0)</f>
        <v>0</v>
      </c>
      <c r="CA20">
        <f>IF(ALL!CA20 = ANSWERS!$C25, 1, 0)</f>
        <v>1</v>
      </c>
      <c r="CB20">
        <f>IF(ALL!CB20 = ANSWERS!$C25, 1, 0)</f>
        <v>1</v>
      </c>
      <c r="CC20">
        <f>IF(ALL!CC20 = ANSWERS!$C25, 1, 0)</f>
        <v>1</v>
      </c>
      <c r="CD20">
        <f>IF(ALL!CD20 = ANSWERS!$C25, 1, 0)</f>
        <v>1</v>
      </c>
      <c r="CE20">
        <f>IF(ALL!CE20 = ANSWERS!$C25, 1, 0)</f>
        <v>1</v>
      </c>
      <c r="CF20">
        <f>IF(ALL!CF20 = ANSWERS!$C25, 1, 0)</f>
        <v>1</v>
      </c>
      <c r="CG20">
        <f>IF(ALL!CG20 = ANSWERS!$C25, 1, 0)</f>
        <v>0</v>
      </c>
      <c r="CH20">
        <f>IF(ALL!CH20 = ANSWERS!$C25, 1, 0)</f>
        <v>1</v>
      </c>
      <c r="CI20">
        <f>IF(ALL!CI20 = ANSWERS!$C25, 1, 0)</f>
        <v>1</v>
      </c>
      <c r="CJ20">
        <f>IF(ALL!CJ20 = ANSWERS!$C25, 1, 0)</f>
        <v>1</v>
      </c>
      <c r="CK20">
        <f>IF(ALL!CK20 = ANSWERS!$C25, 1, 0)</f>
        <v>1</v>
      </c>
      <c r="CL20">
        <f>IF(ALL!CL20 = ANSWERS!$C25, 1, 0)</f>
        <v>0</v>
      </c>
      <c r="CM20">
        <f>IF(ALL!CM20 = ANSWERS!$C25, 1, 0)</f>
        <v>1</v>
      </c>
      <c r="CN20">
        <f>IF(ALL!CN20 = ANSWERS!$C25, 1, 0)</f>
        <v>1</v>
      </c>
      <c r="CO20">
        <f>IF(ALL!CO20 = ANSWERS!$C25, 1, 0)</f>
        <v>0</v>
      </c>
      <c r="CP20">
        <f>IF(ALL!CP20 = ANSWERS!$C25, 1, 0)</f>
        <v>0</v>
      </c>
      <c r="CQ20">
        <f>IF(ALL!CQ20 = ANSWERS!$C25, 1, 0)</f>
        <v>0</v>
      </c>
      <c r="CR20">
        <f>IF(ALL!CR20 = ANSWERS!$C25, 1, 0)</f>
        <v>1</v>
      </c>
      <c r="CS20">
        <f>IF(ALL!CS20 = ANSWERS!$C25, 1, 0)</f>
        <v>1</v>
      </c>
      <c r="CT20">
        <f>IF(ALL!CT20 = ANSWERS!$C25, 1, 0)</f>
        <v>1</v>
      </c>
      <c r="CU20">
        <f>IF(ALL!CU20 = ANSWERS!$C25, 1, 0)</f>
        <v>1</v>
      </c>
      <c r="CV20">
        <f>IF(ALL!CV20 = ANSWERS!$C25, 1, 0)</f>
        <v>1</v>
      </c>
      <c r="CW20">
        <f>IF(ALL!CW20 = ANSWERS!$C25, 1, 0)</f>
        <v>1</v>
      </c>
      <c r="CX20">
        <f>IF(ALL!CX20 = ANSWERS!$C25, 1, 0)</f>
        <v>1</v>
      </c>
      <c r="CY20">
        <f>IF(ALL!CY20 = ANSWERS!$C25, 1, 0)</f>
        <v>1</v>
      </c>
      <c r="CZ20">
        <f>IF(ALL!CZ20 = ANSWERS!$C25, 1, 0)</f>
        <v>0</v>
      </c>
      <c r="DA20">
        <f>IF(ALL!DA20 = ANSWERS!$C25, 1, 0)</f>
        <v>1</v>
      </c>
      <c r="DB20">
        <f>IF(ALL!DB20 = ANSWERS!$C25, 1, 0)</f>
        <v>0</v>
      </c>
      <c r="DC20">
        <f>IF(ALL!DC20 = ANSWERS!$C25, 1, 0)</f>
        <v>1</v>
      </c>
      <c r="DD20">
        <f>IF(ALL!DD20 = ANSWERS!$C25, 1, 0)</f>
        <v>1</v>
      </c>
      <c r="DE20">
        <f>IF(ALL!DE20 = ANSWERS!$C25, 1, 0)</f>
        <v>1</v>
      </c>
      <c r="DF20">
        <f>IF(ALL!DF20 = ANSWERS!$C25, 1, 0)</f>
        <v>1</v>
      </c>
      <c r="DG20">
        <f>IF(ALL!DG20 = ANSWERS!$C25, 1, 0)</f>
        <v>1</v>
      </c>
      <c r="DH20">
        <f>IF(ALL!DH20 = ANSWERS!$C25, 1, 0)</f>
        <v>0</v>
      </c>
      <c r="DI20">
        <f>IF(ALL!DI20 = ANSWERS!$C25, 1, 0)</f>
        <v>1</v>
      </c>
      <c r="DJ20">
        <f>IF(ALL!DJ20 = ANSWERS!$C25, 1, 0)</f>
        <v>1</v>
      </c>
      <c r="DK20">
        <f>IF(ALL!DK20 = ANSWERS!$C25, 1, 0)</f>
        <v>1</v>
      </c>
      <c r="DL20">
        <f>IF(ALL!DL20 = ANSWERS!$C25, 1, 0)</f>
        <v>1</v>
      </c>
      <c r="DM20">
        <f>IF(ALL!DM20 = ANSWERS!$C25, 1, 0)</f>
        <v>1</v>
      </c>
      <c r="DN20">
        <f>IF(ALL!DN20 = ANSWERS!$C25, 1, 0)</f>
        <v>0</v>
      </c>
      <c r="DO20">
        <f>IF(ALL!DO20 = ANSWERS!$C25, 1, 0)</f>
        <v>1</v>
      </c>
      <c r="DP20">
        <f>IF(ALL!DP20 = ANSWERS!$C25, 1, 0)</f>
        <v>1</v>
      </c>
      <c r="DQ20">
        <f>IF(ALL!DQ20 = ANSWERS!$C25, 1, 0)</f>
        <v>1</v>
      </c>
      <c r="DR20">
        <f>IF(ALL!DR20 = ANSWERS!$C25, 1, 0)</f>
        <v>1</v>
      </c>
      <c r="DS20">
        <f>IF(ALL!DS20 = ANSWERS!$C25, 1, 0)</f>
        <v>1</v>
      </c>
      <c r="DT20">
        <f>IF(ALL!DT20 = ANSWERS!$C25, 1, 0)</f>
        <v>1</v>
      </c>
      <c r="DU20">
        <f>IF(ALL!DU20 = ANSWERS!$C25, 1, 0)</f>
        <v>1</v>
      </c>
      <c r="DV20">
        <f>IF(ALL!DV20 = ANSWERS!$C25, 1, 0)</f>
        <v>0</v>
      </c>
      <c r="DW20">
        <f>IF(ALL!DW20 = ANSWERS!$C25, 1, 0)</f>
        <v>1</v>
      </c>
      <c r="DX20">
        <f>IF(ALL!DX20 = ANSWERS!$C25, 1, 0)</f>
        <v>0</v>
      </c>
      <c r="DY20">
        <f>IF(ALL!DY20 = ANSWERS!$C25, 1, 0)</f>
        <v>0</v>
      </c>
      <c r="DZ20">
        <f>IF(ALL!DZ20 = ANSWERS!$C25, 1, 0)</f>
        <v>0</v>
      </c>
      <c r="EA20">
        <f>IF(ALL!EA20 = ANSWERS!$C25, 1, 0)</f>
        <v>0</v>
      </c>
      <c r="EB20">
        <f>IF(ALL!EB20 = ANSWERS!$C25, 1, 0)</f>
        <v>0</v>
      </c>
      <c r="EC20">
        <f>IF(ALL!EC20 = ANSWERS!$C25, 1, 0)</f>
        <v>1</v>
      </c>
      <c r="ED20">
        <f>IF(ALL!ED20 = ANSWERS!$C25, 1, 0)</f>
        <v>1</v>
      </c>
      <c r="EE20">
        <f>IF(ALL!EE20 = ANSWERS!$C25, 1, 0)</f>
        <v>1</v>
      </c>
      <c r="EF20">
        <f>IF(ALL!EF20 = ANSWERS!$C25, 1, 0)</f>
        <v>1</v>
      </c>
      <c r="EG20">
        <f>IF(ALL!EG20 = ANSWERS!$C25, 1, 0)</f>
        <v>0</v>
      </c>
      <c r="EH20">
        <f>IF(ALL!EH20 = ANSWERS!$C25, 1, 0)</f>
        <v>1</v>
      </c>
      <c r="EI20">
        <f>IF(ALL!EI20 = ANSWERS!$C25, 1, 0)</f>
        <v>1</v>
      </c>
      <c r="EJ20">
        <f>IF(ALL!EJ20 = ANSWERS!$C25, 1, 0)</f>
        <v>1</v>
      </c>
      <c r="EK20">
        <f>IF(ALL!EK20 = ANSWERS!$C25, 1, 0)</f>
        <v>1</v>
      </c>
      <c r="EL20">
        <f>IF(ALL!EL20 = ANSWERS!$C25, 1, 0)</f>
        <v>0</v>
      </c>
      <c r="EM20">
        <f>IF(ALL!EM20 = ANSWERS!$C25, 1, 0)</f>
        <v>1</v>
      </c>
      <c r="EN20">
        <f>IF(ALL!EN20 = ANSWERS!$C25, 1, 0)</f>
        <v>1</v>
      </c>
      <c r="EO20">
        <f>IF(ALL!EO20 = ANSWERS!$C25, 1, 0)</f>
        <v>1</v>
      </c>
      <c r="EP20">
        <f>IF(ALL!EP20 = ANSWERS!$C25, 1, 0)</f>
        <v>0</v>
      </c>
      <c r="EQ20">
        <f>IF(ALL!EQ20 = ANSWERS!$C25, 1, 0)</f>
        <v>1</v>
      </c>
      <c r="ER20">
        <f>IF(ALL!ER20 = ANSWERS!$C25, 1, 0)</f>
        <v>0</v>
      </c>
      <c r="ES20">
        <f>IF(ALL!ES20 = ANSWERS!$C25, 1, 0)</f>
        <v>0</v>
      </c>
      <c r="ET20">
        <f>IF(ALL!ET20 = ANSWERS!$C25, 1, 0)</f>
        <v>0</v>
      </c>
      <c r="EU20">
        <f>IF(ALL!EU20 = ANSWERS!$C25, 1, 0)</f>
        <v>1</v>
      </c>
      <c r="EV20">
        <f>IF(ALL!EV20 = ANSWERS!$C25, 1, 0)</f>
        <v>0</v>
      </c>
      <c r="EW20">
        <f>IF(ALL!EW20 = ANSWERS!$C25, 1, 0)</f>
        <v>1</v>
      </c>
      <c r="EX20">
        <f>IF(ALL!EX20 = ANSWERS!$C25, 1, 0)</f>
        <v>1</v>
      </c>
      <c r="EY20">
        <f>IF(ALL!EY20 = ANSWERS!$C25, 1, 0)</f>
        <v>0</v>
      </c>
      <c r="EZ20">
        <f>IF(ALL!EZ20 = ANSWERS!$C25, 1, 0)</f>
        <v>1</v>
      </c>
      <c r="FA20">
        <f>IF(ALL!FA20 = ANSWERS!$C25, 1, 0)</f>
        <v>1</v>
      </c>
      <c r="FB20">
        <f>IF(ALL!FB20 = ANSWERS!$C25, 1, 0)</f>
        <v>0</v>
      </c>
      <c r="FC20">
        <f>IF(ALL!FC20 = ANSWERS!$C25, 1, 0)</f>
        <v>1</v>
      </c>
      <c r="FD20">
        <f>IF(ALL!FD20 = ANSWERS!$C25, 1, 0)</f>
        <v>0</v>
      </c>
      <c r="FE20">
        <f>IF(ALL!FE20 = ANSWERS!$C25, 1, 0)</f>
        <v>1</v>
      </c>
      <c r="FF20">
        <f>IF(ALL!FF20 = ANSWERS!$C25, 1, 0)</f>
        <v>1</v>
      </c>
      <c r="FG20">
        <f>IF(ALL!FG20 = ANSWERS!$C25, 1, 0)</f>
        <v>1</v>
      </c>
      <c r="FH20">
        <f>IF(ALL!FH20 = ANSWERS!$C25, 1, 0)</f>
        <v>1</v>
      </c>
      <c r="FI20">
        <f>IF(ALL!FI20 = ANSWERS!$C25, 1, 0)</f>
        <v>1</v>
      </c>
      <c r="FJ20">
        <f>IF(ALL!FJ20 = ANSWERS!$C25, 1, 0)</f>
        <v>1</v>
      </c>
      <c r="FK20">
        <f>IF(ALL!FK20 = ANSWERS!$C25, 1, 0)</f>
        <v>1</v>
      </c>
      <c r="FL20">
        <f>IF(ALL!FL20 = ANSWERS!$C25, 1, 0)</f>
        <v>1</v>
      </c>
      <c r="FM20">
        <f>IF(ALL!FM20 = ANSWERS!$C25, 1, 0)</f>
        <v>1</v>
      </c>
      <c r="FN20">
        <f>IF(ALL!FN20 = ANSWERS!$C25, 1, 0)</f>
        <v>1</v>
      </c>
      <c r="FO20">
        <f>IF(ALL!FO20 = ANSWERS!$C25, 1, 0)</f>
        <v>1</v>
      </c>
      <c r="FP20">
        <f>IF(ALL!FP20 = ANSWERS!$C25, 1, 0)</f>
        <v>0</v>
      </c>
      <c r="FQ20">
        <f>IF(ALL!FQ20 = ANSWERS!$C25, 1, 0)</f>
        <v>1</v>
      </c>
      <c r="FR20">
        <f>IF(ALL!FR20 = ANSWERS!$C25, 1, 0)</f>
        <v>1</v>
      </c>
      <c r="FS20">
        <f>IF(ALL!FS20 = ANSWERS!$C25, 1, 0)</f>
        <v>1</v>
      </c>
      <c r="FT20">
        <f>IF(ALL!FT20 = ANSWERS!$C25, 1, 0)</f>
        <v>1</v>
      </c>
      <c r="FU20">
        <f>IF(ALL!FU20 = ANSWERS!$C25, 1, 0)</f>
        <v>1</v>
      </c>
      <c r="FV20">
        <f>IF(ALL!FV20 = ANSWERS!$C25, 1, 0)</f>
        <v>0</v>
      </c>
      <c r="FW20">
        <f>IF(ALL!FW20 = ANSWERS!$C25, 1, 0)</f>
        <v>1</v>
      </c>
      <c r="FX20">
        <f>IF(ALL!FX20 = ANSWERS!$C25, 1, 0)</f>
        <v>1</v>
      </c>
      <c r="FY20">
        <f>IF(ALL!FY20 = ANSWERS!$C25, 1, 0)</f>
        <v>1</v>
      </c>
      <c r="FZ20">
        <f>IF(ALL!FZ20 = ANSWERS!$C25, 1, 0)</f>
        <v>0</v>
      </c>
      <c r="GA20">
        <f>IF(ALL!GA20 = ANSWERS!$C25, 1, 0)</f>
        <v>1</v>
      </c>
      <c r="GB20">
        <f>IF(ALL!GB20 = ANSWERS!$C25, 1, 0)</f>
        <v>0</v>
      </c>
      <c r="GC20">
        <f>IF(ALL!GC20 = ANSWERS!$C25, 1, 0)</f>
        <v>0</v>
      </c>
      <c r="GD20">
        <f>IF(ALL!GD20 = ANSWERS!$C25, 1, 0)</f>
        <v>1</v>
      </c>
      <c r="GE20">
        <f>IF(ALL!GE20 = ANSWERS!$C25, 1, 0)</f>
        <v>1</v>
      </c>
      <c r="GF20">
        <f>IF(ALL!GF20 = ANSWERS!$C25, 1, 0)</f>
        <v>1</v>
      </c>
      <c r="GG20">
        <f>IF(ALL!GG20 = ANSWERS!$C25, 1, 0)</f>
        <v>1</v>
      </c>
      <c r="GH20">
        <f>IF(ALL!GH20 = ANSWERS!$C25, 1, 0)</f>
        <v>0</v>
      </c>
      <c r="GI20">
        <f>IF(ALL!GI20 = ANSWERS!$C25, 1, 0)</f>
        <v>1</v>
      </c>
      <c r="GJ20">
        <f>IF(ALL!GJ20 = ANSWERS!$C25, 1, 0)</f>
        <v>1</v>
      </c>
      <c r="GK20">
        <f>IF(ALL!GK20 = ANSWERS!$C25, 1, 0)</f>
        <v>0</v>
      </c>
      <c r="GL20">
        <f>IF(ALL!GL20 = ANSWERS!$C25, 1, 0)</f>
        <v>1</v>
      </c>
      <c r="GM20">
        <f>IF(ALL!GM20 = ANSWERS!$C25, 1, 0)</f>
        <v>0</v>
      </c>
      <c r="GN20">
        <f>IF(ALL!GN20 = ANSWERS!$C25, 1, 0)</f>
        <v>1</v>
      </c>
      <c r="GO20">
        <f>IF(ALL!GO20 = ANSWERS!$C25, 1, 0)</f>
        <v>1</v>
      </c>
      <c r="GP20">
        <f>IF(ALL!GP20 = ANSWERS!$C25, 1, 0)</f>
        <v>1</v>
      </c>
      <c r="GQ20">
        <f>IF(ALL!GQ20 = ANSWERS!$C25, 1, 0)</f>
        <v>1</v>
      </c>
      <c r="GR20">
        <f>IF(ALL!GR20 = ANSWERS!$C25, 1, 0)</f>
        <v>0</v>
      </c>
      <c r="GS20">
        <f>IF(ALL!GS20 = ANSWERS!$C25, 1, 0)</f>
        <v>1</v>
      </c>
      <c r="GT20">
        <f>IF(ALL!GT20 = ANSWERS!$C25, 1, 0)</f>
        <v>1</v>
      </c>
      <c r="GU20">
        <f>IF(ALL!GU20 = ANSWERS!$C25, 1, 0)</f>
        <v>1</v>
      </c>
      <c r="GV20">
        <f>IF(ALL!GV20 = ANSWERS!$C25, 1, 0)</f>
        <v>1</v>
      </c>
      <c r="GW20">
        <f>IF(ALL!GW20 = ANSWERS!$C25, 1, 0)</f>
        <v>1</v>
      </c>
      <c r="GX20">
        <f>IF(ALL!GX20 = ANSWERS!$C25, 1, 0)</f>
        <v>1</v>
      </c>
      <c r="GY20">
        <f>IF(ALL!GY20 = ANSWERS!$C25, 1, 0)</f>
        <v>1</v>
      </c>
      <c r="GZ20">
        <f>IF(ALL!GZ20 = ANSWERS!$C25, 1, 0)</f>
        <v>0</v>
      </c>
      <c r="HA20">
        <f>IF(ALL!HA20 = ANSWERS!$C25, 1, 0)</f>
        <v>1</v>
      </c>
      <c r="HB20">
        <f>IF(ALL!HB20 = ANSWERS!$C25, 1, 0)</f>
        <v>1</v>
      </c>
      <c r="HC20">
        <f>IF(ALL!HC20 = ANSWERS!$C25, 1, 0)</f>
        <v>1</v>
      </c>
      <c r="HD20">
        <f>IF(ALL!HD20 = ANSWERS!$C25, 1, 0)</f>
        <v>0</v>
      </c>
      <c r="HE20">
        <f>IF(ALL!HE20 = ANSWERS!$C25, 1, 0)</f>
        <v>1</v>
      </c>
      <c r="HF20">
        <f>IF(ALL!HF20 = ANSWERS!$C25, 1, 0)</f>
        <v>1</v>
      </c>
      <c r="HG20">
        <f>IF(ALL!HG20 = ANSWERS!$C25, 1, 0)</f>
        <v>1</v>
      </c>
      <c r="HH20">
        <f>IF(ALL!HH20 = ANSWERS!$C25, 1, 0)</f>
        <v>1</v>
      </c>
      <c r="HI20">
        <f>IF(ALL!HI20 = ANSWERS!$C25, 1, 0)</f>
        <v>0</v>
      </c>
      <c r="HJ20">
        <f>IF(ALL!HJ20 = ANSWERS!$C25, 1, 0)</f>
        <v>1</v>
      </c>
      <c r="HK20">
        <f>IF(ALL!HK20 = ANSWERS!$C25, 1, 0)</f>
        <v>1</v>
      </c>
    </row>
    <row r="21">
      <c r="A21" s="1" t="s">
        <v>341</v>
      </c>
      <c r="B21">
        <f>IF(ALL!B21 = ANSWERS!$C26, 1, 0)</f>
        <v>1</v>
      </c>
      <c r="C21">
        <f>IF(ALL!C21 = ANSWERS!$C26, 1, 0)</f>
        <v>1</v>
      </c>
      <c r="D21">
        <f>IF(ALL!D21 = ANSWERS!$C26, 1, 0)</f>
        <v>0</v>
      </c>
      <c r="E21">
        <f>IF(ALL!E21 = ANSWERS!$C26, 1, 0)</f>
        <v>1</v>
      </c>
      <c r="F21">
        <f>IF(ALL!F21 = ANSWERS!$C26, 1, 0)</f>
        <v>0</v>
      </c>
      <c r="G21">
        <f>IF(ALL!G21 = ANSWERS!$C26, 1, 0)</f>
        <v>0</v>
      </c>
      <c r="H21">
        <f>IF(ALL!H21 = ANSWERS!$C26, 1, 0)</f>
        <v>1</v>
      </c>
      <c r="I21">
        <f>IF(ALL!I21 = ANSWERS!$C26, 1, 0)</f>
        <v>1</v>
      </c>
      <c r="J21">
        <f>IF(ALL!J21 = ANSWERS!$C26, 1, 0)</f>
        <v>1</v>
      </c>
      <c r="K21">
        <f>IF(ALL!K21 = ANSWERS!$C26, 1, 0)</f>
        <v>0</v>
      </c>
      <c r="L21">
        <f>IF(ALL!L21 = ANSWERS!$C26, 1, 0)</f>
        <v>0</v>
      </c>
      <c r="M21">
        <f>IF(ALL!M21 = ANSWERS!$C26, 1, 0)</f>
        <v>1</v>
      </c>
      <c r="N21">
        <f>IF(ALL!N21 = ANSWERS!$C26, 1, 0)</f>
        <v>1</v>
      </c>
      <c r="O21">
        <f>IF(ALL!O21 = ANSWERS!$C26, 1, 0)</f>
        <v>1</v>
      </c>
      <c r="P21">
        <f>IF(ALL!P21 = ANSWERS!$C26, 1, 0)</f>
        <v>1</v>
      </c>
      <c r="Q21">
        <f>IF(ALL!Q21 = ANSWERS!$C26, 1, 0)</f>
        <v>0</v>
      </c>
      <c r="R21">
        <f>IF(ALL!R21 = ANSWERS!$C26, 1, 0)</f>
        <v>1</v>
      </c>
      <c r="S21">
        <f>IF(ALL!S21 = ANSWERS!$C26, 1, 0)</f>
        <v>1</v>
      </c>
      <c r="T21">
        <f>IF(ALL!T21 = ANSWERS!$C26, 1, 0)</f>
        <v>1</v>
      </c>
      <c r="U21">
        <f>IF(ALL!U21 = ANSWERS!$C26, 1, 0)</f>
        <v>1</v>
      </c>
      <c r="V21">
        <f>IF(ALL!V21 = ANSWERS!$C26, 1, 0)</f>
        <v>1</v>
      </c>
      <c r="W21">
        <f>IF(ALL!W21 = ANSWERS!$C26, 1, 0)</f>
        <v>1</v>
      </c>
      <c r="X21">
        <f>IF(ALL!X21 = ANSWERS!$C26, 1, 0)</f>
        <v>1</v>
      </c>
      <c r="Y21">
        <f>IF(ALL!Y21 = ANSWERS!$C26, 1, 0)</f>
        <v>1</v>
      </c>
      <c r="Z21">
        <f>IF(ALL!Z21 = ANSWERS!$C26, 1, 0)</f>
        <v>0</v>
      </c>
      <c r="AA21">
        <f>IF(ALL!AA21 = ANSWERS!$C26, 1, 0)</f>
        <v>0</v>
      </c>
      <c r="AB21">
        <f>IF(ALL!AB21 = ANSWERS!$C26, 1, 0)</f>
        <v>1</v>
      </c>
      <c r="AC21">
        <f>IF(ALL!AC21 = ANSWERS!$C26, 1, 0)</f>
        <v>1</v>
      </c>
      <c r="AD21">
        <f>IF(ALL!AD21 = ANSWERS!$C26, 1, 0)</f>
        <v>1</v>
      </c>
      <c r="AE21">
        <f>IF(ALL!AE21 = ANSWERS!$C26, 1, 0)</f>
        <v>1</v>
      </c>
      <c r="AF21">
        <f>IF(ALL!AF21 = ANSWERS!$C26, 1, 0)</f>
        <v>1</v>
      </c>
      <c r="AG21">
        <f>IF(ALL!AG21 = ANSWERS!$C26, 1, 0)</f>
        <v>1</v>
      </c>
      <c r="AH21">
        <f>IF(ALL!AH21 = ANSWERS!$C26, 1, 0)</f>
        <v>1</v>
      </c>
      <c r="AI21">
        <f>IF(ALL!AI21 = ANSWERS!$C26, 1, 0)</f>
        <v>1</v>
      </c>
      <c r="AJ21">
        <f>IF(ALL!AJ21 = ANSWERS!$C26, 1, 0)</f>
        <v>1</v>
      </c>
      <c r="AK21">
        <f>IF(ALL!AK21 = ANSWERS!$C26, 1, 0)</f>
        <v>1</v>
      </c>
      <c r="AL21">
        <f>IF(ALL!AL21 = ANSWERS!$C26, 1, 0)</f>
        <v>1</v>
      </c>
      <c r="AM21">
        <f>IF(ALL!AM21 = ANSWERS!$C26, 1, 0)</f>
        <v>1</v>
      </c>
      <c r="AN21">
        <f>IF(ALL!AN21 = ANSWERS!$C26, 1, 0)</f>
        <v>0</v>
      </c>
      <c r="AO21">
        <f>IF(ALL!AO21 = ANSWERS!$C26, 1, 0)</f>
        <v>1</v>
      </c>
      <c r="AP21">
        <f>IF(ALL!AP21 = ANSWERS!$C26, 1, 0)</f>
        <v>1</v>
      </c>
      <c r="AQ21">
        <f>IF(ALL!AQ21 = ANSWERS!$C26, 1, 0)</f>
        <v>1</v>
      </c>
      <c r="AR21">
        <f>IF(ALL!AR21 = ANSWERS!$C26, 1, 0)</f>
        <v>1</v>
      </c>
      <c r="AS21">
        <f>IF(ALL!AS21 = ANSWERS!$C26, 1, 0)</f>
        <v>1</v>
      </c>
      <c r="AT21">
        <f>IF(ALL!AT21 = ANSWERS!$C26, 1, 0)</f>
        <v>0</v>
      </c>
      <c r="AU21">
        <f>IF(ALL!AU21 = ANSWERS!$C26, 1, 0)</f>
        <v>0</v>
      </c>
      <c r="AV21">
        <f>IF(ALL!AV21 = ANSWERS!$C26, 1, 0)</f>
        <v>1</v>
      </c>
      <c r="AW21">
        <f>IF(ALL!AW21 = ANSWERS!$C26, 1, 0)</f>
        <v>0</v>
      </c>
      <c r="AX21">
        <f>IF(ALL!AX21 = ANSWERS!$C26, 1, 0)</f>
        <v>1</v>
      </c>
      <c r="AY21">
        <f>IF(ALL!AY21 = ANSWERS!$C26, 1, 0)</f>
        <v>1</v>
      </c>
      <c r="AZ21">
        <f>IF(ALL!AZ21 = ANSWERS!$C26, 1, 0)</f>
        <v>1</v>
      </c>
      <c r="BA21">
        <f>IF(ALL!BA21 = ANSWERS!$C26, 1, 0)</f>
        <v>1</v>
      </c>
      <c r="BB21">
        <f>IF(ALL!BB21 = ANSWERS!$C26, 1, 0)</f>
        <v>1</v>
      </c>
      <c r="BC21">
        <f>IF(ALL!BC21 = ANSWERS!$C26, 1, 0)</f>
        <v>0</v>
      </c>
      <c r="BD21">
        <f>IF(ALL!BD21 = ANSWERS!$C26, 1, 0)</f>
        <v>1</v>
      </c>
      <c r="BE21">
        <f>IF(ALL!BE21 = ANSWERS!$C26, 1, 0)</f>
        <v>0</v>
      </c>
      <c r="BF21">
        <f>IF(ALL!BF21 = ANSWERS!$C26, 1, 0)</f>
        <v>0</v>
      </c>
      <c r="BG21">
        <f>IF(ALL!BG21 = ANSWERS!$C26, 1, 0)</f>
        <v>1</v>
      </c>
      <c r="BH21">
        <f>IF(ALL!BH21 = ANSWERS!$C26, 1, 0)</f>
        <v>1</v>
      </c>
      <c r="BI21">
        <f>IF(ALL!BI21 = ANSWERS!$C26, 1, 0)</f>
        <v>0</v>
      </c>
      <c r="BJ21">
        <f>IF(ALL!BJ21 = ANSWERS!$C26, 1, 0)</f>
        <v>0</v>
      </c>
      <c r="BK21">
        <f>IF(ALL!BK21 = ANSWERS!$C26, 1, 0)</f>
        <v>1</v>
      </c>
      <c r="BL21">
        <f>IF(ALL!BL21 = ANSWERS!$C26, 1, 0)</f>
        <v>1</v>
      </c>
      <c r="BM21">
        <f>IF(ALL!BM21 = ANSWERS!$C26, 1, 0)</f>
        <v>1</v>
      </c>
      <c r="BN21">
        <f>IF(ALL!BN21 = ANSWERS!$C26, 1, 0)</f>
        <v>1</v>
      </c>
      <c r="BO21">
        <f>IF(ALL!BO21 = ANSWERS!$C26, 1, 0)</f>
        <v>1</v>
      </c>
      <c r="BP21">
        <f>IF(ALL!BP21 = ANSWERS!$C26, 1, 0)</f>
        <v>1</v>
      </c>
      <c r="BQ21">
        <f>IF(ALL!BQ21 = ANSWERS!$C26, 1, 0)</f>
        <v>1</v>
      </c>
      <c r="BR21">
        <f>IF(ALL!BR21 = ANSWERS!$C26, 1, 0)</f>
        <v>1</v>
      </c>
      <c r="BS21">
        <f>IF(ALL!BS21 = ANSWERS!$C26, 1, 0)</f>
        <v>1</v>
      </c>
      <c r="BT21">
        <f>IF(ALL!BT21 = ANSWERS!$C26, 1, 0)</f>
        <v>1</v>
      </c>
      <c r="BU21">
        <f>IF(ALL!BU21 = ANSWERS!$C26, 1, 0)</f>
        <v>1</v>
      </c>
      <c r="BV21">
        <f>IF(ALL!BV21 = ANSWERS!$C26, 1, 0)</f>
        <v>1</v>
      </c>
      <c r="BW21">
        <f>IF(ALL!BW21 = ANSWERS!$C26, 1, 0)</f>
        <v>1</v>
      </c>
      <c r="BX21">
        <f>IF(ALL!BX21 = ANSWERS!$C26, 1, 0)</f>
        <v>1</v>
      </c>
      <c r="BY21">
        <f>IF(ALL!BY21 = ANSWERS!$C26, 1, 0)</f>
        <v>1</v>
      </c>
      <c r="BZ21">
        <f>IF(ALL!BZ21 = ANSWERS!$C26, 1, 0)</f>
        <v>0</v>
      </c>
      <c r="CA21">
        <f>IF(ALL!CA21 = ANSWERS!$C26, 1, 0)</f>
        <v>1</v>
      </c>
      <c r="CB21">
        <f>IF(ALL!CB21 = ANSWERS!$C26, 1, 0)</f>
        <v>1</v>
      </c>
      <c r="CC21">
        <f>IF(ALL!CC21 = ANSWERS!$C26, 1, 0)</f>
        <v>1</v>
      </c>
      <c r="CD21">
        <f>IF(ALL!CD21 = ANSWERS!$C26, 1, 0)</f>
        <v>1</v>
      </c>
      <c r="CE21">
        <f>IF(ALL!CE21 = ANSWERS!$C26, 1, 0)</f>
        <v>1</v>
      </c>
      <c r="CF21">
        <f>IF(ALL!CF21 = ANSWERS!$C26, 1, 0)</f>
        <v>1</v>
      </c>
      <c r="CG21">
        <f>IF(ALL!CG21 = ANSWERS!$C26, 1, 0)</f>
        <v>0</v>
      </c>
      <c r="CH21">
        <f>IF(ALL!CH21 = ANSWERS!$C26, 1, 0)</f>
        <v>1</v>
      </c>
      <c r="CI21">
        <f>IF(ALL!CI21 = ANSWERS!$C26, 1, 0)</f>
        <v>1</v>
      </c>
      <c r="CJ21">
        <f>IF(ALL!CJ21 = ANSWERS!$C26, 1, 0)</f>
        <v>1</v>
      </c>
      <c r="CK21">
        <f>IF(ALL!CK21 = ANSWERS!$C26, 1, 0)</f>
        <v>1</v>
      </c>
      <c r="CL21">
        <f>IF(ALL!CL21 = ANSWERS!$C26, 1, 0)</f>
        <v>0</v>
      </c>
      <c r="CM21">
        <f>IF(ALL!CM21 = ANSWERS!$C26, 1, 0)</f>
        <v>1</v>
      </c>
      <c r="CN21">
        <f>IF(ALL!CN21 = ANSWERS!$C26, 1, 0)</f>
        <v>1</v>
      </c>
      <c r="CO21">
        <f>IF(ALL!CO21 = ANSWERS!$C26, 1, 0)</f>
        <v>0</v>
      </c>
      <c r="CP21">
        <f>IF(ALL!CP21 = ANSWERS!$C26, 1, 0)</f>
        <v>0</v>
      </c>
      <c r="CQ21">
        <f>IF(ALL!CQ21 = ANSWERS!$C26, 1, 0)</f>
        <v>0</v>
      </c>
      <c r="CR21">
        <f>IF(ALL!CR21 = ANSWERS!$C26, 1, 0)</f>
        <v>1</v>
      </c>
      <c r="CS21">
        <f>IF(ALL!CS21 = ANSWERS!$C26, 1, 0)</f>
        <v>1</v>
      </c>
      <c r="CT21">
        <f>IF(ALL!CT21 = ANSWERS!$C26, 1, 0)</f>
        <v>1</v>
      </c>
      <c r="CU21">
        <f>IF(ALL!CU21 = ANSWERS!$C26, 1, 0)</f>
        <v>1</v>
      </c>
      <c r="CV21">
        <f>IF(ALL!CV21 = ANSWERS!$C26, 1, 0)</f>
        <v>1</v>
      </c>
      <c r="CW21">
        <f>IF(ALL!CW21 = ANSWERS!$C26, 1, 0)</f>
        <v>1</v>
      </c>
      <c r="CX21">
        <f>IF(ALL!CX21 = ANSWERS!$C26, 1, 0)</f>
        <v>1</v>
      </c>
      <c r="CY21">
        <f>IF(ALL!CY21 = ANSWERS!$C26, 1, 0)</f>
        <v>1</v>
      </c>
      <c r="CZ21">
        <f>IF(ALL!CZ21 = ANSWERS!$C26, 1, 0)</f>
        <v>0</v>
      </c>
      <c r="DA21">
        <f>IF(ALL!DA21 = ANSWERS!$C26, 1, 0)</f>
        <v>1</v>
      </c>
      <c r="DB21">
        <f>IF(ALL!DB21 = ANSWERS!$C26, 1, 0)</f>
        <v>0</v>
      </c>
      <c r="DC21">
        <f>IF(ALL!DC21 = ANSWERS!$C26, 1, 0)</f>
        <v>1</v>
      </c>
      <c r="DD21">
        <f>IF(ALL!DD21 = ANSWERS!$C26, 1, 0)</f>
        <v>1</v>
      </c>
      <c r="DE21">
        <f>IF(ALL!DE21 = ANSWERS!$C26, 1, 0)</f>
        <v>1</v>
      </c>
      <c r="DF21">
        <f>IF(ALL!DF21 = ANSWERS!$C26, 1, 0)</f>
        <v>1</v>
      </c>
      <c r="DG21">
        <f>IF(ALL!DG21 = ANSWERS!$C26, 1, 0)</f>
        <v>1</v>
      </c>
      <c r="DH21">
        <f>IF(ALL!DH21 = ANSWERS!$C26, 1, 0)</f>
        <v>0</v>
      </c>
      <c r="DI21">
        <f>IF(ALL!DI21 = ANSWERS!$C26, 1, 0)</f>
        <v>1</v>
      </c>
      <c r="DJ21">
        <f>IF(ALL!DJ21 = ANSWERS!$C26, 1, 0)</f>
        <v>1</v>
      </c>
      <c r="DK21">
        <f>IF(ALL!DK21 = ANSWERS!$C26, 1, 0)</f>
        <v>1</v>
      </c>
      <c r="DL21">
        <f>IF(ALL!DL21 = ANSWERS!$C26, 1, 0)</f>
        <v>1</v>
      </c>
      <c r="DM21">
        <f>IF(ALL!DM21 = ANSWERS!$C26, 1, 0)</f>
        <v>1</v>
      </c>
      <c r="DN21">
        <f>IF(ALL!DN21 = ANSWERS!$C26, 1, 0)</f>
        <v>0</v>
      </c>
      <c r="DO21">
        <f>IF(ALL!DO21 = ANSWERS!$C26, 1, 0)</f>
        <v>1</v>
      </c>
      <c r="DP21">
        <f>IF(ALL!DP21 = ANSWERS!$C26, 1, 0)</f>
        <v>1</v>
      </c>
      <c r="DQ21">
        <f>IF(ALL!DQ21 = ANSWERS!$C26, 1, 0)</f>
        <v>1</v>
      </c>
      <c r="DR21">
        <f>IF(ALL!DR21 = ANSWERS!$C26, 1, 0)</f>
        <v>1</v>
      </c>
      <c r="DS21">
        <f>IF(ALL!DS21 = ANSWERS!$C26, 1, 0)</f>
        <v>1</v>
      </c>
      <c r="DT21">
        <f>IF(ALL!DT21 = ANSWERS!$C26, 1, 0)</f>
        <v>1</v>
      </c>
      <c r="DU21">
        <f>IF(ALL!DU21 = ANSWERS!$C26, 1, 0)</f>
        <v>1</v>
      </c>
      <c r="DV21">
        <f>IF(ALL!DV21 = ANSWERS!$C26, 1, 0)</f>
        <v>0</v>
      </c>
      <c r="DW21">
        <f>IF(ALL!DW21 = ANSWERS!$C26, 1, 0)</f>
        <v>1</v>
      </c>
      <c r="DX21">
        <f>IF(ALL!DX21 = ANSWERS!$C26, 1, 0)</f>
        <v>0</v>
      </c>
      <c r="DY21">
        <f>IF(ALL!DY21 = ANSWERS!$C26, 1, 0)</f>
        <v>0</v>
      </c>
      <c r="DZ21">
        <f>IF(ALL!DZ21 = ANSWERS!$C26, 1, 0)</f>
        <v>0</v>
      </c>
      <c r="EA21">
        <f>IF(ALL!EA21 = ANSWERS!$C26, 1, 0)</f>
        <v>0</v>
      </c>
      <c r="EB21">
        <f>IF(ALL!EB21 = ANSWERS!$C26, 1, 0)</f>
        <v>0</v>
      </c>
      <c r="EC21">
        <f>IF(ALL!EC21 = ANSWERS!$C26, 1, 0)</f>
        <v>1</v>
      </c>
      <c r="ED21">
        <f>IF(ALL!ED21 = ANSWERS!$C26, 1, 0)</f>
        <v>1</v>
      </c>
      <c r="EE21">
        <f>IF(ALL!EE21 = ANSWERS!$C26, 1, 0)</f>
        <v>1</v>
      </c>
      <c r="EF21">
        <f>IF(ALL!EF21 = ANSWERS!$C26, 1, 0)</f>
        <v>1</v>
      </c>
      <c r="EG21">
        <f>IF(ALL!EG21 = ANSWERS!$C26, 1, 0)</f>
        <v>0</v>
      </c>
      <c r="EH21">
        <f>IF(ALL!EH21 = ANSWERS!$C26, 1, 0)</f>
        <v>1</v>
      </c>
      <c r="EI21">
        <f>IF(ALL!EI21 = ANSWERS!$C26, 1, 0)</f>
        <v>1</v>
      </c>
      <c r="EJ21">
        <f>IF(ALL!EJ21 = ANSWERS!$C26, 1, 0)</f>
        <v>1</v>
      </c>
      <c r="EK21">
        <f>IF(ALL!EK21 = ANSWERS!$C26, 1, 0)</f>
        <v>1</v>
      </c>
      <c r="EL21">
        <f>IF(ALL!EL21 = ANSWERS!$C26, 1, 0)</f>
        <v>0</v>
      </c>
      <c r="EM21">
        <f>IF(ALL!EM21 = ANSWERS!$C26, 1, 0)</f>
        <v>1</v>
      </c>
      <c r="EN21">
        <f>IF(ALL!EN21 = ANSWERS!$C26, 1, 0)</f>
        <v>1</v>
      </c>
      <c r="EO21">
        <f>IF(ALL!EO21 = ANSWERS!$C26, 1, 0)</f>
        <v>1</v>
      </c>
      <c r="EP21">
        <f>IF(ALL!EP21 = ANSWERS!$C26, 1, 0)</f>
        <v>0</v>
      </c>
      <c r="EQ21">
        <f>IF(ALL!EQ21 = ANSWERS!$C26, 1, 0)</f>
        <v>1</v>
      </c>
      <c r="ER21">
        <f>IF(ALL!ER21 = ANSWERS!$C26, 1, 0)</f>
        <v>0</v>
      </c>
      <c r="ES21">
        <f>IF(ALL!ES21 = ANSWERS!$C26, 1, 0)</f>
        <v>0</v>
      </c>
      <c r="ET21">
        <f>IF(ALL!ET21 = ANSWERS!$C26, 1, 0)</f>
        <v>0</v>
      </c>
      <c r="EU21">
        <f>IF(ALL!EU21 = ANSWERS!$C26, 1, 0)</f>
        <v>1</v>
      </c>
      <c r="EV21">
        <f>IF(ALL!EV21 = ANSWERS!$C26, 1, 0)</f>
        <v>0</v>
      </c>
      <c r="EW21">
        <f>IF(ALL!EW21 = ANSWERS!$C26, 1, 0)</f>
        <v>1</v>
      </c>
      <c r="EX21">
        <f>IF(ALL!EX21 = ANSWERS!$C26, 1, 0)</f>
        <v>1</v>
      </c>
      <c r="EY21">
        <f>IF(ALL!EY21 = ANSWERS!$C26, 1, 0)</f>
        <v>0</v>
      </c>
      <c r="EZ21">
        <f>IF(ALL!EZ21 = ANSWERS!$C26, 1, 0)</f>
        <v>1</v>
      </c>
      <c r="FA21">
        <f>IF(ALL!FA21 = ANSWERS!$C26, 1, 0)</f>
        <v>1</v>
      </c>
      <c r="FB21">
        <f>IF(ALL!FB21 = ANSWERS!$C26, 1, 0)</f>
        <v>0</v>
      </c>
      <c r="FC21">
        <f>IF(ALL!FC21 = ANSWERS!$C26, 1, 0)</f>
        <v>1</v>
      </c>
      <c r="FD21">
        <f>IF(ALL!FD21 = ANSWERS!$C26, 1, 0)</f>
        <v>0</v>
      </c>
      <c r="FE21">
        <f>IF(ALL!FE21 = ANSWERS!$C26, 1, 0)</f>
        <v>1</v>
      </c>
      <c r="FF21">
        <f>IF(ALL!FF21 = ANSWERS!$C26, 1, 0)</f>
        <v>1</v>
      </c>
      <c r="FG21">
        <f>IF(ALL!FG21 = ANSWERS!$C26, 1, 0)</f>
        <v>1</v>
      </c>
      <c r="FH21">
        <f>IF(ALL!FH21 = ANSWERS!$C26, 1, 0)</f>
        <v>1</v>
      </c>
      <c r="FI21">
        <f>IF(ALL!FI21 = ANSWERS!$C26, 1, 0)</f>
        <v>1</v>
      </c>
      <c r="FJ21">
        <f>IF(ALL!FJ21 = ANSWERS!$C26, 1, 0)</f>
        <v>1</v>
      </c>
      <c r="FK21">
        <f>IF(ALL!FK21 = ANSWERS!$C26, 1, 0)</f>
        <v>1</v>
      </c>
      <c r="FL21">
        <f>IF(ALL!FL21 = ANSWERS!$C26, 1, 0)</f>
        <v>1</v>
      </c>
      <c r="FM21">
        <f>IF(ALL!FM21 = ANSWERS!$C26, 1, 0)</f>
        <v>1</v>
      </c>
      <c r="FN21">
        <f>IF(ALL!FN21 = ANSWERS!$C26, 1, 0)</f>
        <v>1</v>
      </c>
      <c r="FO21">
        <f>IF(ALL!FO21 = ANSWERS!$C26, 1, 0)</f>
        <v>1</v>
      </c>
      <c r="FP21">
        <f>IF(ALL!FP21 = ANSWERS!$C26, 1, 0)</f>
        <v>0</v>
      </c>
      <c r="FQ21">
        <f>IF(ALL!FQ21 = ANSWERS!$C26, 1, 0)</f>
        <v>1</v>
      </c>
      <c r="FR21">
        <f>IF(ALL!FR21 = ANSWERS!$C26, 1, 0)</f>
        <v>1</v>
      </c>
      <c r="FS21">
        <f>IF(ALL!FS21 = ANSWERS!$C26, 1, 0)</f>
        <v>1</v>
      </c>
      <c r="FT21">
        <f>IF(ALL!FT21 = ANSWERS!$C26, 1, 0)</f>
        <v>1</v>
      </c>
      <c r="FU21">
        <f>IF(ALL!FU21 = ANSWERS!$C26, 1, 0)</f>
        <v>1</v>
      </c>
      <c r="FV21">
        <f>IF(ALL!FV21 = ANSWERS!$C26, 1, 0)</f>
        <v>0</v>
      </c>
      <c r="FW21">
        <f>IF(ALL!FW21 = ANSWERS!$C26, 1, 0)</f>
        <v>1</v>
      </c>
      <c r="FX21">
        <f>IF(ALL!FX21 = ANSWERS!$C26, 1, 0)</f>
        <v>1</v>
      </c>
      <c r="FY21">
        <f>IF(ALL!FY21 = ANSWERS!$C26, 1, 0)</f>
        <v>1</v>
      </c>
      <c r="FZ21">
        <f>IF(ALL!FZ21 = ANSWERS!$C26, 1, 0)</f>
        <v>0</v>
      </c>
      <c r="GA21">
        <f>IF(ALL!GA21 = ANSWERS!$C26, 1, 0)</f>
        <v>1</v>
      </c>
      <c r="GB21">
        <f>IF(ALL!GB21 = ANSWERS!$C26, 1, 0)</f>
        <v>0</v>
      </c>
      <c r="GC21">
        <f>IF(ALL!GC21 = ANSWERS!$C26, 1, 0)</f>
        <v>0</v>
      </c>
      <c r="GD21">
        <f>IF(ALL!GD21 = ANSWERS!$C26, 1, 0)</f>
        <v>1</v>
      </c>
      <c r="GE21">
        <f>IF(ALL!GE21 = ANSWERS!$C26, 1, 0)</f>
        <v>1</v>
      </c>
      <c r="GF21">
        <f>IF(ALL!GF21 = ANSWERS!$C26, 1, 0)</f>
        <v>1</v>
      </c>
      <c r="GG21">
        <f>IF(ALL!GG21 = ANSWERS!$C26, 1, 0)</f>
        <v>1</v>
      </c>
      <c r="GH21">
        <f>IF(ALL!GH21 = ANSWERS!$C26, 1, 0)</f>
        <v>0</v>
      </c>
      <c r="GI21">
        <f>IF(ALL!GI21 = ANSWERS!$C26, 1, 0)</f>
        <v>1</v>
      </c>
      <c r="GJ21">
        <f>IF(ALL!GJ21 = ANSWERS!$C26, 1, 0)</f>
        <v>1</v>
      </c>
      <c r="GK21">
        <f>IF(ALL!GK21 = ANSWERS!$C26, 1, 0)</f>
        <v>0</v>
      </c>
      <c r="GL21">
        <f>IF(ALL!GL21 = ANSWERS!$C26, 1, 0)</f>
        <v>1</v>
      </c>
      <c r="GM21">
        <f>IF(ALL!GM21 = ANSWERS!$C26, 1, 0)</f>
        <v>0</v>
      </c>
      <c r="GN21">
        <f>IF(ALL!GN21 = ANSWERS!$C26, 1, 0)</f>
        <v>1</v>
      </c>
      <c r="GO21">
        <f>IF(ALL!GO21 = ANSWERS!$C26, 1, 0)</f>
        <v>1</v>
      </c>
      <c r="GP21">
        <f>IF(ALL!GP21 = ANSWERS!$C26, 1, 0)</f>
        <v>1</v>
      </c>
      <c r="GQ21">
        <f>IF(ALL!GQ21 = ANSWERS!$C26, 1, 0)</f>
        <v>1</v>
      </c>
      <c r="GR21">
        <f>IF(ALL!GR21 = ANSWERS!$C26, 1, 0)</f>
        <v>0</v>
      </c>
      <c r="GS21">
        <f>IF(ALL!GS21 = ANSWERS!$C26, 1, 0)</f>
        <v>1</v>
      </c>
      <c r="GT21">
        <f>IF(ALL!GT21 = ANSWERS!$C26, 1, 0)</f>
        <v>1</v>
      </c>
      <c r="GU21">
        <f>IF(ALL!GU21 = ANSWERS!$C26, 1, 0)</f>
        <v>1</v>
      </c>
      <c r="GV21">
        <f>IF(ALL!GV21 = ANSWERS!$C26, 1, 0)</f>
        <v>1</v>
      </c>
      <c r="GW21">
        <f>IF(ALL!GW21 = ANSWERS!$C26, 1, 0)</f>
        <v>1</v>
      </c>
      <c r="GX21">
        <f>IF(ALL!GX21 = ANSWERS!$C26, 1, 0)</f>
        <v>1</v>
      </c>
      <c r="GY21">
        <f>IF(ALL!GY21 = ANSWERS!$C26, 1, 0)</f>
        <v>1</v>
      </c>
      <c r="GZ21">
        <f>IF(ALL!GZ21 = ANSWERS!$C26, 1, 0)</f>
        <v>0</v>
      </c>
      <c r="HA21">
        <f>IF(ALL!HA21 = ANSWERS!$C26, 1, 0)</f>
        <v>1</v>
      </c>
      <c r="HB21">
        <f>IF(ALL!HB21 = ANSWERS!$C26, 1, 0)</f>
        <v>1</v>
      </c>
      <c r="HC21">
        <f>IF(ALL!HC21 = ANSWERS!$C26, 1, 0)</f>
        <v>1</v>
      </c>
      <c r="HD21">
        <f>IF(ALL!HD21 = ANSWERS!$C26, 1, 0)</f>
        <v>0</v>
      </c>
      <c r="HE21">
        <f>IF(ALL!HE21 = ANSWERS!$C26, 1, 0)</f>
        <v>1</v>
      </c>
      <c r="HF21">
        <f>IF(ALL!HF21 = ANSWERS!$C26, 1, 0)</f>
        <v>1</v>
      </c>
      <c r="HG21">
        <f>IF(ALL!HG21 = ANSWERS!$C26, 1, 0)</f>
        <v>1</v>
      </c>
      <c r="HH21">
        <f>IF(ALL!HH21 = ANSWERS!$C26, 1, 0)</f>
        <v>1</v>
      </c>
      <c r="HI21">
        <f>IF(ALL!HI21 = ANSWERS!$C26, 1, 0)</f>
        <v>0</v>
      </c>
      <c r="HJ21">
        <f>IF(ALL!HJ21 = ANSWERS!$C26, 1, 0)</f>
        <v>1</v>
      </c>
      <c r="HK21">
        <f>IF(ALL!HK21 = ANSWERS!$C26, 1, 0)</f>
        <v>1</v>
      </c>
    </row>
    <row r="22">
      <c r="A22" s="1" t="s">
        <v>342</v>
      </c>
      <c r="B22">
        <f>IF(ALL!B22 = ANSWERS!$C27, 1, 0)</f>
        <v>1</v>
      </c>
      <c r="C22">
        <f>IF(ALL!C22 = ANSWERS!$C27, 1, 0)</f>
        <v>1</v>
      </c>
      <c r="D22">
        <f>IF(ALL!D22 = ANSWERS!$C27, 1, 0)</f>
        <v>0</v>
      </c>
      <c r="E22">
        <f>IF(ALL!E22 = ANSWERS!$C27, 1, 0)</f>
        <v>1</v>
      </c>
      <c r="F22">
        <f>IF(ALL!F22 = ANSWERS!$C27, 1, 0)</f>
        <v>0</v>
      </c>
      <c r="G22">
        <f>IF(ALL!G22 = ANSWERS!$C27, 1, 0)</f>
        <v>0</v>
      </c>
      <c r="H22">
        <f>IF(ALL!H22 = ANSWERS!$C27, 1, 0)</f>
        <v>1</v>
      </c>
      <c r="I22">
        <f>IF(ALL!I22 = ANSWERS!$C27, 1, 0)</f>
        <v>1</v>
      </c>
      <c r="J22">
        <f>IF(ALL!J22 = ANSWERS!$C27, 1, 0)</f>
        <v>1</v>
      </c>
      <c r="K22">
        <f>IF(ALL!K22 = ANSWERS!$C27, 1, 0)</f>
        <v>0</v>
      </c>
      <c r="L22">
        <f>IF(ALL!L22 = ANSWERS!$C27, 1, 0)</f>
        <v>0</v>
      </c>
      <c r="M22">
        <f>IF(ALL!M22 = ANSWERS!$C27, 1, 0)</f>
        <v>1</v>
      </c>
      <c r="N22">
        <f>IF(ALL!N22 = ANSWERS!$C27, 1, 0)</f>
        <v>1</v>
      </c>
      <c r="O22">
        <f>IF(ALL!O22 = ANSWERS!$C27, 1, 0)</f>
        <v>1</v>
      </c>
      <c r="P22">
        <f>IF(ALL!P22 = ANSWERS!$C27, 1, 0)</f>
        <v>1</v>
      </c>
      <c r="Q22">
        <f>IF(ALL!Q22 = ANSWERS!$C27, 1, 0)</f>
        <v>0</v>
      </c>
      <c r="R22">
        <f>IF(ALL!R22 = ANSWERS!$C27, 1, 0)</f>
        <v>1</v>
      </c>
      <c r="S22">
        <f>IF(ALL!S22 = ANSWERS!$C27, 1, 0)</f>
        <v>1</v>
      </c>
      <c r="T22">
        <f>IF(ALL!T22 = ANSWERS!$C27, 1, 0)</f>
        <v>1</v>
      </c>
      <c r="U22">
        <f>IF(ALL!U22 = ANSWERS!$C27, 1, 0)</f>
        <v>1</v>
      </c>
      <c r="V22">
        <f>IF(ALL!V22 = ANSWERS!$C27, 1, 0)</f>
        <v>1</v>
      </c>
      <c r="W22">
        <f>IF(ALL!W22 = ANSWERS!$C27, 1, 0)</f>
        <v>1</v>
      </c>
      <c r="X22">
        <f>IF(ALL!X22 = ANSWERS!$C27, 1, 0)</f>
        <v>1</v>
      </c>
      <c r="Y22">
        <f>IF(ALL!Y22 = ANSWERS!$C27, 1, 0)</f>
        <v>1</v>
      </c>
      <c r="Z22">
        <f>IF(ALL!Z22 = ANSWERS!$C27, 1, 0)</f>
        <v>0</v>
      </c>
      <c r="AA22">
        <f>IF(ALL!AA22 = ANSWERS!$C27, 1, 0)</f>
        <v>0</v>
      </c>
      <c r="AB22">
        <f>IF(ALL!AB22 = ANSWERS!$C27, 1, 0)</f>
        <v>1</v>
      </c>
      <c r="AC22">
        <f>IF(ALL!AC22 = ANSWERS!$C27, 1, 0)</f>
        <v>1</v>
      </c>
      <c r="AD22">
        <f>IF(ALL!AD22 = ANSWERS!$C27, 1, 0)</f>
        <v>1</v>
      </c>
      <c r="AE22">
        <f>IF(ALL!AE22 = ANSWERS!$C27, 1, 0)</f>
        <v>1</v>
      </c>
      <c r="AF22">
        <f>IF(ALL!AF22 = ANSWERS!$C27, 1, 0)</f>
        <v>1</v>
      </c>
      <c r="AG22">
        <f>IF(ALL!AG22 = ANSWERS!$C27, 1, 0)</f>
        <v>1</v>
      </c>
      <c r="AH22">
        <f>IF(ALL!AH22 = ANSWERS!$C27, 1, 0)</f>
        <v>1</v>
      </c>
      <c r="AI22">
        <f>IF(ALL!AI22 = ANSWERS!$C27, 1, 0)</f>
        <v>1</v>
      </c>
      <c r="AJ22">
        <f>IF(ALL!AJ22 = ANSWERS!$C27, 1, 0)</f>
        <v>1</v>
      </c>
      <c r="AK22">
        <f>IF(ALL!AK22 = ANSWERS!$C27, 1, 0)</f>
        <v>1</v>
      </c>
      <c r="AL22">
        <f>IF(ALL!AL22 = ANSWERS!$C27, 1, 0)</f>
        <v>1</v>
      </c>
      <c r="AM22">
        <f>IF(ALL!AM22 = ANSWERS!$C27, 1, 0)</f>
        <v>1</v>
      </c>
      <c r="AN22">
        <f>IF(ALL!AN22 = ANSWERS!$C27, 1, 0)</f>
        <v>0</v>
      </c>
      <c r="AO22">
        <f>IF(ALL!AO22 = ANSWERS!$C27, 1, 0)</f>
        <v>1</v>
      </c>
      <c r="AP22">
        <f>IF(ALL!AP22 = ANSWERS!$C27, 1, 0)</f>
        <v>1</v>
      </c>
      <c r="AQ22">
        <f>IF(ALL!AQ22 = ANSWERS!$C27, 1, 0)</f>
        <v>1</v>
      </c>
      <c r="AR22">
        <f>IF(ALL!AR22 = ANSWERS!$C27, 1, 0)</f>
        <v>1</v>
      </c>
      <c r="AS22">
        <f>IF(ALL!AS22 = ANSWERS!$C27, 1, 0)</f>
        <v>1</v>
      </c>
      <c r="AT22">
        <f>IF(ALL!AT22 = ANSWERS!$C27, 1, 0)</f>
        <v>0</v>
      </c>
      <c r="AU22">
        <f>IF(ALL!AU22 = ANSWERS!$C27, 1, 0)</f>
        <v>0</v>
      </c>
      <c r="AV22">
        <f>IF(ALL!AV22 = ANSWERS!$C27, 1, 0)</f>
        <v>1</v>
      </c>
      <c r="AW22">
        <f>IF(ALL!AW22 = ANSWERS!$C27, 1, 0)</f>
        <v>0</v>
      </c>
      <c r="AX22">
        <f>IF(ALL!AX22 = ANSWERS!$C27, 1, 0)</f>
        <v>1</v>
      </c>
      <c r="AY22">
        <f>IF(ALL!AY22 = ANSWERS!$C27, 1, 0)</f>
        <v>1</v>
      </c>
      <c r="AZ22">
        <f>IF(ALL!AZ22 = ANSWERS!$C27, 1, 0)</f>
        <v>1</v>
      </c>
      <c r="BA22">
        <f>IF(ALL!BA22 = ANSWERS!$C27, 1, 0)</f>
        <v>1</v>
      </c>
      <c r="BB22">
        <f>IF(ALL!BB22 = ANSWERS!$C27, 1, 0)</f>
        <v>1</v>
      </c>
      <c r="BC22">
        <f>IF(ALL!BC22 = ANSWERS!$C27, 1, 0)</f>
        <v>0</v>
      </c>
      <c r="BD22">
        <f>IF(ALL!BD22 = ANSWERS!$C27, 1, 0)</f>
        <v>1</v>
      </c>
      <c r="BE22">
        <f>IF(ALL!BE22 = ANSWERS!$C27, 1, 0)</f>
        <v>0</v>
      </c>
      <c r="BF22">
        <f>IF(ALL!BF22 = ANSWERS!$C27, 1, 0)</f>
        <v>0</v>
      </c>
      <c r="BG22">
        <f>IF(ALL!BG22 = ANSWERS!$C27, 1, 0)</f>
        <v>1</v>
      </c>
      <c r="BH22">
        <f>IF(ALL!BH22 = ANSWERS!$C27, 1, 0)</f>
        <v>1</v>
      </c>
      <c r="BI22">
        <f>IF(ALL!BI22 = ANSWERS!$C27, 1, 0)</f>
        <v>0</v>
      </c>
      <c r="BJ22">
        <f>IF(ALL!BJ22 = ANSWERS!$C27, 1, 0)</f>
        <v>0</v>
      </c>
      <c r="BK22">
        <f>IF(ALL!BK22 = ANSWERS!$C27, 1, 0)</f>
        <v>1</v>
      </c>
      <c r="BL22">
        <f>IF(ALL!BL22 = ANSWERS!$C27, 1, 0)</f>
        <v>1</v>
      </c>
      <c r="BM22">
        <f>IF(ALL!BM22 = ANSWERS!$C27, 1, 0)</f>
        <v>1</v>
      </c>
      <c r="BN22">
        <f>IF(ALL!BN22 = ANSWERS!$C27, 1, 0)</f>
        <v>1</v>
      </c>
      <c r="BO22">
        <f>IF(ALL!BO22 = ANSWERS!$C27, 1, 0)</f>
        <v>1</v>
      </c>
      <c r="BP22">
        <f>IF(ALL!BP22 = ANSWERS!$C27, 1, 0)</f>
        <v>1</v>
      </c>
      <c r="BQ22">
        <f>IF(ALL!BQ22 = ANSWERS!$C27, 1, 0)</f>
        <v>1</v>
      </c>
      <c r="BR22">
        <f>IF(ALL!BR22 = ANSWERS!$C27, 1, 0)</f>
        <v>1</v>
      </c>
      <c r="BS22">
        <f>IF(ALL!BS22 = ANSWERS!$C27, 1, 0)</f>
        <v>1</v>
      </c>
      <c r="BT22">
        <f>IF(ALL!BT22 = ANSWERS!$C27, 1, 0)</f>
        <v>1</v>
      </c>
      <c r="BU22">
        <f>IF(ALL!BU22 = ANSWERS!$C27, 1, 0)</f>
        <v>1</v>
      </c>
      <c r="BV22">
        <f>IF(ALL!BV22 = ANSWERS!$C27, 1, 0)</f>
        <v>1</v>
      </c>
      <c r="BW22">
        <f>IF(ALL!BW22 = ANSWERS!$C27, 1, 0)</f>
        <v>1</v>
      </c>
      <c r="BX22">
        <f>IF(ALL!BX22 = ANSWERS!$C27, 1, 0)</f>
        <v>1</v>
      </c>
      <c r="BY22">
        <f>IF(ALL!BY22 = ANSWERS!$C27, 1, 0)</f>
        <v>1</v>
      </c>
      <c r="BZ22">
        <f>IF(ALL!BZ22 = ANSWERS!$C27, 1, 0)</f>
        <v>0</v>
      </c>
      <c r="CA22">
        <f>IF(ALL!CA22 = ANSWERS!$C27, 1, 0)</f>
        <v>1</v>
      </c>
      <c r="CB22">
        <f>IF(ALL!CB22 = ANSWERS!$C27, 1, 0)</f>
        <v>1</v>
      </c>
      <c r="CC22">
        <f>IF(ALL!CC22 = ANSWERS!$C27, 1, 0)</f>
        <v>1</v>
      </c>
      <c r="CD22">
        <f>IF(ALL!CD22 = ANSWERS!$C27, 1, 0)</f>
        <v>1</v>
      </c>
      <c r="CE22">
        <f>IF(ALL!CE22 = ANSWERS!$C27, 1, 0)</f>
        <v>1</v>
      </c>
      <c r="CF22">
        <f>IF(ALL!CF22 = ANSWERS!$C27, 1, 0)</f>
        <v>1</v>
      </c>
      <c r="CG22">
        <f>IF(ALL!CG22 = ANSWERS!$C27, 1, 0)</f>
        <v>0</v>
      </c>
      <c r="CH22">
        <f>IF(ALL!CH22 = ANSWERS!$C27, 1, 0)</f>
        <v>1</v>
      </c>
      <c r="CI22">
        <f>IF(ALL!CI22 = ANSWERS!$C27, 1, 0)</f>
        <v>1</v>
      </c>
      <c r="CJ22">
        <f>IF(ALL!CJ22 = ANSWERS!$C27, 1, 0)</f>
        <v>1</v>
      </c>
      <c r="CK22">
        <f>IF(ALL!CK22 = ANSWERS!$C27, 1, 0)</f>
        <v>1</v>
      </c>
      <c r="CL22">
        <f>IF(ALL!CL22 = ANSWERS!$C27, 1, 0)</f>
        <v>0</v>
      </c>
      <c r="CM22">
        <f>IF(ALL!CM22 = ANSWERS!$C27, 1, 0)</f>
        <v>1</v>
      </c>
      <c r="CN22">
        <f>IF(ALL!CN22 = ANSWERS!$C27, 1, 0)</f>
        <v>1</v>
      </c>
      <c r="CO22">
        <f>IF(ALL!CO22 = ANSWERS!$C27, 1, 0)</f>
        <v>0</v>
      </c>
      <c r="CP22">
        <f>IF(ALL!CP22 = ANSWERS!$C27, 1, 0)</f>
        <v>0</v>
      </c>
      <c r="CQ22">
        <f>IF(ALL!CQ22 = ANSWERS!$C27, 1, 0)</f>
        <v>0</v>
      </c>
      <c r="CR22">
        <f>IF(ALL!CR22 = ANSWERS!$C27, 1, 0)</f>
        <v>1</v>
      </c>
      <c r="CS22">
        <f>IF(ALL!CS22 = ANSWERS!$C27, 1, 0)</f>
        <v>1</v>
      </c>
      <c r="CT22">
        <f>IF(ALL!CT22 = ANSWERS!$C27, 1, 0)</f>
        <v>1</v>
      </c>
      <c r="CU22">
        <f>IF(ALL!CU22 = ANSWERS!$C27, 1, 0)</f>
        <v>1</v>
      </c>
      <c r="CV22">
        <f>IF(ALL!CV22 = ANSWERS!$C27, 1, 0)</f>
        <v>1</v>
      </c>
      <c r="CW22">
        <f>IF(ALL!CW22 = ANSWERS!$C27, 1, 0)</f>
        <v>1</v>
      </c>
      <c r="CX22">
        <f>IF(ALL!CX22 = ANSWERS!$C27, 1, 0)</f>
        <v>1</v>
      </c>
      <c r="CY22">
        <f>IF(ALL!CY22 = ANSWERS!$C27, 1, 0)</f>
        <v>1</v>
      </c>
      <c r="CZ22">
        <f>IF(ALL!CZ22 = ANSWERS!$C27, 1, 0)</f>
        <v>0</v>
      </c>
      <c r="DA22">
        <f>IF(ALL!DA22 = ANSWERS!$C27, 1, 0)</f>
        <v>1</v>
      </c>
      <c r="DB22">
        <f>IF(ALL!DB22 = ANSWERS!$C27, 1, 0)</f>
        <v>0</v>
      </c>
      <c r="DC22">
        <f>IF(ALL!DC22 = ANSWERS!$C27, 1, 0)</f>
        <v>1</v>
      </c>
      <c r="DD22">
        <f>IF(ALL!DD22 = ANSWERS!$C27, 1, 0)</f>
        <v>1</v>
      </c>
      <c r="DE22">
        <f>IF(ALL!DE22 = ANSWERS!$C27, 1, 0)</f>
        <v>1</v>
      </c>
      <c r="DF22">
        <f>IF(ALL!DF22 = ANSWERS!$C27, 1, 0)</f>
        <v>1</v>
      </c>
      <c r="DG22">
        <f>IF(ALL!DG22 = ANSWERS!$C27, 1, 0)</f>
        <v>1</v>
      </c>
      <c r="DH22">
        <f>IF(ALL!DH22 = ANSWERS!$C27, 1, 0)</f>
        <v>0</v>
      </c>
      <c r="DI22">
        <f>IF(ALL!DI22 = ANSWERS!$C27, 1, 0)</f>
        <v>1</v>
      </c>
      <c r="DJ22">
        <f>IF(ALL!DJ22 = ANSWERS!$C27, 1, 0)</f>
        <v>1</v>
      </c>
      <c r="DK22">
        <f>IF(ALL!DK22 = ANSWERS!$C27, 1, 0)</f>
        <v>1</v>
      </c>
      <c r="DL22">
        <f>IF(ALL!DL22 = ANSWERS!$C27, 1, 0)</f>
        <v>1</v>
      </c>
      <c r="DM22">
        <f>IF(ALL!DM22 = ANSWERS!$C27, 1, 0)</f>
        <v>1</v>
      </c>
      <c r="DN22">
        <f>IF(ALL!DN22 = ANSWERS!$C27, 1, 0)</f>
        <v>0</v>
      </c>
      <c r="DO22">
        <f>IF(ALL!DO22 = ANSWERS!$C27, 1, 0)</f>
        <v>1</v>
      </c>
      <c r="DP22">
        <f>IF(ALL!DP22 = ANSWERS!$C27, 1, 0)</f>
        <v>1</v>
      </c>
      <c r="DQ22">
        <f>IF(ALL!DQ22 = ANSWERS!$C27, 1, 0)</f>
        <v>1</v>
      </c>
      <c r="DR22">
        <f>IF(ALL!DR22 = ANSWERS!$C27, 1, 0)</f>
        <v>1</v>
      </c>
      <c r="DS22">
        <f>IF(ALL!DS22 = ANSWERS!$C27, 1, 0)</f>
        <v>1</v>
      </c>
      <c r="DT22">
        <f>IF(ALL!DT22 = ANSWERS!$C27, 1, 0)</f>
        <v>1</v>
      </c>
      <c r="DU22">
        <f>IF(ALL!DU22 = ANSWERS!$C27, 1, 0)</f>
        <v>1</v>
      </c>
      <c r="DV22">
        <f>IF(ALL!DV22 = ANSWERS!$C27, 1, 0)</f>
        <v>0</v>
      </c>
      <c r="DW22">
        <f>IF(ALL!DW22 = ANSWERS!$C27, 1, 0)</f>
        <v>1</v>
      </c>
      <c r="DX22">
        <f>IF(ALL!DX22 = ANSWERS!$C27, 1, 0)</f>
        <v>0</v>
      </c>
      <c r="DY22">
        <f>IF(ALL!DY22 = ANSWERS!$C27, 1, 0)</f>
        <v>0</v>
      </c>
      <c r="DZ22">
        <f>IF(ALL!DZ22 = ANSWERS!$C27, 1, 0)</f>
        <v>0</v>
      </c>
      <c r="EA22">
        <f>IF(ALL!EA22 = ANSWERS!$C27, 1, 0)</f>
        <v>0</v>
      </c>
      <c r="EB22">
        <f>IF(ALL!EB22 = ANSWERS!$C27, 1, 0)</f>
        <v>0</v>
      </c>
      <c r="EC22">
        <f>IF(ALL!EC22 = ANSWERS!$C27, 1, 0)</f>
        <v>1</v>
      </c>
      <c r="ED22">
        <f>IF(ALL!ED22 = ANSWERS!$C27, 1, 0)</f>
        <v>1</v>
      </c>
      <c r="EE22">
        <f>IF(ALL!EE22 = ANSWERS!$C27, 1, 0)</f>
        <v>1</v>
      </c>
      <c r="EF22">
        <f>IF(ALL!EF22 = ANSWERS!$C27, 1, 0)</f>
        <v>1</v>
      </c>
      <c r="EG22">
        <f>IF(ALL!EG22 = ANSWERS!$C27, 1, 0)</f>
        <v>0</v>
      </c>
      <c r="EH22">
        <f>IF(ALL!EH22 = ANSWERS!$C27, 1, 0)</f>
        <v>1</v>
      </c>
      <c r="EI22">
        <f>IF(ALL!EI22 = ANSWERS!$C27, 1, 0)</f>
        <v>1</v>
      </c>
      <c r="EJ22">
        <f>IF(ALL!EJ22 = ANSWERS!$C27, 1, 0)</f>
        <v>1</v>
      </c>
      <c r="EK22">
        <f>IF(ALL!EK22 = ANSWERS!$C27, 1, 0)</f>
        <v>1</v>
      </c>
      <c r="EL22">
        <f>IF(ALL!EL22 = ANSWERS!$C27, 1, 0)</f>
        <v>0</v>
      </c>
      <c r="EM22">
        <f>IF(ALL!EM22 = ANSWERS!$C27, 1, 0)</f>
        <v>1</v>
      </c>
      <c r="EN22">
        <f>IF(ALL!EN22 = ANSWERS!$C27, 1, 0)</f>
        <v>1</v>
      </c>
      <c r="EO22">
        <f>IF(ALL!EO22 = ANSWERS!$C27, 1, 0)</f>
        <v>1</v>
      </c>
      <c r="EP22">
        <f>IF(ALL!EP22 = ANSWERS!$C27, 1, 0)</f>
        <v>0</v>
      </c>
      <c r="EQ22">
        <f>IF(ALL!EQ22 = ANSWERS!$C27, 1, 0)</f>
        <v>1</v>
      </c>
      <c r="ER22">
        <f>IF(ALL!ER22 = ANSWERS!$C27, 1, 0)</f>
        <v>0</v>
      </c>
      <c r="ES22">
        <f>IF(ALL!ES22 = ANSWERS!$C27, 1, 0)</f>
        <v>0</v>
      </c>
      <c r="ET22">
        <f>IF(ALL!ET22 = ANSWERS!$C27, 1, 0)</f>
        <v>0</v>
      </c>
      <c r="EU22">
        <f>IF(ALL!EU22 = ANSWERS!$C27, 1, 0)</f>
        <v>1</v>
      </c>
      <c r="EV22">
        <f>IF(ALL!EV22 = ANSWERS!$C27, 1, 0)</f>
        <v>0</v>
      </c>
      <c r="EW22">
        <f>IF(ALL!EW22 = ANSWERS!$C27, 1, 0)</f>
        <v>1</v>
      </c>
      <c r="EX22">
        <f>IF(ALL!EX22 = ANSWERS!$C27, 1, 0)</f>
        <v>1</v>
      </c>
      <c r="EY22">
        <f>IF(ALL!EY22 = ANSWERS!$C27, 1, 0)</f>
        <v>0</v>
      </c>
      <c r="EZ22">
        <f>IF(ALL!EZ22 = ANSWERS!$C27, 1, 0)</f>
        <v>1</v>
      </c>
      <c r="FA22">
        <f>IF(ALL!FA22 = ANSWERS!$C27, 1, 0)</f>
        <v>1</v>
      </c>
      <c r="FB22">
        <f>IF(ALL!FB22 = ANSWERS!$C27, 1, 0)</f>
        <v>0</v>
      </c>
      <c r="FC22">
        <f>IF(ALL!FC22 = ANSWERS!$C27, 1, 0)</f>
        <v>1</v>
      </c>
      <c r="FD22">
        <f>IF(ALL!FD22 = ANSWERS!$C27, 1, 0)</f>
        <v>0</v>
      </c>
      <c r="FE22">
        <f>IF(ALL!FE22 = ANSWERS!$C27, 1, 0)</f>
        <v>1</v>
      </c>
      <c r="FF22">
        <f>IF(ALL!FF22 = ANSWERS!$C27, 1, 0)</f>
        <v>1</v>
      </c>
      <c r="FG22">
        <f>IF(ALL!FG22 = ANSWERS!$C27, 1, 0)</f>
        <v>1</v>
      </c>
      <c r="FH22">
        <f>IF(ALL!FH22 = ANSWERS!$C27, 1, 0)</f>
        <v>1</v>
      </c>
      <c r="FI22">
        <f>IF(ALL!FI22 = ANSWERS!$C27, 1, 0)</f>
        <v>1</v>
      </c>
      <c r="FJ22">
        <f>IF(ALL!FJ22 = ANSWERS!$C27, 1, 0)</f>
        <v>1</v>
      </c>
      <c r="FK22">
        <f>IF(ALL!FK22 = ANSWERS!$C27, 1, 0)</f>
        <v>1</v>
      </c>
      <c r="FL22">
        <f>IF(ALL!FL22 = ANSWERS!$C27, 1, 0)</f>
        <v>1</v>
      </c>
      <c r="FM22">
        <f>IF(ALL!FM22 = ANSWERS!$C27, 1, 0)</f>
        <v>1</v>
      </c>
      <c r="FN22">
        <f>IF(ALL!FN22 = ANSWERS!$C27, 1, 0)</f>
        <v>1</v>
      </c>
      <c r="FO22">
        <f>IF(ALL!FO22 = ANSWERS!$C27, 1, 0)</f>
        <v>1</v>
      </c>
      <c r="FP22">
        <f>IF(ALL!FP22 = ANSWERS!$C27, 1, 0)</f>
        <v>0</v>
      </c>
      <c r="FQ22">
        <f>IF(ALL!FQ22 = ANSWERS!$C27, 1, 0)</f>
        <v>1</v>
      </c>
      <c r="FR22">
        <f>IF(ALL!FR22 = ANSWERS!$C27, 1, 0)</f>
        <v>1</v>
      </c>
      <c r="FS22">
        <f>IF(ALL!FS22 = ANSWERS!$C27, 1, 0)</f>
        <v>1</v>
      </c>
      <c r="FT22">
        <f>IF(ALL!FT22 = ANSWERS!$C27, 1, 0)</f>
        <v>1</v>
      </c>
      <c r="FU22">
        <f>IF(ALL!FU22 = ANSWERS!$C27, 1, 0)</f>
        <v>1</v>
      </c>
      <c r="FV22">
        <f>IF(ALL!FV22 = ANSWERS!$C27, 1, 0)</f>
        <v>0</v>
      </c>
      <c r="FW22">
        <f>IF(ALL!FW22 = ANSWERS!$C27, 1, 0)</f>
        <v>1</v>
      </c>
      <c r="FX22">
        <f>IF(ALL!FX22 = ANSWERS!$C27, 1, 0)</f>
        <v>1</v>
      </c>
      <c r="FY22">
        <f>IF(ALL!FY22 = ANSWERS!$C27, 1, 0)</f>
        <v>1</v>
      </c>
      <c r="FZ22">
        <f>IF(ALL!FZ22 = ANSWERS!$C27, 1, 0)</f>
        <v>0</v>
      </c>
      <c r="GA22">
        <f>IF(ALL!GA22 = ANSWERS!$C27, 1, 0)</f>
        <v>1</v>
      </c>
      <c r="GB22">
        <f>IF(ALL!GB22 = ANSWERS!$C27, 1, 0)</f>
        <v>0</v>
      </c>
      <c r="GC22">
        <f>IF(ALL!GC22 = ANSWERS!$C27, 1, 0)</f>
        <v>0</v>
      </c>
      <c r="GD22">
        <f>IF(ALL!GD22 = ANSWERS!$C27, 1, 0)</f>
        <v>1</v>
      </c>
      <c r="GE22">
        <f>IF(ALL!GE22 = ANSWERS!$C27, 1, 0)</f>
        <v>1</v>
      </c>
      <c r="GF22">
        <f>IF(ALL!GF22 = ANSWERS!$C27, 1, 0)</f>
        <v>1</v>
      </c>
      <c r="GG22">
        <f>IF(ALL!GG22 = ANSWERS!$C27, 1, 0)</f>
        <v>1</v>
      </c>
      <c r="GH22">
        <f>IF(ALL!GH22 = ANSWERS!$C27, 1, 0)</f>
        <v>0</v>
      </c>
      <c r="GI22">
        <f>IF(ALL!GI22 = ANSWERS!$C27, 1, 0)</f>
        <v>1</v>
      </c>
      <c r="GJ22">
        <f>IF(ALL!GJ22 = ANSWERS!$C27, 1, 0)</f>
        <v>1</v>
      </c>
      <c r="GK22">
        <f>IF(ALL!GK22 = ANSWERS!$C27, 1, 0)</f>
        <v>0</v>
      </c>
      <c r="GL22">
        <f>IF(ALL!GL22 = ANSWERS!$C27, 1, 0)</f>
        <v>1</v>
      </c>
      <c r="GM22">
        <f>IF(ALL!GM22 = ANSWERS!$C27, 1, 0)</f>
        <v>0</v>
      </c>
      <c r="GN22">
        <f>IF(ALL!GN22 = ANSWERS!$C27, 1, 0)</f>
        <v>1</v>
      </c>
      <c r="GO22">
        <f>IF(ALL!GO22 = ANSWERS!$C27, 1, 0)</f>
        <v>1</v>
      </c>
      <c r="GP22">
        <f>IF(ALL!GP22 = ANSWERS!$C27, 1, 0)</f>
        <v>1</v>
      </c>
      <c r="GQ22">
        <f>IF(ALL!GQ22 = ANSWERS!$C27, 1, 0)</f>
        <v>1</v>
      </c>
      <c r="GR22">
        <f>IF(ALL!GR22 = ANSWERS!$C27, 1, 0)</f>
        <v>0</v>
      </c>
      <c r="GS22">
        <f>IF(ALL!GS22 = ANSWERS!$C27, 1, 0)</f>
        <v>1</v>
      </c>
      <c r="GT22">
        <f>IF(ALL!GT22 = ANSWERS!$C27, 1, 0)</f>
        <v>1</v>
      </c>
      <c r="GU22">
        <f>IF(ALL!GU22 = ANSWERS!$C27, 1, 0)</f>
        <v>1</v>
      </c>
      <c r="GV22">
        <f>IF(ALL!GV22 = ANSWERS!$C27, 1, 0)</f>
        <v>1</v>
      </c>
      <c r="GW22">
        <f>IF(ALL!GW22 = ANSWERS!$C27, 1, 0)</f>
        <v>1</v>
      </c>
      <c r="GX22">
        <f>IF(ALL!GX22 = ANSWERS!$C27, 1, 0)</f>
        <v>1</v>
      </c>
      <c r="GY22">
        <f>IF(ALL!GY22 = ANSWERS!$C27, 1, 0)</f>
        <v>1</v>
      </c>
      <c r="GZ22">
        <f>IF(ALL!GZ22 = ANSWERS!$C27, 1, 0)</f>
        <v>0</v>
      </c>
      <c r="HA22">
        <f>IF(ALL!HA22 = ANSWERS!$C27, 1, 0)</f>
        <v>1</v>
      </c>
      <c r="HB22">
        <f>IF(ALL!HB22 = ANSWERS!$C27, 1, 0)</f>
        <v>1</v>
      </c>
      <c r="HC22">
        <f>IF(ALL!HC22 = ANSWERS!$C27, 1, 0)</f>
        <v>1</v>
      </c>
      <c r="HD22">
        <f>IF(ALL!HD22 = ANSWERS!$C27, 1, 0)</f>
        <v>0</v>
      </c>
      <c r="HE22">
        <f>IF(ALL!HE22 = ANSWERS!$C27, 1, 0)</f>
        <v>1</v>
      </c>
      <c r="HF22">
        <f>IF(ALL!HF22 = ANSWERS!$C27, 1, 0)</f>
        <v>1</v>
      </c>
      <c r="HG22">
        <f>IF(ALL!HG22 = ANSWERS!$C27, 1, 0)</f>
        <v>1</v>
      </c>
      <c r="HH22">
        <f>IF(ALL!HH22 = ANSWERS!$C27, 1, 0)</f>
        <v>1</v>
      </c>
      <c r="HI22">
        <f>IF(ALL!HI22 = ANSWERS!$C27, 1, 0)</f>
        <v>0</v>
      </c>
      <c r="HJ22">
        <f>IF(ALL!HJ22 = ANSWERS!$C27, 1, 0)</f>
        <v>1</v>
      </c>
      <c r="HK22">
        <f>IF(ALL!HK22 = ANSWERS!$C27, 1, 0)</f>
        <v>1</v>
      </c>
    </row>
    <row r="23">
      <c r="A23" s="1" t="s">
        <v>343</v>
      </c>
      <c r="B23">
        <f>IF(ALL!B23 = ANSWERS!$C28, 1, 0)</f>
        <v>1</v>
      </c>
      <c r="C23">
        <f>IF(ALL!C23 = ANSWERS!$C28, 1, 0)</f>
        <v>1</v>
      </c>
      <c r="D23">
        <f>IF(ALL!D23 = ANSWERS!$C28, 1, 0)</f>
        <v>1</v>
      </c>
      <c r="E23">
        <f>IF(ALL!E23 = ANSWERS!$C28, 1, 0)</f>
        <v>1</v>
      </c>
      <c r="F23">
        <f>IF(ALL!F23 = ANSWERS!$C28, 1, 0)</f>
        <v>0</v>
      </c>
      <c r="G23">
        <f>IF(ALL!G23 = ANSWERS!$C28, 1, 0)</f>
        <v>0</v>
      </c>
      <c r="H23">
        <f>IF(ALL!H23 = ANSWERS!$C28, 1, 0)</f>
        <v>1</v>
      </c>
      <c r="I23">
        <f>IF(ALL!I23 = ANSWERS!$C28, 1, 0)</f>
        <v>1</v>
      </c>
      <c r="J23">
        <f>IF(ALL!J23 = ANSWERS!$C28, 1, 0)</f>
        <v>1</v>
      </c>
      <c r="K23">
        <f>IF(ALL!K23 = ANSWERS!$C28, 1, 0)</f>
        <v>1</v>
      </c>
      <c r="L23">
        <f>IF(ALL!L23 = ANSWERS!$C28, 1, 0)</f>
        <v>1</v>
      </c>
      <c r="M23">
        <f>IF(ALL!M23 = ANSWERS!$C28, 1, 0)</f>
        <v>1</v>
      </c>
      <c r="N23">
        <f>IF(ALL!N23 = ANSWERS!$C28, 1, 0)</f>
        <v>1</v>
      </c>
      <c r="O23">
        <f>IF(ALL!O23 = ANSWERS!$C28, 1, 0)</f>
        <v>1</v>
      </c>
      <c r="P23">
        <f>IF(ALL!P23 = ANSWERS!$C28, 1, 0)</f>
        <v>1</v>
      </c>
      <c r="Q23">
        <f>IF(ALL!Q23 = ANSWERS!$C28, 1, 0)</f>
        <v>1</v>
      </c>
      <c r="R23">
        <f>IF(ALL!R23 = ANSWERS!$C28, 1, 0)</f>
        <v>1</v>
      </c>
      <c r="S23">
        <f>IF(ALL!S23 = ANSWERS!$C28, 1, 0)</f>
        <v>1</v>
      </c>
      <c r="T23">
        <f>IF(ALL!T23 = ANSWERS!$C28, 1, 0)</f>
        <v>1</v>
      </c>
      <c r="U23">
        <f>IF(ALL!U23 = ANSWERS!$C28, 1, 0)</f>
        <v>1</v>
      </c>
      <c r="V23">
        <f>IF(ALL!V23 = ANSWERS!$C28, 1, 0)</f>
        <v>1</v>
      </c>
      <c r="W23">
        <f>IF(ALL!W23 = ANSWERS!$C28, 1, 0)</f>
        <v>1</v>
      </c>
      <c r="X23">
        <f>IF(ALL!X23 = ANSWERS!$C28, 1, 0)</f>
        <v>1</v>
      </c>
      <c r="Y23">
        <f>IF(ALL!Y23 = ANSWERS!$C28, 1, 0)</f>
        <v>1</v>
      </c>
      <c r="Z23">
        <f>IF(ALL!Z23 = ANSWERS!$C28, 1, 0)</f>
        <v>0</v>
      </c>
      <c r="AA23">
        <f>IF(ALL!AA23 = ANSWERS!$C28, 1, 0)</f>
        <v>0</v>
      </c>
      <c r="AB23">
        <f>IF(ALL!AB23 = ANSWERS!$C28, 1, 0)</f>
        <v>0</v>
      </c>
      <c r="AC23">
        <f>IF(ALL!AC23 = ANSWERS!$C28, 1, 0)</f>
        <v>1</v>
      </c>
      <c r="AD23">
        <f>IF(ALL!AD23 = ANSWERS!$C28, 1, 0)</f>
        <v>1</v>
      </c>
      <c r="AE23">
        <f>IF(ALL!AE23 = ANSWERS!$C28, 1, 0)</f>
        <v>1</v>
      </c>
      <c r="AF23">
        <f>IF(ALL!AF23 = ANSWERS!$C28, 1, 0)</f>
        <v>1</v>
      </c>
      <c r="AG23">
        <f>IF(ALL!AG23 = ANSWERS!$C28, 1, 0)</f>
        <v>0</v>
      </c>
      <c r="AH23">
        <f>IF(ALL!AH23 = ANSWERS!$C28, 1, 0)</f>
        <v>1</v>
      </c>
      <c r="AI23">
        <f>IF(ALL!AI23 = ANSWERS!$C28, 1, 0)</f>
        <v>1</v>
      </c>
      <c r="AJ23">
        <f>IF(ALL!AJ23 = ANSWERS!$C28, 1, 0)</f>
        <v>1</v>
      </c>
      <c r="AK23">
        <f>IF(ALL!AK23 = ANSWERS!$C28, 1, 0)</f>
        <v>1</v>
      </c>
      <c r="AL23">
        <f>IF(ALL!AL23 = ANSWERS!$C28, 1, 0)</f>
        <v>1</v>
      </c>
      <c r="AM23">
        <f>IF(ALL!AM23 = ANSWERS!$C28, 1, 0)</f>
        <v>1</v>
      </c>
      <c r="AN23">
        <f>IF(ALL!AN23 = ANSWERS!$C28, 1, 0)</f>
        <v>1</v>
      </c>
      <c r="AO23">
        <f>IF(ALL!AO23 = ANSWERS!$C28, 1, 0)</f>
        <v>1</v>
      </c>
      <c r="AP23">
        <f>IF(ALL!AP23 = ANSWERS!$C28, 1, 0)</f>
        <v>1</v>
      </c>
      <c r="AQ23">
        <f>IF(ALL!AQ23 = ANSWERS!$C28, 1, 0)</f>
        <v>1</v>
      </c>
      <c r="AR23">
        <f>IF(ALL!AR23 = ANSWERS!$C28, 1, 0)</f>
        <v>1</v>
      </c>
      <c r="AS23">
        <f>IF(ALL!AS23 = ANSWERS!$C28, 1, 0)</f>
        <v>1</v>
      </c>
      <c r="AT23">
        <f>IF(ALL!AT23 = ANSWERS!$C28, 1, 0)</f>
        <v>0</v>
      </c>
      <c r="AU23">
        <f>IF(ALL!AU23 = ANSWERS!$C28, 1, 0)</f>
        <v>1</v>
      </c>
      <c r="AV23">
        <f>IF(ALL!AV23 = ANSWERS!$C28, 1, 0)</f>
        <v>1</v>
      </c>
      <c r="AW23">
        <f>IF(ALL!AW23 = ANSWERS!$C28, 1, 0)</f>
        <v>1</v>
      </c>
      <c r="AX23">
        <f>IF(ALL!AX23 = ANSWERS!$C28, 1, 0)</f>
        <v>1</v>
      </c>
      <c r="AY23">
        <f>IF(ALL!AY23 = ANSWERS!$C28, 1, 0)</f>
        <v>1</v>
      </c>
      <c r="AZ23">
        <f>IF(ALL!AZ23 = ANSWERS!$C28, 1, 0)</f>
        <v>1</v>
      </c>
      <c r="BA23">
        <f>IF(ALL!BA23 = ANSWERS!$C28, 1, 0)</f>
        <v>1</v>
      </c>
      <c r="BB23">
        <f>IF(ALL!BB23 = ANSWERS!$C28, 1, 0)</f>
        <v>1</v>
      </c>
      <c r="BC23">
        <f>IF(ALL!BC23 = ANSWERS!$C28, 1, 0)</f>
        <v>1</v>
      </c>
      <c r="BD23">
        <f>IF(ALL!BD23 = ANSWERS!$C28, 1, 0)</f>
        <v>1</v>
      </c>
      <c r="BE23">
        <f>IF(ALL!BE23 = ANSWERS!$C28, 1, 0)</f>
        <v>1</v>
      </c>
      <c r="BF23">
        <f>IF(ALL!BF23 = ANSWERS!$C28, 1, 0)</f>
        <v>0</v>
      </c>
      <c r="BG23">
        <f>IF(ALL!BG23 = ANSWERS!$C28, 1, 0)</f>
        <v>1</v>
      </c>
      <c r="BH23">
        <f>IF(ALL!BH23 = ANSWERS!$C28, 1, 0)</f>
        <v>1</v>
      </c>
      <c r="BI23">
        <f>IF(ALL!BI23 = ANSWERS!$C28, 1, 0)</f>
        <v>1</v>
      </c>
      <c r="BJ23">
        <f>IF(ALL!BJ23 = ANSWERS!$C28, 1, 0)</f>
        <v>1</v>
      </c>
      <c r="BK23">
        <f>IF(ALL!BK23 = ANSWERS!$C28, 1, 0)</f>
        <v>1</v>
      </c>
      <c r="BL23">
        <f>IF(ALL!BL23 = ANSWERS!$C28, 1, 0)</f>
        <v>1</v>
      </c>
      <c r="BM23">
        <f>IF(ALL!BM23 = ANSWERS!$C28, 1, 0)</f>
        <v>0</v>
      </c>
      <c r="BN23">
        <f>IF(ALL!BN23 = ANSWERS!$C28, 1, 0)</f>
        <v>1</v>
      </c>
      <c r="BO23">
        <f>IF(ALL!BO23 = ANSWERS!$C28, 1, 0)</f>
        <v>0</v>
      </c>
      <c r="BP23">
        <f>IF(ALL!BP23 = ANSWERS!$C28, 1, 0)</f>
        <v>1</v>
      </c>
      <c r="BQ23">
        <f>IF(ALL!BQ23 = ANSWERS!$C28, 1, 0)</f>
        <v>1</v>
      </c>
      <c r="BR23">
        <f>IF(ALL!BR23 = ANSWERS!$C28, 1, 0)</f>
        <v>0</v>
      </c>
      <c r="BS23">
        <f>IF(ALL!BS23 = ANSWERS!$C28, 1, 0)</f>
        <v>1</v>
      </c>
      <c r="BT23">
        <f>IF(ALL!BT23 = ANSWERS!$C28, 1, 0)</f>
        <v>1</v>
      </c>
      <c r="BU23">
        <f>IF(ALL!BU23 = ANSWERS!$C28, 1, 0)</f>
        <v>1</v>
      </c>
      <c r="BV23">
        <f>IF(ALL!BV23 = ANSWERS!$C28, 1, 0)</f>
        <v>1</v>
      </c>
      <c r="BW23">
        <f>IF(ALL!BW23 = ANSWERS!$C28, 1, 0)</f>
        <v>1</v>
      </c>
      <c r="BX23">
        <f>IF(ALL!BX23 = ANSWERS!$C28, 1, 0)</f>
        <v>0</v>
      </c>
      <c r="BY23">
        <f>IF(ALL!BY23 = ANSWERS!$C28, 1, 0)</f>
        <v>1</v>
      </c>
      <c r="BZ23">
        <f>IF(ALL!BZ23 = ANSWERS!$C28, 1, 0)</f>
        <v>1</v>
      </c>
      <c r="CA23">
        <f>IF(ALL!CA23 = ANSWERS!$C28, 1, 0)</f>
        <v>1</v>
      </c>
      <c r="CB23">
        <f>IF(ALL!CB23 = ANSWERS!$C28, 1, 0)</f>
        <v>1</v>
      </c>
      <c r="CC23">
        <f>IF(ALL!CC23 = ANSWERS!$C28, 1, 0)</f>
        <v>1</v>
      </c>
      <c r="CD23">
        <f>IF(ALL!CD23 = ANSWERS!$C28, 1, 0)</f>
        <v>1</v>
      </c>
      <c r="CE23">
        <f>IF(ALL!CE23 = ANSWERS!$C28, 1, 0)</f>
        <v>1</v>
      </c>
      <c r="CF23">
        <f>IF(ALL!CF23 = ANSWERS!$C28, 1, 0)</f>
        <v>1</v>
      </c>
      <c r="CG23">
        <f>IF(ALL!CG23 = ANSWERS!$C28, 1, 0)</f>
        <v>0</v>
      </c>
      <c r="CH23">
        <f>IF(ALL!CH23 = ANSWERS!$C28, 1, 0)</f>
        <v>1</v>
      </c>
      <c r="CI23">
        <f>IF(ALL!CI23 = ANSWERS!$C28, 1, 0)</f>
        <v>1</v>
      </c>
      <c r="CJ23">
        <f>IF(ALL!CJ23 = ANSWERS!$C28, 1, 0)</f>
        <v>1</v>
      </c>
      <c r="CK23">
        <f>IF(ALL!CK23 = ANSWERS!$C28, 1, 0)</f>
        <v>1</v>
      </c>
      <c r="CL23">
        <f>IF(ALL!CL23 = ANSWERS!$C28, 1, 0)</f>
        <v>0</v>
      </c>
      <c r="CM23">
        <f>IF(ALL!CM23 = ANSWERS!$C28, 1, 0)</f>
        <v>1</v>
      </c>
      <c r="CN23">
        <f>IF(ALL!CN23 = ANSWERS!$C28, 1, 0)</f>
        <v>1</v>
      </c>
      <c r="CO23">
        <f>IF(ALL!CO23 = ANSWERS!$C28, 1, 0)</f>
        <v>1</v>
      </c>
      <c r="CP23">
        <f>IF(ALL!CP23 = ANSWERS!$C28, 1, 0)</f>
        <v>0</v>
      </c>
      <c r="CQ23">
        <f>IF(ALL!CQ23 = ANSWERS!$C28, 1, 0)</f>
        <v>0</v>
      </c>
      <c r="CR23">
        <f>IF(ALL!CR23 = ANSWERS!$C28, 1, 0)</f>
        <v>1</v>
      </c>
      <c r="CS23">
        <f>IF(ALL!CS23 = ANSWERS!$C28, 1, 0)</f>
        <v>1</v>
      </c>
      <c r="CT23">
        <f>IF(ALL!CT23 = ANSWERS!$C28, 1, 0)</f>
        <v>1</v>
      </c>
      <c r="CU23">
        <f>IF(ALL!CU23 = ANSWERS!$C28, 1, 0)</f>
        <v>1</v>
      </c>
      <c r="CV23">
        <f>IF(ALL!CV23 = ANSWERS!$C28, 1, 0)</f>
        <v>1</v>
      </c>
      <c r="CW23">
        <f>IF(ALL!CW23 = ANSWERS!$C28, 1, 0)</f>
        <v>1</v>
      </c>
      <c r="CX23">
        <f>IF(ALL!CX23 = ANSWERS!$C28, 1, 0)</f>
        <v>1</v>
      </c>
      <c r="CY23">
        <f>IF(ALL!CY23 = ANSWERS!$C28, 1, 0)</f>
        <v>1</v>
      </c>
      <c r="CZ23">
        <f>IF(ALL!CZ23 = ANSWERS!$C28, 1, 0)</f>
        <v>1</v>
      </c>
      <c r="DA23">
        <f>IF(ALL!DA23 = ANSWERS!$C28, 1, 0)</f>
        <v>1</v>
      </c>
      <c r="DB23">
        <f>IF(ALL!DB23 = ANSWERS!$C28, 1, 0)</f>
        <v>1</v>
      </c>
      <c r="DC23">
        <f>IF(ALL!DC23 = ANSWERS!$C28, 1, 0)</f>
        <v>1</v>
      </c>
      <c r="DD23">
        <f>IF(ALL!DD23 = ANSWERS!$C28, 1, 0)</f>
        <v>1</v>
      </c>
      <c r="DE23">
        <f>IF(ALL!DE23 = ANSWERS!$C28, 1, 0)</f>
        <v>1</v>
      </c>
      <c r="DF23">
        <f>IF(ALL!DF23 = ANSWERS!$C28, 1, 0)</f>
        <v>1</v>
      </c>
      <c r="DG23">
        <f>IF(ALL!DG23 = ANSWERS!$C28, 1, 0)</f>
        <v>1</v>
      </c>
      <c r="DH23">
        <f>IF(ALL!DH23 = ANSWERS!$C28, 1, 0)</f>
        <v>0</v>
      </c>
      <c r="DI23">
        <f>IF(ALL!DI23 = ANSWERS!$C28, 1, 0)</f>
        <v>0</v>
      </c>
      <c r="DJ23">
        <f>IF(ALL!DJ23 = ANSWERS!$C28, 1, 0)</f>
        <v>1</v>
      </c>
      <c r="DK23">
        <f>IF(ALL!DK23 = ANSWERS!$C28, 1, 0)</f>
        <v>1</v>
      </c>
      <c r="DL23">
        <f>IF(ALL!DL23 = ANSWERS!$C28, 1, 0)</f>
        <v>1</v>
      </c>
      <c r="DM23">
        <f>IF(ALL!DM23 = ANSWERS!$C28, 1, 0)</f>
        <v>1</v>
      </c>
      <c r="DN23">
        <f>IF(ALL!DN23 = ANSWERS!$C28, 1, 0)</f>
        <v>0</v>
      </c>
      <c r="DO23">
        <f>IF(ALL!DO23 = ANSWERS!$C28, 1, 0)</f>
        <v>1</v>
      </c>
      <c r="DP23">
        <f>IF(ALL!DP23 = ANSWERS!$C28, 1, 0)</f>
        <v>1</v>
      </c>
      <c r="DQ23">
        <f>IF(ALL!DQ23 = ANSWERS!$C28, 1, 0)</f>
        <v>1</v>
      </c>
      <c r="DR23">
        <f>IF(ALL!DR23 = ANSWERS!$C28, 1, 0)</f>
        <v>1</v>
      </c>
      <c r="DS23">
        <f>IF(ALL!DS23 = ANSWERS!$C28, 1, 0)</f>
        <v>1</v>
      </c>
      <c r="DT23">
        <f>IF(ALL!DT23 = ANSWERS!$C28, 1, 0)</f>
        <v>1</v>
      </c>
      <c r="DU23">
        <f>IF(ALL!DU23 = ANSWERS!$C28, 1, 0)</f>
        <v>0</v>
      </c>
      <c r="DV23">
        <f>IF(ALL!DV23 = ANSWERS!$C28, 1, 0)</f>
        <v>0</v>
      </c>
      <c r="DW23">
        <f>IF(ALL!DW23 = ANSWERS!$C28, 1, 0)</f>
        <v>1</v>
      </c>
      <c r="DX23">
        <f>IF(ALL!DX23 = ANSWERS!$C28, 1, 0)</f>
        <v>1</v>
      </c>
      <c r="DY23">
        <f>IF(ALL!DY23 = ANSWERS!$C28, 1, 0)</f>
        <v>0</v>
      </c>
      <c r="DZ23">
        <f>IF(ALL!DZ23 = ANSWERS!$C28, 1, 0)</f>
        <v>0</v>
      </c>
      <c r="EA23">
        <f>IF(ALL!EA23 = ANSWERS!$C28, 1, 0)</f>
        <v>0</v>
      </c>
      <c r="EB23">
        <f>IF(ALL!EB23 = ANSWERS!$C28, 1, 0)</f>
        <v>1</v>
      </c>
      <c r="EC23">
        <f>IF(ALL!EC23 = ANSWERS!$C28, 1, 0)</f>
        <v>0</v>
      </c>
      <c r="ED23">
        <f>IF(ALL!ED23 = ANSWERS!$C28, 1, 0)</f>
        <v>1</v>
      </c>
      <c r="EE23">
        <f>IF(ALL!EE23 = ANSWERS!$C28, 1, 0)</f>
        <v>1</v>
      </c>
      <c r="EF23">
        <f>IF(ALL!EF23 = ANSWERS!$C28, 1, 0)</f>
        <v>1</v>
      </c>
      <c r="EG23">
        <f>IF(ALL!EG23 = ANSWERS!$C28, 1, 0)</f>
        <v>1</v>
      </c>
      <c r="EH23">
        <f>IF(ALL!EH23 = ANSWERS!$C28, 1, 0)</f>
        <v>1</v>
      </c>
      <c r="EI23">
        <f>IF(ALL!EI23 = ANSWERS!$C28, 1, 0)</f>
        <v>1</v>
      </c>
      <c r="EJ23">
        <f>IF(ALL!EJ23 = ANSWERS!$C28, 1, 0)</f>
        <v>1</v>
      </c>
      <c r="EK23">
        <f>IF(ALL!EK23 = ANSWERS!$C28, 1, 0)</f>
        <v>1</v>
      </c>
      <c r="EL23">
        <f>IF(ALL!EL23 = ANSWERS!$C28, 1, 0)</f>
        <v>1</v>
      </c>
      <c r="EM23">
        <f>IF(ALL!EM23 = ANSWERS!$C28, 1, 0)</f>
        <v>1</v>
      </c>
      <c r="EN23">
        <f>IF(ALL!EN23 = ANSWERS!$C28, 1, 0)</f>
        <v>1</v>
      </c>
      <c r="EO23">
        <f>IF(ALL!EO23 = ANSWERS!$C28, 1, 0)</f>
        <v>1</v>
      </c>
      <c r="EP23">
        <f>IF(ALL!EP23 = ANSWERS!$C28, 1, 0)</f>
        <v>1</v>
      </c>
      <c r="EQ23">
        <f>IF(ALL!EQ23 = ANSWERS!$C28, 1, 0)</f>
        <v>1</v>
      </c>
      <c r="ER23">
        <f>IF(ALL!ER23 = ANSWERS!$C28, 1, 0)</f>
        <v>0</v>
      </c>
      <c r="ES23">
        <f>IF(ALL!ES23 = ANSWERS!$C28, 1, 0)</f>
        <v>1</v>
      </c>
      <c r="ET23">
        <f>IF(ALL!ET23 = ANSWERS!$C28, 1, 0)</f>
        <v>0</v>
      </c>
      <c r="EU23">
        <f>IF(ALL!EU23 = ANSWERS!$C28, 1, 0)</f>
        <v>1</v>
      </c>
      <c r="EV23">
        <f>IF(ALL!EV23 = ANSWERS!$C28, 1, 0)</f>
        <v>1</v>
      </c>
      <c r="EW23">
        <f>IF(ALL!EW23 = ANSWERS!$C28, 1, 0)</f>
        <v>1</v>
      </c>
      <c r="EX23">
        <f>IF(ALL!EX23 = ANSWERS!$C28, 1, 0)</f>
        <v>1</v>
      </c>
      <c r="EY23">
        <f>IF(ALL!EY23 = ANSWERS!$C28, 1, 0)</f>
        <v>1</v>
      </c>
      <c r="EZ23">
        <f>IF(ALL!EZ23 = ANSWERS!$C28, 1, 0)</f>
        <v>1</v>
      </c>
      <c r="FA23">
        <f>IF(ALL!FA23 = ANSWERS!$C28, 1, 0)</f>
        <v>1</v>
      </c>
      <c r="FB23">
        <f>IF(ALL!FB23 = ANSWERS!$C28, 1, 0)</f>
        <v>1</v>
      </c>
      <c r="FC23">
        <f>IF(ALL!FC23 = ANSWERS!$C28, 1, 0)</f>
        <v>1</v>
      </c>
      <c r="FD23">
        <f>IF(ALL!FD23 = ANSWERS!$C28, 1, 0)</f>
        <v>1</v>
      </c>
      <c r="FE23">
        <f>IF(ALL!FE23 = ANSWERS!$C28, 1, 0)</f>
        <v>1</v>
      </c>
      <c r="FF23">
        <f>IF(ALL!FF23 = ANSWERS!$C28, 1, 0)</f>
        <v>1</v>
      </c>
      <c r="FG23">
        <f>IF(ALL!FG23 = ANSWERS!$C28, 1, 0)</f>
        <v>0</v>
      </c>
      <c r="FH23">
        <f>IF(ALL!FH23 = ANSWERS!$C28, 1, 0)</f>
        <v>1</v>
      </c>
      <c r="FI23">
        <f>IF(ALL!FI23 = ANSWERS!$C28, 1, 0)</f>
        <v>1</v>
      </c>
      <c r="FJ23">
        <f>IF(ALL!FJ23 = ANSWERS!$C28, 1, 0)</f>
        <v>1</v>
      </c>
      <c r="FK23">
        <f>IF(ALL!FK23 = ANSWERS!$C28, 1, 0)</f>
        <v>1</v>
      </c>
      <c r="FL23">
        <f>IF(ALL!FL23 = ANSWERS!$C28, 1, 0)</f>
        <v>0</v>
      </c>
      <c r="FM23">
        <f>IF(ALL!FM23 = ANSWERS!$C28, 1, 0)</f>
        <v>1</v>
      </c>
      <c r="FN23">
        <f>IF(ALL!FN23 = ANSWERS!$C28, 1, 0)</f>
        <v>0</v>
      </c>
      <c r="FO23">
        <f>IF(ALL!FO23 = ANSWERS!$C28, 1, 0)</f>
        <v>1</v>
      </c>
      <c r="FP23">
        <f>IF(ALL!FP23 = ANSWERS!$C28, 1, 0)</f>
        <v>1</v>
      </c>
      <c r="FQ23">
        <f>IF(ALL!FQ23 = ANSWERS!$C28, 1, 0)</f>
        <v>1</v>
      </c>
      <c r="FR23">
        <f>IF(ALL!FR23 = ANSWERS!$C28, 1, 0)</f>
        <v>1</v>
      </c>
      <c r="FS23">
        <f>IF(ALL!FS23 = ANSWERS!$C28, 1, 0)</f>
        <v>1</v>
      </c>
      <c r="FT23">
        <f>IF(ALL!FT23 = ANSWERS!$C28, 1, 0)</f>
        <v>0</v>
      </c>
      <c r="FU23">
        <f>IF(ALL!FU23 = ANSWERS!$C28, 1, 0)</f>
        <v>1</v>
      </c>
      <c r="FV23">
        <f>IF(ALL!FV23 = ANSWERS!$C28, 1, 0)</f>
        <v>1</v>
      </c>
      <c r="FW23">
        <f>IF(ALL!FW23 = ANSWERS!$C28, 1, 0)</f>
        <v>1</v>
      </c>
      <c r="FX23">
        <f>IF(ALL!FX23 = ANSWERS!$C28, 1, 0)</f>
        <v>1</v>
      </c>
      <c r="FY23">
        <f>IF(ALL!FY23 = ANSWERS!$C28, 1, 0)</f>
        <v>1</v>
      </c>
      <c r="FZ23">
        <f>IF(ALL!FZ23 = ANSWERS!$C28, 1, 0)</f>
        <v>0</v>
      </c>
      <c r="GA23">
        <f>IF(ALL!GA23 = ANSWERS!$C28, 1, 0)</f>
        <v>0</v>
      </c>
      <c r="GB23">
        <f>IF(ALL!GB23 = ANSWERS!$C28, 1, 0)</f>
        <v>0</v>
      </c>
      <c r="GC23">
        <f>IF(ALL!GC23 = ANSWERS!$C28, 1, 0)</f>
        <v>1</v>
      </c>
      <c r="GD23">
        <f>IF(ALL!GD23 = ANSWERS!$C28, 1, 0)</f>
        <v>1</v>
      </c>
      <c r="GE23">
        <f>IF(ALL!GE23 = ANSWERS!$C28, 1, 0)</f>
        <v>1</v>
      </c>
      <c r="GF23">
        <f>IF(ALL!GF23 = ANSWERS!$C28, 1, 0)</f>
        <v>1</v>
      </c>
      <c r="GG23">
        <f>IF(ALL!GG23 = ANSWERS!$C28, 1, 0)</f>
        <v>1</v>
      </c>
      <c r="GH23">
        <f>IF(ALL!GH23 = ANSWERS!$C28, 1, 0)</f>
        <v>1</v>
      </c>
      <c r="GI23">
        <f>IF(ALL!GI23 = ANSWERS!$C28, 1, 0)</f>
        <v>1</v>
      </c>
      <c r="GJ23">
        <f>IF(ALL!GJ23 = ANSWERS!$C28, 1, 0)</f>
        <v>1</v>
      </c>
      <c r="GK23">
        <f>IF(ALL!GK23 = ANSWERS!$C28, 1, 0)</f>
        <v>0</v>
      </c>
      <c r="GL23">
        <f>IF(ALL!GL23 = ANSWERS!$C28, 1, 0)</f>
        <v>1</v>
      </c>
      <c r="GM23">
        <f>IF(ALL!GM23 = ANSWERS!$C28, 1, 0)</f>
        <v>1</v>
      </c>
      <c r="GN23">
        <f>IF(ALL!GN23 = ANSWERS!$C28, 1, 0)</f>
        <v>1</v>
      </c>
      <c r="GO23">
        <f>IF(ALL!GO23 = ANSWERS!$C28, 1, 0)</f>
        <v>1</v>
      </c>
      <c r="GP23">
        <f>IF(ALL!GP23 = ANSWERS!$C28, 1, 0)</f>
        <v>1</v>
      </c>
      <c r="GQ23">
        <f>IF(ALL!GQ23 = ANSWERS!$C28, 1, 0)</f>
        <v>1</v>
      </c>
      <c r="GR23">
        <f>IF(ALL!GR23 = ANSWERS!$C28, 1, 0)</f>
        <v>1</v>
      </c>
      <c r="GS23">
        <f>IF(ALL!GS23 = ANSWERS!$C28, 1, 0)</f>
        <v>1</v>
      </c>
      <c r="GT23">
        <f>IF(ALL!GT23 = ANSWERS!$C28, 1, 0)</f>
        <v>1</v>
      </c>
      <c r="GU23">
        <f>IF(ALL!GU23 = ANSWERS!$C28, 1, 0)</f>
        <v>1</v>
      </c>
      <c r="GV23">
        <f>IF(ALL!GV23 = ANSWERS!$C28, 1, 0)</f>
        <v>1</v>
      </c>
      <c r="GW23">
        <f>IF(ALL!GW23 = ANSWERS!$C28, 1, 0)</f>
        <v>1</v>
      </c>
      <c r="GX23">
        <f>IF(ALL!GX23 = ANSWERS!$C28, 1, 0)</f>
        <v>1</v>
      </c>
      <c r="GY23">
        <f>IF(ALL!GY23 = ANSWERS!$C28, 1, 0)</f>
        <v>1</v>
      </c>
      <c r="GZ23">
        <f>IF(ALL!GZ23 = ANSWERS!$C28, 1, 0)</f>
        <v>1</v>
      </c>
      <c r="HA23">
        <f>IF(ALL!HA23 = ANSWERS!$C28, 1, 0)</f>
        <v>1</v>
      </c>
      <c r="HB23">
        <f>IF(ALL!HB23 = ANSWERS!$C28, 1, 0)</f>
        <v>1</v>
      </c>
      <c r="HC23">
        <f>IF(ALL!HC23 = ANSWERS!$C28, 1, 0)</f>
        <v>1</v>
      </c>
      <c r="HD23">
        <f>IF(ALL!HD23 = ANSWERS!$C28, 1, 0)</f>
        <v>1</v>
      </c>
      <c r="HE23">
        <f>IF(ALL!HE23 = ANSWERS!$C28, 1, 0)</f>
        <v>1</v>
      </c>
      <c r="HF23">
        <f>IF(ALL!HF23 = ANSWERS!$C28, 1, 0)</f>
        <v>1</v>
      </c>
      <c r="HG23">
        <f>IF(ALL!HG23 = ANSWERS!$C28, 1, 0)</f>
        <v>1</v>
      </c>
      <c r="HH23">
        <f>IF(ALL!HH23 = ANSWERS!$C28, 1, 0)</f>
        <v>1</v>
      </c>
      <c r="HI23">
        <f>IF(ALL!HI23 = ANSWERS!$C28, 1, 0)</f>
        <v>0</v>
      </c>
      <c r="HJ23">
        <f>IF(ALL!HJ23 = ANSWERS!$C28, 1, 0)</f>
        <v>1</v>
      </c>
      <c r="HK23">
        <f>IF(ALL!HK23 = ANSWERS!$C28, 1, 0)</f>
        <v>1</v>
      </c>
    </row>
    <row r="24">
      <c r="A24" s="1" t="s">
        <v>344</v>
      </c>
      <c r="B24">
        <f>IF(ALL!B24 = ANSWERS!$C29, 1, 0)</f>
        <v>1</v>
      </c>
      <c r="C24">
        <f>IF(ALL!C24 = ANSWERS!$C29, 1, 0)</f>
        <v>0</v>
      </c>
      <c r="D24">
        <f>IF(ALL!D24 = ANSWERS!$C29, 1, 0)</f>
        <v>0</v>
      </c>
      <c r="E24">
        <f>IF(ALL!E24 = ANSWERS!$C29, 1, 0)</f>
        <v>0</v>
      </c>
      <c r="F24">
        <f>IF(ALL!F24 = ANSWERS!$C29, 1, 0)</f>
        <v>0</v>
      </c>
      <c r="G24">
        <f>IF(ALL!G24 = ANSWERS!$C29, 1, 0)</f>
        <v>0</v>
      </c>
      <c r="H24">
        <f>IF(ALL!H24 = ANSWERS!$C29, 1, 0)</f>
        <v>1</v>
      </c>
      <c r="I24">
        <f>IF(ALL!I24 = ANSWERS!$C29, 1, 0)</f>
        <v>1</v>
      </c>
      <c r="J24">
        <f>IF(ALL!J24 = ANSWERS!$C29, 1, 0)</f>
        <v>1</v>
      </c>
      <c r="K24">
        <f>IF(ALL!K24 = ANSWERS!$C29, 1, 0)</f>
        <v>0</v>
      </c>
      <c r="L24">
        <f>IF(ALL!L24 = ANSWERS!$C29, 1, 0)</f>
        <v>0</v>
      </c>
      <c r="M24">
        <f>IF(ALL!M24 = ANSWERS!$C29, 1, 0)</f>
        <v>1</v>
      </c>
      <c r="N24">
        <f>IF(ALL!N24 = ANSWERS!$C29, 1, 0)</f>
        <v>1</v>
      </c>
      <c r="O24">
        <f>IF(ALL!O24 = ANSWERS!$C29, 1, 0)</f>
        <v>1</v>
      </c>
      <c r="P24">
        <f>IF(ALL!P24 = ANSWERS!$C29, 1, 0)</f>
        <v>1</v>
      </c>
      <c r="Q24">
        <f>IF(ALL!Q24 = ANSWERS!$C29, 1, 0)</f>
        <v>0</v>
      </c>
      <c r="R24">
        <f>IF(ALL!R24 = ANSWERS!$C29, 1, 0)</f>
        <v>1</v>
      </c>
      <c r="S24">
        <f>IF(ALL!S24 = ANSWERS!$C29, 1, 0)</f>
        <v>1</v>
      </c>
      <c r="T24">
        <f>IF(ALL!T24 = ANSWERS!$C29, 1, 0)</f>
        <v>1</v>
      </c>
      <c r="U24">
        <f>IF(ALL!U24 = ANSWERS!$C29, 1, 0)</f>
        <v>0</v>
      </c>
      <c r="V24">
        <f>IF(ALL!V24 = ANSWERS!$C29, 1, 0)</f>
        <v>1</v>
      </c>
      <c r="W24">
        <f>IF(ALL!W24 = ANSWERS!$C29, 1, 0)</f>
        <v>1</v>
      </c>
      <c r="X24">
        <f>IF(ALL!X24 = ANSWERS!$C29, 1, 0)</f>
        <v>1</v>
      </c>
      <c r="Y24">
        <f>IF(ALL!Y24 = ANSWERS!$C29, 1, 0)</f>
        <v>1</v>
      </c>
      <c r="Z24">
        <f>IF(ALL!Z24 = ANSWERS!$C29, 1, 0)</f>
        <v>0</v>
      </c>
      <c r="AA24">
        <f>IF(ALL!AA24 = ANSWERS!$C29, 1, 0)</f>
        <v>0</v>
      </c>
      <c r="AB24">
        <f>IF(ALL!AB24 = ANSWERS!$C29, 1, 0)</f>
        <v>0</v>
      </c>
      <c r="AC24">
        <f>IF(ALL!AC24 = ANSWERS!$C29, 1, 0)</f>
        <v>1</v>
      </c>
      <c r="AD24">
        <f>IF(ALL!AD24 = ANSWERS!$C29, 1, 0)</f>
        <v>1</v>
      </c>
      <c r="AE24">
        <f>IF(ALL!AE24 = ANSWERS!$C29, 1, 0)</f>
        <v>1</v>
      </c>
      <c r="AF24">
        <f>IF(ALL!AF24 = ANSWERS!$C29, 1, 0)</f>
        <v>1</v>
      </c>
      <c r="AG24">
        <f>IF(ALL!AG24 = ANSWERS!$C29, 1, 0)</f>
        <v>0</v>
      </c>
      <c r="AH24">
        <f>IF(ALL!AH24 = ANSWERS!$C29, 1, 0)</f>
        <v>0</v>
      </c>
      <c r="AI24">
        <f>IF(ALL!AI24 = ANSWERS!$C29, 1, 0)</f>
        <v>1</v>
      </c>
      <c r="AJ24">
        <f>IF(ALL!AJ24 = ANSWERS!$C29, 1, 0)</f>
        <v>0</v>
      </c>
      <c r="AK24">
        <f>IF(ALL!AK24 = ANSWERS!$C29, 1, 0)</f>
        <v>1</v>
      </c>
      <c r="AL24">
        <f>IF(ALL!AL24 = ANSWERS!$C29, 1, 0)</f>
        <v>1</v>
      </c>
      <c r="AM24">
        <f>IF(ALL!AM24 = ANSWERS!$C29, 1, 0)</f>
        <v>1</v>
      </c>
      <c r="AN24">
        <f>IF(ALL!AN24 = ANSWERS!$C29, 1, 0)</f>
        <v>0</v>
      </c>
      <c r="AO24">
        <f>IF(ALL!AO24 = ANSWERS!$C29, 1, 0)</f>
        <v>1</v>
      </c>
      <c r="AP24">
        <f>IF(ALL!AP24 = ANSWERS!$C29, 1, 0)</f>
        <v>1</v>
      </c>
      <c r="AQ24">
        <f>IF(ALL!AQ24 = ANSWERS!$C29, 1, 0)</f>
        <v>1</v>
      </c>
      <c r="AR24">
        <f>IF(ALL!AR24 = ANSWERS!$C29, 1, 0)</f>
        <v>1</v>
      </c>
      <c r="AS24">
        <f>IF(ALL!AS24 = ANSWERS!$C29, 1, 0)</f>
        <v>0</v>
      </c>
      <c r="AT24">
        <f>IF(ALL!AT24 = ANSWERS!$C29, 1, 0)</f>
        <v>0</v>
      </c>
      <c r="AU24">
        <f>IF(ALL!AU24 = ANSWERS!$C29, 1, 0)</f>
        <v>0</v>
      </c>
      <c r="AV24">
        <f>IF(ALL!AV24 = ANSWERS!$C29, 1, 0)</f>
        <v>1</v>
      </c>
      <c r="AW24">
        <f>IF(ALL!AW24 = ANSWERS!$C29, 1, 0)</f>
        <v>0</v>
      </c>
      <c r="AX24">
        <f>IF(ALL!AX24 = ANSWERS!$C29, 1, 0)</f>
        <v>1</v>
      </c>
      <c r="AY24">
        <f>IF(ALL!AY24 = ANSWERS!$C29, 1, 0)</f>
        <v>1</v>
      </c>
      <c r="AZ24">
        <f>IF(ALL!AZ24 = ANSWERS!$C29, 1, 0)</f>
        <v>0</v>
      </c>
      <c r="BA24">
        <f>IF(ALL!BA24 = ANSWERS!$C29, 1, 0)</f>
        <v>1</v>
      </c>
      <c r="BB24">
        <f>IF(ALL!BB24 = ANSWERS!$C29, 1, 0)</f>
        <v>0</v>
      </c>
      <c r="BC24">
        <f>IF(ALL!BC24 = ANSWERS!$C29, 1, 0)</f>
        <v>0</v>
      </c>
      <c r="BD24">
        <f>IF(ALL!BD24 = ANSWERS!$C29, 1, 0)</f>
        <v>0</v>
      </c>
      <c r="BE24">
        <f>IF(ALL!BE24 = ANSWERS!$C29, 1, 0)</f>
        <v>0</v>
      </c>
      <c r="BF24">
        <f>IF(ALL!BF24 = ANSWERS!$C29, 1, 0)</f>
        <v>0</v>
      </c>
      <c r="BG24">
        <f>IF(ALL!BG24 = ANSWERS!$C29, 1, 0)</f>
        <v>1</v>
      </c>
      <c r="BH24">
        <f>IF(ALL!BH24 = ANSWERS!$C29, 1, 0)</f>
        <v>0</v>
      </c>
      <c r="BI24">
        <f>IF(ALL!BI24 = ANSWERS!$C29, 1, 0)</f>
        <v>0</v>
      </c>
      <c r="BJ24">
        <f>IF(ALL!BJ24 = ANSWERS!$C29, 1, 0)</f>
        <v>0</v>
      </c>
      <c r="BK24">
        <f>IF(ALL!BK24 = ANSWERS!$C29, 1, 0)</f>
        <v>1</v>
      </c>
      <c r="BL24">
        <f>IF(ALL!BL24 = ANSWERS!$C29, 1, 0)</f>
        <v>1</v>
      </c>
      <c r="BM24">
        <f>IF(ALL!BM24 = ANSWERS!$C29, 1, 0)</f>
        <v>0</v>
      </c>
      <c r="BN24">
        <f>IF(ALL!BN24 = ANSWERS!$C29, 1, 0)</f>
        <v>1</v>
      </c>
      <c r="BO24">
        <f>IF(ALL!BO24 = ANSWERS!$C29, 1, 0)</f>
        <v>0</v>
      </c>
      <c r="BP24">
        <f>IF(ALL!BP24 = ANSWERS!$C29, 1, 0)</f>
        <v>1</v>
      </c>
      <c r="BQ24">
        <f>IF(ALL!BQ24 = ANSWERS!$C29, 1, 0)</f>
        <v>1</v>
      </c>
      <c r="BR24">
        <f>IF(ALL!BR24 = ANSWERS!$C29, 1, 0)</f>
        <v>0</v>
      </c>
      <c r="BS24">
        <f>IF(ALL!BS24 = ANSWERS!$C29, 1, 0)</f>
        <v>0</v>
      </c>
      <c r="BT24">
        <f>IF(ALL!BT24 = ANSWERS!$C29, 1, 0)</f>
        <v>0</v>
      </c>
      <c r="BU24">
        <f>IF(ALL!BU24 = ANSWERS!$C29, 1, 0)</f>
        <v>1</v>
      </c>
      <c r="BV24">
        <f>IF(ALL!BV24 = ANSWERS!$C29, 1, 0)</f>
        <v>0</v>
      </c>
      <c r="BW24">
        <f>IF(ALL!BW24 = ANSWERS!$C29, 1, 0)</f>
        <v>0</v>
      </c>
      <c r="BX24">
        <f>IF(ALL!BX24 = ANSWERS!$C29, 1, 0)</f>
        <v>0</v>
      </c>
      <c r="BY24">
        <f>IF(ALL!BY24 = ANSWERS!$C29, 1, 0)</f>
        <v>1</v>
      </c>
      <c r="BZ24">
        <f>IF(ALL!BZ24 = ANSWERS!$C29, 1, 0)</f>
        <v>0</v>
      </c>
      <c r="CA24">
        <f>IF(ALL!CA24 = ANSWERS!$C29, 1, 0)</f>
        <v>0</v>
      </c>
      <c r="CB24">
        <f>IF(ALL!CB24 = ANSWERS!$C29, 1, 0)</f>
        <v>1</v>
      </c>
      <c r="CC24">
        <f>IF(ALL!CC24 = ANSWERS!$C29, 1, 0)</f>
        <v>1</v>
      </c>
      <c r="CD24">
        <f>IF(ALL!CD24 = ANSWERS!$C29, 1, 0)</f>
        <v>1</v>
      </c>
      <c r="CE24">
        <f>IF(ALL!CE24 = ANSWERS!$C29, 1, 0)</f>
        <v>1</v>
      </c>
      <c r="CF24">
        <f>IF(ALL!CF24 = ANSWERS!$C29, 1, 0)</f>
        <v>1</v>
      </c>
      <c r="CG24">
        <f>IF(ALL!CG24 = ANSWERS!$C29, 1, 0)</f>
        <v>0</v>
      </c>
      <c r="CH24">
        <f>IF(ALL!CH24 = ANSWERS!$C29, 1, 0)</f>
        <v>1</v>
      </c>
      <c r="CI24">
        <f>IF(ALL!CI24 = ANSWERS!$C29, 1, 0)</f>
        <v>1</v>
      </c>
      <c r="CJ24">
        <f>IF(ALL!CJ24 = ANSWERS!$C29, 1, 0)</f>
        <v>1</v>
      </c>
      <c r="CK24">
        <f>IF(ALL!CK24 = ANSWERS!$C29, 1, 0)</f>
        <v>1</v>
      </c>
      <c r="CL24">
        <f>IF(ALL!CL24 = ANSWERS!$C29, 1, 0)</f>
        <v>0</v>
      </c>
      <c r="CM24">
        <f>IF(ALL!CM24 = ANSWERS!$C29, 1, 0)</f>
        <v>1</v>
      </c>
      <c r="CN24">
        <f>IF(ALL!CN24 = ANSWERS!$C29, 1, 0)</f>
        <v>1</v>
      </c>
      <c r="CO24">
        <f>IF(ALL!CO24 = ANSWERS!$C29, 1, 0)</f>
        <v>0</v>
      </c>
      <c r="CP24">
        <f>IF(ALL!CP24 = ANSWERS!$C29, 1, 0)</f>
        <v>0</v>
      </c>
      <c r="CQ24">
        <f>IF(ALL!CQ24 = ANSWERS!$C29, 1, 0)</f>
        <v>0</v>
      </c>
      <c r="CR24">
        <f>IF(ALL!CR24 = ANSWERS!$C29, 1, 0)</f>
        <v>1</v>
      </c>
      <c r="CS24">
        <f>IF(ALL!CS24 = ANSWERS!$C29, 1, 0)</f>
        <v>1</v>
      </c>
      <c r="CT24">
        <f>IF(ALL!CT24 = ANSWERS!$C29, 1, 0)</f>
        <v>0</v>
      </c>
      <c r="CU24">
        <f>IF(ALL!CU24 = ANSWERS!$C29, 1, 0)</f>
        <v>1</v>
      </c>
      <c r="CV24">
        <f>IF(ALL!CV24 = ANSWERS!$C29, 1, 0)</f>
        <v>1</v>
      </c>
      <c r="CW24">
        <f>IF(ALL!CW24 = ANSWERS!$C29, 1, 0)</f>
        <v>1</v>
      </c>
      <c r="CX24">
        <f>IF(ALL!CX24 = ANSWERS!$C29, 1, 0)</f>
        <v>1</v>
      </c>
      <c r="CY24">
        <f>IF(ALL!CY24 = ANSWERS!$C29, 1, 0)</f>
        <v>0</v>
      </c>
      <c r="CZ24">
        <f>IF(ALL!CZ24 = ANSWERS!$C29, 1, 0)</f>
        <v>0</v>
      </c>
      <c r="DA24">
        <f>IF(ALL!DA24 = ANSWERS!$C29, 1, 0)</f>
        <v>1</v>
      </c>
      <c r="DB24">
        <f>IF(ALL!DB24 = ANSWERS!$C29, 1, 0)</f>
        <v>0</v>
      </c>
      <c r="DC24">
        <f>IF(ALL!DC24 = ANSWERS!$C29, 1, 0)</f>
        <v>0</v>
      </c>
      <c r="DD24">
        <f>IF(ALL!DD24 = ANSWERS!$C29, 1, 0)</f>
        <v>0</v>
      </c>
      <c r="DE24">
        <f>IF(ALL!DE24 = ANSWERS!$C29, 1, 0)</f>
        <v>1</v>
      </c>
      <c r="DF24">
        <f>IF(ALL!DF24 = ANSWERS!$C29, 1, 0)</f>
        <v>1</v>
      </c>
      <c r="DG24">
        <f>IF(ALL!DG24 = ANSWERS!$C29, 1, 0)</f>
        <v>1</v>
      </c>
      <c r="DH24">
        <f>IF(ALL!DH24 = ANSWERS!$C29, 1, 0)</f>
        <v>0</v>
      </c>
      <c r="DI24">
        <f>IF(ALL!DI24 = ANSWERS!$C29, 1, 0)</f>
        <v>0</v>
      </c>
      <c r="DJ24">
        <f>IF(ALL!DJ24 = ANSWERS!$C29, 1, 0)</f>
        <v>1</v>
      </c>
      <c r="DK24">
        <f>IF(ALL!DK24 = ANSWERS!$C29, 1, 0)</f>
        <v>0</v>
      </c>
      <c r="DL24">
        <f>IF(ALL!DL24 = ANSWERS!$C29, 1, 0)</f>
        <v>1</v>
      </c>
      <c r="DM24">
        <f>IF(ALL!DM24 = ANSWERS!$C29, 1, 0)</f>
        <v>1</v>
      </c>
      <c r="DN24">
        <f>IF(ALL!DN24 = ANSWERS!$C29, 1, 0)</f>
        <v>0</v>
      </c>
      <c r="DO24">
        <f>IF(ALL!DO24 = ANSWERS!$C29, 1, 0)</f>
        <v>1</v>
      </c>
      <c r="DP24">
        <f>IF(ALL!DP24 = ANSWERS!$C29, 1, 0)</f>
        <v>1</v>
      </c>
      <c r="DQ24">
        <f>IF(ALL!DQ24 = ANSWERS!$C29, 1, 0)</f>
        <v>1</v>
      </c>
      <c r="DR24">
        <f>IF(ALL!DR24 = ANSWERS!$C29, 1, 0)</f>
        <v>1</v>
      </c>
      <c r="DS24">
        <f>IF(ALL!DS24 = ANSWERS!$C29, 1, 0)</f>
        <v>1</v>
      </c>
      <c r="DT24">
        <f>IF(ALL!DT24 = ANSWERS!$C29, 1, 0)</f>
        <v>1</v>
      </c>
      <c r="DU24">
        <f>IF(ALL!DU24 = ANSWERS!$C29, 1, 0)</f>
        <v>0</v>
      </c>
      <c r="DV24">
        <f>IF(ALL!DV24 = ANSWERS!$C29, 1, 0)</f>
        <v>0</v>
      </c>
      <c r="DW24">
        <f>IF(ALL!DW24 = ANSWERS!$C29, 1, 0)</f>
        <v>0</v>
      </c>
      <c r="DX24">
        <f>IF(ALL!DX24 = ANSWERS!$C29, 1, 0)</f>
        <v>0</v>
      </c>
      <c r="DY24">
        <f>IF(ALL!DY24 = ANSWERS!$C29, 1, 0)</f>
        <v>0</v>
      </c>
      <c r="DZ24">
        <f>IF(ALL!DZ24 = ANSWERS!$C29, 1, 0)</f>
        <v>0</v>
      </c>
      <c r="EA24">
        <f>IF(ALL!EA24 = ANSWERS!$C29, 1, 0)</f>
        <v>0</v>
      </c>
      <c r="EB24">
        <f>IF(ALL!EB24 = ANSWERS!$C29, 1, 0)</f>
        <v>0</v>
      </c>
      <c r="EC24">
        <f>IF(ALL!EC24 = ANSWERS!$C29, 1, 0)</f>
        <v>0</v>
      </c>
      <c r="ED24">
        <f>IF(ALL!ED24 = ANSWERS!$C29, 1, 0)</f>
        <v>0</v>
      </c>
      <c r="EE24">
        <f>IF(ALL!EE24 = ANSWERS!$C29, 1, 0)</f>
        <v>1</v>
      </c>
      <c r="EF24">
        <f>IF(ALL!EF24 = ANSWERS!$C29, 1, 0)</f>
        <v>0</v>
      </c>
      <c r="EG24">
        <f>IF(ALL!EG24 = ANSWERS!$C29, 1, 0)</f>
        <v>0</v>
      </c>
      <c r="EH24">
        <f>IF(ALL!EH24 = ANSWERS!$C29, 1, 0)</f>
        <v>1</v>
      </c>
      <c r="EI24">
        <f>IF(ALL!EI24 = ANSWERS!$C29, 1, 0)</f>
        <v>1</v>
      </c>
      <c r="EJ24">
        <f>IF(ALL!EJ24 = ANSWERS!$C29, 1, 0)</f>
        <v>1</v>
      </c>
      <c r="EK24">
        <f>IF(ALL!EK24 = ANSWERS!$C29, 1, 0)</f>
        <v>0</v>
      </c>
      <c r="EL24">
        <f>IF(ALL!EL24 = ANSWERS!$C29, 1, 0)</f>
        <v>0</v>
      </c>
      <c r="EM24">
        <f>IF(ALL!EM24 = ANSWERS!$C29, 1, 0)</f>
        <v>1</v>
      </c>
      <c r="EN24">
        <f>IF(ALL!EN24 = ANSWERS!$C29, 1, 0)</f>
        <v>1</v>
      </c>
      <c r="EO24">
        <f>IF(ALL!EO24 = ANSWERS!$C29, 1, 0)</f>
        <v>1</v>
      </c>
      <c r="EP24">
        <f>IF(ALL!EP24 = ANSWERS!$C29, 1, 0)</f>
        <v>0</v>
      </c>
      <c r="EQ24">
        <f>IF(ALL!EQ24 = ANSWERS!$C29, 1, 0)</f>
        <v>1</v>
      </c>
      <c r="ER24">
        <f>IF(ALL!ER24 = ANSWERS!$C29, 1, 0)</f>
        <v>0</v>
      </c>
      <c r="ES24">
        <f>IF(ALL!ES24 = ANSWERS!$C29, 1, 0)</f>
        <v>0</v>
      </c>
      <c r="ET24">
        <f>IF(ALL!ET24 = ANSWERS!$C29, 1, 0)</f>
        <v>0</v>
      </c>
      <c r="EU24">
        <f>IF(ALL!EU24 = ANSWERS!$C29, 1, 0)</f>
        <v>1</v>
      </c>
      <c r="EV24">
        <f>IF(ALL!EV24 = ANSWERS!$C29, 1, 0)</f>
        <v>0</v>
      </c>
      <c r="EW24">
        <f>IF(ALL!EW24 = ANSWERS!$C29, 1, 0)</f>
        <v>1</v>
      </c>
      <c r="EX24">
        <f>IF(ALL!EX24 = ANSWERS!$C29, 1, 0)</f>
        <v>1</v>
      </c>
      <c r="EY24">
        <f>IF(ALL!EY24 = ANSWERS!$C29, 1, 0)</f>
        <v>0</v>
      </c>
      <c r="EZ24">
        <f>IF(ALL!EZ24 = ANSWERS!$C29, 1, 0)</f>
        <v>1</v>
      </c>
      <c r="FA24">
        <f>IF(ALL!FA24 = ANSWERS!$C29, 1, 0)</f>
        <v>1</v>
      </c>
      <c r="FB24">
        <f>IF(ALL!FB24 = ANSWERS!$C29, 1, 0)</f>
        <v>0</v>
      </c>
      <c r="FC24">
        <f>IF(ALL!FC24 = ANSWERS!$C29, 1, 0)</f>
        <v>1</v>
      </c>
      <c r="FD24">
        <f>IF(ALL!FD24 = ANSWERS!$C29, 1, 0)</f>
        <v>0</v>
      </c>
      <c r="FE24">
        <f>IF(ALL!FE24 = ANSWERS!$C29, 1, 0)</f>
        <v>1</v>
      </c>
      <c r="FF24">
        <f>IF(ALL!FF24 = ANSWERS!$C29, 1, 0)</f>
        <v>1</v>
      </c>
      <c r="FG24">
        <f>IF(ALL!FG24 = ANSWERS!$C29, 1, 0)</f>
        <v>0</v>
      </c>
      <c r="FH24">
        <f>IF(ALL!FH24 = ANSWERS!$C29, 1, 0)</f>
        <v>1</v>
      </c>
      <c r="FI24">
        <f>IF(ALL!FI24 = ANSWERS!$C29, 1, 0)</f>
        <v>1</v>
      </c>
      <c r="FJ24">
        <f>IF(ALL!FJ24 = ANSWERS!$C29, 1, 0)</f>
        <v>1</v>
      </c>
      <c r="FK24">
        <f>IF(ALL!FK24 = ANSWERS!$C29, 1, 0)</f>
        <v>1</v>
      </c>
      <c r="FL24">
        <f>IF(ALL!FL24 = ANSWERS!$C29, 1, 0)</f>
        <v>0</v>
      </c>
      <c r="FM24">
        <f>IF(ALL!FM24 = ANSWERS!$C29, 1, 0)</f>
        <v>1</v>
      </c>
      <c r="FN24">
        <f>IF(ALL!FN24 = ANSWERS!$C29, 1, 0)</f>
        <v>0</v>
      </c>
      <c r="FO24">
        <f>IF(ALL!FO24 = ANSWERS!$C29, 1, 0)</f>
        <v>0</v>
      </c>
      <c r="FP24">
        <f>IF(ALL!FP24 = ANSWERS!$C29, 1, 0)</f>
        <v>0</v>
      </c>
      <c r="FQ24">
        <f>IF(ALL!FQ24 = ANSWERS!$C29, 1, 0)</f>
        <v>0</v>
      </c>
      <c r="FR24">
        <f>IF(ALL!FR24 = ANSWERS!$C29, 1, 0)</f>
        <v>0</v>
      </c>
      <c r="FS24">
        <f>IF(ALL!FS24 = ANSWERS!$C29, 1, 0)</f>
        <v>0</v>
      </c>
      <c r="FT24">
        <f>IF(ALL!FT24 = ANSWERS!$C29, 1, 0)</f>
        <v>0</v>
      </c>
      <c r="FU24">
        <f>IF(ALL!FU24 = ANSWERS!$C29, 1, 0)</f>
        <v>1</v>
      </c>
      <c r="FV24">
        <f>IF(ALL!FV24 = ANSWERS!$C29, 1, 0)</f>
        <v>0</v>
      </c>
      <c r="FW24">
        <f>IF(ALL!FW24 = ANSWERS!$C29, 1, 0)</f>
        <v>1</v>
      </c>
      <c r="FX24">
        <f>IF(ALL!FX24 = ANSWERS!$C29, 1, 0)</f>
        <v>0</v>
      </c>
      <c r="FY24">
        <f>IF(ALL!FY24 = ANSWERS!$C29, 1, 0)</f>
        <v>0</v>
      </c>
      <c r="FZ24">
        <f>IF(ALL!FZ24 = ANSWERS!$C29, 1, 0)</f>
        <v>0</v>
      </c>
      <c r="GA24">
        <f>IF(ALL!GA24 = ANSWERS!$C29, 1, 0)</f>
        <v>0</v>
      </c>
      <c r="GB24">
        <f>IF(ALL!GB24 = ANSWERS!$C29, 1, 0)</f>
        <v>0</v>
      </c>
      <c r="GC24">
        <f>IF(ALL!GC24 = ANSWERS!$C29, 1, 0)</f>
        <v>0</v>
      </c>
      <c r="GD24">
        <f>IF(ALL!GD24 = ANSWERS!$C29, 1, 0)</f>
        <v>1</v>
      </c>
      <c r="GE24">
        <f>IF(ALL!GE24 = ANSWERS!$C29, 1, 0)</f>
        <v>1</v>
      </c>
      <c r="GF24">
        <f>IF(ALL!GF24 = ANSWERS!$C29, 1, 0)</f>
        <v>1</v>
      </c>
      <c r="GG24">
        <f>IF(ALL!GG24 = ANSWERS!$C29, 1, 0)</f>
        <v>1</v>
      </c>
      <c r="GH24">
        <f>IF(ALL!GH24 = ANSWERS!$C29, 1, 0)</f>
        <v>0</v>
      </c>
      <c r="GI24">
        <f>IF(ALL!GI24 = ANSWERS!$C29, 1, 0)</f>
        <v>1</v>
      </c>
      <c r="GJ24">
        <f>IF(ALL!GJ24 = ANSWERS!$C29, 1, 0)</f>
        <v>1</v>
      </c>
      <c r="GK24">
        <f>IF(ALL!GK24 = ANSWERS!$C29, 1, 0)</f>
        <v>0</v>
      </c>
      <c r="GL24">
        <f>IF(ALL!GL24 = ANSWERS!$C29, 1, 0)</f>
        <v>1</v>
      </c>
      <c r="GM24">
        <f>IF(ALL!GM24 = ANSWERS!$C29, 1, 0)</f>
        <v>0</v>
      </c>
      <c r="GN24">
        <f>IF(ALL!GN24 = ANSWERS!$C29, 1, 0)</f>
        <v>0</v>
      </c>
      <c r="GO24">
        <f>IF(ALL!GO24 = ANSWERS!$C29, 1, 0)</f>
        <v>1</v>
      </c>
      <c r="GP24">
        <f>IF(ALL!GP24 = ANSWERS!$C29, 1, 0)</f>
        <v>1</v>
      </c>
      <c r="GQ24">
        <f>IF(ALL!GQ24 = ANSWERS!$C29, 1, 0)</f>
        <v>1</v>
      </c>
      <c r="GR24">
        <f>IF(ALL!GR24 = ANSWERS!$C29, 1, 0)</f>
        <v>0</v>
      </c>
      <c r="GS24">
        <f>IF(ALL!GS24 = ANSWERS!$C29, 1, 0)</f>
        <v>0</v>
      </c>
      <c r="GT24">
        <f>IF(ALL!GT24 = ANSWERS!$C29, 1, 0)</f>
        <v>1</v>
      </c>
      <c r="GU24">
        <f>IF(ALL!GU24 = ANSWERS!$C29, 1, 0)</f>
        <v>1</v>
      </c>
      <c r="GV24">
        <f>IF(ALL!GV24 = ANSWERS!$C29, 1, 0)</f>
        <v>0</v>
      </c>
      <c r="GW24">
        <f>IF(ALL!GW24 = ANSWERS!$C29, 1, 0)</f>
        <v>1</v>
      </c>
      <c r="GX24">
        <f>IF(ALL!GX24 = ANSWERS!$C29, 1, 0)</f>
        <v>0</v>
      </c>
      <c r="GY24">
        <f>IF(ALL!GY24 = ANSWERS!$C29, 1, 0)</f>
        <v>1</v>
      </c>
      <c r="GZ24">
        <f>IF(ALL!GZ24 = ANSWERS!$C29, 1, 0)</f>
        <v>1</v>
      </c>
      <c r="HA24">
        <f>IF(ALL!HA24 = ANSWERS!$C29, 1, 0)</f>
        <v>1</v>
      </c>
      <c r="HB24">
        <f>IF(ALL!HB24 = ANSWERS!$C29, 1, 0)</f>
        <v>1</v>
      </c>
      <c r="HC24">
        <f>IF(ALL!HC24 = ANSWERS!$C29, 1, 0)</f>
        <v>1</v>
      </c>
      <c r="HD24">
        <f>IF(ALL!HD24 = ANSWERS!$C29, 1, 0)</f>
        <v>1</v>
      </c>
      <c r="HE24">
        <f>IF(ALL!HE24 = ANSWERS!$C29, 1, 0)</f>
        <v>0</v>
      </c>
      <c r="HF24">
        <f>IF(ALL!HF24 = ANSWERS!$C29, 1, 0)</f>
        <v>1</v>
      </c>
      <c r="HG24">
        <f>IF(ALL!HG24 = ANSWERS!$C29, 1, 0)</f>
        <v>1</v>
      </c>
      <c r="HH24">
        <f>IF(ALL!HH24 = ANSWERS!$C29, 1, 0)</f>
        <v>1</v>
      </c>
      <c r="HI24">
        <f>IF(ALL!HI24 = ANSWERS!$C29, 1, 0)</f>
        <v>0</v>
      </c>
      <c r="HJ24">
        <f>IF(ALL!HJ24 = ANSWERS!$C29, 1, 0)</f>
        <v>0</v>
      </c>
      <c r="HK24">
        <f>IF(ALL!HK24 = ANSWERS!$C29, 1, 0)</f>
        <v>0</v>
      </c>
    </row>
    <row r="25">
      <c r="A25" s="1" t="s">
        <v>345</v>
      </c>
      <c r="B25">
        <f>IF(ALL!B25 = ANSWERS!$C30, 1, 0)</f>
        <v>1</v>
      </c>
      <c r="C25">
        <f>IF(ALL!C25 = ANSWERS!$C30, 1, 0)</f>
        <v>1</v>
      </c>
      <c r="D25">
        <f>IF(ALL!D25 = ANSWERS!$C30, 1, 0)</f>
        <v>1</v>
      </c>
      <c r="E25">
        <f>IF(ALL!E25 = ANSWERS!$C30, 1, 0)</f>
        <v>1</v>
      </c>
      <c r="F25">
        <f>IF(ALL!F25 = ANSWERS!$C30, 1, 0)</f>
        <v>0</v>
      </c>
      <c r="G25">
        <f>IF(ALL!G25 = ANSWERS!$C30, 1, 0)</f>
        <v>0</v>
      </c>
      <c r="H25">
        <f>IF(ALL!H25 = ANSWERS!$C30, 1, 0)</f>
        <v>1</v>
      </c>
      <c r="I25">
        <f>IF(ALL!I25 = ANSWERS!$C30, 1, 0)</f>
        <v>1</v>
      </c>
      <c r="J25">
        <f>IF(ALL!J25 = ANSWERS!$C30, 1, 0)</f>
        <v>1</v>
      </c>
      <c r="K25">
        <f>IF(ALL!K25 = ANSWERS!$C30, 1, 0)</f>
        <v>1</v>
      </c>
      <c r="L25">
        <f>IF(ALL!L25 = ANSWERS!$C30, 1, 0)</f>
        <v>1</v>
      </c>
      <c r="M25">
        <f>IF(ALL!M25 = ANSWERS!$C30, 1, 0)</f>
        <v>1</v>
      </c>
      <c r="N25">
        <f>IF(ALL!N25 = ANSWERS!$C30, 1, 0)</f>
        <v>1</v>
      </c>
      <c r="O25">
        <f>IF(ALL!O25 = ANSWERS!$C30, 1, 0)</f>
        <v>1</v>
      </c>
      <c r="P25">
        <f>IF(ALL!P25 = ANSWERS!$C30, 1, 0)</f>
        <v>1</v>
      </c>
      <c r="Q25">
        <f>IF(ALL!Q25 = ANSWERS!$C30, 1, 0)</f>
        <v>1</v>
      </c>
      <c r="R25">
        <f>IF(ALL!R25 = ANSWERS!$C30, 1, 0)</f>
        <v>1</v>
      </c>
      <c r="S25">
        <f>IF(ALL!S25 = ANSWERS!$C30, 1, 0)</f>
        <v>1</v>
      </c>
      <c r="T25">
        <f>IF(ALL!T25 = ANSWERS!$C30, 1, 0)</f>
        <v>1</v>
      </c>
      <c r="U25">
        <f>IF(ALL!U25 = ANSWERS!$C30, 1, 0)</f>
        <v>1</v>
      </c>
      <c r="V25">
        <f>IF(ALL!V25 = ANSWERS!$C30, 1, 0)</f>
        <v>1</v>
      </c>
      <c r="W25">
        <f>IF(ALL!W25 = ANSWERS!$C30, 1, 0)</f>
        <v>1</v>
      </c>
      <c r="X25">
        <f>IF(ALL!X25 = ANSWERS!$C30, 1, 0)</f>
        <v>1</v>
      </c>
      <c r="Y25">
        <f>IF(ALL!Y25 = ANSWERS!$C30, 1, 0)</f>
        <v>1</v>
      </c>
      <c r="Z25">
        <f>IF(ALL!Z25 = ANSWERS!$C30, 1, 0)</f>
        <v>0</v>
      </c>
      <c r="AA25">
        <f>IF(ALL!AA25 = ANSWERS!$C30, 1, 0)</f>
        <v>0</v>
      </c>
      <c r="AB25">
        <f>IF(ALL!AB25 = ANSWERS!$C30, 1, 0)</f>
        <v>1</v>
      </c>
      <c r="AC25">
        <f>IF(ALL!AC25 = ANSWERS!$C30, 1, 0)</f>
        <v>1</v>
      </c>
      <c r="AD25">
        <f>IF(ALL!AD25 = ANSWERS!$C30, 1, 0)</f>
        <v>1</v>
      </c>
      <c r="AE25">
        <f>IF(ALL!AE25 = ANSWERS!$C30, 1, 0)</f>
        <v>1</v>
      </c>
      <c r="AF25">
        <f>IF(ALL!AF25 = ANSWERS!$C30, 1, 0)</f>
        <v>1</v>
      </c>
      <c r="AG25">
        <f>IF(ALL!AG25 = ANSWERS!$C30, 1, 0)</f>
        <v>0</v>
      </c>
      <c r="AH25">
        <f>IF(ALL!AH25 = ANSWERS!$C30, 1, 0)</f>
        <v>1</v>
      </c>
      <c r="AI25">
        <f>IF(ALL!AI25 = ANSWERS!$C30, 1, 0)</f>
        <v>1</v>
      </c>
      <c r="AJ25">
        <f>IF(ALL!AJ25 = ANSWERS!$C30, 1, 0)</f>
        <v>1</v>
      </c>
      <c r="AK25">
        <f>IF(ALL!AK25 = ANSWERS!$C30, 1, 0)</f>
        <v>1</v>
      </c>
      <c r="AL25">
        <f>IF(ALL!AL25 = ANSWERS!$C30, 1, 0)</f>
        <v>1</v>
      </c>
      <c r="AM25">
        <f>IF(ALL!AM25 = ANSWERS!$C30, 1, 0)</f>
        <v>1</v>
      </c>
      <c r="AN25">
        <f>IF(ALL!AN25 = ANSWERS!$C30, 1, 0)</f>
        <v>1</v>
      </c>
      <c r="AO25">
        <f>IF(ALL!AO25 = ANSWERS!$C30, 1, 0)</f>
        <v>1</v>
      </c>
      <c r="AP25">
        <f>IF(ALL!AP25 = ANSWERS!$C30, 1, 0)</f>
        <v>1</v>
      </c>
      <c r="AQ25">
        <f>IF(ALL!AQ25 = ANSWERS!$C30, 1, 0)</f>
        <v>1</v>
      </c>
      <c r="AR25">
        <f>IF(ALL!AR25 = ANSWERS!$C30, 1, 0)</f>
        <v>1</v>
      </c>
      <c r="AS25">
        <f>IF(ALL!AS25 = ANSWERS!$C30, 1, 0)</f>
        <v>1</v>
      </c>
      <c r="AT25">
        <f>IF(ALL!AT25 = ANSWERS!$C30, 1, 0)</f>
        <v>0</v>
      </c>
      <c r="AU25">
        <f>IF(ALL!AU25 = ANSWERS!$C30, 1, 0)</f>
        <v>1</v>
      </c>
      <c r="AV25">
        <f>IF(ALL!AV25 = ANSWERS!$C30, 1, 0)</f>
        <v>1</v>
      </c>
      <c r="AW25">
        <f>IF(ALL!AW25 = ANSWERS!$C30, 1, 0)</f>
        <v>1</v>
      </c>
      <c r="AX25">
        <f>IF(ALL!AX25 = ANSWERS!$C30, 1, 0)</f>
        <v>1</v>
      </c>
      <c r="AY25">
        <f>IF(ALL!AY25 = ANSWERS!$C30, 1, 0)</f>
        <v>1</v>
      </c>
      <c r="AZ25">
        <f>IF(ALL!AZ25 = ANSWERS!$C30, 1, 0)</f>
        <v>1</v>
      </c>
      <c r="BA25">
        <f>IF(ALL!BA25 = ANSWERS!$C30, 1, 0)</f>
        <v>1</v>
      </c>
      <c r="BB25">
        <f>IF(ALL!BB25 = ANSWERS!$C30, 1, 0)</f>
        <v>1</v>
      </c>
      <c r="BC25">
        <f>IF(ALL!BC25 = ANSWERS!$C30, 1, 0)</f>
        <v>1</v>
      </c>
      <c r="BD25">
        <f>IF(ALL!BD25 = ANSWERS!$C30, 1, 0)</f>
        <v>1</v>
      </c>
      <c r="BE25">
        <f>IF(ALL!BE25 = ANSWERS!$C30, 1, 0)</f>
        <v>1</v>
      </c>
      <c r="BF25">
        <f>IF(ALL!BF25 = ANSWERS!$C30, 1, 0)</f>
        <v>0</v>
      </c>
      <c r="BG25">
        <f>IF(ALL!BG25 = ANSWERS!$C30, 1, 0)</f>
        <v>1</v>
      </c>
      <c r="BH25">
        <f>IF(ALL!BH25 = ANSWERS!$C30, 1, 0)</f>
        <v>1</v>
      </c>
      <c r="BI25">
        <f>IF(ALL!BI25 = ANSWERS!$C30, 1, 0)</f>
        <v>1</v>
      </c>
      <c r="BJ25">
        <f>IF(ALL!BJ25 = ANSWERS!$C30, 1, 0)</f>
        <v>1</v>
      </c>
      <c r="BK25">
        <f>IF(ALL!BK25 = ANSWERS!$C30, 1, 0)</f>
        <v>1</v>
      </c>
      <c r="BL25">
        <f>IF(ALL!BL25 = ANSWERS!$C30, 1, 0)</f>
        <v>1</v>
      </c>
      <c r="BM25">
        <f>IF(ALL!BM25 = ANSWERS!$C30, 1, 0)</f>
        <v>0</v>
      </c>
      <c r="BN25">
        <f>IF(ALL!BN25 = ANSWERS!$C30, 1, 0)</f>
        <v>1</v>
      </c>
      <c r="BO25">
        <f>IF(ALL!BO25 = ANSWERS!$C30, 1, 0)</f>
        <v>0</v>
      </c>
      <c r="BP25">
        <f>IF(ALL!BP25 = ANSWERS!$C30, 1, 0)</f>
        <v>1</v>
      </c>
      <c r="BQ25">
        <f>IF(ALL!BQ25 = ANSWERS!$C30, 1, 0)</f>
        <v>1</v>
      </c>
      <c r="BR25">
        <f>IF(ALL!BR25 = ANSWERS!$C30, 1, 0)</f>
        <v>0</v>
      </c>
      <c r="BS25">
        <f>IF(ALL!BS25 = ANSWERS!$C30, 1, 0)</f>
        <v>1</v>
      </c>
      <c r="BT25">
        <f>IF(ALL!BT25 = ANSWERS!$C30, 1, 0)</f>
        <v>1</v>
      </c>
      <c r="BU25">
        <f>IF(ALL!BU25 = ANSWERS!$C30, 1, 0)</f>
        <v>1</v>
      </c>
      <c r="BV25">
        <f>IF(ALL!BV25 = ANSWERS!$C30, 1, 0)</f>
        <v>1</v>
      </c>
      <c r="BW25">
        <f>IF(ALL!BW25 = ANSWERS!$C30, 1, 0)</f>
        <v>1</v>
      </c>
      <c r="BX25">
        <f>IF(ALL!BX25 = ANSWERS!$C30, 1, 0)</f>
        <v>0</v>
      </c>
      <c r="BY25">
        <f>IF(ALL!BY25 = ANSWERS!$C30, 1, 0)</f>
        <v>1</v>
      </c>
      <c r="BZ25">
        <f>IF(ALL!BZ25 = ANSWERS!$C30, 1, 0)</f>
        <v>1</v>
      </c>
      <c r="CA25">
        <f>IF(ALL!CA25 = ANSWERS!$C30, 1, 0)</f>
        <v>1</v>
      </c>
      <c r="CB25">
        <f>IF(ALL!CB25 = ANSWERS!$C30, 1, 0)</f>
        <v>1</v>
      </c>
      <c r="CC25">
        <f>IF(ALL!CC25 = ANSWERS!$C30, 1, 0)</f>
        <v>1</v>
      </c>
      <c r="CD25">
        <f>IF(ALL!CD25 = ANSWERS!$C30, 1, 0)</f>
        <v>1</v>
      </c>
      <c r="CE25">
        <f>IF(ALL!CE25 = ANSWERS!$C30, 1, 0)</f>
        <v>1</v>
      </c>
      <c r="CF25">
        <f>IF(ALL!CF25 = ANSWERS!$C30, 1, 0)</f>
        <v>1</v>
      </c>
      <c r="CG25">
        <f>IF(ALL!CG25 = ANSWERS!$C30, 1, 0)</f>
        <v>0</v>
      </c>
      <c r="CH25">
        <f>IF(ALL!CH25 = ANSWERS!$C30, 1, 0)</f>
        <v>1</v>
      </c>
      <c r="CI25">
        <f>IF(ALL!CI25 = ANSWERS!$C30, 1, 0)</f>
        <v>1</v>
      </c>
      <c r="CJ25">
        <f>IF(ALL!CJ25 = ANSWERS!$C30, 1, 0)</f>
        <v>1</v>
      </c>
      <c r="CK25">
        <f>IF(ALL!CK25 = ANSWERS!$C30, 1, 0)</f>
        <v>1</v>
      </c>
      <c r="CL25">
        <f>IF(ALL!CL25 = ANSWERS!$C30, 1, 0)</f>
        <v>0</v>
      </c>
      <c r="CM25">
        <f>IF(ALL!CM25 = ANSWERS!$C30, 1, 0)</f>
        <v>1</v>
      </c>
      <c r="CN25">
        <f>IF(ALL!CN25 = ANSWERS!$C30, 1, 0)</f>
        <v>1</v>
      </c>
      <c r="CO25">
        <f>IF(ALL!CO25 = ANSWERS!$C30, 1, 0)</f>
        <v>1</v>
      </c>
      <c r="CP25">
        <f>IF(ALL!CP25 = ANSWERS!$C30, 1, 0)</f>
        <v>0</v>
      </c>
      <c r="CQ25">
        <f>IF(ALL!CQ25 = ANSWERS!$C30, 1, 0)</f>
        <v>0</v>
      </c>
      <c r="CR25">
        <f>IF(ALL!CR25 = ANSWERS!$C30, 1, 0)</f>
        <v>1</v>
      </c>
      <c r="CS25">
        <f>IF(ALL!CS25 = ANSWERS!$C30, 1, 0)</f>
        <v>1</v>
      </c>
      <c r="CT25">
        <f>IF(ALL!CT25 = ANSWERS!$C30, 1, 0)</f>
        <v>1</v>
      </c>
      <c r="CU25">
        <f>IF(ALL!CU25 = ANSWERS!$C30, 1, 0)</f>
        <v>1</v>
      </c>
      <c r="CV25">
        <f>IF(ALL!CV25 = ANSWERS!$C30, 1, 0)</f>
        <v>1</v>
      </c>
      <c r="CW25">
        <f>IF(ALL!CW25 = ANSWERS!$C30, 1, 0)</f>
        <v>1</v>
      </c>
      <c r="CX25">
        <f>IF(ALL!CX25 = ANSWERS!$C30, 1, 0)</f>
        <v>1</v>
      </c>
      <c r="CY25">
        <f>IF(ALL!CY25 = ANSWERS!$C30, 1, 0)</f>
        <v>1</v>
      </c>
      <c r="CZ25">
        <f>IF(ALL!CZ25 = ANSWERS!$C30, 1, 0)</f>
        <v>1</v>
      </c>
      <c r="DA25">
        <f>IF(ALL!DA25 = ANSWERS!$C30, 1, 0)</f>
        <v>1</v>
      </c>
      <c r="DB25">
        <f>IF(ALL!DB25 = ANSWERS!$C30, 1, 0)</f>
        <v>1</v>
      </c>
      <c r="DC25">
        <f>IF(ALL!DC25 = ANSWERS!$C30, 1, 0)</f>
        <v>0</v>
      </c>
      <c r="DD25">
        <f>IF(ALL!DD25 = ANSWERS!$C30, 1, 0)</f>
        <v>1</v>
      </c>
      <c r="DE25">
        <f>IF(ALL!DE25 = ANSWERS!$C30, 1, 0)</f>
        <v>1</v>
      </c>
      <c r="DF25">
        <f>IF(ALL!DF25 = ANSWERS!$C30, 1, 0)</f>
        <v>1</v>
      </c>
      <c r="DG25">
        <f>IF(ALL!DG25 = ANSWERS!$C30, 1, 0)</f>
        <v>1</v>
      </c>
      <c r="DH25">
        <f>IF(ALL!DH25 = ANSWERS!$C30, 1, 0)</f>
        <v>0</v>
      </c>
      <c r="DI25">
        <f>IF(ALL!DI25 = ANSWERS!$C30, 1, 0)</f>
        <v>0</v>
      </c>
      <c r="DJ25">
        <f>IF(ALL!DJ25 = ANSWERS!$C30, 1, 0)</f>
        <v>1</v>
      </c>
      <c r="DK25">
        <f>IF(ALL!DK25 = ANSWERS!$C30, 1, 0)</f>
        <v>1</v>
      </c>
      <c r="DL25">
        <f>IF(ALL!DL25 = ANSWERS!$C30, 1, 0)</f>
        <v>1</v>
      </c>
      <c r="DM25">
        <f>IF(ALL!DM25 = ANSWERS!$C30, 1, 0)</f>
        <v>1</v>
      </c>
      <c r="DN25">
        <f>IF(ALL!DN25 = ANSWERS!$C30, 1, 0)</f>
        <v>0</v>
      </c>
      <c r="DO25">
        <f>IF(ALL!DO25 = ANSWERS!$C30, 1, 0)</f>
        <v>1</v>
      </c>
      <c r="DP25">
        <f>IF(ALL!DP25 = ANSWERS!$C30, 1, 0)</f>
        <v>1</v>
      </c>
      <c r="DQ25">
        <f>IF(ALL!DQ25 = ANSWERS!$C30, 1, 0)</f>
        <v>1</v>
      </c>
      <c r="DR25">
        <f>IF(ALL!DR25 = ANSWERS!$C30, 1, 0)</f>
        <v>1</v>
      </c>
      <c r="DS25">
        <f>IF(ALL!DS25 = ANSWERS!$C30, 1, 0)</f>
        <v>1</v>
      </c>
      <c r="DT25">
        <f>IF(ALL!DT25 = ANSWERS!$C30, 1, 0)</f>
        <v>1</v>
      </c>
      <c r="DU25">
        <f>IF(ALL!DU25 = ANSWERS!$C30, 1, 0)</f>
        <v>1</v>
      </c>
      <c r="DV25">
        <f>IF(ALL!DV25 = ANSWERS!$C30, 1, 0)</f>
        <v>0</v>
      </c>
      <c r="DW25">
        <f>IF(ALL!DW25 = ANSWERS!$C30, 1, 0)</f>
        <v>1</v>
      </c>
      <c r="DX25">
        <f>IF(ALL!DX25 = ANSWERS!$C30, 1, 0)</f>
        <v>1</v>
      </c>
      <c r="DY25">
        <f>IF(ALL!DY25 = ANSWERS!$C30, 1, 0)</f>
        <v>1</v>
      </c>
      <c r="DZ25">
        <f>IF(ALL!DZ25 = ANSWERS!$C30, 1, 0)</f>
        <v>0</v>
      </c>
      <c r="EA25">
        <f>IF(ALL!EA25 = ANSWERS!$C30, 1, 0)</f>
        <v>0</v>
      </c>
      <c r="EB25">
        <f>IF(ALL!EB25 = ANSWERS!$C30, 1, 0)</f>
        <v>1</v>
      </c>
      <c r="EC25">
        <f>IF(ALL!EC25 = ANSWERS!$C30, 1, 0)</f>
        <v>0</v>
      </c>
      <c r="ED25">
        <f>IF(ALL!ED25 = ANSWERS!$C30, 1, 0)</f>
        <v>1</v>
      </c>
      <c r="EE25">
        <f>IF(ALL!EE25 = ANSWERS!$C30, 1, 0)</f>
        <v>1</v>
      </c>
      <c r="EF25">
        <f>IF(ALL!EF25 = ANSWERS!$C30, 1, 0)</f>
        <v>0</v>
      </c>
      <c r="EG25">
        <f>IF(ALL!EG25 = ANSWERS!$C30, 1, 0)</f>
        <v>1</v>
      </c>
      <c r="EH25">
        <f>IF(ALL!EH25 = ANSWERS!$C30, 1, 0)</f>
        <v>1</v>
      </c>
      <c r="EI25">
        <f>IF(ALL!EI25 = ANSWERS!$C30, 1, 0)</f>
        <v>1</v>
      </c>
      <c r="EJ25">
        <f>IF(ALL!EJ25 = ANSWERS!$C30, 1, 0)</f>
        <v>1</v>
      </c>
      <c r="EK25">
        <f>IF(ALL!EK25 = ANSWERS!$C30, 1, 0)</f>
        <v>1</v>
      </c>
      <c r="EL25">
        <f>IF(ALL!EL25 = ANSWERS!$C30, 1, 0)</f>
        <v>1</v>
      </c>
      <c r="EM25">
        <f>IF(ALL!EM25 = ANSWERS!$C30, 1, 0)</f>
        <v>1</v>
      </c>
      <c r="EN25">
        <f>IF(ALL!EN25 = ANSWERS!$C30, 1, 0)</f>
        <v>1</v>
      </c>
      <c r="EO25">
        <f>IF(ALL!EO25 = ANSWERS!$C30, 1, 0)</f>
        <v>1</v>
      </c>
      <c r="EP25">
        <f>IF(ALL!EP25 = ANSWERS!$C30, 1, 0)</f>
        <v>1</v>
      </c>
      <c r="EQ25">
        <f>IF(ALL!EQ25 = ANSWERS!$C30, 1, 0)</f>
        <v>1</v>
      </c>
      <c r="ER25">
        <f>IF(ALL!ER25 = ANSWERS!$C30, 1, 0)</f>
        <v>0</v>
      </c>
      <c r="ES25">
        <f>IF(ALL!ES25 = ANSWERS!$C30, 1, 0)</f>
        <v>1</v>
      </c>
      <c r="ET25">
        <f>IF(ALL!ET25 = ANSWERS!$C30, 1, 0)</f>
        <v>0</v>
      </c>
      <c r="EU25">
        <f>IF(ALL!EU25 = ANSWERS!$C30, 1, 0)</f>
        <v>1</v>
      </c>
      <c r="EV25">
        <f>IF(ALL!EV25 = ANSWERS!$C30, 1, 0)</f>
        <v>1</v>
      </c>
      <c r="EW25">
        <f>IF(ALL!EW25 = ANSWERS!$C30, 1, 0)</f>
        <v>1</v>
      </c>
      <c r="EX25">
        <f>IF(ALL!EX25 = ANSWERS!$C30, 1, 0)</f>
        <v>1</v>
      </c>
      <c r="EY25">
        <f>IF(ALL!EY25 = ANSWERS!$C30, 1, 0)</f>
        <v>1</v>
      </c>
      <c r="EZ25">
        <f>IF(ALL!EZ25 = ANSWERS!$C30, 1, 0)</f>
        <v>1</v>
      </c>
      <c r="FA25">
        <f>IF(ALL!FA25 = ANSWERS!$C30, 1, 0)</f>
        <v>1</v>
      </c>
      <c r="FB25">
        <f>IF(ALL!FB25 = ANSWERS!$C30, 1, 0)</f>
        <v>1</v>
      </c>
      <c r="FC25">
        <f>IF(ALL!FC25 = ANSWERS!$C30, 1, 0)</f>
        <v>1</v>
      </c>
      <c r="FD25">
        <f>IF(ALL!FD25 = ANSWERS!$C30, 1, 0)</f>
        <v>1</v>
      </c>
      <c r="FE25">
        <f>IF(ALL!FE25 = ANSWERS!$C30, 1, 0)</f>
        <v>1</v>
      </c>
      <c r="FF25">
        <f>IF(ALL!FF25 = ANSWERS!$C30, 1, 0)</f>
        <v>1</v>
      </c>
      <c r="FG25">
        <f>IF(ALL!FG25 = ANSWERS!$C30, 1, 0)</f>
        <v>0</v>
      </c>
      <c r="FH25">
        <f>IF(ALL!FH25 = ANSWERS!$C30, 1, 0)</f>
        <v>1</v>
      </c>
      <c r="FI25">
        <f>IF(ALL!FI25 = ANSWERS!$C30, 1, 0)</f>
        <v>1</v>
      </c>
      <c r="FJ25">
        <f>IF(ALL!FJ25 = ANSWERS!$C30, 1, 0)</f>
        <v>1</v>
      </c>
      <c r="FK25">
        <f>IF(ALL!FK25 = ANSWERS!$C30, 1, 0)</f>
        <v>1</v>
      </c>
      <c r="FL25">
        <f>IF(ALL!FL25 = ANSWERS!$C30, 1, 0)</f>
        <v>0</v>
      </c>
      <c r="FM25">
        <f>IF(ALL!FM25 = ANSWERS!$C30, 1, 0)</f>
        <v>1</v>
      </c>
      <c r="FN25">
        <f>IF(ALL!FN25 = ANSWERS!$C30, 1, 0)</f>
        <v>0</v>
      </c>
      <c r="FO25">
        <f>IF(ALL!FO25 = ANSWERS!$C30, 1, 0)</f>
        <v>1</v>
      </c>
      <c r="FP25">
        <f>IF(ALL!FP25 = ANSWERS!$C30, 1, 0)</f>
        <v>1</v>
      </c>
      <c r="FQ25">
        <f>IF(ALL!FQ25 = ANSWERS!$C30, 1, 0)</f>
        <v>1</v>
      </c>
      <c r="FR25">
        <f>IF(ALL!FR25 = ANSWERS!$C30, 1, 0)</f>
        <v>1</v>
      </c>
      <c r="FS25">
        <f>IF(ALL!FS25 = ANSWERS!$C30, 1, 0)</f>
        <v>1</v>
      </c>
      <c r="FT25">
        <f>IF(ALL!FT25 = ANSWERS!$C30, 1, 0)</f>
        <v>0</v>
      </c>
      <c r="FU25">
        <f>IF(ALL!FU25 = ANSWERS!$C30, 1, 0)</f>
        <v>1</v>
      </c>
      <c r="FV25">
        <f>IF(ALL!FV25 = ANSWERS!$C30, 1, 0)</f>
        <v>1</v>
      </c>
      <c r="FW25">
        <f>IF(ALL!FW25 = ANSWERS!$C30, 1, 0)</f>
        <v>1</v>
      </c>
      <c r="FX25">
        <f>IF(ALL!FX25 = ANSWERS!$C30, 1, 0)</f>
        <v>1</v>
      </c>
      <c r="FY25">
        <f>IF(ALL!FY25 = ANSWERS!$C30, 1, 0)</f>
        <v>1</v>
      </c>
      <c r="FZ25">
        <f>IF(ALL!FZ25 = ANSWERS!$C30, 1, 0)</f>
        <v>0</v>
      </c>
      <c r="GA25">
        <f>IF(ALL!GA25 = ANSWERS!$C30, 1, 0)</f>
        <v>0</v>
      </c>
      <c r="GB25">
        <f>IF(ALL!GB25 = ANSWERS!$C30, 1, 0)</f>
        <v>0</v>
      </c>
      <c r="GC25">
        <f>IF(ALL!GC25 = ANSWERS!$C30, 1, 0)</f>
        <v>1</v>
      </c>
      <c r="GD25">
        <f>IF(ALL!GD25 = ANSWERS!$C30, 1, 0)</f>
        <v>1</v>
      </c>
      <c r="GE25">
        <f>IF(ALL!GE25 = ANSWERS!$C30, 1, 0)</f>
        <v>1</v>
      </c>
      <c r="GF25">
        <f>IF(ALL!GF25 = ANSWERS!$C30, 1, 0)</f>
        <v>1</v>
      </c>
      <c r="GG25">
        <f>IF(ALL!GG25 = ANSWERS!$C30, 1, 0)</f>
        <v>1</v>
      </c>
      <c r="GH25">
        <f>IF(ALL!GH25 = ANSWERS!$C30, 1, 0)</f>
        <v>1</v>
      </c>
      <c r="GI25">
        <f>IF(ALL!GI25 = ANSWERS!$C30, 1, 0)</f>
        <v>1</v>
      </c>
      <c r="GJ25">
        <f>IF(ALL!GJ25 = ANSWERS!$C30, 1, 0)</f>
        <v>1</v>
      </c>
      <c r="GK25">
        <f>IF(ALL!GK25 = ANSWERS!$C30, 1, 0)</f>
        <v>0</v>
      </c>
      <c r="GL25">
        <f>IF(ALL!GL25 = ANSWERS!$C30, 1, 0)</f>
        <v>1</v>
      </c>
      <c r="GM25">
        <f>IF(ALL!GM25 = ANSWERS!$C30, 1, 0)</f>
        <v>1</v>
      </c>
      <c r="GN25">
        <f>IF(ALL!GN25 = ANSWERS!$C30, 1, 0)</f>
        <v>1</v>
      </c>
      <c r="GO25">
        <f>IF(ALL!GO25 = ANSWERS!$C30, 1, 0)</f>
        <v>1</v>
      </c>
      <c r="GP25">
        <f>IF(ALL!GP25 = ANSWERS!$C30, 1, 0)</f>
        <v>1</v>
      </c>
      <c r="GQ25">
        <f>IF(ALL!GQ25 = ANSWERS!$C30, 1, 0)</f>
        <v>1</v>
      </c>
      <c r="GR25">
        <f>IF(ALL!GR25 = ANSWERS!$C30, 1, 0)</f>
        <v>0</v>
      </c>
      <c r="GS25">
        <f>IF(ALL!GS25 = ANSWERS!$C30, 1, 0)</f>
        <v>1</v>
      </c>
      <c r="GT25">
        <f>IF(ALL!GT25 = ANSWERS!$C30, 1, 0)</f>
        <v>1</v>
      </c>
      <c r="GU25">
        <f>IF(ALL!GU25 = ANSWERS!$C30, 1, 0)</f>
        <v>1</v>
      </c>
      <c r="GV25">
        <f>IF(ALL!GV25 = ANSWERS!$C30, 1, 0)</f>
        <v>0</v>
      </c>
      <c r="GW25">
        <f>IF(ALL!GW25 = ANSWERS!$C30, 1, 0)</f>
        <v>1</v>
      </c>
      <c r="GX25">
        <f>IF(ALL!GX25 = ANSWERS!$C30, 1, 0)</f>
        <v>1</v>
      </c>
      <c r="GY25">
        <f>IF(ALL!GY25 = ANSWERS!$C30, 1, 0)</f>
        <v>1</v>
      </c>
      <c r="GZ25">
        <f>IF(ALL!GZ25 = ANSWERS!$C30, 1, 0)</f>
        <v>1</v>
      </c>
      <c r="HA25">
        <f>IF(ALL!HA25 = ANSWERS!$C30, 1, 0)</f>
        <v>1</v>
      </c>
      <c r="HB25">
        <f>IF(ALL!HB25 = ANSWERS!$C30, 1, 0)</f>
        <v>1</v>
      </c>
      <c r="HC25">
        <f>IF(ALL!HC25 = ANSWERS!$C30, 1, 0)</f>
        <v>1</v>
      </c>
      <c r="HD25">
        <f>IF(ALL!HD25 = ANSWERS!$C30, 1, 0)</f>
        <v>1</v>
      </c>
      <c r="HE25">
        <f>IF(ALL!HE25 = ANSWERS!$C30, 1, 0)</f>
        <v>1</v>
      </c>
      <c r="HF25">
        <f>IF(ALL!HF25 = ANSWERS!$C30, 1, 0)</f>
        <v>1</v>
      </c>
      <c r="HG25">
        <f>IF(ALL!HG25 = ANSWERS!$C30, 1, 0)</f>
        <v>1</v>
      </c>
      <c r="HH25">
        <f>IF(ALL!HH25 = ANSWERS!$C30, 1, 0)</f>
        <v>1</v>
      </c>
      <c r="HI25">
        <f>IF(ALL!HI25 = ANSWERS!$C30, 1, 0)</f>
        <v>1</v>
      </c>
      <c r="HJ25">
        <f>IF(ALL!HJ25 = ANSWERS!$C30, 1, 0)</f>
        <v>1</v>
      </c>
      <c r="HK25">
        <f>IF(ALL!HK25 = ANSWERS!$C30, 1, 0)</f>
        <v>1</v>
      </c>
    </row>
    <row r="26">
      <c r="A26" s="1" t="s">
        <v>346</v>
      </c>
      <c r="B26">
        <f>IF(ALL!B26 = ANSWERS!$C31, 1, 0)</f>
        <v>1</v>
      </c>
      <c r="C26">
        <f>IF(ALL!C26 = ANSWERS!$C31, 1, 0)</f>
        <v>1</v>
      </c>
      <c r="D26">
        <f>IF(ALL!D26 = ANSWERS!$C31, 1, 0)</f>
        <v>1</v>
      </c>
      <c r="E26">
        <f>IF(ALL!E26 = ANSWERS!$C31, 1, 0)</f>
        <v>1</v>
      </c>
      <c r="F26">
        <f>IF(ALL!F26 = ANSWERS!$C31, 1, 0)</f>
        <v>0</v>
      </c>
      <c r="G26">
        <f>IF(ALL!G26 = ANSWERS!$C31, 1, 0)</f>
        <v>0</v>
      </c>
      <c r="H26">
        <f>IF(ALL!H26 = ANSWERS!$C31, 1, 0)</f>
        <v>1</v>
      </c>
      <c r="I26">
        <f>IF(ALL!I26 = ANSWERS!$C31, 1, 0)</f>
        <v>1</v>
      </c>
      <c r="J26">
        <f>IF(ALL!J26 = ANSWERS!$C31, 1, 0)</f>
        <v>1</v>
      </c>
      <c r="K26">
        <f>IF(ALL!K26 = ANSWERS!$C31, 1, 0)</f>
        <v>1</v>
      </c>
      <c r="L26">
        <f>IF(ALL!L26 = ANSWERS!$C31, 1, 0)</f>
        <v>1</v>
      </c>
      <c r="M26">
        <f>IF(ALL!M26 = ANSWERS!$C31, 1, 0)</f>
        <v>1</v>
      </c>
      <c r="N26">
        <f>IF(ALL!N26 = ANSWERS!$C31, 1, 0)</f>
        <v>1</v>
      </c>
      <c r="O26">
        <f>IF(ALL!O26 = ANSWERS!$C31, 1, 0)</f>
        <v>1</v>
      </c>
      <c r="P26">
        <f>IF(ALL!P26 = ANSWERS!$C31, 1, 0)</f>
        <v>1</v>
      </c>
      <c r="Q26">
        <f>IF(ALL!Q26 = ANSWERS!$C31, 1, 0)</f>
        <v>1</v>
      </c>
      <c r="R26">
        <f>IF(ALL!R26 = ANSWERS!$C31, 1, 0)</f>
        <v>1</v>
      </c>
      <c r="S26">
        <f>IF(ALL!S26 = ANSWERS!$C31, 1, 0)</f>
        <v>1</v>
      </c>
      <c r="T26">
        <f>IF(ALL!T26 = ANSWERS!$C31, 1, 0)</f>
        <v>1</v>
      </c>
      <c r="U26">
        <f>IF(ALL!U26 = ANSWERS!$C31, 1, 0)</f>
        <v>1</v>
      </c>
      <c r="V26">
        <f>IF(ALL!V26 = ANSWERS!$C31, 1, 0)</f>
        <v>1</v>
      </c>
      <c r="W26">
        <f>IF(ALL!W26 = ANSWERS!$C31, 1, 0)</f>
        <v>1</v>
      </c>
      <c r="X26">
        <f>IF(ALL!X26 = ANSWERS!$C31, 1, 0)</f>
        <v>1</v>
      </c>
      <c r="Y26">
        <f>IF(ALL!Y26 = ANSWERS!$C31, 1, 0)</f>
        <v>1</v>
      </c>
      <c r="Z26">
        <f>IF(ALL!Z26 = ANSWERS!$C31, 1, 0)</f>
        <v>0</v>
      </c>
      <c r="AA26">
        <f>IF(ALL!AA26 = ANSWERS!$C31, 1, 0)</f>
        <v>0</v>
      </c>
      <c r="AB26">
        <f>IF(ALL!AB26 = ANSWERS!$C31, 1, 0)</f>
        <v>1</v>
      </c>
      <c r="AC26">
        <f>IF(ALL!AC26 = ANSWERS!$C31, 1, 0)</f>
        <v>1</v>
      </c>
      <c r="AD26">
        <f>IF(ALL!AD26 = ANSWERS!$C31, 1, 0)</f>
        <v>1</v>
      </c>
      <c r="AE26">
        <f>IF(ALL!AE26 = ANSWERS!$C31, 1, 0)</f>
        <v>1</v>
      </c>
      <c r="AF26">
        <f>IF(ALL!AF26 = ANSWERS!$C31, 1, 0)</f>
        <v>1</v>
      </c>
      <c r="AG26">
        <f>IF(ALL!AG26 = ANSWERS!$C31, 1, 0)</f>
        <v>0</v>
      </c>
      <c r="AH26">
        <f>IF(ALL!AH26 = ANSWERS!$C31, 1, 0)</f>
        <v>1</v>
      </c>
      <c r="AI26">
        <f>IF(ALL!AI26 = ANSWERS!$C31, 1, 0)</f>
        <v>1</v>
      </c>
      <c r="AJ26">
        <f>IF(ALL!AJ26 = ANSWERS!$C31, 1, 0)</f>
        <v>1</v>
      </c>
      <c r="AK26">
        <f>IF(ALL!AK26 = ANSWERS!$C31, 1, 0)</f>
        <v>1</v>
      </c>
      <c r="AL26">
        <f>IF(ALL!AL26 = ANSWERS!$C31, 1, 0)</f>
        <v>1</v>
      </c>
      <c r="AM26">
        <f>IF(ALL!AM26 = ANSWERS!$C31, 1, 0)</f>
        <v>1</v>
      </c>
      <c r="AN26">
        <f>IF(ALL!AN26 = ANSWERS!$C31, 1, 0)</f>
        <v>1</v>
      </c>
      <c r="AO26">
        <f>IF(ALL!AO26 = ANSWERS!$C31, 1, 0)</f>
        <v>1</v>
      </c>
      <c r="AP26">
        <f>IF(ALL!AP26 = ANSWERS!$C31, 1, 0)</f>
        <v>1</v>
      </c>
      <c r="AQ26">
        <f>IF(ALL!AQ26 = ANSWERS!$C31, 1, 0)</f>
        <v>1</v>
      </c>
      <c r="AR26">
        <f>IF(ALL!AR26 = ANSWERS!$C31, 1, 0)</f>
        <v>1</v>
      </c>
      <c r="AS26">
        <f>IF(ALL!AS26 = ANSWERS!$C31, 1, 0)</f>
        <v>1</v>
      </c>
      <c r="AT26">
        <f>IF(ALL!AT26 = ANSWERS!$C31, 1, 0)</f>
        <v>0</v>
      </c>
      <c r="AU26">
        <f>IF(ALL!AU26 = ANSWERS!$C31, 1, 0)</f>
        <v>1</v>
      </c>
      <c r="AV26">
        <f>IF(ALL!AV26 = ANSWERS!$C31, 1, 0)</f>
        <v>1</v>
      </c>
      <c r="AW26">
        <f>IF(ALL!AW26 = ANSWERS!$C31, 1, 0)</f>
        <v>1</v>
      </c>
      <c r="AX26">
        <f>IF(ALL!AX26 = ANSWERS!$C31, 1, 0)</f>
        <v>1</v>
      </c>
      <c r="AY26">
        <f>IF(ALL!AY26 = ANSWERS!$C31, 1, 0)</f>
        <v>1</v>
      </c>
      <c r="AZ26">
        <f>IF(ALL!AZ26 = ANSWERS!$C31, 1, 0)</f>
        <v>1</v>
      </c>
      <c r="BA26">
        <f>IF(ALL!BA26 = ANSWERS!$C31, 1, 0)</f>
        <v>1</v>
      </c>
      <c r="BB26">
        <f>IF(ALL!BB26 = ANSWERS!$C31, 1, 0)</f>
        <v>1</v>
      </c>
      <c r="BC26">
        <f>IF(ALL!BC26 = ANSWERS!$C31, 1, 0)</f>
        <v>1</v>
      </c>
      <c r="BD26">
        <f>IF(ALL!BD26 = ANSWERS!$C31, 1, 0)</f>
        <v>1</v>
      </c>
      <c r="BE26">
        <f>IF(ALL!BE26 = ANSWERS!$C31, 1, 0)</f>
        <v>1</v>
      </c>
      <c r="BF26">
        <f>IF(ALL!BF26 = ANSWERS!$C31, 1, 0)</f>
        <v>0</v>
      </c>
      <c r="BG26">
        <f>IF(ALL!BG26 = ANSWERS!$C31, 1, 0)</f>
        <v>1</v>
      </c>
      <c r="BH26">
        <f>IF(ALL!BH26 = ANSWERS!$C31, 1, 0)</f>
        <v>1</v>
      </c>
      <c r="BI26">
        <f>IF(ALL!BI26 = ANSWERS!$C31, 1, 0)</f>
        <v>1</v>
      </c>
      <c r="BJ26">
        <f>IF(ALL!BJ26 = ANSWERS!$C31, 1, 0)</f>
        <v>1</v>
      </c>
      <c r="BK26">
        <f>IF(ALL!BK26 = ANSWERS!$C31, 1, 0)</f>
        <v>1</v>
      </c>
      <c r="BL26">
        <f>IF(ALL!BL26 = ANSWERS!$C31, 1, 0)</f>
        <v>1</v>
      </c>
      <c r="BM26">
        <f>IF(ALL!BM26 = ANSWERS!$C31, 1, 0)</f>
        <v>0</v>
      </c>
      <c r="BN26">
        <f>IF(ALL!BN26 = ANSWERS!$C31, 1, 0)</f>
        <v>1</v>
      </c>
      <c r="BO26">
        <f>IF(ALL!BO26 = ANSWERS!$C31, 1, 0)</f>
        <v>0</v>
      </c>
      <c r="BP26">
        <f>IF(ALL!BP26 = ANSWERS!$C31, 1, 0)</f>
        <v>1</v>
      </c>
      <c r="BQ26">
        <f>IF(ALL!BQ26 = ANSWERS!$C31, 1, 0)</f>
        <v>1</v>
      </c>
      <c r="BR26">
        <f>IF(ALL!BR26 = ANSWERS!$C31, 1, 0)</f>
        <v>0</v>
      </c>
      <c r="BS26">
        <f>IF(ALL!BS26 = ANSWERS!$C31, 1, 0)</f>
        <v>1</v>
      </c>
      <c r="BT26">
        <f>IF(ALL!BT26 = ANSWERS!$C31, 1, 0)</f>
        <v>1</v>
      </c>
      <c r="BU26">
        <f>IF(ALL!BU26 = ANSWERS!$C31, 1, 0)</f>
        <v>1</v>
      </c>
      <c r="BV26">
        <f>IF(ALL!BV26 = ANSWERS!$C31, 1, 0)</f>
        <v>1</v>
      </c>
      <c r="BW26">
        <f>IF(ALL!BW26 = ANSWERS!$C31, 1, 0)</f>
        <v>1</v>
      </c>
      <c r="BX26">
        <f>IF(ALL!BX26 = ANSWERS!$C31, 1, 0)</f>
        <v>0</v>
      </c>
      <c r="BY26">
        <f>IF(ALL!BY26 = ANSWERS!$C31, 1, 0)</f>
        <v>1</v>
      </c>
      <c r="BZ26">
        <f>IF(ALL!BZ26 = ANSWERS!$C31, 1, 0)</f>
        <v>1</v>
      </c>
      <c r="CA26">
        <f>IF(ALL!CA26 = ANSWERS!$C31, 1, 0)</f>
        <v>1</v>
      </c>
      <c r="CB26">
        <f>IF(ALL!CB26 = ANSWERS!$C31, 1, 0)</f>
        <v>1</v>
      </c>
      <c r="CC26">
        <f>IF(ALL!CC26 = ANSWERS!$C31, 1, 0)</f>
        <v>1</v>
      </c>
      <c r="CD26">
        <f>IF(ALL!CD26 = ANSWERS!$C31, 1, 0)</f>
        <v>1</v>
      </c>
      <c r="CE26">
        <f>IF(ALL!CE26 = ANSWERS!$C31, 1, 0)</f>
        <v>1</v>
      </c>
      <c r="CF26">
        <f>IF(ALL!CF26 = ANSWERS!$C31, 1, 0)</f>
        <v>1</v>
      </c>
      <c r="CG26">
        <f>IF(ALL!CG26 = ANSWERS!$C31, 1, 0)</f>
        <v>0</v>
      </c>
      <c r="CH26">
        <f>IF(ALL!CH26 = ANSWERS!$C31, 1, 0)</f>
        <v>1</v>
      </c>
      <c r="CI26">
        <f>IF(ALL!CI26 = ANSWERS!$C31, 1, 0)</f>
        <v>1</v>
      </c>
      <c r="CJ26">
        <f>IF(ALL!CJ26 = ANSWERS!$C31, 1, 0)</f>
        <v>1</v>
      </c>
      <c r="CK26">
        <f>IF(ALL!CK26 = ANSWERS!$C31, 1, 0)</f>
        <v>1</v>
      </c>
      <c r="CL26">
        <f>IF(ALL!CL26 = ANSWERS!$C31, 1, 0)</f>
        <v>0</v>
      </c>
      <c r="CM26">
        <f>IF(ALL!CM26 = ANSWERS!$C31, 1, 0)</f>
        <v>1</v>
      </c>
      <c r="CN26">
        <f>IF(ALL!CN26 = ANSWERS!$C31, 1, 0)</f>
        <v>1</v>
      </c>
      <c r="CO26">
        <f>IF(ALL!CO26 = ANSWERS!$C31, 1, 0)</f>
        <v>1</v>
      </c>
      <c r="CP26">
        <f>IF(ALL!CP26 = ANSWERS!$C31, 1, 0)</f>
        <v>0</v>
      </c>
      <c r="CQ26">
        <f>IF(ALL!CQ26 = ANSWERS!$C31, 1, 0)</f>
        <v>0</v>
      </c>
      <c r="CR26">
        <f>IF(ALL!CR26 = ANSWERS!$C31, 1, 0)</f>
        <v>1</v>
      </c>
      <c r="CS26">
        <f>IF(ALL!CS26 = ANSWERS!$C31, 1, 0)</f>
        <v>1</v>
      </c>
      <c r="CT26">
        <f>IF(ALL!CT26 = ANSWERS!$C31, 1, 0)</f>
        <v>1</v>
      </c>
      <c r="CU26">
        <f>IF(ALL!CU26 = ANSWERS!$C31, 1, 0)</f>
        <v>1</v>
      </c>
      <c r="CV26">
        <f>IF(ALL!CV26 = ANSWERS!$C31, 1, 0)</f>
        <v>1</v>
      </c>
      <c r="CW26">
        <f>IF(ALL!CW26 = ANSWERS!$C31, 1, 0)</f>
        <v>1</v>
      </c>
      <c r="CX26">
        <f>IF(ALL!CX26 = ANSWERS!$C31, 1, 0)</f>
        <v>1</v>
      </c>
      <c r="CY26">
        <f>IF(ALL!CY26 = ANSWERS!$C31, 1, 0)</f>
        <v>1</v>
      </c>
      <c r="CZ26">
        <f>IF(ALL!CZ26 = ANSWERS!$C31, 1, 0)</f>
        <v>0</v>
      </c>
      <c r="DA26">
        <f>IF(ALL!DA26 = ANSWERS!$C31, 1, 0)</f>
        <v>1</v>
      </c>
      <c r="DB26">
        <f>IF(ALL!DB26 = ANSWERS!$C31, 1, 0)</f>
        <v>1</v>
      </c>
      <c r="DC26">
        <f>IF(ALL!DC26 = ANSWERS!$C31, 1, 0)</f>
        <v>0</v>
      </c>
      <c r="DD26">
        <f>IF(ALL!DD26 = ANSWERS!$C31, 1, 0)</f>
        <v>1</v>
      </c>
      <c r="DE26">
        <f>IF(ALL!DE26 = ANSWERS!$C31, 1, 0)</f>
        <v>1</v>
      </c>
      <c r="DF26">
        <f>IF(ALL!DF26 = ANSWERS!$C31, 1, 0)</f>
        <v>1</v>
      </c>
      <c r="DG26">
        <f>IF(ALL!DG26 = ANSWERS!$C31, 1, 0)</f>
        <v>1</v>
      </c>
      <c r="DH26">
        <f>IF(ALL!DH26 = ANSWERS!$C31, 1, 0)</f>
        <v>0</v>
      </c>
      <c r="DI26">
        <f>IF(ALL!DI26 = ANSWERS!$C31, 1, 0)</f>
        <v>0</v>
      </c>
      <c r="DJ26">
        <f>IF(ALL!DJ26 = ANSWERS!$C31, 1, 0)</f>
        <v>1</v>
      </c>
      <c r="DK26">
        <f>IF(ALL!DK26 = ANSWERS!$C31, 1, 0)</f>
        <v>1</v>
      </c>
      <c r="DL26">
        <f>IF(ALL!DL26 = ANSWERS!$C31, 1, 0)</f>
        <v>1</v>
      </c>
      <c r="DM26">
        <f>IF(ALL!DM26 = ANSWERS!$C31, 1, 0)</f>
        <v>1</v>
      </c>
      <c r="DN26">
        <f>IF(ALL!DN26 = ANSWERS!$C31, 1, 0)</f>
        <v>0</v>
      </c>
      <c r="DO26">
        <f>IF(ALL!DO26 = ANSWERS!$C31, 1, 0)</f>
        <v>1</v>
      </c>
      <c r="DP26">
        <f>IF(ALL!DP26 = ANSWERS!$C31, 1, 0)</f>
        <v>1</v>
      </c>
      <c r="DQ26">
        <f>IF(ALL!DQ26 = ANSWERS!$C31, 1, 0)</f>
        <v>1</v>
      </c>
      <c r="DR26">
        <f>IF(ALL!DR26 = ANSWERS!$C31, 1, 0)</f>
        <v>1</v>
      </c>
      <c r="DS26">
        <f>IF(ALL!DS26 = ANSWERS!$C31, 1, 0)</f>
        <v>1</v>
      </c>
      <c r="DT26">
        <f>IF(ALL!DT26 = ANSWERS!$C31, 1, 0)</f>
        <v>1</v>
      </c>
      <c r="DU26">
        <f>IF(ALL!DU26 = ANSWERS!$C31, 1, 0)</f>
        <v>1</v>
      </c>
      <c r="DV26">
        <f>IF(ALL!DV26 = ANSWERS!$C31, 1, 0)</f>
        <v>0</v>
      </c>
      <c r="DW26">
        <f>IF(ALL!DW26 = ANSWERS!$C31, 1, 0)</f>
        <v>0</v>
      </c>
      <c r="DX26">
        <f>IF(ALL!DX26 = ANSWERS!$C31, 1, 0)</f>
        <v>1</v>
      </c>
      <c r="DY26">
        <f>IF(ALL!DY26 = ANSWERS!$C31, 1, 0)</f>
        <v>1</v>
      </c>
      <c r="DZ26">
        <f>IF(ALL!DZ26 = ANSWERS!$C31, 1, 0)</f>
        <v>0</v>
      </c>
      <c r="EA26">
        <f>IF(ALL!EA26 = ANSWERS!$C31, 1, 0)</f>
        <v>0</v>
      </c>
      <c r="EB26">
        <f>IF(ALL!EB26 = ANSWERS!$C31, 1, 0)</f>
        <v>1</v>
      </c>
      <c r="EC26">
        <f>IF(ALL!EC26 = ANSWERS!$C31, 1, 0)</f>
        <v>0</v>
      </c>
      <c r="ED26">
        <f>IF(ALL!ED26 = ANSWERS!$C31, 1, 0)</f>
        <v>1</v>
      </c>
      <c r="EE26">
        <f>IF(ALL!EE26 = ANSWERS!$C31, 1, 0)</f>
        <v>1</v>
      </c>
      <c r="EF26">
        <f>IF(ALL!EF26 = ANSWERS!$C31, 1, 0)</f>
        <v>1</v>
      </c>
      <c r="EG26">
        <f>IF(ALL!EG26 = ANSWERS!$C31, 1, 0)</f>
        <v>1</v>
      </c>
      <c r="EH26">
        <f>IF(ALL!EH26 = ANSWERS!$C31, 1, 0)</f>
        <v>1</v>
      </c>
      <c r="EI26">
        <f>IF(ALL!EI26 = ANSWERS!$C31, 1, 0)</f>
        <v>1</v>
      </c>
      <c r="EJ26">
        <f>IF(ALL!EJ26 = ANSWERS!$C31, 1, 0)</f>
        <v>1</v>
      </c>
      <c r="EK26">
        <f>IF(ALL!EK26 = ANSWERS!$C31, 1, 0)</f>
        <v>1</v>
      </c>
      <c r="EL26">
        <f>IF(ALL!EL26 = ANSWERS!$C31, 1, 0)</f>
        <v>1</v>
      </c>
      <c r="EM26">
        <f>IF(ALL!EM26 = ANSWERS!$C31, 1, 0)</f>
        <v>1</v>
      </c>
      <c r="EN26">
        <f>IF(ALL!EN26 = ANSWERS!$C31, 1, 0)</f>
        <v>1</v>
      </c>
      <c r="EO26">
        <f>IF(ALL!EO26 = ANSWERS!$C31, 1, 0)</f>
        <v>1</v>
      </c>
      <c r="EP26">
        <f>IF(ALL!EP26 = ANSWERS!$C31, 1, 0)</f>
        <v>1</v>
      </c>
      <c r="EQ26">
        <f>IF(ALL!EQ26 = ANSWERS!$C31, 1, 0)</f>
        <v>1</v>
      </c>
      <c r="ER26">
        <f>IF(ALL!ER26 = ANSWERS!$C31, 1, 0)</f>
        <v>0</v>
      </c>
      <c r="ES26">
        <f>IF(ALL!ES26 = ANSWERS!$C31, 1, 0)</f>
        <v>1</v>
      </c>
      <c r="ET26">
        <f>IF(ALL!ET26 = ANSWERS!$C31, 1, 0)</f>
        <v>0</v>
      </c>
      <c r="EU26">
        <f>IF(ALL!EU26 = ANSWERS!$C31, 1, 0)</f>
        <v>1</v>
      </c>
      <c r="EV26">
        <f>IF(ALL!EV26 = ANSWERS!$C31, 1, 0)</f>
        <v>1</v>
      </c>
      <c r="EW26">
        <f>IF(ALL!EW26 = ANSWERS!$C31, 1, 0)</f>
        <v>1</v>
      </c>
      <c r="EX26">
        <f>IF(ALL!EX26 = ANSWERS!$C31, 1, 0)</f>
        <v>1</v>
      </c>
      <c r="EY26">
        <f>IF(ALL!EY26 = ANSWERS!$C31, 1, 0)</f>
        <v>1</v>
      </c>
      <c r="EZ26">
        <f>IF(ALL!EZ26 = ANSWERS!$C31, 1, 0)</f>
        <v>1</v>
      </c>
      <c r="FA26">
        <f>IF(ALL!FA26 = ANSWERS!$C31, 1, 0)</f>
        <v>1</v>
      </c>
      <c r="FB26">
        <f>IF(ALL!FB26 = ANSWERS!$C31, 1, 0)</f>
        <v>1</v>
      </c>
      <c r="FC26">
        <f>IF(ALL!FC26 = ANSWERS!$C31, 1, 0)</f>
        <v>1</v>
      </c>
      <c r="FD26">
        <f>IF(ALL!FD26 = ANSWERS!$C31, 1, 0)</f>
        <v>1</v>
      </c>
      <c r="FE26">
        <f>IF(ALL!FE26 = ANSWERS!$C31, 1, 0)</f>
        <v>1</v>
      </c>
      <c r="FF26">
        <f>IF(ALL!FF26 = ANSWERS!$C31, 1, 0)</f>
        <v>1</v>
      </c>
      <c r="FG26">
        <f>IF(ALL!FG26 = ANSWERS!$C31, 1, 0)</f>
        <v>0</v>
      </c>
      <c r="FH26">
        <f>IF(ALL!FH26 = ANSWERS!$C31, 1, 0)</f>
        <v>1</v>
      </c>
      <c r="FI26">
        <f>IF(ALL!FI26 = ANSWERS!$C31, 1, 0)</f>
        <v>1</v>
      </c>
      <c r="FJ26">
        <f>IF(ALL!FJ26 = ANSWERS!$C31, 1, 0)</f>
        <v>1</v>
      </c>
      <c r="FK26">
        <f>IF(ALL!FK26 = ANSWERS!$C31, 1, 0)</f>
        <v>1</v>
      </c>
      <c r="FL26">
        <f>IF(ALL!FL26 = ANSWERS!$C31, 1, 0)</f>
        <v>0</v>
      </c>
      <c r="FM26">
        <f>IF(ALL!FM26 = ANSWERS!$C31, 1, 0)</f>
        <v>1</v>
      </c>
      <c r="FN26">
        <f>IF(ALL!FN26 = ANSWERS!$C31, 1, 0)</f>
        <v>0</v>
      </c>
      <c r="FO26">
        <f>IF(ALL!FO26 = ANSWERS!$C31, 1, 0)</f>
        <v>1</v>
      </c>
      <c r="FP26">
        <f>IF(ALL!FP26 = ANSWERS!$C31, 1, 0)</f>
        <v>1</v>
      </c>
      <c r="FQ26">
        <f>IF(ALL!FQ26 = ANSWERS!$C31, 1, 0)</f>
        <v>1</v>
      </c>
      <c r="FR26">
        <f>IF(ALL!FR26 = ANSWERS!$C31, 1, 0)</f>
        <v>1</v>
      </c>
      <c r="FS26">
        <f>IF(ALL!FS26 = ANSWERS!$C31, 1, 0)</f>
        <v>0</v>
      </c>
      <c r="FT26">
        <f>IF(ALL!FT26 = ANSWERS!$C31, 1, 0)</f>
        <v>0</v>
      </c>
      <c r="FU26">
        <f>IF(ALL!FU26 = ANSWERS!$C31, 1, 0)</f>
        <v>1</v>
      </c>
      <c r="FV26">
        <f>IF(ALL!FV26 = ANSWERS!$C31, 1, 0)</f>
        <v>1</v>
      </c>
      <c r="FW26">
        <f>IF(ALL!FW26 = ANSWERS!$C31, 1, 0)</f>
        <v>1</v>
      </c>
      <c r="FX26">
        <f>IF(ALL!FX26 = ANSWERS!$C31, 1, 0)</f>
        <v>1</v>
      </c>
      <c r="FY26">
        <f>IF(ALL!FY26 = ANSWERS!$C31, 1, 0)</f>
        <v>1</v>
      </c>
      <c r="FZ26">
        <f>IF(ALL!FZ26 = ANSWERS!$C31, 1, 0)</f>
        <v>0</v>
      </c>
      <c r="GA26">
        <f>IF(ALL!GA26 = ANSWERS!$C31, 1, 0)</f>
        <v>0</v>
      </c>
      <c r="GB26">
        <f>IF(ALL!GB26 = ANSWERS!$C31, 1, 0)</f>
        <v>0</v>
      </c>
      <c r="GC26">
        <f>IF(ALL!GC26 = ANSWERS!$C31, 1, 0)</f>
        <v>1</v>
      </c>
      <c r="GD26">
        <f>IF(ALL!GD26 = ANSWERS!$C31, 1, 0)</f>
        <v>1</v>
      </c>
      <c r="GE26">
        <f>IF(ALL!GE26 = ANSWERS!$C31, 1, 0)</f>
        <v>1</v>
      </c>
      <c r="GF26">
        <f>IF(ALL!GF26 = ANSWERS!$C31, 1, 0)</f>
        <v>1</v>
      </c>
      <c r="GG26">
        <f>IF(ALL!GG26 = ANSWERS!$C31, 1, 0)</f>
        <v>1</v>
      </c>
      <c r="GH26">
        <f>IF(ALL!GH26 = ANSWERS!$C31, 1, 0)</f>
        <v>1</v>
      </c>
      <c r="GI26">
        <f>IF(ALL!GI26 = ANSWERS!$C31, 1, 0)</f>
        <v>1</v>
      </c>
      <c r="GJ26">
        <f>IF(ALL!GJ26 = ANSWERS!$C31, 1, 0)</f>
        <v>1</v>
      </c>
      <c r="GK26">
        <f>IF(ALL!GK26 = ANSWERS!$C31, 1, 0)</f>
        <v>0</v>
      </c>
      <c r="GL26">
        <f>IF(ALL!GL26 = ANSWERS!$C31, 1, 0)</f>
        <v>1</v>
      </c>
      <c r="GM26">
        <f>IF(ALL!GM26 = ANSWERS!$C31, 1, 0)</f>
        <v>1</v>
      </c>
      <c r="GN26">
        <f>IF(ALL!GN26 = ANSWERS!$C31, 1, 0)</f>
        <v>1</v>
      </c>
      <c r="GO26">
        <f>IF(ALL!GO26 = ANSWERS!$C31, 1, 0)</f>
        <v>1</v>
      </c>
      <c r="GP26">
        <f>IF(ALL!GP26 = ANSWERS!$C31, 1, 0)</f>
        <v>1</v>
      </c>
      <c r="GQ26">
        <f>IF(ALL!GQ26 = ANSWERS!$C31, 1, 0)</f>
        <v>1</v>
      </c>
      <c r="GR26">
        <f>IF(ALL!GR26 = ANSWERS!$C31, 1, 0)</f>
        <v>1</v>
      </c>
      <c r="GS26">
        <f>IF(ALL!GS26 = ANSWERS!$C31, 1, 0)</f>
        <v>1</v>
      </c>
      <c r="GT26">
        <f>IF(ALL!GT26 = ANSWERS!$C31, 1, 0)</f>
        <v>1</v>
      </c>
      <c r="GU26">
        <f>IF(ALL!GU26 = ANSWERS!$C31, 1, 0)</f>
        <v>1</v>
      </c>
      <c r="GV26">
        <f>IF(ALL!GV26 = ANSWERS!$C31, 1, 0)</f>
        <v>1</v>
      </c>
      <c r="GW26">
        <f>IF(ALL!GW26 = ANSWERS!$C31, 1, 0)</f>
        <v>1</v>
      </c>
      <c r="GX26">
        <f>IF(ALL!GX26 = ANSWERS!$C31, 1, 0)</f>
        <v>1</v>
      </c>
      <c r="GY26">
        <f>IF(ALL!GY26 = ANSWERS!$C31, 1, 0)</f>
        <v>1</v>
      </c>
      <c r="GZ26">
        <f>IF(ALL!GZ26 = ANSWERS!$C31, 1, 0)</f>
        <v>1</v>
      </c>
      <c r="HA26">
        <f>IF(ALL!HA26 = ANSWERS!$C31, 1, 0)</f>
        <v>1</v>
      </c>
      <c r="HB26">
        <f>IF(ALL!HB26 = ANSWERS!$C31, 1, 0)</f>
        <v>1</v>
      </c>
      <c r="HC26">
        <f>IF(ALL!HC26 = ANSWERS!$C31, 1, 0)</f>
        <v>1</v>
      </c>
      <c r="HD26">
        <f>IF(ALL!HD26 = ANSWERS!$C31, 1, 0)</f>
        <v>1</v>
      </c>
      <c r="HE26">
        <f>IF(ALL!HE26 = ANSWERS!$C31, 1, 0)</f>
        <v>1</v>
      </c>
      <c r="HF26">
        <f>IF(ALL!HF26 = ANSWERS!$C31, 1, 0)</f>
        <v>1</v>
      </c>
      <c r="HG26">
        <f>IF(ALL!HG26 = ANSWERS!$C31, 1, 0)</f>
        <v>1</v>
      </c>
      <c r="HH26">
        <f>IF(ALL!HH26 = ANSWERS!$C31, 1, 0)</f>
        <v>1</v>
      </c>
      <c r="HI26">
        <f>IF(ALL!HI26 = ANSWERS!$C31, 1, 0)</f>
        <v>1</v>
      </c>
      <c r="HJ26">
        <f>IF(ALL!HJ26 = ANSWERS!$C31, 1, 0)</f>
        <v>1</v>
      </c>
      <c r="HK26">
        <f>IF(ALL!HK26 = ANSWERS!$C31, 1, 0)</f>
        <v>1</v>
      </c>
    </row>
    <row r="27">
      <c r="A27" s="1" t="s">
        <v>347</v>
      </c>
      <c r="B27">
        <f>IF(ALL!B27 = ANSWERS!$C32, 1, 0)</f>
        <v>1</v>
      </c>
      <c r="C27">
        <f>IF(ALL!C27 = ANSWERS!$C32, 1, 0)</f>
        <v>1</v>
      </c>
      <c r="D27">
        <f>IF(ALL!D27 = ANSWERS!$C32, 1, 0)</f>
        <v>1</v>
      </c>
      <c r="E27">
        <f>IF(ALL!E27 = ANSWERS!$C32, 1, 0)</f>
        <v>1</v>
      </c>
      <c r="F27">
        <f>IF(ALL!F27 = ANSWERS!$C32, 1, 0)</f>
        <v>0</v>
      </c>
      <c r="G27">
        <f>IF(ALL!G27 = ANSWERS!$C32, 1, 0)</f>
        <v>0</v>
      </c>
      <c r="H27">
        <f>IF(ALL!H27 = ANSWERS!$C32, 1, 0)</f>
        <v>1</v>
      </c>
      <c r="I27">
        <f>IF(ALL!I27 = ANSWERS!$C32, 1, 0)</f>
        <v>1</v>
      </c>
      <c r="J27">
        <f>IF(ALL!J27 = ANSWERS!$C32, 1, 0)</f>
        <v>1</v>
      </c>
      <c r="K27">
        <f>IF(ALL!K27 = ANSWERS!$C32, 1, 0)</f>
        <v>1</v>
      </c>
      <c r="L27">
        <f>IF(ALL!L27 = ANSWERS!$C32, 1, 0)</f>
        <v>1</v>
      </c>
      <c r="M27">
        <f>IF(ALL!M27 = ANSWERS!$C32, 1, 0)</f>
        <v>1</v>
      </c>
      <c r="N27">
        <f>IF(ALL!N27 = ANSWERS!$C32, 1, 0)</f>
        <v>1</v>
      </c>
      <c r="O27">
        <f>IF(ALL!O27 = ANSWERS!$C32, 1, 0)</f>
        <v>1</v>
      </c>
      <c r="P27">
        <f>IF(ALL!P27 = ANSWERS!$C32, 1, 0)</f>
        <v>1</v>
      </c>
      <c r="Q27">
        <f>IF(ALL!Q27 = ANSWERS!$C32, 1, 0)</f>
        <v>1</v>
      </c>
      <c r="R27">
        <f>IF(ALL!R27 = ANSWERS!$C32, 1, 0)</f>
        <v>1</v>
      </c>
      <c r="S27">
        <f>IF(ALL!S27 = ANSWERS!$C32, 1, 0)</f>
        <v>1</v>
      </c>
      <c r="T27">
        <f>IF(ALL!T27 = ANSWERS!$C32, 1, 0)</f>
        <v>1</v>
      </c>
      <c r="U27">
        <f>IF(ALL!U27 = ANSWERS!$C32, 1, 0)</f>
        <v>1</v>
      </c>
      <c r="V27">
        <f>IF(ALL!V27 = ANSWERS!$C32, 1, 0)</f>
        <v>1</v>
      </c>
      <c r="W27">
        <f>IF(ALL!W27 = ANSWERS!$C32, 1, 0)</f>
        <v>1</v>
      </c>
      <c r="X27">
        <f>IF(ALL!X27 = ANSWERS!$C32, 1, 0)</f>
        <v>1</v>
      </c>
      <c r="Y27">
        <f>IF(ALL!Y27 = ANSWERS!$C32, 1, 0)</f>
        <v>1</v>
      </c>
      <c r="Z27">
        <f>IF(ALL!Z27 = ANSWERS!$C32, 1, 0)</f>
        <v>0</v>
      </c>
      <c r="AA27">
        <f>IF(ALL!AA27 = ANSWERS!$C32, 1, 0)</f>
        <v>0</v>
      </c>
      <c r="AB27">
        <f>IF(ALL!AB27 = ANSWERS!$C32, 1, 0)</f>
        <v>1</v>
      </c>
      <c r="AC27">
        <f>IF(ALL!AC27 = ANSWERS!$C32, 1, 0)</f>
        <v>1</v>
      </c>
      <c r="AD27">
        <f>IF(ALL!AD27 = ANSWERS!$C32, 1, 0)</f>
        <v>1</v>
      </c>
      <c r="AE27">
        <f>IF(ALL!AE27 = ANSWERS!$C32, 1, 0)</f>
        <v>1</v>
      </c>
      <c r="AF27">
        <f>IF(ALL!AF27 = ANSWERS!$C32, 1, 0)</f>
        <v>1</v>
      </c>
      <c r="AG27">
        <f>IF(ALL!AG27 = ANSWERS!$C32, 1, 0)</f>
        <v>0</v>
      </c>
      <c r="AH27">
        <f>IF(ALL!AH27 = ANSWERS!$C32, 1, 0)</f>
        <v>1</v>
      </c>
      <c r="AI27">
        <f>IF(ALL!AI27 = ANSWERS!$C32, 1, 0)</f>
        <v>1</v>
      </c>
      <c r="AJ27">
        <f>IF(ALL!AJ27 = ANSWERS!$C32, 1, 0)</f>
        <v>1</v>
      </c>
      <c r="AK27">
        <f>IF(ALL!AK27 = ANSWERS!$C32, 1, 0)</f>
        <v>1</v>
      </c>
      <c r="AL27">
        <f>IF(ALL!AL27 = ANSWERS!$C32, 1, 0)</f>
        <v>1</v>
      </c>
      <c r="AM27">
        <f>IF(ALL!AM27 = ANSWERS!$C32, 1, 0)</f>
        <v>1</v>
      </c>
      <c r="AN27">
        <f>IF(ALL!AN27 = ANSWERS!$C32, 1, 0)</f>
        <v>1</v>
      </c>
      <c r="AO27">
        <f>IF(ALL!AO27 = ANSWERS!$C32, 1, 0)</f>
        <v>1</v>
      </c>
      <c r="AP27">
        <f>IF(ALL!AP27 = ANSWERS!$C32, 1, 0)</f>
        <v>1</v>
      </c>
      <c r="AQ27">
        <f>IF(ALL!AQ27 = ANSWERS!$C32, 1, 0)</f>
        <v>1</v>
      </c>
      <c r="AR27">
        <f>IF(ALL!AR27 = ANSWERS!$C32, 1, 0)</f>
        <v>1</v>
      </c>
      <c r="AS27">
        <f>IF(ALL!AS27 = ANSWERS!$C32, 1, 0)</f>
        <v>1</v>
      </c>
      <c r="AT27">
        <f>IF(ALL!AT27 = ANSWERS!$C32, 1, 0)</f>
        <v>0</v>
      </c>
      <c r="AU27">
        <f>IF(ALL!AU27 = ANSWERS!$C32, 1, 0)</f>
        <v>1</v>
      </c>
      <c r="AV27">
        <f>IF(ALL!AV27 = ANSWERS!$C32, 1, 0)</f>
        <v>1</v>
      </c>
      <c r="AW27">
        <f>IF(ALL!AW27 = ANSWERS!$C32, 1, 0)</f>
        <v>1</v>
      </c>
      <c r="AX27">
        <f>IF(ALL!AX27 = ANSWERS!$C32, 1, 0)</f>
        <v>1</v>
      </c>
      <c r="AY27">
        <f>IF(ALL!AY27 = ANSWERS!$C32, 1, 0)</f>
        <v>1</v>
      </c>
      <c r="AZ27">
        <f>IF(ALL!AZ27 = ANSWERS!$C32, 1, 0)</f>
        <v>1</v>
      </c>
      <c r="BA27">
        <f>IF(ALL!BA27 = ANSWERS!$C32, 1, 0)</f>
        <v>1</v>
      </c>
      <c r="BB27">
        <f>IF(ALL!BB27 = ANSWERS!$C32, 1, 0)</f>
        <v>1</v>
      </c>
      <c r="BC27">
        <f>IF(ALL!BC27 = ANSWERS!$C32, 1, 0)</f>
        <v>1</v>
      </c>
      <c r="BD27">
        <f>IF(ALL!BD27 = ANSWERS!$C32, 1, 0)</f>
        <v>1</v>
      </c>
      <c r="BE27">
        <f>IF(ALL!BE27 = ANSWERS!$C32, 1, 0)</f>
        <v>1</v>
      </c>
      <c r="BF27">
        <f>IF(ALL!BF27 = ANSWERS!$C32, 1, 0)</f>
        <v>0</v>
      </c>
      <c r="BG27">
        <f>IF(ALL!BG27 = ANSWERS!$C32, 1, 0)</f>
        <v>1</v>
      </c>
      <c r="BH27">
        <f>IF(ALL!BH27 = ANSWERS!$C32, 1, 0)</f>
        <v>1</v>
      </c>
      <c r="BI27">
        <f>IF(ALL!BI27 = ANSWERS!$C32, 1, 0)</f>
        <v>1</v>
      </c>
      <c r="BJ27">
        <f>IF(ALL!BJ27 = ANSWERS!$C32, 1, 0)</f>
        <v>1</v>
      </c>
      <c r="BK27">
        <f>IF(ALL!BK27 = ANSWERS!$C32, 1, 0)</f>
        <v>1</v>
      </c>
      <c r="BL27">
        <f>IF(ALL!BL27 = ANSWERS!$C32, 1, 0)</f>
        <v>1</v>
      </c>
      <c r="BM27">
        <f>IF(ALL!BM27 = ANSWERS!$C32, 1, 0)</f>
        <v>0</v>
      </c>
      <c r="BN27">
        <f>IF(ALL!BN27 = ANSWERS!$C32, 1, 0)</f>
        <v>1</v>
      </c>
      <c r="BO27">
        <f>IF(ALL!BO27 = ANSWERS!$C32, 1, 0)</f>
        <v>0</v>
      </c>
      <c r="BP27">
        <f>IF(ALL!BP27 = ANSWERS!$C32, 1, 0)</f>
        <v>1</v>
      </c>
      <c r="BQ27">
        <f>IF(ALL!BQ27 = ANSWERS!$C32, 1, 0)</f>
        <v>1</v>
      </c>
      <c r="BR27">
        <f>IF(ALL!BR27 = ANSWERS!$C32, 1, 0)</f>
        <v>0</v>
      </c>
      <c r="BS27">
        <f>IF(ALL!BS27 = ANSWERS!$C32, 1, 0)</f>
        <v>1</v>
      </c>
      <c r="BT27">
        <f>IF(ALL!BT27 = ANSWERS!$C32, 1, 0)</f>
        <v>1</v>
      </c>
      <c r="BU27">
        <f>IF(ALL!BU27 = ANSWERS!$C32, 1, 0)</f>
        <v>1</v>
      </c>
      <c r="BV27">
        <f>IF(ALL!BV27 = ANSWERS!$C32, 1, 0)</f>
        <v>1</v>
      </c>
      <c r="BW27">
        <f>IF(ALL!BW27 = ANSWERS!$C32, 1, 0)</f>
        <v>1</v>
      </c>
      <c r="BX27">
        <f>IF(ALL!BX27 = ANSWERS!$C32, 1, 0)</f>
        <v>0</v>
      </c>
      <c r="BY27">
        <f>IF(ALL!BY27 = ANSWERS!$C32, 1, 0)</f>
        <v>1</v>
      </c>
      <c r="BZ27">
        <f>IF(ALL!BZ27 = ANSWERS!$C32, 1, 0)</f>
        <v>1</v>
      </c>
      <c r="CA27">
        <f>IF(ALL!CA27 = ANSWERS!$C32, 1, 0)</f>
        <v>1</v>
      </c>
      <c r="CB27">
        <f>IF(ALL!CB27 = ANSWERS!$C32, 1, 0)</f>
        <v>1</v>
      </c>
      <c r="CC27">
        <f>IF(ALL!CC27 = ANSWERS!$C32, 1, 0)</f>
        <v>1</v>
      </c>
      <c r="CD27">
        <f>IF(ALL!CD27 = ANSWERS!$C32, 1, 0)</f>
        <v>1</v>
      </c>
      <c r="CE27">
        <f>IF(ALL!CE27 = ANSWERS!$C32, 1, 0)</f>
        <v>1</v>
      </c>
      <c r="CF27">
        <f>IF(ALL!CF27 = ANSWERS!$C32, 1, 0)</f>
        <v>1</v>
      </c>
      <c r="CG27">
        <f>IF(ALL!CG27 = ANSWERS!$C32, 1, 0)</f>
        <v>0</v>
      </c>
      <c r="CH27">
        <f>IF(ALL!CH27 = ANSWERS!$C32, 1, 0)</f>
        <v>1</v>
      </c>
      <c r="CI27">
        <f>IF(ALL!CI27 = ANSWERS!$C32, 1, 0)</f>
        <v>1</v>
      </c>
      <c r="CJ27">
        <f>IF(ALL!CJ27 = ANSWERS!$C32, 1, 0)</f>
        <v>1</v>
      </c>
      <c r="CK27">
        <f>IF(ALL!CK27 = ANSWERS!$C32, 1, 0)</f>
        <v>1</v>
      </c>
      <c r="CL27">
        <f>IF(ALL!CL27 = ANSWERS!$C32, 1, 0)</f>
        <v>0</v>
      </c>
      <c r="CM27">
        <f>IF(ALL!CM27 = ANSWERS!$C32, 1, 0)</f>
        <v>1</v>
      </c>
      <c r="CN27">
        <f>IF(ALL!CN27 = ANSWERS!$C32, 1, 0)</f>
        <v>1</v>
      </c>
      <c r="CO27">
        <f>IF(ALL!CO27 = ANSWERS!$C32, 1, 0)</f>
        <v>1</v>
      </c>
      <c r="CP27">
        <f>IF(ALL!CP27 = ANSWERS!$C32, 1, 0)</f>
        <v>0</v>
      </c>
      <c r="CQ27">
        <f>IF(ALL!CQ27 = ANSWERS!$C32, 1, 0)</f>
        <v>0</v>
      </c>
      <c r="CR27">
        <f>IF(ALL!CR27 = ANSWERS!$C32, 1, 0)</f>
        <v>1</v>
      </c>
      <c r="CS27">
        <f>IF(ALL!CS27 = ANSWERS!$C32, 1, 0)</f>
        <v>1</v>
      </c>
      <c r="CT27">
        <f>IF(ALL!CT27 = ANSWERS!$C32, 1, 0)</f>
        <v>1</v>
      </c>
      <c r="CU27">
        <f>IF(ALL!CU27 = ANSWERS!$C32, 1, 0)</f>
        <v>1</v>
      </c>
      <c r="CV27">
        <f>IF(ALL!CV27 = ANSWERS!$C32, 1, 0)</f>
        <v>1</v>
      </c>
      <c r="CW27">
        <f>IF(ALL!CW27 = ANSWERS!$C32, 1, 0)</f>
        <v>1</v>
      </c>
      <c r="CX27">
        <f>IF(ALL!CX27 = ANSWERS!$C32, 1, 0)</f>
        <v>1</v>
      </c>
      <c r="CY27">
        <f>IF(ALL!CY27 = ANSWERS!$C32, 1, 0)</f>
        <v>1</v>
      </c>
      <c r="CZ27">
        <f>IF(ALL!CZ27 = ANSWERS!$C32, 1, 0)</f>
        <v>1</v>
      </c>
      <c r="DA27">
        <f>IF(ALL!DA27 = ANSWERS!$C32, 1, 0)</f>
        <v>1</v>
      </c>
      <c r="DB27">
        <f>IF(ALL!DB27 = ANSWERS!$C32, 1, 0)</f>
        <v>1</v>
      </c>
      <c r="DC27">
        <f>IF(ALL!DC27 = ANSWERS!$C32, 1, 0)</f>
        <v>1</v>
      </c>
      <c r="DD27">
        <f>IF(ALL!DD27 = ANSWERS!$C32, 1, 0)</f>
        <v>1</v>
      </c>
      <c r="DE27">
        <f>IF(ALL!DE27 = ANSWERS!$C32, 1, 0)</f>
        <v>1</v>
      </c>
      <c r="DF27">
        <f>IF(ALL!DF27 = ANSWERS!$C32, 1, 0)</f>
        <v>1</v>
      </c>
      <c r="DG27">
        <f>IF(ALL!DG27 = ANSWERS!$C32, 1, 0)</f>
        <v>1</v>
      </c>
      <c r="DH27">
        <f>IF(ALL!DH27 = ANSWERS!$C32, 1, 0)</f>
        <v>0</v>
      </c>
      <c r="DI27">
        <f>IF(ALL!DI27 = ANSWERS!$C32, 1, 0)</f>
        <v>0</v>
      </c>
      <c r="DJ27">
        <f>IF(ALL!DJ27 = ANSWERS!$C32, 1, 0)</f>
        <v>1</v>
      </c>
      <c r="DK27">
        <f>IF(ALL!DK27 = ANSWERS!$C32, 1, 0)</f>
        <v>1</v>
      </c>
      <c r="DL27">
        <f>IF(ALL!DL27 = ANSWERS!$C32, 1, 0)</f>
        <v>1</v>
      </c>
      <c r="DM27">
        <f>IF(ALL!DM27 = ANSWERS!$C32, 1, 0)</f>
        <v>1</v>
      </c>
      <c r="DN27">
        <f>IF(ALL!DN27 = ANSWERS!$C32, 1, 0)</f>
        <v>0</v>
      </c>
      <c r="DO27">
        <f>IF(ALL!DO27 = ANSWERS!$C32, 1, 0)</f>
        <v>1</v>
      </c>
      <c r="DP27">
        <f>IF(ALL!DP27 = ANSWERS!$C32, 1, 0)</f>
        <v>1</v>
      </c>
      <c r="DQ27">
        <f>IF(ALL!DQ27 = ANSWERS!$C32, 1, 0)</f>
        <v>1</v>
      </c>
      <c r="DR27">
        <f>IF(ALL!DR27 = ANSWERS!$C32, 1, 0)</f>
        <v>1</v>
      </c>
      <c r="DS27">
        <f>IF(ALL!DS27 = ANSWERS!$C32, 1, 0)</f>
        <v>1</v>
      </c>
      <c r="DT27">
        <f>IF(ALL!DT27 = ANSWERS!$C32, 1, 0)</f>
        <v>1</v>
      </c>
      <c r="DU27">
        <f>IF(ALL!DU27 = ANSWERS!$C32, 1, 0)</f>
        <v>1</v>
      </c>
      <c r="DV27">
        <f>IF(ALL!DV27 = ANSWERS!$C32, 1, 0)</f>
        <v>0</v>
      </c>
      <c r="DW27">
        <f>IF(ALL!DW27 = ANSWERS!$C32, 1, 0)</f>
        <v>1</v>
      </c>
      <c r="DX27">
        <f>IF(ALL!DX27 = ANSWERS!$C32, 1, 0)</f>
        <v>1</v>
      </c>
      <c r="DY27">
        <f>IF(ALL!DY27 = ANSWERS!$C32, 1, 0)</f>
        <v>1</v>
      </c>
      <c r="DZ27">
        <f>IF(ALL!DZ27 = ANSWERS!$C32, 1, 0)</f>
        <v>0</v>
      </c>
      <c r="EA27">
        <f>IF(ALL!EA27 = ANSWERS!$C32, 1, 0)</f>
        <v>0</v>
      </c>
      <c r="EB27">
        <f>IF(ALL!EB27 = ANSWERS!$C32, 1, 0)</f>
        <v>1</v>
      </c>
      <c r="EC27">
        <f>IF(ALL!EC27 = ANSWERS!$C32, 1, 0)</f>
        <v>0</v>
      </c>
      <c r="ED27">
        <f>IF(ALL!ED27 = ANSWERS!$C32, 1, 0)</f>
        <v>0</v>
      </c>
      <c r="EE27">
        <f>IF(ALL!EE27 = ANSWERS!$C32, 1, 0)</f>
        <v>1</v>
      </c>
      <c r="EF27">
        <f>IF(ALL!EF27 = ANSWERS!$C32, 1, 0)</f>
        <v>1</v>
      </c>
      <c r="EG27">
        <f>IF(ALL!EG27 = ANSWERS!$C32, 1, 0)</f>
        <v>1</v>
      </c>
      <c r="EH27">
        <f>IF(ALL!EH27 = ANSWERS!$C32, 1, 0)</f>
        <v>1</v>
      </c>
      <c r="EI27">
        <f>IF(ALL!EI27 = ANSWERS!$C32, 1, 0)</f>
        <v>1</v>
      </c>
      <c r="EJ27">
        <f>IF(ALL!EJ27 = ANSWERS!$C32, 1, 0)</f>
        <v>1</v>
      </c>
      <c r="EK27">
        <f>IF(ALL!EK27 = ANSWERS!$C32, 1, 0)</f>
        <v>1</v>
      </c>
      <c r="EL27">
        <f>IF(ALL!EL27 = ANSWERS!$C32, 1, 0)</f>
        <v>1</v>
      </c>
      <c r="EM27">
        <f>IF(ALL!EM27 = ANSWERS!$C32, 1, 0)</f>
        <v>1</v>
      </c>
      <c r="EN27">
        <f>IF(ALL!EN27 = ANSWERS!$C32, 1, 0)</f>
        <v>1</v>
      </c>
      <c r="EO27">
        <f>IF(ALL!EO27 = ANSWERS!$C32, 1, 0)</f>
        <v>1</v>
      </c>
      <c r="EP27">
        <f>IF(ALL!EP27 = ANSWERS!$C32, 1, 0)</f>
        <v>1</v>
      </c>
      <c r="EQ27">
        <f>IF(ALL!EQ27 = ANSWERS!$C32, 1, 0)</f>
        <v>1</v>
      </c>
      <c r="ER27">
        <f>IF(ALL!ER27 = ANSWERS!$C32, 1, 0)</f>
        <v>0</v>
      </c>
      <c r="ES27">
        <f>IF(ALL!ES27 = ANSWERS!$C32, 1, 0)</f>
        <v>1</v>
      </c>
      <c r="ET27">
        <f>IF(ALL!ET27 = ANSWERS!$C32, 1, 0)</f>
        <v>0</v>
      </c>
      <c r="EU27">
        <f>IF(ALL!EU27 = ANSWERS!$C32, 1, 0)</f>
        <v>1</v>
      </c>
      <c r="EV27">
        <f>IF(ALL!EV27 = ANSWERS!$C32, 1, 0)</f>
        <v>1</v>
      </c>
      <c r="EW27">
        <f>IF(ALL!EW27 = ANSWERS!$C32, 1, 0)</f>
        <v>1</v>
      </c>
      <c r="EX27">
        <f>IF(ALL!EX27 = ANSWERS!$C32, 1, 0)</f>
        <v>1</v>
      </c>
      <c r="EY27">
        <f>IF(ALL!EY27 = ANSWERS!$C32, 1, 0)</f>
        <v>1</v>
      </c>
      <c r="EZ27">
        <f>IF(ALL!EZ27 = ANSWERS!$C32, 1, 0)</f>
        <v>1</v>
      </c>
      <c r="FA27">
        <f>IF(ALL!FA27 = ANSWERS!$C32, 1, 0)</f>
        <v>1</v>
      </c>
      <c r="FB27">
        <f>IF(ALL!FB27 = ANSWERS!$C32, 1, 0)</f>
        <v>1</v>
      </c>
      <c r="FC27">
        <f>IF(ALL!FC27 = ANSWERS!$C32, 1, 0)</f>
        <v>1</v>
      </c>
      <c r="FD27">
        <f>IF(ALL!FD27 = ANSWERS!$C32, 1, 0)</f>
        <v>1</v>
      </c>
      <c r="FE27">
        <f>IF(ALL!FE27 = ANSWERS!$C32, 1, 0)</f>
        <v>1</v>
      </c>
      <c r="FF27">
        <f>IF(ALL!FF27 = ANSWERS!$C32, 1, 0)</f>
        <v>1</v>
      </c>
      <c r="FG27">
        <f>IF(ALL!FG27 = ANSWERS!$C32, 1, 0)</f>
        <v>0</v>
      </c>
      <c r="FH27">
        <f>IF(ALL!FH27 = ANSWERS!$C32, 1, 0)</f>
        <v>1</v>
      </c>
      <c r="FI27">
        <f>IF(ALL!FI27 = ANSWERS!$C32, 1, 0)</f>
        <v>1</v>
      </c>
      <c r="FJ27">
        <f>IF(ALL!FJ27 = ANSWERS!$C32, 1, 0)</f>
        <v>1</v>
      </c>
      <c r="FK27">
        <f>IF(ALL!FK27 = ANSWERS!$C32, 1, 0)</f>
        <v>1</v>
      </c>
      <c r="FL27">
        <f>IF(ALL!FL27 = ANSWERS!$C32, 1, 0)</f>
        <v>0</v>
      </c>
      <c r="FM27">
        <f>IF(ALL!FM27 = ANSWERS!$C32, 1, 0)</f>
        <v>1</v>
      </c>
      <c r="FN27">
        <f>IF(ALL!FN27 = ANSWERS!$C32, 1, 0)</f>
        <v>0</v>
      </c>
      <c r="FO27">
        <f>IF(ALL!FO27 = ANSWERS!$C32, 1, 0)</f>
        <v>1</v>
      </c>
      <c r="FP27">
        <f>IF(ALL!FP27 = ANSWERS!$C32, 1, 0)</f>
        <v>1</v>
      </c>
      <c r="FQ27">
        <f>IF(ALL!FQ27 = ANSWERS!$C32, 1, 0)</f>
        <v>1</v>
      </c>
      <c r="FR27">
        <f>IF(ALL!FR27 = ANSWERS!$C32, 1, 0)</f>
        <v>1</v>
      </c>
      <c r="FS27">
        <f>IF(ALL!FS27 = ANSWERS!$C32, 1, 0)</f>
        <v>1</v>
      </c>
      <c r="FT27">
        <f>IF(ALL!FT27 = ANSWERS!$C32, 1, 0)</f>
        <v>0</v>
      </c>
      <c r="FU27">
        <f>IF(ALL!FU27 = ANSWERS!$C32, 1, 0)</f>
        <v>1</v>
      </c>
      <c r="FV27">
        <f>IF(ALL!FV27 = ANSWERS!$C32, 1, 0)</f>
        <v>1</v>
      </c>
      <c r="FW27">
        <f>IF(ALL!FW27 = ANSWERS!$C32, 1, 0)</f>
        <v>1</v>
      </c>
      <c r="FX27">
        <f>IF(ALL!FX27 = ANSWERS!$C32, 1, 0)</f>
        <v>1</v>
      </c>
      <c r="FY27">
        <f>IF(ALL!FY27 = ANSWERS!$C32, 1, 0)</f>
        <v>1</v>
      </c>
      <c r="FZ27">
        <f>IF(ALL!FZ27 = ANSWERS!$C32, 1, 0)</f>
        <v>0</v>
      </c>
      <c r="GA27">
        <f>IF(ALL!GA27 = ANSWERS!$C32, 1, 0)</f>
        <v>0</v>
      </c>
      <c r="GB27">
        <f>IF(ALL!GB27 = ANSWERS!$C32, 1, 0)</f>
        <v>0</v>
      </c>
      <c r="GC27">
        <f>IF(ALL!GC27 = ANSWERS!$C32, 1, 0)</f>
        <v>1</v>
      </c>
      <c r="GD27">
        <f>IF(ALL!GD27 = ANSWERS!$C32, 1, 0)</f>
        <v>1</v>
      </c>
      <c r="GE27">
        <f>IF(ALL!GE27 = ANSWERS!$C32, 1, 0)</f>
        <v>1</v>
      </c>
      <c r="GF27">
        <f>IF(ALL!GF27 = ANSWERS!$C32, 1, 0)</f>
        <v>1</v>
      </c>
      <c r="GG27">
        <f>IF(ALL!GG27 = ANSWERS!$C32, 1, 0)</f>
        <v>1</v>
      </c>
      <c r="GH27">
        <f>IF(ALL!GH27 = ANSWERS!$C32, 1, 0)</f>
        <v>1</v>
      </c>
      <c r="GI27">
        <f>IF(ALL!GI27 = ANSWERS!$C32, 1, 0)</f>
        <v>1</v>
      </c>
      <c r="GJ27">
        <f>IF(ALL!GJ27 = ANSWERS!$C32, 1, 0)</f>
        <v>1</v>
      </c>
      <c r="GK27">
        <f>IF(ALL!GK27 = ANSWERS!$C32, 1, 0)</f>
        <v>0</v>
      </c>
      <c r="GL27">
        <f>IF(ALL!GL27 = ANSWERS!$C32, 1, 0)</f>
        <v>1</v>
      </c>
      <c r="GM27">
        <f>IF(ALL!GM27 = ANSWERS!$C32, 1, 0)</f>
        <v>1</v>
      </c>
      <c r="GN27">
        <f>IF(ALL!GN27 = ANSWERS!$C32, 1, 0)</f>
        <v>1</v>
      </c>
      <c r="GO27">
        <f>IF(ALL!GO27 = ANSWERS!$C32, 1, 0)</f>
        <v>1</v>
      </c>
      <c r="GP27">
        <f>IF(ALL!GP27 = ANSWERS!$C32, 1, 0)</f>
        <v>1</v>
      </c>
      <c r="GQ27">
        <f>IF(ALL!GQ27 = ANSWERS!$C32, 1, 0)</f>
        <v>1</v>
      </c>
      <c r="GR27">
        <f>IF(ALL!GR27 = ANSWERS!$C32, 1, 0)</f>
        <v>1</v>
      </c>
      <c r="GS27">
        <f>IF(ALL!GS27 = ANSWERS!$C32, 1, 0)</f>
        <v>1</v>
      </c>
      <c r="GT27">
        <f>IF(ALL!GT27 = ANSWERS!$C32, 1, 0)</f>
        <v>1</v>
      </c>
      <c r="GU27">
        <f>IF(ALL!GU27 = ANSWERS!$C32, 1, 0)</f>
        <v>1</v>
      </c>
      <c r="GV27">
        <f>IF(ALL!GV27 = ANSWERS!$C32, 1, 0)</f>
        <v>1</v>
      </c>
      <c r="GW27">
        <f>IF(ALL!GW27 = ANSWERS!$C32, 1, 0)</f>
        <v>1</v>
      </c>
      <c r="GX27">
        <f>IF(ALL!GX27 = ANSWERS!$C32, 1, 0)</f>
        <v>1</v>
      </c>
      <c r="GY27">
        <f>IF(ALL!GY27 = ANSWERS!$C32, 1, 0)</f>
        <v>1</v>
      </c>
      <c r="GZ27">
        <f>IF(ALL!GZ27 = ANSWERS!$C32, 1, 0)</f>
        <v>1</v>
      </c>
      <c r="HA27">
        <f>IF(ALL!HA27 = ANSWERS!$C32, 1, 0)</f>
        <v>1</v>
      </c>
      <c r="HB27">
        <f>IF(ALL!HB27 = ANSWERS!$C32, 1, 0)</f>
        <v>1</v>
      </c>
      <c r="HC27">
        <f>IF(ALL!HC27 = ANSWERS!$C32, 1, 0)</f>
        <v>1</v>
      </c>
      <c r="HD27">
        <f>IF(ALL!HD27 = ANSWERS!$C32, 1, 0)</f>
        <v>1</v>
      </c>
      <c r="HE27">
        <f>IF(ALL!HE27 = ANSWERS!$C32, 1, 0)</f>
        <v>1</v>
      </c>
      <c r="HF27">
        <f>IF(ALL!HF27 = ANSWERS!$C32, 1, 0)</f>
        <v>1</v>
      </c>
      <c r="HG27">
        <f>IF(ALL!HG27 = ANSWERS!$C32, 1, 0)</f>
        <v>1</v>
      </c>
      <c r="HH27">
        <f>IF(ALL!HH27 = ANSWERS!$C32, 1, 0)</f>
        <v>1</v>
      </c>
      <c r="HI27">
        <f>IF(ALL!HI27 = ANSWERS!$C32, 1, 0)</f>
        <v>1</v>
      </c>
      <c r="HJ27">
        <f>IF(ALL!HJ27 = ANSWERS!$C32, 1, 0)</f>
        <v>1</v>
      </c>
      <c r="HK27">
        <f>IF(ALL!HK27 = ANSWERS!$C32, 1, 0)</f>
        <v>1</v>
      </c>
    </row>
    <row r="28">
      <c r="A28" s="1" t="s">
        <v>348</v>
      </c>
      <c r="B28">
        <f>IF(ALL!B28 = ANSWERS!$C33, 1, 0)</f>
        <v>1</v>
      </c>
      <c r="C28">
        <f>IF(ALL!C28 = ANSWERS!$C33, 1, 0)</f>
        <v>1</v>
      </c>
      <c r="D28">
        <f>IF(ALL!D28 = ANSWERS!$C33, 1, 0)</f>
        <v>1</v>
      </c>
      <c r="E28">
        <f>IF(ALL!E28 = ANSWERS!$C33, 1, 0)</f>
        <v>1</v>
      </c>
      <c r="F28">
        <f>IF(ALL!F28 = ANSWERS!$C33, 1, 0)</f>
        <v>0</v>
      </c>
      <c r="G28">
        <f>IF(ALL!G28 = ANSWERS!$C33, 1, 0)</f>
        <v>0</v>
      </c>
      <c r="H28">
        <f>IF(ALL!H28 = ANSWERS!$C33, 1, 0)</f>
        <v>1</v>
      </c>
      <c r="I28">
        <f>IF(ALL!I28 = ANSWERS!$C33, 1, 0)</f>
        <v>1</v>
      </c>
      <c r="J28">
        <f>IF(ALL!J28 = ANSWERS!$C33, 1, 0)</f>
        <v>1</v>
      </c>
      <c r="K28">
        <f>IF(ALL!K28 = ANSWERS!$C33, 1, 0)</f>
        <v>1</v>
      </c>
      <c r="L28">
        <f>IF(ALL!L28 = ANSWERS!$C33, 1, 0)</f>
        <v>1</v>
      </c>
      <c r="M28">
        <f>IF(ALL!M28 = ANSWERS!$C33, 1, 0)</f>
        <v>1</v>
      </c>
      <c r="N28">
        <f>IF(ALL!N28 = ANSWERS!$C33, 1, 0)</f>
        <v>1</v>
      </c>
      <c r="O28">
        <f>IF(ALL!O28 = ANSWERS!$C33, 1, 0)</f>
        <v>1</v>
      </c>
      <c r="P28">
        <f>IF(ALL!P28 = ANSWERS!$C33, 1, 0)</f>
        <v>1</v>
      </c>
      <c r="Q28">
        <f>IF(ALL!Q28 = ANSWERS!$C33, 1, 0)</f>
        <v>1</v>
      </c>
      <c r="R28">
        <f>IF(ALL!R28 = ANSWERS!$C33, 1, 0)</f>
        <v>1</v>
      </c>
      <c r="S28">
        <f>IF(ALL!S28 = ANSWERS!$C33, 1, 0)</f>
        <v>1</v>
      </c>
      <c r="T28">
        <f>IF(ALL!T28 = ANSWERS!$C33, 1, 0)</f>
        <v>1</v>
      </c>
      <c r="U28">
        <f>IF(ALL!U28 = ANSWERS!$C33, 1, 0)</f>
        <v>1</v>
      </c>
      <c r="V28">
        <f>IF(ALL!V28 = ANSWERS!$C33, 1, 0)</f>
        <v>1</v>
      </c>
      <c r="W28">
        <f>IF(ALL!W28 = ANSWERS!$C33, 1, 0)</f>
        <v>1</v>
      </c>
      <c r="X28">
        <f>IF(ALL!X28 = ANSWERS!$C33, 1, 0)</f>
        <v>1</v>
      </c>
      <c r="Y28">
        <f>IF(ALL!Y28 = ANSWERS!$C33, 1, 0)</f>
        <v>1</v>
      </c>
      <c r="Z28">
        <f>IF(ALL!Z28 = ANSWERS!$C33, 1, 0)</f>
        <v>0</v>
      </c>
      <c r="AA28">
        <f>IF(ALL!AA28 = ANSWERS!$C33, 1, 0)</f>
        <v>0</v>
      </c>
      <c r="AB28">
        <f>IF(ALL!AB28 = ANSWERS!$C33, 1, 0)</f>
        <v>1</v>
      </c>
      <c r="AC28">
        <f>IF(ALL!AC28 = ANSWERS!$C33, 1, 0)</f>
        <v>1</v>
      </c>
      <c r="AD28">
        <f>IF(ALL!AD28 = ANSWERS!$C33, 1, 0)</f>
        <v>1</v>
      </c>
      <c r="AE28">
        <f>IF(ALL!AE28 = ANSWERS!$C33, 1, 0)</f>
        <v>1</v>
      </c>
      <c r="AF28">
        <f>IF(ALL!AF28 = ANSWERS!$C33, 1, 0)</f>
        <v>1</v>
      </c>
      <c r="AG28">
        <f>IF(ALL!AG28 = ANSWERS!$C33, 1, 0)</f>
        <v>0</v>
      </c>
      <c r="AH28">
        <f>IF(ALL!AH28 = ANSWERS!$C33, 1, 0)</f>
        <v>1</v>
      </c>
      <c r="AI28">
        <f>IF(ALL!AI28 = ANSWERS!$C33, 1, 0)</f>
        <v>1</v>
      </c>
      <c r="AJ28">
        <f>IF(ALL!AJ28 = ANSWERS!$C33, 1, 0)</f>
        <v>1</v>
      </c>
      <c r="AK28">
        <f>IF(ALL!AK28 = ANSWERS!$C33, 1, 0)</f>
        <v>1</v>
      </c>
      <c r="AL28">
        <f>IF(ALL!AL28 = ANSWERS!$C33, 1, 0)</f>
        <v>1</v>
      </c>
      <c r="AM28">
        <f>IF(ALL!AM28 = ANSWERS!$C33, 1, 0)</f>
        <v>1</v>
      </c>
      <c r="AN28">
        <f>IF(ALL!AN28 = ANSWERS!$C33, 1, 0)</f>
        <v>1</v>
      </c>
      <c r="AO28">
        <f>IF(ALL!AO28 = ANSWERS!$C33, 1, 0)</f>
        <v>1</v>
      </c>
      <c r="AP28">
        <f>IF(ALL!AP28 = ANSWERS!$C33, 1, 0)</f>
        <v>1</v>
      </c>
      <c r="AQ28">
        <f>IF(ALL!AQ28 = ANSWERS!$C33, 1, 0)</f>
        <v>1</v>
      </c>
      <c r="AR28">
        <f>IF(ALL!AR28 = ANSWERS!$C33, 1, 0)</f>
        <v>1</v>
      </c>
      <c r="AS28">
        <f>IF(ALL!AS28 = ANSWERS!$C33, 1, 0)</f>
        <v>1</v>
      </c>
      <c r="AT28">
        <f>IF(ALL!AT28 = ANSWERS!$C33, 1, 0)</f>
        <v>0</v>
      </c>
      <c r="AU28">
        <f>IF(ALL!AU28 = ANSWERS!$C33, 1, 0)</f>
        <v>1</v>
      </c>
      <c r="AV28">
        <f>IF(ALL!AV28 = ANSWERS!$C33, 1, 0)</f>
        <v>1</v>
      </c>
      <c r="AW28">
        <f>IF(ALL!AW28 = ANSWERS!$C33, 1, 0)</f>
        <v>1</v>
      </c>
      <c r="AX28">
        <f>IF(ALL!AX28 = ANSWERS!$C33, 1, 0)</f>
        <v>1</v>
      </c>
      <c r="AY28">
        <f>IF(ALL!AY28 = ANSWERS!$C33, 1, 0)</f>
        <v>1</v>
      </c>
      <c r="AZ28">
        <f>IF(ALL!AZ28 = ANSWERS!$C33, 1, 0)</f>
        <v>1</v>
      </c>
      <c r="BA28">
        <f>IF(ALL!BA28 = ANSWERS!$C33, 1, 0)</f>
        <v>1</v>
      </c>
      <c r="BB28">
        <f>IF(ALL!BB28 = ANSWERS!$C33, 1, 0)</f>
        <v>1</v>
      </c>
      <c r="BC28">
        <f>IF(ALL!BC28 = ANSWERS!$C33, 1, 0)</f>
        <v>1</v>
      </c>
      <c r="BD28">
        <f>IF(ALL!BD28 = ANSWERS!$C33, 1, 0)</f>
        <v>1</v>
      </c>
      <c r="BE28">
        <f>IF(ALL!BE28 = ANSWERS!$C33, 1, 0)</f>
        <v>1</v>
      </c>
      <c r="BF28">
        <f>IF(ALL!BF28 = ANSWERS!$C33, 1, 0)</f>
        <v>0</v>
      </c>
      <c r="BG28">
        <f>IF(ALL!BG28 = ANSWERS!$C33, 1, 0)</f>
        <v>1</v>
      </c>
      <c r="BH28">
        <f>IF(ALL!BH28 = ANSWERS!$C33, 1, 0)</f>
        <v>1</v>
      </c>
      <c r="BI28">
        <f>IF(ALL!BI28 = ANSWERS!$C33, 1, 0)</f>
        <v>1</v>
      </c>
      <c r="BJ28">
        <f>IF(ALL!BJ28 = ANSWERS!$C33, 1, 0)</f>
        <v>1</v>
      </c>
      <c r="BK28">
        <f>IF(ALL!BK28 = ANSWERS!$C33, 1, 0)</f>
        <v>1</v>
      </c>
      <c r="BL28">
        <f>IF(ALL!BL28 = ANSWERS!$C33, 1, 0)</f>
        <v>1</v>
      </c>
      <c r="BM28">
        <f>IF(ALL!BM28 = ANSWERS!$C33, 1, 0)</f>
        <v>0</v>
      </c>
      <c r="BN28">
        <f>IF(ALL!BN28 = ANSWERS!$C33, 1, 0)</f>
        <v>1</v>
      </c>
      <c r="BO28">
        <f>IF(ALL!BO28 = ANSWERS!$C33, 1, 0)</f>
        <v>0</v>
      </c>
      <c r="BP28">
        <f>IF(ALL!BP28 = ANSWERS!$C33, 1, 0)</f>
        <v>1</v>
      </c>
      <c r="BQ28">
        <f>IF(ALL!BQ28 = ANSWERS!$C33, 1, 0)</f>
        <v>1</v>
      </c>
      <c r="BR28">
        <f>IF(ALL!BR28 = ANSWERS!$C33, 1, 0)</f>
        <v>0</v>
      </c>
      <c r="BS28">
        <f>IF(ALL!BS28 = ANSWERS!$C33, 1, 0)</f>
        <v>1</v>
      </c>
      <c r="BT28">
        <f>IF(ALL!BT28 = ANSWERS!$C33, 1, 0)</f>
        <v>1</v>
      </c>
      <c r="BU28">
        <f>IF(ALL!BU28 = ANSWERS!$C33, 1, 0)</f>
        <v>1</v>
      </c>
      <c r="BV28">
        <f>IF(ALL!BV28 = ANSWERS!$C33, 1, 0)</f>
        <v>1</v>
      </c>
      <c r="BW28">
        <f>IF(ALL!BW28 = ANSWERS!$C33, 1, 0)</f>
        <v>1</v>
      </c>
      <c r="BX28">
        <f>IF(ALL!BX28 = ANSWERS!$C33, 1, 0)</f>
        <v>0</v>
      </c>
      <c r="BY28">
        <f>IF(ALL!BY28 = ANSWERS!$C33, 1, 0)</f>
        <v>1</v>
      </c>
      <c r="BZ28">
        <f>IF(ALL!BZ28 = ANSWERS!$C33, 1, 0)</f>
        <v>1</v>
      </c>
      <c r="CA28">
        <f>IF(ALL!CA28 = ANSWERS!$C33, 1, 0)</f>
        <v>1</v>
      </c>
      <c r="CB28">
        <f>IF(ALL!CB28 = ANSWERS!$C33, 1, 0)</f>
        <v>1</v>
      </c>
      <c r="CC28">
        <f>IF(ALL!CC28 = ANSWERS!$C33, 1, 0)</f>
        <v>1</v>
      </c>
      <c r="CD28">
        <f>IF(ALL!CD28 = ANSWERS!$C33, 1, 0)</f>
        <v>1</v>
      </c>
      <c r="CE28">
        <f>IF(ALL!CE28 = ANSWERS!$C33, 1, 0)</f>
        <v>1</v>
      </c>
      <c r="CF28">
        <f>IF(ALL!CF28 = ANSWERS!$C33, 1, 0)</f>
        <v>1</v>
      </c>
      <c r="CG28">
        <f>IF(ALL!CG28 = ANSWERS!$C33, 1, 0)</f>
        <v>0</v>
      </c>
      <c r="CH28">
        <f>IF(ALL!CH28 = ANSWERS!$C33, 1, 0)</f>
        <v>1</v>
      </c>
      <c r="CI28">
        <f>IF(ALL!CI28 = ANSWERS!$C33, 1, 0)</f>
        <v>1</v>
      </c>
      <c r="CJ28">
        <f>IF(ALL!CJ28 = ANSWERS!$C33, 1, 0)</f>
        <v>1</v>
      </c>
      <c r="CK28">
        <f>IF(ALL!CK28 = ANSWERS!$C33, 1, 0)</f>
        <v>1</v>
      </c>
      <c r="CL28">
        <f>IF(ALL!CL28 = ANSWERS!$C33, 1, 0)</f>
        <v>0</v>
      </c>
      <c r="CM28">
        <f>IF(ALL!CM28 = ANSWERS!$C33, 1, 0)</f>
        <v>1</v>
      </c>
      <c r="CN28">
        <f>IF(ALL!CN28 = ANSWERS!$C33, 1, 0)</f>
        <v>1</v>
      </c>
      <c r="CO28">
        <f>IF(ALL!CO28 = ANSWERS!$C33, 1, 0)</f>
        <v>1</v>
      </c>
      <c r="CP28">
        <f>IF(ALL!CP28 = ANSWERS!$C33, 1, 0)</f>
        <v>0</v>
      </c>
      <c r="CQ28">
        <f>IF(ALL!CQ28 = ANSWERS!$C33, 1, 0)</f>
        <v>0</v>
      </c>
      <c r="CR28">
        <f>IF(ALL!CR28 = ANSWERS!$C33, 1, 0)</f>
        <v>1</v>
      </c>
      <c r="CS28">
        <f>IF(ALL!CS28 = ANSWERS!$C33, 1, 0)</f>
        <v>1</v>
      </c>
      <c r="CT28">
        <f>IF(ALL!CT28 = ANSWERS!$C33, 1, 0)</f>
        <v>1</v>
      </c>
      <c r="CU28">
        <f>IF(ALL!CU28 = ANSWERS!$C33, 1, 0)</f>
        <v>1</v>
      </c>
      <c r="CV28">
        <f>IF(ALL!CV28 = ANSWERS!$C33, 1, 0)</f>
        <v>1</v>
      </c>
      <c r="CW28">
        <f>IF(ALL!CW28 = ANSWERS!$C33, 1, 0)</f>
        <v>1</v>
      </c>
      <c r="CX28">
        <f>IF(ALL!CX28 = ANSWERS!$C33, 1, 0)</f>
        <v>1</v>
      </c>
      <c r="CY28">
        <f>IF(ALL!CY28 = ANSWERS!$C33, 1, 0)</f>
        <v>1</v>
      </c>
      <c r="CZ28">
        <f>IF(ALL!CZ28 = ANSWERS!$C33, 1, 0)</f>
        <v>1</v>
      </c>
      <c r="DA28">
        <f>IF(ALL!DA28 = ANSWERS!$C33, 1, 0)</f>
        <v>1</v>
      </c>
      <c r="DB28">
        <f>IF(ALL!DB28 = ANSWERS!$C33, 1, 0)</f>
        <v>1</v>
      </c>
      <c r="DC28">
        <f>IF(ALL!DC28 = ANSWERS!$C33, 1, 0)</f>
        <v>1</v>
      </c>
      <c r="DD28">
        <f>IF(ALL!DD28 = ANSWERS!$C33, 1, 0)</f>
        <v>1</v>
      </c>
      <c r="DE28">
        <f>IF(ALL!DE28 = ANSWERS!$C33, 1, 0)</f>
        <v>1</v>
      </c>
      <c r="DF28">
        <f>IF(ALL!DF28 = ANSWERS!$C33, 1, 0)</f>
        <v>1</v>
      </c>
      <c r="DG28">
        <f>IF(ALL!DG28 = ANSWERS!$C33, 1, 0)</f>
        <v>1</v>
      </c>
      <c r="DH28">
        <f>IF(ALL!DH28 = ANSWERS!$C33, 1, 0)</f>
        <v>0</v>
      </c>
      <c r="DI28">
        <f>IF(ALL!DI28 = ANSWERS!$C33, 1, 0)</f>
        <v>0</v>
      </c>
      <c r="DJ28">
        <f>IF(ALL!DJ28 = ANSWERS!$C33, 1, 0)</f>
        <v>1</v>
      </c>
      <c r="DK28">
        <f>IF(ALL!DK28 = ANSWERS!$C33, 1, 0)</f>
        <v>1</v>
      </c>
      <c r="DL28">
        <f>IF(ALL!DL28 = ANSWERS!$C33, 1, 0)</f>
        <v>1</v>
      </c>
      <c r="DM28">
        <f>IF(ALL!DM28 = ANSWERS!$C33, 1, 0)</f>
        <v>1</v>
      </c>
      <c r="DN28">
        <f>IF(ALL!DN28 = ANSWERS!$C33, 1, 0)</f>
        <v>0</v>
      </c>
      <c r="DO28">
        <f>IF(ALL!DO28 = ANSWERS!$C33, 1, 0)</f>
        <v>1</v>
      </c>
      <c r="DP28">
        <f>IF(ALL!DP28 = ANSWERS!$C33, 1, 0)</f>
        <v>1</v>
      </c>
      <c r="DQ28">
        <f>IF(ALL!DQ28 = ANSWERS!$C33, 1, 0)</f>
        <v>1</v>
      </c>
      <c r="DR28">
        <f>IF(ALL!DR28 = ANSWERS!$C33, 1, 0)</f>
        <v>1</v>
      </c>
      <c r="DS28">
        <f>IF(ALL!DS28 = ANSWERS!$C33, 1, 0)</f>
        <v>1</v>
      </c>
      <c r="DT28">
        <f>IF(ALL!DT28 = ANSWERS!$C33, 1, 0)</f>
        <v>1</v>
      </c>
      <c r="DU28">
        <f>IF(ALL!DU28 = ANSWERS!$C33, 1, 0)</f>
        <v>1</v>
      </c>
      <c r="DV28">
        <f>IF(ALL!DV28 = ANSWERS!$C33, 1, 0)</f>
        <v>0</v>
      </c>
      <c r="DW28">
        <f>IF(ALL!DW28 = ANSWERS!$C33, 1, 0)</f>
        <v>1</v>
      </c>
      <c r="DX28">
        <f>IF(ALL!DX28 = ANSWERS!$C33, 1, 0)</f>
        <v>1</v>
      </c>
      <c r="DY28">
        <f>IF(ALL!DY28 = ANSWERS!$C33, 1, 0)</f>
        <v>1</v>
      </c>
      <c r="DZ28">
        <f>IF(ALL!DZ28 = ANSWERS!$C33, 1, 0)</f>
        <v>0</v>
      </c>
      <c r="EA28">
        <f>IF(ALL!EA28 = ANSWERS!$C33, 1, 0)</f>
        <v>0</v>
      </c>
      <c r="EB28">
        <f>IF(ALL!EB28 = ANSWERS!$C33, 1, 0)</f>
        <v>1</v>
      </c>
      <c r="EC28">
        <f>IF(ALL!EC28 = ANSWERS!$C33, 1, 0)</f>
        <v>0</v>
      </c>
      <c r="ED28">
        <f>IF(ALL!ED28 = ANSWERS!$C33, 1, 0)</f>
        <v>0</v>
      </c>
      <c r="EE28">
        <f>IF(ALL!EE28 = ANSWERS!$C33, 1, 0)</f>
        <v>1</v>
      </c>
      <c r="EF28">
        <f>IF(ALL!EF28 = ANSWERS!$C33, 1, 0)</f>
        <v>1</v>
      </c>
      <c r="EG28">
        <f>IF(ALL!EG28 = ANSWERS!$C33, 1, 0)</f>
        <v>1</v>
      </c>
      <c r="EH28">
        <f>IF(ALL!EH28 = ANSWERS!$C33, 1, 0)</f>
        <v>1</v>
      </c>
      <c r="EI28">
        <f>IF(ALL!EI28 = ANSWERS!$C33, 1, 0)</f>
        <v>1</v>
      </c>
      <c r="EJ28">
        <f>IF(ALL!EJ28 = ANSWERS!$C33, 1, 0)</f>
        <v>1</v>
      </c>
      <c r="EK28">
        <f>IF(ALL!EK28 = ANSWERS!$C33, 1, 0)</f>
        <v>1</v>
      </c>
      <c r="EL28">
        <f>IF(ALL!EL28 = ANSWERS!$C33, 1, 0)</f>
        <v>1</v>
      </c>
      <c r="EM28">
        <f>IF(ALL!EM28 = ANSWERS!$C33, 1, 0)</f>
        <v>1</v>
      </c>
      <c r="EN28">
        <f>IF(ALL!EN28 = ANSWERS!$C33, 1, 0)</f>
        <v>1</v>
      </c>
      <c r="EO28">
        <f>IF(ALL!EO28 = ANSWERS!$C33, 1, 0)</f>
        <v>1</v>
      </c>
      <c r="EP28">
        <f>IF(ALL!EP28 = ANSWERS!$C33, 1, 0)</f>
        <v>1</v>
      </c>
      <c r="EQ28">
        <f>IF(ALL!EQ28 = ANSWERS!$C33, 1, 0)</f>
        <v>1</v>
      </c>
      <c r="ER28">
        <f>IF(ALL!ER28 = ANSWERS!$C33, 1, 0)</f>
        <v>0</v>
      </c>
      <c r="ES28">
        <f>IF(ALL!ES28 = ANSWERS!$C33, 1, 0)</f>
        <v>1</v>
      </c>
      <c r="ET28">
        <f>IF(ALL!ET28 = ANSWERS!$C33, 1, 0)</f>
        <v>0</v>
      </c>
      <c r="EU28">
        <f>IF(ALL!EU28 = ANSWERS!$C33, 1, 0)</f>
        <v>1</v>
      </c>
      <c r="EV28">
        <f>IF(ALL!EV28 = ANSWERS!$C33, 1, 0)</f>
        <v>1</v>
      </c>
      <c r="EW28">
        <f>IF(ALL!EW28 = ANSWERS!$C33, 1, 0)</f>
        <v>1</v>
      </c>
      <c r="EX28">
        <f>IF(ALL!EX28 = ANSWERS!$C33, 1, 0)</f>
        <v>1</v>
      </c>
      <c r="EY28">
        <f>IF(ALL!EY28 = ANSWERS!$C33, 1, 0)</f>
        <v>1</v>
      </c>
      <c r="EZ28">
        <f>IF(ALL!EZ28 = ANSWERS!$C33, 1, 0)</f>
        <v>1</v>
      </c>
      <c r="FA28">
        <f>IF(ALL!FA28 = ANSWERS!$C33, 1, 0)</f>
        <v>1</v>
      </c>
      <c r="FB28">
        <f>IF(ALL!FB28 = ANSWERS!$C33, 1, 0)</f>
        <v>1</v>
      </c>
      <c r="FC28">
        <f>IF(ALL!FC28 = ANSWERS!$C33, 1, 0)</f>
        <v>1</v>
      </c>
      <c r="FD28">
        <f>IF(ALL!FD28 = ANSWERS!$C33, 1, 0)</f>
        <v>1</v>
      </c>
      <c r="FE28">
        <f>IF(ALL!FE28 = ANSWERS!$C33, 1, 0)</f>
        <v>1</v>
      </c>
      <c r="FF28">
        <f>IF(ALL!FF28 = ANSWERS!$C33, 1, 0)</f>
        <v>1</v>
      </c>
      <c r="FG28">
        <f>IF(ALL!FG28 = ANSWERS!$C33, 1, 0)</f>
        <v>0</v>
      </c>
      <c r="FH28">
        <f>IF(ALL!FH28 = ANSWERS!$C33, 1, 0)</f>
        <v>1</v>
      </c>
      <c r="FI28">
        <f>IF(ALL!FI28 = ANSWERS!$C33, 1, 0)</f>
        <v>1</v>
      </c>
      <c r="FJ28">
        <f>IF(ALL!FJ28 = ANSWERS!$C33, 1, 0)</f>
        <v>1</v>
      </c>
      <c r="FK28">
        <f>IF(ALL!FK28 = ANSWERS!$C33, 1, 0)</f>
        <v>1</v>
      </c>
      <c r="FL28">
        <f>IF(ALL!FL28 = ANSWERS!$C33, 1, 0)</f>
        <v>0</v>
      </c>
      <c r="FM28">
        <f>IF(ALL!FM28 = ANSWERS!$C33, 1, 0)</f>
        <v>1</v>
      </c>
      <c r="FN28">
        <f>IF(ALL!FN28 = ANSWERS!$C33, 1, 0)</f>
        <v>0</v>
      </c>
      <c r="FO28">
        <f>IF(ALL!FO28 = ANSWERS!$C33, 1, 0)</f>
        <v>1</v>
      </c>
      <c r="FP28">
        <f>IF(ALL!FP28 = ANSWERS!$C33, 1, 0)</f>
        <v>1</v>
      </c>
      <c r="FQ28">
        <f>IF(ALL!FQ28 = ANSWERS!$C33, 1, 0)</f>
        <v>1</v>
      </c>
      <c r="FR28">
        <f>IF(ALL!FR28 = ANSWERS!$C33, 1, 0)</f>
        <v>1</v>
      </c>
      <c r="FS28">
        <f>IF(ALL!FS28 = ANSWERS!$C33, 1, 0)</f>
        <v>1</v>
      </c>
      <c r="FT28">
        <f>IF(ALL!FT28 = ANSWERS!$C33, 1, 0)</f>
        <v>0</v>
      </c>
      <c r="FU28">
        <f>IF(ALL!FU28 = ANSWERS!$C33, 1, 0)</f>
        <v>1</v>
      </c>
      <c r="FV28">
        <f>IF(ALL!FV28 = ANSWERS!$C33, 1, 0)</f>
        <v>1</v>
      </c>
      <c r="FW28">
        <f>IF(ALL!FW28 = ANSWERS!$C33, 1, 0)</f>
        <v>1</v>
      </c>
      <c r="FX28">
        <f>IF(ALL!FX28 = ANSWERS!$C33, 1, 0)</f>
        <v>1</v>
      </c>
      <c r="FY28">
        <f>IF(ALL!FY28 = ANSWERS!$C33, 1, 0)</f>
        <v>1</v>
      </c>
      <c r="FZ28">
        <f>IF(ALL!FZ28 = ANSWERS!$C33, 1, 0)</f>
        <v>0</v>
      </c>
      <c r="GA28">
        <f>IF(ALL!GA28 = ANSWERS!$C33, 1, 0)</f>
        <v>0</v>
      </c>
      <c r="GB28">
        <f>IF(ALL!GB28 = ANSWERS!$C33, 1, 0)</f>
        <v>0</v>
      </c>
      <c r="GC28">
        <f>IF(ALL!GC28 = ANSWERS!$C33, 1, 0)</f>
        <v>1</v>
      </c>
      <c r="GD28">
        <f>IF(ALL!GD28 = ANSWERS!$C33, 1, 0)</f>
        <v>1</v>
      </c>
      <c r="GE28">
        <f>IF(ALL!GE28 = ANSWERS!$C33, 1, 0)</f>
        <v>1</v>
      </c>
      <c r="GF28">
        <f>IF(ALL!GF28 = ANSWERS!$C33, 1, 0)</f>
        <v>1</v>
      </c>
      <c r="GG28">
        <f>IF(ALL!GG28 = ANSWERS!$C33, 1, 0)</f>
        <v>1</v>
      </c>
      <c r="GH28">
        <f>IF(ALL!GH28 = ANSWERS!$C33, 1, 0)</f>
        <v>1</v>
      </c>
      <c r="GI28">
        <f>IF(ALL!GI28 = ANSWERS!$C33, 1, 0)</f>
        <v>1</v>
      </c>
      <c r="GJ28">
        <f>IF(ALL!GJ28 = ANSWERS!$C33, 1, 0)</f>
        <v>1</v>
      </c>
      <c r="GK28">
        <f>IF(ALL!GK28 = ANSWERS!$C33, 1, 0)</f>
        <v>0</v>
      </c>
      <c r="GL28">
        <f>IF(ALL!GL28 = ANSWERS!$C33, 1, 0)</f>
        <v>1</v>
      </c>
      <c r="GM28">
        <f>IF(ALL!GM28 = ANSWERS!$C33, 1, 0)</f>
        <v>1</v>
      </c>
      <c r="GN28">
        <f>IF(ALL!GN28 = ANSWERS!$C33, 1, 0)</f>
        <v>1</v>
      </c>
      <c r="GO28">
        <f>IF(ALL!GO28 = ANSWERS!$C33, 1, 0)</f>
        <v>1</v>
      </c>
      <c r="GP28">
        <f>IF(ALL!GP28 = ANSWERS!$C33, 1, 0)</f>
        <v>1</v>
      </c>
      <c r="GQ28">
        <f>IF(ALL!GQ28 = ANSWERS!$C33, 1, 0)</f>
        <v>1</v>
      </c>
      <c r="GR28">
        <f>IF(ALL!GR28 = ANSWERS!$C33, 1, 0)</f>
        <v>1</v>
      </c>
      <c r="GS28">
        <f>IF(ALL!GS28 = ANSWERS!$C33, 1, 0)</f>
        <v>1</v>
      </c>
      <c r="GT28">
        <f>IF(ALL!GT28 = ANSWERS!$C33, 1, 0)</f>
        <v>1</v>
      </c>
      <c r="GU28">
        <f>IF(ALL!GU28 = ANSWERS!$C33, 1, 0)</f>
        <v>1</v>
      </c>
      <c r="GV28">
        <f>IF(ALL!GV28 = ANSWERS!$C33, 1, 0)</f>
        <v>1</v>
      </c>
      <c r="GW28">
        <f>IF(ALL!GW28 = ANSWERS!$C33, 1, 0)</f>
        <v>1</v>
      </c>
      <c r="GX28">
        <f>IF(ALL!GX28 = ANSWERS!$C33, 1, 0)</f>
        <v>1</v>
      </c>
      <c r="GY28">
        <f>IF(ALL!GY28 = ANSWERS!$C33, 1, 0)</f>
        <v>1</v>
      </c>
      <c r="GZ28">
        <f>IF(ALL!GZ28 = ANSWERS!$C33, 1, 0)</f>
        <v>1</v>
      </c>
      <c r="HA28">
        <f>IF(ALL!HA28 = ANSWERS!$C33, 1, 0)</f>
        <v>1</v>
      </c>
      <c r="HB28">
        <f>IF(ALL!HB28 = ANSWERS!$C33, 1, 0)</f>
        <v>1</v>
      </c>
      <c r="HC28">
        <f>IF(ALL!HC28 = ANSWERS!$C33, 1, 0)</f>
        <v>1</v>
      </c>
      <c r="HD28">
        <f>IF(ALL!HD28 = ANSWERS!$C33, 1, 0)</f>
        <v>1</v>
      </c>
      <c r="HE28">
        <f>IF(ALL!HE28 = ANSWERS!$C33, 1, 0)</f>
        <v>1</v>
      </c>
      <c r="HF28">
        <f>IF(ALL!HF28 = ANSWERS!$C33, 1, 0)</f>
        <v>1</v>
      </c>
      <c r="HG28">
        <f>IF(ALL!HG28 = ANSWERS!$C33, 1, 0)</f>
        <v>1</v>
      </c>
      <c r="HH28">
        <f>IF(ALL!HH28 = ANSWERS!$C33, 1, 0)</f>
        <v>1</v>
      </c>
      <c r="HI28">
        <f>IF(ALL!HI28 = ANSWERS!$C33, 1, 0)</f>
        <v>1</v>
      </c>
      <c r="HJ28">
        <f>IF(ALL!HJ28 = ANSWERS!$C33, 1, 0)</f>
        <v>1</v>
      </c>
      <c r="HK28">
        <f>IF(ALL!HK28 = ANSWERS!$C33, 1, 0)</f>
        <v>1</v>
      </c>
    </row>
    <row r="29">
      <c r="A29" s="1" t="s">
        <v>349</v>
      </c>
      <c r="B29">
        <f>IF(ALL!B29 = ANSWERS!$C34, 1, 0)</f>
        <v>1</v>
      </c>
      <c r="C29">
        <f>IF(ALL!C29 = ANSWERS!$C34, 1, 0)</f>
        <v>1</v>
      </c>
      <c r="D29">
        <f>IF(ALL!D29 = ANSWERS!$C34, 1, 0)</f>
        <v>1</v>
      </c>
      <c r="E29">
        <f>IF(ALL!E29 = ANSWERS!$C34, 1, 0)</f>
        <v>0</v>
      </c>
      <c r="F29">
        <f>IF(ALL!F29 = ANSWERS!$C34, 1, 0)</f>
        <v>0</v>
      </c>
      <c r="G29">
        <f>IF(ALL!G29 = ANSWERS!$C34, 1, 0)</f>
        <v>0</v>
      </c>
      <c r="H29">
        <f>IF(ALL!H29 = ANSWERS!$C34, 1, 0)</f>
        <v>1</v>
      </c>
      <c r="I29">
        <f>IF(ALL!I29 = ANSWERS!$C34, 1, 0)</f>
        <v>1</v>
      </c>
      <c r="J29">
        <f>IF(ALL!J29 = ANSWERS!$C34, 1, 0)</f>
        <v>1</v>
      </c>
      <c r="K29">
        <f>IF(ALL!K29 = ANSWERS!$C34, 1, 0)</f>
        <v>1</v>
      </c>
      <c r="L29">
        <f>IF(ALL!L29 = ANSWERS!$C34, 1, 0)</f>
        <v>1</v>
      </c>
      <c r="M29">
        <f>IF(ALL!M29 = ANSWERS!$C34, 1, 0)</f>
        <v>1</v>
      </c>
      <c r="N29">
        <f>IF(ALL!N29 = ANSWERS!$C34, 1, 0)</f>
        <v>1</v>
      </c>
      <c r="O29">
        <f>IF(ALL!O29 = ANSWERS!$C34, 1, 0)</f>
        <v>1</v>
      </c>
      <c r="P29">
        <f>IF(ALL!P29 = ANSWERS!$C34, 1, 0)</f>
        <v>1</v>
      </c>
      <c r="Q29">
        <f>IF(ALL!Q29 = ANSWERS!$C34, 1, 0)</f>
        <v>1</v>
      </c>
      <c r="R29">
        <f>IF(ALL!R29 = ANSWERS!$C34, 1, 0)</f>
        <v>1</v>
      </c>
      <c r="S29">
        <f>IF(ALL!S29 = ANSWERS!$C34, 1, 0)</f>
        <v>1</v>
      </c>
      <c r="T29">
        <f>IF(ALL!T29 = ANSWERS!$C34, 1, 0)</f>
        <v>1</v>
      </c>
      <c r="U29">
        <f>IF(ALL!U29 = ANSWERS!$C34, 1, 0)</f>
        <v>1</v>
      </c>
      <c r="V29">
        <f>IF(ALL!V29 = ANSWERS!$C34, 1, 0)</f>
        <v>1</v>
      </c>
      <c r="W29">
        <f>IF(ALL!W29 = ANSWERS!$C34, 1, 0)</f>
        <v>1</v>
      </c>
      <c r="X29">
        <f>IF(ALL!X29 = ANSWERS!$C34, 1, 0)</f>
        <v>1</v>
      </c>
      <c r="Y29">
        <f>IF(ALL!Y29 = ANSWERS!$C34, 1, 0)</f>
        <v>1</v>
      </c>
      <c r="Z29">
        <f>IF(ALL!Z29 = ANSWERS!$C34, 1, 0)</f>
        <v>0</v>
      </c>
      <c r="AA29">
        <f>IF(ALL!AA29 = ANSWERS!$C34, 1, 0)</f>
        <v>0</v>
      </c>
      <c r="AB29">
        <f>IF(ALL!AB29 = ANSWERS!$C34, 1, 0)</f>
        <v>1</v>
      </c>
      <c r="AC29">
        <f>IF(ALL!AC29 = ANSWERS!$C34, 1, 0)</f>
        <v>1</v>
      </c>
      <c r="AD29">
        <f>IF(ALL!AD29 = ANSWERS!$C34, 1, 0)</f>
        <v>1</v>
      </c>
      <c r="AE29">
        <f>IF(ALL!AE29 = ANSWERS!$C34, 1, 0)</f>
        <v>1</v>
      </c>
      <c r="AF29">
        <f>IF(ALL!AF29 = ANSWERS!$C34, 1, 0)</f>
        <v>1</v>
      </c>
      <c r="AG29">
        <f>IF(ALL!AG29 = ANSWERS!$C34, 1, 0)</f>
        <v>0</v>
      </c>
      <c r="AH29">
        <f>IF(ALL!AH29 = ANSWERS!$C34, 1, 0)</f>
        <v>1</v>
      </c>
      <c r="AI29">
        <f>IF(ALL!AI29 = ANSWERS!$C34, 1, 0)</f>
        <v>1</v>
      </c>
      <c r="AJ29">
        <f>IF(ALL!AJ29 = ANSWERS!$C34, 1, 0)</f>
        <v>1</v>
      </c>
      <c r="AK29">
        <f>IF(ALL!AK29 = ANSWERS!$C34, 1, 0)</f>
        <v>1</v>
      </c>
      <c r="AL29">
        <f>IF(ALL!AL29 = ANSWERS!$C34, 1, 0)</f>
        <v>1</v>
      </c>
      <c r="AM29">
        <f>IF(ALL!AM29 = ANSWERS!$C34, 1, 0)</f>
        <v>1</v>
      </c>
      <c r="AN29">
        <f>IF(ALL!AN29 = ANSWERS!$C34, 1, 0)</f>
        <v>1</v>
      </c>
      <c r="AO29">
        <f>IF(ALL!AO29 = ANSWERS!$C34, 1, 0)</f>
        <v>1</v>
      </c>
      <c r="AP29">
        <f>IF(ALL!AP29 = ANSWERS!$C34, 1, 0)</f>
        <v>1</v>
      </c>
      <c r="AQ29">
        <f>IF(ALL!AQ29 = ANSWERS!$C34, 1, 0)</f>
        <v>1</v>
      </c>
      <c r="AR29">
        <f>IF(ALL!AR29 = ANSWERS!$C34, 1, 0)</f>
        <v>1</v>
      </c>
      <c r="AS29">
        <f>IF(ALL!AS29 = ANSWERS!$C34, 1, 0)</f>
        <v>1</v>
      </c>
      <c r="AT29">
        <f>IF(ALL!AT29 = ANSWERS!$C34, 1, 0)</f>
        <v>0</v>
      </c>
      <c r="AU29">
        <f>IF(ALL!AU29 = ANSWERS!$C34, 1, 0)</f>
        <v>1</v>
      </c>
      <c r="AV29">
        <f>IF(ALL!AV29 = ANSWERS!$C34, 1, 0)</f>
        <v>1</v>
      </c>
      <c r="AW29">
        <f>IF(ALL!AW29 = ANSWERS!$C34, 1, 0)</f>
        <v>1</v>
      </c>
      <c r="AX29">
        <f>IF(ALL!AX29 = ANSWERS!$C34, 1, 0)</f>
        <v>1</v>
      </c>
      <c r="AY29">
        <f>IF(ALL!AY29 = ANSWERS!$C34, 1, 0)</f>
        <v>1</v>
      </c>
      <c r="AZ29">
        <f>IF(ALL!AZ29 = ANSWERS!$C34, 1, 0)</f>
        <v>1</v>
      </c>
      <c r="BA29">
        <f>IF(ALL!BA29 = ANSWERS!$C34, 1, 0)</f>
        <v>1</v>
      </c>
      <c r="BB29">
        <f>IF(ALL!BB29 = ANSWERS!$C34, 1, 0)</f>
        <v>1</v>
      </c>
      <c r="BC29">
        <f>IF(ALL!BC29 = ANSWERS!$C34, 1, 0)</f>
        <v>1</v>
      </c>
      <c r="BD29">
        <f>IF(ALL!BD29 = ANSWERS!$C34, 1, 0)</f>
        <v>1</v>
      </c>
      <c r="BE29">
        <f>IF(ALL!BE29 = ANSWERS!$C34, 1, 0)</f>
        <v>1</v>
      </c>
      <c r="BF29">
        <f>IF(ALL!BF29 = ANSWERS!$C34, 1, 0)</f>
        <v>0</v>
      </c>
      <c r="BG29">
        <f>IF(ALL!BG29 = ANSWERS!$C34, 1, 0)</f>
        <v>1</v>
      </c>
      <c r="BH29">
        <f>IF(ALL!BH29 = ANSWERS!$C34, 1, 0)</f>
        <v>1</v>
      </c>
      <c r="BI29">
        <f>IF(ALL!BI29 = ANSWERS!$C34, 1, 0)</f>
        <v>1</v>
      </c>
      <c r="BJ29">
        <f>IF(ALL!BJ29 = ANSWERS!$C34, 1, 0)</f>
        <v>1</v>
      </c>
      <c r="BK29">
        <f>IF(ALL!BK29 = ANSWERS!$C34, 1, 0)</f>
        <v>1</v>
      </c>
      <c r="BL29">
        <f>IF(ALL!BL29 = ANSWERS!$C34, 1, 0)</f>
        <v>1</v>
      </c>
      <c r="BM29">
        <f>IF(ALL!BM29 = ANSWERS!$C34, 1, 0)</f>
        <v>0</v>
      </c>
      <c r="BN29">
        <f>IF(ALL!BN29 = ANSWERS!$C34, 1, 0)</f>
        <v>1</v>
      </c>
      <c r="BO29">
        <f>IF(ALL!BO29 = ANSWERS!$C34, 1, 0)</f>
        <v>0</v>
      </c>
      <c r="BP29">
        <f>IF(ALL!BP29 = ANSWERS!$C34, 1, 0)</f>
        <v>1</v>
      </c>
      <c r="BQ29">
        <f>IF(ALL!BQ29 = ANSWERS!$C34, 1, 0)</f>
        <v>1</v>
      </c>
      <c r="BR29">
        <f>IF(ALL!BR29 = ANSWERS!$C34, 1, 0)</f>
        <v>0</v>
      </c>
      <c r="BS29">
        <f>IF(ALL!BS29 = ANSWERS!$C34, 1, 0)</f>
        <v>1</v>
      </c>
      <c r="BT29">
        <f>IF(ALL!BT29 = ANSWERS!$C34, 1, 0)</f>
        <v>1</v>
      </c>
      <c r="BU29">
        <f>IF(ALL!BU29 = ANSWERS!$C34, 1, 0)</f>
        <v>1</v>
      </c>
      <c r="BV29">
        <f>IF(ALL!BV29 = ANSWERS!$C34, 1, 0)</f>
        <v>1</v>
      </c>
      <c r="BW29">
        <f>IF(ALL!BW29 = ANSWERS!$C34, 1, 0)</f>
        <v>1</v>
      </c>
      <c r="BX29">
        <f>IF(ALL!BX29 = ANSWERS!$C34, 1, 0)</f>
        <v>0</v>
      </c>
      <c r="BY29">
        <f>IF(ALL!BY29 = ANSWERS!$C34, 1, 0)</f>
        <v>1</v>
      </c>
      <c r="BZ29">
        <f>IF(ALL!BZ29 = ANSWERS!$C34, 1, 0)</f>
        <v>1</v>
      </c>
      <c r="CA29">
        <f>IF(ALL!CA29 = ANSWERS!$C34, 1, 0)</f>
        <v>1</v>
      </c>
      <c r="CB29">
        <f>IF(ALL!CB29 = ANSWERS!$C34, 1, 0)</f>
        <v>1</v>
      </c>
      <c r="CC29">
        <f>IF(ALL!CC29 = ANSWERS!$C34, 1, 0)</f>
        <v>1</v>
      </c>
      <c r="CD29">
        <f>IF(ALL!CD29 = ANSWERS!$C34, 1, 0)</f>
        <v>1</v>
      </c>
      <c r="CE29">
        <f>IF(ALL!CE29 = ANSWERS!$C34, 1, 0)</f>
        <v>1</v>
      </c>
      <c r="CF29">
        <f>IF(ALL!CF29 = ANSWERS!$C34, 1, 0)</f>
        <v>1</v>
      </c>
      <c r="CG29">
        <f>IF(ALL!CG29 = ANSWERS!$C34, 1, 0)</f>
        <v>0</v>
      </c>
      <c r="CH29">
        <f>IF(ALL!CH29 = ANSWERS!$C34, 1, 0)</f>
        <v>1</v>
      </c>
      <c r="CI29">
        <f>IF(ALL!CI29 = ANSWERS!$C34, 1, 0)</f>
        <v>1</v>
      </c>
      <c r="CJ29">
        <f>IF(ALL!CJ29 = ANSWERS!$C34, 1, 0)</f>
        <v>1</v>
      </c>
      <c r="CK29">
        <f>IF(ALL!CK29 = ANSWERS!$C34, 1, 0)</f>
        <v>1</v>
      </c>
      <c r="CL29">
        <f>IF(ALL!CL29 = ANSWERS!$C34, 1, 0)</f>
        <v>0</v>
      </c>
      <c r="CM29">
        <f>IF(ALL!CM29 = ANSWERS!$C34, 1, 0)</f>
        <v>1</v>
      </c>
      <c r="CN29">
        <f>IF(ALL!CN29 = ANSWERS!$C34, 1, 0)</f>
        <v>1</v>
      </c>
      <c r="CO29">
        <f>IF(ALL!CO29 = ANSWERS!$C34, 1, 0)</f>
        <v>1</v>
      </c>
      <c r="CP29">
        <f>IF(ALL!CP29 = ANSWERS!$C34, 1, 0)</f>
        <v>0</v>
      </c>
      <c r="CQ29">
        <f>IF(ALL!CQ29 = ANSWERS!$C34, 1, 0)</f>
        <v>0</v>
      </c>
      <c r="CR29">
        <f>IF(ALL!CR29 = ANSWERS!$C34, 1, 0)</f>
        <v>1</v>
      </c>
      <c r="CS29">
        <f>IF(ALL!CS29 = ANSWERS!$C34, 1, 0)</f>
        <v>1</v>
      </c>
      <c r="CT29">
        <f>IF(ALL!CT29 = ANSWERS!$C34, 1, 0)</f>
        <v>1</v>
      </c>
      <c r="CU29">
        <f>IF(ALL!CU29 = ANSWERS!$C34, 1, 0)</f>
        <v>1</v>
      </c>
      <c r="CV29">
        <f>IF(ALL!CV29 = ANSWERS!$C34, 1, 0)</f>
        <v>1</v>
      </c>
      <c r="CW29">
        <f>IF(ALL!CW29 = ANSWERS!$C34, 1, 0)</f>
        <v>1</v>
      </c>
      <c r="CX29">
        <f>IF(ALL!CX29 = ANSWERS!$C34, 1, 0)</f>
        <v>1</v>
      </c>
      <c r="CY29">
        <f>IF(ALL!CY29 = ANSWERS!$C34, 1, 0)</f>
        <v>1</v>
      </c>
      <c r="CZ29">
        <f>IF(ALL!CZ29 = ANSWERS!$C34, 1, 0)</f>
        <v>1</v>
      </c>
      <c r="DA29">
        <f>IF(ALL!DA29 = ANSWERS!$C34, 1, 0)</f>
        <v>1</v>
      </c>
      <c r="DB29">
        <f>IF(ALL!DB29 = ANSWERS!$C34, 1, 0)</f>
        <v>0</v>
      </c>
      <c r="DC29">
        <f>IF(ALL!DC29 = ANSWERS!$C34, 1, 0)</f>
        <v>1</v>
      </c>
      <c r="DD29">
        <f>IF(ALL!DD29 = ANSWERS!$C34, 1, 0)</f>
        <v>1</v>
      </c>
      <c r="DE29">
        <f>IF(ALL!DE29 = ANSWERS!$C34, 1, 0)</f>
        <v>1</v>
      </c>
      <c r="DF29">
        <f>IF(ALL!DF29 = ANSWERS!$C34, 1, 0)</f>
        <v>1</v>
      </c>
      <c r="DG29">
        <f>IF(ALL!DG29 = ANSWERS!$C34, 1, 0)</f>
        <v>1</v>
      </c>
      <c r="DH29">
        <f>IF(ALL!DH29 = ANSWERS!$C34, 1, 0)</f>
        <v>0</v>
      </c>
      <c r="DI29">
        <f>IF(ALL!DI29 = ANSWERS!$C34, 1, 0)</f>
        <v>0</v>
      </c>
      <c r="DJ29">
        <f>IF(ALL!DJ29 = ANSWERS!$C34, 1, 0)</f>
        <v>1</v>
      </c>
      <c r="DK29">
        <f>IF(ALL!DK29 = ANSWERS!$C34, 1, 0)</f>
        <v>1</v>
      </c>
      <c r="DL29">
        <f>IF(ALL!DL29 = ANSWERS!$C34, 1, 0)</f>
        <v>1</v>
      </c>
      <c r="DM29">
        <f>IF(ALL!DM29 = ANSWERS!$C34, 1, 0)</f>
        <v>1</v>
      </c>
      <c r="DN29">
        <f>IF(ALL!DN29 = ANSWERS!$C34, 1, 0)</f>
        <v>0</v>
      </c>
      <c r="DO29">
        <f>IF(ALL!DO29 = ANSWERS!$C34, 1, 0)</f>
        <v>1</v>
      </c>
      <c r="DP29">
        <f>IF(ALL!DP29 = ANSWERS!$C34, 1, 0)</f>
        <v>1</v>
      </c>
      <c r="DQ29">
        <f>IF(ALL!DQ29 = ANSWERS!$C34, 1, 0)</f>
        <v>1</v>
      </c>
      <c r="DR29">
        <f>IF(ALL!DR29 = ANSWERS!$C34, 1, 0)</f>
        <v>1</v>
      </c>
      <c r="DS29">
        <f>IF(ALL!DS29 = ANSWERS!$C34, 1, 0)</f>
        <v>1</v>
      </c>
      <c r="DT29">
        <f>IF(ALL!DT29 = ANSWERS!$C34, 1, 0)</f>
        <v>1</v>
      </c>
      <c r="DU29">
        <f>IF(ALL!DU29 = ANSWERS!$C34, 1, 0)</f>
        <v>1</v>
      </c>
      <c r="DV29">
        <f>IF(ALL!DV29 = ANSWERS!$C34, 1, 0)</f>
        <v>0</v>
      </c>
      <c r="DW29">
        <f>IF(ALL!DW29 = ANSWERS!$C34, 1, 0)</f>
        <v>1</v>
      </c>
      <c r="DX29">
        <f>IF(ALL!DX29 = ANSWERS!$C34, 1, 0)</f>
        <v>0</v>
      </c>
      <c r="DY29">
        <f>IF(ALL!DY29 = ANSWERS!$C34, 1, 0)</f>
        <v>1</v>
      </c>
      <c r="DZ29">
        <f>IF(ALL!DZ29 = ANSWERS!$C34, 1, 0)</f>
        <v>0</v>
      </c>
      <c r="EA29">
        <f>IF(ALL!EA29 = ANSWERS!$C34, 1, 0)</f>
        <v>0</v>
      </c>
      <c r="EB29">
        <f>IF(ALL!EB29 = ANSWERS!$C34, 1, 0)</f>
        <v>0</v>
      </c>
      <c r="EC29">
        <f>IF(ALL!EC29 = ANSWERS!$C34, 1, 0)</f>
        <v>0</v>
      </c>
      <c r="ED29">
        <f>IF(ALL!ED29 = ANSWERS!$C34, 1, 0)</f>
        <v>1</v>
      </c>
      <c r="EE29">
        <f>IF(ALL!EE29 = ANSWERS!$C34, 1, 0)</f>
        <v>1</v>
      </c>
      <c r="EF29">
        <f>IF(ALL!EF29 = ANSWERS!$C34, 1, 0)</f>
        <v>0</v>
      </c>
      <c r="EG29">
        <f>IF(ALL!EG29 = ANSWERS!$C34, 1, 0)</f>
        <v>1</v>
      </c>
      <c r="EH29">
        <f>IF(ALL!EH29 = ANSWERS!$C34, 1, 0)</f>
        <v>1</v>
      </c>
      <c r="EI29">
        <f>IF(ALL!EI29 = ANSWERS!$C34, 1, 0)</f>
        <v>1</v>
      </c>
      <c r="EJ29">
        <f>IF(ALL!EJ29 = ANSWERS!$C34, 1, 0)</f>
        <v>1</v>
      </c>
      <c r="EK29">
        <f>IF(ALL!EK29 = ANSWERS!$C34, 1, 0)</f>
        <v>1</v>
      </c>
      <c r="EL29">
        <f>IF(ALL!EL29 = ANSWERS!$C34, 1, 0)</f>
        <v>1</v>
      </c>
      <c r="EM29">
        <f>IF(ALL!EM29 = ANSWERS!$C34, 1, 0)</f>
        <v>1</v>
      </c>
      <c r="EN29">
        <f>IF(ALL!EN29 = ANSWERS!$C34, 1, 0)</f>
        <v>1</v>
      </c>
      <c r="EO29">
        <f>IF(ALL!EO29 = ANSWERS!$C34, 1, 0)</f>
        <v>1</v>
      </c>
      <c r="EP29">
        <f>IF(ALL!EP29 = ANSWERS!$C34, 1, 0)</f>
        <v>1</v>
      </c>
      <c r="EQ29">
        <f>IF(ALL!EQ29 = ANSWERS!$C34, 1, 0)</f>
        <v>1</v>
      </c>
      <c r="ER29">
        <f>IF(ALL!ER29 = ANSWERS!$C34, 1, 0)</f>
        <v>0</v>
      </c>
      <c r="ES29">
        <f>IF(ALL!ES29 = ANSWERS!$C34, 1, 0)</f>
        <v>1</v>
      </c>
      <c r="ET29">
        <f>IF(ALL!ET29 = ANSWERS!$C34, 1, 0)</f>
        <v>0</v>
      </c>
      <c r="EU29">
        <f>IF(ALL!EU29 = ANSWERS!$C34, 1, 0)</f>
        <v>1</v>
      </c>
      <c r="EV29">
        <f>IF(ALL!EV29 = ANSWERS!$C34, 1, 0)</f>
        <v>1</v>
      </c>
      <c r="EW29">
        <f>IF(ALL!EW29 = ANSWERS!$C34, 1, 0)</f>
        <v>1</v>
      </c>
      <c r="EX29">
        <f>IF(ALL!EX29 = ANSWERS!$C34, 1, 0)</f>
        <v>1</v>
      </c>
      <c r="EY29">
        <f>IF(ALL!EY29 = ANSWERS!$C34, 1, 0)</f>
        <v>1</v>
      </c>
      <c r="EZ29">
        <f>IF(ALL!EZ29 = ANSWERS!$C34, 1, 0)</f>
        <v>1</v>
      </c>
      <c r="FA29">
        <f>IF(ALL!FA29 = ANSWERS!$C34, 1, 0)</f>
        <v>1</v>
      </c>
      <c r="FB29">
        <f>IF(ALL!FB29 = ANSWERS!$C34, 1, 0)</f>
        <v>1</v>
      </c>
      <c r="FC29">
        <f>IF(ALL!FC29 = ANSWERS!$C34, 1, 0)</f>
        <v>1</v>
      </c>
      <c r="FD29">
        <f>IF(ALL!FD29 = ANSWERS!$C34, 1, 0)</f>
        <v>1</v>
      </c>
      <c r="FE29">
        <f>IF(ALL!FE29 = ANSWERS!$C34, 1, 0)</f>
        <v>1</v>
      </c>
      <c r="FF29">
        <f>IF(ALL!FF29 = ANSWERS!$C34, 1, 0)</f>
        <v>1</v>
      </c>
      <c r="FG29">
        <f>IF(ALL!FG29 = ANSWERS!$C34, 1, 0)</f>
        <v>0</v>
      </c>
      <c r="FH29">
        <f>IF(ALL!FH29 = ANSWERS!$C34, 1, 0)</f>
        <v>1</v>
      </c>
      <c r="FI29">
        <f>IF(ALL!FI29 = ANSWERS!$C34, 1, 0)</f>
        <v>1</v>
      </c>
      <c r="FJ29">
        <f>IF(ALL!FJ29 = ANSWERS!$C34, 1, 0)</f>
        <v>1</v>
      </c>
      <c r="FK29">
        <f>IF(ALL!FK29 = ANSWERS!$C34, 1, 0)</f>
        <v>1</v>
      </c>
      <c r="FL29">
        <f>IF(ALL!FL29 = ANSWERS!$C34, 1, 0)</f>
        <v>0</v>
      </c>
      <c r="FM29">
        <f>IF(ALL!FM29 = ANSWERS!$C34, 1, 0)</f>
        <v>1</v>
      </c>
      <c r="FN29">
        <f>IF(ALL!FN29 = ANSWERS!$C34, 1, 0)</f>
        <v>0</v>
      </c>
      <c r="FO29">
        <f>IF(ALL!FO29 = ANSWERS!$C34, 1, 0)</f>
        <v>1</v>
      </c>
      <c r="FP29">
        <f>IF(ALL!FP29 = ANSWERS!$C34, 1, 0)</f>
        <v>1</v>
      </c>
      <c r="FQ29">
        <f>IF(ALL!FQ29 = ANSWERS!$C34, 1, 0)</f>
        <v>1</v>
      </c>
      <c r="FR29">
        <f>IF(ALL!FR29 = ANSWERS!$C34, 1, 0)</f>
        <v>1</v>
      </c>
      <c r="FS29">
        <f>IF(ALL!FS29 = ANSWERS!$C34, 1, 0)</f>
        <v>0</v>
      </c>
      <c r="FT29">
        <f>IF(ALL!FT29 = ANSWERS!$C34, 1, 0)</f>
        <v>0</v>
      </c>
      <c r="FU29">
        <f>IF(ALL!FU29 = ANSWERS!$C34, 1, 0)</f>
        <v>1</v>
      </c>
      <c r="FV29">
        <f>IF(ALL!FV29 = ANSWERS!$C34, 1, 0)</f>
        <v>0</v>
      </c>
      <c r="FW29">
        <f>IF(ALL!FW29 = ANSWERS!$C34, 1, 0)</f>
        <v>1</v>
      </c>
      <c r="FX29">
        <f>IF(ALL!FX29 = ANSWERS!$C34, 1, 0)</f>
        <v>1</v>
      </c>
      <c r="FY29">
        <f>IF(ALL!FY29 = ANSWERS!$C34, 1, 0)</f>
        <v>1</v>
      </c>
      <c r="FZ29">
        <f>IF(ALL!FZ29 = ANSWERS!$C34, 1, 0)</f>
        <v>0</v>
      </c>
      <c r="GA29">
        <f>IF(ALL!GA29 = ANSWERS!$C34, 1, 0)</f>
        <v>0</v>
      </c>
      <c r="GB29">
        <f>IF(ALL!GB29 = ANSWERS!$C34, 1, 0)</f>
        <v>0</v>
      </c>
      <c r="GC29">
        <f>IF(ALL!GC29 = ANSWERS!$C34, 1, 0)</f>
        <v>1</v>
      </c>
      <c r="GD29">
        <f>IF(ALL!GD29 = ANSWERS!$C34, 1, 0)</f>
        <v>1</v>
      </c>
      <c r="GE29">
        <f>IF(ALL!GE29 = ANSWERS!$C34, 1, 0)</f>
        <v>1</v>
      </c>
      <c r="GF29">
        <f>IF(ALL!GF29 = ANSWERS!$C34, 1, 0)</f>
        <v>1</v>
      </c>
      <c r="GG29">
        <f>IF(ALL!GG29 = ANSWERS!$C34, 1, 0)</f>
        <v>1</v>
      </c>
      <c r="GH29">
        <f>IF(ALL!GH29 = ANSWERS!$C34, 1, 0)</f>
        <v>1</v>
      </c>
      <c r="GI29">
        <f>IF(ALL!GI29 = ANSWERS!$C34, 1, 0)</f>
        <v>1</v>
      </c>
      <c r="GJ29">
        <f>IF(ALL!GJ29 = ANSWERS!$C34, 1, 0)</f>
        <v>1</v>
      </c>
      <c r="GK29">
        <f>IF(ALL!GK29 = ANSWERS!$C34, 1, 0)</f>
        <v>0</v>
      </c>
      <c r="GL29">
        <f>IF(ALL!GL29 = ANSWERS!$C34, 1, 0)</f>
        <v>1</v>
      </c>
      <c r="GM29">
        <f>IF(ALL!GM29 = ANSWERS!$C34, 1, 0)</f>
        <v>1</v>
      </c>
      <c r="GN29">
        <f>IF(ALL!GN29 = ANSWERS!$C34, 1, 0)</f>
        <v>1</v>
      </c>
      <c r="GO29">
        <f>IF(ALL!GO29 = ANSWERS!$C34, 1, 0)</f>
        <v>1</v>
      </c>
      <c r="GP29">
        <f>IF(ALL!GP29 = ANSWERS!$C34, 1, 0)</f>
        <v>1</v>
      </c>
      <c r="GQ29">
        <f>IF(ALL!GQ29 = ANSWERS!$C34, 1, 0)</f>
        <v>1</v>
      </c>
      <c r="GR29">
        <f>IF(ALL!GR29 = ANSWERS!$C34, 1, 0)</f>
        <v>1</v>
      </c>
      <c r="GS29">
        <f>IF(ALL!GS29 = ANSWERS!$C34, 1, 0)</f>
        <v>1</v>
      </c>
      <c r="GT29">
        <f>IF(ALL!GT29 = ANSWERS!$C34, 1, 0)</f>
        <v>1</v>
      </c>
      <c r="GU29">
        <f>IF(ALL!GU29 = ANSWERS!$C34, 1, 0)</f>
        <v>1</v>
      </c>
      <c r="GV29">
        <f>IF(ALL!GV29 = ANSWERS!$C34, 1, 0)</f>
        <v>0</v>
      </c>
      <c r="GW29">
        <f>IF(ALL!GW29 = ANSWERS!$C34, 1, 0)</f>
        <v>1</v>
      </c>
      <c r="GX29">
        <f>IF(ALL!GX29 = ANSWERS!$C34, 1, 0)</f>
        <v>1</v>
      </c>
      <c r="GY29">
        <f>IF(ALL!GY29 = ANSWERS!$C34, 1, 0)</f>
        <v>1</v>
      </c>
      <c r="GZ29">
        <f>IF(ALL!GZ29 = ANSWERS!$C34, 1, 0)</f>
        <v>1</v>
      </c>
      <c r="HA29">
        <f>IF(ALL!HA29 = ANSWERS!$C34, 1, 0)</f>
        <v>1</v>
      </c>
      <c r="HB29">
        <f>IF(ALL!HB29 = ANSWERS!$C34, 1, 0)</f>
        <v>1</v>
      </c>
      <c r="HC29">
        <f>IF(ALL!HC29 = ANSWERS!$C34, 1, 0)</f>
        <v>1</v>
      </c>
      <c r="HD29">
        <f>IF(ALL!HD29 = ANSWERS!$C34, 1, 0)</f>
        <v>1</v>
      </c>
      <c r="HE29">
        <f>IF(ALL!HE29 = ANSWERS!$C34, 1, 0)</f>
        <v>1</v>
      </c>
      <c r="HF29">
        <f>IF(ALL!HF29 = ANSWERS!$C34, 1, 0)</f>
        <v>1</v>
      </c>
      <c r="HG29">
        <f>IF(ALL!HG29 = ANSWERS!$C34, 1, 0)</f>
        <v>1</v>
      </c>
      <c r="HH29">
        <f>IF(ALL!HH29 = ANSWERS!$C34, 1, 0)</f>
        <v>1</v>
      </c>
      <c r="HI29">
        <f>IF(ALL!HI29 = ANSWERS!$C34, 1, 0)</f>
        <v>1</v>
      </c>
      <c r="HJ29">
        <f>IF(ALL!HJ29 = ANSWERS!$C34, 1, 0)</f>
        <v>1</v>
      </c>
      <c r="HK29">
        <f>IF(ALL!HK29 = ANSWERS!$C34, 1, 0)</f>
        <v>1</v>
      </c>
    </row>
    <row r="30">
      <c r="A30" s="1" t="s">
        <v>350</v>
      </c>
      <c r="B30">
        <f>IF(ALL!B30 = ANSWERS!$C35, 1, 0)</f>
        <v>1</v>
      </c>
      <c r="C30">
        <f>IF(ALL!C30 = ANSWERS!$C35, 1, 0)</f>
        <v>1</v>
      </c>
      <c r="D30">
        <f>IF(ALL!D30 = ANSWERS!$C35, 1, 0)</f>
        <v>1</v>
      </c>
      <c r="E30">
        <f>IF(ALL!E30 = ANSWERS!$C35, 1, 0)</f>
        <v>0</v>
      </c>
      <c r="F30">
        <f>IF(ALL!F30 = ANSWERS!$C35, 1, 0)</f>
        <v>0</v>
      </c>
      <c r="G30">
        <f>IF(ALL!G30 = ANSWERS!$C35, 1, 0)</f>
        <v>0</v>
      </c>
      <c r="H30">
        <f>IF(ALL!H30 = ANSWERS!$C35, 1, 0)</f>
        <v>1</v>
      </c>
      <c r="I30">
        <f>IF(ALL!I30 = ANSWERS!$C35, 1, 0)</f>
        <v>1</v>
      </c>
      <c r="J30">
        <f>IF(ALL!J30 = ANSWERS!$C35, 1, 0)</f>
        <v>1</v>
      </c>
      <c r="K30">
        <f>IF(ALL!K30 = ANSWERS!$C35, 1, 0)</f>
        <v>1</v>
      </c>
      <c r="L30">
        <f>IF(ALL!L30 = ANSWERS!$C35, 1, 0)</f>
        <v>1</v>
      </c>
      <c r="M30">
        <f>IF(ALL!M30 = ANSWERS!$C35, 1, 0)</f>
        <v>1</v>
      </c>
      <c r="N30">
        <f>IF(ALL!N30 = ANSWERS!$C35, 1, 0)</f>
        <v>1</v>
      </c>
      <c r="O30">
        <f>IF(ALL!O30 = ANSWERS!$C35, 1, 0)</f>
        <v>1</v>
      </c>
      <c r="P30">
        <f>IF(ALL!P30 = ANSWERS!$C35, 1, 0)</f>
        <v>1</v>
      </c>
      <c r="Q30">
        <f>IF(ALL!Q30 = ANSWERS!$C35, 1, 0)</f>
        <v>1</v>
      </c>
      <c r="R30">
        <f>IF(ALL!R30 = ANSWERS!$C35, 1, 0)</f>
        <v>1</v>
      </c>
      <c r="S30">
        <f>IF(ALL!S30 = ANSWERS!$C35, 1, 0)</f>
        <v>1</v>
      </c>
      <c r="T30">
        <f>IF(ALL!T30 = ANSWERS!$C35, 1, 0)</f>
        <v>1</v>
      </c>
      <c r="U30">
        <f>IF(ALL!U30 = ANSWERS!$C35, 1, 0)</f>
        <v>1</v>
      </c>
      <c r="V30">
        <f>IF(ALL!V30 = ANSWERS!$C35, 1, 0)</f>
        <v>1</v>
      </c>
      <c r="W30">
        <f>IF(ALL!W30 = ANSWERS!$C35, 1, 0)</f>
        <v>1</v>
      </c>
      <c r="X30">
        <f>IF(ALL!X30 = ANSWERS!$C35, 1, 0)</f>
        <v>1</v>
      </c>
      <c r="Y30">
        <f>IF(ALL!Y30 = ANSWERS!$C35, 1, 0)</f>
        <v>1</v>
      </c>
      <c r="Z30">
        <f>IF(ALL!Z30 = ANSWERS!$C35, 1, 0)</f>
        <v>0</v>
      </c>
      <c r="AA30">
        <f>IF(ALL!AA30 = ANSWERS!$C35, 1, 0)</f>
        <v>0</v>
      </c>
      <c r="AB30">
        <f>IF(ALL!AB30 = ANSWERS!$C35, 1, 0)</f>
        <v>1</v>
      </c>
      <c r="AC30">
        <f>IF(ALL!AC30 = ANSWERS!$C35, 1, 0)</f>
        <v>1</v>
      </c>
      <c r="AD30">
        <f>IF(ALL!AD30 = ANSWERS!$C35, 1, 0)</f>
        <v>1</v>
      </c>
      <c r="AE30">
        <f>IF(ALL!AE30 = ANSWERS!$C35, 1, 0)</f>
        <v>1</v>
      </c>
      <c r="AF30">
        <f>IF(ALL!AF30 = ANSWERS!$C35, 1, 0)</f>
        <v>1</v>
      </c>
      <c r="AG30">
        <f>IF(ALL!AG30 = ANSWERS!$C35, 1, 0)</f>
        <v>0</v>
      </c>
      <c r="AH30">
        <f>IF(ALL!AH30 = ANSWERS!$C35, 1, 0)</f>
        <v>1</v>
      </c>
      <c r="AI30">
        <f>IF(ALL!AI30 = ANSWERS!$C35, 1, 0)</f>
        <v>1</v>
      </c>
      <c r="AJ30">
        <f>IF(ALL!AJ30 = ANSWERS!$C35, 1, 0)</f>
        <v>1</v>
      </c>
      <c r="AK30">
        <f>IF(ALL!AK30 = ANSWERS!$C35, 1, 0)</f>
        <v>1</v>
      </c>
      <c r="AL30">
        <f>IF(ALL!AL30 = ANSWERS!$C35, 1, 0)</f>
        <v>1</v>
      </c>
      <c r="AM30">
        <f>IF(ALL!AM30 = ANSWERS!$C35, 1, 0)</f>
        <v>1</v>
      </c>
      <c r="AN30">
        <f>IF(ALL!AN30 = ANSWERS!$C35, 1, 0)</f>
        <v>1</v>
      </c>
      <c r="AO30">
        <f>IF(ALL!AO30 = ANSWERS!$C35, 1, 0)</f>
        <v>1</v>
      </c>
      <c r="AP30">
        <f>IF(ALL!AP30 = ANSWERS!$C35, 1, 0)</f>
        <v>0</v>
      </c>
      <c r="AQ30">
        <f>IF(ALL!AQ30 = ANSWERS!$C35, 1, 0)</f>
        <v>1</v>
      </c>
      <c r="AR30">
        <f>IF(ALL!AR30 = ANSWERS!$C35, 1, 0)</f>
        <v>1</v>
      </c>
      <c r="AS30">
        <f>IF(ALL!AS30 = ANSWERS!$C35, 1, 0)</f>
        <v>1</v>
      </c>
      <c r="AT30">
        <f>IF(ALL!AT30 = ANSWERS!$C35, 1, 0)</f>
        <v>0</v>
      </c>
      <c r="AU30">
        <f>IF(ALL!AU30 = ANSWERS!$C35, 1, 0)</f>
        <v>1</v>
      </c>
      <c r="AV30">
        <f>IF(ALL!AV30 = ANSWERS!$C35, 1, 0)</f>
        <v>1</v>
      </c>
      <c r="AW30">
        <f>IF(ALL!AW30 = ANSWERS!$C35, 1, 0)</f>
        <v>1</v>
      </c>
      <c r="AX30">
        <f>IF(ALL!AX30 = ANSWERS!$C35, 1, 0)</f>
        <v>1</v>
      </c>
      <c r="AY30">
        <f>IF(ALL!AY30 = ANSWERS!$C35, 1, 0)</f>
        <v>1</v>
      </c>
      <c r="AZ30">
        <f>IF(ALL!AZ30 = ANSWERS!$C35, 1, 0)</f>
        <v>1</v>
      </c>
      <c r="BA30">
        <f>IF(ALL!BA30 = ANSWERS!$C35, 1, 0)</f>
        <v>1</v>
      </c>
      <c r="BB30">
        <f>IF(ALL!BB30 = ANSWERS!$C35, 1, 0)</f>
        <v>1</v>
      </c>
      <c r="BC30">
        <f>IF(ALL!BC30 = ANSWERS!$C35, 1, 0)</f>
        <v>1</v>
      </c>
      <c r="BD30">
        <f>IF(ALL!BD30 = ANSWERS!$C35, 1, 0)</f>
        <v>1</v>
      </c>
      <c r="BE30">
        <f>IF(ALL!BE30 = ANSWERS!$C35, 1, 0)</f>
        <v>1</v>
      </c>
      <c r="BF30">
        <f>IF(ALL!BF30 = ANSWERS!$C35, 1, 0)</f>
        <v>0</v>
      </c>
      <c r="BG30">
        <f>IF(ALL!BG30 = ANSWERS!$C35, 1, 0)</f>
        <v>1</v>
      </c>
      <c r="BH30">
        <f>IF(ALL!BH30 = ANSWERS!$C35, 1, 0)</f>
        <v>1</v>
      </c>
      <c r="BI30">
        <f>IF(ALL!BI30 = ANSWERS!$C35, 1, 0)</f>
        <v>1</v>
      </c>
      <c r="BJ30">
        <f>IF(ALL!BJ30 = ANSWERS!$C35, 1, 0)</f>
        <v>1</v>
      </c>
      <c r="BK30">
        <f>IF(ALL!BK30 = ANSWERS!$C35, 1, 0)</f>
        <v>1</v>
      </c>
      <c r="BL30">
        <f>IF(ALL!BL30 = ANSWERS!$C35, 1, 0)</f>
        <v>1</v>
      </c>
      <c r="BM30">
        <f>IF(ALL!BM30 = ANSWERS!$C35, 1, 0)</f>
        <v>0</v>
      </c>
      <c r="BN30">
        <f>IF(ALL!BN30 = ANSWERS!$C35, 1, 0)</f>
        <v>1</v>
      </c>
      <c r="BO30">
        <f>IF(ALL!BO30 = ANSWERS!$C35, 1, 0)</f>
        <v>0</v>
      </c>
      <c r="BP30">
        <f>IF(ALL!BP30 = ANSWERS!$C35, 1, 0)</f>
        <v>1</v>
      </c>
      <c r="BQ30">
        <f>IF(ALL!BQ30 = ANSWERS!$C35, 1, 0)</f>
        <v>1</v>
      </c>
      <c r="BR30">
        <f>IF(ALL!BR30 = ANSWERS!$C35, 1, 0)</f>
        <v>0</v>
      </c>
      <c r="BS30">
        <f>IF(ALL!BS30 = ANSWERS!$C35, 1, 0)</f>
        <v>1</v>
      </c>
      <c r="BT30">
        <f>IF(ALL!BT30 = ANSWERS!$C35, 1, 0)</f>
        <v>1</v>
      </c>
      <c r="BU30">
        <f>IF(ALL!BU30 = ANSWERS!$C35, 1, 0)</f>
        <v>1</v>
      </c>
      <c r="BV30">
        <f>IF(ALL!BV30 = ANSWERS!$C35, 1, 0)</f>
        <v>1</v>
      </c>
      <c r="BW30">
        <f>IF(ALL!BW30 = ANSWERS!$C35, 1, 0)</f>
        <v>1</v>
      </c>
      <c r="BX30">
        <f>IF(ALL!BX30 = ANSWERS!$C35, 1, 0)</f>
        <v>0</v>
      </c>
      <c r="BY30">
        <f>IF(ALL!BY30 = ANSWERS!$C35, 1, 0)</f>
        <v>1</v>
      </c>
      <c r="BZ30">
        <f>IF(ALL!BZ30 = ANSWERS!$C35, 1, 0)</f>
        <v>1</v>
      </c>
      <c r="CA30">
        <f>IF(ALL!CA30 = ANSWERS!$C35, 1, 0)</f>
        <v>1</v>
      </c>
      <c r="CB30">
        <f>IF(ALL!CB30 = ANSWERS!$C35, 1, 0)</f>
        <v>1</v>
      </c>
      <c r="CC30">
        <f>IF(ALL!CC30 = ANSWERS!$C35, 1, 0)</f>
        <v>1</v>
      </c>
      <c r="CD30">
        <f>IF(ALL!CD30 = ANSWERS!$C35, 1, 0)</f>
        <v>1</v>
      </c>
      <c r="CE30">
        <f>IF(ALL!CE30 = ANSWERS!$C35, 1, 0)</f>
        <v>1</v>
      </c>
      <c r="CF30">
        <f>IF(ALL!CF30 = ANSWERS!$C35, 1, 0)</f>
        <v>1</v>
      </c>
      <c r="CG30">
        <f>IF(ALL!CG30 = ANSWERS!$C35, 1, 0)</f>
        <v>0</v>
      </c>
      <c r="CH30">
        <f>IF(ALL!CH30 = ANSWERS!$C35, 1, 0)</f>
        <v>1</v>
      </c>
      <c r="CI30">
        <f>IF(ALL!CI30 = ANSWERS!$C35, 1, 0)</f>
        <v>1</v>
      </c>
      <c r="CJ30">
        <f>IF(ALL!CJ30 = ANSWERS!$C35, 1, 0)</f>
        <v>1</v>
      </c>
      <c r="CK30">
        <f>IF(ALL!CK30 = ANSWERS!$C35, 1, 0)</f>
        <v>1</v>
      </c>
      <c r="CL30">
        <f>IF(ALL!CL30 = ANSWERS!$C35, 1, 0)</f>
        <v>0</v>
      </c>
      <c r="CM30">
        <f>IF(ALL!CM30 = ANSWERS!$C35, 1, 0)</f>
        <v>1</v>
      </c>
      <c r="CN30">
        <f>IF(ALL!CN30 = ANSWERS!$C35, 1, 0)</f>
        <v>1</v>
      </c>
      <c r="CO30">
        <f>IF(ALL!CO30 = ANSWERS!$C35, 1, 0)</f>
        <v>1</v>
      </c>
      <c r="CP30">
        <f>IF(ALL!CP30 = ANSWERS!$C35, 1, 0)</f>
        <v>0</v>
      </c>
      <c r="CQ30">
        <f>IF(ALL!CQ30 = ANSWERS!$C35, 1, 0)</f>
        <v>0</v>
      </c>
      <c r="CR30">
        <f>IF(ALL!CR30 = ANSWERS!$C35, 1, 0)</f>
        <v>1</v>
      </c>
      <c r="CS30">
        <f>IF(ALL!CS30 = ANSWERS!$C35, 1, 0)</f>
        <v>1</v>
      </c>
      <c r="CT30">
        <f>IF(ALL!CT30 = ANSWERS!$C35, 1, 0)</f>
        <v>1</v>
      </c>
      <c r="CU30">
        <f>IF(ALL!CU30 = ANSWERS!$C35, 1, 0)</f>
        <v>1</v>
      </c>
      <c r="CV30">
        <f>IF(ALL!CV30 = ANSWERS!$C35, 1, 0)</f>
        <v>0</v>
      </c>
      <c r="CW30">
        <f>IF(ALL!CW30 = ANSWERS!$C35, 1, 0)</f>
        <v>1</v>
      </c>
      <c r="CX30">
        <f>IF(ALL!CX30 = ANSWERS!$C35, 1, 0)</f>
        <v>1</v>
      </c>
      <c r="CY30">
        <f>IF(ALL!CY30 = ANSWERS!$C35, 1, 0)</f>
        <v>1</v>
      </c>
      <c r="CZ30">
        <f>IF(ALL!CZ30 = ANSWERS!$C35, 1, 0)</f>
        <v>0</v>
      </c>
      <c r="DA30">
        <f>IF(ALL!DA30 = ANSWERS!$C35, 1, 0)</f>
        <v>1</v>
      </c>
      <c r="DB30">
        <f>IF(ALL!DB30 = ANSWERS!$C35, 1, 0)</f>
        <v>1</v>
      </c>
      <c r="DC30">
        <f>IF(ALL!DC30 = ANSWERS!$C35, 1, 0)</f>
        <v>1</v>
      </c>
      <c r="DD30">
        <f>IF(ALL!DD30 = ANSWERS!$C35, 1, 0)</f>
        <v>1</v>
      </c>
      <c r="DE30">
        <f>IF(ALL!DE30 = ANSWERS!$C35, 1, 0)</f>
        <v>1</v>
      </c>
      <c r="DF30">
        <f>IF(ALL!DF30 = ANSWERS!$C35, 1, 0)</f>
        <v>1</v>
      </c>
      <c r="DG30">
        <f>IF(ALL!DG30 = ANSWERS!$C35, 1, 0)</f>
        <v>1</v>
      </c>
      <c r="DH30">
        <f>IF(ALL!DH30 = ANSWERS!$C35, 1, 0)</f>
        <v>0</v>
      </c>
      <c r="DI30">
        <f>IF(ALL!DI30 = ANSWERS!$C35, 1, 0)</f>
        <v>0</v>
      </c>
      <c r="DJ30">
        <f>IF(ALL!DJ30 = ANSWERS!$C35, 1, 0)</f>
        <v>1</v>
      </c>
      <c r="DK30">
        <f>IF(ALL!DK30 = ANSWERS!$C35, 1, 0)</f>
        <v>1</v>
      </c>
      <c r="DL30">
        <f>IF(ALL!DL30 = ANSWERS!$C35, 1, 0)</f>
        <v>1</v>
      </c>
      <c r="DM30">
        <f>IF(ALL!DM30 = ANSWERS!$C35, 1, 0)</f>
        <v>1</v>
      </c>
      <c r="DN30">
        <f>IF(ALL!DN30 = ANSWERS!$C35, 1, 0)</f>
        <v>0</v>
      </c>
      <c r="DO30">
        <f>IF(ALL!DO30 = ANSWERS!$C35, 1, 0)</f>
        <v>1</v>
      </c>
      <c r="DP30">
        <f>IF(ALL!DP30 = ANSWERS!$C35, 1, 0)</f>
        <v>1</v>
      </c>
      <c r="DQ30">
        <f>IF(ALL!DQ30 = ANSWERS!$C35, 1, 0)</f>
        <v>1</v>
      </c>
      <c r="DR30">
        <f>IF(ALL!DR30 = ANSWERS!$C35, 1, 0)</f>
        <v>1</v>
      </c>
      <c r="DS30">
        <f>IF(ALL!DS30 = ANSWERS!$C35, 1, 0)</f>
        <v>1</v>
      </c>
      <c r="DT30">
        <f>IF(ALL!DT30 = ANSWERS!$C35, 1, 0)</f>
        <v>1</v>
      </c>
      <c r="DU30">
        <f>IF(ALL!DU30 = ANSWERS!$C35, 1, 0)</f>
        <v>1</v>
      </c>
      <c r="DV30">
        <f>IF(ALL!DV30 = ANSWERS!$C35, 1, 0)</f>
        <v>0</v>
      </c>
      <c r="DW30">
        <f>IF(ALL!DW30 = ANSWERS!$C35, 1, 0)</f>
        <v>1</v>
      </c>
      <c r="DX30">
        <f>IF(ALL!DX30 = ANSWERS!$C35, 1, 0)</f>
        <v>1</v>
      </c>
      <c r="DY30">
        <f>IF(ALL!DY30 = ANSWERS!$C35, 1, 0)</f>
        <v>1</v>
      </c>
      <c r="DZ30">
        <f>IF(ALL!DZ30 = ANSWERS!$C35, 1, 0)</f>
        <v>0</v>
      </c>
      <c r="EA30">
        <f>IF(ALL!EA30 = ANSWERS!$C35, 1, 0)</f>
        <v>0</v>
      </c>
      <c r="EB30">
        <f>IF(ALL!EB30 = ANSWERS!$C35, 1, 0)</f>
        <v>0</v>
      </c>
      <c r="EC30">
        <f>IF(ALL!EC30 = ANSWERS!$C35, 1, 0)</f>
        <v>0</v>
      </c>
      <c r="ED30">
        <f>IF(ALL!ED30 = ANSWERS!$C35, 1, 0)</f>
        <v>1</v>
      </c>
      <c r="EE30">
        <f>IF(ALL!EE30 = ANSWERS!$C35, 1, 0)</f>
        <v>1</v>
      </c>
      <c r="EF30">
        <f>IF(ALL!EF30 = ANSWERS!$C35, 1, 0)</f>
        <v>1</v>
      </c>
      <c r="EG30">
        <f>IF(ALL!EG30 = ANSWERS!$C35, 1, 0)</f>
        <v>1</v>
      </c>
      <c r="EH30">
        <f>IF(ALL!EH30 = ANSWERS!$C35, 1, 0)</f>
        <v>1</v>
      </c>
      <c r="EI30">
        <f>IF(ALL!EI30 = ANSWERS!$C35, 1, 0)</f>
        <v>1</v>
      </c>
      <c r="EJ30">
        <f>IF(ALL!EJ30 = ANSWERS!$C35, 1, 0)</f>
        <v>1</v>
      </c>
      <c r="EK30">
        <f>IF(ALL!EK30 = ANSWERS!$C35, 1, 0)</f>
        <v>1</v>
      </c>
      <c r="EL30">
        <f>IF(ALL!EL30 = ANSWERS!$C35, 1, 0)</f>
        <v>1</v>
      </c>
      <c r="EM30">
        <f>IF(ALL!EM30 = ANSWERS!$C35, 1, 0)</f>
        <v>1</v>
      </c>
      <c r="EN30">
        <f>IF(ALL!EN30 = ANSWERS!$C35, 1, 0)</f>
        <v>1</v>
      </c>
      <c r="EO30">
        <f>IF(ALL!EO30 = ANSWERS!$C35, 1, 0)</f>
        <v>1</v>
      </c>
      <c r="EP30">
        <f>IF(ALL!EP30 = ANSWERS!$C35, 1, 0)</f>
        <v>1</v>
      </c>
      <c r="EQ30">
        <f>IF(ALL!EQ30 = ANSWERS!$C35, 1, 0)</f>
        <v>1</v>
      </c>
      <c r="ER30">
        <f>IF(ALL!ER30 = ANSWERS!$C35, 1, 0)</f>
        <v>0</v>
      </c>
      <c r="ES30">
        <f>IF(ALL!ES30 = ANSWERS!$C35, 1, 0)</f>
        <v>1</v>
      </c>
      <c r="ET30">
        <f>IF(ALL!ET30 = ANSWERS!$C35, 1, 0)</f>
        <v>0</v>
      </c>
      <c r="EU30">
        <f>IF(ALL!EU30 = ANSWERS!$C35, 1, 0)</f>
        <v>1</v>
      </c>
      <c r="EV30">
        <f>IF(ALL!EV30 = ANSWERS!$C35, 1, 0)</f>
        <v>1</v>
      </c>
      <c r="EW30">
        <f>IF(ALL!EW30 = ANSWERS!$C35, 1, 0)</f>
        <v>1</v>
      </c>
      <c r="EX30">
        <f>IF(ALL!EX30 = ANSWERS!$C35, 1, 0)</f>
        <v>1</v>
      </c>
      <c r="EY30">
        <f>IF(ALL!EY30 = ANSWERS!$C35, 1, 0)</f>
        <v>1</v>
      </c>
      <c r="EZ30">
        <f>IF(ALL!EZ30 = ANSWERS!$C35, 1, 0)</f>
        <v>1</v>
      </c>
      <c r="FA30">
        <f>IF(ALL!FA30 = ANSWERS!$C35, 1, 0)</f>
        <v>1</v>
      </c>
      <c r="FB30">
        <f>IF(ALL!FB30 = ANSWERS!$C35, 1, 0)</f>
        <v>0</v>
      </c>
      <c r="FC30">
        <f>IF(ALL!FC30 = ANSWERS!$C35, 1, 0)</f>
        <v>1</v>
      </c>
      <c r="FD30">
        <f>IF(ALL!FD30 = ANSWERS!$C35, 1, 0)</f>
        <v>1</v>
      </c>
      <c r="FE30">
        <f>IF(ALL!FE30 = ANSWERS!$C35, 1, 0)</f>
        <v>1</v>
      </c>
      <c r="FF30">
        <f>IF(ALL!FF30 = ANSWERS!$C35, 1, 0)</f>
        <v>1</v>
      </c>
      <c r="FG30">
        <f>IF(ALL!FG30 = ANSWERS!$C35, 1, 0)</f>
        <v>0</v>
      </c>
      <c r="FH30">
        <f>IF(ALL!FH30 = ANSWERS!$C35, 1, 0)</f>
        <v>1</v>
      </c>
      <c r="FI30">
        <f>IF(ALL!FI30 = ANSWERS!$C35, 1, 0)</f>
        <v>1</v>
      </c>
      <c r="FJ30">
        <f>IF(ALL!FJ30 = ANSWERS!$C35, 1, 0)</f>
        <v>1</v>
      </c>
      <c r="FK30">
        <f>IF(ALL!FK30 = ANSWERS!$C35, 1, 0)</f>
        <v>1</v>
      </c>
      <c r="FL30">
        <f>IF(ALL!FL30 = ANSWERS!$C35, 1, 0)</f>
        <v>0</v>
      </c>
      <c r="FM30">
        <f>IF(ALL!FM30 = ANSWERS!$C35, 1, 0)</f>
        <v>1</v>
      </c>
      <c r="FN30">
        <f>IF(ALL!FN30 = ANSWERS!$C35, 1, 0)</f>
        <v>0</v>
      </c>
      <c r="FO30">
        <f>IF(ALL!FO30 = ANSWERS!$C35, 1, 0)</f>
        <v>1</v>
      </c>
      <c r="FP30">
        <f>IF(ALL!FP30 = ANSWERS!$C35, 1, 0)</f>
        <v>1</v>
      </c>
      <c r="FQ30">
        <f>IF(ALL!FQ30 = ANSWERS!$C35, 1, 0)</f>
        <v>1</v>
      </c>
      <c r="FR30">
        <f>IF(ALL!FR30 = ANSWERS!$C35, 1, 0)</f>
        <v>1</v>
      </c>
      <c r="FS30">
        <f>IF(ALL!FS30 = ANSWERS!$C35, 1, 0)</f>
        <v>1</v>
      </c>
      <c r="FT30">
        <f>IF(ALL!FT30 = ANSWERS!$C35, 1, 0)</f>
        <v>0</v>
      </c>
      <c r="FU30">
        <f>IF(ALL!FU30 = ANSWERS!$C35, 1, 0)</f>
        <v>1</v>
      </c>
      <c r="FV30">
        <f>IF(ALL!FV30 = ANSWERS!$C35, 1, 0)</f>
        <v>1</v>
      </c>
      <c r="FW30">
        <f>IF(ALL!FW30 = ANSWERS!$C35, 1, 0)</f>
        <v>1</v>
      </c>
      <c r="FX30">
        <f>IF(ALL!FX30 = ANSWERS!$C35, 1, 0)</f>
        <v>1</v>
      </c>
      <c r="FY30">
        <f>IF(ALL!FY30 = ANSWERS!$C35, 1, 0)</f>
        <v>1</v>
      </c>
      <c r="FZ30">
        <f>IF(ALL!FZ30 = ANSWERS!$C35, 1, 0)</f>
        <v>0</v>
      </c>
      <c r="GA30">
        <f>IF(ALL!GA30 = ANSWERS!$C35, 1, 0)</f>
        <v>0</v>
      </c>
      <c r="GB30">
        <f>IF(ALL!GB30 = ANSWERS!$C35, 1, 0)</f>
        <v>0</v>
      </c>
      <c r="GC30">
        <f>IF(ALL!GC30 = ANSWERS!$C35, 1, 0)</f>
        <v>1</v>
      </c>
      <c r="GD30">
        <f>IF(ALL!GD30 = ANSWERS!$C35, 1, 0)</f>
        <v>1</v>
      </c>
      <c r="GE30">
        <f>IF(ALL!GE30 = ANSWERS!$C35, 1, 0)</f>
        <v>1</v>
      </c>
      <c r="GF30">
        <f>IF(ALL!GF30 = ANSWERS!$C35, 1, 0)</f>
        <v>1</v>
      </c>
      <c r="GG30">
        <f>IF(ALL!GG30 = ANSWERS!$C35, 1, 0)</f>
        <v>1</v>
      </c>
      <c r="GH30">
        <f>IF(ALL!GH30 = ANSWERS!$C35, 1, 0)</f>
        <v>1</v>
      </c>
      <c r="GI30">
        <f>IF(ALL!GI30 = ANSWERS!$C35, 1, 0)</f>
        <v>1</v>
      </c>
      <c r="GJ30">
        <f>IF(ALL!GJ30 = ANSWERS!$C35, 1, 0)</f>
        <v>1</v>
      </c>
      <c r="GK30">
        <f>IF(ALL!GK30 = ANSWERS!$C35, 1, 0)</f>
        <v>0</v>
      </c>
      <c r="GL30">
        <f>IF(ALL!GL30 = ANSWERS!$C35, 1, 0)</f>
        <v>1</v>
      </c>
      <c r="GM30">
        <f>IF(ALL!GM30 = ANSWERS!$C35, 1, 0)</f>
        <v>1</v>
      </c>
      <c r="GN30">
        <f>IF(ALL!GN30 = ANSWERS!$C35, 1, 0)</f>
        <v>1</v>
      </c>
      <c r="GO30">
        <f>IF(ALL!GO30 = ANSWERS!$C35, 1, 0)</f>
        <v>1</v>
      </c>
      <c r="GP30">
        <f>IF(ALL!GP30 = ANSWERS!$C35, 1, 0)</f>
        <v>1</v>
      </c>
      <c r="GQ30">
        <f>IF(ALL!GQ30 = ANSWERS!$C35, 1, 0)</f>
        <v>1</v>
      </c>
      <c r="GR30">
        <f>IF(ALL!GR30 = ANSWERS!$C35, 1, 0)</f>
        <v>0</v>
      </c>
      <c r="GS30">
        <f>IF(ALL!GS30 = ANSWERS!$C35, 1, 0)</f>
        <v>1</v>
      </c>
      <c r="GT30">
        <f>IF(ALL!GT30 = ANSWERS!$C35, 1, 0)</f>
        <v>1</v>
      </c>
      <c r="GU30">
        <f>IF(ALL!GU30 = ANSWERS!$C35, 1, 0)</f>
        <v>1</v>
      </c>
      <c r="GV30">
        <f>IF(ALL!GV30 = ANSWERS!$C35, 1, 0)</f>
        <v>0</v>
      </c>
      <c r="GW30">
        <f>IF(ALL!GW30 = ANSWERS!$C35, 1, 0)</f>
        <v>1</v>
      </c>
      <c r="GX30">
        <f>IF(ALL!GX30 = ANSWERS!$C35, 1, 0)</f>
        <v>1</v>
      </c>
      <c r="GY30">
        <f>IF(ALL!GY30 = ANSWERS!$C35, 1, 0)</f>
        <v>1</v>
      </c>
      <c r="GZ30">
        <f>IF(ALL!GZ30 = ANSWERS!$C35, 1, 0)</f>
        <v>1</v>
      </c>
      <c r="HA30">
        <f>IF(ALL!HA30 = ANSWERS!$C35, 1, 0)</f>
        <v>1</v>
      </c>
      <c r="HB30">
        <f>IF(ALL!HB30 = ANSWERS!$C35, 1, 0)</f>
        <v>1</v>
      </c>
      <c r="HC30">
        <f>IF(ALL!HC30 = ANSWERS!$C35, 1, 0)</f>
        <v>1</v>
      </c>
      <c r="HD30">
        <f>IF(ALL!HD30 = ANSWERS!$C35, 1, 0)</f>
        <v>1</v>
      </c>
      <c r="HE30">
        <f>IF(ALL!HE30 = ANSWERS!$C35, 1, 0)</f>
        <v>1</v>
      </c>
      <c r="HF30">
        <f>IF(ALL!HF30 = ANSWERS!$C35, 1, 0)</f>
        <v>1</v>
      </c>
      <c r="HG30">
        <f>IF(ALL!HG30 = ANSWERS!$C35, 1, 0)</f>
        <v>1</v>
      </c>
      <c r="HH30">
        <f>IF(ALL!HH30 = ANSWERS!$C35, 1, 0)</f>
        <v>1</v>
      </c>
      <c r="HI30">
        <f>IF(ALL!HI30 = ANSWERS!$C35, 1, 0)</f>
        <v>1</v>
      </c>
      <c r="HJ30">
        <f>IF(ALL!HJ30 = ANSWERS!$C35, 1, 0)</f>
        <v>1</v>
      </c>
      <c r="HK30">
        <f>IF(ALL!HK30 = ANSWERS!$C35, 1, 0)</f>
        <v>1</v>
      </c>
    </row>
    <row r="31">
      <c r="A31" s="1" t="s">
        <v>351</v>
      </c>
      <c r="B31">
        <f>IF(ALL!B31 = ANSWERS!$C36, 1, 0)</f>
        <v>1</v>
      </c>
      <c r="C31">
        <f>IF(ALL!C31 = ANSWERS!$C36, 1, 0)</f>
        <v>1</v>
      </c>
      <c r="D31">
        <f>IF(ALL!D31 = ANSWERS!$C36, 1, 0)</f>
        <v>1</v>
      </c>
      <c r="E31">
        <f>IF(ALL!E31 = ANSWERS!$C36, 1, 0)</f>
        <v>1</v>
      </c>
      <c r="F31">
        <f>IF(ALL!F31 = ANSWERS!$C36, 1, 0)</f>
        <v>0</v>
      </c>
      <c r="G31">
        <f>IF(ALL!G31 = ANSWERS!$C36, 1, 0)</f>
        <v>0</v>
      </c>
      <c r="H31">
        <f>IF(ALL!H31 = ANSWERS!$C36, 1, 0)</f>
        <v>1</v>
      </c>
      <c r="I31">
        <f>IF(ALL!I31 = ANSWERS!$C36, 1, 0)</f>
        <v>1</v>
      </c>
      <c r="J31">
        <f>IF(ALL!J31 = ANSWERS!$C36, 1, 0)</f>
        <v>1</v>
      </c>
      <c r="K31">
        <f>IF(ALL!K31 = ANSWERS!$C36, 1, 0)</f>
        <v>1</v>
      </c>
      <c r="L31">
        <f>IF(ALL!L31 = ANSWERS!$C36, 1, 0)</f>
        <v>1</v>
      </c>
      <c r="M31">
        <f>IF(ALL!M31 = ANSWERS!$C36, 1, 0)</f>
        <v>1</v>
      </c>
      <c r="N31">
        <f>IF(ALL!N31 = ANSWERS!$C36, 1, 0)</f>
        <v>1</v>
      </c>
      <c r="O31">
        <f>IF(ALL!O31 = ANSWERS!$C36, 1, 0)</f>
        <v>1</v>
      </c>
      <c r="P31">
        <f>IF(ALL!P31 = ANSWERS!$C36, 1, 0)</f>
        <v>1</v>
      </c>
      <c r="Q31">
        <f>IF(ALL!Q31 = ANSWERS!$C36, 1, 0)</f>
        <v>1</v>
      </c>
      <c r="R31">
        <f>IF(ALL!R31 = ANSWERS!$C36, 1, 0)</f>
        <v>1</v>
      </c>
      <c r="S31">
        <f>IF(ALL!S31 = ANSWERS!$C36, 1, 0)</f>
        <v>1</v>
      </c>
      <c r="T31">
        <f>IF(ALL!T31 = ANSWERS!$C36, 1, 0)</f>
        <v>1</v>
      </c>
      <c r="U31">
        <f>IF(ALL!U31 = ANSWERS!$C36, 1, 0)</f>
        <v>1</v>
      </c>
      <c r="V31">
        <f>IF(ALL!V31 = ANSWERS!$C36, 1, 0)</f>
        <v>1</v>
      </c>
      <c r="W31">
        <f>IF(ALL!W31 = ANSWERS!$C36, 1, 0)</f>
        <v>1</v>
      </c>
      <c r="X31">
        <f>IF(ALL!X31 = ANSWERS!$C36, 1, 0)</f>
        <v>1</v>
      </c>
      <c r="Y31">
        <f>IF(ALL!Y31 = ANSWERS!$C36, 1, 0)</f>
        <v>1</v>
      </c>
      <c r="Z31">
        <f>IF(ALL!Z31 = ANSWERS!$C36, 1, 0)</f>
        <v>0</v>
      </c>
      <c r="AA31">
        <f>IF(ALL!AA31 = ANSWERS!$C36, 1, 0)</f>
        <v>0</v>
      </c>
      <c r="AB31">
        <f>IF(ALL!AB31 = ANSWERS!$C36, 1, 0)</f>
        <v>1</v>
      </c>
      <c r="AC31">
        <f>IF(ALL!AC31 = ANSWERS!$C36, 1, 0)</f>
        <v>1</v>
      </c>
      <c r="AD31">
        <f>IF(ALL!AD31 = ANSWERS!$C36, 1, 0)</f>
        <v>1</v>
      </c>
      <c r="AE31">
        <f>IF(ALL!AE31 = ANSWERS!$C36, 1, 0)</f>
        <v>1</v>
      </c>
      <c r="AF31">
        <f>IF(ALL!AF31 = ANSWERS!$C36, 1, 0)</f>
        <v>1</v>
      </c>
      <c r="AG31">
        <f>IF(ALL!AG31 = ANSWERS!$C36, 1, 0)</f>
        <v>0</v>
      </c>
      <c r="AH31">
        <f>IF(ALL!AH31 = ANSWERS!$C36, 1, 0)</f>
        <v>1</v>
      </c>
      <c r="AI31">
        <f>IF(ALL!AI31 = ANSWERS!$C36, 1, 0)</f>
        <v>1</v>
      </c>
      <c r="AJ31">
        <f>IF(ALL!AJ31 = ANSWERS!$C36, 1, 0)</f>
        <v>1</v>
      </c>
      <c r="AK31">
        <f>IF(ALL!AK31 = ANSWERS!$C36, 1, 0)</f>
        <v>1</v>
      </c>
      <c r="AL31">
        <f>IF(ALL!AL31 = ANSWERS!$C36, 1, 0)</f>
        <v>1</v>
      </c>
      <c r="AM31">
        <f>IF(ALL!AM31 = ANSWERS!$C36, 1, 0)</f>
        <v>1</v>
      </c>
      <c r="AN31">
        <f>IF(ALL!AN31 = ANSWERS!$C36, 1, 0)</f>
        <v>1</v>
      </c>
      <c r="AO31">
        <f>IF(ALL!AO31 = ANSWERS!$C36, 1, 0)</f>
        <v>1</v>
      </c>
      <c r="AP31">
        <f>IF(ALL!AP31 = ANSWERS!$C36, 1, 0)</f>
        <v>1</v>
      </c>
      <c r="AQ31">
        <f>IF(ALL!AQ31 = ANSWERS!$C36, 1, 0)</f>
        <v>1</v>
      </c>
      <c r="AR31">
        <f>IF(ALL!AR31 = ANSWERS!$C36, 1, 0)</f>
        <v>1</v>
      </c>
      <c r="AS31">
        <f>IF(ALL!AS31 = ANSWERS!$C36, 1, 0)</f>
        <v>1</v>
      </c>
      <c r="AT31">
        <f>IF(ALL!AT31 = ANSWERS!$C36, 1, 0)</f>
        <v>0</v>
      </c>
      <c r="AU31">
        <f>IF(ALL!AU31 = ANSWERS!$C36, 1, 0)</f>
        <v>1</v>
      </c>
      <c r="AV31">
        <f>IF(ALL!AV31 = ANSWERS!$C36, 1, 0)</f>
        <v>1</v>
      </c>
      <c r="AW31">
        <f>IF(ALL!AW31 = ANSWERS!$C36, 1, 0)</f>
        <v>1</v>
      </c>
      <c r="AX31">
        <f>IF(ALL!AX31 = ANSWERS!$C36, 1, 0)</f>
        <v>1</v>
      </c>
      <c r="AY31">
        <f>IF(ALL!AY31 = ANSWERS!$C36, 1, 0)</f>
        <v>1</v>
      </c>
      <c r="AZ31">
        <f>IF(ALL!AZ31 = ANSWERS!$C36, 1, 0)</f>
        <v>1</v>
      </c>
      <c r="BA31">
        <f>IF(ALL!BA31 = ANSWERS!$C36, 1, 0)</f>
        <v>1</v>
      </c>
      <c r="BB31">
        <f>IF(ALL!BB31 = ANSWERS!$C36, 1, 0)</f>
        <v>1</v>
      </c>
      <c r="BC31">
        <f>IF(ALL!BC31 = ANSWERS!$C36, 1, 0)</f>
        <v>1</v>
      </c>
      <c r="BD31">
        <f>IF(ALL!BD31 = ANSWERS!$C36, 1, 0)</f>
        <v>1</v>
      </c>
      <c r="BE31">
        <f>IF(ALL!BE31 = ANSWERS!$C36, 1, 0)</f>
        <v>1</v>
      </c>
      <c r="BF31">
        <f>IF(ALL!BF31 = ANSWERS!$C36, 1, 0)</f>
        <v>0</v>
      </c>
      <c r="BG31">
        <f>IF(ALL!BG31 = ANSWERS!$C36, 1, 0)</f>
        <v>1</v>
      </c>
      <c r="BH31">
        <f>IF(ALL!BH31 = ANSWERS!$C36, 1, 0)</f>
        <v>1</v>
      </c>
      <c r="BI31">
        <f>IF(ALL!BI31 = ANSWERS!$C36, 1, 0)</f>
        <v>1</v>
      </c>
      <c r="BJ31">
        <f>IF(ALL!BJ31 = ANSWERS!$C36, 1, 0)</f>
        <v>1</v>
      </c>
      <c r="BK31">
        <f>IF(ALL!BK31 = ANSWERS!$C36, 1, 0)</f>
        <v>1</v>
      </c>
      <c r="BL31">
        <f>IF(ALL!BL31 = ANSWERS!$C36, 1, 0)</f>
        <v>1</v>
      </c>
      <c r="BM31">
        <f>IF(ALL!BM31 = ANSWERS!$C36, 1, 0)</f>
        <v>0</v>
      </c>
      <c r="BN31">
        <f>IF(ALL!BN31 = ANSWERS!$C36, 1, 0)</f>
        <v>1</v>
      </c>
      <c r="BO31">
        <f>IF(ALL!BO31 = ANSWERS!$C36, 1, 0)</f>
        <v>0</v>
      </c>
      <c r="BP31">
        <f>IF(ALL!BP31 = ANSWERS!$C36, 1, 0)</f>
        <v>1</v>
      </c>
      <c r="BQ31">
        <f>IF(ALL!BQ31 = ANSWERS!$C36, 1, 0)</f>
        <v>1</v>
      </c>
      <c r="BR31">
        <f>IF(ALL!BR31 = ANSWERS!$C36, 1, 0)</f>
        <v>0</v>
      </c>
      <c r="BS31">
        <f>IF(ALL!BS31 = ANSWERS!$C36, 1, 0)</f>
        <v>1</v>
      </c>
      <c r="BT31">
        <f>IF(ALL!BT31 = ANSWERS!$C36, 1, 0)</f>
        <v>1</v>
      </c>
      <c r="BU31">
        <f>IF(ALL!BU31 = ANSWERS!$C36, 1, 0)</f>
        <v>1</v>
      </c>
      <c r="BV31">
        <f>IF(ALL!BV31 = ANSWERS!$C36, 1, 0)</f>
        <v>1</v>
      </c>
      <c r="BW31">
        <f>IF(ALL!BW31 = ANSWERS!$C36, 1, 0)</f>
        <v>1</v>
      </c>
      <c r="BX31">
        <f>IF(ALL!BX31 = ANSWERS!$C36, 1, 0)</f>
        <v>0</v>
      </c>
      <c r="BY31">
        <f>IF(ALL!BY31 = ANSWERS!$C36, 1, 0)</f>
        <v>1</v>
      </c>
      <c r="BZ31">
        <f>IF(ALL!BZ31 = ANSWERS!$C36, 1, 0)</f>
        <v>1</v>
      </c>
      <c r="CA31">
        <f>IF(ALL!CA31 = ANSWERS!$C36, 1, 0)</f>
        <v>1</v>
      </c>
      <c r="CB31">
        <f>IF(ALL!CB31 = ANSWERS!$C36, 1, 0)</f>
        <v>1</v>
      </c>
      <c r="CC31">
        <f>IF(ALL!CC31 = ANSWERS!$C36, 1, 0)</f>
        <v>1</v>
      </c>
      <c r="CD31">
        <f>IF(ALL!CD31 = ANSWERS!$C36, 1, 0)</f>
        <v>1</v>
      </c>
      <c r="CE31">
        <f>IF(ALL!CE31 = ANSWERS!$C36, 1, 0)</f>
        <v>1</v>
      </c>
      <c r="CF31">
        <f>IF(ALL!CF31 = ANSWERS!$C36, 1, 0)</f>
        <v>1</v>
      </c>
      <c r="CG31">
        <f>IF(ALL!CG31 = ANSWERS!$C36, 1, 0)</f>
        <v>0</v>
      </c>
      <c r="CH31">
        <f>IF(ALL!CH31 = ANSWERS!$C36, 1, 0)</f>
        <v>1</v>
      </c>
      <c r="CI31">
        <f>IF(ALL!CI31 = ANSWERS!$C36, 1, 0)</f>
        <v>1</v>
      </c>
      <c r="CJ31">
        <f>IF(ALL!CJ31 = ANSWERS!$C36, 1, 0)</f>
        <v>1</v>
      </c>
      <c r="CK31">
        <f>IF(ALL!CK31 = ANSWERS!$C36, 1, 0)</f>
        <v>1</v>
      </c>
      <c r="CL31">
        <f>IF(ALL!CL31 = ANSWERS!$C36, 1, 0)</f>
        <v>0</v>
      </c>
      <c r="CM31">
        <f>IF(ALL!CM31 = ANSWERS!$C36, 1, 0)</f>
        <v>1</v>
      </c>
      <c r="CN31">
        <f>IF(ALL!CN31 = ANSWERS!$C36, 1, 0)</f>
        <v>1</v>
      </c>
      <c r="CO31">
        <f>IF(ALL!CO31 = ANSWERS!$C36, 1, 0)</f>
        <v>1</v>
      </c>
      <c r="CP31">
        <f>IF(ALL!CP31 = ANSWERS!$C36, 1, 0)</f>
        <v>0</v>
      </c>
      <c r="CQ31">
        <f>IF(ALL!CQ31 = ANSWERS!$C36, 1, 0)</f>
        <v>0</v>
      </c>
      <c r="CR31">
        <f>IF(ALL!CR31 = ANSWERS!$C36, 1, 0)</f>
        <v>1</v>
      </c>
      <c r="CS31">
        <f>IF(ALL!CS31 = ANSWERS!$C36, 1, 0)</f>
        <v>1</v>
      </c>
      <c r="CT31">
        <f>IF(ALL!CT31 = ANSWERS!$C36, 1, 0)</f>
        <v>1</v>
      </c>
      <c r="CU31">
        <f>IF(ALL!CU31 = ANSWERS!$C36, 1, 0)</f>
        <v>1</v>
      </c>
      <c r="CV31">
        <f>IF(ALL!CV31 = ANSWERS!$C36, 1, 0)</f>
        <v>1</v>
      </c>
      <c r="CW31">
        <f>IF(ALL!CW31 = ANSWERS!$C36, 1, 0)</f>
        <v>1</v>
      </c>
      <c r="CX31">
        <f>IF(ALL!CX31 = ANSWERS!$C36, 1, 0)</f>
        <v>1</v>
      </c>
      <c r="CY31">
        <f>IF(ALL!CY31 = ANSWERS!$C36, 1, 0)</f>
        <v>1</v>
      </c>
      <c r="CZ31">
        <f>IF(ALL!CZ31 = ANSWERS!$C36, 1, 0)</f>
        <v>1</v>
      </c>
      <c r="DA31">
        <f>IF(ALL!DA31 = ANSWERS!$C36, 1, 0)</f>
        <v>1</v>
      </c>
      <c r="DB31">
        <f>IF(ALL!DB31 = ANSWERS!$C36, 1, 0)</f>
        <v>1</v>
      </c>
      <c r="DC31">
        <f>IF(ALL!DC31 = ANSWERS!$C36, 1, 0)</f>
        <v>1</v>
      </c>
      <c r="DD31">
        <f>IF(ALL!DD31 = ANSWERS!$C36, 1, 0)</f>
        <v>1</v>
      </c>
      <c r="DE31">
        <f>IF(ALL!DE31 = ANSWERS!$C36, 1, 0)</f>
        <v>1</v>
      </c>
      <c r="DF31">
        <f>IF(ALL!DF31 = ANSWERS!$C36, 1, 0)</f>
        <v>1</v>
      </c>
      <c r="DG31">
        <f>IF(ALL!DG31 = ANSWERS!$C36, 1, 0)</f>
        <v>1</v>
      </c>
      <c r="DH31">
        <f>IF(ALL!DH31 = ANSWERS!$C36, 1, 0)</f>
        <v>0</v>
      </c>
      <c r="DI31">
        <f>IF(ALL!DI31 = ANSWERS!$C36, 1, 0)</f>
        <v>0</v>
      </c>
      <c r="DJ31">
        <f>IF(ALL!DJ31 = ANSWERS!$C36, 1, 0)</f>
        <v>1</v>
      </c>
      <c r="DK31">
        <f>IF(ALL!DK31 = ANSWERS!$C36, 1, 0)</f>
        <v>1</v>
      </c>
      <c r="DL31">
        <f>IF(ALL!DL31 = ANSWERS!$C36, 1, 0)</f>
        <v>1</v>
      </c>
      <c r="DM31">
        <f>IF(ALL!DM31 = ANSWERS!$C36, 1, 0)</f>
        <v>1</v>
      </c>
      <c r="DN31">
        <f>IF(ALL!DN31 = ANSWERS!$C36, 1, 0)</f>
        <v>0</v>
      </c>
      <c r="DO31">
        <f>IF(ALL!DO31 = ANSWERS!$C36, 1, 0)</f>
        <v>1</v>
      </c>
      <c r="DP31">
        <f>IF(ALL!DP31 = ANSWERS!$C36, 1, 0)</f>
        <v>1</v>
      </c>
      <c r="DQ31">
        <f>IF(ALL!DQ31 = ANSWERS!$C36, 1, 0)</f>
        <v>1</v>
      </c>
      <c r="DR31">
        <f>IF(ALL!DR31 = ANSWERS!$C36, 1, 0)</f>
        <v>1</v>
      </c>
      <c r="DS31">
        <f>IF(ALL!DS31 = ANSWERS!$C36, 1, 0)</f>
        <v>1</v>
      </c>
      <c r="DT31">
        <f>IF(ALL!DT31 = ANSWERS!$C36, 1, 0)</f>
        <v>1</v>
      </c>
      <c r="DU31">
        <f>IF(ALL!DU31 = ANSWERS!$C36, 1, 0)</f>
        <v>1</v>
      </c>
      <c r="DV31">
        <f>IF(ALL!DV31 = ANSWERS!$C36, 1, 0)</f>
        <v>0</v>
      </c>
      <c r="DW31">
        <f>IF(ALL!DW31 = ANSWERS!$C36, 1, 0)</f>
        <v>1</v>
      </c>
      <c r="DX31">
        <f>IF(ALL!DX31 = ANSWERS!$C36, 1, 0)</f>
        <v>0</v>
      </c>
      <c r="DY31">
        <f>IF(ALL!DY31 = ANSWERS!$C36, 1, 0)</f>
        <v>1</v>
      </c>
      <c r="DZ31">
        <f>IF(ALL!DZ31 = ANSWERS!$C36, 1, 0)</f>
        <v>0</v>
      </c>
      <c r="EA31">
        <f>IF(ALL!EA31 = ANSWERS!$C36, 1, 0)</f>
        <v>0</v>
      </c>
      <c r="EB31">
        <f>IF(ALL!EB31 = ANSWERS!$C36, 1, 0)</f>
        <v>1</v>
      </c>
      <c r="EC31">
        <f>IF(ALL!EC31 = ANSWERS!$C36, 1, 0)</f>
        <v>0</v>
      </c>
      <c r="ED31">
        <f>IF(ALL!ED31 = ANSWERS!$C36, 1, 0)</f>
        <v>0</v>
      </c>
      <c r="EE31">
        <f>IF(ALL!EE31 = ANSWERS!$C36, 1, 0)</f>
        <v>1</v>
      </c>
      <c r="EF31">
        <f>IF(ALL!EF31 = ANSWERS!$C36, 1, 0)</f>
        <v>1</v>
      </c>
      <c r="EG31">
        <f>IF(ALL!EG31 = ANSWERS!$C36, 1, 0)</f>
        <v>1</v>
      </c>
      <c r="EH31">
        <f>IF(ALL!EH31 = ANSWERS!$C36, 1, 0)</f>
        <v>1</v>
      </c>
      <c r="EI31">
        <f>IF(ALL!EI31 = ANSWERS!$C36, 1, 0)</f>
        <v>1</v>
      </c>
      <c r="EJ31">
        <f>IF(ALL!EJ31 = ANSWERS!$C36, 1, 0)</f>
        <v>1</v>
      </c>
      <c r="EK31">
        <f>IF(ALL!EK31 = ANSWERS!$C36, 1, 0)</f>
        <v>1</v>
      </c>
      <c r="EL31">
        <f>IF(ALL!EL31 = ANSWERS!$C36, 1, 0)</f>
        <v>1</v>
      </c>
      <c r="EM31">
        <f>IF(ALL!EM31 = ANSWERS!$C36, 1, 0)</f>
        <v>1</v>
      </c>
      <c r="EN31">
        <f>IF(ALL!EN31 = ANSWERS!$C36, 1, 0)</f>
        <v>1</v>
      </c>
      <c r="EO31">
        <f>IF(ALL!EO31 = ANSWERS!$C36, 1, 0)</f>
        <v>1</v>
      </c>
      <c r="EP31">
        <f>IF(ALL!EP31 = ANSWERS!$C36, 1, 0)</f>
        <v>1</v>
      </c>
      <c r="EQ31">
        <f>IF(ALL!EQ31 = ANSWERS!$C36, 1, 0)</f>
        <v>1</v>
      </c>
      <c r="ER31">
        <f>IF(ALL!ER31 = ANSWERS!$C36, 1, 0)</f>
        <v>0</v>
      </c>
      <c r="ES31">
        <f>IF(ALL!ES31 = ANSWERS!$C36, 1, 0)</f>
        <v>1</v>
      </c>
      <c r="ET31">
        <f>IF(ALL!ET31 = ANSWERS!$C36, 1, 0)</f>
        <v>0</v>
      </c>
      <c r="EU31">
        <f>IF(ALL!EU31 = ANSWERS!$C36, 1, 0)</f>
        <v>1</v>
      </c>
      <c r="EV31">
        <f>IF(ALL!EV31 = ANSWERS!$C36, 1, 0)</f>
        <v>1</v>
      </c>
      <c r="EW31">
        <f>IF(ALL!EW31 = ANSWERS!$C36, 1, 0)</f>
        <v>1</v>
      </c>
      <c r="EX31">
        <f>IF(ALL!EX31 = ANSWERS!$C36, 1, 0)</f>
        <v>1</v>
      </c>
      <c r="EY31">
        <f>IF(ALL!EY31 = ANSWERS!$C36, 1, 0)</f>
        <v>1</v>
      </c>
      <c r="EZ31">
        <f>IF(ALL!EZ31 = ANSWERS!$C36, 1, 0)</f>
        <v>1</v>
      </c>
      <c r="FA31">
        <f>IF(ALL!FA31 = ANSWERS!$C36, 1, 0)</f>
        <v>1</v>
      </c>
      <c r="FB31">
        <f>IF(ALL!FB31 = ANSWERS!$C36, 1, 0)</f>
        <v>1</v>
      </c>
      <c r="FC31">
        <f>IF(ALL!FC31 = ANSWERS!$C36, 1, 0)</f>
        <v>1</v>
      </c>
      <c r="FD31">
        <f>IF(ALL!FD31 = ANSWERS!$C36, 1, 0)</f>
        <v>1</v>
      </c>
      <c r="FE31">
        <f>IF(ALL!FE31 = ANSWERS!$C36, 1, 0)</f>
        <v>1</v>
      </c>
      <c r="FF31">
        <f>IF(ALL!FF31 = ANSWERS!$C36, 1, 0)</f>
        <v>1</v>
      </c>
      <c r="FG31">
        <f>IF(ALL!FG31 = ANSWERS!$C36, 1, 0)</f>
        <v>0</v>
      </c>
      <c r="FH31">
        <f>IF(ALL!FH31 = ANSWERS!$C36, 1, 0)</f>
        <v>1</v>
      </c>
      <c r="FI31">
        <f>IF(ALL!FI31 = ANSWERS!$C36, 1, 0)</f>
        <v>1</v>
      </c>
      <c r="FJ31">
        <f>IF(ALL!FJ31 = ANSWERS!$C36, 1, 0)</f>
        <v>1</v>
      </c>
      <c r="FK31">
        <f>IF(ALL!FK31 = ANSWERS!$C36, 1, 0)</f>
        <v>1</v>
      </c>
      <c r="FL31">
        <f>IF(ALL!FL31 = ANSWERS!$C36, 1, 0)</f>
        <v>0</v>
      </c>
      <c r="FM31">
        <f>IF(ALL!FM31 = ANSWERS!$C36, 1, 0)</f>
        <v>1</v>
      </c>
      <c r="FN31">
        <f>IF(ALL!FN31 = ANSWERS!$C36, 1, 0)</f>
        <v>0</v>
      </c>
      <c r="FO31">
        <f>IF(ALL!FO31 = ANSWERS!$C36, 1, 0)</f>
        <v>1</v>
      </c>
      <c r="FP31">
        <f>IF(ALL!FP31 = ANSWERS!$C36, 1, 0)</f>
        <v>1</v>
      </c>
      <c r="FQ31">
        <f>IF(ALL!FQ31 = ANSWERS!$C36, 1, 0)</f>
        <v>1</v>
      </c>
      <c r="FR31">
        <f>IF(ALL!FR31 = ANSWERS!$C36, 1, 0)</f>
        <v>1</v>
      </c>
      <c r="FS31">
        <f>IF(ALL!FS31 = ANSWERS!$C36, 1, 0)</f>
        <v>1</v>
      </c>
      <c r="FT31">
        <f>IF(ALL!FT31 = ANSWERS!$C36, 1, 0)</f>
        <v>0</v>
      </c>
      <c r="FU31">
        <f>IF(ALL!FU31 = ANSWERS!$C36, 1, 0)</f>
        <v>1</v>
      </c>
      <c r="FV31">
        <f>IF(ALL!FV31 = ANSWERS!$C36, 1, 0)</f>
        <v>1</v>
      </c>
      <c r="FW31">
        <f>IF(ALL!FW31 = ANSWERS!$C36, 1, 0)</f>
        <v>1</v>
      </c>
      <c r="FX31">
        <f>IF(ALL!FX31 = ANSWERS!$C36, 1, 0)</f>
        <v>1</v>
      </c>
      <c r="FY31">
        <f>IF(ALL!FY31 = ANSWERS!$C36, 1, 0)</f>
        <v>1</v>
      </c>
      <c r="FZ31">
        <f>IF(ALL!FZ31 = ANSWERS!$C36, 1, 0)</f>
        <v>0</v>
      </c>
      <c r="GA31">
        <f>IF(ALL!GA31 = ANSWERS!$C36, 1, 0)</f>
        <v>0</v>
      </c>
      <c r="GB31">
        <f>IF(ALL!GB31 = ANSWERS!$C36, 1, 0)</f>
        <v>0</v>
      </c>
      <c r="GC31">
        <f>IF(ALL!GC31 = ANSWERS!$C36, 1, 0)</f>
        <v>1</v>
      </c>
      <c r="GD31">
        <f>IF(ALL!GD31 = ANSWERS!$C36, 1, 0)</f>
        <v>1</v>
      </c>
      <c r="GE31">
        <f>IF(ALL!GE31 = ANSWERS!$C36, 1, 0)</f>
        <v>1</v>
      </c>
      <c r="GF31">
        <f>IF(ALL!GF31 = ANSWERS!$C36, 1, 0)</f>
        <v>1</v>
      </c>
      <c r="GG31">
        <f>IF(ALL!GG31 = ANSWERS!$C36, 1, 0)</f>
        <v>1</v>
      </c>
      <c r="GH31">
        <f>IF(ALL!GH31 = ANSWERS!$C36, 1, 0)</f>
        <v>1</v>
      </c>
      <c r="GI31">
        <f>IF(ALL!GI31 = ANSWERS!$C36, 1, 0)</f>
        <v>1</v>
      </c>
      <c r="GJ31">
        <f>IF(ALL!GJ31 = ANSWERS!$C36, 1, 0)</f>
        <v>1</v>
      </c>
      <c r="GK31">
        <f>IF(ALL!GK31 = ANSWERS!$C36, 1, 0)</f>
        <v>0</v>
      </c>
      <c r="GL31">
        <f>IF(ALL!GL31 = ANSWERS!$C36, 1, 0)</f>
        <v>1</v>
      </c>
      <c r="GM31">
        <f>IF(ALL!GM31 = ANSWERS!$C36, 1, 0)</f>
        <v>1</v>
      </c>
      <c r="GN31">
        <f>IF(ALL!GN31 = ANSWERS!$C36, 1, 0)</f>
        <v>1</v>
      </c>
      <c r="GO31">
        <f>IF(ALL!GO31 = ANSWERS!$C36, 1, 0)</f>
        <v>1</v>
      </c>
      <c r="GP31">
        <f>IF(ALL!GP31 = ANSWERS!$C36, 1, 0)</f>
        <v>1</v>
      </c>
      <c r="GQ31">
        <f>IF(ALL!GQ31 = ANSWERS!$C36, 1, 0)</f>
        <v>1</v>
      </c>
      <c r="GR31">
        <f>IF(ALL!GR31 = ANSWERS!$C36, 1, 0)</f>
        <v>1</v>
      </c>
      <c r="GS31">
        <f>IF(ALL!GS31 = ANSWERS!$C36, 1, 0)</f>
        <v>1</v>
      </c>
      <c r="GT31">
        <f>IF(ALL!GT31 = ANSWERS!$C36, 1, 0)</f>
        <v>1</v>
      </c>
      <c r="GU31">
        <f>IF(ALL!GU31 = ANSWERS!$C36, 1, 0)</f>
        <v>1</v>
      </c>
      <c r="GV31">
        <f>IF(ALL!GV31 = ANSWERS!$C36, 1, 0)</f>
        <v>1</v>
      </c>
      <c r="GW31">
        <f>IF(ALL!GW31 = ANSWERS!$C36, 1, 0)</f>
        <v>1</v>
      </c>
      <c r="GX31">
        <f>IF(ALL!GX31 = ANSWERS!$C36, 1, 0)</f>
        <v>1</v>
      </c>
      <c r="GY31">
        <f>IF(ALL!GY31 = ANSWERS!$C36, 1, 0)</f>
        <v>1</v>
      </c>
      <c r="GZ31">
        <f>IF(ALL!GZ31 = ANSWERS!$C36, 1, 0)</f>
        <v>1</v>
      </c>
      <c r="HA31">
        <f>IF(ALL!HA31 = ANSWERS!$C36, 1, 0)</f>
        <v>1</v>
      </c>
      <c r="HB31">
        <f>IF(ALL!HB31 = ANSWERS!$C36, 1, 0)</f>
        <v>1</v>
      </c>
      <c r="HC31">
        <f>IF(ALL!HC31 = ANSWERS!$C36, 1, 0)</f>
        <v>1</v>
      </c>
      <c r="HD31">
        <f>IF(ALL!HD31 = ANSWERS!$C36, 1, 0)</f>
        <v>1</v>
      </c>
      <c r="HE31">
        <f>IF(ALL!HE31 = ANSWERS!$C36, 1, 0)</f>
        <v>1</v>
      </c>
      <c r="HF31">
        <f>IF(ALL!HF31 = ANSWERS!$C36, 1, 0)</f>
        <v>1</v>
      </c>
      <c r="HG31">
        <f>IF(ALL!HG31 = ANSWERS!$C36, 1, 0)</f>
        <v>1</v>
      </c>
      <c r="HH31">
        <f>IF(ALL!HH31 = ANSWERS!$C36, 1, 0)</f>
        <v>1</v>
      </c>
      <c r="HI31">
        <f>IF(ALL!HI31 = ANSWERS!$C36, 1, 0)</f>
        <v>1</v>
      </c>
      <c r="HJ31">
        <f>IF(ALL!HJ31 = ANSWERS!$C36, 1, 0)</f>
        <v>1</v>
      </c>
      <c r="HK31">
        <f>IF(ALL!HK31 = ANSWERS!$C36, 1, 0)</f>
        <v>1</v>
      </c>
    </row>
    <row r="32">
      <c r="A32" s="1" t="s">
        <v>352</v>
      </c>
      <c r="B32">
        <f>IF(ALL!B32 = ANSWERS!$C37, 1, 0)</f>
        <v>0</v>
      </c>
      <c r="C32">
        <f>IF(ALL!C32 = ANSWERS!$C37, 1, 0)</f>
        <v>0</v>
      </c>
      <c r="D32">
        <f>IF(ALL!D32 = ANSWERS!$C37, 1, 0)</f>
        <v>0</v>
      </c>
      <c r="E32">
        <f>IF(ALL!E32 = ANSWERS!$C37, 1, 0)</f>
        <v>0</v>
      </c>
      <c r="F32">
        <f>IF(ALL!F32 = ANSWERS!$C37, 1, 0)</f>
        <v>0</v>
      </c>
      <c r="G32">
        <f>IF(ALL!G32 = ANSWERS!$C37, 1, 0)</f>
        <v>1</v>
      </c>
      <c r="H32">
        <f>IF(ALL!H32 = ANSWERS!$C37, 1, 0)</f>
        <v>0</v>
      </c>
      <c r="I32">
        <f>IF(ALL!I32 = ANSWERS!$C37, 1, 0)</f>
        <v>1</v>
      </c>
      <c r="J32">
        <f>IF(ALL!J32 = ANSWERS!$C37, 1, 0)</f>
        <v>0</v>
      </c>
      <c r="K32">
        <f>IF(ALL!K32 = ANSWERS!$C37, 1, 0)</f>
        <v>0</v>
      </c>
      <c r="L32">
        <f>IF(ALL!L32 = ANSWERS!$C37, 1, 0)</f>
        <v>0</v>
      </c>
      <c r="M32">
        <f>IF(ALL!M32 = ANSWERS!$C37, 1, 0)</f>
        <v>0</v>
      </c>
      <c r="N32">
        <f>IF(ALL!N32 = ANSWERS!$C37, 1, 0)</f>
        <v>1</v>
      </c>
      <c r="O32">
        <f>IF(ALL!O32 = ANSWERS!$C37, 1, 0)</f>
        <v>0</v>
      </c>
      <c r="P32">
        <f>IF(ALL!P32 = ANSWERS!$C37, 1, 0)</f>
        <v>0</v>
      </c>
      <c r="Q32">
        <f>IF(ALL!Q32 = ANSWERS!$C37, 1, 0)</f>
        <v>0</v>
      </c>
      <c r="R32">
        <f>IF(ALL!R32 = ANSWERS!$C37, 1, 0)</f>
        <v>0</v>
      </c>
      <c r="S32">
        <f>IF(ALL!S32 = ANSWERS!$C37, 1, 0)</f>
        <v>0</v>
      </c>
      <c r="T32">
        <f>IF(ALL!T32 = ANSWERS!$C37, 1, 0)</f>
        <v>0</v>
      </c>
      <c r="U32">
        <f>IF(ALL!U32 = ANSWERS!$C37, 1, 0)</f>
        <v>0</v>
      </c>
      <c r="V32">
        <f>IF(ALL!V32 = ANSWERS!$C37, 1, 0)</f>
        <v>1</v>
      </c>
      <c r="W32">
        <f>IF(ALL!W32 = ANSWERS!$C37, 1, 0)</f>
        <v>0</v>
      </c>
      <c r="X32">
        <f>IF(ALL!X32 = ANSWERS!$C37, 1, 0)</f>
        <v>1</v>
      </c>
      <c r="Y32">
        <f>IF(ALL!Y32 = ANSWERS!$C37, 1, 0)</f>
        <v>1</v>
      </c>
      <c r="Z32">
        <f>IF(ALL!Z32 = ANSWERS!$C37, 1, 0)</f>
        <v>0</v>
      </c>
      <c r="AA32">
        <f>IF(ALL!AA32 = ANSWERS!$C37, 1, 0)</f>
        <v>1</v>
      </c>
      <c r="AB32">
        <f>IF(ALL!AB32 = ANSWERS!$C37, 1, 0)</f>
        <v>1</v>
      </c>
      <c r="AC32">
        <f>IF(ALL!AC32 = ANSWERS!$C37, 1, 0)</f>
        <v>0</v>
      </c>
      <c r="AD32">
        <f>IF(ALL!AD32 = ANSWERS!$C37, 1, 0)</f>
        <v>0</v>
      </c>
      <c r="AE32">
        <f>IF(ALL!AE32 = ANSWERS!$C37, 1, 0)</f>
        <v>1</v>
      </c>
      <c r="AF32">
        <f>IF(ALL!AF32 = ANSWERS!$C37, 1, 0)</f>
        <v>1</v>
      </c>
      <c r="AG32">
        <f>IF(ALL!AG32 = ANSWERS!$C37, 1, 0)</f>
        <v>1</v>
      </c>
      <c r="AH32">
        <f>IF(ALL!AH32 = ANSWERS!$C37, 1, 0)</f>
        <v>1</v>
      </c>
      <c r="AI32">
        <f>IF(ALL!AI32 = ANSWERS!$C37, 1, 0)</f>
        <v>0</v>
      </c>
      <c r="AJ32">
        <f>IF(ALL!AJ32 = ANSWERS!$C37, 1, 0)</f>
        <v>1</v>
      </c>
      <c r="AK32">
        <f>IF(ALL!AK32 = ANSWERS!$C37, 1, 0)</f>
        <v>0</v>
      </c>
      <c r="AL32">
        <f>IF(ALL!AL32 = ANSWERS!$C37, 1, 0)</f>
        <v>1</v>
      </c>
      <c r="AM32">
        <f>IF(ALL!AM32 = ANSWERS!$C37, 1, 0)</f>
        <v>1</v>
      </c>
      <c r="AN32">
        <f>IF(ALL!AN32 = ANSWERS!$C37, 1, 0)</f>
        <v>1</v>
      </c>
      <c r="AO32">
        <f>IF(ALL!AO32 = ANSWERS!$C37, 1, 0)</f>
        <v>0</v>
      </c>
      <c r="AP32">
        <f>IF(ALL!AP32 = ANSWERS!$C37, 1, 0)</f>
        <v>0</v>
      </c>
      <c r="AQ32">
        <f>IF(ALL!AQ32 = ANSWERS!$C37, 1, 0)</f>
        <v>0</v>
      </c>
      <c r="AR32">
        <f>IF(ALL!AR32 = ANSWERS!$C37, 1, 0)</f>
        <v>0</v>
      </c>
      <c r="AS32">
        <f>IF(ALL!AS32 = ANSWERS!$C37, 1, 0)</f>
        <v>0</v>
      </c>
      <c r="AT32">
        <f>IF(ALL!AT32 = ANSWERS!$C37, 1, 0)</f>
        <v>0</v>
      </c>
      <c r="AU32">
        <f>IF(ALL!AU32 = ANSWERS!$C37, 1, 0)</f>
        <v>0</v>
      </c>
      <c r="AV32">
        <f>IF(ALL!AV32 = ANSWERS!$C37, 1, 0)</f>
        <v>0</v>
      </c>
      <c r="AW32">
        <f>IF(ALL!AW32 = ANSWERS!$C37, 1, 0)</f>
        <v>1</v>
      </c>
      <c r="AX32">
        <f>IF(ALL!AX32 = ANSWERS!$C37, 1, 0)</f>
        <v>0</v>
      </c>
      <c r="AY32">
        <f>IF(ALL!AY32 = ANSWERS!$C37, 1, 0)</f>
        <v>0</v>
      </c>
      <c r="AZ32">
        <f>IF(ALL!AZ32 = ANSWERS!$C37, 1, 0)</f>
        <v>0</v>
      </c>
      <c r="BA32">
        <f>IF(ALL!BA32 = ANSWERS!$C37, 1, 0)</f>
        <v>1</v>
      </c>
      <c r="BB32">
        <f>IF(ALL!BB32 = ANSWERS!$C37, 1, 0)</f>
        <v>0</v>
      </c>
      <c r="BC32">
        <f>IF(ALL!BC32 = ANSWERS!$C37, 1, 0)</f>
        <v>1</v>
      </c>
      <c r="BD32">
        <f>IF(ALL!BD32 = ANSWERS!$C37, 1, 0)</f>
        <v>0</v>
      </c>
      <c r="BE32">
        <f>IF(ALL!BE32 = ANSWERS!$C37, 1, 0)</f>
        <v>1</v>
      </c>
      <c r="BF32">
        <f>IF(ALL!BF32 = ANSWERS!$C37, 1, 0)</f>
        <v>1</v>
      </c>
      <c r="BG32">
        <f>IF(ALL!BG32 = ANSWERS!$C37, 1, 0)</f>
        <v>1</v>
      </c>
      <c r="BH32">
        <f>IF(ALL!BH32 = ANSWERS!$C37, 1, 0)</f>
        <v>0</v>
      </c>
      <c r="BI32">
        <f>IF(ALL!BI32 = ANSWERS!$C37, 1, 0)</f>
        <v>1</v>
      </c>
      <c r="BJ32">
        <f>IF(ALL!BJ32 = ANSWERS!$C37, 1, 0)</f>
        <v>0</v>
      </c>
      <c r="BK32">
        <f>IF(ALL!BK32 = ANSWERS!$C37, 1, 0)</f>
        <v>1</v>
      </c>
      <c r="BL32">
        <f>IF(ALL!BL32 = ANSWERS!$C37, 1, 0)</f>
        <v>0</v>
      </c>
      <c r="BM32">
        <f>IF(ALL!BM32 = ANSWERS!$C37, 1, 0)</f>
        <v>0</v>
      </c>
      <c r="BN32">
        <f>IF(ALL!BN32 = ANSWERS!$C37, 1, 0)</f>
        <v>0</v>
      </c>
      <c r="BO32">
        <f>IF(ALL!BO32 = ANSWERS!$C37, 1, 0)</f>
        <v>0</v>
      </c>
      <c r="BP32">
        <f>IF(ALL!BP32 = ANSWERS!$C37, 1, 0)</f>
        <v>0</v>
      </c>
      <c r="BQ32">
        <f>IF(ALL!BQ32 = ANSWERS!$C37, 1, 0)</f>
        <v>0</v>
      </c>
      <c r="BR32">
        <f>IF(ALL!BR32 = ANSWERS!$C37, 1, 0)</f>
        <v>1</v>
      </c>
      <c r="BS32">
        <f>IF(ALL!BS32 = ANSWERS!$C37, 1, 0)</f>
        <v>1</v>
      </c>
      <c r="BT32">
        <f>IF(ALL!BT32 = ANSWERS!$C37, 1, 0)</f>
        <v>0</v>
      </c>
      <c r="BU32">
        <f>IF(ALL!BU32 = ANSWERS!$C37, 1, 0)</f>
        <v>0</v>
      </c>
      <c r="BV32">
        <f>IF(ALL!BV32 = ANSWERS!$C37, 1, 0)</f>
        <v>1</v>
      </c>
      <c r="BW32">
        <f>IF(ALL!BW32 = ANSWERS!$C37, 1, 0)</f>
        <v>0</v>
      </c>
      <c r="BX32">
        <f>IF(ALL!BX32 = ANSWERS!$C37, 1, 0)</f>
        <v>0</v>
      </c>
      <c r="BY32">
        <f>IF(ALL!BY32 = ANSWERS!$C37, 1, 0)</f>
        <v>0</v>
      </c>
      <c r="BZ32">
        <f>IF(ALL!BZ32 = ANSWERS!$C37, 1, 0)</f>
        <v>1</v>
      </c>
      <c r="CA32">
        <f>IF(ALL!CA32 = ANSWERS!$C37, 1, 0)</f>
        <v>0</v>
      </c>
      <c r="CB32">
        <f>IF(ALL!CB32 = ANSWERS!$C37, 1, 0)</f>
        <v>1</v>
      </c>
      <c r="CC32">
        <f>IF(ALL!CC32 = ANSWERS!$C37, 1, 0)</f>
        <v>0</v>
      </c>
      <c r="CD32">
        <f>IF(ALL!CD32 = ANSWERS!$C37, 1, 0)</f>
        <v>0</v>
      </c>
      <c r="CE32">
        <f>IF(ALL!CE32 = ANSWERS!$C37, 1, 0)</f>
        <v>0</v>
      </c>
      <c r="CF32">
        <f>IF(ALL!CF32 = ANSWERS!$C37, 1, 0)</f>
        <v>1</v>
      </c>
      <c r="CG32">
        <f>IF(ALL!CG32 = ANSWERS!$C37, 1, 0)</f>
        <v>1</v>
      </c>
      <c r="CH32">
        <f>IF(ALL!CH32 = ANSWERS!$C37, 1, 0)</f>
        <v>1</v>
      </c>
      <c r="CI32">
        <f>IF(ALL!CI32 = ANSWERS!$C37, 1, 0)</f>
        <v>0</v>
      </c>
      <c r="CJ32">
        <f>IF(ALL!CJ32 = ANSWERS!$C37, 1, 0)</f>
        <v>0</v>
      </c>
      <c r="CK32">
        <f>IF(ALL!CK32 = ANSWERS!$C37, 1, 0)</f>
        <v>1</v>
      </c>
      <c r="CL32">
        <f>IF(ALL!CL32 = ANSWERS!$C37, 1, 0)</f>
        <v>0</v>
      </c>
      <c r="CM32">
        <f>IF(ALL!CM32 = ANSWERS!$C37, 1, 0)</f>
        <v>0</v>
      </c>
      <c r="CN32">
        <f>IF(ALL!CN32 = ANSWERS!$C37, 1, 0)</f>
        <v>0</v>
      </c>
      <c r="CO32">
        <f>IF(ALL!CO32 = ANSWERS!$C37, 1, 0)</f>
        <v>0</v>
      </c>
      <c r="CP32">
        <f>IF(ALL!CP32 = ANSWERS!$C37, 1, 0)</f>
        <v>0</v>
      </c>
      <c r="CQ32">
        <f>IF(ALL!CQ32 = ANSWERS!$C37, 1, 0)</f>
        <v>0</v>
      </c>
      <c r="CR32">
        <f>IF(ALL!CR32 = ANSWERS!$C37, 1, 0)</f>
        <v>1</v>
      </c>
      <c r="CS32">
        <f>IF(ALL!CS32 = ANSWERS!$C37, 1, 0)</f>
        <v>1</v>
      </c>
      <c r="CT32">
        <f>IF(ALL!CT32 = ANSWERS!$C37, 1, 0)</f>
        <v>0</v>
      </c>
      <c r="CU32">
        <f>IF(ALL!CU32 = ANSWERS!$C37, 1, 0)</f>
        <v>1</v>
      </c>
      <c r="CV32">
        <f>IF(ALL!CV32 = ANSWERS!$C37, 1, 0)</f>
        <v>0</v>
      </c>
      <c r="CW32">
        <f>IF(ALL!CW32 = ANSWERS!$C37, 1, 0)</f>
        <v>0</v>
      </c>
      <c r="CX32">
        <f>IF(ALL!CX32 = ANSWERS!$C37, 1, 0)</f>
        <v>1</v>
      </c>
      <c r="CY32">
        <f>IF(ALL!CY32 = ANSWERS!$C37, 1, 0)</f>
        <v>1</v>
      </c>
      <c r="CZ32">
        <f>IF(ALL!CZ32 = ANSWERS!$C37, 1, 0)</f>
        <v>0</v>
      </c>
      <c r="DA32">
        <f>IF(ALL!DA32 = ANSWERS!$C37, 1, 0)</f>
        <v>1</v>
      </c>
      <c r="DB32">
        <f>IF(ALL!DB32 = ANSWERS!$C37, 1, 0)</f>
        <v>0</v>
      </c>
      <c r="DC32">
        <f>IF(ALL!DC32 = ANSWERS!$C37, 1, 0)</f>
        <v>0</v>
      </c>
      <c r="DD32">
        <f>IF(ALL!DD32 = ANSWERS!$C37, 1, 0)</f>
        <v>0</v>
      </c>
      <c r="DE32">
        <f>IF(ALL!DE32 = ANSWERS!$C37, 1, 0)</f>
        <v>0</v>
      </c>
      <c r="DF32">
        <f>IF(ALL!DF32 = ANSWERS!$C37, 1, 0)</f>
        <v>1</v>
      </c>
      <c r="DG32">
        <f>IF(ALL!DG32 = ANSWERS!$C37, 1, 0)</f>
        <v>1</v>
      </c>
      <c r="DH32">
        <f>IF(ALL!DH32 = ANSWERS!$C37, 1, 0)</f>
        <v>0</v>
      </c>
      <c r="DI32">
        <f>IF(ALL!DI32 = ANSWERS!$C37, 1, 0)</f>
        <v>1</v>
      </c>
      <c r="DJ32">
        <f>IF(ALL!DJ32 = ANSWERS!$C37, 1, 0)</f>
        <v>0</v>
      </c>
      <c r="DK32">
        <f>IF(ALL!DK32 = ANSWERS!$C37, 1, 0)</f>
        <v>0</v>
      </c>
      <c r="DL32">
        <f>IF(ALL!DL32 = ANSWERS!$C37, 1, 0)</f>
        <v>0</v>
      </c>
      <c r="DM32">
        <f>IF(ALL!DM32 = ANSWERS!$C37, 1, 0)</f>
        <v>0</v>
      </c>
      <c r="DN32">
        <f>IF(ALL!DN32 = ANSWERS!$C37, 1, 0)</f>
        <v>0</v>
      </c>
      <c r="DO32">
        <f>IF(ALL!DO32 = ANSWERS!$C37, 1, 0)</f>
        <v>0</v>
      </c>
      <c r="DP32">
        <f>IF(ALL!DP32 = ANSWERS!$C37, 1, 0)</f>
        <v>0</v>
      </c>
      <c r="DQ32">
        <f>IF(ALL!DQ32 = ANSWERS!$C37, 1, 0)</f>
        <v>0</v>
      </c>
      <c r="DR32">
        <f>IF(ALL!DR32 = ANSWERS!$C37, 1, 0)</f>
        <v>1</v>
      </c>
      <c r="DS32">
        <f>IF(ALL!DS32 = ANSWERS!$C37, 1, 0)</f>
        <v>0</v>
      </c>
      <c r="DT32">
        <f>IF(ALL!DT32 = ANSWERS!$C37, 1, 0)</f>
        <v>0</v>
      </c>
      <c r="DU32">
        <f>IF(ALL!DU32 = ANSWERS!$C37, 1, 0)</f>
        <v>1</v>
      </c>
      <c r="DV32">
        <f>IF(ALL!DV32 = ANSWERS!$C37, 1, 0)</f>
        <v>0</v>
      </c>
      <c r="DW32">
        <f>IF(ALL!DW32 = ANSWERS!$C37, 1, 0)</f>
        <v>0</v>
      </c>
      <c r="DX32">
        <f>IF(ALL!DX32 = ANSWERS!$C37, 1, 0)</f>
        <v>1</v>
      </c>
      <c r="DY32">
        <f>IF(ALL!DY32 = ANSWERS!$C37, 1, 0)</f>
        <v>1</v>
      </c>
      <c r="DZ32">
        <f>IF(ALL!DZ32 = ANSWERS!$C37, 1, 0)</f>
        <v>0</v>
      </c>
      <c r="EA32">
        <f>IF(ALL!EA32 = ANSWERS!$C37, 1, 0)</f>
        <v>0</v>
      </c>
      <c r="EB32">
        <f>IF(ALL!EB32 = ANSWERS!$C37, 1, 0)</f>
        <v>0</v>
      </c>
      <c r="EC32">
        <f>IF(ALL!EC32 = ANSWERS!$C37, 1, 0)</f>
        <v>1</v>
      </c>
      <c r="ED32">
        <f>IF(ALL!ED32 = ANSWERS!$C37, 1, 0)</f>
        <v>1</v>
      </c>
      <c r="EE32">
        <f>IF(ALL!EE32 = ANSWERS!$C37, 1, 0)</f>
        <v>0</v>
      </c>
      <c r="EF32">
        <f>IF(ALL!EF32 = ANSWERS!$C37, 1, 0)</f>
        <v>0</v>
      </c>
      <c r="EG32">
        <f>IF(ALL!EG32 = ANSWERS!$C37, 1, 0)</f>
        <v>0</v>
      </c>
      <c r="EH32">
        <f>IF(ALL!EH32 = ANSWERS!$C37, 1, 0)</f>
        <v>0</v>
      </c>
      <c r="EI32">
        <f>IF(ALL!EI32 = ANSWERS!$C37, 1, 0)</f>
        <v>0</v>
      </c>
      <c r="EJ32">
        <f>IF(ALL!EJ32 = ANSWERS!$C37, 1, 0)</f>
        <v>0</v>
      </c>
      <c r="EK32">
        <f>IF(ALL!EK32 = ANSWERS!$C37, 1, 0)</f>
        <v>0</v>
      </c>
      <c r="EL32">
        <f>IF(ALL!EL32 = ANSWERS!$C37, 1, 0)</f>
        <v>1</v>
      </c>
      <c r="EM32">
        <f>IF(ALL!EM32 = ANSWERS!$C37, 1, 0)</f>
        <v>0</v>
      </c>
      <c r="EN32">
        <f>IF(ALL!EN32 = ANSWERS!$C37, 1, 0)</f>
        <v>0</v>
      </c>
      <c r="EO32">
        <f>IF(ALL!EO32 = ANSWERS!$C37, 1, 0)</f>
        <v>1</v>
      </c>
      <c r="EP32">
        <f>IF(ALL!EP32 = ANSWERS!$C37, 1, 0)</f>
        <v>0</v>
      </c>
      <c r="EQ32">
        <f>IF(ALL!EQ32 = ANSWERS!$C37, 1, 0)</f>
        <v>0</v>
      </c>
      <c r="ER32">
        <f>IF(ALL!ER32 = ANSWERS!$C37, 1, 0)</f>
        <v>0</v>
      </c>
      <c r="ES32">
        <f>IF(ALL!ES32 = ANSWERS!$C37, 1, 0)</f>
        <v>1</v>
      </c>
      <c r="ET32">
        <f>IF(ALL!ET32 = ANSWERS!$C37, 1, 0)</f>
        <v>0</v>
      </c>
      <c r="EU32">
        <f>IF(ALL!EU32 = ANSWERS!$C37, 1, 0)</f>
        <v>1</v>
      </c>
      <c r="EV32">
        <f>IF(ALL!EV32 = ANSWERS!$C37, 1, 0)</f>
        <v>1</v>
      </c>
      <c r="EW32">
        <f>IF(ALL!EW32 = ANSWERS!$C37, 1, 0)</f>
        <v>0</v>
      </c>
      <c r="EX32">
        <f>IF(ALL!EX32 = ANSWERS!$C37, 1, 0)</f>
        <v>0</v>
      </c>
      <c r="EY32">
        <f>IF(ALL!EY32 = ANSWERS!$C37, 1, 0)</f>
        <v>1</v>
      </c>
      <c r="EZ32">
        <f>IF(ALL!EZ32 = ANSWERS!$C37, 1, 0)</f>
        <v>0</v>
      </c>
      <c r="FA32">
        <f>IF(ALL!FA32 = ANSWERS!$C37, 1, 0)</f>
        <v>1</v>
      </c>
      <c r="FB32">
        <f>IF(ALL!FB32 = ANSWERS!$C37, 1, 0)</f>
        <v>0</v>
      </c>
      <c r="FC32">
        <f>IF(ALL!FC32 = ANSWERS!$C37, 1, 0)</f>
        <v>1</v>
      </c>
      <c r="FD32">
        <f>IF(ALL!FD32 = ANSWERS!$C37, 1, 0)</f>
        <v>1</v>
      </c>
      <c r="FE32">
        <f>IF(ALL!FE32 = ANSWERS!$C37, 1, 0)</f>
        <v>0</v>
      </c>
      <c r="FF32">
        <f>IF(ALL!FF32 = ANSWERS!$C37, 1, 0)</f>
        <v>1</v>
      </c>
      <c r="FG32">
        <f>IF(ALL!FG32 = ANSWERS!$C37, 1, 0)</f>
        <v>0</v>
      </c>
      <c r="FH32">
        <f>IF(ALL!FH32 = ANSWERS!$C37, 1, 0)</f>
        <v>0</v>
      </c>
      <c r="FI32">
        <f>IF(ALL!FI32 = ANSWERS!$C37, 1, 0)</f>
        <v>1</v>
      </c>
      <c r="FJ32">
        <f>IF(ALL!FJ32 = ANSWERS!$C37, 1, 0)</f>
        <v>0</v>
      </c>
      <c r="FK32">
        <f>IF(ALL!FK32 = ANSWERS!$C37, 1, 0)</f>
        <v>0</v>
      </c>
      <c r="FL32">
        <f>IF(ALL!FL32 = ANSWERS!$C37, 1, 0)</f>
        <v>0</v>
      </c>
      <c r="FM32">
        <f>IF(ALL!FM32 = ANSWERS!$C37, 1, 0)</f>
        <v>1</v>
      </c>
      <c r="FN32">
        <f>IF(ALL!FN32 = ANSWERS!$C37, 1, 0)</f>
        <v>1</v>
      </c>
      <c r="FO32">
        <f>IF(ALL!FO32 = ANSWERS!$C37, 1, 0)</f>
        <v>1</v>
      </c>
      <c r="FP32">
        <f>IF(ALL!FP32 = ANSWERS!$C37, 1, 0)</f>
        <v>0</v>
      </c>
      <c r="FQ32">
        <f>IF(ALL!FQ32 = ANSWERS!$C37, 1, 0)</f>
        <v>0</v>
      </c>
      <c r="FR32">
        <f>IF(ALL!FR32 = ANSWERS!$C37, 1, 0)</f>
        <v>1</v>
      </c>
      <c r="FS32">
        <f>IF(ALL!FS32 = ANSWERS!$C37, 1, 0)</f>
        <v>1</v>
      </c>
      <c r="FT32">
        <f>IF(ALL!FT32 = ANSWERS!$C37, 1, 0)</f>
        <v>0</v>
      </c>
      <c r="FU32">
        <f>IF(ALL!FU32 = ANSWERS!$C37, 1, 0)</f>
        <v>1</v>
      </c>
      <c r="FV32">
        <f>IF(ALL!FV32 = ANSWERS!$C37, 1, 0)</f>
        <v>0</v>
      </c>
      <c r="FW32">
        <f>IF(ALL!FW32 = ANSWERS!$C37, 1, 0)</f>
        <v>1</v>
      </c>
      <c r="FX32">
        <f>IF(ALL!FX32 = ANSWERS!$C37, 1, 0)</f>
        <v>0</v>
      </c>
      <c r="FY32">
        <f>IF(ALL!FY32 = ANSWERS!$C37, 1, 0)</f>
        <v>1</v>
      </c>
      <c r="FZ32">
        <f>IF(ALL!FZ32 = ANSWERS!$C37, 1, 0)</f>
        <v>0</v>
      </c>
      <c r="GA32">
        <f>IF(ALL!GA32 = ANSWERS!$C37, 1, 0)</f>
        <v>1</v>
      </c>
      <c r="GB32">
        <f>IF(ALL!GB32 = ANSWERS!$C37, 1, 0)</f>
        <v>0</v>
      </c>
      <c r="GC32">
        <f>IF(ALL!GC32 = ANSWERS!$C37, 1, 0)</f>
        <v>1</v>
      </c>
      <c r="GD32">
        <f>IF(ALL!GD32 = ANSWERS!$C37, 1, 0)</f>
        <v>0</v>
      </c>
      <c r="GE32">
        <f>IF(ALL!GE32 = ANSWERS!$C37, 1, 0)</f>
        <v>0</v>
      </c>
      <c r="GF32">
        <f>IF(ALL!GF32 = ANSWERS!$C37, 1, 0)</f>
        <v>0</v>
      </c>
      <c r="GG32">
        <f>IF(ALL!GG32 = ANSWERS!$C37, 1, 0)</f>
        <v>0</v>
      </c>
      <c r="GH32">
        <f>IF(ALL!GH32 = ANSWERS!$C37, 1, 0)</f>
        <v>1</v>
      </c>
      <c r="GI32">
        <f>IF(ALL!GI32 = ANSWERS!$C37, 1, 0)</f>
        <v>0</v>
      </c>
      <c r="GJ32">
        <f>IF(ALL!GJ32 = ANSWERS!$C37, 1, 0)</f>
        <v>0</v>
      </c>
      <c r="GK32">
        <f>IF(ALL!GK32 = ANSWERS!$C37, 1, 0)</f>
        <v>0</v>
      </c>
      <c r="GL32">
        <f>IF(ALL!GL32 = ANSWERS!$C37, 1, 0)</f>
        <v>0</v>
      </c>
      <c r="GM32">
        <f>IF(ALL!GM32 = ANSWERS!$C37, 1, 0)</f>
        <v>0</v>
      </c>
      <c r="GN32">
        <f>IF(ALL!GN32 = ANSWERS!$C37, 1, 0)</f>
        <v>0</v>
      </c>
      <c r="GO32">
        <f>IF(ALL!GO32 = ANSWERS!$C37, 1, 0)</f>
        <v>0</v>
      </c>
      <c r="GP32">
        <f>IF(ALL!GP32 = ANSWERS!$C37, 1, 0)</f>
        <v>1</v>
      </c>
      <c r="GQ32">
        <f>IF(ALL!GQ32 = ANSWERS!$C37, 1, 0)</f>
        <v>0</v>
      </c>
      <c r="GR32">
        <f>IF(ALL!GR32 = ANSWERS!$C37, 1, 0)</f>
        <v>1</v>
      </c>
      <c r="GS32">
        <f>IF(ALL!GS32 = ANSWERS!$C37, 1, 0)</f>
        <v>0</v>
      </c>
      <c r="GT32">
        <f>IF(ALL!GT32 = ANSWERS!$C37, 1, 0)</f>
        <v>0</v>
      </c>
      <c r="GU32">
        <f>IF(ALL!GU32 = ANSWERS!$C37, 1, 0)</f>
        <v>0</v>
      </c>
      <c r="GV32">
        <f>IF(ALL!GV32 = ANSWERS!$C37, 1, 0)</f>
        <v>1</v>
      </c>
      <c r="GW32">
        <f>IF(ALL!GW32 = ANSWERS!$C37, 1, 0)</f>
        <v>0</v>
      </c>
      <c r="GX32">
        <f>IF(ALL!GX32 = ANSWERS!$C37, 1, 0)</f>
        <v>1</v>
      </c>
      <c r="GY32">
        <f>IF(ALL!GY32 = ANSWERS!$C37, 1, 0)</f>
        <v>1</v>
      </c>
      <c r="GZ32">
        <f>IF(ALL!GZ32 = ANSWERS!$C37, 1, 0)</f>
        <v>1</v>
      </c>
      <c r="HA32">
        <f>IF(ALL!HA32 = ANSWERS!$C37, 1, 0)</f>
        <v>0</v>
      </c>
      <c r="HB32">
        <f>IF(ALL!HB32 = ANSWERS!$C37, 1, 0)</f>
        <v>1</v>
      </c>
      <c r="HC32">
        <f>IF(ALL!HC32 = ANSWERS!$C37, 1, 0)</f>
        <v>0</v>
      </c>
      <c r="HD32">
        <f>IF(ALL!HD32 = ANSWERS!$C37, 1, 0)</f>
        <v>0</v>
      </c>
      <c r="HE32">
        <f>IF(ALL!HE32 = ANSWERS!$C37, 1, 0)</f>
        <v>1</v>
      </c>
      <c r="HF32">
        <f>IF(ALL!HF32 = ANSWERS!$C37, 1, 0)</f>
        <v>0</v>
      </c>
      <c r="HG32">
        <f>IF(ALL!HG32 = ANSWERS!$C37, 1, 0)</f>
        <v>1</v>
      </c>
      <c r="HH32">
        <f>IF(ALL!HH32 = ANSWERS!$C37, 1, 0)</f>
        <v>1</v>
      </c>
      <c r="HI32">
        <f>IF(ALL!HI32 = ANSWERS!$C37, 1, 0)</f>
        <v>0</v>
      </c>
      <c r="HJ32">
        <f>IF(ALL!HJ32 = ANSWERS!$C37, 1, 0)</f>
        <v>1</v>
      </c>
      <c r="HK32">
        <f>IF(ALL!HK32 = ANSWERS!$C37, 1, 0)</f>
        <v>0</v>
      </c>
    </row>
    <row r="33">
      <c r="A33" s="1" t="s">
        <v>353</v>
      </c>
      <c r="B33">
        <f>IF(ALL!B33 = ANSWERS!$C38, 1, 0)</f>
        <v>0</v>
      </c>
      <c r="C33">
        <f>IF(ALL!C33 = ANSWERS!$C38, 1, 0)</f>
        <v>0</v>
      </c>
      <c r="D33">
        <f>IF(ALL!D33 = ANSWERS!$C38, 1, 0)</f>
        <v>0</v>
      </c>
      <c r="E33">
        <f>IF(ALL!E33 = ANSWERS!$C38, 1, 0)</f>
        <v>0</v>
      </c>
      <c r="F33">
        <f>IF(ALL!F33 = ANSWERS!$C38, 1, 0)</f>
        <v>0</v>
      </c>
      <c r="G33">
        <f>IF(ALL!G33 = ANSWERS!$C38, 1, 0)</f>
        <v>1</v>
      </c>
      <c r="H33">
        <f>IF(ALL!H33 = ANSWERS!$C38, 1, 0)</f>
        <v>0</v>
      </c>
      <c r="I33">
        <f>IF(ALL!I33 = ANSWERS!$C38, 1, 0)</f>
        <v>1</v>
      </c>
      <c r="J33">
        <f>IF(ALL!J33 = ANSWERS!$C38, 1, 0)</f>
        <v>0</v>
      </c>
      <c r="K33">
        <f>IF(ALL!K33 = ANSWERS!$C38, 1, 0)</f>
        <v>0</v>
      </c>
      <c r="L33">
        <f>IF(ALL!L33 = ANSWERS!$C38, 1, 0)</f>
        <v>0</v>
      </c>
      <c r="M33">
        <f>IF(ALL!M33 = ANSWERS!$C38, 1, 0)</f>
        <v>0</v>
      </c>
      <c r="N33">
        <f>IF(ALL!N33 = ANSWERS!$C38, 1, 0)</f>
        <v>1</v>
      </c>
      <c r="O33">
        <f>IF(ALL!O33 = ANSWERS!$C38, 1, 0)</f>
        <v>0</v>
      </c>
      <c r="P33">
        <f>IF(ALL!P33 = ANSWERS!$C38, 1, 0)</f>
        <v>0</v>
      </c>
      <c r="Q33">
        <f>IF(ALL!Q33 = ANSWERS!$C38, 1, 0)</f>
        <v>0</v>
      </c>
      <c r="R33">
        <f>IF(ALL!R33 = ANSWERS!$C38, 1, 0)</f>
        <v>0</v>
      </c>
      <c r="S33">
        <f>IF(ALL!S33 = ANSWERS!$C38, 1, 0)</f>
        <v>0</v>
      </c>
      <c r="T33">
        <f>IF(ALL!T33 = ANSWERS!$C38, 1, 0)</f>
        <v>0</v>
      </c>
      <c r="U33">
        <f>IF(ALL!U33 = ANSWERS!$C38, 1, 0)</f>
        <v>0</v>
      </c>
      <c r="V33">
        <f>IF(ALL!V33 = ANSWERS!$C38, 1, 0)</f>
        <v>1</v>
      </c>
      <c r="W33">
        <f>IF(ALL!W33 = ANSWERS!$C38, 1, 0)</f>
        <v>0</v>
      </c>
      <c r="X33">
        <f>IF(ALL!X33 = ANSWERS!$C38, 1, 0)</f>
        <v>1</v>
      </c>
      <c r="Y33">
        <f>IF(ALL!Y33 = ANSWERS!$C38, 1, 0)</f>
        <v>1</v>
      </c>
      <c r="Z33">
        <f>IF(ALL!Z33 = ANSWERS!$C38, 1, 0)</f>
        <v>0</v>
      </c>
      <c r="AA33">
        <f>IF(ALL!AA33 = ANSWERS!$C38, 1, 0)</f>
        <v>1</v>
      </c>
      <c r="AB33">
        <f>IF(ALL!AB33 = ANSWERS!$C38, 1, 0)</f>
        <v>1</v>
      </c>
      <c r="AC33">
        <f>IF(ALL!AC33 = ANSWERS!$C38, 1, 0)</f>
        <v>0</v>
      </c>
      <c r="AD33">
        <f>IF(ALL!AD33 = ANSWERS!$C38, 1, 0)</f>
        <v>0</v>
      </c>
      <c r="AE33">
        <f>IF(ALL!AE33 = ANSWERS!$C38, 1, 0)</f>
        <v>1</v>
      </c>
      <c r="AF33">
        <f>IF(ALL!AF33 = ANSWERS!$C38, 1, 0)</f>
        <v>1</v>
      </c>
      <c r="AG33">
        <f>IF(ALL!AG33 = ANSWERS!$C38, 1, 0)</f>
        <v>1</v>
      </c>
      <c r="AH33">
        <f>IF(ALL!AH33 = ANSWERS!$C38, 1, 0)</f>
        <v>1</v>
      </c>
      <c r="AI33">
        <f>IF(ALL!AI33 = ANSWERS!$C38, 1, 0)</f>
        <v>0</v>
      </c>
      <c r="AJ33">
        <f>IF(ALL!AJ33 = ANSWERS!$C38, 1, 0)</f>
        <v>1</v>
      </c>
      <c r="AK33">
        <f>IF(ALL!AK33 = ANSWERS!$C38, 1, 0)</f>
        <v>0</v>
      </c>
      <c r="AL33">
        <f>IF(ALL!AL33 = ANSWERS!$C38, 1, 0)</f>
        <v>1</v>
      </c>
      <c r="AM33">
        <f>IF(ALL!AM33 = ANSWERS!$C38, 1, 0)</f>
        <v>1</v>
      </c>
      <c r="AN33">
        <f>IF(ALL!AN33 = ANSWERS!$C38, 1, 0)</f>
        <v>1</v>
      </c>
      <c r="AO33">
        <f>IF(ALL!AO33 = ANSWERS!$C38, 1, 0)</f>
        <v>0</v>
      </c>
      <c r="AP33">
        <f>IF(ALL!AP33 = ANSWERS!$C38, 1, 0)</f>
        <v>0</v>
      </c>
      <c r="AQ33">
        <f>IF(ALL!AQ33 = ANSWERS!$C38, 1, 0)</f>
        <v>0</v>
      </c>
      <c r="AR33">
        <f>IF(ALL!AR33 = ANSWERS!$C38, 1, 0)</f>
        <v>0</v>
      </c>
      <c r="AS33">
        <f>IF(ALL!AS33 = ANSWERS!$C38, 1, 0)</f>
        <v>0</v>
      </c>
      <c r="AT33">
        <f>IF(ALL!AT33 = ANSWERS!$C38, 1, 0)</f>
        <v>0</v>
      </c>
      <c r="AU33">
        <f>IF(ALL!AU33 = ANSWERS!$C38, 1, 0)</f>
        <v>0</v>
      </c>
      <c r="AV33">
        <f>IF(ALL!AV33 = ANSWERS!$C38, 1, 0)</f>
        <v>0</v>
      </c>
      <c r="AW33">
        <f>IF(ALL!AW33 = ANSWERS!$C38, 1, 0)</f>
        <v>1</v>
      </c>
      <c r="AX33">
        <f>IF(ALL!AX33 = ANSWERS!$C38, 1, 0)</f>
        <v>0</v>
      </c>
      <c r="AY33">
        <f>IF(ALL!AY33 = ANSWERS!$C38, 1, 0)</f>
        <v>0</v>
      </c>
      <c r="AZ33">
        <f>IF(ALL!AZ33 = ANSWERS!$C38, 1, 0)</f>
        <v>0</v>
      </c>
      <c r="BA33">
        <f>IF(ALL!BA33 = ANSWERS!$C38, 1, 0)</f>
        <v>1</v>
      </c>
      <c r="BB33">
        <f>IF(ALL!BB33 = ANSWERS!$C38, 1, 0)</f>
        <v>0</v>
      </c>
      <c r="BC33">
        <f>IF(ALL!BC33 = ANSWERS!$C38, 1, 0)</f>
        <v>1</v>
      </c>
      <c r="BD33">
        <f>IF(ALL!BD33 = ANSWERS!$C38, 1, 0)</f>
        <v>0</v>
      </c>
      <c r="BE33">
        <f>IF(ALL!BE33 = ANSWERS!$C38, 1, 0)</f>
        <v>1</v>
      </c>
      <c r="BF33">
        <f>IF(ALL!BF33 = ANSWERS!$C38, 1, 0)</f>
        <v>1</v>
      </c>
      <c r="BG33">
        <f>IF(ALL!BG33 = ANSWERS!$C38, 1, 0)</f>
        <v>1</v>
      </c>
      <c r="BH33">
        <f>IF(ALL!BH33 = ANSWERS!$C38, 1, 0)</f>
        <v>0</v>
      </c>
      <c r="BI33">
        <f>IF(ALL!BI33 = ANSWERS!$C38, 1, 0)</f>
        <v>1</v>
      </c>
      <c r="BJ33">
        <f>IF(ALL!BJ33 = ANSWERS!$C38, 1, 0)</f>
        <v>0</v>
      </c>
      <c r="BK33">
        <f>IF(ALL!BK33 = ANSWERS!$C38, 1, 0)</f>
        <v>1</v>
      </c>
      <c r="BL33">
        <f>IF(ALL!BL33 = ANSWERS!$C38, 1, 0)</f>
        <v>0</v>
      </c>
      <c r="BM33">
        <f>IF(ALL!BM33 = ANSWERS!$C38, 1, 0)</f>
        <v>0</v>
      </c>
      <c r="BN33">
        <f>IF(ALL!BN33 = ANSWERS!$C38, 1, 0)</f>
        <v>0</v>
      </c>
      <c r="BO33">
        <f>IF(ALL!BO33 = ANSWERS!$C38, 1, 0)</f>
        <v>0</v>
      </c>
      <c r="BP33">
        <f>IF(ALL!BP33 = ANSWERS!$C38, 1, 0)</f>
        <v>0</v>
      </c>
      <c r="BQ33">
        <f>IF(ALL!BQ33 = ANSWERS!$C38, 1, 0)</f>
        <v>0</v>
      </c>
      <c r="BR33">
        <f>IF(ALL!BR33 = ANSWERS!$C38, 1, 0)</f>
        <v>1</v>
      </c>
      <c r="BS33">
        <f>IF(ALL!BS33 = ANSWERS!$C38, 1, 0)</f>
        <v>1</v>
      </c>
      <c r="BT33">
        <f>IF(ALL!BT33 = ANSWERS!$C38, 1, 0)</f>
        <v>0</v>
      </c>
      <c r="BU33">
        <f>IF(ALL!BU33 = ANSWERS!$C38, 1, 0)</f>
        <v>0</v>
      </c>
      <c r="BV33">
        <f>IF(ALL!BV33 = ANSWERS!$C38, 1, 0)</f>
        <v>1</v>
      </c>
      <c r="BW33">
        <f>IF(ALL!BW33 = ANSWERS!$C38, 1, 0)</f>
        <v>0</v>
      </c>
      <c r="BX33">
        <f>IF(ALL!BX33 = ANSWERS!$C38, 1, 0)</f>
        <v>0</v>
      </c>
      <c r="BY33">
        <f>IF(ALL!BY33 = ANSWERS!$C38, 1, 0)</f>
        <v>0</v>
      </c>
      <c r="BZ33">
        <f>IF(ALL!BZ33 = ANSWERS!$C38, 1, 0)</f>
        <v>1</v>
      </c>
      <c r="CA33">
        <f>IF(ALL!CA33 = ANSWERS!$C38, 1, 0)</f>
        <v>0</v>
      </c>
      <c r="CB33">
        <f>IF(ALL!CB33 = ANSWERS!$C38, 1, 0)</f>
        <v>1</v>
      </c>
      <c r="CC33">
        <f>IF(ALL!CC33 = ANSWERS!$C38, 1, 0)</f>
        <v>0</v>
      </c>
      <c r="CD33">
        <f>IF(ALL!CD33 = ANSWERS!$C38, 1, 0)</f>
        <v>0</v>
      </c>
      <c r="CE33">
        <f>IF(ALL!CE33 = ANSWERS!$C38, 1, 0)</f>
        <v>0</v>
      </c>
      <c r="CF33">
        <f>IF(ALL!CF33 = ANSWERS!$C38, 1, 0)</f>
        <v>1</v>
      </c>
      <c r="CG33">
        <f>IF(ALL!CG33 = ANSWERS!$C38, 1, 0)</f>
        <v>1</v>
      </c>
      <c r="CH33">
        <f>IF(ALL!CH33 = ANSWERS!$C38, 1, 0)</f>
        <v>1</v>
      </c>
      <c r="CI33">
        <f>IF(ALL!CI33 = ANSWERS!$C38, 1, 0)</f>
        <v>0</v>
      </c>
      <c r="CJ33">
        <f>IF(ALL!CJ33 = ANSWERS!$C38, 1, 0)</f>
        <v>0</v>
      </c>
      <c r="CK33">
        <f>IF(ALL!CK33 = ANSWERS!$C38, 1, 0)</f>
        <v>1</v>
      </c>
      <c r="CL33">
        <f>IF(ALL!CL33 = ANSWERS!$C38, 1, 0)</f>
        <v>0</v>
      </c>
      <c r="CM33">
        <f>IF(ALL!CM33 = ANSWERS!$C38, 1, 0)</f>
        <v>0</v>
      </c>
      <c r="CN33">
        <f>IF(ALL!CN33 = ANSWERS!$C38, 1, 0)</f>
        <v>0</v>
      </c>
      <c r="CO33">
        <f>IF(ALL!CO33 = ANSWERS!$C38, 1, 0)</f>
        <v>0</v>
      </c>
      <c r="CP33">
        <f>IF(ALL!CP33 = ANSWERS!$C38, 1, 0)</f>
        <v>0</v>
      </c>
      <c r="CQ33">
        <f>IF(ALL!CQ33 = ANSWERS!$C38, 1, 0)</f>
        <v>0</v>
      </c>
      <c r="CR33">
        <f>IF(ALL!CR33 = ANSWERS!$C38, 1, 0)</f>
        <v>1</v>
      </c>
      <c r="CS33">
        <f>IF(ALL!CS33 = ANSWERS!$C38, 1, 0)</f>
        <v>1</v>
      </c>
      <c r="CT33">
        <f>IF(ALL!CT33 = ANSWERS!$C38, 1, 0)</f>
        <v>0</v>
      </c>
      <c r="CU33">
        <f>IF(ALL!CU33 = ANSWERS!$C38, 1, 0)</f>
        <v>1</v>
      </c>
      <c r="CV33">
        <f>IF(ALL!CV33 = ANSWERS!$C38, 1, 0)</f>
        <v>0</v>
      </c>
      <c r="CW33">
        <f>IF(ALL!CW33 = ANSWERS!$C38, 1, 0)</f>
        <v>0</v>
      </c>
      <c r="CX33">
        <f>IF(ALL!CX33 = ANSWERS!$C38, 1, 0)</f>
        <v>1</v>
      </c>
      <c r="CY33">
        <f>IF(ALL!CY33 = ANSWERS!$C38, 1, 0)</f>
        <v>1</v>
      </c>
      <c r="CZ33">
        <f>IF(ALL!CZ33 = ANSWERS!$C38, 1, 0)</f>
        <v>0</v>
      </c>
      <c r="DA33">
        <f>IF(ALL!DA33 = ANSWERS!$C38, 1, 0)</f>
        <v>1</v>
      </c>
      <c r="DB33">
        <f>IF(ALL!DB33 = ANSWERS!$C38, 1, 0)</f>
        <v>0</v>
      </c>
      <c r="DC33">
        <f>IF(ALL!DC33 = ANSWERS!$C38, 1, 0)</f>
        <v>0</v>
      </c>
      <c r="DD33">
        <f>IF(ALL!DD33 = ANSWERS!$C38, 1, 0)</f>
        <v>0</v>
      </c>
      <c r="DE33">
        <f>IF(ALL!DE33 = ANSWERS!$C38, 1, 0)</f>
        <v>0</v>
      </c>
      <c r="DF33">
        <f>IF(ALL!DF33 = ANSWERS!$C38, 1, 0)</f>
        <v>1</v>
      </c>
      <c r="DG33">
        <f>IF(ALL!DG33 = ANSWERS!$C38, 1, 0)</f>
        <v>1</v>
      </c>
      <c r="DH33">
        <f>IF(ALL!DH33 = ANSWERS!$C38, 1, 0)</f>
        <v>0</v>
      </c>
      <c r="DI33">
        <f>IF(ALL!DI33 = ANSWERS!$C38, 1, 0)</f>
        <v>1</v>
      </c>
      <c r="DJ33">
        <f>IF(ALL!DJ33 = ANSWERS!$C38, 1, 0)</f>
        <v>0</v>
      </c>
      <c r="DK33">
        <f>IF(ALL!DK33 = ANSWERS!$C38, 1, 0)</f>
        <v>0</v>
      </c>
      <c r="DL33">
        <f>IF(ALL!DL33 = ANSWERS!$C38, 1, 0)</f>
        <v>0</v>
      </c>
      <c r="DM33">
        <f>IF(ALL!DM33 = ANSWERS!$C38, 1, 0)</f>
        <v>0</v>
      </c>
      <c r="DN33">
        <f>IF(ALL!DN33 = ANSWERS!$C38, 1, 0)</f>
        <v>0</v>
      </c>
      <c r="DO33">
        <f>IF(ALL!DO33 = ANSWERS!$C38, 1, 0)</f>
        <v>0</v>
      </c>
      <c r="DP33">
        <f>IF(ALL!DP33 = ANSWERS!$C38, 1, 0)</f>
        <v>0</v>
      </c>
      <c r="DQ33">
        <f>IF(ALL!DQ33 = ANSWERS!$C38, 1, 0)</f>
        <v>0</v>
      </c>
      <c r="DR33">
        <f>IF(ALL!DR33 = ANSWERS!$C38, 1, 0)</f>
        <v>1</v>
      </c>
      <c r="DS33">
        <f>IF(ALL!DS33 = ANSWERS!$C38, 1, 0)</f>
        <v>0</v>
      </c>
      <c r="DT33">
        <f>IF(ALL!DT33 = ANSWERS!$C38, 1, 0)</f>
        <v>0</v>
      </c>
      <c r="DU33">
        <f>IF(ALL!DU33 = ANSWERS!$C38, 1, 0)</f>
        <v>1</v>
      </c>
      <c r="DV33">
        <f>IF(ALL!DV33 = ANSWERS!$C38, 1, 0)</f>
        <v>0</v>
      </c>
      <c r="DW33">
        <f>IF(ALL!DW33 = ANSWERS!$C38, 1, 0)</f>
        <v>0</v>
      </c>
      <c r="DX33">
        <f>IF(ALL!DX33 = ANSWERS!$C38, 1, 0)</f>
        <v>1</v>
      </c>
      <c r="DY33">
        <f>IF(ALL!DY33 = ANSWERS!$C38, 1, 0)</f>
        <v>1</v>
      </c>
      <c r="DZ33">
        <f>IF(ALL!DZ33 = ANSWERS!$C38, 1, 0)</f>
        <v>0</v>
      </c>
      <c r="EA33">
        <f>IF(ALL!EA33 = ANSWERS!$C38, 1, 0)</f>
        <v>0</v>
      </c>
      <c r="EB33">
        <f>IF(ALL!EB33 = ANSWERS!$C38, 1, 0)</f>
        <v>0</v>
      </c>
      <c r="EC33">
        <f>IF(ALL!EC33 = ANSWERS!$C38, 1, 0)</f>
        <v>1</v>
      </c>
      <c r="ED33">
        <f>IF(ALL!ED33 = ANSWERS!$C38, 1, 0)</f>
        <v>1</v>
      </c>
      <c r="EE33">
        <f>IF(ALL!EE33 = ANSWERS!$C38, 1, 0)</f>
        <v>0</v>
      </c>
      <c r="EF33">
        <f>IF(ALL!EF33 = ANSWERS!$C38, 1, 0)</f>
        <v>0</v>
      </c>
      <c r="EG33">
        <f>IF(ALL!EG33 = ANSWERS!$C38, 1, 0)</f>
        <v>0</v>
      </c>
      <c r="EH33">
        <f>IF(ALL!EH33 = ANSWERS!$C38, 1, 0)</f>
        <v>0</v>
      </c>
      <c r="EI33">
        <f>IF(ALL!EI33 = ANSWERS!$C38, 1, 0)</f>
        <v>0</v>
      </c>
      <c r="EJ33">
        <f>IF(ALL!EJ33 = ANSWERS!$C38, 1, 0)</f>
        <v>0</v>
      </c>
      <c r="EK33">
        <f>IF(ALL!EK33 = ANSWERS!$C38, 1, 0)</f>
        <v>0</v>
      </c>
      <c r="EL33">
        <f>IF(ALL!EL33 = ANSWERS!$C38, 1, 0)</f>
        <v>1</v>
      </c>
      <c r="EM33">
        <f>IF(ALL!EM33 = ANSWERS!$C38, 1, 0)</f>
        <v>0</v>
      </c>
      <c r="EN33">
        <f>IF(ALL!EN33 = ANSWERS!$C38, 1, 0)</f>
        <v>0</v>
      </c>
      <c r="EO33">
        <f>IF(ALL!EO33 = ANSWERS!$C38, 1, 0)</f>
        <v>1</v>
      </c>
      <c r="EP33">
        <f>IF(ALL!EP33 = ANSWERS!$C38, 1, 0)</f>
        <v>0</v>
      </c>
      <c r="EQ33">
        <f>IF(ALL!EQ33 = ANSWERS!$C38, 1, 0)</f>
        <v>0</v>
      </c>
      <c r="ER33">
        <f>IF(ALL!ER33 = ANSWERS!$C38, 1, 0)</f>
        <v>0</v>
      </c>
      <c r="ES33">
        <f>IF(ALL!ES33 = ANSWERS!$C38, 1, 0)</f>
        <v>1</v>
      </c>
      <c r="ET33">
        <f>IF(ALL!ET33 = ANSWERS!$C38, 1, 0)</f>
        <v>0</v>
      </c>
      <c r="EU33">
        <f>IF(ALL!EU33 = ANSWERS!$C38, 1, 0)</f>
        <v>1</v>
      </c>
      <c r="EV33">
        <f>IF(ALL!EV33 = ANSWERS!$C38, 1, 0)</f>
        <v>1</v>
      </c>
      <c r="EW33">
        <f>IF(ALL!EW33 = ANSWERS!$C38, 1, 0)</f>
        <v>0</v>
      </c>
      <c r="EX33">
        <f>IF(ALL!EX33 = ANSWERS!$C38, 1, 0)</f>
        <v>0</v>
      </c>
      <c r="EY33">
        <f>IF(ALL!EY33 = ANSWERS!$C38, 1, 0)</f>
        <v>1</v>
      </c>
      <c r="EZ33">
        <f>IF(ALL!EZ33 = ANSWERS!$C38, 1, 0)</f>
        <v>0</v>
      </c>
      <c r="FA33">
        <f>IF(ALL!FA33 = ANSWERS!$C38, 1, 0)</f>
        <v>1</v>
      </c>
      <c r="FB33">
        <f>IF(ALL!FB33 = ANSWERS!$C38, 1, 0)</f>
        <v>0</v>
      </c>
      <c r="FC33">
        <f>IF(ALL!FC33 = ANSWERS!$C38, 1, 0)</f>
        <v>1</v>
      </c>
      <c r="FD33">
        <f>IF(ALL!FD33 = ANSWERS!$C38, 1, 0)</f>
        <v>1</v>
      </c>
      <c r="FE33">
        <f>IF(ALL!FE33 = ANSWERS!$C38, 1, 0)</f>
        <v>0</v>
      </c>
      <c r="FF33">
        <f>IF(ALL!FF33 = ANSWERS!$C38, 1, 0)</f>
        <v>1</v>
      </c>
      <c r="FG33">
        <f>IF(ALL!FG33 = ANSWERS!$C38, 1, 0)</f>
        <v>0</v>
      </c>
      <c r="FH33">
        <f>IF(ALL!FH33 = ANSWERS!$C38, 1, 0)</f>
        <v>0</v>
      </c>
      <c r="FI33">
        <f>IF(ALL!FI33 = ANSWERS!$C38, 1, 0)</f>
        <v>1</v>
      </c>
      <c r="FJ33">
        <f>IF(ALL!FJ33 = ANSWERS!$C38, 1, 0)</f>
        <v>0</v>
      </c>
      <c r="FK33">
        <f>IF(ALL!FK33 = ANSWERS!$C38, 1, 0)</f>
        <v>0</v>
      </c>
      <c r="FL33">
        <f>IF(ALL!FL33 = ANSWERS!$C38, 1, 0)</f>
        <v>0</v>
      </c>
      <c r="FM33">
        <f>IF(ALL!FM33 = ANSWERS!$C38, 1, 0)</f>
        <v>1</v>
      </c>
      <c r="FN33">
        <f>IF(ALL!FN33 = ANSWERS!$C38, 1, 0)</f>
        <v>1</v>
      </c>
      <c r="FO33">
        <f>IF(ALL!FO33 = ANSWERS!$C38, 1, 0)</f>
        <v>1</v>
      </c>
      <c r="FP33">
        <f>IF(ALL!FP33 = ANSWERS!$C38, 1, 0)</f>
        <v>0</v>
      </c>
      <c r="FQ33">
        <f>IF(ALL!FQ33 = ANSWERS!$C38, 1, 0)</f>
        <v>0</v>
      </c>
      <c r="FR33">
        <f>IF(ALL!FR33 = ANSWERS!$C38, 1, 0)</f>
        <v>1</v>
      </c>
      <c r="FS33">
        <f>IF(ALL!FS33 = ANSWERS!$C38, 1, 0)</f>
        <v>1</v>
      </c>
      <c r="FT33">
        <f>IF(ALL!FT33 = ANSWERS!$C38, 1, 0)</f>
        <v>0</v>
      </c>
      <c r="FU33">
        <f>IF(ALL!FU33 = ANSWERS!$C38, 1, 0)</f>
        <v>1</v>
      </c>
      <c r="FV33">
        <f>IF(ALL!FV33 = ANSWERS!$C38, 1, 0)</f>
        <v>0</v>
      </c>
      <c r="FW33">
        <f>IF(ALL!FW33 = ANSWERS!$C38, 1, 0)</f>
        <v>1</v>
      </c>
      <c r="FX33">
        <f>IF(ALL!FX33 = ANSWERS!$C38, 1, 0)</f>
        <v>0</v>
      </c>
      <c r="FY33">
        <f>IF(ALL!FY33 = ANSWERS!$C38, 1, 0)</f>
        <v>1</v>
      </c>
      <c r="FZ33">
        <f>IF(ALL!FZ33 = ANSWERS!$C38, 1, 0)</f>
        <v>0</v>
      </c>
      <c r="GA33">
        <f>IF(ALL!GA33 = ANSWERS!$C38, 1, 0)</f>
        <v>1</v>
      </c>
      <c r="GB33">
        <f>IF(ALL!GB33 = ANSWERS!$C38, 1, 0)</f>
        <v>0</v>
      </c>
      <c r="GC33">
        <f>IF(ALL!GC33 = ANSWERS!$C38, 1, 0)</f>
        <v>1</v>
      </c>
      <c r="GD33">
        <f>IF(ALL!GD33 = ANSWERS!$C38, 1, 0)</f>
        <v>0</v>
      </c>
      <c r="GE33">
        <f>IF(ALL!GE33 = ANSWERS!$C38, 1, 0)</f>
        <v>0</v>
      </c>
      <c r="GF33">
        <f>IF(ALL!GF33 = ANSWERS!$C38, 1, 0)</f>
        <v>0</v>
      </c>
      <c r="GG33">
        <f>IF(ALL!GG33 = ANSWERS!$C38, 1, 0)</f>
        <v>0</v>
      </c>
      <c r="GH33">
        <f>IF(ALL!GH33 = ANSWERS!$C38, 1, 0)</f>
        <v>1</v>
      </c>
      <c r="GI33">
        <f>IF(ALL!GI33 = ANSWERS!$C38, 1, 0)</f>
        <v>0</v>
      </c>
      <c r="GJ33">
        <f>IF(ALL!GJ33 = ANSWERS!$C38, 1, 0)</f>
        <v>0</v>
      </c>
      <c r="GK33">
        <f>IF(ALL!GK33 = ANSWERS!$C38, 1, 0)</f>
        <v>0</v>
      </c>
      <c r="GL33">
        <f>IF(ALL!GL33 = ANSWERS!$C38, 1, 0)</f>
        <v>0</v>
      </c>
      <c r="GM33">
        <f>IF(ALL!GM33 = ANSWERS!$C38, 1, 0)</f>
        <v>0</v>
      </c>
      <c r="GN33">
        <f>IF(ALL!GN33 = ANSWERS!$C38, 1, 0)</f>
        <v>0</v>
      </c>
      <c r="GO33">
        <f>IF(ALL!GO33 = ANSWERS!$C38, 1, 0)</f>
        <v>0</v>
      </c>
      <c r="GP33">
        <f>IF(ALL!GP33 = ANSWERS!$C38, 1, 0)</f>
        <v>1</v>
      </c>
      <c r="GQ33">
        <f>IF(ALL!GQ33 = ANSWERS!$C38, 1, 0)</f>
        <v>0</v>
      </c>
      <c r="GR33">
        <f>IF(ALL!GR33 = ANSWERS!$C38, 1, 0)</f>
        <v>1</v>
      </c>
      <c r="GS33">
        <f>IF(ALL!GS33 = ANSWERS!$C38, 1, 0)</f>
        <v>0</v>
      </c>
      <c r="GT33">
        <f>IF(ALL!GT33 = ANSWERS!$C38, 1, 0)</f>
        <v>0</v>
      </c>
      <c r="GU33">
        <f>IF(ALL!GU33 = ANSWERS!$C38, 1, 0)</f>
        <v>0</v>
      </c>
      <c r="GV33">
        <f>IF(ALL!GV33 = ANSWERS!$C38, 1, 0)</f>
        <v>1</v>
      </c>
      <c r="GW33">
        <f>IF(ALL!GW33 = ANSWERS!$C38, 1, 0)</f>
        <v>0</v>
      </c>
      <c r="GX33">
        <f>IF(ALL!GX33 = ANSWERS!$C38, 1, 0)</f>
        <v>1</v>
      </c>
      <c r="GY33">
        <f>IF(ALL!GY33 = ANSWERS!$C38, 1, 0)</f>
        <v>1</v>
      </c>
      <c r="GZ33">
        <f>IF(ALL!GZ33 = ANSWERS!$C38, 1, 0)</f>
        <v>1</v>
      </c>
      <c r="HA33">
        <f>IF(ALL!HA33 = ANSWERS!$C38, 1, 0)</f>
        <v>0</v>
      </c>
      <c r="HB33">
        <f>IF(ALL!HB33 = ANSWERS!$C38, 1, 0)</f>
        <v>1</v>
      </c>
      <c r="HC33">
        <f>IF(ALL!HC33 = ANSWERS!$C38, 1, 0)</f>
        <v>0</v>
      </c>
      <c r="HD33">
        <f>IF(ALL!HD33 = ANSWERS!$C38, 1, 0)</f>
        <v>0</v>
      </c>
      <c r="HE33">
        <f>IF(ALL!HE33 = ANSWERS!$C38, 1, 0)</f>
        <v>1</v>
      </c>
      <c r="HF33">
        <f>IF(ALL!HF33 = ANSWERS!$C38, 1, 0)</f>
        <v>0</v>
      </c>
      <c r="HG33">
        <f>IF(ALL!HG33 = ANSWERS!$C38, 1, 0)</f>
        <v>1</v>
      </c>
      <c r="HH33">
        <f>IF(ALL!HH33 = ANSWERS!$C38, 1, 0)</f>
        <v>1</v>
      </c>
      <c r="HI33">
        <f>IF(ALL!HI33 = ANSWERS!$C38, 1, 0)</f>
        <v>0</v>
      </c>
      <c r="HJ33">
        <f>IF(ALL!HJ33 = ANSWERS!$C38, 1, 0)</f>
        <v>1</v>
      </c>
      <c r="HK33">
        <f>IF(ALL!HK33 = ANSWERS!$C38, 1, 0)</f>
        <v>0</v>
      </c>
    </row>
    <row r="34">
      <c r="A34" s="1" t="s">
        <v>354</v>
      </c>
      <c r="B34">
        <f>IF(ALL!B34 = ANSWERS!$C39, 1, 0)</f>
        <v>0</v>
      </c>
      <c r="C34">
        <f>IF(ALL!C34 = ANSWERS!$C39, 1, 0)</f>
        <v>0</v>
      </c>
      <c r="D34">
        <f>IF(ALL!D34 = ANSWERS!$C39, 1, 0)</f>
        <v>0</v>
      </c>
      <c r="E34">
        <f>IF(ALL!E34 = ANSWERS!$C39, 1, 0)</f>
        <v>0</v>
      </c>
      <c r="F34">
        <f>IF(ALL!F34 = ANSWERS!$C39, 1, 0)</f>
        <v>0</v>
      </c>
      <c r="G34">
        <f>IF(ALL!G34 = ANSWERS!$C39, 1, 0)</f>
        <v>1</v>
      </c>
      <c r="H34">
        <f>IF(ALL!H34 = ANSWERS!$C39, 1, 0)</f>
        <v>0</v>
      </c>
      <c r="I34">
        <f>IF(ALL!I34 = ANSWERS!$C39, 1, 0)</f>
        <v>1</v>
      </c>
      <c r="J34">
        <f>IF(ALL!J34 = ANSWERS!$C39, 1, 0)</f>
        <v>0</v>
      </c>
      <c r="K34">
        <f>IF(ALL!K34 = ANSWERS!$C39, 1, 0)</f>
        <v>0</v>
      </c>
      <c r="L34">
        <f>IF(ALL!L34 = ANSWERS!$C39, 1, 0)</f>
        <v>0</v>
      </c>
      <c r="M34">
        <f>IF(ALL!M34 = ANSWERS!$C39, 1, 0)</f>
        <v>0</v>
      </c>
      <c r="N34">
        <f>IF(ALL!N34 = ANSWERS!$C39, 1, 0)</f>
        <v>1</v>
      </c>
      <c r="O34">
        <f>IF(ALL!O34 = ANSWERS!$C39, 1, 0)</f>
        <v>0</v>
      </c>
      <c r="P34">
        <f>IF(ALL!P34 = ANSWERS!$C39, 1, 0)</f>
        <v>0</v>
      </c>
      <c r="Q34">
        <f>IF(ALL!Q34 = ANSWERS!$C39, 1, 0)</f>
        <v>0</v>
      </c>
      <c r="R34">
        <f>IF(ALL!R34 = ANSWERS!$C39, 1, 0)</f>
        <v>0</v>
      </c>
      <c r="S34">
        <f>IF(ALL!S34 = ANSWERS!$C39, 1, 0)</f>
        <v>0</v>
      </c>
      <c r="T34">
        <f>IF(ALL!T34 = ANSWERS!$C39, 1, 0)</f>
        <v>0</v>
      </c>
      <c r="U34">
        <f>IF(ALL!U34 = ANSWERS!$C39, 1, 0)</f>
        <v>0</v>
      </c>
      <c r="V34">
        <f>IF(ALL!V34 = ANSWERS!$C39, 1, 0)</f>
        <v>1</v>
      </c>
      <c r="W34">
        <f>IF(ALL!W34 = ANSWERS!$C39, 1, 0)</f>
        <v>0</v>
      </c>
      <c r="X34">
        <f>IF(ALL!X34 = ANSWERS!$C39, 1, 0)</f>
        <v>1</v>
      </c>
      <c r="Y34">
        <f>IF(ALL!Y34 = ANSWERS!$C39, 1, 0)</f>
        <v>1</v>
      </c>
      <c r="Z34">
        <f>IF(ALL!Z34 = ANSWERS!$C39, 1, 0)</f>
        <v>0</v>
      </c>
      <c r="AA34">
        <f>IF(ALL!AA34 = ANSWERS!$C39, 1, 0)</f>
        <v>1</v>
      </c>
      <c r="AB34">
        <f>IF(ALL!AB34 = ANSWERS!$C39, 1, 0)</f>
        <v>1</v>
      </c>
      <c r="AC34">
        <f>IF(ALL!AC34 = ANSWERS!$C39, 1, 0)</f>
        <v>0</v>
      </c>
      <c r="AD34">
        <f>IF(ALL!AD34 = ANSWERS!$C39, 1, 0)</f>
        <v>0</v>
      </c>
      <c r="AE34">
        <f>IF(ALL!AE34 = ANSWERS!$C39, 1, 0)</f>
        <v>1</v>
      </c>
      <c r="AF34">
        <f>IF(ALL!AF34 = ANSWERS!$C39, 1, 0)</f>
        <v>1</v>
      </c>
      <c r="AG34">
        <f>IF(ALL!AG34 = ANSWERS!$C39, 1, 0)</f>
        <v>1</v>
      </c>
      <c r="AH34">
        <f>IF(ALL!AH34 = ANSWERS!$C39, 1, 0)</f>
        <v>1</v>
      </c>
      <c r="AI34">
        <f>IF(ALL!AI34 = ANSWERS!$C39, 1, 0)</f>
        <v>0</v>
      </c>
      <c r="AJ34">
        <f>IF(ALL!AJ34 = ANSWERS!$C39, 1, 0)</f>
        <v>1</v>
      </c>
      <c r="AK34">
        <f>IF(ALL!AK34 = ANSWERS!$C39, 1, 0)</f>
        <v>0</v>
      </c>
      <c r="AL34">
        <f>IF(ALL!AL34 = ANSWERS!$C39, 1, 0)</f>
        <v>1</v>
      </c>
      <c r="AM34">
        <f>IF(ALL!AM34 = ANSWERS!$C39, 1, 0)</f>
        <v>1</v>
      </c>
      <c r="AN34">
        <f>IF(ALL!AN34 = ANSWERS!$C39, 1, 0)</f>
        <v>1</v>
      </c>
      <c r="AO34">
        <f>IF(ALL!AO34 = ANSWERS!$C39, 1, 0)</f>
        <v>0</v>
      </c>
      <c r="AP34">
        <f>IF(ALL!AP34 = ANSWERS!$C39, 1, 0)</f>
        <v>0</v>
      </c>
      <c r="AQ34">
        <f>IF(ALL!AQ34 = ANSWERS!$C39, 1, 0)</f>
        <v>0</v>
      </c>
      <c r="AR34">
        <f>IF(ALL!AR34 = ANSWERS!$C39, 1, 0)</f>
        <v>0</v>
      </c>
      <c r="AS34">
        <f>IF(ALL!AS34 = ANSWERS!$C39, 1, 0)</f>
        <v>0</v>
      </c>
      <c r="AT34">
        <f>IF(ALL!AT34 = ANSWERS!$C39, 1, 0)</f>
        <v>0</v>
      </c>
      <c r="AU34">
        <f>IF(ALL!AU34 = ANSWERS!$C39, 1, 0)</f>
        <v>0</v>
      </c>
      <c r="AV34">
        <f>IF(ALL!AV34 = ANSWERS!$C39, 1, 0)</f>
        <v>0</v>
      </c>
      <c r="AW34">
        <f>IF(ALL!AW34 = ANSWERS!$C39, 1, 0)</f>
        <v>1</v>
      </c>
      <c r="AX34">
        <f>IF(ALL!AX34 = ANSWERS!$C39, 1, 0)</f>
        <v>0</v>
      </c>
      <c r="AY34">
        <f>IF(ALL!AY34 = ANSWERS!$C39, 1, 0)</f>
        <v>0</v>
      </c>
      <c r="AZ34">
        <f>IF(ALL!AZ34 = ANSWERS!$C39, 1, 0)</f>
        <v>0</v>
      </c>
      <c r="BA34">
        <f>IF(ALL!BA34 = ANSWERS!$C39, 1, 0)</f>
        <v>1</v>
      </c>
      <c r="BB34">
        <f>IF(ALL!BB34 = ANSWERS!$C39, 1, 0)</f>
        <v>0</v>
      </c>
      <c r="BC34">
        <f>IF(ALL!BC34 = ANSWERS!$C39, 1, 0)</f>
        <v>1</v>
      </c>
      <c r="BD34">
        <f>IF(ALL!BD34 = ANSWERS!$C39, 1, 0)</f>
        <v>0</v>
      </c>
      <c r="BE34">
        <f>IF(ALL!BE34 = ANSWERS!$C39, 1, 0)</f>
        <v>1</v>
      </c>
      <c r="BF34">
        <f>IF(ALL!BF34 = ANSWERS!$C39, 1, 0)</f>
        <v>1</v>
      </c>
      <c r="BG34">
        <f>IF(ALL!BG34 = ANSWERS!$C39, 1, 0)</f>
        <v>1</v>
      </c>
      <c r="BH34">
        <f>IF(ALL!BH34 = ANSWERS!$C39, 1, 0)</f>
        <v>0</v>
      </c>
      <c r="BI34">
        <f>IF(ALL!BI34 = ANSWERS!$C39, 1, 0)</f>
        <v>1</v>
      </c>
      <c r="BJ34">
        <f>IF(ALL!BJ34 = ANSWERS!$C39, 1, 0)</f>
        <v>0</v>
      </c>
      <c r="BK34">
        <f>IF(ALL!BK34 = ANSWERS!$C39, 1, 0)</f>
        <v>1</v>
      </c>
      <c r="BL34">
        <f>IF(ALL!BL34 = ANSWERS!$C39, 1, 0)</f>
        <v>0</v>
      </c>
      <c r="BM34">
        <f>IF(ALL!BM34 = ANSWERS!$C39, 1, 0)</f>
        <v>0</v>
      </c>
      <c r="BN34">
        <f>IF(ALL!BN34 = ANSWERS!$C39, 1, 0)</f>
        <v>0</v>
      </c>
      <c r="BO34">
        <f>IF(ALL!BO34 = ANSWERS!$C39, 1, 0)</f>
        <v>0</v>
      </c>
      <c r="BP34">
        <f>IF(ALL!BP34 = ANSWERS!$C39, 1, 0)</f>
        <v>0</v>
      </c>
      <c r="BQ34">
        <f>IF(ALL!BQ34 = ANSWERS!$C39, 1, 0)</f>
        <v>0</v>
      </c>
      <c r="BR34">
        <f>IF(ALL!BR34 = ANSWERS!$C39, 1, 0)</f>
        <v>1</v>
      </c>
      <c r="BS34">
        <f>IF(ALL!BS34 = ANSWERS!$C39, 1, 0)</f>
        <v>1</v>
      </c>
      <c r="BT34">
        <f>IF(ALL!BT34 = ANSWERS!$C39, 1, 0)</f>
        <v>0</v>
      </c>
      <c r="BU34">
        <f>IF(ALL!BU34 = ANSWERS!$C39, 1, 0)</f>
        <v>0</v>
      </c>
      <c r="BV34">
        <f>IF(ALL!BV34 = ANSWERS!$C39, 1, 0)</f>
        <v>1</v>
      </c>
      <c r="BW34">
        <f>IF(ALL!BW34 = ANSWERS!$C39, 1, 0)</f>
        <v>0</v>
      </c>
      <c r="BX34">
        <f>IF(ALL!BX34 = ANSWERS!$C39, 1, 0)</f>
        <v>0</v>
      </c>
      <c r="BY34">
        <f>IF(ALL!BY34 = ANSWERS!$C39, 1, 0)</f>
        <v>0</v>
      </c>
      <c r="BZ34">
        <f>IF(ALL!BZ34 = ANSWERS!$C39, 1, 0)</f>
        <v>1</v>
      </c>
      <c r="CA34">
        <f>IF(ALL!CA34 = ANSWERS!$C39, 1, 0)</f>
        <v>0</v>
      </c>
      <c r="CB34">
        <f>IF(ALL!CB34 = ANSWERS!$C39, 1, 0)</f>
        <v>1</v>
      </c>
      <c r="CC34">
        <f>IF(ALL!CC34 = ANSWERS!$C39, 1, 0)</f>
        <v>0</v>
      </c>
      <c r="CD34">
        <f>IF(ALL!CD34 = ANSWERS!$C39, 1, 0)</f>
        <v>0</v>
      </c>
      <c r="CE34">
        <f>IF(ALL!CE34 = ANSWERS!$C39, 1, 0)</f>
        <v>0</v>
      </c>
      <c r="CF34">
        <f>IF(ALL!CF34 = ANSWERS!$C39, 1, 0)</f>
        <v>1</v>
      </c>
      <c r="CG34">
        <f>IF(ALL!CG34 = ANSWERS!$C39, 1, 0)</f>
        <v>1</v>
      </c>
      <c r="CH34">
        <f>IF(ALL!CH34 = ANSWERS!$C39, 1, 0)</f>
        <v>1</v>
      </c>
      <c r="CI34">
        <f>IF(ALL!CI34 = ANSWERS!$C39, 1, 0)</f>
        <v>0</v>
      </c>
      <c r="CJ34">
        <f>IF(ALL!CJ34 = ANSWERS!$C39, 1, 0)</f>
        <v>0</v>
      </c>
      <c r="CK34">
        <f>IF(ALL!CK34 = ANSWERS!$C39, 1, 0)</f>
        <v>1</v>
      </c>
      <c r="CL34">
        <f>IF(ALL!CL34 = ANSWERS!$C39, 1, 0)</f>
        <v>0</v>
      </c>
      <c r="CM34">
        <f>IF(ALL!CM34 = ANSWERS!$C39, 1, 0)</f>
        <v>0</v>
      </c>
      <c r="CN34">
        <f>IF(ALL!CN34 = ANSWERS!$C39, 1, 0)</f>
        <v>0</v>
      </c>
      <c r="CO34">
        <f>IF(ALL!CO34 = ANSWERS!$C39, 1, 0)</f>
        <v>0</v>
      </c>
      <c r="CP34">
        <f>IF(ALL!CP34 = ANSWERS!$C39, 1, 0)</f>
        <v>0</v>
      </c>
      <c r="CQ34">
        <f>IF(ALL!CQ34 = ANSWERS!$C39, 1, 0)</f>
        <v>0</v>
      </c>
      <c r="CR34">
        <f>IF(ALL!CR34 = ANSWERS!$C39, 1, 0)</f>
        <v>1</v>
      </c>
      <c r="CS34">
        <f>IF(ALL!CS34 = ANSWERS!$C39, 1, 0)</f>
        <v>1</v>
      </c>
      <c r="CT34">
        <f>IF(ALL!CT34 = ANSWERS!$C39, 1, 0)</f>
        <v>0</v>
      </c>
      <c r="CU34">
        <f>IF(ALL!CU34 = ANSWERS!$C39, 1, 0)</f>
        <v>1</v>
      </c>
      <c r="CV34">
        <f>IF(ALL!CV34 = ANSWERS!$C39, 1, 0)</f>
        <v>0</v>
      </c>
      <c r="CW34">
        <f>IF(ALL!CW34 = ANSWERS!$C39, 1, 0)</f>
        <v>0</v>
      </c>
      <c r="CX34">
        <f>IF(ALL!CX34 = ANSWERS!$C39, 1, 0)</f>
        <v>1</v>
      </c>
      <c r="CY34">
        <f>IF(ALL!CY34 = ANSWERS!$C39, 1, 0)</f>
        <v>1</v>
      </c>
      <c r="CZ34">
        <f>IF(ALL!CZ34 = ANSWERS!$C39, 1, 0)</f>
        <v>0</v>
      </c>
      <c r="DA34">
        <f>IF(ALL!DA34 = ANSWERS!$C39, 1, 0)</f>
        <v>1</v>
      </c>
      <c r="DB34">
        <f>IF(ALL!DB34 = ANSWERS!$C39, 1, 0)</f>
        <v>0</v>
      </c>
      <c r="DC34">
        <f>IF(ALL!DC34 = ANSWERS!$C39, 1, 0)</f>
        <v>0</v>
      </c>
      <c r="DD34">
        <f>IF(ALL!DD34 = ANSWERS!$C39, 1, 0)</f>
        <v>0</v>
      </c>
      <c r="DE34">
        <f>IF(ALL!DE34 = ANSWERS!$C39, 1, 0)</f>
        <v>0</v>
      </c>
      <c r="DF34">
        <f>IF(ALL!DF34 = ANSWERS!$C39, 1, 0)</f>
        <v>1</v>
      </c>
      <c r="DG34">
        <f>IF(ALL!DG34 = ANSWERS!$C39, 1, 0)</f>
        <v>1</v>
      </c>
      <c r="DH34">
        <f>IF(ALL!DH34 = ANSWERS!$C39, 1, 0)</f>
        <v>0</v>
      </c>
      <c r="DI34">
        <f>IF(ALL!DI34 = ANSWERS!$C39, 1, 0)</f>
        <v>1</v>
      </c>
      <c r="DJ34">
        <f>IF(ALL!DJ34 = ANSWERS!$C39, 1, 0)</f>
        <v>0</v>
      </c>
      <c r="DK34">
        <f>IF(ALL!DK34 = ANSWERS!$C39, 1, 0)</f>
        <v>0</v>
      </c>
      <c r="DL34">
        <f>IF(ALL!DL34 = ANSWERS!$C39, 1, 0)</f>
        <v>0</v>
      </c>
      <c r="DM34">
        <f>IF(ALL!DM34 = ANSWERS!$C39, 1, 0)</f>
        <v>0</v>
      </c>
      <c r="DN34">
        <f>IF(ALL!DN34 = ANSWERS!$C39, 1, 0)</f>
        <v>0</v>
      </c>
      <c r="DO34">
        <f>IF(ALL!DO34 = ANSWERS!$C39, 1, 0)</f>
        <v>0</v>
      </c>
      <c r="DP34">
        <f>IF(ALL!DP34 = ANSWERS!$C39, 1, 0)</f>
        <v>0</v>
      </c>
      <c r="DQ34">
        <f>IF(ALL!DQ34 = ANSWERS!$C39, 1, 0)</f>
        <v>0</v>
      </c>
      <c r="DR34">
        <f>IF(ALL!DR34 = ANSWERS!$C39, 1, 0)</f>
        <v>1</v>
      </c>
      <c r="DS34">
        <f>IF(ALL!DS34 = ANSWERS!$C39, 1, 0)</f>
        <v>0</v>
      </c>
      <c r="DT34">
        <f>IF(ALL!DT34 = ANSWERS!$C39, 1, 0)</f>
        <v>0</v>
      </c>
      <c r="DU34">
        <f>IF(ALL!DU34 = ANSWERS!$C39, 1, 0)</f>
        <v>1</v>
      </c>
      <c r="DV34">
        <f>IF(ALL!DV34 = ANSWERS!$C39, 1, 0)</f>
        <v>0</v>
      </c>
      <c r="DW34">
        <f>IF(ALL!DW34 = ANSWERS!$C39, 1, 0)</f>
        <v>0</v>
      </c>
      <c r="DX34">
        <f>IF(ALL!DX34 = ANSWERS!$C39, 1, 0)</f>
        <v>1</v>
      </c>
      <c r="DY34">
        <f>IF(ALL!DY34 = ANSWERS!$C39, 1, 0)</f>
        <v>1</v>
      </c>
      <c r="DZ34">
        <f>IF(ALL!DZ34 = ANSWERS!$C39, 1, 0)</f>
        <v>0</v>
      </c>
      <c r="EA34">
        <f>IF(ALL!EA34 = ANSWERS!$C39, 1, 0)</f>
        <v>0</v>
      </c>
      <c r="EB34">
        <f>IF(ALL!EB34 = ANSWERS!$C39, 1, 0)</f>
        <v>0</v>
      </c>
      <c r="EC34">
        <f>IF(ALL!EC34 = ANSWERS!$C39, 1, 0)</f>
        <v>1</v>
      </c>
      <c r="ED34">
        <f>IF(ALL!ED34 = ANSWERS!$C39, 1, 0)</f>
        <v>1</v>
      </c>
      <c r="EE34">
        <f>IF(ALL!EE34 = ANSWERS!$C39, 1, 0)</f>
        <v>0</v>
      </c>
      <c r="EF34">
        <f>IF(ALL!EF34 = ANSWERS!$C39, 1, 0)</f>
        <v>0</v>
      </c>
      <c r="EG34">
        <f>IF(ALL!EG34 = ANSWERS!$C39, 1, 0)</f>
        <v>0</v>
      </c>
      <c r="EH34">
        <f>IF(ALL!EH34 = ANSWERS!$C39, 1, 0)</f>
        <v>0</v>
      </c>
      <c r="EI34">
        <f>IF(ALL!EI34 = ANSWERS!$C39, 1, 0)</f>
        <v>0</v>
      </c>
      <c r="EJ34">
        <f>IF(ALL!EJ34 = ANSWERS!$C39, 1, 0)</f>
        <v>0</v>
      </c>
      <c r="EK34">
        <f>IF(ALL!EK34 = ANSWERS!$C39, 1, 0)</f>
        <v>0</v>
      </c>
      <c r="EL34">
        <f>IF(ALL!EL34 = ANSWERS!$C39, 1, 0)</f>
        <v>1</v>
      </c>
      <c r="EM34">
        <f>IF(ALL!EM34 = ANSWERS!$C39, 1, 0)</f>
        <v>0</v>
      </c>
      <c r="EN34">
        <f>IF(ALL!EN34 = ANSWERS!$C39, 1, 0)</f>
        <v>0</v>
      </c>
      <c r="EO34">
        <f>IF(ALL!EO34 = ANSWERS!$C39, 1, 0)</f>
        <v>1</v>
      </c>
      <c r="EP34">
        <f>IF(ALL!EP34 = ANSWERS!$C39, 1, 0)</f>
        <v>0</v>
      </c>
      <c r="EQ34">
        <f>IF(ALL!EQ34 = ANSWERS!$C39, 1, 0)</f>
        <v>0</v>
      </c>
      <c r="ER34">
        <f>IF(ALL!ER34 = ANSWERS!$C39, 1, 0)</f>
        <v>0</v>
      </c>
      <c r="ES34">
        <f>IF(ALL!ES34 = ANSWERS!$C39, 1, 0)</f>
        <v>1</v>
      </c>
      <c r="ET34">
        <f>IF(ALL!ET34 = ANSWERS!$C39, 1, 0)</f>
        <v>0</v>
      </c>
      <c r="EU34">
        <f>IF(ALL!EU34 = ANSWERS!$C39, 1, 0)</f>
        <v>1</v>
      </c>
      <c r="EV34">
        <f>IF(ALL!EV34 = ANSWERS!$C39, 1, 0)</f>
        <v>1</v>
      </c>
      <c r="EW34">
        <f>IF(ALL!EW34 = ANSWERS!$C39, 1, 0)</f>
        <v>0</v>
      </c>
      <c r="EX34">
        <f>IF(ALL!EX34 = ANSWERS!$C39, 1, 0)</f>
        <v>0</v>
      </c>
      <c r="EY34">
        <f>IF(ALL!EY34 = ANSWERS!$C39, 1, 0)</f>
        <v>1</v>
      </c>
      <c r="EZ34">
        <f>IF(ALL!EZ34 = ANSWERS!$C39, 1, 0)</f>
        <v>0</v>
      </c>
      <c r="FA34">
        <f>IF(ALL!FA34 = ANSWERS!$C39, 1, 0)</f>
        <v>1</v>
      </c>
      <c r="FB34">
        <f>IF(ALL!FB34 = ANSWERS!$C39, 1, 0)</f>
        <v>0</v>
      </c>
      <c r="FC34">
        <f>IF(ALL!FC34 = ANSWERS!$C39, 1, 0)</f>
        <v>1</v>
      </c>
      <c r="FD34">
        <f>IF(ALL!FD34 = ANSWERS!$C39, 1, 0)</f>
        <v>1</v>
      </c>
      <c r="FE34">
        <f>IF(ALL!FE34 = ANSWERS!$C39, 1, 0)</f>
        <v>0</v>
      </c>
      <c r="FF34">
        <f>IF(ALL!FF34 = ANSWERS!$C39, 1, 0)</f>
        <v>1</v>
      </c>
      <c r="FG34">
        <f>IF(ALL!FG34 = ANSWERS!$C39, 1, 0)</f>
        <v>0</v>
      </c>
      <c r="FH34">
        <f>IF(ALL!FH34 = ANSWERS!$C39, 1, 0)</f>
        <v>0</v>
      </c>
      <c r="FI34">
        <f>IF(ALL!FI34 = ANSWERS!$C39, 1, 0)</f>
        <v>1</v>
      </c>
      <c r="FJ34">
        <f>IF(ALL!FJ34 = ANSWERS!$C39, 1, 0)</f>
        <v>0</v>
      </c>
      <c r="FK34">
        <f>IF(ALL!FK34 = ANSWERS!$C39, 1, 0)</f>
        <v>0</v>
      </c>
      <c r="FL34">
        <f>IF(ALL!FL34 = ANSWERS!$C39, 1, 0)</f>
        <v>0</v>
      </c>
      <c r="FM34">
        <f>IF(ALL!FM34 = ANSWERS!$C39, 1, 0)</f>
        <v>1</v>
      </c>
      <c r="FN34">
        <f>IF(ALL!FN34 = ANSWERS!$C39, 1, 0)</f>
        <v>1</v>
      </c>
      <c r="FO34">
        <f>IF(ALL!FO34 = ANSWERS!$C39, 1, 0)</f>
        <v>1</v>
      </c>
      <c r="FP34">
        <f>IF(ALL!FP34 = ANSWERS!$C39, 1, 0)</f>
        <v>0</v>
      </c>
      <c r="FQ34">
        <f>IF(ALL!FQ34 = ANSWERS!$C39, 1, 0)</f>
        <v>0</v>
      </c>
      <c r="FR34">
        <f>IF(ALL!FR34 = ANSWERS!$C39, 1, 0)</f>
        <v>1</v>
      </c>
      <c r="FS34">
        <f>IF(ALL!FS34 = ANSWERS!$C39, 1, 0)</f>
        <v>1</v>
      </c>
      <c r="FT34">
        <f>IF(ALL!FT34 = ANSWERS!$C39, 1, 0)</f>
        <v>0</v>
      </c>
      <c r="FU34">
        <f>IF(ALL!FU34 = ANSWERS!$C39, 1, 0)</f>
        <v>1</v>
      </c>
      <c r="FV34">
        <f>IF(ALL!FV34 = ANSWERS!$C39, 1, 0)</f>
        <v>0</v>
      </c>
      <c r="FW34">
        <f>IF(ALL!FW34 = ANSWERS!$C39, 1, 0)</f>
        <v>1</v>
      </c>
      <c r="FX34">
        <f>IF(ALL!FX34 = ANSWERS!$C39, 1, 0)</f>
        <v>0</v>
      </c>
      <c r="FY34">
        <f>IF(ALL!FY34 = ANSWERS!$C39, 1, 0)</f>
        <v>1</v>
      </c>
      <c r="FZ34">
        <f>IF(ALL!FZ34 = ANSWERS!$C39, 1, 0)</f>
        <v>0</v>
      </c>
      <c r="GA34">
        <f>IF(ALL!GA34 = ANSWERS!$C39, 1, 0)</f>
        <v>1</v>
      </c>
      <c r="GB34">
        <f>IF(ALL!GB34 = ANSWERS!$C39, 1, 0)</f>
        <v>0</v>
      </c>
      <c r="GC34">
        <f>IF(ALL!GC34 = ANSWERS!$C39, 1, 0)</f>
        <v>1</v>
      </c>
      <c r="GD34">
        <f>IF(ALL!GD34 = ANSWERS!$C39, 1, 0)</f>
        <v>0</v>
      </c>
      <c r="GE34">
        <f>IF(ALL!GE34 = ANSWERS!$C39, 1, 0)</f>
        <v>0</v>
      </c>
      <c r="GF34">
        <f>IF(ALL!GF34 = ANSWERS!$C39, 1, 0)</f>
        <v>0</v>
      </c>
      <c r="GG34">
        <f>IF(ALL!GG34 = ANSWERS!$C39, 1, 0)</f>
        <v>0</v>
      </c>
      <c r="GH34">
        <f>IF(ALL!GH34 = ANSWERS!$C39, 1, 0)</f>
        <v>1</v>
      </c>
      <c r="GI34">
        <f>IF(ALL!GI34 = ANSWERS!$C39, 1, 0)</f>
        <v>0</v>
      </c>
      <c r="GJ34">
        <f>IF(ALL!GJ34 = ANSWERS!$C39, 1, 0)</f>
        <v>0</v>
      </c>
      <c r="GK34">
        <f>IF(ALL!GK34 = ANSWERS!$C39, 1, 0)</f>
        <v>0</v>
      </c>
      <c r="GL34">
        <f>IF(ALL!GL34 = ANSWERS!$C39, 1, 0)</f>
        <v>0</v>
      </c>
      <c r="GM34">
        <f>IF(ALL!GM34 = ANSWERS!$C39, 1, 0)</f>
        <v>0</v>
      </c>
      <c r="GN34">
        <f>IF(ALL!GN34 = ANSWERS!$C39, 1, 0)</f>
        <v>0</v>
      </c>
      <c r="GO34">
        <f>IF(ALL!GO34 = ANSWERS!$C39, 1, 0)</f>
        <v>0</v>
      </c>
      <c r="GP34">
        <f>IF(ALL!GP34 = ANSWERS!$C39, 1, 0)</f>
        <v>1</v>
      </c>
      <c r="GQ34">
        <f>IF(ALL!GQ34 = ANSWERS!$C39, 1, 0)</f>
        <v>0</v>
      </c>
      <c r="GR34">
        <f>IF(ALL!GR34 = ANSWERS!$C39, 1, 0)</f>
        <v>1</v>
      </c>
      <c r="GS34">
        <f>IF(ALL!GS34 = ANSWERS!$C39, 1, 0)</f>
        <v>0</v>
      </c>
      <c r="GT34">
        <f>IF(ALL!GT34 = ANSWERS!$C39, 1, 0)</f>
        <v>0</v>
      </c>
      <c r="GU34">
        <f>IF(ALL!GU34 = ANSWERS!$C39, 1, 0)</f>
        <v>0</v>
      </c>
      <c r="GV34">
        <f>IF(ALL!GV34 = ANSWERS!$C39, 1, 0)</f>
        <v>1</v>
      </c>
      <c r="GW34">
        <f>IF(ALL!GW34 = ANSWERS!$C39, 1, 0)</f>
        <v>0</v>
      </c>
      <c r="GX34">
        <f>IF(ALL!GX34 = ANSWERS!$C39, 1, 0)</f>
        <v>1</v>
      </c>
      <c r="GY34">
        <f>IF(ALL!GY34 = ANSWERS!$C39, 1, 0)</f>
        <v>1</v>
      </c>
      <c r="GZ34">
        <f>IF(ALL!GZ34 = ANSWERS!$C39, 1, 0)</f>
        <v>1</v>
      </c>
      <c r="HA34">
        <f>IF(ALL!HA34 = ANSWERS!$C39, 1, 0)</f>
        <v>0</v>
      </c>
      <c r="HB34">
        <f>IF(ALL!HB34 = ANSWERS!$C39, 1, 0)</f>
        <v>1</v>
      </c>
      <c r="HC34">
        <f>IF(ALL!HC34 = ANSWERS!$C39, 1, 0)</f>
        <v>0</v>
      </c>
      <c r="HD34">
        <f>IF(ALL!HD34 = ANSWERS!$C39, 1, 0)</f>
        <v>0</v>
      </c>
      <c r="HE34">
        <f>IF(ALL!HE34 = ANSWERS!$C39, 1, 0)</f>
        <v>1</v>
      </c>
      <c r="HF34">
        <f>IF(ALL!HF34 = ANSWERS!$C39, 1, 0)</f>
        <v>0</v>
      </c>
      <c r="HG34">
        <f>IF(ALL!HG34 = ANSWERS!$C39, 1, 0)</f>
        <v>1</v>
      </c>
      <c r="HH34">
        <f>IF(ALL!HH34 = ANSWERS!$C39, 1, 0)</f>
        <v>1</v>
      </c>
      <c r="HI34">
        <f>IF(ALL!HI34 = ANSWERS!$C39, 1, 0)</f>
        <v>0</v>
      </c>
      <c r="HJ34">
        <f>IF(ALL!HJ34 = ANSWERS!$C39, 1, 0)</f>
        <v>1</v>
      </c>
      <c r="HK34">
        <f>IF(ALL!HK34 = ANSWERS!$C39, 1, 0)</f>
        <v>0</v>
      </c>
    </row>
    <row r="35">
      <c r="A35" s="1" t="s">
        <v>355</v>
      </c>
      <c r="B35">
        <f>IF(ALL!B35 = ANSWERS!$C40, 1, 0)</f>
        <v>0</v>
      </c>
      <c r="C35">
        <f>IF(ALL!C35 = ANSWERS!$C40, 1, 0)</f>
        <v>0</v>
      </c>
      <c r="D35">
        <f>IF(ALL!D35 = ANSWERS!$C40, 1, 0)</f>
        <v>0</v>
      </c>
      <c r="E35">
        <f>IF(ALL!E35 = ANSWERS!$C40, 1, 0)</f>
        <v>0</v>
      </c>
      <c r="F35">
        <f>IF(ALL!F35 = ANSWERS!$C40, 1, 0)</f>
        <v>0</v>
      </c>
      <c r="G35">
        <f>IF(ALL!G35 = ANSWERS!$C40, 1, 0)</f>
        <v>1</v>
      </c>
      <c r="H35">
        <f>IF(ALL!H35 = ANSWERS!$C40, 1, 0)</f>
        <v>0</v>
      </c>
      <c r="I35">
        <f>IF(ALL!I35 = ANSWERS!$C40, 1, 0)</f>
        <v>1</v>
      </c>
      <c r="J35">
        <f>IF(ALL!J35 = ANSWERS!$C40, 1, 0)</f>
        <v>0</v>
      </c>
      <c r="K35">
        <f>IF(ALL!K35 = ANSWERS!$C40, 1, 0)</f>
        <v>0</v>
      </c>
      <c r="L35">
        <f>IF(ALL!L35 = ANSWERS!$C40, 1, 0)</f>
        <v>0</v>
      </c>
      <c r="M35">
        <f>IF(ALL!M35 = ANSWERS!$C40, 1, 0)</f>
        <v>0</v>
      </c>
      <c r="N35">
        <f>IF(ALL!N35 = ANSWERS!$C40, 1, 0)</f>
        <v>1</v>
      </c>
      <c r="O35">
        <f>IF(ALL!O35 = ANSWERS!$C40, 1, 0)</f>
        <v>0</v>
      </c>
      <c r="P35">
        <f>IF(ALL!P35 = ANSWERS!$C40, 1, 0)</f>
        <v>0</v>
      </c>
      <c r="Q35">
        <f>IF(ALL!Q35 = ANSWERS!$C40, 1, 0)</f>
        <v>0</v>
      </c>
      <c r="R35">
        <f>IF(ALL!R35 = ANSWERS!$C40, 1, 0)</f>
        <v>0</v>
      </c>
      <c r="S35">
        <f>IF(ALL!S35 = ANSWERS!$C40, 1, 0)</f>
        <v>0</v>
      </c>
      <c r="T35">
        <f>IF(ALL!T35 = ANSWERS!$C40, 1, 0)</f>
        <v>0</v>
      </c>
      <c r="U35">
        <f>IF(ALL!U35 = ANSWERS!$C40, 1, 0)</f>
        <v>0</v>
      </c>
      <c r="V35">
        <f>IF(ALL!V35 = ANSWERS!$C40, 1, 0)</f>
        <v>1</v>
      </c>
      <c r="W35">
        <f>IF(ALL!W35 = ANSWERS!$C40, 1, 0)</f>
        <v>0</v>
      </c>
      <c r="X35">
        <f>IF(ALL!X35 = ANSWERS!$C40, 1, 0)</f>
        <v>1</v>
      </c>
      <c r="Y35">
        <f>IF(ALL!Y35 = ANSWERS!$C40, 1, 0)</f>
        <v>1</v>
      </c>
      <c r="Z35">
        <f>IF(ALL!Z35 = ANSWERS!$C40, 1, 0)</f>
        <v>0</v>
      </c>
      <c r="AA35">
        <f>IF(ALL!AA35 = ANSWERS!$C40, 1, 0)</f>
        <v>1</v>
      </c>
      <c r="AB35">
        <f>IF(ALL!AB35 = ANSWERS!$C40, 1, 0)</f>
        <v>1</v>
      </c>
      <c r="AC35">
        <f>IF(ALL!AC35 = ANSWERS!$C40, 1, 0)</f>
        <v>0</v>
      </c>
      <c r="AD35">
        <f>IF(ALL!AD35 = ANSWERS!$C40, 1, 0)</f>
        <v>0</v>
      </c>
      <c r="AE35">
        <f>IF(ALL!AE35 = ANSWERS!$C40, 1, 0)</f>
        <v>1</v>
      </c>
      <c r="AF35">
        <f>IF(ALL!AF35 = ANSWERS!$C40, 1, 0)</f>
        <v>1</v>
      </c>
      <c r="AG35">
        <f>IF(ALL!AG35 = ANSWERS!$C40, 1, 0)</f>
        <v>1</v>
      </c>
      <c r="AH35">
        <f>IF(ALL!AH35 = ANSWERS!$C40, 1, 0)</f>
        <v>1</v>
      </c>
      <c r="AI35">
        <f>IF(ALL!AI35 = ANSWERS!$C40, 1, 0)</f>
        <v>0</v>
      </c>
      <c r="AJ35">
        <f>IF(ALL!AJ35 = ANSWERS!$C40, 1, 0)</f>
        <v>1</v>
      </c>
      <c r="AK35">
        <f>IF(ALL!AK35 = ANSWERS!$C40, 1, 0)</f>
        <v>0</v>
      </c>
      <c r="AL35">
        <f>IF(ALL!AL35 = ANSWERS!$C40, 1, 0)</f>
        <v>1</v>
      </c>
      <c r="AM35">
        <f>IF(ALL!AM35 = ANSWERS!$C40, 1, 0)</f>
        <v>1</v>
      </c>
      <c r="AN35">
        <f>IF(ALL!AN35 = ANSWERS!$C40, 1, 0)</f>
        <v>1</v>
      </c>
      <c r="AO35">
        <f>IF(ALL!AO35 = ANSWERS!$C40, 1, 0)</f>
        <v>0</v>
      </c>
      <c r="AP35">
        <f>IF(ALL!AP35 = ANSWERS!$C40, 1, 0)</f>
        <v>0</v>
      </c>
      <c r="AQ35">
        <f>IF(ALL!AQ35 = ANSWERS!$C40, 1, 0)</f>
        <v>0</v>
      </c>
      <c r="AR35">
        <f>IF(ALL!AR35 = ANSWERS!$C40, 1, 0)</f>
        <v>0</v>
      </c>
      <c r="AS35">
        <f>IF(ALL!AS35 = ANSWERS!$C40, 1, 0)</f>
        <v>0</v>
      </c>
      <c r="AT35">
        <f>IF(ALL!AT35 = ANSWERS!$C40, 1, 0)</f>
        <v>0</v>
      </c>
      <c r="AU35">
        <f>IF(ALL!AU35 = ANSWERS!$C40, 1, 0)</f>
        <v>0</v>
      </c>
      <c r="AV35">
        <f>IF(ALL!AV35 = ANSWERS!$C40, 1, 0)</f>
        <v>0</v>
      </c>
      <c r="AW35">
        <f>IF(ALL!AW35 = ANSWERS!$C40, 1, 0)</f>
        <v>1</v>
      </c>
      <c r="AX35">
        <f>IF(ALL!AX35 = ANSWERS!$C40, 1, 0)</f>
        <v>0</v>
      </c>
      <c r="AY35">
        <f>IF(ALL!AY35 = ANSWERS!$C40, 1, 0)</f>
        <v>0</v>
      </c>
      <c r="AZ35">
        <f>IF(ALL!AZ35 = ANSWERS!$C40, 1, 0)</f>
        <v>0</v>
      </c>
      <c r="BA35">
        <f>IF(ALL!BA35 = ANSWERS!$C40, 1, 0)</f>
        <v>1</v>
      </c>
      <c r="BB35">
        <f>IF(ALL!BB35 = ANSWERS!$C40, 1, 0)</f>
        <v>0</v>
      </c>
      <c r="BC35">
        <f>IF(ALL!BC35 = ANSWERS!$C40, 1, 0)</f>
        <v>1</v>
      </c>
      <c r="BD35">
        <f>IF(ALL!BD35 = ANSWERS!$C40, 1, 0)</f>
        <v>0</v>
      </c>
      <c r="BE35">
        <f>IF(ALL!BE35 = ANSWERS!$C40, 1, 0)</f>
        <v>1</v>
      </c>
      <c r="BF35">
        <f>IF(ALL!BF35 = ANSWERS!$C40, 1, 0)</f>
        <v>1</v>
      </c>
      <c r="BG35">
        <f>IF(ALL!BG35 = ANSWERS!$C40, 1, 0)</f>
        <v>1</v>
      </c>
      <c r="BH35">
        <f>IF(ALL!BH35 = ANSWERS!$C40, 1, 0)</f>
        <v>0</v>
      </c>
      <c r="BI35">
        <f>IF(ALL!BI35 = ANSWERS!$C40, 1, 0)</f>
        <v>1</v>
      </c>
      <c r="BJ35">
        <f>IF(ALL!BJ35 = ANSWERS!$C40, 1, 0)</f>
        <v>0</v>
      </c>
      <c r="BK35">
        <f>IF(ALL!BK35 = ANSWERS!$C40, 1, 0)</f>
        <v>1</v>
      </c>
      <c r="BL35">
        <f>IF(ALL!BL35 = ANSWERS!$C40, 1, 0)</f>
        <v>0</v>
      </c>
      <c r="BM35">
        <f>IF(ALL!BM35 = ANSWERS!$C40, 1, 0)</f>
        <v>0</v>
      </c>
      <c r="BN35">
        <f>IF(ALL!BN35 = ANSWERS!$C40, 1, 0)</f>
        <v>0</v>
      </c>
      <c r="BO35">
        <f>IF(ALL!BO35 = ANSWERS!$C40, 1, 0)</f>
        <v>0</v>
      </c>
      <c r="BP35">
        <f>IF(ALL!BP35 = ANSWERS!$C40, 1, 0)</f>
        <v>0</v>
      </c>
      <c r="BQ35">
        <f>IF(ALL!BQ35 = ANSWERS!$C40, 1, 0)</f>
        <v>0</v>
      </c>
      <c r="BR35">
        <f>IF(ALL!BR35 = ANSWERS!$C40, 1, 0)</f>
        <v>1</v>
      </c>
      <c r="BS35">
        <f>IF(ALL!BS35 = ANSWERS!$C40, 1, 0)</f>
        <v>1</v>
      </c>
      <c r="BT35">
        <f>IF(ALL!BT35 = ANSWERS!$C40, 1, 0)</f>
        <v>0</v>
      </c>
      <c r="BU35">
        <f>IF(ALL!BU35 = ANSWERS!$C40, 1, 0)</f>
        <v>0</v>
      </c>
      <c r="BV35">
        <f>IF(ALL!BV35 = ANSWERS!$C40, 1, 0)</f>
        <v>1</v>
      </c>
      <c r="BW35">
        <f>IF(ALL!BW35 = ANSWERS!$C40, 1, 0)</f>
        <v>0</v>
      </c>
      <c r="BX35">
        <f>IF(ALL!BX35 = ANSWERS!$C40, 1, 0)</f>
        <v>0</v>
      </c>
      <c r="BY35">
        <f>IF(ALL!BY35 = ANSWERS!$C40, 1, 0)</f>
        <v>0</v>
      </c>
      <c r="BZ35">
        <f>IF(ALL!BZ35 = ANSWERS!$C40, 1, 0)</f>
        <v>1</v>
      </c>
      <c r="CA35">
        <f>IF(ALL!CA35 = ANSWERS!$C40, 1, 0)</f>
        <v>0</v>
      </c>
      <c r="CB35">
        <f>IF(ALL!CB35 = ANSWERS!$C40, 1, 0)</f>
        <v>1</v>
      </c>
      <c r="CC35">
        <f>IF(ALL!CC35 = ANSWERS!$C40, 1, 0)</f>
        <v>0</v>
      </c>
      <c r="CD35">
        <f>IF(ALL!CD35 = ANSWERS!$C40, 1, 0)</f>
        <v>0</v>
      </c>
      <c r="CE35">
        <f>IF(ALL!CE35 = ANSWERS!$C40, 1, 0)</f>
        <v>0</v>
      </c>
      <c r="CF35">
        <f>IF(ALL!CF35 = ANSWERS!$C40, 1, 0)</f>
        <v>1</v>
      </c>
      <c r="CG35">
        <f>IF(ALL!CG35 = ANSWERS!$C40, 1, 0)</f>
        <v>1</v>
      </c>
      <c r="CH35">
        <f>IF(ALL!CH35 = ANSWERS!$C40, 1, 0)</f>
        <v>1</v>
      </c>
      <c r="CI35">
        <f>IF(ALL!CI35 = ANSWERS!$C40, 1, 0)</f>
        <v>0</v>
      </c>
      <c r="CJ35">
        <f>IF(ALL!CJ35 = ANSWERS!$C40, 1, 0)</f>
        <v>0</v>
      </c>
      <c r="CK35">
        <f>IF(ALL!CK35 = ANSWERS!$C40, 1, 0)</f>
        <v>1</v>
      </c>
      <c r="CL35">
        <f>IF(ALL!CL35 = ANSWERS!$C40, 1, 0)</f>
        <v>0</v>
      </c>
      <c r="CM35">
        <f>IF(ALL!CM35 = ANSWERS!$C40, 1, 0)</f>
        <v>0</v>
      </c>
      <c r="CN35">
        <f>IF(ALL!CN35 = ANSWERS!$C40, 1, 0)</f>
        <v>0</v>
      </c>
      <c r="CO35">
        <f>IF(ALL!CO35 = ANSWERS!$C40, 1, 0)</f>
        <v>0</v>
      </c>
      <c r="CP35">
        <f>IF(ALL!CP35 = ANSWERS!$C40, 1, 0)</f>
        <v>0</v>
      </c>
      <c r="CQ35">
        <f>IF(ALL!CQ35 = ANSWERS!$C40, 1, 0)</f>
        <v>0</v>
      </c>
      <c r="CR35">
        <f>IF(ALL!CR35 = ANSWERS!$C40, 1, 0)</f>
        <v>1</v>
      </c>
      <c r="CS35">
        <f>IF(ALL!CS35 = ANSWERS!$C40, 1, 0)</f>
        <v>1</v>
      </c>
      <c r="CT35">
        <f>IF(ALL!CT35 = ANSWERS!$C40, 1, 0)</f>
        <v>0</v>
      </c>
      <c r="CU35">
        <f>IF(ALL!CU35 = ANSWERS!$C40, 1, 0)</f>
        <v>1</v>
      </c>
      <c r="CV35">
        <f>IF(ALL!CV35 = ANSWERS!$C40, 1, 0)</f>
        <v>0</v>
      </c>
      <c r="CW35">
        <f>IF(ALL!CW35 = ANSWERS!$C40, 1, 0)</f>
        <v>0</v>
      </c>
      <c r="CX35">
        <f>IF(ALL!CX35 = ANSWERS!$C40, 1, 0)</f>
        <v>1</v>
      </c>
      <c r="CY35">
        <f>IF(ALL!CY35 = ANSWERS!$C40, 1, 0)</f>
        <v>1</v>
      </c>
      <c r="CZ35">
        <f>IF(ALL!CZ35 = ANSWERS!$C40, 1, 0)</f>
        <v>0</v>
      </c>
      <c r="DA35">
        <f>IF(ALL!DA35 = ANSWERS!$C40, 1, 0)</f>
        <v>1</v>
      </c>
      <c r="DB35">
        <f>IF(ALL!DB35 = ANSWERS!$C40, 1, 0)</f>
        <v>0</v>
      </c>
      <c r="DC35">
        <f>IF(ALL!DC35 = ANSWERS!$C40, 1, 0)</f>
        <v>0</v>
      </c>
      <c r="DD35">
        <f>IF(ALL!DD35 = ANSWERS!$C40, 1, 0)</f>
        <v>0</v>
      </c>
      <c r="DE35">
        <f>IF(ALL!DE35 = ANSWERS!$C40, 1, 0)</f>
        <v>0</v>
      </c>
      <c r="DF35">
        <f>IF(ALL!DF35 = ANSWERS!$C40, 1, 0)</f>
        <v>1</v>
      </c>
      <c r="DG35">
        <f>IF(ALL!DG35 = ANSWERS!$C40, 1, 0)</f>
        <v>1</v>
      </c>
      <c r="DH35">
        <f>IF(ALL!DH35 = ANSWERS!$C40, 1, 0)</f>
        <v>0</v>
      </c>
      <c r="DI35">
        <f>IF(ALL!DI35 = ANSWERS!$C40, 1, 0)</f>
        <v>1</v>
      </c>
      <c r="DJ35">
        <f>IF(ALL!DJ35 = ANSWERS!$C40, 1, 0)</f>
        <v>0</v>
      </c>
      <c r="DK35">
        <f>IF(ALL!DK35 = ANSWERS!$C40, 1, 0)</f>
        <v>0</v>
      </c>
      <c r="DL35">
        <f>IF(ALL!DL35 = ANSWERS!$C40, 1, 0)</f>
        <v>0</v>
      </c>
      <c r="DM35">
        <f>IF(ALL!DM35 = ANSWERS!$C40, 1, 0)</f>
        <v>0</v>
      </c>
      <c r="DN35">
        <f>IF(ALL!DN35 = ANSWERS!$C40, 1, 0)</f>
        <v>0</v>
      </c>
      <c r="DO35">
        <f>IF(ALL!DO35 = ANSWERS!$C40, 1, 0)</f>
        <v>0</v>
      </c>
      <c r="DP35">
        <f>IF(ALL!DP35 = ANSWERS!$C40, 1, 0)</f>
        <v>0</v>
      </c>
      <c r="DQ35">
        <f>IF(ALL!DQ35 = ANSWERS!$C40, 1, 0)</f>
        <v>0</v>
      </c>
      <c r="DR35">
        <f>IF(ALL!DR35 = ANSWERS!$C40, 1, 0)</f>
        <v>1</v>
      </c>
      <c r="DS35">
        <f>IF(ALL!DS35 = ANSWERS!$C40, 1, 0)</f>
        <v>0</v>
      </c>
      <c r="DT35">
        <f>IF(ALL!DT35 = ANSWERS!$C40, 1, 0)</f>
        <v>0</v>
      </c>
      <c r="DU35">
        <f>IF(ALL!DU35 = ANSWERS!$C40, 1, 0)</f>
        <v>1</v>
      </c>
      <c r="DV35">
        <f>IF(ALL!DV35 = ANSWERS!$C40, 1, 0)</f>
        <v>0</v>
      </c>
      <c r="DW35">
        <f>IF(ALL!DW35 = ANSWERS!$C40, 1, 0)</f>
        <v>0</v>
      </c>
      <c r="DX35">
        <f>IF(ALL!DX35 = ANSWERS!$C40, 1, 0)</f>
        <v>1</v>
      </c>
      <c r="DY35">
        <f>IF(ALL!DY35 = ANSWERS!$C40, 1, 0)</f>
        <v>1</v>
      </c>
      <c r="DZ35">
        <f>IF(ALL!DZ35 = ANSWERS!$C40, 1, 0)</f>
        <v>0</v>
      </c>
      <c r="EA35">
        <f>IF(ALL!EA35 = ANSWERS!$C40, 1, 0)</f>
        <v>0</v>
      </c>
      <c r="EB35">
        <f>IF(ALL!EB35 = ANSWERS!$C40, 1, 0)</f>
        <v>0</v>
      </c>
      <c r="EC35">
        <f>IF(ALL!EC35 = ANSWERS!$C40, 1, 0)</f>
        <v>1</v>
      </c>
      <c r="ED35">
        <f>IF(ALL!ED35 = ANSWERS!$C40, 1, 0)</f>
        <v>1</v>
      </c>
      <c r="EE35">
        <f>IF(ALL!EE35 = ANSWERS!$C40, 1, 0)</f>
        <v>0</v>
      </c>
      <c r="EF35">
        <f>IF(ALL!EF35 = ANSWERS!$C40, 1, 0)</f>
        <v>0</v>
      </c>
      <c r="EG35">
        <f>IF(ALL!EG35 = ANSWERS!$C40, 1, 0)</f>
        <v>0</v>
      </c>
      <c r="EH35">
        <f>IF(ALL!EH35 = ANSWERS!$C40, 1, 0)</f>
        <v>0</v>
      </c>
      <c r="EI35">
        <f>IF(ALL!EI35 = ANSWERS!$C40, 1, 0)</f>
        <v>0</v>
      </c>
      <c r="EJ35">
        <f>IF(ALL!EJ35 = ANSWERS!$C40, 1, 0)</f>
        <v>0</v>
      </c>
      <c r="EK35">
        <f>IF(ALL!EK35 = ANSWERS!$C40, 1, 0)</f>
        <v>0</v>
      </c>
      <c r="EL35">
        <f>IF(ALL!EL35 = ANSWERS!$C40, 1, 0)</f>
        <v>1</v>
      </c>
      <c r="EM35">
        <f>IF(ALL!EM35 = ANSWERS!$C40, 1, 0)</f>
        <v>0</v>
      </c>
      <c r="EN35">
        <f>IF(ALL!EN35 = ANSWERS!$C40, 1, 0)</f>
        <v>0</v>
      </c>
      <c r="EO35">
        <f>IF(ALL!EO35 = ANSWERS!$C40, 1, 0)</f>
        <v>1</v>
      </c>
      <c r="EP35">
        <f>IF(ALL!EP35 = ANSWERS!$C40, 1, 0)</f>
        <v>0</v>
      </c>
      <c r="EQ35">
        <f>IF(ALL!EQ35 = ANSWERS!$C40, 1, 0)</f>
        <v>0</v>
      </c>
      <c r="ER35">
        <f>IF(ALL!ER35 = ANSWERS!$C40, 1, 0)</f>
        <v>0</v>
      </c>
      <c r="ES35">
        <f>IF(ALL!ES35 = ANSWERS!$C40, 1, 0)</f>
        <v>1</v>
      </c>
      <c r="ET35">
        <f>IF(ALL!ET35 = ANSWERS!$C40, 1, 0)</f>
        <v>0</v>
      </c>
      <c r="EU35">
        <f>IF(ALL!EU35 = ANSWERS!$C40, 1, 0)</f>
        <v>1</v>
      </c>
      <c r="EV35">
        <f>IF(ALL!EV35 = ANSWERS!$C40, 1, 0)</f>
        <v>1</v>
      </c>
      <c r="EW35">
        <f>IF(ALL!EW35 = ANSWERS!$C40, 1, 0)</f>
        <v>0</v>
      </c>
      <c r="EX35">
        <f>IF(ALL!EX35 = ANSWERS!$C40, 1, 0)</f>
        <v>0</v>
      </c>
      <c r="EY35">
        <f>IF(ALL!EY35 = ANSWERS!$C40, 1, 0)</f>
        <v>1</v>
      </c>
      <c r="EZ35">
        <f>IF(ALL!EZ35 = ANSWERS!$C40, 1, 0)</f>
        <v>0</v>
      </c>
      <c r="FA35">
        <f>IF(ALL!FA35 = ANSWERS!$C40, 1, 0)</f>
        <v>1</v>
      </c>
      <c r="FB35">
        <f>IF(ALL!FB35 = ANSWERS!$C40, 1, 0)</f>
        <v>0</v>
      </c>
      <c r="FC35">
        <f>IF(ALL!FC35 = ANSWERS!$C40, 1, 0)</f>
        <v>1</v>
      </c>
      <c r="FD35">
        <f>IF(ALL!FD35 = ANSWERS!$C40, 1, 0)</f>
        <v>1</v>
      </c>
      <c r="FE35">
        <f>IF(ALL!FE35 = ANSWERS!$C40, 1, 0)</f>
        <v>0</v>
      </c>
      <c r="FF35">
        <f>IF(ALL!FF35 = ANSWERS!$C40, 1, 0)</f>
        <v>1</v>
      </c>
      <c r="FG35">
        <f>IF(ALL!FG35 = ANSWERS!$C40, 1, 0)</f>
        <v>0</v>
      </c>
      <c r="FH35">
        <f>IF(ALL!FH35 = ANSWERS!$C40, 1, 0)</f>
        <v>0</v>
      </c>
      <c r="FI35">
        <f>IF(ALL!FI35 = ANSWERS!$C40, 1, 0)</f>
        <v>1</v>
      </c>
      <c r="FJ35">
        <f>IF(ALL!FJ35 = ANSWERS!$C40, 1, 0)</f>
        <v>0</v>
      </c>
      <c r="FK35">
        <f>IF(ALL!FK35 = ANSWERS!$C40, 1, 0)</f>
        <v>0</v>
      </c>
      <c r="FL35">
        <f>IF(ALL!FL35 = ANSWERS!$C40, 1, 0)</f>
        <v>0</v>
      </c>
      <c r="FM35">
        <f>IF(ALL!FM35 = ANSWERS!$C40, 1, 0)</f>
        <v>1</v>
      </c>
      <c r="FN35">
        <f>IF(ALL!FN35 = ANSWERS!$C40, 1, 0)</f>
        <v>1</v>
      </c>
      <c r="FO35">
        <f>IF(ALL!FO35 = ANSWERS!$C40, 1, 0)</f>
        <v>1</v>
      </c>
      <c r="FP35">
        <f>IF(ALL!FP35 = ANSWERS!$C40, 1, 0)</f>
        <v>0</v>
      </c>
      <c r="FQ35">
        <f>IF(ALL!FQ35 = ANSWERS!$C40, 1, 0)</f>
        <v>0</v>
      </c>
      <c r="FR35">
        <f>IF(ALL!FR35 = ANSWERS!$C40, 1, 0)</f>
        <v>1</v>
      </c>
      <c r="FS35">
        <f>IF(ALL!FS35 = ANSWERS!$C40, 1, 0)</f>
        <v>1</v>
      </c>
      <c r="FT35">
        <f>IF(ALL!FT35 = ANSWERS!$C40, 1, 0)</f>
        <v>0</v>
      </c>
      <c r="FU35">
        <f>IF(ALL!FU35 = ANSWERS!$C40, 1, 0)</f>
        <v>1</v>
      </c>
      <c r="FV35">
        <f>IF(ALL!FV35 = ANSWERS!$C40, 1, 0)</f>
        <v>0</v>
      </c>
      <c r="FW35">
        <f>IF(ALL!FW35 = ANSWERS!$C40, 1, 0)</f>
        <v>1</v>
      </c>
      <c r="FX35">
        <f>IF(ALL!FX35 = ANSWERS!$C40, 1, 0)</f>
        <v>0</v>
      </c>
      <c r="FY35">
        <f>IF(ALL!FY35 = ANSWERS!$C40, 1, 0)</f>
        <v>1</v>
      </c>
      <c r="FZ35">
        <f>IF(ALL!FZ35 = ANSWERS!$C40, 1, 0)</f>
        <v>0</v>
      </c>
      <c r="GA35">
        <f>IF(ALL!GA35 = ANSWERS!$C40, 1, 0)</f>
        <v>1</v>
      </c>
      <c r="GB35">
        <f>IF(ALL!GB35 = ANSWERS!$C40, 1, 0)</f>
        <v>0</v>
      </c>
      <c r="GC35">
        <f>IF(ALL!GC35 = ANSWERS!$C40, 1, 0)</f>
        <v>1</v>
      </c>
      <c r="GD35">
        <f>IF(ALL!GD35 = ANSWERS!$C40, 1, 0)</f>
        <v>0</v>
      </c>
      <c r="GE35">
        <f>IF(ALL!GE35 = ANSWERS!$C40, 1, 0)</f>
        <v>0</v>
      </c>
      <c r="GF35">
        <f>IF(ALL!GF35 = ANSWERS!$C40, 1, 0)</f>
        <v>0</v>
      </c>
      <c r="GG35">
        <f>IF(ALL!GG35 = ANSWERS!$C40, 1, 0)</f>
        <v>0</v>
      </c>
      <c r="GH35">
        <f>IF(ALL!GH35 = ANSWERS!$C40, 1, 0)</f>
        <v>1</v>
      </c>
      <c r="GI35">
        <f>IF(ALL!GI35 = ANSWERS!$C40, 1, 0)</f>
        <v>0</v>
      </c>
      <c r="GJ35">
        <f>IF(ALL!GJ35 = ANSWERS!$C40, 1, 0)</f>
        <v>0</v>
      </c>
      <c r="GK35">
        <f>IF(ALL!GK35 = ANSWERS!$C40, 1, 0)</f>
        <v>0</v>
      </c>
      <c r="GL35">
        <f>IF(ALL!GL35 = ANSWERS!$C40, 1, 0)</f>
        <v>0</v>
      </c>
      <c r="GM35">
        <f>IF(ALL!GM35 = ANSWERS!$C40, 1, 0)</f>
        <v>0</v>
      </c>
      <c r="GN35">
        <f>IF(ALL!GN35 = ANSWERS!$C40, 1, 0)</f>
        <v>0</v>
      </c>
      <c r="GO35">
        <f>IF(ALL!GO35 = ANSWERS!$C40, 1, 0)</f>
        <v>0</v>
      </c>
      <c r="GP35">
        <f>IF(ALL!GP35 = ANSWERS!$C40, 1, 0)</f>
        <v>1</v>
      </c>
      <c r="GQ35">
        <f>IF(ALL!GQ35 = ANSWERS!$C40, 1, 0)</f>
        <v>0</v>
      </c>
      <c r="GR35">
        <f>IF(ALL!GR35 = ANSWERS!$C40, 1, 0)</f>
        <v>1</v>
      </c>
      <c r="GS35">
        <f>IF(ALL!GS35 = ANSWERS!$C40, 1, 0)</f>
        <v>0</v>
      </c>
      <c r="GT35">
        <f>IF(ALL!GT35 = ANSWERS!$C40, 1, 0)</f>
        <v>0</v>
      </c>
      <c r="GU35">
        <f>IF(ALL!GU35 = ANSWERS!$C40, 1, 0)</f>
        <v>0</v>
      </c>
      <c r="GV35">
        <f>IF(ALL!GV35 = ANSWERS!$C40, 1, 0)</f>
        <v>1</v>
      </c>
      <c r="GW35">
        <f>IF(ALL!GW35 = ANSWERS!$C40, 1, 0)</f>
        <v>0</v>
      </c>
      <c r="GX35">
        <f>IF(ALL!GX35 = ANSWERS!$C40, 1, 0)</f>
        <v>1</v>
      </c>
      <c r="GY35">
        <f>IF(ALL!GY35 = ANSWERS!$C40, 1, 0)</f>
        <v>1</v>
      </c>
      <c r="GZ35">
        <f>IF(ALL!GZ35 = ANSWERS!$C40, 1, 0)</f>
        <v>1</v>
      </c>
      <c r="HA35">
        <f>IF(ALL!HA35 = ANSWERS!$C40, 1, 0)</f>
        <v>0</v>
      </c>
      <c r="HB35">
        <f>IF(ALL!HB35 = ANSWERS!$C40, 1, 0)</f>
        <v>1</v>
      </c>
      <c r="HC35">
        <f>IF(ALL!HC35 = ANSWERS!$C40, 1, 0)</f>
        <v>0</v>
      </c>
      <c r="HD35">
        <f>IF(ALL!HD35 = ANSWERS!$C40, 1, 0)</f>
        <v>0</v>
      </c>
      <c r="HE35">
        <f>IF(ALL!HE35 = ANSWERS!$C40, 1, 0)</f>
        <v>1</v>
      </c>
      <c r="HF35">
        <f>IF(ALL!HF35 = ANSWERS!$C40, 1, 0)</f>
        <v>0</v>
      </c>
      <c r="HG35">
        <f>IF(ALL!HG35 = ANSWERS!$C40, 1, 0)</f>
        <v>1</v>
      </c>
      <c r="HH35">
        <f>IF(ALL!HH35 = ANSWERS!$C40, 1, 0)</f>
        <v>1</v>
      </c>
      <c r="HI35">
        <f>IF(ALL!HI35 = ANSWERS!$C40, 1, 0)</f>
        <v>0</v>
      </c>
      <c r="HJ35">
        <f>IF(ALL!HJ35 = ANSWERS!$C40, 1, 0)</f>
        <v>1</v>
      </c>
      <c r="HK35">
        <f>IF(ALL!HK35 = ANSWERS!$C40, 1, 0)</f>
        <v>0</v>
      </c>
    </row>
    <row r="36">
      <c r="A36" s="1" t="s">
        <v>356</v>
      </c>
      <c r="B36">
        <f>IF(ALL!B36 = ANSWERS!$C41, 1, 0)</f>
        <v>0</v>
      </c>
      <c r="C36">
        <f>IF(ALL!C36 = ANSWERS!$C41, 1, 0)</f>
        <v>0</v>
      </c>
      <c r="D36">
        <f>IF(ALL!D36 = ANSWERS!$C41, 1, 0)</f>
        <v>0</v>
      </c>
      <c r="E36">
        <f>IF(ALL!E36 = ANSWERS!$C41, 1, 0)</f>
        <v>0</v>
      </c>
      <c r="F36">
        <f>IF(ALL!F36 = ANSWERS!$C41, 1, 0)</f>
        <v>0</v>
      </c>
      <c r="G36">
        <f>IF(ALL!G36 = ANSWERS!$C41, 1, 0)</f>
        <v>1</v>
      </c>
      <c r="H36">
        <f>IF(ALL!H36 = ANSWERS!$C41, 1, 0)</f>
        <v>0</v>
      </c>
      <c r="I36">
        <f>IF(ALL!I36 = ANSWERS!$C41, 1, 0)</f>
        <v>1</v>
      </c>
      <c r="J36">
        <f>IF(ALL!J36 = ANSWERS!$C41, 1, 0)</f>
        <v>0</v>
      </c>
      <c r="K36">
        <f>IF(ALL!K36 = ANSWERS!$C41, 1, 0)</f>
        <v>0</v>
      </c>
      <c r="L36">
        <f>IF(ALL!L36 = ANSWERS!$C41, 1, 0)</f>
        <v>0</v>
      </c>
      <c r="M36">
        <f>IF(ALL!M36 = ANSWERS!$C41, 1, 0)</f>
        <v>0</v>
      </c>
      <c r="N36">
        <f>IF(ALL!N36 = ANSWERS!$C41, 1, 0)</f>
        <v>1</v>
      </c>
      <c r="O36">
        <f>IF(ALL!O36 = ANSWERS!$C41, 1, 0)</f>
        <v>0</v>
      </c>
      <c r="P36">
        <f>IF(ALL!P36 = ANSWERS!$C41, 1, 0)</f>
        <v>0</v>
      </c>
      <c r="Q36">
        <f>IF(ALL!Q36 = ANSWERS!$C41, 1, 0)</f>
        <v>0</v>
      </c>
      <c r="R36">
        <f>IF(ALL!R36 = ANSWERS!$C41, 1, 0)</f>
        <v>0</v>
      </c>
      <c r="S36">
        <f>IF(ALL!S36 = ANSWERS!$C41, 1, 0)</f>
        <v>0</v>
      </c>
      <c r="T36">
        <f>IF(ALL!T36 = ANSWERS!$C41, 1, 0)</f>
        <v>0</v>
      </c>
      <c r="U36">
        <f>IF(ALL!U36 = ANSWERS!$C41, 1, 0)</f>
        <v>0</v>
      </c>
      <c r="V36">
        <f>IF(ALL!V36 = ANSWERS!$C41, 1, 0)</f>
        <v>1</v>
      </c>
      <c r="W36">
        <f>IF(ALL!W36 = ANSWERS!$C41, 1, 0)</f>
        <v>0</v>
      </c>
      <c r="X36">
        <f>IF(ALL!X36 = ANSWERS!$C41, 1, 0)</f>
        <v>1</v>
      </c>
      <c r="Y36">
        <f>IF(ALL!Y36 = ANSWERS!$C41, 1, 0)</f>
        <v>1</v>
      </c>
      <c r="Z36">
        <f>IF(ALL!Z36 = ANSWERS!$C41, 1, 0)</f>
        <v>0</v>
      </c>
      <c r="AA36">
        <f>IF(ALL!AA36 = ANSWERS!$C41, 1, 0)</f>
        <v>1</v>
      </c>
      <c r="AB36">
        <f>IF(ALL!AB36 = ANSWERS!$C41, 1, 0)</f>
        <v>1</v>
      </c>
      <c r="AC36">
        <f>IF(ALL!AC36 = ANSWERS!$C41, 1, 0)</f>
        <v>0</v>
      </c>
      <c r="AD36">
        <f>IF(ALL!AD36 = ANSWERS!$C41, 1, 0)</f>
        <v>0</v>
      </c>
      <c r="AE36">
        <f>IF(ALL!AE36 = ANSWERS!$C41, 1, 0)</f>
        <v>1</v>
      </c>
      <c r="AF36">
        <f>IF(ALL!AF36 = ANSWERS!$C41, 1, 0)</f>
        <v>1</v>
      </c>
      <c r="AG36">
        <f>IF(ALL!AG36 = ANSWERS!$C41, 1, 0)</f>
        <v>1</v>
      </c>
      <c r="AH36">
        <f>IF(ALL!AH36 = ANSWERS!$C41, 1, 0)</f>
        <v>1</v>
      </c>
      <c r="AI36">
        <f>IF(ALL!AI36 = ANSWERS!$C41, 1, 0)</f>
        <v>0</v>
      </c>
      <c r="AJ36">
        <f>IF(ALL!AJ36 = ANSWERS!$C41, 1, 0)</f>
        <v>1</v>
      </c>
      <c r="AK36">
        <f>IF(ALL!AK36 = ANSWERS!$C41, 1, 0)</f>
        <v>0</v>
      </c>
      <c r="AL36">
        <f>IF(ALL!AL36 = ANSWERS!$C41, 1, 0)</f>
        <v>1</v>
      </c>
      <c r="AM36">
        <f>IF(ALL!AM36 = ANSWERS!$C41, 1, 0)</f>
        <v>1</v>
      </c>
      <c r="AN36">
        <f>IF(ALL!AN36 = ANSWERS!$C41, 1, 0)</f>
        <v>1</v>
      </c>
      <c r="AO36">
        <f>IF(ALL!AO36 = ANSWERS!$C41, 1, 0)</f>
        <v>0</v>
      </c>
      <c r="AP36">
        <f>IF(ALL!AP36 = ANSWERS!$C41, 1, 0)</f>
        <v>0</v>
      </c>
      <c r="AQ36">
        <f>IF(ALL!AQ36 = ANSWERS!$C41, 1, 0)</f>
        <v>0</v>
      </c>
      <c r="AR36">
        <f>IF(ALL!AR36 = ANSWERS!$C41, 1, 0)</f>
        <v>0</v>
      </c>
      <c r="AS36">
        <f>IF(ALL!AS36 = ANSWERS!$C41, 1, 0)</f>
        <v>0</v>
      </c>
      <c r="AT36">
        <f>IF(ALL!AT36 = ANSWERS!$C41, 1, 0)</f>
        <v>0</v>
      </c>
      <c r="AU36">
        <f>IF(ALL!AU36 = ANSWERS!$C41, 1, 0)</f>
        <v>0</v>
      </c>
      <c r="AV36">
        <f>IF(ALL!AV36 = ANSWERS!$C41, 1, 0)</f>
        <v>0</v>
      </c>
      <c r="AW36">
        <f>IF(ALL!AW36 = ANSWERS!$C41, 1, 0)</f>
        <v>1</v>
      </c>
      <c r="AX36">
        <f>IF(ALL!AX36 = ANSWERS!$C41, 1, 0)</f>
        <v>0</v>
      </c>
      <c r="AY36">
        <f>IF(ALL!AY36 = ANSWERS!$C41, 1, 0)</f>
        <v>0</v>
      </c>
      <c r="AZ36">
        <f>IF(ALL!AZ36 = ANSWERS!$C41, 1, 0)</f>
        <v>0</v>
      </c>
      <c r="BA36">
        <f>IF(ALL!BA36 = ANSWERS!$C41, 1, 0)</f>
        <v>1</v>
      </c>
      <c r="BB36">
        <f>IF(ALL!BB36 = ANSWERS!$C41, 1, 0)</f>
        <v>0</v>
      </c>
      <c r="BC36">
        <f>IF(ALL!BC36 = ANSWERS!$C41, 1, 0)</f>
        <v>1</v>
      </c>
      <c r="BD36">
        <f>IF(ALL!BD36 = ANSWERS!$C41, 1, 0)</f>
        <v>0</v>
      </c>
      <c r="BE36">
        <f>IF(ALL!BE36 = ANSWERS!$C41, 1, 0)</f>
        <v>1</v>
      </c>
      <c r="BF36">
        <f>IF(ALL!BF36 = ANSWERS!$C41, 1, 0)</f>
        <v>1</v>
      </c>
      <c r="BG36">
        <f>IF(ALL!BG36 = ANSWERS!$C41, 1, 0)</f>
        <v>1</v>
      </c>
      <c r="BH36">
        <f>IF(ALL!BH36 = ANSWERS!$C41, 1, 0)</f>
        <v>0</v>
      </c>
      <c r="BI36">
        <f>IF(ALL!BI36 = ANSWERS!$C41, 1, 0)</f>
        <v>1</v>
      </c>
      <c r="BJ36">
        <f>IF(ALL!BJ36 = ANSWERS!$C41, 1, 0)</f>
        <v>0</v>
      </c>
      <c r="BK36">
        <f>IF(ALL!BK36 = ANSWERS!$C41, 1, 0)</f>
        <v>1</v>
      </c>
      <c r="BL36">
        <f>IF(ALL!BL36 = ANSWERS!$C41, 1, 0)</f>
        <v>0</v>
      </c>
      <c r="BM36">
        <f>IF(ALL!BM36 = ANSWERS!$C41, 1, 0)</f>
        <v>0</v>
      </c>
      <c r="BN36">
        <f>IF(ALL!BN36 = ANSWERS!$C41, 1, 0)</f>
        <v>0</v>
      </c>
      <c r="BO36">
        <f>IF(ALL!BO36 = ANSWERS!$C41, 1, 0)</f>
        <v>0</v>
      </c>
      <c r="BP36">
        <f>IF(ALL!BP36 = ANSWERS!$C41, 1, 0)</f>
        <v>0</v>
      </c>
      <c r="BQ36">
        <f>IF(ALL!BQ36 = ANSWERS!$C41, 1, 0)</f>
        <v>0</v>
      </c>
      <c r="BR36">
        <f>IF(ALL!BR36 = ANSWERS!$C41, 1, 0)</f>
        <v>1</v>
      </c>
      <c r="BS36">
        <f>IF(ALL!BS36 = ANSWERS!$C41, 1, 0)</f>
        <v>1</v>
      </c>
      <c r="BT36">
        <f>IF(ALL!BT36 = ANSWERS!$C41, 1, 0)</f>
        <v>0</v>
      </c>
      <c r="BU36">
        <f>IF(ALL!BU36 = ANSWERS!$C41, 1, 0)</f>
        <v>0</v>
      </c>
      <c r="BV36">
        <f>IF(ALL!BV36 = ANSWERS!$C41, 1, 0)</f>
        <v>1</v>
      </c>
      <c r="BW36">
        <f>IF(ALL!BW36 = ANSWERS!$C41, 1, 0)</f>
        <v>0</v>
      </c>
      <c r="BX36">
        <f>IF(ALL!BX36 = ANSWERS!$C41, 1, 0)</f>
        <v>0</v>
      </c>
      <c r="BY36">
        <f>IF(ALL!BY36 = ANSWERS!$C41, 1, 0)</f>
        <v>0</v>
      </c>
      <c r="BZ36">
        <f>IF(ALL!BZ36 = ANSWERS!$C41, 1, 0)</f>
        <v>1</v>
      </c>
      <c r="CA36">
        <f>IF(ALL!CA36 = ANSWERS!$C41, 1, 0)</f>
        <v>0</v>
      </c>
      <c r="CB36">
        <f>IF(ALL!CB36 = ANSWERS!$C41, 1, 0)</f>
        <v>1</v>
      </c>
      <c r="CC36">
        <f>IF(ALL!CC36 = ANSWERS!$C41, 1, 0)</f>
        <v>0</v>
      </c>
      <c r="CD36">
        <f>IF(ALL!CD36 = ANSWERS!$C41, 1, 0)</f>
        <v>0</v>
      </c>
      <c r="CE36">
        <f>IF(ALL!CE36 = ANSWERS!$C41, 1, 0)</f>
        <v>0</v>
      </c>
      <c r="CF36">
        <f>IF(ALL!CF36 = ANSWERS!$C41, 1, 0)</f>
        <v>1</v>
      </c>
      <c r="CG36">
        <f>IF(ALL!CG36 = ANSWERS!$C41, 1, 0)</f>
        <v>1</v>
      </c>
      <c r="CH36">
        <f>IF(ALL!CH36 = ANSWERS!$C41, 1, 0)</f>
        <v>1</v>
      </c>
      <c r="CI36">
        <f>IF(ALL!CI36 = ANSWERS!$C41, 1, 0)</f>
        <v>0</v>
      </c>
      <c r="CJ36">
        <f>IF(ALL!CJ36 = ANSWERS!$C41, 1, 0)</f>
        <v>0</v>
      </c>
      <c r="CK36">
        <f>IF(ALL!CK36 = ANSWERS!$C41, 1, 0)</f>
        <v>1</v>
      </c>
      <c r="CL36">
        <f>IF(ALL!CL36 = ANSWERS!$C41, 1, 0)</f>
        <v>0</v>
      </c>
      <c r="CM36">
        <f>IF(ALL!CM36 = ANSWERS!$C41, 1, 0)</f>
        <v>0</v>
      </c>
      <c r="CN36">
        <f>IF(ALL!CN36 = ANSWERS!$C41, 1, 0)</f>
        <v>0</v>
      </c>
      <c r="CO36">
        <f>IF(ALL!CO36 = ANSWERS!$C41, 1, 0)</f>
        <v>0</v>
      </c>
      <c r="CP36">
        <f>IF(ALL!CP36 = ANSWERS!$C41, 1, 0)</f>
        <v>0</v>
      </c>
      <c r="CQ36">
        <f>IF(ALL!CQ36 = ANSWERS!$C41, 1, 0)</f>
        <v>0</v>
      </c>
      <c r="CR36">
        <f>IF(ALL!CR36 = ANSWERS!$C41, 1, 0)</f>
        <v>1</v>
      </c>
      <c r="CS36">
        <f>IF(ALL!CS36 = ANSWERS!$C41, 1, 0)</f>
        <v>1</v>
      </c>
      <c r="CT36">
        <f>IF(ALL!CT36 = ANSWERS!$C41, 1, 0)</f>
        <v>0</v>
      </c>
      <c r="CU36">
        <f>IF(ALL!CU36 = ANSWERS!$C41, 1, 0)</f>
        <v>1</v>
      </c>
      <c r="CV36">
        <f>IF(ALL!CV36 = ANSWERS!$C41, 1, 0)</f>
        <v>0</v>
      </c>
      <c r="CW36">
        <f>IF(ALL!CW36 = ANSWERS!$C41, 1, 0)</f>
        <v>0</v>
      </c>
      <c r="CX36">
        <f>IF(ALL!CX36 = ANSWERS!$C41, 1, 0)</f>
        <v>1</v>
      </c>
      <c r="CY36">
        <f>IF(ALL!CY36 = ANSWERS!$C41, 1, 0)</f>
        <v>1</v>
      </c>
      <c r="CZ36">
        <f>IF(ALL!CZ36 = ANSWERS!$C41, 1, 0)</f>
        <v>0</v>
      </c>
      <c r="DA36">
        <f>IF(ALL!DA36 = ANSWERS!$C41, 1, 0)</f>
        <v>1</v>
      </c>
      <c r="DB36">
        <f>IF(ALL!DB36 = ANSWERS!$C41, 1, 0)</f>
        <v>0</v>
      </c>
      <c r="DC36">
        <f>IF(ALL!DC36 = ANSWERS!$C41, 1, 0)</f>
        <v>0</v>
      </c>
      <c r="DD36">
        <f>IF(ALL!DD36 = ANSWERS!$C41, 1, 0)</f>
        <v>0</v>
      </c>
      <c r="DE36">
        <f>IF(ALL!DE36 = ANSWERS!$C41, 1, 0)</f>
        <v>0</v>
      </c>
      <c r="DF36">
        <f>IF(ALL!DF36 = ANSWERS!$C41, 1, 0)</f>
        <v>1</v>
      </c>
      <c r="DG36">
        <f>IF(ALL!DG36 = ANSWERS!$C41, 1, 0)</f>
        <v>1</v>
      </c>
      <c r="DH36">
        <f>IF(ALL!DH36 = ANSWERS!$C41, 1, 0)</f>
        <v>0</v>
      </c>
      <c r="DI36">
        <f>IF(ALL!DI36 = ANSWERS!$C41, 1, 0)</f>
        <v>1</v>
      </c>
      <c r="DJ36">
        <f>IF(ALL!DJ36 = ANSWERS!$C41, 1, 0)</f>
        <v>0</v>
      </c>
      <c r="DK36">
        <f>IF(ALL!DK36 = ANSWERS!$C41, 1, 0)</f>
        <v>0</v>
      </c>
      <c r="DL36">
        <f>IF(ALL!DL36 = ANSWERS!$C41, 1, 0)</f>
        <v>0</v>
      </c>
      <c r="DM36">
        <f>IF(ALL!DM36 = ANSWERS!$C41, 1, 0)</f>
        <v>0</v>
      </c>
      <c r="DN36">
        <f>IF(ALL!DN36 = ANSWERS!$C41, 1, 0)</f>
        <v>0</v>
      </c>
      <c r="DO36">
        <f>IF(ALL!DO36 = ANSWERS!$C41, 1, 0)</f>
        <v>0</v>
      </c>
      <c r="DP36">
        <f>IF(ALL!DP36 = ANSWERS!$C41, 1, 0)</f>
        <v>0</v>
      </c>
      <c r="DQ36">
        <f>IF(ALL!DQ36 = ANSWERS!$C41, 1, 0)</f>
        <v>0</v>
      </c>
      <c r="DR36">
        <f>IF(ALL!DR36 = ANSWERS!$C41, 1, 0)</f>
        <v>1</v>
      </c>
      <c r="DS36">
        <f>IF(ALL!DS36 = ANSWERS!$C41, 1, 0)</f>
        <v>0</v>
      </c>
      <c r="DT36">
        <f>IF(ALL!DT36 = ANSWERS!$C41, 1, 0)</f>
        <v>0</v>
      </c>
      <c r="DU36">
        <f>IF(ALL!DU36 = ANSWERS!$C41, 1, 0)</f>
        <v>1</v>
      </c>
      <c r="DV36">
        <f>IF(ALL!DV36 = ANSWERS!$C41, 1, 0)</f>
        <v>0</v>
      </c>
      <c r="DW36">
        <f>IF(ALL!DW36 = ANSWERS!$C41, 1, 0)</f>
        <v>0</v>
      </c>
      <c r="DX36">
        <f>IF(ALL!DX36 = ANSWERS!$C41, 1, 0)</f>
        <v>1</v>
      </c>
      <c r="DY36">
        <f>IF(ALL!DY36 = ANSWERS!$C41, 1, 0)</f>
        <v>1</v>
      </c>
      <c r="DZ36">
        <f>IF(ALL!DZ36 = ANSWERS!$C41, 1, 0)</f>
        <v>0</v>
      </c>
      <c r="EA36">
        <f>IF(ALL!EA36 = ANSWERS!$C41, 1, 0)</f>
        <v>0</v>
      </c>
      <c r="EB36">
        <f>IF(ALL!EB36 = ANSWERS!$C41, 1, 0)</f>
        <v>0</v>
      </c>
      <c r="EC36">
        <f>IF(ALL!EC36 = ANSWERS!$C41, 1, 0)</f>
        <v>1</v>
      </c>
      <c r="ED36">
        <f>IF(ALL!ED36 = ANSWERS!$C41, 1, 0)</f>
        <v>1</v>
      </c>
      <c r="EE36">
        <f>IF(ALL!EE36 = ANSWERS!$C41, 1, 0)</f>
        <v>0</v>
      </c>
      <c r="EF36">
        <f>IF(ALL!EF36 = ANSWERS!$C41, 1, 0)</f>
        <v>0</v>
      </c>
      <c r="EG36">
        <f>IF(ALL!EG36 = ANSWERS!$C41, 1, 0)</f>
        <v>0</v>
      </c>
      <c r="EH36">
        <f>IF(ALL!EH36 = ANSWERS!$C41, 1, 0)</f>
        <v>0</v>
      </c>
      <c r="EI36">
        <f>IF(ALL!EI36 = ANSWERS!$C41, 1, 0)</f>
        <v>0</v>
      </c>
      <c r="EJ36">
        <f>IF(ALL!EJ36 = ANSWERS!$C41, 1, 0)</f>
        <v>0</v>
      </c>
      <c r="EK36">
        <f>IF(ALL!EK36 = ANSWERS!$C41, 1, 0)</f>
        <v>0</v>
      </c>
      <c r="EL36">
        <f>IF(ALL!EL36 = ANSWERS!$C41, 1, 0)</f>
        <v>1</v>
      </c>
      <c r="EM36">
        <f>IF(ALL!EM36 = ANSWERS!$C41, 1, 0)</f>
        <v>0</v>
      </c>
      <c r="EN36">
        <f>IF(ALL!EN36 = ANSWERS!$C41, 1, 0)</f>
        <v>0</v>
      </c>
      <c r="EO36">
        <f>IF(ALL!EO36 = ANSWERS!$C41, 1, 0)</f>
        <v>1</v>
      </c>
      <c r="EP36">
        <f>IF(ALL!EP36 = ANSWERS!$C41, 1, 0)</f>
        <v>0</v>
      </c>
      <c r="EQ36">
        <f>IF(ALL!EQ36 = ANSWERS!$C41, 1, 0)</f>
        <v>0</v>
      </c>
      <c r="ER36">
        <f>IF(ALL!ER36 = ANSWERS!$C41, 1, 0)</f>
        <v>0</v>
      </c>
      <c r="ES36">
        <f>IF(ALL!ES36 = ANSWERS!$C41, 1, 0)</f>
        <v>1</v>
      </c>
      <c r="ET36">
        <f>IF(ALL!ET36 = ANSWERS!$C41, 1, 0)</f>
        <v>0</v>
      </c>
      <c r="EU36">
        <f>IF(ALL!EU36 = ANSWERS!$C41, 1, 0)</f>
        <v>1</v>
      </c>
      <c r="EV36">
        <f>IF(ALL!EV36 = ANSWERS!$C41, 1, 0)</f>
        <v>1</v>
      </c>
      <c r="EW36">
        <f>IF(ALL!EW36 = ANSWERS!$C41, 1, 0)</f>
        <v>0</v>
      </c>
      <c r="EX36">
        <f>IF(ALL!EX36 = ANSWERS!$C41, 1, 0)</f>
        <v>0</v>
      </c>
      <c r="EY36">
        <f>IF(ALL!EY36 = ANSWERS!$C41, 1, 0)</f>
        <v>1</v>
      </c>
      <c r="EZ36">
        <f>IF(ALL!EZ36 = ANSWERS!$C41, 1, 0)</f>
        <v>0</v>
      </c>
      <c r="FA36">
        <f>IF(ALL!FA36 = ANSWERS!$C41, 1, 0)</f>
        <v>1</v>
      </c>
      <c r="FB36">
        <f>IF(ALL!FB36 = ANSWERS!$C41, 1, 0)</f>
        <v>0</v>
      </c>
      <c r="FC36">
        <f>IF(ALL!FC36 = ANSWERS!$C41, 1, 0)</f>
        <v>1</v>
      </c>
      <c r="FD36">
        <f>IF(ALL!FD36 = ANSWERS!$C41, 1, 0)</f>
        <v>1</v>
      </c>
      <c r="FE36">
        <f>IF(ALL!FE36 = ANSWERS!$C41, 1, 0)</f>
        <v>0</v>
      </c>
      <c r="FF36">
        <f>IF(ALL!FF36 = ANSWERS!$C41, 1, 0)</f>
        <v>1</v>
      </c>
      <c r="FG36">
        <f>IF(ALL!FG36 = ANSWERS!$C41, 1, 0)</f>
        <v>0</v>
      </c>
      <c r="FH36">
        <f>IF(ALL!FH36 = ANSWERS!$C41, 1, 0)</f>
        <v>0</v>
      </c>
      <c r="FI36">
        <f>IF(ALL!FI36 = ANSWERS!$C41, 1, 0)</f>
        <v>1</v>
      </c>
      <c r="FJ36">
        <f>IF(ALL!FJ36 = ANSWERS!$C41, 1, 0)</f>
        <v>0</v>
      </c>
      <c r="FK36">
        <f>IF(ALL!FK36 = ANSWERS!$C41, 1, 0)</f>
        <v>0</v>
      </c>
      <c r="FL36">
        <f>IF(ALL!FL36 = ANSWERS!$C41, 1, 0)</f>
        <v>0</v>
      </c>
      <c r="FM36">
        <f>IF(ALL!FM36 = ANSWERS!$C41, 1, 0)</f>
        <v>1</v>
      </c>
      <c r="FN36">
        <f>IF(ALL!FN36 = ANSWERS!$C41, 1, 0)</f>
        <v>1</v>
      </c>
      <c r="FO36">
        <f>IF(ALL!FO36 = ANSWERS!$C41, 1, 0)</f>
        <v>1</v>
      </c>
      <c r="FP36">
        <f>IF(ALL!FP36 = ANSWERS!$C41, 1, 0)</f>
        <v>0</v>
      </c>
      <c r="FQ36">
        <f>IF(ALL!FQ36 = ANSWERS!$C41, 1, 0)</f>
        <v>0</v>
      </c>
      <c r="FR36">
        <f>IF(ALL!FR36 = ANSWERS!$C41, 1, 0)</f>
        <v>1</v>
      </c>
      <c r="FS36">
        <f>IF(ALL!FS36 = ANSWERS!$C41, 1, 0)</f>
        <v>1</v>
      </c>
      <c r="FT36">
        <f>IF(ALL!FT36 = ANSWERS!$C41, 1, 0)</f>
        <v>0</v>
      </c>
      <c r="FU36">
        <f>IF(ALL!FU36 = ANSWERS!$C41, 1, 0)</f>
        <v>1</v>
      </c>
      <c r="FV36">
        <f>IF(ALL!FV36 = ANSWERS!$C41, 1, 0)</f>
        <v>0</v>
      </c>
      <c r="FW36">
        <f>IF(ALL!FW36 = ANSWERS!$C41, 1, 0)</f>
        <v>1</v>
      </c>
      <c r="FX36">
        <f>IF(ALL!FX36 = ANSWERS!$C41, 1, 0)</f>
        <v>0</v>
      </c>
      <c r="FY36">
        <f>IF(ALL!FY36 = ANSWERS!$C41, 1, 0)</f>
        <v>1</v>
      </c>
      <c r="FZ36">
        <f>IF(ALL!FZ36 = ANSWERS!$C41, 1, 0)</f>
        <v>0</v>
      </c>
      <c r="GA36">
        <f>IF(ALL!GA36 = ANSWERS!$C41, 1, 0)</f>
        <v>1</v>
      </c>
      <c r="GB36">
        <f>IF(ALL!GB36 = ANSWERS!$C41, 1, 0)</f>
        <v>0</v>
      </c>
      <c r="GC36">
        <f>IF(ALL!GC36 = ANSWERS!$C41, 1, 0)</f>
        <v>1</v>
      </c>
      <c r="GD36">
        <f>IF(ALL!GD36 = ANSWERS!$C41, 1, 0)</f>
        <v>0</v>
      </c>
      <c r="GE36">
        <f>IF(ALL!GE36 = ANSWERS!$C41, 1, 0)</f>
        <v>0</v>
      </c>
      <c r="GF36">
        <f>IF(ALL!GF36 = ANSWERS!$C41, 1, 0)</f>
        <v>0</v>
      </c>
      <c r="GG36">
        <f>IF(ALL!GG36 = ANSWERS!$C41, 1, 0)</f>
        <v>0</v>
      </c>
      <c r="GH36">
        <f>IF(ALL!GH36 = ANSWERS!$C41, 1, 0)</f>
        <v>1</v>
      </c>
      <c r="GI36">
        <f>IF(ALL!GI36 = ANSWERS!$C41, 1, 0)</f>
        <v>0</v>
      </c>
      <c r="GJ36">
        <f>IF(ALL!GJ36 = ANSWERS!$C41, 1, 0)</f>
        <v>0</v>
      </c>
      <c r="GK36">
        <f>IF(ALL!GK36 = ANSWERS!$C41, 1, 0)</f>
        <v>0</v>
      </c>
      <c r="GL36">
        <f>IF(ALL!GL36 = ANSWERS!$C41, 1, 0)</f>
        <v>0</v>
      </c>
      <c r="GM36">
        <f>IF(ALL!GM36 = ANSWERS!$C41, 1, 0)</f>
        <v>0</v>
      </c>
      <c r="GN36">
        <f>IF(ALL!GN36 = ANSWERS!$C41, 1, 0)</f>
        <v>0</v>
      </c>
      <c r="GO36">
        <f>IF(ALL!GO36 = ANSWERS!$C41, 1, 0)</f>
        <v>0</v>
      </c>
      <c r="GP36">
        <f>IF(ALL!GP36 = ANSWERS!$C41, 1, 0)</f>
        <v>1</v>
      </c>
      <c r="GQ36">
        <f>IF(ALL!GQ36 = ANSWERS!$C41, 1, 0)</f>
        <v>0</v>
      </c>
      <c r="GR36">
        <f>IF(ALL!GR36 = ANSWERS!$C41, 1, 0)</f>
        <v>1</v>
      </c>
      <c r="GS36">
        <f>IF(ALL!GS36 = ANSWERS!$C41, 1, 0)</f>
        <v>0</v>
      </c>
      <c r="GT36">
        <f>IF(ALL!GT36 = ANSWERS!$C41, 1, 0)</f>
        <v>0</v>
      </c>
      <c r="GU36">
        <f>IF(ALL!GU36 = ANSWERS!$C41, 1, 0)</f>
        <v>0</v>
      </c>
      <c r="GV36">
        <f>IF(ALL!GV36 = ANSWERS!$C41, 1, 0)</f>
        <v>1</v>
      </c>
      <c r="GW36">
        <f>IF(ALL!GW36 = ANSWERS!$C41, 1, 0)</f>
        <v>0</v>
      </c>
      <c r="GX36">
        <f>IF(ALL!GX36 = ANSWERS!$C41, 1, 0)</f>
        <v>1</v>
      </c>
      <c r="GY36">
        <f>IF(ALL!GY36 = ANSWERS!$C41, 1, 0)</f>
        <v>1</v>
      </c>
      <c r="GZ36">
        <f>IF(ALL!GZ36 = ANSWERS!$C41, 1, 0)</f>
        <v>1</v>
      </c>
      <c r="HA36">
        <f>IF(ALL!HA36 = ANSWERS!$C41, 1, 0)</f>
        <v>0</v>
      </c>
      <c r="HB36">
        <f>IF(ALL!HB36 = ANSWERS!$C41, 1, 0)</f>
        <v>1</v>
      </c>
      <c r="HC36">
        <f>IF(ALL!HC36 = ANSWERS!$C41, 1, 0)</f>
        <v>0</v>
      </c>
      <c r="HD36">
        <f>IF(ALL!HD36 = ANSWERS!$C41, 1, 0)</f>
        <v>0</v>
      </c>
      <c r="HE36">
        <f>IF(ALL!HE36 = ANSWERS!$C41, 1, 0)</f>
        <v>1</v>
      </c>
      <c r="HF36">
        <f>IF(ALL!HF36 = ANSWERS!$C41, 1, 0)</f>
        <v>0</v>
      </c>
      <c r="HG36">
        <f>IF(ALL!HG36 = ANSWERS!$C41, 1, 0)</f>
        <v>1</v>
      </c>
      <c r="HH36">
        <f>IF(ALL!HH36 = ANSWERS!$C41, 1, 0)</f>
        <v>1</v>
      </c>
      <c r="HI36">
        <f>IF(ALL!HI36 = ANSWERS!$C41, 1, 0)</f>
        <v>0</v>
      </c>
      <c r="HJ36">
        <f>IF(ALL!HJ36 = ANSWERS!$C41, 1, 0)</f>
        <v>1</v>
      </c>
      <c r="HK36">
        <f>IF(ALL!HK36 = ANSWERS!$C41, 1, 0)</f>
        <v>0</v>
      </c>
    </row>
    <row r="37">
      <c r="A37" s="1" t="s">
        <v>357</v>
      </c>
      <c r="B37">
        <f>IF(ALL!B37 = ANSWERS!$C42, 1, 0)</f>
        <v>0</v>
      </c>
      <c r="C37">
        <f>IF(ALL!C37 = ANSWERS!$C42, 1, 0)</f>
        <v>0</v>
      </c>
      <c r="D37">
        <f>IF(ALL!D37 = ANSWERS!$C42, 1, 0)</f>
        <v>0</v>
      </c>
      <c r="E37">
        <f>IF(ALL!E37 = ANSWERS!$C42, 1, 0)</f>
        <v>0</v>
      </c>
      <c r="F37">
        <f>IF(ALL!F37 = ANSWERS!$C42, 1, 0)</f>
        <v>0</v>
      </c>
      <c r="G37">
        <f>IF(ALL!G37 = ANSWERS!$C42, 1, 0)</f>
        <v>1</v>
      </c>
      <c r="H37">
        <f>IF(ALL!H37 = ANSWERS!$C42, 1, 0)</f>
        <v>0</v>
      </c>
      <c r="I37">
        <f>IF(ALL!I37 = ANSWERS!$C42, 1, 0)</f>
        <v>1</v>
      </c>
      <c r="J37">
        <f>IF(ALL!J37 = ANSWERS!$C42, 1, 0)</f>
        <v>0</v>
      </c>
      <c r="K37">
        <f>IF(ALL!K37 = ANSWERS!$C42, 1, 0)</f>
        <v>0</v>
      </c>
      <c r="L37">
        <f>IF(ALL!L37 = ANSWERS!$C42, 1, 0)</f>
        <v>0</v>
      </c>
      <c r="M37">
        <f>IF(ALL!M37 = ANSWERS!$C42, 1, 0)</f>
        <v>0</v>
      </c>
      <c r="N37">
        <f>IF(ALL!N37 = ANSWERS!$C42, 1, 0)</f>
        <v>1</v>
      </c>
      <c r="O37">
        <f>IF(ALL!O37 = ANSWERS!$C42, 1, 0)</f>
        <v>0</v>
      </c>
      <c r="P37">
        <f>IF(ALL!P37 = ANSWERS!$C42, 1, 0)</f>
        <v>0</v>
      </c>
      <c r="Q37">
        <f>IF(ALL!Q37 = ANSWERS!$C42, 1, 0)</f>
        <v>0</v>
      </c>
      <c r="R37">
        <f>IF(ALL!R37 = ANSWERS!$C42, 1, 0)</f>
        <v>0</v>
      </c>
      <c r="S37">
        <f>IF(ALL!S37 = ANSWERS!$C42, 1, 0)</f>
        <v>0</v>
      </c>
      <c r="T37">
        <f>IF(ALL!T37 = ANSWERS!$C42, 1, 0)</f>
        <v>0</v>
      </c>
      <c r="U37">
        <f>IF(ALL!U37 = ANSWERS!$C42, 1, 0)</f>
        <v>0</v>
      </c>
      <c r="V37">
        <f>IF(ALL!V37 = ANSWERS!$C42, 1, 0)</f>
        <v>1</v>
      </c>
      <c r="W37">
        <f>IF(ALL!W37 = ANSWERS!$C42, 1, 0)</f>
        <v>0</v>
      </c>
      <c r="X37">
        <f>IF(ALL!X37 = ANSWERS!$C42, 1, 0)</f>
        <v>1</v>
      </c>
      <c r="Y37">
        <f>IF(ALL!Y37 = ANSWERS!$C42, 1, 0)</f>
        <v>1</v>
      </c>
      <c r="Z37">
        <f>IF(ALL!Z37 = ANSWERS!$C42, 1, 0)</f>
        <v>0</v>
      </c>
      <c r="AA37">
        <f>IF(ALL!AA37 = ANSWERS!$C42, 1, 0)</f>
        <v>1</v>
      </c>
      <c r="AB37">
        <f>IF(ALL!AB37 = ANSWERS!$C42, 1, 0)</f>
        <v>1</v>
      </c>
      <c r="AC37">
        <f>IF(ALL!AC37 = ANSWERS!$C42, 1, 0)</f>
        <v>0</v>
      </c>
      <c r="AD37">
        <f>IF(ALL!AD37 = ANSWERS!$C42, 1, 0)</f>
        <v>0</v>
      </c>
      <c r="AE37">
        <f>IF(ALL!AE37 = ANSWERS!$C42, 1, 0)</f>
        <v>1</v>
      </c>
      <c r="AF37">
        <f>IF(ALL!AF37 = ANSWERS!$C42, 1, 0)</f>
        <v>1</v>
      </c>
      <c r="AG37">
        <f>IF(ALL!AG37 = ANSWERS!$C42, 1, 0)</f>
        <v>1</v>
      </c>
      <c r="AH37">
        <f>IF(ALL!AH37 = ANSWERS!$C42, 1, 0)</f>
        <v>1</v>
      </c>
      <c r="AI37">
        <f>IF(ALL!AI37 = ANSWERS!$C42, 1, 0)</f>
        <v>0</v>
      </c>
      <c r="AJ37">
        <f>IF(ALL!AJ37 = ANSWERS!$C42, 1, 0)</f>
        <v>1</v>
      </c>
      <c r="AK37">
        <f>IF(ALL!AK37 = ANSWERS!$C42, 1, 0)</f>
        <v>0</v>
      </c>
      <c r="AL37">
        <f>IF(ALL!AL37 = ANSWERS!$C42, 1, 0)</f>
        <v>1</v>
      </c>
      <c r="AM37">
        <f>IF(ALL!AM37 = ANSWERS!$C42, 1, 0)</f>
        <v>1</v>
      </c>
      <c r="AN37">
        <f>IF(ALL!AN37 = ANSWERS!$C42, 1, 0)</f>
        <v>1</v>
      </c>
      <c r="AO37">
        <f>IF(ALL!AO37 = ANSWERS!$C42, 1, 0)</f>
        <v>0</v>
      </c>
      <c r="AP37">
        <f>IF(ALL!AP37 = ANSWERS!$C42, 1, 0)</f>
        <v>0</v>
      </c>
      <c r="AQ37">
        <f>IF(ALL!AQ37 = ANSWERS!$C42, 1, 0)</f>
        <v>0</v>
      </c>
      <c r="AR37">
        <f>IF(ALL!AR37 = ANSWERS!$C42, 1, 0)</f>
        <v>0</v>
      </c>
      <c r="AS37">
        <f>IF(ALL!AS37 = ANSWERS!$C42, 1, 0)</f>
        <v>0</v>
      </c>
      <c r="AT37">
        <f>IF(ALL!AT37 = ANSWERS!$C42, 1, 0)</f>
        <v>0</v>
      </c>
      <c r="AU37">
        <f>IF(ALL!AU37 = ANSWERS!$C42, 1, 0)</f>
        <v>0</v>
      </c>
      <c r="AV37">
        <f>IF(ALL!AV37 = ANSWERS!$C42, 1, 0)</f>
        <v>0</v>
      </c>
      <c r="AW37">
        <f>IF(ALL!AW37 = ANSWERS!$C42, 1, 0)</f>
        <v>1</v>
      </c>
      <c r="AX37">
        <f>IF(ALL!AX37 = ANSWERS!$C42, 1, 0)</f>
        <v>0</v>
      </c>
      <c r="AY37">
        <f>IF(ALL!AY37 = ANSWERS!$C42, 1, 0)</f>
        <v>0</v>
      </c>
      <c r="AZ37">
        <f>IF(ALL!AZ37 = ANSWERS!$C42, 1, 0)</f>
        <v>0</v>
      </c>
      <c r="BA37">
        <f>IF(ALL!BA37 = ANSWERS!$C42, 1, 0)</f>
        <v>1</v>
      </c>
      <c r="BB37">
        <f>IF(ALL!BB37 = ANSWERS!$C42, 1, 0)</f>
        <v>0</v>
      </c>
      <c r="BC37">
        <f>IF(ALL!BC37 = ANSWERS!$C42, 1, 0)</f>
        <v>1</v>
      </c>
      <c r="BD37">
        <f>IF(ALL!BD37 = ANSWERS!$C42, 1, 0)</f>
        <v>0</v>
      </c>
      <c r="BE37">
        <f>IF(ALL!BE37 = ANSWERS!$C42, 1, 0)</f>
        <v>1</v>
      </c>
      <c r="BF37">
        <f>IF(ALL!BF37 = ANSWERS!$C42, 1, 0)</f>
        <v>1</v>
      </c>
      <c r="BG37">
        <f>IF(ALL!BG37 = ANSWERS!$C42, 1, 0)</f>
        <v>1</v>
      </c>
      <c r="BH37">
        <f>IF(ALL!BH37 = ANSWERS!$C42, 1, 0)</f>
        <v>0</v>
      </c>
      <c r="BI37">
        <f>IF(ALL!BI37 = ANSWERS!$C42, 1, 0)</f>
        <v>1</v>
      </c>
      <c r="BJ37">
        <f>IF(ALL!BJ37 = ANSWERS!$C42, 1, 0)</f>
        <v>0</v>
      </c>
      <c r="BK37">
        <f>IF(ALL!BK37 = ANSWERS!$C42, 1, 0)</f>
        <v>1</v>
      </c>
      <c r="BL37">
        <f>IF(ALL!BL37 = ANSWERS!$C42, 1, 0)</f>
        <v>0</v>
      </c>
      <c r="BM37">
        <f>IF(ALL!BM37 = ANSWERS!$C42, 1, 0)</f>
        <v>0</v>
      </c>
      <c r="BN37">
        <f>IF(ALL!BN37 = ANSWERS!$C42, 1, 0)</f>
        <v>0</v>
      </c>
      <c r="BO37">
        <f>IF(ALL!BO37 = ANSWERS!$C42, 1, 0)</f>
        <v>0</v>
      </c>
      <c r="BP37">
        <f>IF(ALL!BP37 = ANSWERS!$C42, 1, 0)</f>
        <v>0</v>
      </c>
      <c r="BQ37">
        <f>IF(ALL!BQ37 = ANSWERS!$C42, 1, 0)</f>
        <v>0</v>
      </c>
      <c r="BR37">
        <f>IF(ALL!BR37 = ANSWERS!$C42, 1, 0)</f>
        <v>1</v>
      </c>
      <c r="BS37">
        <f>IF(ALL!BS37 = ANSWERS!$C42, 1, 0)</f>
        <v>1</v>
      </c>
      <c r="BT37">
        <f>IF(ALL!BT37 = ANSWERS!$C42, 1, 0)</f>
        <v>0</v>
      </c>
      <c r="BU37">
        <f>IF(ALL!BU37 = ANSWERS!$C42, 1, 0)</f>
        <v>0</v>
      </c>
      <c r="BV37">
        <f>IF(ALL!BV37 = ANSWERS!$C42, 1, 0)</f>
        <v>1</v>
      </c>
      <c r="BW37">
        <f>IF(ALL!BW37 = ANSWERS!$C42, 1, 0)</f>
        <v>0</v>
      </c>
      <c r="BX37">
        <f>IF(ALL!BX37 = ANSWERS!$C42, 1, 0)</f>
        <v>0</v>
      </c>
      <c r="BY37">
        <f>IF(ALL!BY37 = ANSWERS!$C42, 1, 0)</f>
        <v>0</v>
      </c>
      <c r="BZ37">
        <f>IF(ALL!BZ37 = ANSWERS!$C42, 1, 0)</f>
        <v>1</v>
      </c>
      <c r="CA37">
        <f>IF(ALL!CA37 = ANSWERS!$C42, 1, 0)</f>
        <v>0</v>
      </c>
      <c r="CB37">
        <f>IF(ALL!CB37 = ANSWERS!$C42, 1, 0)</f>
        <v>1</v>
      </c>
      <c r="CC37">
        <f>IF(ALL!CC37 = ANSWERS!$C42, 1, 0)</f>
        <v>0</v>
      </c>
      <c r="CD37">
        <f>IF(ALL!CD37 = ANSWERS!$C42, 1, 0)</f>
        <v>0</v>
      </c>
      <c r="CE37">
        <f>IF(ALL!CE37 = ANSWERS!$C42, 1, 0)</f>
        <v>0</v>
      </c>
      <c r="CF37">
        <f>IF(ALL!CF37 = ANSWERS!$C42, 1, 0)</f>
        <v>1</v>
      </c>
      <c r="CG37">
        <f>IF(ALL!CG37 = ANSWERS!$C42, 1, 0)</f>
        <v>1</v>
      </c>
      <c r="CH37">
        <f>IF(ALL!CH37 = ANSWERS!$C42, 1, 0)</f>
        <v>1</v>
      </c>
      <c r="CI37">
        <f>IF(ALL!CI37 = ANSWERS!$C42, 1, 0)</f>
        <v>0</v>
      </c>
      <c r="CJ37">
        <f>IF(ALL!CJ37 = ANSWERS!$C42, 1, 0)</f>
        <v>0</v>
      </c>
      <c r="CK37">
        <f>IF(ALL!CK37 = ANSWERS!$C42, 1, 0)</f>
        <v>1</v>
      </c>
      <c r="CL37">
        <f>IF(ALL!CL37 = ANSWERS!$C42, 1, 0)</f>
        <v>0</v>
      </c>
      <c r="CM37">
        <f>IF(ALL!CM37 = ANSWERS!$C42, 1, 0)</f>
        <v>0</v>
      </c>
      <c r="CN37">
        <f>IF(ALL!CN37 = ANSWERS!$C42, 1, 0)</f>
        <v>0</v>
      </c>
      <c r="CO37">
        <f>IF(ALL!CO37 = ANSWERS!$C42, 1, 0)</f>
        <v>0</v>
      </c>
      <c r="CP37">
        <f>IF(ALL!CP37 = ANSWERS!$C42, 1, 0)</f>
        <v>0</v>
      </c>
      <c r="CQ37">
        <f>IF(ALL!CQ37 = ANSWERS!$C42, 1, 0)</f>
        <v>0</v>
      </c>
      <c r="CR37">
        <f>IF(ALL!CR37 = ANSWERS!$C42, 1, 0)</f>
        <v>1</v>
      </c>
      <c r="CS37">
        <f>IF(ALL!CS37 = ANSWERS!$C42, 1, 0)</f>
        <v>1</v>
      </c>
      <c r="CT37">
        <f>IF(ALL!CT37 = ANSWERS!$C42, 1, 0)</f>
        <v>0</v>
      </c>
      <c r="CU37">
        <f>IF(ALL!CU37 = ANSWERS!$C42, 1, 0)</f>
        <v>1</v>
      </c>
      <c r="CV37">
        <f>IF(ALL!CV37 = ANSWERS!$C42, 1, 0)</f>
        <v>0</v>
      </c>
      <c r="CW37">
        <f>IF(ALL!CW37 = ANSWERS!$C42, 1, 0)</f>
        <v>0</v>
      </c>
      <c r="CX37">
        <f>IF(ALL!CX37 = ANSWERS!$C42, 1, 0)</f>
        <v>1</v>
      </c>
      <c r="CY37">
        <f>IF(ALL!CY37 = ANSWERS!$C42, 1, 0)</f>
        <v>1</v>
      </c>
      <c r="CZ37">
        <f>IF(ALL!CZ37 = ANSWERS!$C42, 1, 0)</f>
        <v>0</v>
      </c>
      <c r="DA37">
        <f>IF(ALL!DA37 = ANSWERS!$C42, 1, 0)</f>
        <v>1</v>
      </c>
      <c r="DB37">
        <f>IF(ALL!DB37 = ANSWERS!$C42, 1, 0)</f>
        <v>0</v>
      </c>
      <c r="DC37">
        <f>IF(ALL!DC37 = ANSWERS!$C42, 1, 0)</f>
        <v>0</v>
      </c>
      <c r="DD37">
        <f>IF(ALL!DD37 = ANSWERS!$C42, 1, 0)</f>
        <v>0</v>
      </c>
      <c r="DE37">
        <f>IF(ALL!DE37 = ANSWERS!$C42, 1, 0)</f>
        <v>0</v>
      </c>
      <c r="DF37">
        <f>IF(ALL!DF37 = ANSWERS!$C42, 1, 0)</f>
        <v>1</v>
      </c>
      <c r="DG37">
        <f>IF(ALL!DG37 = ANSWERS!$C42, 1, 0)</f>
        <v>1</v>
      </c>
      <c r="DH37">
        <f>IF(ALL!DH37 = ANSWERS!$C42, 1, 0)</f>
        <v>0</v>
      </c>
      <c r="DI37">
        <f>IF(ALL!DI37 = ANSWERS!$C42, 1, 0)</f>
        <v>1</v>
      </c>
      <c r="DJ37">
        <f>IF(ALL!DJ37 = ANSWERS!$C42, 1, 0)</f>
        <v>0</v>
      </c>
      <c r="DK37">
        <f>IF(ALL!DK37 = ANSWERS!$C42, 1, 0)</f>
        <v>0</v>
      </c>
      <c r="DL37">
        <f>IF(ALL!DL37 = ANSWERS!$C42, 1, 0)</f>
        <v>0</v>
      </c>
      <c r="DM37">
        <f>IF(ALL!DM37 = ANSWERS!$C42, 1, 0)</f>
        <v>0</v>
      </c>
      <c r="DN37">
        <f>IF(ALL!DN37 = ANSWERS!$C42, 1, 0)</f>
        <v>0</v>
      </c>
      <c r="DO37">
        <f>IF(ALL!DO37 = ANSWERS!$C42, 1, 0)</f>
        <v>0</v>
      </c>
      <c r="DP37">
        <f>IF(ALL!DP37 = ANSWERS!$C42, 1, 0)</f>
        <v>0</v>
      </c>
      <c r="DQ37">
        <f>IF(ALL!DQ37 = ANSWERS!$C42, 1, 0)</f>
        <v>0</v>
      </c>
      <c r="DR37">
        <f>IF(ALL!DR37 = ANSWERS!$C42, 1, 0)</f>
        <v>1</v>
      </c>
      <c r="DS37">
        <f>IF(ALL!DS37 = ANSWERS!$C42, 1, 0)</f>
        <v>0</v>
      </c>
      <c r="DT37">
        <f>IF(ALL!DT37 = ANSWERS!$C42, 1, 0)</f>
        <v>0</v>
      </c>
      <c r="DU37">
        <f>IF(ALL!DU37 = ANSWERS!$C42, 1, 0)</f>
        <v>1</v>
      </c>
      <c r="DV37">
        <f>IF(ALL!DV37 = ANSWERS!$C42, 1, 0)</f>
        <v>0</v>
      </c>
      <c r="DW37">
        <f>IF(ALL!DW37 = ANSWERS!$C42, 1, 0)</f>
        <v>0</v>
      </c>
      <c r="DX37">
        <f>IF(ALL!DX37 = ANSWERS!$C42, 1, 0)</f>
        <v>1</v>
      </c>
      <c r="DY37">
        <f>IF(ALL!DY37 = ANSWERS!$C42, 1, 0)</f>
        <v>1</v>
      </c>
      <c r="DZ37">
        <f>IF(ALL!DZ37 = ANSWERS!$C42, 1, 0)</f>
        <v>0</v>
      </c>
      <c r="EA37">
        <f>IF(ALL!EA37 = ANSWERS!$C42, 1, 0)</f>
        <v>0</v>
      </c>
      <c r="EB37">
        <f>IF(ALL!EB37 = ANSWERS!$C42, 1, 0)</f>
        <v>0</v>
      </c>
      <c r="EC37">
        <f>IF(ALL!EC37 = ANSWERS!$C42, 1, 0)</f>
        <v>1</v>
      </c>
      <c r="ED37">
        <f>IF(ALL!ED37 = ANSWERS!$C42, 1, 0)</f>
        <v>1</v>
      </c>
      <c r="EE37">
        <f>IF(ALL!EE37 = ANSWERS!$C42, 1, 0)</f>
        <v>0</v>
      </c>
      <c r="EF37">
        <f>IF(ALL!EF37 = ANSWERS!$C42, 1, 0)</f>
        <v>0</v>
      </c>
      <c r="EG37">
        <f>IF(ALL!EG37 = ANSWERS!$C42, 1, 0)</f>
        <v>0</v>
      </c>
      <c r="EH37">
        <f>IF(ALL!EH37 = ANSWERS!$C42, 1, 0)</f>
        <v>0</v>
      </c>
      <c r="EI37">
        <f>IF(ALL!EI37 = ANSWERS!$C42, 1, 0)</f>
        <v>0</v>
      </c>
      <c r="EJ37">
        <f>IF(ALL!EJ37 = ANSWERS!$C42, 1, 0)</f>
        <v>0</v>
      </c>
      <c r="EK37">
        <f>IF(ALL!EK37 = ANSWERS!$C42, 1, 0)</f>
        <v>0</v>
      </c>
      <c r="EL37">
        <f>IF(ALL!EL37 = ANSWERS!$C42, 1, 0)</f>
        <v>1</v>
      </c>
      <c r="EM37">
        <f>IF(ALL!EM37 = ANSWERS!$C42, 1, 0)</f>
        <v>0</v>
      </c>
      <c r="EN37">
        <f>IF(ALL!EN37 = ANSWERS!$C42, 1, 0)</f>
        <v>0</v>
      </c>
      <c r="EO37">
        <f>IF(ALL!EO37 = ANSWERS!$C42, 1, 0)</f>
        <v>1</v>
      </c>
      <c r="EP37">
        <f>IF(ALL!EP37 = ANSWERS!$C42, 1, 0)</f>
        <v>0</v>
      </c>
      <c r="EQ37">
        <f>IF(ALL!EQ37 = ANSWERS!$C42, 1, 0)</f>
        <v>0</v>
      </c>
      <c r="ER37">
        <f>IF(ALL!ER37 = ANSWERS!$C42, 1, 0)</f>
        <v>0</v>
      </c>
      <c r="ES37">
        <f>IF(ALL!ES37 = ANSWERS!$C42, 1, 0)</f>
        <v>1</v>
      </c>
      <c r="ET37">
        <f>IF(ALL!ET37 = ANSWERS!$C42, 1, 0)</f>
        <v>0</v>
      </c>
      <c r="EU37">
        <f>IF(ALL!EU37 = ANSWERS!$C42, 1, 0)</f>
        <v>1</v>
      </c>
      <c r="EV37">
        <f>IF(ALL!EV37 = ANSWERS!$C42, 1, 0)</f>
        <v>1</v>
      </c>
      <c r="EW37">
        <f>IF(ALL!EW37 = ANSWERS!$C42, 1, 0)</f>
        <v>0</v>
      </c>
      <c r="EX37">
        <f>IF(ALL!EX37 = ANSWERS!$C42, 1, 0)</f>
        <v>0</v>
      </c>
      <c r="EY37">
        <f>IF(ALL!EY37 = ANSWERS!$C42, 1, 0)</f>
        <v>1</v>
      </c>
      <c r="EZ37">
        <f>IF(ALL!EZ37 = ANSWERS!$C42, 1, 0)</f>
        <v>0</v>
      </c>
      <c r="FA37">
        <f>IF(ALL!FA37 = ANSWERS!$C42, 1, 0)</f>
        <v>1</v>
      </c>
      <c r="FB37">
        <f>IF(ALL!FB37 = ANSWERS!$C42, 1, 0)</f>
        <v>0</v>
      </c>
      <c r="FC37">
        <f>IF(ALL!FC37 = ANSWERS!$C42, 1, 0)</f>
        <v>1</v>
      </c>
      <c r="FD37">
        <f>IF(ALL!FD37 = ANSWERS!$C42, 1, 0)</f>
        <v>1</v>
      </c>
      <c r="FE37">
        <f>IF(ALL!FE37 = ANSWERS!$C42, 1, 0)</f>
        <v>0</v>
      </c>
      <c r="FF37">
        <f>IF(ALL!FF37 = ANSWERS!$C42, 1, 0)</f>
        <v>1</v>
      </c>
      <c r="FG37">
        <f>IF(ALL!FG37 = ANSWERS!$C42, 1, 0)</f>
        <v>0</v>
      </c>
      <c r="FH37">
        <f>IF(ALL!FH37 = ANSWERS!$C42, 1, 0)</f>
        <v>0</v>
      </c>
      <c r="FI37">
        <f>IF(ALL!FI37 = ANSWERS!$C42, 1, 0)</f>
        <v>1</v>
      </c>
      <c r="FJ37">
        <f>IF(ALL!FJ37 = ANSWERS!$C42, 1, 0)</f>
        <v>0</v>
      </c>
      <c r="FK37">
        <f>IF(ALL!FK37 = ANSWERS!$C42, 1, 0)</f>
        <v>0</v>
      </c>
      <c r="FL37">
        <f>IF(ALL!FL37 = ANSWERS!$C42, 1, 0)</f>
        <v>0</v>
      </c>
      <c r="FM37">
        <f>IF(ALL!FM37 = ANSWERS!$C42, 1, 0)</f>
        <v>1</v>
      </c>
      <c r="FN37">
        <f>IF(ALL!FN37 = ANSWERS!$C42, 1, 0)</f>
        <v>1</v>
      </c>
      <c r="FO37">
        <f>IF(ALL!FO37 = ANSWERS!$C42, 1, 0)</f>
        <v>1</v>
      </c>
      <c r="FP37">
        <f>IF(ALL!FP37 = ANSWERS!$C42, 1, 0)</f>
        <v>0</v>
      </c>
      <c r="FQ37">
        <f>IF(ALL!FQ37 = ANSWERS!$C42, 1, 0)</f>
        <v>0</v>
      </c>
      <c r="FR37">
        <f>IF(ALL!FR37 = ANSWERS!$C42, 1, 0)</f>
        <v>1</v>
      </c>
      <c r="FS37">
        <f>IF(ALL!FS37 = ANSWERS!$C42, 1, 0)</f>
        <v>1</v>
      </c>
      <c r="FT37">
        <f>IF(ALL!FT37 = ANSWERS!$C42, 1, 0)</f>
        <v>0</v>
      </c>
      <c r="FU37">
        <f>IF(ALL!FU37 = ANSWERS!$C42, 1, 0)</f>
        <v>1</v>
      </c>
      <c r="FV37">
        <f>IF(ALL!FV37 = ANSWERS!$C42, 1, 0)</f>
        <v>0</v>
      </c>
      <c r="FW37">
        <f>IF(ALL!FW37 = ANSWERS!$C42, 1, 0)</f>
        <v>1</v>
      </c>
      <c r="FX37">
        <f>IF(ALL!FX37 = ANSWERS!$C42, 1, 0)</f>
        <v>0</v>
      </c>
      <c r="FY37">
        <f>IF(ALL!FY37 = ANSWERS!$C42, 1, 0)</f>
        <v>1</v>
      </c>
      <c r="FZ37">
        <f>IF(ALL!FZ37 = ANSWERS!$C42, 1, 0)</f>
        <v>0</v>
      </c>
      <c r="GA37">
        <f>IF(ALL!GA37 = ANSWERS!$C42, 1, 0)</f>
        <v>1</v>
      </c>
      <c r="GB37">
        <f>IF(ALL!GB37 = ANSWERS!$C42, 1, 0)</f>
        <v>0</v>
      </c>
      <c r="GC37">
        <f>IF(ALL!GC37 = ANSWERS!$C42, 1, 0)</f>
        <v>1</v>
      </c>
      <c r="GD37">
        <f>IF(ALL!GD37 = ANSWERS!$C42, 1, 0)</f>
        <v>0</v>
      </c>
      <c r="GE37">
        <f>IF(ALL!GE37 = ANSWERS!$C42, 1, 0)</f>
        <v>0</v>
      </c>
      <c r="GF37">
        <f>IF(ALL!GF37 = ANSWERS!$C42, 1, 0)</f>
        <v>0</v>
      </c>
      <c r="GG37">
        <f>IF(ALL!GG37 = ANSWERS!$C42, 1, 0)</f>
        <v>0</v>
      </c>
      <c r="GH37">
        <f>IF(ALL!GH37 = ANSWERS!$C42, 1, 0)</f>
        <v>1</v>
      </c>
      <c r="GI37">
        <f>IF(ALL!GI37 = ANSWERS!$C42, 1, 0)</f>
        <v>0</v>
      </c>
      <c r="GJ37">
        <f>IF(ALL!GJ37 = ANSWERS!$C42, 1, 0)</f>
        <v>0</v>
      </c>
      <c r="GK37">
        <f>IF(ALL!GK37 = ANSWERS!$C42, 1, 0)</f>
        <v>0</v>
      </c>
      <c r="GL37">
        <f>IF(ALL!GL37 = ANSWERS!$C42, 1, 0)</f>
        <v>0</v>
      </c>
      <c r="GM37">
        <f>IF(ALL!GM37 = ANSWERS!$C42, 1, 0)</f>
        <v>0</v>
      </c>
      <c r="GN37">
        <f>IF(ALL!GN37 = ANSWERS!$C42, 1, 0)</f>
        <v>0</v>
      </c>
      <c r="GO37">
        <f>IF(ALL!GO37 = ANSWERS!$C42, 1, 0)</f>
        <v>0</v>
      </c>
      <c r="GP37">
        <f>IF(ALL!GP37 = ANSWERS!$C42, 1, 0)</f>
        <v>1</v>
      </c>
      <c r="GQ37">
        <f>IF(ALL!GQ37 = ANSWERS!$C42, 1, 0)</f>
        <v>0</v>
      </c>
      <c r="GR37">
        <f>IF(ALL!GR37 = ANSWERS!$C42, 1, 0)</f>
        <v>1</v>
      </c>
      <c r="GS37">
        <f>IF(ALL!GS37 = ANSWERS!$C42, 1, 0)</f>
        <v>0</v>
      </c>
      <c r="GT37">
        <f>IF(ALL!GT37 = ANSWERS!$C42, 1, 0)</f>
        <v>0</v>
      </c>
      <c r="GU37">
        <f>IF(ALL!GU37 = ANSWERS!$C42, 1, 0)</f>
        <v>0</v>
      </c>
      <c r="GV37">
        <f>IF(ALL!GV37 = ANSWERS!$C42, 1, 0)</f>
        <v>1</v>
      </c>
      <c r="GW37">
        <f>IF(ALL!GW37 = ANSWERS!$C42, 1, 0)</f>
        <v>0</v>
      </c>
      <c r="GX37">
        <f>IF(ALL!GX37 = ANSWERS!$C42, 1, 0)</f>
        <v>1</v>
      </c>
      <c r="GY37">
        <f>IF(ALL!GY37 = ANSWERS!$C42, 1, 0)</f>
        <v>1</v>
      </c>
      <c r="GZ37">
        <f>IF(ALL!GZ37 = ANSWERS!$C42, 1, 0)</f>
        <v>1</v>
      </c>
      <c r="HA37">
        <f>IF(ALL!HA37 = ANSWERS!$C42, 1, 0)</f>
        <v>0</v>
      </c>
      <c r="HB37">
        <f>IF(ALL!HB37 = ANSWERS!$C42, 1, 0)</f>
        <v>1</v>
      </c>
      <c r="HC37">
        <f>IF(ALL!HC37 = ANSWERS!$C42, 1, 0)</f>
        <v>0</v>
      </c>
      <c r="HD37">
        <f>IF(ALL!HD37 = ANSWERS!$C42, 1, 0)</f>
        <v>0</v>
      </c>
      <c r="HE37">
        <f>IF(ALL!HE37 = ANSWERS!$C42, 1, 0)</f>
        <v>1</v>
      </c>
      <c r="HF37">
        <f>IF(ALL!HF37 = ANSWERS!$C42, 1, 0)</f>
        <v>0</v>
      </c>
      <c r="HG37">
        <f>IF(ALL!HG37 = ANSWERS!$C42, 1, 0)</f>
        <v>1</v>
      </c>
      <c r="HH37">
        <f>IF(ALL!HH37 = ANSWERS!$C42, 1, 0)</f>
        <v>1</v>
      </c>
      <c r="HI37">
        <f>IF(ALL!HI37 = ANSWERS!$C42, 1, 0)</f>
        <v>0</v>
      </c>
      <c r="HJ37">
        <f>IF(ALL!HJ37 = ANSWERS!$C42, 1, 0)</f>
        <v>1</v>
      </c>
      <c r="HK37">
        <f>IF(ALL!HK37 = ANSWERS!$C42, 1, 0)</f>
        <v>0</v>
      </c>
    </row>
    <row r="38">
      <c r="A38" s="1" t="s">
        <v>358</v>
      </c>
      <c r="B38">
        <f>IF(ALL!B38 = ANSWERS!$C43, 1, 0)</f>
        <v>0</v>
      </c>
      <c r="C38">
        <f>IF(ALL!C38 = ANSWERS!$C43, 1, 0)</f>
        <v>0</v>
      </c>
      <c r="D38">
        <f>IF(ALL!D38 = ANSWERS!$C43, 1, 0)</f>
        <v>0</v>
      </c>
      <c r="E38">
        <f>IF(ALL!E38 = ANSWERS!$C43, 1, 0)</f>
        <v>0</v>
      </c>
      <c r="F38">
        <f>IF(ALL!F38 = ANSWERS!$C43, 1, 0)</f>
        <v>0</v>
      </c>
      <c r="G38">
        <f>IF(ALL!G38 = ANSWERS!$C43, 1, 0)</f>
        <v>1</v>
      </c>
      <c r="H38">
        <f>IF(ALL!H38 = ANSWERS!$C43, 1, 0)</f>
        <v>0</v>
      </c>
      <c r="I38">
        <f>IF(ALL!I38 = ANSWERS!$C43, 1, 0)</f>
        <v>1</v>
      </c>
      <c r="J38">
        <f>IF(ALL!J38 = ANSWERS!$C43, 1, 0)</f>
        <v>0</v>
      </c>
      <c r="K38">
        <f>IF(ALL!K38 = ANSWERS!$C43, 1, 0)</f>
        <v>0</v>
      </c>
      <c r="L38">
        <f>IF(ALL!L38 = ANSWERS!$C43, 1, 0)</f>
        <v>0</v>
      </c>
      <c r="M38">
        <f>IF(ALL!M38 = ANSWERS!$C43, 1, 0)</f>
        <v>0</v>
      </c>
      <c r="N38">
        <f>IF(ALL!N38 = ANSWERS!$C43, 1, 0)</f>
        <v>1</v>
      </c>
      <c r="O38">
        <f>IF(ALL!O38 = ANSWERS!$C43, 1, 0)</f>
        <v>0</v>
      </c>
      <c r="P38">
        <f>IF(ALL!P38 = ANSWERS!$C43, 1, 0)</f>
        <v>0</v>
      </c>
      <c r="Q38">
        <f>IF(ALL!Q38 = ANSWERS!$C43, 1, 0)</f>
        <v>0</v>
      </c>
      <c r="R38">
        <f>IF(ALL!R38 = ANSWERS!$C43, 1, 0)</f>
        <v>0</v>
      </c>
      <c r="S38">
        <f>IF(ALL!S38 = ANSWERS!$C43, 1, 0)</f>
        <v>0</v>
      </c>
      <c r="T38">
        <f>IF(ALL!T38 = ANSWERS!$C43, 1, 0)</f>
        <v>0</v>
      </c>
      <c r="U38">
        <f>IF(ALL!U38 = ANSWERS!$C43, 1, 0)</f>
        <v>0</v>
      </c>
      <c r="V38">
        <f>IF(ALL!V38 = ANSWERS!$C43, 1, 0)</f>
        <v>1</v>
      </c>
      <c r="W38">
        <f>IF(ALL!W38 = ANSWERS!$C43, 1, 0)</f>
        <v>0</v>
      </c>
      <c r="X38">
        <f>IF(ALL!X38 = ANSWERS!$C43, 1, 0)</f>
        <v>1</v>
      </c>
      <c r="Y38">
        <f>IF(ALL!Y38 = ANSWERS!$C43, 1, 0)</f>
        <v>1</v>
      </c>
      <c r="Z38">
        <f>IF(ALL!Z38 = ANSWERS!$C43, 1, 0)</f>
        <v>0</v>
      </c>
      <c r="AA38">
        <f>IF(ALL!AA38 = ANSWERS!$C43, 1, 0)</f>
        <v>1</v>
      </c>
      <c r="AB38">
        <f>IF(ALL!AB38 = ANSWERS!$C43, 1, 0)</f>
        <v>1</v>
      </c>
      <c r="AC38">
        <f>IF(ALL!AC38 = ANSWERS!$C43, 1, 0)</f>
        <v>0</v>
      </c>
      <c r="AD38">
        <f>IF(ALL!AD38 = ANSWERS!$C43, 1, 0)</f>
        <v>0</v>
      </c>
      <c r="AE38">
        <f>IF(ALL!AE38 = ANSWERS!$C43, 1, 0)</f>
        <v>1</v>
      </c>
      <c r="AF38">
        <f>IF(ALL!AF38 = ANSWERS!$C43, 1, 0)</f>
        <v>1</v>
      </c>
      <c r="AG38">
        <f>IF(ALL!AG38 = ANSWERS!$C43, 1, 0)</f>
        <v>1</v>
      </c>
      <c r="AH38">
        <f>IF(ALL!AH38 = ANSWERS!$C43, 1, 0)</f>
        <v>1</v>
      </c>
      <c r="AI38">
        <f>IF(ALL!AI38 = ANSWERS!$C43, 1, 0)</f>
        <v>0</v>
      </c>
      <c r="AJ38">
        <f>IF(ALL!AJ38 = ANSWERS!$C43, 1, 0)</f>
        <v>1</v>
      </c>
      <c r="AK38">
        <f>IF(ALL!AK38 = ANSWERS!$C43, 1, 0)</f>
        <v>0</v>
      </c>
      <c r="AL38">
        <f>IF(ALL!AL38 = ANSWERS!$C43, 1, 0)</f>
        <v>1</v>
      </c>
      <c r="AM38">
        <f>IF(ALL!AM38 = ANSWERS!$C43, 1, 0)</f>
        <v>1</v>
      </c>
      <c r="AN38">
        <f>IF(ALL!AN38 = ANSWERS!$C43, 1, 0)</f>
        <v>1</v>
      </c>
      <c r="AO38">
        <f>IF(ALL!AO38 = ANSWERS!$C43, 1, 0)</f>
        <v>0</v>
      </c>
      <c r="AP38">
        <f>IF(ALL!AP38 = ANSWERS!$C43, 1, 0)</f>
        <v>0</v>
      </c>
      <c r="AQ38">
        <f>IF(ALL!AQ38 = ANSWERS!$C43, 1, 0)</f>
        <v>0</v>
      </c>
      <c r="AR38">
        <f>IF(ALL!AR38 = ANSWERS!$C43, 1, 0)</f>
        <v>0</v>
      </c>
      <c r="AS38">
        <f>IF(ALL!AS38 = ANSWERS!$C43, 1, 0)</f>
        <v>0</v>
      </c>
      <c r="AT38">
        <f>IF(ALL!AT38 = ANSWERS!$C43, 1, 0)</f>
        <v>0</v>
      </c>
      <c r="AU38">
        <f>IF(ALL!AU38 = ANSWERS!$C43, 1, 0)</f>
        <v>0</v>
      </c>
      <c r="AV38">
        <f>IF(ALL!AV38 = ANSWERS!$C43, 1, 0)</f>
        <v>0</v>
      </c>
      <c r="AW38">
        <f>IF(ALL!AW38 = ANSWERS!$C43, 1, 0)</f>
        <v>1</v>
      </c>
      <c r="AX38">
        <f>IF(ALL!AX38 = ANSWERS!$C43, 1, 0)</f>
        <v>0</v>
      </c>
      <c r="AY38">
        <f>IF(ALL!AY38 = ANSWERS!$C43, 1, 0)</f>
        <v>0</v>
      </c>
      <c r="AZ38">
        <f>IF(ALL!AZ38 = ANSWERS!$C43, 1, 0)</f>
        <v>0</v>
      </c>
      <c r="BA38">
        <f>IF(ALL!BA38 = ANSWERS!$C43, 1, 0)</f>
        <v>1</v>
      </c>
      <c r="BB38">
        <f>IF(ALL!BB38 = ANSWERS!$C43, 1, 0)</f>
        <v>0</v>
      </c>
      <c r="BC38">
        <f>IF(ALL!BC38 = ANSWERS!$C43, 1, 0)</f>
        <v>1</v>
      </c>
      <c r="BD38">
        <f>IF(ALL!BD38 = ANSWERS!$C43, 1, 0)</f>
        <v>0</v>
      </c>
      <c r="BE38">
        <f>IF(ALL!BE38 = ANSWERS!$C43, 1, 0)</f>
        <v>1</v>
      </c>
      <c r="BF38">
        <f>IF(ALL!BF38 = ANSWERS!$C43, 1, 0)</f>
        <v>1</v>
      </c>
      <c r="BG38">
        <f>IF(ALL!BG38 = ANSWERS!$C43, 1, 0)</f>
        <v>1</v>
      </c>
      <c r="BH38">
        <f>IF(ALL!BH38 = ANSWERS!$C43, 1, 0)</f>
        <v>0</v>
      </c>
      <c r="BI38">
        <f>IF(ALL!BI38 = ANSWERS!$C43, 1, 0)</f>
        <v>1</v>
      </c>
      <c r="BJ38">
        <f>IF(ALL!BJ38 = ANSWERS!$C43, 1, 0)</f>
        <v>0</v>
      </c>
      <c r="BK38">
        <f>IF(ALL!BK38 = ANSWERS!$C43, 1, 0)</f>
        <v>1</v>
      </c>
      <c r="BL38">
        <f>IF(ALL!BL38 = ANSWERS!$C43, 1, 0)</f>
        <v>0</v>
      </c>
      <c r="BM38">
        <f>IF(ALL!BM38 = ANSWERS!$C43, 1, 0)</f>
        <v>0</v>
      </c>
      <c r="BN38">
        <f>IF(ALL!BN38 = ANSWERS!$C43, 1, 0)</f>
        <v>0</v>
      </c>
      <c r="BO38">
        <f>IF(ALL!BO38 = ANSWERS!$C43, 1, 0)</f>
        <v>0</v>
      </c>
      <c r="BP38">
        <f>IF(ALL!BP38 = ANSWERS!$C43, 1, 0)</f>
        <v>0</v>
      </c>
      <c r="BQ38">
        <f>IF(ALL!BQ38 = ANSWERS!$C43, 1, 0)</f>
        <v>0</v>
      </c>
      <c r="BR38">
        <f>IF(ALL!BR38 = ANSWERS!$C43, 1, 0)</f>
        <v>1</v>
      </c>
      <c r="BS38">
        <f>IF(ALL!BS38 = ANSWERS!$C43, 1, 0)</f>
        <v>1</v>
      </c>
      <c r="BT38">
        <f>IF(ALL!BT38 = ANSWERS!$C43, 1, 0)</f>
        <v>0</v>
      </c>
      <c r="BU38">
        <f>IF(ALL!BU38 = ANSWERS!$C43, 1, 0)</f>
        <v>0</v>
      </c>
      <c r="BV38">
        <f>IF(ALL!BV38 = ANSWERS!$C43, 1, 0)</f>
        <v>1</v>
      </c>
      <c r="BW38">
        <f>IF(ALL!BW38 = ANSWERS!$C43, 1, 0)</f>
        <v>0</v>
      </c>
      <c r="BX38">
        <f>IF(ALL!BX38 = ANSWERS!$C43, 1, 0)</f>
        <v>0</v>
      </c>
      <c r="BY38">
        <f>IF(ALL!BY38 = ANSWERS!$C43, 1, 0)</f>
        <v>0</v>
      </c>
      <c r="BZ38">
        <f>IF(ALL!BZ38 = ANSWERS!$C43, 1, 0)</f>
        <v>1</v>
      </c>
      <c r="CA38">
        <f>IF(ALL!CA38 = ANSWERS!$C43, 1, 0)</f>
        <v>0</v>
      </c>
      <c r="CB38">
        <f>IF(ALL!CB38 = ANSWERS!$C43, 1, 0)</f>
        <v>1</v>
      </c>
      <c r="CC38">
        <f>IF(ALL!CC38 = ANSWERS!$C43, 1, 0)</f>
        <v>0</v>
      </c>
      <c r="CD38">
        <f>IF(ALL!CD38 = ANSWERS!$C43, 1, 0)</f>
        <v>0</v>
      </c>
      <c r="CE38">
        <f>IF(ALL!CE38 = ANSWERS!$C43, 1, 0)</f>
        <v>0</v>
      </c>
      <c r="CF38">
        <f>IF(ALL!CF38 = ANSWERS!$C43, 1, 0)</f>
        <v>1</v>
      </c>
      <c r="CG38">
        <f>IF(ALL!CG38 = ANSWERS!$C43, 1, 0)</f>
        <v>1</v>
      </c>
      <c r="CH38">
        <f>IF(ALL!CH38 = ANSWERS!$C43, 1, 0)</f>
        <v>1</v>
      </c>
      <c r="CI38">
        <f>IF(ALL!CI38 = ANSWERS!$C43, 1, 0)</f>
        <v>0</v>
      </c>
      <c r="CJ38">
        <f>IF(ALL!CJ38 = ANSWERS!$C43, 1, 0)</f>
        <v>0</v>
      </c>
      <c r="CK38">
        <f>IF(ALL!CK38 = ANSWERS!$C43, 1, 0)</f>
        <v>1</v>
      </c>
      <c r="CL38">
        <f>IF(ALL!CL38 = ANSWERS!$C43, 1, 0)</f>
        <v>0</v>
      </c>
      <c r="CM38">
        <f>IF(ALL!CM38 = ANSWERS!$C43, 1, 0)</f>
        <v>0</v>
      </c>
      <c r="CN38">
        <f>IF(ALL!CN38 = ANSWERS!$C43, 1, 0)</f>
        <v>0</v>
      </c>
      <c r="CO38">
        <f>IF(ALL!CO38 = ANSWERS!$C43, 1, 0)</f>
        <v>0</v>
      </c>
      <c r="CP38">
        <f>IF(ALL!CP38 = ANSWERS!$C43, 1, 0)</f>
        <v>0</v>
      </c>
      <c r="CQ38">
        <f>IF(ALL!CQ38 = ANSWERS!$C43, 1, 0)</f>
        <v>0</v>
      </c>
      <c r="CR38">
        <f>IF(ALL!CR38 = ANSWERS!$C43, 1, 0)</f>
        <v>1</v>
      </c>
      <c r="CS38">
        <f>IF(ALL!CS38 = ANSWERS!$C43, 1, 0)</f>
        <v>1</v>
      </c>
      <c r="CT38">
        <f>IF(ALL!CT38 = ANSWERS!$C43, 1, 0)</f>
        <v>0</v>
      </c>
      <c r="CU38">
        <f>IF(ALL!CU38 = ANSWERS!$C43, 1, 0)</f>
        <v>1</v>
      </c>
      <c r="CV38">
        <f>IF(ALL!CV38 = ANSWERS!$C43, 1, 0)</f>
        <v>0</v>
      </c>
      <c r="CW38">
        <f>IF(ALL!CW38 = ANSWERS!$C43, 1, 0)</f>
        <v>0</v>
      </c>
      <c r="CX38">
        <f>IF(ALL!CX38 = ANSWERS!$C43, 1, 0)</f>
        <v>1</v>
      </c>
      <c r="CY38">
        <f>IF(ALL!CY38 = ANSWERS!$C43, 1, 0)</f>
        <v>1</v>
      </c>
      <c r="CZ38">
        <f>IF(ALL!CZ38 = ANSWERS!$C43, 1, 0)</f>
        <v>0</v>
      </c>
      <c r="DA38">
        <f>IF(ALL!DA38 = ANSWERS!$C43, 1, 0)</f>
        <v>1</v>
      </c>
      <c r="DB38">
        <f>IF(ALL!DB38 = ANSWERS!$C43, 1, 0)</f>
        <v>0</v>
      </c>
      <c r="DC38">
        <f>IF(ALL!DC38 = ANSWERS!$C43, 1, 0)</f>
        <v>0</v>
      </c>
      <c r="DD38">
        <f>IF(ALL!DD38 = ANSWERS!$C43, 1, 0)</f>
        <v>0</v>
      </c>
      <c r="DE38">
        <f>IF(ALL!DE38 = ANSWERS!$C43, 1, 0)</f>
        <v>0</v>
      </c>
      <c r="DF38">
        <f>IF(ALL!DF38 = ANSWERS!$C43, 1, 0)</f>
        <v>1</v>
      </c>
      <c r="DG38">
        <f>IF(ALL!DG38 = ANSWERS!$C43, 1, 0)</f>
        <v>1</v>
      </c>
      <c r="DH38">
        <f>IF(ALL!DH38 = ANSWERS!$C43, 1, 0)</f>
        <v>0</v>
      </c>
      <c r="DI38">
        <f>IF(ALL!DI38 = ANSWERS!$C43, 1, 0)</f>
        <v>1</v>
      </c>
      <c r="DJ38">
        <f>IF(ALL!DJ38 = ANSWERS!$C43, 1, 0)</f>
        <v>0</v>
      </c>
      <c r="DK38">
        <f>IF(ALL!DK38 = ANSWERS!$C43, 1, 0)</f>
        <v>0</v>
      </c>
      <c r="DL38">
        <f>IF(ALL!DL38 = ANSWERS!$C43, 1, 0)</f>
        <v>0</v>
      </c>
      <c r="DM38">
        <f>IF(ALL!DM38 = ANSWERS!$C43, 1, 0)</f>
        <v>0</v>
      </c>
      <c r="DN38">
        <f>IF(ALL!DN38 = ANSWERS!$C43, 1, 0)</f>
        <v>0</v>
      </c>
      <c r="DO38">
        <f>IF(ALL!DO38 = ANSWERS!$C43, 1, 0)</f>
        <v>0</v>
      </c>
      <c r="DP38">
        <f>IF(ALL!DP38 = ANSWERS!$C43, 1, 0)</f>
        <v>0</v>
      </c>
      <c r="DQ38">
        <f>IF(ALL!DQ38 = ANSWERS!$C43, 1, 0)</f>
        <v>0</v>
      </c>
      <c r="DR38">
        <f>IF(ALL!DR38 = ANSWERS!$C43, 1, 0)</f>
        <v>1</v>
      </c>
      <c r="DS38">
        <f>IF(ALL!DS38 = ANSWERS!$C43, 1, 0)</f>
        <v>0</v>
      </c>
      <c r="DT38">
        <f>IF(ALL!DT38 = ANSWERS!$C43, 1, 0)</f>
        <v>0</v>
      </c>
      <c r="DU38">
        <f>IF(ALL!DU38 = ANSWERS!$C43, 1, 0)</f>
        <v>1</v>
      </c>
      <c r="DV38">
        <f>IF(ALL!DV38 = ANSWERS!$C43, 1, 0)</f>
        <v>0</v>
      </c>
      <c r="DW38">
        <f>IF(ALL!DW38 = ANSWERS!$C43, 1, 0)</f>
        <v>0</v>
      </c>
      <c r="DX38">
        <f>IF(ALL!DX38 = ANSWERS!$C43, 1, 0)</f>
        <v>1</v>
      </c>
      <c r="DY38">
        <f>IF(ALL!DY38 = ANSWERS!$C43, 1, 0)</f>
        <v>1</v>
      </c>
      <c r="DZ38">
        <f>IF(ALL!DZ38 = ANSWERS!$C43, 1, 0)</f>
        <v>0</v>
      </c>
      <c r="EA38">
        <f>IF(ALL!EA38 = ANSWERS!$C43, 1, 0)</f>
        <v>0</v>
      </c>
      <c r="EB38">
        <f>IF(ALL!EB38 = ANSWERS!$C43, 1, 0)</f>
        <v>0</v>
      </c>
      <c r="EC38">
        <f>IF(ALL!EC38 = ANSWERS!$C43, 1, 0)</f>
        <v>1</v>
      </c>
      <c r="ED38">
        <f>IF(ALL!ED38 = ANSWERS!$C43, 1, 0)</f>
        <v>1</v>
      </c>
      <c r="EE38">
        <f>IF(ALL!EE38 = ANSWERS!$C43, 1, 0)</f>
        <v>0</v>
      </c>
      <c r="EF38">
        <f>IF(ALL!EF38 = ANSWERS!$C43, 1, 0)</f>
        <v>0</v>
      </c>
      <c r="EG38">
        <f>IF(ALL!EG38 = ANSWERS!$C43, 1, 0)</f>
        <v>0</v>
      </c>
      <c r="EH38">
        <f>IF(ALL!EH38 = ANSWERS!$C43, 1, 0)</f>
        <v>0</v>
      </c>
      <c r="EI38">
        <f>IF(ALL!EI38 = ANSWERS!$C43, 1, 0)</f>
        <v>0</v>
      </c>
      <c r="EJ38">
        <f>IF(ALL!EJ38 = ANSWERS!$C43, 1, 0)</f>
        <v>0</v>
      </c>
      <c r="EK38">
        <f>IF(ALL!EK38 = ANSWERS!$C43, 1, 0)</f>
        <v>0</v>
      </c>
      <c r="EL38">
        <f>IF(ALL!EL38 = ANSWERS!$C43, 1, 0)</f>
        <v>1</v>
      </c>
      <c r="EM38">
        <f>IF(ALL!EM38 = ANSWERS!$C43, 1, 0)</f>
        <v>0</v>
      </c>
      <c r="EN38">
        <f>IF(ALL!EN38 = ANSWERS!$C43, 1, 0)</f>
        <v>0</v>
      </c>
      <c r="EO38">
        <f>IF(ALL!EO38 = ANSWERS!$C43, 1, 0)</f>
        <v>1</v>
      </c>
      <c r="EP38">
        <f>IF(ALL!EP38 = ANSWERS!$C43, 1, 0)</f>
        <v>0</v>
      </c>
      <c r="EQ38">
        <f>IF(ALL!EQ38 = ANSWERS!$C43, 1, 0)</f>
        <v>0</v>
      </c>
      <c r="ER38">
        <f>IF(ALL!ER38 = ANSWERS!$C43, 1, 0)</f>
        <v>0</v>
      </c>
      <c r="ES38">
        <f>IF(ALL!ES38 = ANSWERS!$C43, 1, 0)</f>
        <v>1</v>
      </c>
      <c r="ET38">
        <f>IF(ALL!ET38 = ANSWERS!$C43, 1, 0)</f>
        <v>0</v>
      </c>
      <c r="EU38">
        <f>IF(ALL!EU38 = ANSWERS!$C43, 1, 0)</f>
        <v>1</v>
      </c>
      <c r="EV38">
        <f>IF(ALL!EV38 = ANSWERS!$C43, 1, 0)</f>
        <v>1</v>
      </c>
      <c r="EW38">
        <f>IF(ALL!EW38 = ANSWERS!$C43, 1, 0)</f>
        <v>0</v>
      </c>
      <c r="EX38">
        <f>IF(ALL!EX38 = ANSWERS!$C43, 1, 0)</f>
        <v>0</v>
      </c>
      <c r="EY38">
        <f>IF(ALL!EY38 = ANSWERS!$C43, 1, 0)</f>
        <v>1</v>
      </c>
      <c r="EZ38">
        <f>IF(ALL!EZ38 = ANSWERS!$C43, 1, 0)</f>
        <v>0</v>
      </c>
      <c r="FA38">
        <f>IF(ALL!FA38 = ANSWERS!$C43, 1, 0)</f>
        <v>1</v>
      </c>
      <c r="FB38">
        <f>IF(ALL!FB38 = ANSWERS!$C43, 1, 0)</f>
        <v>0</v>
      </c>
      <c r="FC38">
        <f>IF(ALL!FC38 = ANSWERS!$C43, 1, 0)</f>
        <v>1</v>
      </c>
      <c r="FD38">
        <f>IF(ALL!FD38 = ANSWERS!$C43, 1, 0)</f>
        <v>1</v>
      </c>
      <c r="FE38">
        <f>IF(ALL!FE38 = ANSWERS!$C43, 1, 0)</f>
        <v>0</v>
      </c>
      <c r="FF38">
        <f>IF(ALL!FF38 = ANSWERS!$C43, 1, 0)</f>
        <v>1</v>
      </c>
      <c r="FG38">
        <f>IF(ALL!FG38 = ANSWERS!$C43, 1, 0)</f>
        <v>0</v>
      </c>
      <c r="FH38">
        <f>IF(ALL!FH38 = ANSWERS!$C43, 1, 0)</f>
        <v>0</v>
      </c>
      <c r="FI38">
        <f>IF(ALL!FI38 = ANSWERS!$C43, 1, 0)</f>
        <v>1</v>
      </c>
      <c r="FJ38">
        <f>IF(ALL!FJ38 = ANSWERS!$C43, 1, 0)</f>
        <v>0</v>
      </c>
      <c r="FK38">
        <f>IF(ALL!FK38 = ANSWERS!$C43, 1, 0)</f>
        <v>0</v>
      </c>
      <c r="FL38">
        <f>IF(ALL!FL38 = ANSWERS!$C43, 1, 0)</f>
        <v>0</v>
      </c>
      <c r="FM38">
        <f>IF(ALL!FM38 = ANSWERS!$C43, 1, 0)</f>
        <v>1</v>
      </c>
      <c r="FN38">
        <f>IF(ALL!FN38 = ANSWERS!$C43, 1, 0)</f>
        <v>1</v>
      </c>
      <c r="FO38">
        <f>IF(ALL!FO38 = ANSWERS!$C43, 1, 0)</f>
        <v>1</v>
      </c>
      <c r="FP38">
        <f>IF(ALL!FP38 = ANSWERS!$C43, 1, 0)</f>
        <v>0</v>
      </c>
      <c r="FQ38">
        <f>IF(ALL!FQ38 = ANSWERS!$C43, 1, 0)</f>
        <v>0</v>
      </c>
      <c r="FR38">
        <f>IF(ALL!FR38 = ANSWERS!$C43, 1, 0)</f>
        <v>1</v>
      </c>
      <c r="FS38">
        <f>IF(ALL!FS38 = ANSWERS!$C43, 1, 0)</f>
        <v>1</v>
      </c>
      <c r="FT38">
        <f>IF(ALL!FT38 = ANSWERS!$C43, 1, 0)</f>
        <v>0</v>
      </c>
      <c r="FU38">
        <f>IF(ALL!FU38 = ANSWERS!$C43, 1, 0)</f>
        <v>1</v>
      </c>
      <c r="FV38">
        <f>IF(ALL!FV38 = ANSWERS!$C43, 1, 0)</f>
        <v>0</v>
      </c>
      <c r="FW38">
        <f>IF(ALL!FW38 = ANSWERS!$C43, 1, 0)</f>
        <v>1</v>
      </c>
      <c r="FX38">
        <f>IF(ALL!FX38 = ANSWERS!$C43, 1, 0)</f>
        <v>0</v>
      </c>
      <c r="FY38">
        <f>IF(ALL!FY38 = ANSWERS!$C43, 1, 0)</f>
        <v>1</v>
      </c>
      <c r="FZ38">
        <f>IF(ALL!FZ38 = ANSWERS!$C43, 1, 0)</f>
        <v>0</v>
      </c>
      <c r="GA38">
        <f>IF(ALL!GA38 = ANSWERS!$C43, 1, 0)</f>
        <v>1</v>
      </c>
      <c r="GB38">
        <f>IF(ALL!GB38 = ANSWERS!$C43, 1, 0)</f>
        <v>0</v>
      </c>
      <c r="GC38">
        <f>IF(ALL!GC38 = ANSWERS!$C43, 1, 0)</f>
        <v>1</v>
      </c>
      <c r="GD38">
        <f>IF(ALL!GD38 = ANSWERS!$C43, 1, 0)</f>
        <v>0</v>
      </c>
      <c r="GE38">
        <f>IF(ALL!GE38 = ANSWERS!$C43, 1, 0)</f>
        <v>0</v>
      </c>
      <c r="GF38">
        <f>IF(ALL!GF38 = ANSWERS!$C43, 1, 0)</f>
        <v>0</v>
      </c>
      <c r="GG38">
        <f>IF(ALL!GG38 = ANSWERS!$C43, 1, 0)</f>
        <v>0</v>
      </c>
      <c r="GH38">
        <f>IF(ALL!GH38 = ANSWERS!$C43, 1, 0)</f>
        <v>1</v>
      </c>
      <c r="GI38">
        <f>IF(ALL!GI38 = ANSWERS!$C43, 1, 0)</f>
        <v>0</v>
      </c>
      <c r="GJ38">
        <f>IF(ALL!GJ38 = ANSWERS!$C43, 1, 0)</f>
        <v>0</v>
      </c>
      <c r="GK38">
        <f>IF(ALL!GK38 = ANSWERS!$C43, 1, 0)</f>
        <v>0</v>
      </c>
      <c r="GL38">
        <f>IF(ALL!GL38 = ANSWERS!$C43, 1, 0)</f>
        <v>0</v>
      </c>
      <c r="GM38">
        <f>IF(ALL!GM38 = ANSWERS!$C43, 1, 0)</f>
        <v>0</v>
      </c>
      <c r="GN38">
        <f>IF(ALL!GN38 = ANSWERS!$C43, 1, 0)</f>
        <v>0</v>
      </c>
      <c r="GO38">
        <f>IF(ALL!GO38 = ANSWERS!$C43, 1, 0)</f>
        <v>0</v>
      </c>
      <c r="GP38">
        <f>IF(ALL!GP38 = ANSWERS!$C43, 1, 0)</f>
        <v>1</v>
      </c>
      <c r="GQ38">
        <f>IF(ALL!GQ38 = ANSWERS!$C43, 1, 0)</f>
        <v>0</v>
      </c>
      <c r="GR38">
        <f>IF(ALL!GR38 = ANSWERS!$C43, 1, 0)</f>
        <v>1</v>
      </c>
      <c r="GS38">
        <f>IF(ALL!GS38 = ANSWERS!$C43, 1, 0)</f>
        <v>0</v>
      </c>
      <c r="GT38">
        <f>IF(ALL!GT38 = ANSWERS!$C43, 1, 0)</f>
        <v>0</v>
      </c>
      <c r="GU38">
        <f>IF(ALL!GU38 = ANSWERS!$C43, 1, 0)</f>
        <v>0</v>
      </c>
      <c r="GV38">
        <f>IF(ALL!GV38 = ANSWERS!$C43, 1, 0)</f>
        <v>1</v>
      </c>
      <c r="GW38">
        <f>IF(ALL!GW38 = ANSWERS!$C43, 1, 0)</f>
        <v>0</v>
      </c>
      <c r="GX38">
        <f>IF(ALL!GX38 = ANSWERS!$C43, 1, 0)</f>
        <v>1</v>
      </c>
      <c r="GY38">
        <f>IF(ALL!GY38 = ANSWERS!$C43, 1, 0)</f>
        <v>1</v>
      </c>
      <c r="GZ38">
        <f>IF(ALL!GZ38 = ANSWERS!$C43, 1, 0)</f>
        <v>1</v>
      </c>
      <c r="HA38">
        <f>IF(ALL!HA38 = ANSWERS!$C43, 1, 0)</f>
        <v>0</v>
      </c>
      <c r="HB38">
        <f>IF(ALL!HB38 = ANSWERS!$C43, 1, 0)</f>
        <v>1</v>
      </c>
      <c r="HC38">
        <f>IF(ALL!HC38 = ANSWERS!$C43, 1, 0)</f>
        <v>0</v>
      </c>
      <c r="HD38">
        <f>IF(ALL!HD38 = ANSWERS!$C43, 1, 0)</f>
        <v>0</v>
      </c>
      <c r="HE38">
        <f>IF(ALL!HE38 = ANSWERS!$C43, 1, 0)</f>
        <v>1</v>
      </c>
      <c r="HF38">
        <f>IF(ALL!HF38 = ANSWERS!$C43, 1, 0)</f>
        <v>0</v>
      </c>
      <c r="HG38">
        <f>IF(ALL!HG38 = ANSWERS!$C43, 1, 0)</f>
        <v>1</v>
      </c>
      <c r="HH38">
        <f>IF(ALL!HH38 = ANSWERS!$C43, 1, 0)</f>
        <v>1</v>
      </c>
      <c r="HI38">
        <f>IF(ALL!HI38 = ANSWERS!$C43, 1, 0)</f>
        <v>0</v>
      </c>
      <c r="HJ38">
        <f>IF(ALL!HJ38 = ANSWERS!$C43, 1, 0)</f>
        <v>1</v>
      </c>
      <c r="HK38">
        <f>IF(ALL!HK38 = ANSWERS!$C43, 1, 0)</f>
        <v>0</v>
      </c>
    </row>
    <row r="39">
      <c r="A39" s="1" t="s">
        <v>359</v>
      </c>
      <c r="B39">
        <f>IF(ALL!B39 = ANSWERS!$C44, 1, 0)</f>
        <v>0</v>
      </c>
      <c r="C39">
        <f>IF(ALL!C39 = ANSWERS!$C44, 1, 0)</f>
        <v>0</v>
      </c>
      <c r="D39">
        <f>IF(ALL!D39 = ANSWERS!$C44, 1, 0)</f>
        <v>0</v>
      </c>
      <c r="E39">
        <f>IF(ALL!E39 = ANSWERS!$C44, 1, 0)</f>
        <v>0</v>
      </c>
      <c r="F39">
        <f>IF(ALL!F39 = ANSWERS!$C44, 1, 0)</f>
        <v>0</v>
      </c>
      <c r="G39">
        <f>IF(ALL!G39 = ANSWERS!$C44, 1, 0)</f>
        <v>1</v>
      </c>
      <c r="H39">
        <f>IF(ALL!H39 = ANSWERS!$C44, 1, 0)</f>
        <v>0</v>
      </c>
      <c r="I39">
        <f>IF(ALL!I39 = ANSWERS!$C44, 1, 0)</f>
        <v>1</v>
      </c>
      <c r="J39">
        <f>IF(ALL!J39 = ANSWERS!$C44, 1, 0)</f>
        <v>0</v>
      </c>
      <c r="K39">
        <f>IF(ALL!K39 = ANSWERS!$C44, 1, 0)</f>
        <v>0</v>
      </c>
      <c r="L39">
        <f>IF(ALL!L39 = ANSWERS!$C44, 1, 0)</f>
        <v>0</v>
      </c>
      <c r="M39">
        <f>IF(ALL!M39 = ANSWERS!$C44, 1, 0)</f>
        <v>0</v>
      </c>
      <c r="N39">
        <f>IF(ALL!N39 = ANSWERS!$C44, 1, 0)</f>
        <v>1</v>
      </c>
      <c r="O39">
        <f>IF(ALL!O39 = ANSWERS!$C44, 1, 0)</f>
        <v>0</v>
      </c>
      <c r="P39">
        <f>IF(ALL!P39 = ANSWERS!$C44, 1, 0)</f>
        <v>0</v>
      </c>
      <c r="Q39">
        <f>IF(ALL!Q39 = ANSWERS!$C44, 1, 0)</f>
        <v>0</v>
      </c>
      <c r="R39">
        <f>IF(ALL!R39 = ANSWERS!$C44, 1, 0)</f>
        <v>0</v>
      </c>
      <c r="S39">
        <f>IF(ALL!S39 = ANSWERS!$C44, 1, 0)</f>
        <v>0</v>
      </c>
      <c r="T39">
        <f>IF(ALL!T39 = ANSWERS!$C44, 1, 0)</f>
        <v>0</v>
      </c>
      <c r="U39">
        <f>IF(ALL!U39 = ANSWERS!$C44, 1, 0)</f>
        <v>0</v>
      </c>
      <c r="V39">
        <f>IF(ALL!V39 = ANSWERS!$C44, 1, 0)</f>
        <v>1</v>
      </c>
      <c r="W39">
        <f>IF(ALL!W39 = ANSWERS!$C44, 1, 0)</f>
        <v>0</v>
      </c>
      <c r="X39">
        <f>IF(ALL!X39 = ANSWERS!$C44, 1, 0)</f>
        <v>1</v>
      </c>
      <c r="Y39">
        <f>IF(ALL!Y39 = ANSWERS!$C44, 1, 0)</f>
        <v>1</v>
      </c>
      <c r="Z39">
        <f>IF(ALL!Z39 = ANSWERS!$C44, 1, 0)</f>
        <v>0</v>
      </c>
      <c r="AA39">
        <f>IF(ALL!AA39 = ANSWERS!$C44, 1, 0)</f>
        <v>1</v>
      </c>
      <c r="AB39">
        <f>IF(ALL!AB39 = ANSWERS!$C44, 1, 0)</f>
        <v>1</v>
      </c>
      <c r="AC39">
        <f>IF(ALL!AC39 = ANSWERS!$C44, 1, 0)</f>
        <v>0</v>
      </c>
      <c r="AD39">
        <f>IF(ALL!AD39 = ANSWERS!$C44, 1, 0)</f>
        <v>0</v>
      </c>
      <c r="AE39">
        <f>IF(ALL!AE39 = ANSWERS!$C44, 1, 0)</f>
        <v>1</v>
      </c>
      <c r="AF39">
        <f>IF(ALL!AF39 = ANSWERS!$C44, 1, 0)</f>
        <v>1</v>
      </c>
      <c r="AG39">
        <f>IF(ALL!AG39 = ANSWERS!$C44, 1, 0)</f>
        <v>1</v>
      </c>
      <c r="AH39">
        <f>IF(ALL!AH39 = ANSWERS!$C44, 1, 0)</f>
        <v>1</v>
      </c>
      <c r="AI39">
        <f>IF(ALL!AI39 = ANSWERS!$C44, 1, 0)</f>
        <v>0</v>
      </c>
      <c r="AJ39">
        <f>IF(ALL!AJ39 = ANSWERS!$C44, 1, 0)</f>
        <v>1</v>
      </c>
      <c r="AK39">
        <f>IF(ALL!AK39 = ANSWERS!$C44, 1, 0)</f>
        <v>0</v>
      </c>
      <c r="AL39">
        <f>IF(ALL!AL39 = ANSWERS!$C44, 1, 0)</f>
        <v>1</v>
      </c>
      <c r="AM39">
        <f>IF(ALL!AM39 = ANSWERS!$C44, 1, 0)</f>
        <v>1</v>
      </c>
      <c r="AN39">
        <f>IF(ALL!AN39 = ANSWERS!$C44, 1, 0)</f>
        <v>1</v>
      </c>
      <c r="AO39">
        <f>IF(ALL!AO39 = ANSWERS!$C44, 1, 0)</f>
        <v>0</v>
      </c>
      <c r="AP39">
        <f>IF(ALL!AP39 = ANSWERS!$C44, 1, 0)</f>
        <v>0</v>
      </c>
      <c r="AQ39">
        <f>IF(ALL!AQ39 = ANSWERS!$C44, 1, 0)</f>
        <v>0</v>
      </c>
      <c r="AR39">
        <f>IF(ALL!AR39 = ANSWERS!$C44, 1, 0)</f>
        <v>0</v>
      </c>
      <c r="AS39">
        <f>IF(ALL!AS39 = ANSWERS!$C44, 1, 0)</f>
        <v>0</v>
      </c>
      <c r="AT39">
        <f>IF(ALL!AT39 = ANSWERS!$C44, 1, 0)</f>
        <v>0</v>
      </c>
      <c r="AU39">
        <f>IF(ALL!AU39 = ANSWERS!$C44, 1, 0)</f>
        <v>0</v>
      </c>
      <c r="AV39">
        <f>IF(ALL!AV39 = ANSWERS!$C44, 1, 0)</f>
        <v>0</v>
      </c>
      <c r="AW39">
        <f>IF(ALL!AW39 = ANSWERS!$C44, 1, 0)</f>
        <v>1</v>
      </c>
      <c r="AX39">
        <f>IF(ALL!AX39 = ANSWERS!$C44, 1, 0)</f>
        <v>0</v>
      </c>
      <c r="AY39">
        <f>IF(ALL!AY39 = ANSWERS!$C44, 1, 0)</f>
        <v>0</v>
      </c>
      <c r="AZ39">
        <f>IF(ALL!AZ39 = ANSWERS!$C44, 1, 0)</f>
        <v>0</v>
      </c>
      <c r="BA39">
        <f>IF(ALL!BA39 = ANSWERS!$C44, 1, 0)</f>
        <v>1</v>
      </c>
      <c r="BB39">
        <f>IF(ALL!BB39 = ANSWERS!$C44, 1, 0)</f>
        <v>0</v>
      </c>
      <c r="BC39">
        <f>IF(ALL!BC39 = ANSWERS!$C44, 1, 0)</f>
        <v>1</v>
      </c>
      <c r="BD39">
        <f>IF(ALL!BD39 = ANSWERS!$C44, 1, 0)</f>
        <v>0</v>
      </c>
      <c r="BE39">
        <f>IF(ALL!BE39 = ANSWERS!$C44, 1, 0)</f>
        <v>1</v>
      </c>
      <c r="BF39">
        <f>IF(ALL!BF39 = ANSWERS!$C44, 1, 0)</f>
        <v>1</v>
      </c>
      <c r="BG39">
        <f>IF(ALL!BG39 = ANSWERS!$C44, 1, 0)</f>
        <v>1</v>
      </c>
      <c r="BH39">
        <f>IF(ALL!BH39 = ANSWERS!$C44, 1, 0)</f>
        <v>0</v>
      </c>
      <c r="BI39">
        <f>IF(ALL!BI39 = ANSWERS!$C44, 1, 0)</f>
        <v>1</v>
      </c>
      <c r="BJ39">
        <f>IF(ALL!BJ39 = ANSWERS!$C44, 1, 0)</f>
        <v>0</v>
      </c>
      <c r="BK39">
        <f>IF(ALL!BK39 = ANSWERS!$C44, 1, 0)</f>
        <v>1</v>
      </c>
      <c r="BL39">
        <f>IF(ALL!BL39 = ANSWERS!$C44, 1, 0)</f>
        <v>0</v>
      </c>
      <c r="BM39">
        <f>IF(ALL!BM39 = ANSWERS!$C44, 1, 0)</f>
        <v>0</v>
      </c>
      <c r="BN39">
        <f>IF(ALL!BN39 = ANSWERS!$C44, 1, 0)</f>
        <v>0</v>
      </c>
      <c r="BO39">
        <f>IF(ALL!BO39 = ANSWERS!$C44, 1, 0)</f>
        <v>0</v>
      </c>
      <c r="BP39">
        <f>IF(ALL!BP39 = ANSWERS!$C44, 1, 0)</f>
        <v>0</v>
      </c>
      <c r="BQ39">
        <f>IF(ALL!BQ39 = ANSWERS!$C44, 1, 0)</f>
        <v>0</v>
      </c>
      <c r="BR39">
        <f>IF(ALL!BR39 = ANSWERS!$C44, 1, 0)</f>
        <v>1</v>
      </c>
      <c r="BS39">
        <f>IF(ALL!BS39 = ANSWERS!$C44, 1, 0)</f>
        <v>1</v>
      </c>
      <c r="BT39">
        <f>IF(ALL!BT39 = ANSWERS!$C44, 1, 0)</f>
        <v>0</v>
      </c>
      <c r="BU39">
        <f>IF(ALL!BU39 = ANSWERS!$C44, 1, 0)</f>
        <v>0</v>
      </c>
      <c r="BV39">
        <f>IF(ALL!BV39 = ANSWERS!$C44, 1, 0)</f>
        <v>1</v>
      </c>
      <c r="BW39">
        <f>IF(ALL!BW39 = ANSWERS!$C44, 1, 0)</f>
        <v>0</v>
      </c>
      <c r="BX39">
        <f>IF(ALL!BX39 = ANSWERS!$C44, 1, 0)</f>
        <v>0</v>
      </c>
      <c r="BY39">
        <f>IF(ALL!BY39 = ANSWERS!$C44, 1, 0)</f>
        <v>0</v>
      </c>
      <c r="BZ39">
        <f>IF(ALL!BZ39 = ANSWERS!$C44, 1, 0)</f>
        <v>1</v>
      </c>
      <c r="CA39">
        <f>IF(ALL!CA39 = ANSWERS!$C44, 1, 0)</f>
        <v>0</v>
      </c>
      <c r="CB39">
        <f>IF(ALL!CB39 = ANSWERS!$C44, 1, 0)</f>
        <v>1</v>
      </c>
      <c r="CC39">
        <f>IF(ALL!CC39 = ANSWERS!$C44, 1, 0)</f>
        <v>0</v>
      </c>
      <c r="CD39">
        <f>IF(ALL!CD39 = ANSWERS!$C44, 1, 0)</f>
        <v>0</v>
      </c>
      <c r="CE39">
        <f>IF(ALL!CE39 = ANSWERS!$C44, 1, 0)</f>
        <v>0</v>
      </c>
      <c r="CF39">
        <f>IF(ALL!CF39 = ANSWERS!$C44, 1, 0)</f>
        <v>1</v>
      </c>
      <c r="CG39">
        <f>IF(ALL!CG39 = ANSWERS!$C44, 1, 0)</f>
        <v>1</v>
      </c>
      <c r="CH39">
        <f>IF(ALL!CH39 = ANSWERS!$C44, 1, 0)</f>
        <v>1</v>
      </c>
      <c r="CI39">
        <f>IF(ALL!CI39 = ANSWERS!$C44, 1, 0)</f>
        <v>0</v>
      </c>
      <c r="CJ39">
        <f>IF(ALL!CJ39 = ANSWERS!$C44, 1, 0)</f>
        <v>0</v>
      </c>
      <c r="CK39">
        <f>IF(ALL!CK39 = ANSWERS!$C44, 1, 0)</f>
        <v>1</v>
      </c>
      <c r="CL39">
        <f>IF(ALL!CL39 = ANSWERS!$C44, 1, 0)</f>
        <v>0</v>
      </c>
      <c r="CM39">
        <f>IF(ALL!CM39 = ANSWERS!$C44, 1, 0)</f>
        <v>0</v>
      </c>
      <c r="CN39">
        <f>IF(ALL!CN39 = ANSWERS!$C44, 1, 0)</f>
        <v>0</v>
      </c>
      <c r="CO39">
        <f>IF(ALL!CO39 = ANSWERS!$C44, 1, 0)</f>
        <v>0</v>
      </c>
      <c r="CP39">
        <f>IF(ALL!CP39 = ANSWERS!$C44, 1, 0)</f>
        <v>0</v>
      </c>
      <c r="CQ39">
        <f>IF(ALL!CQ39 = ANSWERS!$C44, 1, 0)</f>
        <v>0</v>
      </c>
      <c r="CR39">
        <f>IF(ALL!CR39 = ANSWERS!$C44, 1, 0)</f>
        <v>1</v>
      </c>
      <c r="CS39">
        <f>IF(ALL!CS39 = ANSWERS!$C44, 1, 0)</f>
        <v>1</v>
      </c>
      <c r="CT39">
        <f>IF(ALL!CT39 = ANSWERS!$C44, 1, 0)</f>
        <v>0</v>
      </c>
      <c r="CU39">
        <f>IF(ALL!CU39 = ANSWERS!$C44, 1, 0)</f>
        <v>1</v>
      </c>
      <c r="CV39">
        <f>IF(ALL!CV39 = ANSWERS!$C44, 1, 0)</f>
        <v>0</v>
      </c>
      <c r="CW39">
        <f>IF(ALL!CW39 = ANSWERS!$C44, 1, 0)</f>
        <v>0</v>
      </c>
      <c r="CX39">
        <f>IF(ALL!CX39 = ANSWERS!$C44, 1, 0)</f>
        <v>1</v>
      </c>
      <c r="CY39">
        <f>IF(ALL!CY39 = ANSWERS!$C44, 1, 0)</f>
        <v>1</v>
      </c>
      <c r="CZ39">
        <f>IF(ALL!CZ39 = ANSWERS!$C44, 1, 0)</f>
        <v>0</v>
      </c>
      <c r="DA39">
        <f>IF(ALL!DA39 = ANSWERS!$C44, 1, 0)</f>
        <v>1</v>
      </c>
      <c r="DB39">
        <f>IF(ALL!DB39 = ANSWERS!$C44, 1, 0)</f>
        <v>0</v>
      </c>
      <c r="DC39">
        <f>IF(ALL!DC39 = ANSWERS!$C44, 1, 0)</f>
        <v>0</v>
      </c>
      <c r="DD39">
        <f>IF(ALL!DD39 = ANSWERS!$C44, 1, 0)</f>
        <v>0</v>
      </c>
      <c r="DE39">
        <f>IF(ALL!DE39 = ANSWERS!$C44, 1, 0)</f>
        <v>0</v>
      </c>
      <c r="DF39">
        <f>IF(ALL!DF39 = ANSWERS!$C44, 1, 0)</f>
        <v>1</v>
      </c>
      <c r="DG39">
        <f>IF(ALL!DG39 = ANSWERS!$C44, 1, 0)</f>
        <v>1</v>
      </c>
      <c r="DH39">
        <f>IF(ALL!DH39 = ANSWERS!$C44, 1, 0)</f>
        <v>0</v>
      </c>
      <c r="DI39">
        <f>IF(ALL!DI39 = ANSWERS!$C44, 1, 0)</f>
        <v>1</v>
      </c>
      <c r="DJ39">
        <f>IF(ALL!DJ39 = ANSWERS!$C44, 1, 0)</f>
        <v>0</v>
      </c>
      <c r="DK39">
        <f>IF(ALL!DK39 = ANSWERS!$C44, 1, 0)</f>
        <v>0</v>
      </c>
      <c r="DL39">
        <f>IF(ALL!DL39 = ANSWERS!$C44, 1, 0)</f>
        <v>0</v>
      </c>
      <c r="DM39">
        <f>IF(ALL!DM39 = ANSWERS!$C44, 1, 0)</f>
        <v>0</v>
      </c>
      <c r="DN39">
        <f>IF(ALL!DN39 = ANSWERS!$C44, 1, 0)</f>
        <v>0</v>
      </c>
      <c r="DO39">
        <f>IF(ALL!DO39 = ANSWERS!$C44, 1, 0)</f>
        <v>0</v>
      </c>
      <c r="DP39">
        <f>IF(ALL!DP39 = ANSWERS!$C44, 1, 0)</f>
        <v>0</v>
      </c>
      <c r="DQ39">
        <f>IF(ALL!DQ39 = ANSWERS!$C44, 1, 0)</f>
        <v>0</v>
      </c>
      <c r="DR39">
        <f>IF(ALL!DR39 = ANSWERS!$C44, 1, 0)</f>
        <v>1</v>
      </c>
      <c r="DS39">
        <f>IF(ALL!DS39 = ANSWERS!$C44, 1, 0)</f>
        <v>0</v>
      </c>
      <c r="DT39">
        <f>IF(ALL!DT39 = ANSWERS!$C44, 1, 0)</f>
        <v>0</v>
      </c>
      <c r="DU39">
        <f>IF(ALL!DU39 = ANSWERS!$C44, 1, 0)</f>
        <v>1</v>
      </c>
      <c r="DV39">
        <f>IF(ALL!DV39 = ANSWERS!$C44, 1, 0)</f>
        <v>0</v>
      </c>
      <c r="DW39">
        <f>IF(ALL!DW39 = ANSWERS!$C44, 1, 0)</f>
        <v>0</v>
      </c>
      <c r="DX39">
        <f>IF(ALL!DX39 = ANSWERS!$C44, 1, 0)</f>
        <v>1</v>
      </c>
      <c r="DY39">
        <f>IF(ALL!DY39 = ANSWERS!$C44, 1, 0)</f>
        <v>1</v>
      </c>
      <c r="DZ39">
        <f>IF(ALL!DZ39 = ANSWERS!$C44, 1, 0)</f>
        <v>0</v>
      </c>
      <c r="EA39">
        <f>IF(ALL!EA39 = ANSWERS!$C44, 1, 0)</f>
        <v>0</v>
      </c>
      <c r="EB39">
        <f>IF(ALL!EB39 = ANSWERS!$C44, 1, 0)</f>
        <v>0</v>
      </c>
      <c r="EC39">
        <f>IF(ALL!EC39 = ANSWERS!$C44, 1, 0)</f>
        <v>1</v>
      </c>
      <c r="ED39">
        <f>IF(ALL!ED39 = ANSWERS!$C44, 1, 0)</f>
        <v>1</v>
      </c>
      <c r="EE39">
        <f>IF(ALL!EE39 = ANSWERS!$C44, 1, 0)</f>
        <v>0</v>
      </c>
      <c r="EF39">
        <f>IF(ALL!EF39 = ANSWERS!$C44, 1, 0)</f>
        <v>0</v>
      </c>
      <c r="EG39">
        <f>IF(ALL!EG39 = ANSWERS!$C44, 1, 0)</f>
        <v>0</v>
      </c>
      <c r="EH39">
        <f>IF(ALL!EH39 = ANSWERS!$C44, 1, 0)</f>
        <v>0</v>
      </c>
      <c r="EI39">
        <f>IF(ALL!EI39 = ANSWERS!$C44, 1, 0)</f>
        <v>0</v>
      </c>
      <c r="EJ39">
        <f>IF(ALL!EJ39 = ANSWERS!$C44, 1, 0)</f>
        <v>0</v>
      </c>
      <c r="EK39">
        <f>IF(ALL!EK39 = ANSWERS!$C44, 1, 0)</f>
        <v>0</v>
      </c>
      <c r="EL39">
        <f>IF(ALL!EL39 = ANSWERS!$C44, 1, 0)</f>
        <v>1</v>
      </c>
      <c r="EM39">
        <f>IF(ALL!EM39 = ANSWERS!$C44, 1, 0)</f>
        <v>0</v>
      </c>
      <c r="EN39">
        <f>IF(ALL!EN39 = ANSWERS!$C44, 1, 0)</f>
        <v>0</v>
      </c>
      <c r="EO39">
        <f>IF(ALL!EO39 = ANSWERS!$C44, 1, 0)</f>
        <v>1</v>
      </c>
      <c r="EP39">
        <f>IF(ALL!EP39 = ANSWERS!$C44, 1, 0)</f>
        <v>0</v>
      </c>
      <c r="EQ39">
        <f>IF(ALL!EQ39 = ANSWERS!$C44, 1, 0)</f>
        <v>0</v>
      </c>
      <c r="ER39">
        <f>IF(ALL!ER39 = ANSWERS!$C44, 1, 0)</f>
        <v>0</v>
      </c>
      <c r="ES39">
        <f>IF(ALL!ES39 = ANSWERS!$C44, 1, 0)</f>
        <v>1</v>
      </c>
      <c r="ET39">
        <f>IF(ALL!ET39 = ANSWERS!$C44, 1, 0)</f>
        <v>0</v>
      </c>
      <c r="EU39">
        <f>IF(ALL!EU39 = ANSWERS!$C44, 1, 0)</f>
        <v>1</v>
      </c>
      <c r="EV39">
        <f>IF(ALL!EV39 = ANSWERS!$C44, 1, 0)</f>
        <v>1</v>
      </c>
      <c r="EW39">
        <f>IF(ALL!EW39 = ANSWERS!$C44, 1, 0)</f>
        <v>0</v>
      </c>
      <c r="EX39">
        <f>IF(ALL!EX39 = ANSWERS!$C44, 1, 0)</f>
        <v>0</v>
      </c>
      <c r="EY39">
        <f>IF(ALL!EY39 = ANSWERS!$C44, 1, 0)</f>
        <v>1</v>
      </c>
      <c r="EZ39">
        <f>IF(ALL!EZ39 = ANSWERS!$C44, 1, 0)</f>
        <v>0</v>
      </c>
      <c r="FA39">
        <f>IF(ALL!FA39 = ANSWERS!$C44, 1, 0)</f>
        <v>1</v>
      </c>
      <c r="FB39">
        <f>IF(ALL!FB39 = ANSWERS!$C44, 1, 0)</f>
        <v>0</v>
      </c>
      <c r="FC39">
        <f>IF(ALL!FC39 = ANSWERS!$C44, 1, 0)</f>
        <v>1</v>
      </c>
      <c r="FD39">
        <f>IF(ALL!FD39 = ANSWERS!$C44, 1, 0)</f>
        <v>1</v>
      </c>
      <c r="FE39">
        <f>IF(ALL!FE39 = ANSWERS!$C44, 1, 0)</f>
        <v>0</v>
      </c>
      <c r="FF39">
        <f>IF(ALL!FF39 = ANSWERS!$C44, 1, 0)</f>
        <v>1</v>
      </c>
      <c r="FG39">
        <f>IF(ALL!FG39 = ANSWERS!$C44, 1, 0)</f>
        <v>0</v>
      </c>
      <c r="FH39">
        <f>IF(ALL!FH39 = ANSWERS!$C44, 1, 0)</f>
        <v>0</v>
      </c>
      <c r="FI39">
        <f>IF(ALL!FI39 = ANSWERS!$C44, 1, 0)</f>
        <v>1</v>
      </c>
      <c r="FJ39">
        <f>IF(ALL!FJ39 = ANSWERS!$C44, 1, 0)</f>
        <v>0</v>
      </c>
      <c r="FK39">
        <f>IF(ALL!FK39 = ANSWERS!$C44, 1, 0)</f>
        <v>0</v>
      </c>
      <c r="FL39">
        <f>IF(ALL!FL39 = ANSWERS!$C44, 1, 0)</f>
        <v>0</v>
      </c>
      <c r="FM39">
        <f>IF(ALL!FM39 = ANSWERS!$C44, 1, 0)</f>
        <v>1</v>
      </c>
      <c r="FN39">
        <f>IF(ALL!FN39 = ANSWERS!$C44, 1, 0)</f>
        <v>1</v>
      </c>
      <c r="FO39">
        <f>IF(ALL!FO39 = ANSWERS!$C44, 1, 0)</f>
        <v>1</v>
      </c>
      <c r="FP39">
        <f>IF(ALL!FP39 = ANSWERS!$C44, 1, 0)</f>
        <v>0</v>
      </c>
      <c r="FQ39">
        <f>IF(ALL!FQ39 = ANSWERS!$C44, 1, 0)</f>
        <v>0</v>
      </c>
      <c r="FR39">
        <f>IF(ALL!FR39 = ANSWERS!$C44, 1, 0)</f>
        <v>1</v>
      </c>
      <c r="FS39">
        <f>IF(ALL!FS39 = ANSWERS!$C44, 1, 0)</f>
        <v>1</v>
      </c>
      <c r="FT39">
        <f>IF(ALL!FT39 = ANSWERS!$C44, 1, 0)</f>
        <v>0</v>
      </c>
      <c r="FU39">
        <f>IF(ALL!FU39 = ANSWERS!$C44, 1, 0)</f>
        <v>1</v>
      </c>
      <c r="FV39">
        <f>IF(ALL!FV39 = ANSWERS!$C44, 1, 0)</f>
        <v>0</v>
      </c>
      <c r="FW39">
        <f>IF(ALL!FW39 = ANSWERS!$C44, 1, 0)</f>
        <v>1</v>
      </c>
      <c r="FX39">
        <f>IF(ALL!FX39 = ANSWERS!$C44, 1, 0)</f>
        <v>0</v>
      </c>
      <c r="FY39">
        <f>IF(ALL!FY39 = ANSWERS!$C44, 1, 0)</f>
        <v>1</v>
      </c>
      <c r="FZ39">
        <f>IF(ALL!FZ39 = ANSWERS!$C44, 1, 0)</f>
        <v>0</v>
      </c>
      <c r="GA39">
        <f>IF(ALL!GA39 = ANSWERS!$C44, 1, 0)</f>
        <v>1</v>
      </c>
      <c r="GB39">
        <f>IF(ALL!GB39 = ANSWERS!$C44, 1, 0)</f>
        <v>0</v>
      </c>
      <c r="GC39">
        <f>IF(ALL!GC39 = ANSWERS!$C44, 1, 0)</f>
        <v>1</v>
      </c>
      <c r="GD39">
        <f>IF(ALL!GD39 = ANSWERS!$C44, 1, 0)</f>
        <v>0</v>
      </c>
      <c r="GE39">
        <f>IF(ALL!GE39 = ANSWERS!$C44, 1, 0)</f>
        <v>0</v>
      </c>
      <c r="GF39">
        <f>IF(ALL!GF39 = ANSWERS!$C44, 1, 0)</f>
        <v>0</v>
      </c>
      <c r="GG39">
        <f>IF(ALL!GG39 = ANSWERS!$C44, 1, 0)</f>
        <v>0</v>
      </c>
      <c r="GH39">
        <f>IF(ALL!GH39 = ANSWERS!$C44, 1, 0)</f>
        <v>1</v>
      </c>
      <c r="GI39">
        <f>IF(ALL!GI39 = ANSWERS!$C44, 1, 0)</f>
        <v>0</v>
      </c>
      <c r="GJ39">
        <f>IF(ALL!GJ39 = ANSWERS!$C44, 1, 0)</f>
        <v>0</v>
      </c>
      <c r="GK39">
        <f>IF(ALL!GK39 = ANSWERS!$C44, 1, 0)</f>
        <v>0</v>
      </c>
      <c r="GL39">
        <f>IF(ALL!GL39 = ANSWERS!$C44, 1, 0)</f>
        <v>0</v>
      </c>
      <c r="GM39">
        <f>IF(ALL!GM39 = ANSWERS!$C44, 1, 0)</f>
        <v>0</v>
      </c>
      <c r="GN39">
        <f>IF(ALL!GN39 = ANSWERS!$C44, 1, 0)</f>
        <v>0</v>
      </c>
      <c r="GO39">
        <f>IF(ALL!GO39 = ANSWERS!$C44, 1, 0)</f>
        <v>0</v>
      </c>
      <c r="GP39">
        <f>IF(ALL!GP39 = ANSWERS!$C44, 1, 0)</f>
        <v>1</v>
      </c>
      <c r="GQ39">
        <f>IF(ALL!GQ39 = ANSWERS!$C44, 1, 0)</f>
        <v>0</v>
      </c>
      <c r="GR39">
        <f>IF(ALL!GR39 = ANSWERS!$C44, 1, 0)</f>
        <v>1</v>
      </c>
      <c r="GS39">
        <f>IF(ALL!GS39 = ANSWERS!$C44, 1, 0)</f>
        <v>0</v>
      </c>
      <c r="GT39">
        <f>IF(ALL!GT39 = ANSWERS!$C44, 1, 0)</f>
        <v>0</v>
      </c>
      <c r="GU39">
        <f>IF(ALL!GU39 = ANSWERS!$C44, 1, 0)</f>
        <v>0</v>
      </c>
      <c r="GV39">
        <f>IF(ALL!GV39 = ANSWERS!$C44, 1, 0)</f>
        <v>1</v>
      </c>
      <c r="GW39">
        <f>IF(ALL!GW39 = ANSWERS!$C44, 1, 0)</f>
        <v>0</v>
      </c>
      <c r="GX39">
        <f>IF(ALL!GX39 = ANSWERS!$C44, 1, 0)</f>
        <v>1</v>
      </c>
      <c r="GY39">
        <f>IF(ALL!GY39 = ANSWERS!$C44, 1, 0)</f>
        <v>1</v>
      </c>
      <c r="GZ39">
        <f>IF(ALL!GZ39 = ANSWERS!$C44, 1, 0)</f>
        <v>1</v>
      </c>
      <c r="HA39">
        <f>IF(ALL!HA39 = ANSWERS!$C44, 1, 0)</f>
        <v>0</v>
      </c>
      <c r="HB39">
        <f>IF(ALL!HB39 = ANSWERS!$C44, 1, 0)</f>
        <v>1</v>
      </c>
      <c r="HC39">
        <f>IF(ALL!HC39 = ANSWERS!$C44, 1, 0)</f>
        <v>0</v>
      </c>
      <c r="HD39">
        <f>IF(ALL!HD39 = ANSWERS!$C44, 1, 0)</f>
        <v>0</v>
      </c>
      <c r="HE39">
        <f>IF(ALL!HE39 = ANSWERS!$C44, 1, 0)</f>
        <v>1</v>
      </c>
      <c r="HF39">
        <f>IF(ALL!HF39 = ANSWERS!$C44, 1, 0)</f>
        <v>0</v>
      </c>
      <c r="HG39">
        <f>IF(ALL!HG39 = ANSWERS!$C44, 1, 0)</f>
        <v>1</v>
      </c>
      <c r="HH39">
        <f>IF(ALL!HH39 = ANSWERS!$C44, 1, 0)</f>
        <v>1</v>
      </c>
      <c r="HI39">
        <f>IF(ALL!HI39 = ANSWERS!$C44, 1, 0)</f>
        <v>0</v>
      </c>
      <c r="HJ39">
        <f>IF(ALL!HJ39 = ANSWERS!$C44, 1, 0)</f>
        <v>1</v>
      </c>
      <c r="HK39">
        <f>IF(ALL!HK39 = ANSWERS!$C44, 1, 0)</f>
        <v>0</v>
      </c>
    </row>
    <row r="40">
      <c r="A40" s="1" t="s">
        <v>360</v>
      </c>
      <c r="B40">
        <f>IF(ALL!B40 = ANSWERS!$C45, 1, 0)</f>
        <v>0</v>
      </c>
      <c r="C40">
        <f>IF(ALL!C40 = ANSWERS!$C45, 1, 0)</f>
        <v>0</v>
      </c>
      <c r="D40">
        <f>IF(ALL!D40 = ANSWERS!$C45, 1, 0)</f>
        <v>0</v>
      </c>
      <c r="E40">
        <f>IF(ALL!E40 = ANSWERS!$C45, 1, 0)</f>
        <v>0</v>
      </c>
      <c r="F40">
        <f>IF(ALL!F40 = ANSWERS!$C45, 1, 0)</f>
        <v>0</v>
      </c>
      <c r="G40">
        <f>IF(ALL!G40 = ANSWERS!$C45, 1, 0)</f>
        <v>1</v>
      </c>
      <c r="H40">
        <f>IF(ALL!H40 = ANSWERS!$C45, 1, 0)</f>
        <v>0</v>
      </c>
      <c r="I40">
        <f>IF(ALL!I40 = ANSWERS!$C45, 1, 0)</f>
        <v>1</v>
      </c>
      <c r="J40">
        <f>IF(ALL!J40 = ANSWERS!$C45, 1, 0)</f>
        <v>0</v>
      </c>
      <c r="K40">
        <f>IF(ALL!K40 = ANSWERS!$C45, 1, 0)</f>
        <v>0</v>
      </c>
      <c r="L40">
        <f>IF(ALL!L40 = ANSWERS!$C45, 1, 0)</f>
        <v>0</v>
      </c>
      <c r="M40">
        <f>IF(ALL!M40 = ANSWERS!$C45, 1, 0)</f>
        <v>0</v>
      </c>
      <c r="N40">
        <f>IF(ALL!N40 = ANSWERS!$C45, 1, 0)</f>
        <v>1</v>
      </c>
      <c r="O40">
        <f>IF(ALL!O40 = ANSWERS!$C45, 1, 0)</f>
        <v>0</v>
      </c>
      <c r="P40">
        <f>IF(ALL!P40 = ANSWERS!$C45, 1, 0)</f>
        <v>0</v>
      </c>
      <c r="Q40">
        <f>IF(ALL!Q40 = ANSWERS!$C45, 1, 0)</f>
        <v>0</v>
      </c>
      <c r="R40">
        <f>IF(ALL!R40 = ANSWERS!$C45, 1, 0)</f>
        <v>0</v>
      </c>
      <c r="S40">
        <f>IF(ALL!S40 = ANSWERS!$C45, 1, 0)</f>
        <v>0</v>
      </c>
      <c r="T40">
        <f>IF(ALL!T40 = ANSWERS!$C45, 1, 0)</f>
        <v>0</v>
      </c>
      <c r="U40">
        <f>IF(ALL!U40 = ANSWERS!$C45, 1, 0)</f>
        <v>0</v>
      </c>
      <c r="V40">
        <f>IF(ALL!V40 = ANSWERS!$C45, 1, 0)</f>
        <v>1</v>
      </c>
      <c r="W40">
        <f>IF(ALL!W40 = ANSWERS!$C45, 1, 0)</f>
        <v>0</v>
      </c>
      <c r="X40">
        <f>IF(ALL!X40 = ANSWERS!$C45, 1, 0)</f>
        <v>1</v>
      </c>
      <c r="Y40">
        <f>IF(ALL!Y40 = ANSWERS!$C45, 1, 0)</f>
        <v>1</v>
      </c>
      <c r="Z40">
        <f>IF(ALL!Z40 = ANSWERS!$C45, 1, 0)</f>
        <v>0</v>
      </c>
      <c r="AA40">
        <f>IF(ALL!AA40 = ANSWERS!$C45, 1, 0)</f>
        <v>1</v>
      </c>
      <c r="AB40">
        <f>IF(ALL!AB40 = ANSWERS!$C45, 1, 0)</f>
        <v>1</v>
      </c>
      <c r="AC40">
        <f>IF(ALL!AC40 = ANSWERS!$C45, 1, 0)</f>
        <v>0</v>
      </c>
      <c r="AD40">
        <f>IF(ALL!AD40 = ANSWERS!$C45, 1, 0)</f>
        <v>0</v>
      </c>
      <c r="AE40">
        <f>IF(ALL!AE40 = ANSWERS!$C45, 1, 0)</f>
        <v>1</v>
      </c>
      <c r="AF40">
        <f>IF(ALL!AF40 = ANSWERS!$C45, 1, 0)</f>
        <v>1</v>
      </c>
      <c r="AG40">
        <f>IF(ALL!AG40 = ANSWERS!$C45, 1, 0)</f>
        <v>1</v>
      </c>
      <c r="AH40">
        <f>IF(ALL!AH40 = ANSWERS!$C45, 1, 0)</f>
        <v>1</v>
      </c>
      <c r="AI40">
        <f>IF(ALL!AI40 = ANSWERS!$C45, 1, 0)</f>
        <v>0</v>
      </c>
      <c r="AJ40">
        <f>IF(ALL!AJ40 = ANSWERS!$C45, 1, 0)</f>
        <v>1</v>
      </c>
      <c r="AK40">
        <f>IF(ALL!AK40 = ANSWERS!$C45, 1, 0)</f>
        <v>0</v>
      </c>
      <c r="AL40">
        <f>IF(ALL!AL40 = ANSWERS!$C45, 1, 0)</f>
        <v>1</v>
      </c>
      <c r="AM40">
        <f>IF(ALL!AM40 = ANSWERS!$C45, 1, 0)</f>
        <v>1</v>
      </c>
      <c r="AN40">
        <f>IF(ALL!AN40 = ANSWERS!$C45, 1, 0)</f>
        <v>1</v>
      </c>
      <c r="AO40">
        <f>IF(ALL!AO40 = ANSWERS!$C45, 1, 0)</f>
        <v>0</v>
      </c>
      <c r="AP40">
        <f>IF(ALL!AP40 = ANSWERS!$C45, 1, 0)</f>
        <v>0</v>
      </c>
      <c r="AQ40">
        <f>IF(ALL!AQ40 = ANSWERS!$C45, 1, 0)</f>
        <v>0</v>
      </c>
      <c r="AR40">
        <f>IF(ALL!AR40 = ANSWERS!$C45, 1, 0)</f>
        <v>0</v>
      </c>
      <c r="AS40">
        <f>IF(ALL!AS40 = ANSWERS!$C45, 1, 0)</f>
        <v>0</v>
      </c>
      <c r="AT40">
        <f>IF(ALL!AT40 = ANSWERS!$C45, 1, 0)</f>
        <v>0</v>
      </c>
      <c r="AU40">
        <f>IF(ALL!AU40 = ANSWERS!$C45, 1, 0)</f>
        <v>0</v>
      </c>
      <c r="AV40">
        <f>IF(ALL!AV40 = ANSWERS!$C45, 1, 0)</f>
        <v>0</v>
      </c>
      <c r="AW40">
        <f>IF(ALL!AW40 = ANSWERS!$C45, 1, 0)</f>
        <v>1</v>
      </c>
      <c r="AX40">
        <f>IF(ALL!AX40 = ANSWERS!$C45, 1, 0)</f>
        <v>0</v>
      </c>
      <c r="AY40">
        <f>IF(ALL!AY40 = ANSWERS!$C45, 1, 0)</f>
        <v>0</v>
      </c>
      <c r="AZ40">
        <f>IF(ALL!AZ40 = ANSWERS!$C45, 1, 0)</f>
        <v>0</v>
      </c>
      <c r="BA40">
        <f>IF(ALL!BA40 = ANSWERS!$C45, 1, 0)</f>
        <v>1</v>
      </c>
      <c r="BB40">
        <f>IF(ALL!BB40 = ANSWERS!$C45, 1, 0)</f>
        <v>0</v>
      </c>
      <c r="BC40">
        <f>IF(ALL!BC40 = ANSWERS!$C45, 1, 0)</f>
        <v>1</v>
      </c>
      <c r="BD40">
        <f>IF(ALL!BD40 = ANSWERS!$C45, 1, 0)</f>
        <v>0</v>
      </c>
      <c r="BE40">
        <f>IF(ALL!BE40 = ANSWERS!$C45, 1, 0)</f>
        <v>1</v>
      </c>
      <c r="BF40">
        <f>IF(ALL!BF40 = ANSWERS!$C45, 1, 0)</f>
        <v>1</v>
      </c>
      <c r="BG40">
        <f>IF(ALL!BG40 = ANSWERS!$C45, 1, 0)</f>
        <v>1</v>
      </c>
      <c r="BH40">
        <f>IF(ALL!BH40 = ANSWERS!$C45, 1, 0)</f>
        <v>0</v>
      </c>
      <c r="BI40">
        <f>IF(ALL!BI40 = ANSWERS!$C45, 1, 0)</f>
        <v>1</v>
      </c>
      <c r="BJ40">
        <f>IF(ALL!BJ40 = ANSWERS!$C45, 1, 0)</f>
        <v>0</v>
      </c>
      <c r="BK40">
        <f>IF(ALL!BK40 = ANSWERS!$C45, 1, 0)</f>
        <v>1</v>
      </c>
      <c r="BL40">
        <f>IF(ALL!BL40 = ANSWERS!$C45, 1, 0)</f>
        <v>0</v>
      </c>
      <c r="BM40">
        <f>IF(ALL!BM40 = ANSWERS!$C45, 1, 0)</f>
        <v>0</v>
      </c>
      <c r="BN40">
        <f>IF(ALL!BN40 = ANSWERS!$C45, 1, 0)</f>
        <v>0</v>
      </c>
      <c r="BO40">
        <f>IF(ALL!BO40 = ANSWERS!$C45, 1, 0)</f>
        <v>0</v>
      </c>
      <c r="BP40">
        <f>IF(ALL!BP40 = ANSWERS!$C45, 1, 0)</f>
        <v>0</v>
      </c>
      <c r="BQ40">
        <f>IF(ALL!BQ40 = ANSWERS!$C45, 1, 0)</f>
        <v>0</v>
      </c>
      <c r="BR40">
        <f>IF(ALL!BR40 = ANSWERS!$C45, 1, 0)</f>
        <v>1</v>
      </c>
      <c r="BS40">
        <f>IF(ALL!BS40 = ANSWERS!$C45, 1, 0)</f>
        <v>1</v>
      </c>
      <c r="BT40">
        <f>IF(ALL!BT40 = ANSWERS!$C45, 1, 0)</f>
        <v>0</v>
      </c>
      <c r="BU40">
        <f>IF(ALL!BU40 = ANSWERS!$C45, 1, 0)</f>
        <v>0</v>
      </c>
      <c r="BV40">
        <f>IF(ALL!BV40 = ANSWERS!$C45, 1, 0)</f>
        <v>1</v>
      </c>
      <c r="BW40">
        <f>IF(ALL!BW40 = ANSWERS!$C45, 1, 0)</f>
        <v>0</v>
      </c>
      <c r="BX40">
        <f>IF(ALL!BX40 = ANSWERS!$C45, 1, 0)</f>
        <v>0</v>
      </c>
      <c r="BY40">
        <f>IF(ALL!BY40 = ANSWERS!$C45, 1, 0)</f>
        <v>0</v>
      </c>
      <c r="BZ40">
        <f>IF(ALL!BZ40 = ANSWERS!$C45, 1, 0)</f>
        <v>1</v>
      </c>
      <c r="CA40">
        <f>IF(ALL!CA40 = ANSWERS!$C45, 1, 0)</f>
        <v>0</v>
      </c>
      <c r="CB40">
        <f>IF(ALL!CB40 = ANSWERS!$C45, 1, 0)</f>
        <v>1</v>
      </c>
      <c r="CC40">
        <f>IF(ALL!CC40 = ANSWERS!$C45, 1, 0)</f>
        <v>0</v>
      </c>
      <c r="CD40">
        <f>IF(ALL!CD40 = ANSWERS!$C45, 1, 0)</f>
        <v>0</v>
      </c>
      <c r="CE40">
        <f>IF(ALL!CE40 = ANSWERS!$C45, 1, 0)</f>
        <v>0</v>
      </c>
      <c r="CF40">
        <f>IF(ALL!CF40 = ANSWERS!$C45, 1, 0)</f>
        <v>1</v>
      </c>
      <c r="CG40">
        <f>IF(ALL!CG40 = ANSWERS!$C45, 1, 0)</f>
        <v>1</v>
      </c>
      <c r="CH40">
        <f>IF(ALL!CH40 = ANSWERS!$C45, 1, 0)</f>
        <v>1</v>
      </c>
      <c r="CI40">
        <f>IF(ALL!CI40 = ANSWERS!$C45, 1, 0)</f>
        <v>0</v>
      </c>
      <c r="CJ40">
        <f>IF(ALL!CJ40 = ANSWERS!$C45, 1, 0)</f>
        <v>0</v>
      </c>
      <c r="CK40">
        <f>IF(ALL!CK40 = ANSWERS!$C45, 1, 0)</f>
        <v>1</v>
      </c>
      <c r="CL40">
        <f>IF(ALL!CL40 = ANSWERS!$C45, 1, 0)</f>
        <v>0</v>
      </c>
      <c r="CM40">
        <f>IF(ALL!CM40 = ANSWERS!$C45, 1, 0)</f>
        <v>0</v>
      </c>
      <c r="CN40">
        <f>IF(ALL!CN40 = ANSWERS!$C45, 1, 0)</f>
        <v>0</v>
      </c>
      <c r="CO40">
        <f>IF(ALL!CO40 = ANSWERS!$C45, 1, 0)</f>
        <v>0</v>
      </c>
      <c r="CP40">
        <f>IF(ALL!CP40 = ANSWERS!$C45, 1, 0)</f>
        <v>0</v>
      </c>
      <c r="CQ40">
        <f>IF(ALL!CQ40 = ANSWERS!$C45, 1, 0)</f>
        <v>0</v>
      </c>
      <c r="CR40">
        <f>IF(ALL!CR40 = ANSWERS!$C45, 1, 0)</f>
        <v>1</v>
      </c>
      <c r="CS40">
        <f>IF(ALL!CS40 = ANSWERS!$C45, 1, 0)</f>
        <v>1</v>
      </c>
      <c r="CT40">
        <f>IF(ALL!CT40 = ANSWERS!$C45, 1, 0)</f>
        <v>0</v>
      </c>
      <c r="CU40">
        <f>IF(ALL!CU40 = ANSWERS!$C45, 1, 0)</f>
        <v>1</v>
      </c>
      <c r="CV40">
        <f>IF(ALL!CV40 = ANSWERS!$C45, 1, 0)</f>
        <v>0</v>
      </c>
      <c r="CW40">
        <f>IF(ALL!CW40 = ANSWERS!$C45, 1, 0)</f>
        <v>0</v>
      </c>
      <c r="CX40">
        <f>IF(ALL!CX40 = ANSWERS!$C45, 1, 0)</f>
        <v>1</v>
      </c>
      <c r="CY40">
        <f>IF(ALL!CY40 = ANSWERS!$C45, 1, 0)</f>
        <v>1</v>
      </c>
      <c r="CZ40">
        <f>IF(ALL!CZ40 = ANSWERS!$C45, 1, 0)</f>
        <v>0</v>
      </c>
      <c r="DA40">
        <f>IF(ALL!DA40 = ANSWERS!$C45, 1, 0)</f>
        <v>1</v>
      </c>
      <c r="DB40">
        <f>IF(ALL!DB40 = ANSWERS!$C45, 1, 0)</f>
        <v>0</v>
      </c>
      <c r="DC40">
        <f>IF(ALL!DC40 = ANSWERS!$C45, 1, 0)</f>
        <v>0</v>
      </c>
      <c r="DD40">
        <f>IF(ALL!DD40 = ANSWERS!$C45, 1, 0)</f>
        <v>0</v>
      </c>
      <c r="DE40">
        <f>IF(ALL!DE40 = ANSWERS!$C45, 1, 0)</f>
        <v>0</v>
      </c>
      <c r="DF40">
        <f>IF(ALL!DF40 = ANSWERS!$C45, 1, 0)</f>
        <v>1</v>
      </c>
      <c r="DG40">
        <f>IF(ALL!DG40 = ANSWERS!$C45, 1, 0)</f>
        <v>1</v>
      </c>
      <c r="DH40">
        <f>IF(ALL!DH40 = ANSWERS!$C45, 1, 0)</f>
        <v>0</v>
      </c>
      <c r="DI40">
        <f>IF(ALL!DI40 = ANSWERS!$C45, 1, 0)</f>
        <v>1</v>
      </c>
      <c r="DJ40">
        <f>IF(ALL!DJ40 = ANSWERS!$C45, 1, 0)</f>
        <v>0</v>
      </c>
      <c r="DK40">
        <f>IF(ALL!DK40 = ANSWERS!$C45, 1, 0)</f>
        <v>0</v>
      </c>
      <c r="DL40">
        <f>IF(ALL!DL40 = ANSWERS!$C45, 1, 0)</f>
        <v>0</v>
      </c>
      <c r="DM40">
        <f>IF(ALL!DM40 = ANSWERS!$C45, 1, 0)</f>
        <v>0</v>
      </c>
      <c r="DN40">
        <f>IF(ALL!DN40 = ANSWERS!$C45, 1, 0)</f>
        <v>0</v>
      </c>
      <c r="DO40">
        <f>IF(ALL!DO40 = ANSWERS!$C45, 1, 0)</f>
        <v>0</v>
      </c>
      <c r="DP40">
        <f>IF(ALL!DP40 = ANSWERS!$C45, 1, 0)</f>
        <v>0</v>
      </c>
      <c r="DQ40">
        <f>IF(ALL!DQ40 = ANSWERS!$C45, 1, 0)</f>
        <v>0</v>
      </c>
      <c r="DR40">
        <f>IF(ALL!DR40 = ANSWERS!$C45, 1, 0)</f>
        <v>1</v>
      </c>
      <c r="DS40">
        <f>IF(ALL!DS40 = ANSWERS!$C45, 1, 0)</f>
        <v>0</v>
      </c>
      <c r="DT40">
        <f>IF(ALL!DT40 = ANSWERS!$C45, 1, 0)</f>
        <v>0</v>
      </c>
      <c r="DU40">
        <f>IF(ALL!DU40 = ANSWERS!$C45, 1, 0)</f>
        <v>1</v>
      </c>
      <c r="DV40">
        <f>IF(ALL!DV40 = ANSWERS!$C45, 1, 0)</f>
        <v>0</v>
      </c>
      <c r="DW40">
        <f>IF(ALL!DW40 = ANSWERS!$C45, 1, 0)</f>
        <v>0</v>
      </c>
      <c r="DX40">
        <f>IF(ALL!DX40 = ANSWERS!$C45, 1, 0)</f>
        <v>1</v>
      </c>
      <c r="DY40">
        <f>IF(ALL!DY40 = ANSWERS!$C45, 1, 0)</f>
        <v>1</v>
      </c>
      <c r="DZ40">
        <f>IF(ALL!DZ40 = ANSWERS!$C45, 1, 0)</f>
        <v>0</v>
      </c>
      <c r="EA40">
        <f>IF(ALL!EA40 = ANSWERS!$C45, 1, 0)</f>
        <v>0</v>
      </c>
      <c r="EB40">
        <f>IF(ALL!EB40 = ANSWERS!$C45, 1, 0)</f>
        <v>0</v>
      </c>
      <c r="EC40">
        <f>IF(ALL!EC40 = ANSWERS!$C45, 1, 0)</f>
        <v>1</v>
      </c>
      <c r="ED40">
        <f>IF(ALL!ED40 = ANSWERS!$C45, 1, 0)</f>
        <v>1</v>
      </c>
      <c r="EE40">
        <f>IF(ALL!EE40 = ANSWERS!$C45, 1, 0)</f>
        <v>0</v>
      </c>
      <c r="EF40">
        <f>IF(ALL!EF40 = ANSWERS!$C45, 1, 0)</f>
        <v>0</v>
      </c>
      <c r="EG40">
        <f>IF(ALL!EG40 = ANSWERS!$C45, 1, 0)</f>
        <v>0</v>
      </c>
      <c r="EH40">
        <f>IF(ALL!EH40 = ANSWERS!$C45, 1, 0)</f>
        <v>0</v>
      </c>
      <c r="EI40">
        <f>IF(ALL!EI40 = ANSWERS!$C45, 1, 0)</f>
        <v>0</v>
      </c>
      <c r="EJ40">
        <f>IF(ALL!EJ40 = ANSWERS!$C45, 1, 0)</f>
        <v>0</v>
      </c>
      <c r="EK40">
        <f>IF(ALL!EK40 = ANSWERS!$C45, 1, 0)</f>
        <v>0</v>
      </c>
      <c r="EL40">
        <f>IF(ALL!EL40 = ANSWERS!$C45, 1, 0)</f>
        <v>1</v>
      </c>
      <c r="EM40">
        <f>IF(ALL!EM40 = ANSWERS!$C45, 1, 0)</f>
        <v>0</v>
      </c>
      <c r="EN40">
        <f>IF(ALL!EN40 = ANSWERS!$C45, 1, 0)</f>
        <v>0</v>
      </c>
      <c r="EO40">
        <f>IF(ALL!EO40 = ANSWERS!$C45, 1, 0)</f>
        <v>1</v>
      </c>
      <c r="EP40">
        <f>IF(ALL!EP40 = ANSWERS!$C45, 1, 0)</f>
        <v>0</v>
      </c>
      <c r="EQ40">
        <f>IF(ALL!EQ40 = ANSWERS!$C45, 1, 0)</f>
        <v>0</v>
      </c>
      <c r="ER40">
        <f>IF(ALL!ER40 = ANSWERS!$C45, 1, 0)</f>
        <v>0</v>
      </c>
      <c r="ES40">
        <f>IF(ALL!ES40 = ANSWERS!$C45, 1, 0)</f>
        <v>1</v>
      </c>
      <c r="ET40">
        <f>IF(ALL!ET40 = ANSWERS!$C45, 1, 0)</f>
        <v>0</v>
      </c>
      <c r="EU40">
        <f>IF(ALL!EU40 = ANSWERS!$C45, 1, 0)</f>
        <v>1</v>
      </c>
      <c r="EV40">
        <f>IF(ALL!EV40 = ANSWERS!$C45, 1, 0)</f>
        <v>1</v>
      </c>
      <c r="EW40">
        <f>IF(ALL!EW40 = ANSWERS!$C45, 1, 0)</f>
        <v>0</v>
      </c>
      <c r="EX40">
        <f>IF(ALL!EX40 = ANSWERS!$C45, 1, 0)</f>
        <v>0</v>
      </c>
      <c r="EY40">
        <f>IF(ALL!EY40 = ANSWERS!$C45, 1, 0)</f>
        <v>1</v>
      </c>
      <c r="EZ40">
        <f>IF(ALL!EZ40 = ANSWERS!$C45, 1, 0)</f>
        <v>0</v>
      </c>
      <c r="FA40">
        <f>IF(ALL!FA40 = ANSWERS!$C45, 1, 0)</f>
        <v>1</v>
      </c>
      <c r="FB40">
        <f>IF(ALL!FB40 = ANSWERS!$C45, 1, 0)</f>
        <v>0</v>
      </c>
      <c r="FC40">
        <f>IF(ALL!FC40 = ANSWERS!$C45, 1, 0)</f>
        <v>1</v>
      </c>
      <c r="FD40">
        <f>IF(ALL!FD40 = ANSWERS!$C45, 1, 0)</f>
        <v>1</v>
      </c>
      <c r="FE40">
        <f>IF(ALL!FE40 = ANSWERS!$C45, 1, 0)</f>
        <v>0</v>
      </c>
      <c r="FF40">
        <f>IF(ALL!FF40 = ANSWERS!$C45, 1, 0)</f>
        <v>1</v>
      </c>
      <c r="FG40">
        <f>IF(ALL!FG40 = ANSWERS!$C45, 1, 0)</f>
        <v>0</v>
      </c>
      <c r="FH40">
        <f>IF(ALL!FH40 = ANSWERS!$C45, 1, 0)</f>
        <v>0</v>
      </c>
      <c r="FI40">
        <f>IF(ALL!FI40 = ANSWERS!$C45, 1, 0)</f>
        <v>1</v>
      </c>
      <c r="FJ40">
        <f>IF(ALL!FJ40 = ANSWERS!$C45, 1, 0)</f>
        <v>0</v>
      </c>
      <c r="FK40">
        <f>IF(ALL!FK40 = ANSWERS!$C45, 1, 0)</f>
        <v>0</v>
      </c>
      <c r="FL40">
        <f>IF(ALL!FL40 = ANSWERS!$C45, 1, 0)</f>
        <v>0</v>
      </c>
      <c r="FM40">
        <f>IF(ALL!FM40 = ANSWERS!$C45, 1, 0)</f>
        <v>1</v>
      </c>
      <c r="FN40">
        <f>IF(ALL!FN40 = ANSWERS!$C45, 1, 0)</f>
        <v>1</v>
      </c>
      <c r="FO40">
        <f>IF(ALL!FO40 = ANSWERS!$C45, 1, 0)</f>
        <v>1</v>
      </c>
      <c r="FP40">
        <f>IF(ALL!FP40 = ANSWERS!$C45, 1, 0)</f>
        <v>0</v>
      </c>
      <c r="FQ40">
        <f>IF(ALL!FQ40 = ANSWERS!$C45, 1, 0)</f>
        <v>0</v>
      </c>
      <c r="FR40">
        <f>IF(ALL!FR40 = ANSWERS!$C45, 1, 0)</f>
        <v>1</v>
      </c>
      <c r="FS40">
        <f>IF(ALL!FS40 = ANSWERS!$C45, 1, 0)</f>
        <v>1</v>
      </c>
      <c r="FT40">
        <f>IF(ALL!FT40 = ANSWERS!$C45, 1, 0)</f>
        <v>0</v>
      </c>
      <c r="FU40">
        <f>IF(ALL!FU40 = ANSWERS!$C45, 1, 0)</f>
        <v>1</v>
      </c>
      <c r="FV40">
        <f>IF(ALL!FV40 = ANSWERS!$C45, 1, 0)</f>
        <v>0</v>
      </c>
      <c r="FW40">
        <f>IF(ALL!FW40 = ANSWERS!$C45, 1, 0)</f>
        <v>1</v>
      </c>
      <c r="FX40">
        <f>IF(ALL!FX40 = ANSWERS!$C45, 1, 0)</f>
        <v>0</v>
      </c>
      <c r="FY40">
        <f>IF(ALL!FY40 = ANSWERS!$C45, 1, 0)</f>
        <v>1</v>
      </c>
      <c r="FZ40">
        <f>IF(ALL!FZ40 = ANSWERS!$C45, 1, 0)</f>
        <v>0</v>
      </c>
      <c r="GA40">
        <f>IF(ALL!GA40 = ANSWERS!$C45, 1, 0)</f>
        <v>1</v>
      </c>
      <c r="GB40">
        <f>IF(ALL!GB40 = ANSWERS!$C45, 1, 0)</f>
        <v>0</v>
      </c>
      <c r="GC40">
        <f>IF(ALL!GC40 = ANSWERS!$C45, 1, 0)</f>
        <v>1</v>
      </c>
      <c r="GD40">
        <f>IF(ALL!GD40 = ANSWERS!$C45, 1, 0)</f>
        <v>0</v>
      </c>
      <c r="GE40">
        <f>IF(ALL!GE40 = ANSWERS!$C45, 1, 0)</f>
        <v>0</v>
      </c>
      <c r="GF40">
        <f>IF(ALL!GF40 = ANSWERS!$C45, 1, 0)</f>
        <v>0</v>
      </c>
      <c r="GG40">
        <f>IF(ALL!GG40 = ANSWERS!$C45, 1, 0)</f>
        <v>0</v>
      </c>
      <c r="GH40">
        <f>IF(ALL!GH40 = ANSWERS!$C45, 1, 0)</f>
        <v>1</v>
      </c>
      <c r="GI40">
        <f>IF(ALL!GI40 = ANSWERS!$C45, 1, 0)</f>
        <v>0</v>
      </c>
      <c r="GJ40">
        <f>IF(ALL!GJ40 = ANSWERS!$C45, 1, 0)</f>
        <v>0</v>
      </c>
      <c r="GK40">
        <f>IF(ALL!GK40 = ANSWERS!$C45, 1, 0)</f>
        <v>0</v>
      </c>
      <c r="GL40">
        <f>IF(ALL!GL40 = ANSWERS!$C45, 1, 0)</f>
        <v>0</v>
      </c>
      <c r="GM40">
        <f>IF(ALL!GM40 = ANSWERS!$C45, 1, 0)</f>
        <v>0</v>
      </c>
      <c r="GN40">
        <f>IF(ALL!GN40 = ANSWERS!$C45, 1, 0)</f>
        <v>0</v>
      </c>
      <c r="GO40">
        <f>IF(ALL!GO40 = ANSWERS!$C45, 1, 0)</f>
        <v>0</v>
      </c>
      <c r="GP40">
        <f>IF(ALL!GP40 = ANSWERS!$C45, 1, 0)</f>
        <v>1</v>
      </c>
      <c r="GQ40">
        <f>IF(ALL!GQ40 = ANSWERS!$C45, 1, 0)</f>
        <v>0</v>
      </c>
      <c r="GR40">
        <f>IF(ALL!GR40 = ANSWERS!$C45, 1, 0)</f>
        <v>1</v>
      </c>
      <c r="GS40">
        <f>IF(ALL!GS40 = ANSWERS!$C45, 1, 0)</f>
        <v>0</v>
      </c>
      <c r="GT40">
        <f>IF(ALL!GT40 = ANSWERS!$C45, 1, 0)</f>
        <v>0</v>
      </c>
      <c r="GU40">
        <f>IF(ALL!GU40 = ANSWERS!$C45, 1, 0)</f>
        <v>0</v>
      </c>
      <c r="GV40">
        <f>IF(ALL!GV40 = ANSWERS!$C45, 1, 0)</f>
        <v>1</v>
      </c>
      <c r="GW40">
        <f>IF(ALL!GW40 = ANSWERS!$C45, 1, 0)</f>
        <v>0</v>
      </c>
      <c r="GX40">
        <f>IF(ALL!GX40 = ANSWERS!$C45, 1, 0)</f>
        <v>1</v>
      </c>
      <c r="GY40">
        <f>IF(ALL!GY40 = ANSWERS!$C45, 1, 0)</f>
        <v>1</v>
      </c>
      <c r="GZ40">
        <f>IF(ALL!GZ40 = ANSWERS!$C45, 1, 0)</f>
        <v>1</v>
      </c>
      <c r="HA40">
        <f>IF(ALL!HA40 = ANSWERS!$C45, 1, 0)</f>
        <v>0</v>
      </c>
      <c r="HB40">
        <f>IF(ALL!HB40 = ANSWERS!$C45, 1, 0)</f>
        <v>1</v>
      </c>
      <c r="HC40">
        <f>IF(ALL!HC40 = ANSWERS!$C45, 1, 0)</f>
        <v>0</v>
      </c>
      <c r="HD40">
        <f>IF(ALL!HD40 = ANSWERS!$C45, 1, 0)</f>
        <v>0</v>
      </c>
      <c r="HE40">
        <f>IF(ALL!HE40 = ANSWERS!$C45, 1, 0)</f>
        <v>1</v>
      </c>
      <c r="HF40">
        <f>IF(ALL!HF40 = ANSWERS!$C45, 1, 0)</f>
        <v>0</v>
      </c>
      <c r="HG40">
        <f>IF(ALL!HG40 = ANSWERS!$C45, 1, 0)</f>
        <v>1</v>
      </c>
      <c r="HH40">
        <f>IF(ALL!HH40 = ANSWERS!$C45, 1, 0)</f>
        <v>1</v>
      </c>
      <c r="HI40">
        <f>IF(ALL!HI40 = ANSWERS!$C45, 1, 0)</f>
        <v>0</v>
      </c>
      <c r="HJ40">
        <f>IF(ALL!HJ40 = ANSWERS!$C45, 1, 0)</f>
        <v>1</v>
      </c>
      <c r="HK40">
        <f>IF(ALL!HK40 = ANSWERS!$C45, 1, 0)</f>
        <v>0</v>
      </c>
    </row>
    <row r="41">
      <c r="A41" s="1" t="s">
        <v>361</v>
      </c>
      <c r="B41">
        <f>IF(ALL!B41 = ANSWERS!$C46, 1, 0)</f>
        <v>0</v>
      </c>
      <c r="C41">
        <f>IF(ALL!C41 = ANSWERS!$C46, 1, 0)</f>
        <v>0</v>
      </c>
      <c r="D41">
        <f>IF(ALL!D41 = ANSWERS!$C46, 1, 0)</f>
        <v>0</v>
      </c>
      <c r="E41">
        <f>IF(ALL!E41 = ANSWERS!$C46, 1, 0)</f>
        <v>0</v>
      </c>
      <c r="F41">
        <f>IF(ALL!F41 = ANSWERS!$C46, 1, 0)</f>
        <v>0</v>
      </c>
      <c r="G41">
        <f>IF(ALL!G41 = ANSWERS!$C46, 1, 0)</f>
        <v>1</v>
      </c>
      <c r="H41">
        <f>IF(ALL!H41 = ANSWERS!$C46, 1, 0)</f>
        <v>0</v>
      </c>
      <c r="I41">
        <f>IF(ALL!I41 = ANSWERS!$C46, 1, 0)</f>
        <v>1</v>
      </c>
      <c r="J41">
        <f>IF(ALL!J41 = ANSWERS!$C46, 1, 0)</f>
        <v>0</v>
      </c>
      <c r="K41">
        <f>IF(ALL!K41 = ANSWERS!$C46, 1, 0)</f>
        <v>0</v>
      </c>
      <c r="L41">
        <f>IF(ALL!L41 = ANSWERS!$C46, 1, 0)</f>
        <v>0</v>
      </c>
      <c r="M41">
        <f>IF(ALL!M41 = ANSWERS!$C46, 1, 0)</f>
        <v>0</v>
      </c>
      <c r="N41">
        <f>IF(ALL!N41 = ANSWERS!$C46, 1, 0)</f>
        <v>1</v>
      </c>
      <c r="O41">
        <f>IF(ALL!O41 = ANSWERS!$C46, 1, 0)</f>
        <v>0</v>
      </c>
      <c r="P41">
        <f>IF(ALL!P41 = ANSWERS!$C46, 1, 0)</f>
        <v>0</v>
      </c>
      <c r="Q41">
        <f>IF(ALL!Q41 = ANSWERS!$C46, 1, 0)</f>
        <v>0</v>
      </c>
      <c r="R41">
        <f>IF(ALL!R41 = ANSWERS!$C46, 1, 0)</f>
        <v>0</v>
      </c>
      <c r="S41">
        <f>IF(ALL!S41 = ANSWERS!$C46, 1, 0)</f>
        <v>0</v>
      </c>
      <c r="T41">
        <f>IF(ALL!T41 = ANSWERS!$C46, 1, 0)</f>
        <v>0</v>
      </c>
      <c r="U41">
        <f>IF(ALL!U41 = ANSWERS!$C46, 1, 0)</f>
        <v>0</v>
      </c>
      <c r="V41">
        <f>IF(ALL!V41 = ANSWERS!$C46, 1, 0)</f>
        <v>1</v>
      </c>
      <c r="W41">
        <f>IF(ALL!W41 = ANSWERS!$C46, 1, 0)</f>
        <v>0</v>
      </c>
      <c r="X41">
        <f>IF(ALL!X41 = ANSWERS!$C46, 1, 0)</f>
        <v>1</v>
      </c>
      <c r="Y41">
        <f>IF(ALL!Y41 = ANSWERS!$C46, 1, 0)</f>
        <v>1</v>
      </c>
      <c r="Z41">
        <f>IF(ALL!Z41 = ANSWERS!$C46, 1, 0)</f>
        <v>0</v>
      </c>
      <c r="AA41">
        <f>IF(ALL!AA41 = ANSWERS!$C46, 1, 0)</f>
        <v>1</v>
      </c>
      <c r="AB41">
        <f>IF(ALL!AB41 = ANSWERS!$C46, 1, 0)</f>
        <v>1</v>
      </c>
      <c r="AC41">
        <f>IF(ALL!AC41 = ANSWERS!$C46, 1, 0)</f>
        <v>0</v>
      </c>
      <c r="AD41">
        <f>IF(ALL!AD41 = ANSWERS!$C46, 1, 0)</f>
        <v>0</v>
      </c>
      <c r="AE41">
        <f>IF(ALL!AE41 = ANSWERS!$C46, 1, 0)</f>
        <v>1</v>
      </c>
      <c r="AF41">
        <f>IF(ALL!AF41 = ANSWERS!$C46, 1, 0)</f>
        <v>1</v>
      </c>
      <c r="AG41">
        <f>IF(ALL!AG41 = ANSWERS!$C46, 1, 0)</f>
        <v>1</v>
      </c>
      <c r="AH41">
        <f>IF(ALL!AH41 = ANSWERS!$C46, 1, 0)</f>
        <v>1</v>
      </c>
      <c r="AI41">
        <f>IF(ALL!AI41 = ANSWERS!$C46, 1, 0)</f>
        <v>0</v>
      </c>
      <c r="AJ41">
        <f>IF(ALL!AJ41 = ANSWERS!$C46, 1, 0)</f>
        <v>1</v>
      </c>
      <c r="AK41">
        <f>IF(ALL!AK41 = ANSWERS!$C46, 1, 0)</f>
        <v>0</v>
      </c>
      <c r="AL41">
        <f>IF(ALL!AL41 = ANSWERS!$C46, 1, 0)</f>
        <v>1</v>
      </c>
      <c r="AM41">
        <f>IF(ALL!AM41 = ANSWERS!$C46, 1, 0)</f>
        <v>1</v>
      </c>
      <c r="AN41">
        <f>IF(ALL!AN41 = ANSWERS!$C46, 1, 0)</f>
        <v>1</v>
      </c>
      <c r="AO41">
        <f>IF(ALL!AO41 = ANSWERS!$C46, 1, 0)</f>
        <v>0</v>
      </c>
      <c r="AP41">
        <f>IF(ALL!AP41 = ANSWERS!$C46, 1, 0)</f>
        <v>0</v>
      </c>
      <c r="AQ41">
        <f>IF(ALL!AQ41 = ANSWERS!$C46, 1, 0)</f>
        <v>0</v>
      </c>
      <c r="AR41">
        <f>IF(ALL!AR41 = ANSWERS!$C46, 1, 0)</f>
        <v>0</v>
      </c>
      <c r="AS41">
        <f>IF(ALL!AS41 = ANSWERS!$C46, 1, 0)</f>
        <v>0</v>
      </c>
      <c r="AT41">
        <f>IF(ALL!AT41 = ANSWERS!$C46, 1, 0)</f>
        <v>0</v>
      </c>
      <c r="AU41">
        <f>IF(ALL!AU41 = ANSWERS!$C46, 1, 0)</f>
        <v>0</v>
      </c>
      <c r="AV41">
        <f>IF(ALL!AV41 = ANSWERS!$C46, 1, 0)</f>
        <v>0</v>
      </c>
      <c r="AW41">
        <f>IF(ALL!AW41 = ANSWERS!$C46, 1, 0)</f>
        <v>1</v>
      </c>
      <c r="AX41">
        <f>IF(ALL!AX41 = ANSWERS!$C46, 1, 0)</f>
        <v>0</v>
      </c>
      <c r="AY41">
        <f>IF(ALL!AY41 = ANSWERS!$C46, 1, 0)</f>
        <v>0</v>
      </c>
      <c r="AZ41">
        <f>IF(ALL!AZ41 = ANSWERS!$C46, 1, 0)</f>
        <v>0</v>
      </c>
      <c r="BA41">
        <f>IF(ALL!BA41 = ANSWERS!$C46, 1, 0)</f>
        <v>1</v>
      </c>
      <c r="BB41">
        <f>IF(ALL!BB41 = ANSWERS!$C46, 1, 0)</f>
        <v>0</v>
      </c>
      <c r="BC41">
        <f>IF(ALL!BC41 = ANSWERS!$C46, 1, 0)</f>
        <v>1</v>
      </c>
      <c r="BD41">
        <f>IF(ALL!BD41 = ANSWERS!$C46, 1, 0)</f>
        <v>0</v>
      </c>
      <c r="BE41">
        <f>IF(ALL!BE41 = ANSWERS!$C46, 1, 0)</f>
        <v>1</v>
      </c>
      <c r="BF41">
        <f>IF(ALL!BF41 = ANSWERS!$C46, 1, 0)</f>
        <v>1</v>
      </c>
      <c r="BG41">
        <f>IF(ALL!BG41 = ANSWERS!$C46, 1, 0)</f>
        <v>1</v>
      </c>
      <c r="BH41">
        <f>IF(ALL!BH41 = ANSWERS!$C46, 1, 0)</f>
        <v>0</v>
      </c>
      <c r="BI41">
        <f>IF(ALL!BI41 = ANSWERS!$C46, 1, 0)</f>
        <v>1</v>
      </c>
      <c r="BJ41">
        <f>IF(ALL!BJ41 = ANSWERS!$C46, 1, 0)</f>
        <v>0</v>
      </c>
      <c r="BK41">
        <f>IF(ALL!BK41 = ANSWERS!$C46, 1, 0)</f>
        <v>1</v>
      </c>
      <c r="BL41">
        <f>IF(ALL!BL41 = ANSWERS!$C46, 1, 0)</f>
        <v>0</v>
      </c>
      <c r="BM41">
        <f>IF(ALL!BM41 = ANSWERS!$C46, 1, 0)</f>
        <v>0</v>
      </c>
      <c r="BN41">
        <f>IF(ALL!BN41 = ANSWERS!$C46, 1, 0)</f>
        <v>0</v>
      </c>
      <c r="BO41">
        <f>IF(ALL!BO41 = ANSWERS!$C46, 1, 0)</f>
        <v>0</v>
      </c>
      <c r="BP41">
        <f>IF(ALL!BP41 = ANSWERS!$C46, 1, 0)</f>
        <v>0</v>
      </c>
      <c r="BQ41">
        <f>IF(ALL!BQ41 = ANSWERS!$C46, 1, 0)</f>
        <v>0</v>
      </c>
      <c r="BR41">
        <f>IF(ALL!BR41 = ANSWERS!$C46, 1, 0)</f>
        <v>1</v>
      </c>
      <c r="BS41">
        <f>IF(ALL!BS41 = ANSWERS!$C46, 1, 0)</f>
        <v>1</v>
      </c>
      <c r="BT41">
        <f>IF(ALL!BT41 = ANSWERS!$C46, 1, 0)</f>
        <v>0</v>
      </c>
      <c r="BU41">
        <f>IF(ALL!BU41 = ANSWERS!$C46, 1, 0)</f>
        <v>0</v>
      </c>
      <c r="BV41">
        <f>IF(ALL!BV41 = ANSWERS!$C46, 1, 0)</f>
        <v>1</v>
      </c>
      <c r="BW41">
        <f>IF(ALL!BW41 = ANSWERS!$C46, 1, 0)</f>
        <v>0</v>
      </c>
      <c r="BX41">
        <f>IF(ALL!BX41 = ANSWERS!$C46, 1, 0)</f>
        <v>0</v>
      </c>
      <c r="BY41">
        <f>IF(ALL!BY41 = ANSWERS!$C46, 1, 0)</f>
        <v>0</v>
      </c>
      <c r="BZ41">
        <f>IF(ALL!BZ41 = ANSWERS!$C46, 1, 0)</f>
        <v>1</v>
      </c>
      <c r="CA41">
        <f>IF(ALL!CA41 = ANSWERS!$C46, 1, 0)</f>
        <v>0</v>
      </c>
      <c r="CB41">
        <f>IF(ALL!CB41 = ANSWERS!$C46, 1, 0)</f>
        <v>1</v>
      </c>
      <c r="CC41">
        <f>IF(ALL!CC41 = ANSWERS!$C46, 1, 0)</f>
        <v>0</v>
      </c>
      <c r="CD41">
        <f>IF(ALL!CD41 = ANSWERS!$C46, 1, 0)</f>
        <v>0</v>
      </c>
      <c r="CE41">
        <f>IF(ALL!CE41 = ANSWERS!$C46, 1, 0)</f>
        <v>0</v>
      </c>
      <c r="CF41">
        <f>IF(ALL!CF41 = ANSWERS!$C46, 1, 0)</f>
        <v>1</v>
      </c>
      <c r="CG41">
        <f>IF(ALL!CG41 = ANSWERS!$C46, 1, 0)</f>
        <v>1</v>
      </c>
      <c r="CH41">
        <f>IF(ALL!CH41 = ANSWERS!$C46, 1, 0)</f>
        <v>1</v>
      </c>
      <c r="CI41">
        <f>IF(ALL!CI41 = ANSWERS!$C46, 1, 0)</f>
        <v>0</v>
      </c>
      <c r="CJ41">
        <f>IF(ALL!CJ41 = ANSWERS!$C46, 1, 0)</f>
        <v>0</v>
      </c>
      <c r="CK41">
        <f>IF(ALL!CK41 = ANSWERS!$C46, 1, 0)</f>
        <v>1</v>
      </c>
      <c r="CL41">
        <f>IF(ALL!CL41 = ANSWERS!$C46, 1, 0)</f>
        <v>0</v>
      </c>
      <c r="CM41">
        <f>IF(ALL!CM41 = ANSWERS!$C46, 1, 0)</f>
        <v>0</v>
      </c>
      <c r="CN41">
        <f>IF(ALL!CN41 = ANSWERS!$C46, 1, 0)</f>
        <v>0</v>
      </c>
      <c r="CO41">
        <f>IF(ALL!CO41 = ANSWERS!$C46, 1, 0)</f>
        <v>0</v>
      </c>
      <c r="CP41">
        <f>IF(ALL!CP41 = ANSWERS!$C46, 1, 0)</f>
        <v>0</v>
      </c>
      <c r="CQ41">
        <f>IF(ALL!CQ41 = ANSWERS!$C46, 1, 0)</f>
        <v>0</v>
      </c>
      <c r="CR41">
        <f>IF(ALL!CR41 = ANSWERS!$C46, 1, 0)</f>
        <v>1</v>
      </c>
      <c r="CS41">
        <f>IF(ALL!CS41 = ANSWERS!$C46, 1, 0)</f>
        <v>1</v>
      </c>
      <c r="CT41">
        <f>IF(ALL!CT41 = ANSWERS!$C46, 1, 0)</f>
        <v>0</v>
      </c>
      <c r="CU41">
        <f>IF(ALL!CU41 = ANSWERS!$C46, 1, 0)</f>
        <v>1</v>
      </c>
      <c r="CV41">
        <f>IF(ALL!CV41 = ANSWERS!$C46, 1, 0)</f>
        <v>0</v>
      </c>
      <c r="CW41">
        <f>IF(ALL!CW41 = ANSWERS!$C46, 1, 0)</f>
        <v>0</v>
      </c>
      <c r="CX41">
        <f>IF(ALL!CX41 = ANSWERS!$C46, 1, 0)</f>
        <v>1</v>
      </c>
      <c r="CY41">
        <f>IF(ALL!CY41 = ANSWERS!$C46, 1, 0)</f>
        <v>1</v>
      </c>
      <c r="CZ41">
        <f>IF(ALL!CZ41 = ANSWERS!$C46, 1, 0)</f>
        <v>0</v>
      </c>
      <c r="DA41">
        <f>IF(ALL!DA41 = ANSWERS!$C46, 1, 0)</f>
        <v>1</v>
      </c>
      <c r="DB41">
        <f>IF(ALL!DB41 = ANSWERS!$C46, 1, 0)</f>
        <v>0</v>
      </c>
      <c r="DC41">
        <f>IF(ALL!DC41 = ANSWERS!$C46, 1, 0)</f>
        <v>0</v>
      </c>
      <c r="DD41">
        <f>IF(ALL!DD41 = ANSWERS!$C46, 1, 0)</f>
        <v>0</v>
      </c>
      <c r="DE41">
        <f>IF(ALL!DE41 = ANSWERS!$C46, 1, 0)</f>
        <v>0</v>
      </c>
      <c r="DF41">
        <f>IF(ALL!DF41 = ANSWERS!$C46, 1, 0)</f>
        <v>1</v>
      </c>
      <c r="DG41">
        <f>IF(ALL!DG41 = ANSWERS!$C46, 1, 0)</f>
        <v>1</v>
      </c>
      <c r="DH41">
        <f>IF(ALL!DH41 = ANSWERS!$C46, 1, 0)</f>
        <v>0</v>
      </c>
      <c r="DI41">
        <f>IF(ALL!DI41 = ANSWERS!$C46, 1, 0)</f>
        <v>1</v>
      </c>
      <c r="DJ41">
        <f>IF(ALL!DJ41 = ANSWERS!$C46, 1, 0)</f>
        <v>0</v>
      </c>
      <c r="DK41">
        <f>IF(ALL!DK41 = ANSWERS!$C46, 1, 0)</f>
        <v>0</v>
      </c>
      <c r="DL41">
        <f>IF(ALL!DL41 = ANSWERS!$C46, 1, 0)</f>
        <v>0</v>
      </c>
      <c r="DM41">
        <f>IF(ALL!DM41 = ANSWERS!$C46, 1, 0)</f>
        <v>0</v>
      </c>
      <c r="DN41">
        <f>IF(ALL!DN41 = ANSWERS!$C46, 1, 0)</f>
        <v>0</v>
      </c>
      <c r="DO41">
        <f>IF(ALL!DO41 = ANSWERS!$C46, 1, 0)</f>
        <v>0</v>
      </c>
      <c r="DP41">
        <f>IF(ALL!DP41 = ANSWERS!$C46, 1, 0)</f>
        <v>0</v>
      </c>
      <c r="DQ41">
        <f>IF(ALL!DQ41 = ANSWERS!$C46, 1, 0)</f>
        <v>0</v>
      </c>
      <c r="DR41">
        <f>IF(ALL!DR41 = ANSWERS!$C46, 1, 0)</f>
        <v>1</v>
      </c>
      <c r="DS41">
        <f>IF(ALL!DS41 = ANSWERS!$C46, 1, 0)</f>
        <v>0</v>
      </c>
      <c r="DT41">
        <f>IF(ALL!DT41 = ANSWERS!$C46, 1, 0)</f>
        <v>0</v>
      </c>
      <c r="DU41">
        <f>IF(ALL!DU41 = ANSWERS!$C46, 1, 0)</f>
        <v>1</v>
      </c>
      <c r="DV41">
        <f>IF(ALL!DV41 = ANSWERS!$C46, 1, 0)</f>
        <v>0</v>
      </c>
      <c r="DW41">
        <f>IF(ALL!DW41 = ANSWERS!$C46, 1, 0)</f>
        <v>0</v>
      </c>
      <c r="DX41">
        <f>IF(ALL!DX41 = ANSWERS!$C46, 1, 0)</f>
        <v>1</v>
      </c>
      <c r="DY41">
        <f>IF(ALL!DY41 = ANSWERS!$C46, 1, 0)</f>
        <v>1</v>
      </c>
      <c r="DZ41">
        <f>IF(ALL!DZ41 = ANSWERS!$C46, 1, 0)</f>
        <v>0</v>
      </c>
      <c r="EA41">
        <f>IF(ALL!EA41 = ANSWERS!$C46, 1, 0)</f>
        <v>0</v>
      </c>
      <c r="EB41">
        <f>IF(ALL!EB41 = ANSWERS!$C46, 1, 0)</f>
        <v>0</v>
      </c>
      <c r="EC41">
        <f>IF(ALL!EC41 = ANSWERS!$C46, 1, 0)</f>
        <v>1</v>
      </c>
      <c r="ED41">
        <f>IF(ALL!ED41 = ANSWERS!$C46, 1, 0)</f>
        <v>1</v>
      </c>
      <c r="EE41">
        <f>IF(ALL!EE41 = ANSWERS!$C46, 1, 0)</f>
        <v>0</v>
      </c>
      <c r="EF41">
        <f>IF(ALL!EF41 = ANSWERS!$C46, 1, 0)</f>
        <v>0</v>
      </c>
      <c r="EG41">
        <f>IF(ALL!EG41 = ANSWERS!$C46, 1, 0)</f>
        <v>0</v>
      </c>
      <c r="EH41">
        <f>IF(ALL!EH41 = ANSWERS!$C46, 1, 0)</f>
        <v>0</v>
      </c>
      <c r="EI41">
        <f>IF(ALL!EI41 = ANSWERS!$C46, 1, 0)</f>
        <v>0</v>
      </c>
      <c r="EJ41">
        <f>IF(ALL!EJ41 = ANSWERS!$C46, 1, 0)</f>
        <v>0</v>
      </c>
      <c r="EK41">
        <f>IF(ALL!EK41 = ANSWERS!$C46, 1, 0)</f>
        <v>0</v>
      </c>
      <c r="EL41">
        <f>IF(ALL!EL41 = ANSWERS!$C46, 1, 0)</f>
        <v>1</v>
      </c>
      <c r="EM41">
        <f>IF(ALL!EM41 = ANSWERS!$C46, 1, 0)</f>
        <v>0</v>
      </c>
      <c r="EN41">
        <f>IF(ALL!EN41 = ANSWERS!$C46, 1, 0)</f>
        <v>0</v>
      </c>
      <c r="EO41">
        <f>IF(ALL!EO41 = ANSWERS!$C46, 1, 0)</f>
        <v>1</v>
      </c>
      <c r="EP41">
        <f>IF(ALL!EP41 = ANSWERS!$C46, 1, 0)</f>
        <v>0</v>
      </c>
      <c r="EQ41">
        <f>IF(ALL!EQ41 = ANSWERS!$C46, 1, 0)</f>
        <v>0</v>
      </c>
      <c r="ER41">
        <f>IF(ALL!ER41 = ANSWERS!$C46, 1, 0)</f>
        <v>0</v>
      </c>
      <c r="ES41">
        <f>IF(ALL!ES41 = ANSWERS!$C46, 1, 0)</f>
        <v>1</v>
      </c>
      <c r="ET41">
        <f>IF(ALL!ET41 = ANSWERS!$C46, 1, 0)</f>
        <v>0</v>
      </c>
      <c r="EU41">
        <f>IF(ALL!EU41 = ANSWERS!$C46, 1, 0)</f>
        <v>1</v>
      </c>
      <c r="EV41">
        <f>IF(ALL!EV41 = ANSWERS!$C46, 1, 0)</f>
        <v>1</v>
      </c>
      <c r="EW41">
        <f>IF(ALL!EW41 = ANSWERS!$C46, 1, 0)</f>
        <v>0</v>
      </c>
      <c r="EX41">
        <f>IF(ALL!EX41 = ANSWERS!$C46, 1, 0)</f>
        <v>0</v>
      </c>
      <c r="EY41">
        <f>IF(ALL!EY41 = ANSWERS!$C46, 1, 0)</f>
        <v>1</v>
      </c>
      <c r="EZ41">
        <f>IF(ALL!EZ41 = ANSWERS!$C46, 1, 0)</f>
        <v>0</v>
      </c>
      <c r="FA41">
        <f>IF(ALL!FA41 = ANSWERS!$C46, 1, 0)</f>
        <v>1</v>
      </c>
      <c r="FB41">
        <f>IF(ALL!FB41 = ANSWERS!$C46, 1, 0)</f>
        <v>0</v>
      </c>
      <c r="FC41">
        <f>IF(ALL!FC41 = ANSWERS!$C46, 1, 0)</f>
        <v>1</v>
      </c>
      <c r="FD41">
        <f>IF(ALL!FD41 = ANSWERS!$C46, 1, 0)</f>
        <v>1</v>
      </c>
      <c r="FE41">
        <f>IF(ALL!FE41 = ANSWERS!$C46, 1, 0)</f>
        <v>0</v>
      </c>
      <c r="FF41">
        <f>IF(ALL!FF41 = ANSWERS!$C46, 1, 0)</f>
        <v>1</v>
      </c>
      <c r="FG41">
        <f>IF(ALL!FG41 = ANSWERS!$C46, 1, 0)</f>
        <v>0</v>
      </c>
      <c r="FH41">
        <f>IF(ALL!FH41 = ANSWERS!$C46, 1, 0)</f>
        <v>0</v>
      </c>
      <c r="FI41">
        <f>IF(ALL!FI41 = ANSWERS!$C46, 1, 0)</f>
        <v>1</v>
      </c>
      <c r="FJ41">
        <f>IF(ALL!FJ41 = ANSWERS!$C46, 1, 0)</f>
        <v>0</v>
      </c>
      <c r="FK41">
        <f>IF(ALL!FK41 = ANSWERS!$C46, 1, 0)</f>
        <v>0</v>
      </c>
      <c r="FL41">
        <f>IF(ALL!FL41 = ANSWERS!$C46, 1, 0)</f>
        <v>0</v>
      </c>
      <c r="FM41">
        <f>IF(ALL!FM41 = ANSWERS!$C46, 1, 0)</f>
        <v>1</v>
      </c>
      <c r="FN41">
        <f>IF(ALL!FN41 = ANSWERS!$C46, 1, 0)</f>
        <v>1</v>
      </c>
      <c r="FO41">
        <f>IF(ALL!FO41 = ANSWERS!$C46, 1, 0)</f>
        <v>1</v>
      </c>
      <c r="FP41">
        <f>IF(ALL!FP41 = ANSWERS!$C46, 1, 0)</f>
        <v>0</v>
      </c>
      <c r="FQ41">
        <f>IF(ALL!FQ41 = ANSWERS!$C46, 1, 0)</f>
        <v>0</v>
      </c>
      <c r="FR41">
        <f>IF(ALL!FR41 = ANSWERS!$C46, 1, 0)</f>
        <v>1</v>
      </c>
      <c r="FS41">
        <f>IF(ALL!FS41 = ANSWERS!$C46, 1, 0)</f>
        <v>1</v>
      </c>
      <c r="FT41">
        <f>IF(ALL!FT41 = ANSWERS!$C46, 1, 0)</f>
        <v>0</v>
      </c>
      <c r="FU41">
        <f>IF(ALL!FU41 = ANSWERS!$C46, 1, 0)</f>
        <v>1</v>
      </c>
      <c r="FV41">
        <f>IF(ALL!FV41 = ANSWERS!$C46, 1, 0)</f>
        <v>0</v>
      </c>
      <c r="FW41">
        <f>IF(ALL!FW41 = ANSWERS!$C46, 1, 0)</f>
        <v>1</v>
      </c>
      <c r="FX41">
        <f>IF(ALL!FX41 = ANSWERS!$C46, 1, 0)</f>
        <v>0</v>
      </c>
      <c r="FY41">
        <f>IF(ALL!FY41 = ANSWERS!$C46, 1, 0)</f>
        <v>1</v>
      </c>
      <c r="FZ41">
        <f>IF(ALL!FZ41 = ANSWERS!$C46, 1, 0)</f>
        <v>0</v>
      </c>
      <c r="GA41">
        <f>IF(ALL!GA41 = ANSWERS!$C46, 1, 0)</f>
        <v>1</v>
      </c>
      <c r="GB41">
        <f>IF(ALL!GB41 = ANSWERS!$C46, 1, 0)</f>
        <v>0</v>
      </c>
      <c r="GC41">
        <f>IF(ALL!GC41 = ANSWERS!$C46, 1, 0)</f>
        <v>1</v>
      </c>
      <c r="GD41">
        <f>IF(ALL!GD41 = ANSWERS!$C46, 1, 0)</f>
        <v>0</v>
      </c>
      <c r="GE41">
        <f>IF(ALL!GE41 = ANSWERS!$C46, 1, 0)</f>
        <v>0</v>
      </c>
      <c r="GF41">
        <f>IF(ALL!GF41 = ANSWERS!$C46, 1, 0)</f>
        <v>0</v>
      </c>
      <c r="GG41">
        <f>IF(ALL!GG41 = ANSWERS!$C46, 1, 0)</f>
        <v>0</v>
      </c>
      <c r="GH41">
        <f>IF(ALL!GH41 = ANSWERS!$C46, 1, 0)</f>
        <v>1</v>
      </c>
      <c r="GI41">
        <f>IF(ALL!GI41 = ANSWERS!$C46, 1, 0)</f>
        <v>0</v>
      </c>
      <c r="GJ41">
        <f>IF(ALL!GJ41 = ANSWERS!$C46, 1, 0)</f>
        <v>0</v>
      </c>
      <c r="GK41">
        <f>IF(ALL!GK41 = ANSWERS!$C46, 1, 0)</f>
        <v>0</v>
      </c>
      <c r="GL41">
        <f>IF(ALL!GL41 = ANSWERS!$C46, 1, 0)</f>
        <v>0</v>
      </c>
      <c r="GM41">
        <f>IF(ALL!GM41 = ANSWERS!$C46, 1, 0)</f>
        <v>0</v>
      </c>
      <c r="GN41">
        <f>IF(ALL!GN41 = ANSWERS!$C46, 1, 0)</f>
        <v>0</v>
      </c>
      <c r="GO41">
        <f>IF(ALL!GO41 = ANSWERS!$C46, 1, 0)</f>
        <v>0</v>
      </c>
      <c r="GP41">
        <f>IF(ALL!GP41 = ANSWERS!$C46, 1, 0)</f>
        <v>1</v>
      </c>
      <c r="GQ41">
        <f>IF(ALL!GQ41 = ANSWERS!$C46, 1, 0)</f>
        <v>0</v>
      </c>
      <c r="GR41">
        <f>IF(ALL!GR41 = ANSWERS!$C46, 1, 0)</f>
        <v>1</v>
      </c>
      <c r="GS41">
        <f>IF(ALL!GS41 = ANSWERS!$C46, 1, 0)</f>
        <v>0</v>
      </c>
      <c r="GT41">
        <f>IF(ALL!GT41 = ANSWERS!$C46, 1, 0)</f>
        <v>0</v>
      </c>
      <c r="GU41">
        <f>IF(ALL!GU41 = ANSWERS!$C46, 1, 0)</f>
        <v>0</v>
      </c>
      <c r="GV41">
        <f>IF(ALL!GV41 = ANSWERS!$C46, 1, 0)</f>
        <v>1</v>
      </c>
      <c r="GW41">
        <f>IF(ALL!GW41 = ANSWERS!$C46, 1, 0)</f>
        <v>0</v>
      </c>
      <c r="GX41">
        <f>IF(ALL!GX41 = ANSWERS!$C46, 1, 0)</f>
        <v>1</v>
      </c>
      <c r="GY41">
        <f>IF(ALL!GY41 = ANSWERS!$C46, 1, 0)</f>
        <v>1</v>
      </c>
      <c r="GZ41">
        <f>IF(ALL!GZ41 = ANSWERS!$C46, 1, 0)</f>
        <v>1</v>
      </c>
      <c r="HA41">
        <f>IF(ALL!HA41 = ANSWERS!$C46, 1, 0)</f>
        <v>0</v>
      </c>
      <c r="HB41">
        <f>IF(ALL!HB41 = ANSWERS!$C46, 1, 0)</f>
        <v>1</v>
      </c>
      <c r="HC41">
        <f>IF(ALL!HC41 = ANSWERS!$C46, 1, 0)</f>
        <v>0</v>
      </c>
      <c r="HD41">
        <f>IF(ALL!HD41 = ANSWERS!$C46, 1, 0)</f>
        <v>0</v>
      </c>
      <c r="HE41">
        <f>IF(ALL!HE41 = ANSWERS!$C46, 1, 0)</f>
        <v>1</v>
      </c>
      <c r="HF41">
        <f>IF(ALL!HF41 = ANSWERS!$C46, 1, 0)</f>
        <v>0</v>
      </c>
      <c r="HG41">
        <f>IF(ALL!HG41 = ANSWERS!$C46, 1, 0)</f>
        <v>1</v>
      </c>
      <c r="HH41">
        <f>IF(ALL!HH41 = ANSWERS!$C46, 1, 0)</f>
        <v>1</v>
      </c>
      <c r="HI41">
        <f>IF(ALL!HI41 = ANSWERS!$C46, 1, 0)</f>
        <v>0</v>
      </c>
      <c r="HJ41">
        <f>IF(ALL!HJ41 = ANSWERS!$C46, 1, 0)</f>
        <v>1</v>
      </c>
      <c r="HK41">
        <f>IF(ALL!HK41 = ANSWERS!$C46, 1, 0)</f>
        <v>0</v>
      </c>
    </row>
    <row r="42">
      <c r="A42" s="1" t="s">
        <v>362</v>
      </c>
      <c r="B42">
        <f>IF(ALL!B42 = ANSWERS!$C47, 1, 0)</f>
        <v>1</v>
      </c>
      <c r="C42">
        <f>IF(ALL!C42 = ANSWERS!$C47, 1, 0)</f>
        <v>1</v>
      </c>
      <c r="D42">
        <f>IF(ALL!D42 = ANSWERS!$C47, 1, 0)</f>
        <v>1</v>
      </c>
      <c r="E42">
        <f>IF(ALL!E42 = ANSWERS!$C47, 1, 0)</f>
        <v>1</v>
      </c>
      <c r="F42">
        <f>IF(ALL!F42 = ANSWERS!$C47, 1, 0)</f>
        <v>1</v>
      </c>
      <c r="G42">
        <f>IF(ALL!G42 = ANSWERS!$C47, 1, 0)</f>
        <v>1</v>
      </c>
      <c r="H42">
        <f>IF(ALL!H42 = ANSWERS!$C47, 1, 0)</f>
        <v>1</v>
      </c>
      <c r="I42">
        <f>IF(ALL!I42 = ANSWERS!$C47, 1, 0)</f>
        <v>1</v>
      </c>
      <c r="J42">
        <f>IF(ALL!J42 = ANSWERS!$C47, 1, 0)</f>
        <v>1</v>
      </c>
      <c r="K42">
        <f>IF(ALL!K42 = ANSWERS!$C47, 1, 0)</f>
        <v>1</v>
      </c>
      <c r="L42">
        <f>IF(ALL!L42 = ANSWERS!$C47, 1, 0)</f>
        <v>1</v>
      </c>
      <c r="M42">
        <f>IF(ALL!M42 = ANSWERS!$C47, 1, 0)</f>
        <v>1</v>
      </c>
      <c r="N42">
        <f>IF(ALL!N42 = ANSWERS!$C47, 1, 0)</f>
        <v>1</v>
      </c>
      <c r="O42">
        <f>IF(ALL!O42 = ANSWERS!$C47, 1, 0)</f>
        <v>1</v>
      </c>
      <c r="P42">
        <f>IF(ALL!P42 = ANSWERS!$C47, 1, 0)</f>
        <v>1</v>
      </c>
      <c r="Q42">
        <f>IF(ALL!Q42 = ANSWERS!$C47, 1, 0)</f>
        <v>1</v>
      </c>
      <c r="R42">
        <f>IF(ALL!R42 = ANSWERS!$C47, 1, 0)</f>
        <v>1</v>
      </c>
      <c r="S42">
        <f>IF(ALL!S42 = ANSWERS!$C47, 1, 0)</f>
        <v>1</v>
      </c>
      <c r="T42">
        <f>IF(ALL!T42 = ANSWERS!$C47, 1, 0)</f>
        <v>1</v>
      </c>
      <c r="U42">
        <f>IF(ALL!U42 = ANSWERS!$C47, 1, 0)</f>
        <v>1</v>
      </c>
      <c r="V42">
        <f>IF(ALL!V42 = ANSWERS!$C47, 1, 0)</f>
        <v>1</v>
      </c>
      <c r="W42">
        <f>IF(ALL!W42 = ANSWERS!$C47, 1, 0)</f>
        <v>1</v>
      </c>
      <c r="X42">
        <f>IF(ALL!X42 = ANSWERS!$C47, 1, 0)</f>
        <v>1</v>
      </c>
      <c r="Y42">
        <f>IF(ALL!Y42 = ANSWERS!$C47, 1, 0)</f>
        <v>1</v>
      </c>
      <c r="Z42">
        <f>IF(ALL!Z42 = ANSWERS!$C47, 1, 0)</f>
        <v>1</v>
      </c>
      <c r="AA42">
        <f>IF(ALL!AA42 = ANSWERS!$C47, 1, 0)</f>
        <v>1</v>
      </c>
      <c r="AB42">
        <f>IF(ALL!AB42 = ANSWERS!$C47, 1, 0)</f>
        <v>1</v>
      </c>
      <c r="AC42">
        <f>IF(ALL!AC42 = ANSWERS!$C47, 1, 0)</f>
        <v>1</v>
      </c>
      <c r="AD42">
        <f>IF(ALL!AD42 = ANSWERS!$C47, 1, 0)</f>
        <v>1</v>
      </c>
      <c r="AE42">
        <f>IF(ALL!AE42 = ANSWERS!$C47, 1, 0)</f>
        <v>1</v>
      </c>
      <c r="AF42">
        <f>IF(ALL!AF42 = ANSWERS!$C47, 1, 0)</f>
        <v>1</v>
      </c>
      <c r="AG42">
        <f>IF(ALL!AG42 = ANSWERS!$C47, 1, 0)</f>
        <v>1</v>
      </c>
      <c r="AH42">
        <f>IF(ALL!AH42 = ANSWERS!$C47, 1, 0)</f>
        <v>1</v>
      </c>
      <c r="AI42">
        <f>IF(ALL!AI42 = ANSWERS!$C47, 1, 0)</f>
        <v>1</v>
      </c>
      <c r="AJ42">
        <f>IF(ALL!AJ42 = ANSWERS!$C47, 1, 0)</f>
        <v>1</v>
      </c>
      <c r="AK42">
        <f>IF(ALL!AK42 = ANSWERS!$C47, 1, 0)</f>
        <v>1</v>
      </c>
      <c r="AL42">
        <f>IF(ALL!AL42 = ANSWERS!$C47, 1, 0)</f>
        <v>1</v>
      </c>
      <c r="AM42">
        <f>IF(ALL!AM42 = ANSWERS!$C47, 1, 0)</f>
        <v>1</v>
      </c>
      <c r="AN42">
        <f>IF(ALL!AN42 = ANSWERS!$C47, 1, 0)</f>
        <v>1</v>
      </c>
      <c r="AO42">
        <f>IF(ALL!AO42 = ANSWERS!$C47, 1, 0)</f>
        <v>1</v>
      </c>
      <c r="AP42">
        <f>IF(ALL!AP42 = ANSWERS!$C47, 1, 0)</f>
        <v>1</v>
      </c>
      <c r="AQ42">
        <f>IF(ALL!AQ42 = ANSWERS!$C47, 1, 0)</f>
        <v>1</v>
      </c>
      <c r="AR42">
        <f>IF(ALL!AR42 = ANSWERS!$C47, 1, 0)</f>
        <v>1</v>
      </c>
      <c r="AS42">
        <f>IF(ALL!AS42 = ANSWERS!$C47, 1, 0)</f>
        <v>1</v>
      </c>
      <c r="AT42">
        <f>IF(ALL!AT42 = ANSWERS!$C47, 1, 0)</f>
        <v>1</v>
      </c>
      <c r="AU42">
        <f>IF(ALL!AU42 = ANSWERS!$C47, 1, 0)</f>
        <v>1</v>
      </c>
      <c r="AV42">
        <f>IF(ALL!AV42 = ANSWERS!$C47, 1, 0)</f>
        <v>1</v>
      </c>
      <c r="AW42">
        <f>IF(ALL!AW42 = ANSWERS!$C47, 1, 0)</f>
        <v>1</v>
      </c>
      <c r="AX42">
        <f>IF(ALL!AX42 = ANSWERS!$C47, 1, 0)</f>
        <v>1</v>
      </c>
      <c r="AY42">
        <f>IF(ALL!AY42 = ANSWERS!$C47, 1, 0)</f>
        <v>1</v>
      </c>
      <c r="AZ42">
        <f>IF(ALL!AZ42 = ANSWERS!$C47, 1, 0)</f>
        <v>1</v>
      </c>
      <c r="BA42">
        <f>IF(ALL!BA42 = ANSWERS!$C47, 1, 0)</f>
        <v>1</v>
      </c>
      <c r="BB42">
        <f>IF(ALL!BB42 = ANSWERS!$C47, 1, 0)</f>
        <v>1</v>
      </c>
      <c r="BC42">
        <f>IF(ALL!BC42 = ANSWERS!$C47, 1, 0)</f>
        <v>1</v>
      </c>
      <c r="BD42">
        <f>IF(ALL!BD42 = ANSWERS!$C47, 1, 0)</f>
        <v>1</v>
      </c>
      <c r="BE42">
        <f>IF(ALL!BE42 = ANSWERS!$C47, 1, 0)</f>
        <v>1</v>
      </c>
      <c r="BF42">
        <f>IF(ALL!BF42 = ANSWERS!$C47, 1, 0)</f>
        <v>1</v>
      </c>
      <c r="BG42">
        <f>IF(ALL!BG42 = ANSWERS!$C47, 1, 0)</f>
        <v>1</v>
      </c>
      <c r="BH42">
        <f>IF(ALL!BH42 = ANSWERS!$C47, 1, 0)</f>
        <v>1</v>
      </c>
      <c r="BI42">
        <f>IF(ALL!BI42 = ANSWERS!$C47, 1, 0)</f>
        <v>0</v>
      </c>
      <c r="BJ42">
        <f>IF(ALL!BJ42 = ANSWERS!$C47, 1, 0)</f>
        <v>1</v>
      </c>
      <c r="BK42">
        <f>IF(ALL!BK42 = ANSWERS!$C47, 1, 0)</f>
        <v>1</v>
      </c>
      <c r="BL42">
        <f>IF(ALL!BL42 = ANSWERS!$C47, 1, 0)</f>
        <v>1</v>
      </c>
      <c r="BM42">
        <f>IF(ALL!BM42 = ANSWERS!$C47, 1, 0)</f>
        <v>1</v>
      </c>
      <c r="BN42">
        <f>IF(ALL!BN42 = ANSWERS!$C47, 1, 0)</f>
        <v>1</v>
      </c>
      <c r="BO42">
        <f>IF(ALL!BO42 = ANSWERS!$C47, 1, 0)</f>
        <v>1</v>
      </c>
      <c r="BP42">
        <f>IF(ALL!BP42 = ANSWERS!$C47, 1, 0)</f>
        <v>1</v>
      </c>
      <c r="BQ42">
        <f>IF(ALL!BQ42 = ANSWERS!$C47, 1, 0)</f>
        <v>1</v>
      </c>
      <c r="BR42">
        <f>IF(ALL!BR42 = ANSWERS!$C47, 1, 0)</f>
        <v>1</v>
      </c>
      <c r="BS42">
        <f>IF(ALL!BS42 = ANSWERS!$C47, 1, 0)</f>
        <v>1</v>
      </c>
      <c r="BT42">
        <f>IF(ALL!BT42 = ANSWERS!$C47, 1, 0)</f>
        <v>1</v>
      </c>
      <c r="BU42">
        <f>IF(ALL!BU42 = ANSWERS!$C47, 1, 0)</f>
        <v>1</v>
      </c>
      <c r="BV42">
        <f>IF(ALL!BV42 = ANSWERS!$C47, 1, 0)</f>
        <v>1</v>
      </c>
      <c r="BW42">
        <f>IF(ALL!BW42 = ANSWERS!$C47, 1, 0)</f>
        <v>1</v>
      </c>
      <c r="BX42">
        <f>IF(ALL!BX42 = ANSWERS!$C47, 1, 0)</f>
        <v>1</v>
      </c>
      <c r="BY42">
        <f>IF(ALL!BY42 = ANSWERS!$C47, 1, 0)</f>
        <v>1</v>
      </c>
      <c r="BZ42">
        <f>IF(ALL!BZ42 = ANSWERS!$C47, 1, 0)</f>
        <v>1</v>
      </c>
      <c r="CA42">
        <f>IF(ALL!CA42 = ANSWERS!$C47, 1, 0)</f>
        <v>1</v>
      </c>
      <c r="CB42">
        <f>IF(ALL!CB42 = ANSWERS!$C47, 1, 0)</f>
        <v>1</v>
      </c>
      <c r="CC42">
        <f>IF(ALL!CC42 = ANSWERS!$C47, 1, 0)</f>
        <v>1</v>
      </c>
      <c r="CD42">
        <f>IF(ALL!CD42 = ANSWERS!$C47, 1, 0)</f>
        <v>1</v>
      </c>
      <c r="CE42">
        <f>IF(ALL!CE42 = ANSWERS!$C47, 1, 0)</f>
        <v>1</v>
      </c>
      <c r="CF42">
        <f>IF(ALL!CF42 = ANSWERS!$C47, 1, 0)</f>
        <v>1</v>
      </c>
      <c r="CG42">
        <f>IF(ALL!CG42 = ANSWERS!$C47, 1, 0)</f>
        <v>1</v>
      </c>
      <c r="CH42">
        <f>IF(ALL!CH42 = ANSWERS!$C47, 1, 0)</f>
        <v>1</v>
      </c>
      <c r="CI42">
        <f>IF(ALL!CI42 = ANSWERS!$C47, 1, 0)</f>
        <v>1</v>
      </c>
      <c r="CJ42">
        <f>IF(ALL!CJ42 = ANSWERS!$C47, 1, 0)</f>
        <v>1</v>
      </c>
      <c r="CK42">
        <f>IF(ALL!CK42 = ANSWERS!$C47, 1, 0)</f>
        <v>1</v>
      </c>
      <c r="CL42">
        <f>IF(ALL!CL42 = ANSWERS!$C47, 1, 0)</f>
        <v>1</v>
      </c>
      <c r="CM42">
        <f>IF(ALL!CM42 = ANSWERS!$C47, 1, 0)</f>
        <v>1</v>
      </c>
      <c r="CN42">
        <f>IF(ALL!CN42 = ANSWERS!$C47, 1, 0)</f>
        <v>1</v>
      </c>
      <c r="CO42">
        <f>IF(ALL!CO42 = ANSWERS!$C47, 1, 0)</f>
        <v>1</v>
      </c>
      <c r="CP42">
        <f>IF(ALL!CP42 = ANSWERS!$C47, 1, 0)</f>
        <v>1</v>
      </c>
      <c r="CQ42">
        <f>IF(ALL!CQ42 = ANSWERS!$C47, 1, 0)</f>
        <v>1</v>
      </c>
      <c r="CR42">
        <f>IF(ALL!CR42 = ANSWERS!$C47, 1, 0)</f>
        <v>1</v>
      </c>
      <c r="CS42">
        <f>IF(ALL!CS42 = ANSWERS!$C47, 1, 0)</f>
        <v>1</v>
      </c>
      <c r="CT42">
        <f>IF(ALL!CT42 = ANSWERS!$C47, 1, 0)</f>
        <v>1</v>
      </c>
      <c r="CU42">
        <f>IF(ALL!CU42 = ANSWERS!$C47, 1, 0)</f>
        <v>1</v>
      </c>
      <c r="CV42">
        <f>IF(ALL!CV42 = ANSWERS!$C47, 1, 0)</f>
        <v>1</v>
      </c>
      <c r="CW42">
        <f>IF(ALL!CW42 = ANSWERS!$C47, 1, 0)</f>
        <v>1</v>
      </c>
      <c r="CX42">
        <f>IF(ALL!CX42 = ANSWERS!$C47, 1, 0)</f>
        <v>1</v>
      </c>
      <c r="CY42">
        <f>IF(ALL!CY42 = ANSWERS!$C47, 1, 0)</f>
        <v>1</v>
      </c>
      <c r="CZ42">
        <f>IF(ALL!CZ42 = ANSWERS!$C47, 1, 0)</f>
        <v>1</v>
      </c>
      <c r="DA42">
        <f>IF(ALL!DA42 = ANSWERS!$C47, 1, 0)</f>
        <v>1</v>
      </c>
      <c r="DB42">
        <f>IF(ALL!DB42 = ANSWERS!$C47, 1, 0)</f>
        <v>1</v>
      </c>
      <c r="DC42">
        <f>IF(ALL!DC42 = ANSWERS!$C47, 1, 0)</f>
        <v>0</v>
      </c>
      <c r="DD42">
        <f>IF(ALL!DD42 = ANSWERS!$C47, 1, 0)</f>
        <v>1</v>
      </c>
      <c r="DE42">
        <f>IF(ALL!DE42 = ANSWERS!$C47, 1, 0)</f>
        <v>1</v>
      </c>
      <c r="DF42">
        <f>IF(ALL!DF42 = ANSWERS!$C47, 1, 0)</f>
        <v>1</v>
      </c>
      <c r="DG42">
        <f>IF(ALL!DG42 = ANSWERS!$C47, 1, 0)</f>
        <v>1</v>
      </c>
      <c r="DH42">
        <f>IF(ALL!DH42 = ANSWERS!$C47, 1, 0)</f>
        <v>0</v>
      </c>
      <c r="DI42">
        <f>IF(ALL!DI42 = ANSWERS!$C47, 1, 0)</f>
        <v>1</v>
      </c>
      <c r="DJ42">
        <f>IF(ALL!DJ42 = ANSWERS!$C47, 1, 0)</f>
        <v>1</v>
      </c>
      <c r="DK42">
        <f>IF(ALL!DK42 = ANSWERS!$C47, 1, 0)</f>
        <v>1</v>
      </c>
      <c r="DL42">
        <f>IF(ALL!DL42 = ANSWERS!$C47, 1, 0)</f>
        <v>1</v>
      </c>
      <c r="DM42">
        <f>IF(ALL!DM42 = ANSWERS!$C47, 1, 0)</f>
        <v>1</v>
      </c>
      <c r="DN42">
        <f>IF(ALL!DN42 = ANSWERS!$C47, 1, 0)</f>
        <v>1</v>
      </c>
      <c r="DO42">
        <f>IF(ALL!DO42 = ANSWERS!$C47, 1, 0)</f>
        <v>1</v>
      </c>
      <c r="DP42">
        <f>IF(ALL!DP42 = ANSWERS!$C47, 1, 0)</f>
        <v>1</v>
      </c>
      <c r="DQ42">
        <f>IF(ALL!DQ42 = ANSWERS!$C47, 1, 0)</f>
        <v>1</v>
      </c>
      <c r="DR42">
        <f>IF(ALL!DR42 = ANSWERS!$C47, 1, 0)</f>
        <v>1</v>
      </c>
      <c r="DS42">
        <f>IF(ALL!DS42 = ANSWERS!$C47, 1, 0)</f>
        <v>1</v>
      </c>
      <c r="DT42">
        <f>IF(ALL!DT42 = ANSWERS!$C47, 1, 0)</f>
        <v>1</v>
      </c>
      <c r="DU42">
        <f>IF(ALL!DU42 = ANSWERS!$C47, 1, 0)</f>
        <v>1</v>
      </c>
      <c r="DV42">
        <f>IF(ALL!DV42 = ANSWERS!$C47, 1, 0)</f>
        <v>1</v>
      </c>
      <c r="DW42">
        <f>IF(ALL!DW42 = ANSWERS!$C47, 1, 0)</f>
        <v>1</v>
      </c>
      <c r="DX42">
        <f>IF(ALL!DX42 = ANSWERS!$C47, 1, 0)</f>
        <v>1</v>
      </c>
      <c r="DY42">
        <f>IF(ALL!DY42 = ANSWERS!$C47, 1, 0)</f>
        <v>1</v>
      </c>
      <c r="DZ42">
        <f>IF(ALL!DZ42 = ANSWERS!$C47, 1, 0)</f>
        <v>1</v>
      </c>
      <c r="EA42">
        <f>IF(ALL!EA42 = ANSWERS!$C47, 1, 0)</f>
        <v>1</v>
      </c>
      <c r="EB42">
        <f>IF(ALL!EB42 = ANSWERS!$C47, 1, 0)</f>
        <v>1</v>
      </c>
      <c r="EC42">
        <f>IF(ALL!EC42 = ANSWERS!$C47, 1, 0)</f>
        <v>1</v>
      </c>
      <c r="ED42">
        <f>IF(ALL!ED42 = ANSWERS!$C47, 1, 0)</f>
        <v>1</v>
      </c>
      <c r="EE42">
        <f>IF(ALL!EE42 = ANSWERS!$C47, 1, 0)</f>
        <v>1</v>
      </c>
      <c r="EF42">
        <f>IF(ALL!EF42 = ANSWERS!$C47, 1, 0)</f>
        <v>1</v>
      </c>
      <c r="EG42">
        <f>IF(ALL!EG42 = ANSWERS!$C47, 1, 0)</f>
        <v>1</v>
      </c>
      <c r="EH42">
        <f>IF(ALL!EH42 = ANSWERS!$C47, 1, 0)</f>
        <v>1</v>
      </c>
      <c r="EI42">
        <f>IF(ALL!EI42 = ANSWERS!$C47, 1, 0)</f>
        <v>1</v>
      </c>
      <c r="EJ42">
        <f>IF(ALL!EJ42 = ANSWERS!$C47, 1, 0)</f>
        <v>1</v>
      </c>
      <c r="EK42">
        <f>IF(ALL!EK42 = ANSWERS!$C47, 1, 0)</f>
        <v>1</v>
      </c>
      <c r="EL42">
        <f>IF(ALL!EL42 = ANSWERS!$C47, 1, 0)</f>
        <v>1</v>
      </c>
      <c r="EM42">
        <f>IF(ALL!EM42 = ANSWERS!$C47, 1, 0)</f>
        <v>1</v>
      </c>
      <c r="EN42">
        <f>IF(ALL!EN42 = ANSWERS!$C47, 1, 0)</f>
        <v>1</v>
      </c>
      <c r="EO42">
        <f>IF(ALL!EO42 = ANSWERS!$C47, 1, 0)</f>
        <v>1</v>
      </c>
      <c r="EP42">
        <f>IF(ALL!EP42 = ANSWERS!$C47, 1, 0)</f>
        <v>1</v>
      </c>
      <c r="EQ42">
        <f>IF(ALL!EQ42 = ANSWERS!$C47, 1, 0)</f>
        <v>1</v>
      </c>
      <c r="ER42">
        <f>IF(ALL!ER42 = ANSWERS!$C47, 1, 0)</f>
        <v>1</v>
      </c>
      <c r="ES42">
        <f>IF(ALL!ES42 = ANSWERS!$C47, 1, 0)</f>
        <v>1</v>
      </c>
      <c r="ET42">
        <f>IF(ALL!ET42 = ANSWERS!$C47, 1, 0)</f>
        <v>1</v>
      </c>
      <c r="EU42">
        <f>IF(ALL!EU42 = ANSWERS!$C47, 1, 0)</f>
        <v>1</v>
      </c>
      <c r="EV42">
        <f>IF(ALL!EV42 = ANSWERS!$C47, 1, 0)</f>
        <v>1</v>
      </c>
      <c r="EW42">
        <f>IF(ALL!EW42 = ANSWERS!$C47, 1, 0)</f>
        <v>1</v>
      </c>
      <c r="EX42">
        <f>IF(ALL!EX42 = ANSWERS!$C47, 1, 0)</f>
        <v>1</v>
      </c>
      <c r="EY42">
        <f>IF(ALL!EY42 = ANSWERS!$C47, 1, 0)</f>
        <v>1</v>
      </c>
      <c r="EZ42">
        <f>IF(ALL!EZ42 = ANSWERS!$C47, 1, 0)</f>
        <v>1</v>
      </c>
      <c r="FA42">
        <f>IF(ALL!FA42 = ANSWERS!$C47, 1, 0)</f>
        <v>1</v>
      </c>
      <c r="FB42">
        <f>IF(ALL!FB42 = ANSWERS!$C47, 1, 0)</f>
        <v>1</v>
      </c>
      <c r="FC42">
        <f>IF(ALL!FC42 = ANSWERS!$C47, 1, 0)</f>
        <v>1</v>
      </c>
      <c r="FD42">
        <f>IF(ALL!FD42 = ANSWERS!$C47, 1, 0)</f>
        <v>1</v>
      </c>
      <c r="FE42">
        <f>IF(ALL!FE42 = ANSWERS!$C47, 1, 0)</f>
        <v>1</v>
      </c>
      <c r="FF42">
        <f>IF(ALL!FF42 = ANSWERS!$C47, 1, 0)</f>
        <v>1</v>
      </c>
      <c r="FG42">
        <f>IF(ALL!FG42 = ANSWERS!$C47, 1, 0)</f>
        <v>1</v>
      </c>
      <c r="FH42">
        <f>IF(ALL!FH42 = ANSWERS!$C47, 1, 0)</f>
        <v>1</v>
      </c>
      <c r="FI42">
        <f>IF(ALL!FI42 = ANSWERS!$C47, 1, 0)</f>
        <v>1</v>
      </c>
      <c r="FJ42">
        <f>IF(ALL!FJ42 = ANSWERS!$C47, 1, 0)</f>
        <v>1</v>
      </c>
      <c r="FK42">
        <f>IF(ALL!FK42 = ANSWERS!$C47, 1, 0)</f>
        <v>1</v>
      </c>
      <c r="FL42">
        <f>IF(ALL!FL42 = ANSWERS!$C47, 1, 0)</f>
        <v>1</v>
      </c>
      <c r="FM42">
        <f>IF(ALL!FM42 = ANSWERS!$C47, 1, 0)</f>
        <v>1</v>
      </c>
      <c r="FN42">
        <f>IF(ALL!FN42 = ANSWERS!$C47, 1, 0)</f>
        <v>1</v>
      </c>
      <c r="FO42">
        <f>IF(ALL!FO42 = ANSWERS!$C47, 1, 0)</f>
        <v>1</v>
      </c>
      <c r="FP42">
        <f>IF(ALL!FP42 = ANSWERS!$C47, 1, 0)</f>
        <v>1</v>
      </c>
      <c r="FQ42">
        <f>IF(ALL!FQ42 = ANSWERS!$C47, 1, 0)</f>
        <v>1</v>
      </c>
      <c r="FR42">
        <f>IF(ALL!FR42 = ANSWERS!$C47, 1, 0)</f>
        <v>1</v>
      </c>
      <c r="FS42">
        <f>IF(ALL!FS42 = ANSWERS!$C47, 1, 0)</f>
        <v>1</v>
      </c>
      <c r="FT42">
        <f>IF(ALL!FT42 = ANSWERS!$C47, 1, 0)</f>
        <v>1</v>
      </c>
      <c r="FU42">
        <f>IF(ALL!FU42 = ANSWERS!$C47, 1, 0)</f>
        <v>1</v>
      </c>
      <c r="FV42">
        <f>IF(ALL!FV42 = ANSWERS!$C47, 1, 0)</f>
        <v>0</v>
      </c>
      <c r="FW42">
        <f>IF(ALL!FW42 = ANSWERS!$C47, 1, 0)</f>
        <v>1</v>
      </c>
      <c r="FX42">
        <f>IF(ALL!FX42 = ANSWERS!$C47, 1, 0)</f>
        <v>1</v>
      </c>
      <c r="FY42">
        <f>IF(ALL!FY42 = ANSWERS!$C47, 1, 0)</f>
        <v>1</v>
      </c>
      <c r="FZ42">
        <f>IF(ALL!FZ42 = ANSWERS!$C47, 1, 0)</f>
        <v>1</v>
      </c>
      <c r="GA42">
        <f>IF(ALL!GA42 = ANSWERS!$C47, 1, 0)</f>
        <v>1</v>
      </c>
      <c r="GB42">
        <f>IF(ALL!GB42 = ANSWERS!$C47, 1, 0)</f>
        <v>1</v>
      </c>
      <c r="GC42">
        <f>IF(ALL!GC42 = ANSWERS!$C47, 1, 0)</f>
        <v>1</v>
      </c>
      <c r="GD42">
        <f>IF(ALL!GD42 = ANSWERS!$C47, 1, 0)</f>
        <v>1</v>
      </c>
      <c r="GE42">
        <f>IF(ALL!GE42 = ANSWERS!$C47, 1, 0)</f>
        <v>1</v>
      </c>
      <c r="GF42">
        <f>IF(ALL!GF42 = ANSWERS!$C47, 1, 0)</f>
        <v>1</v>
      </c>
      <c r="GG42">
        <f>IF(ALL!GG42 = ANSWERS!$C47, 1, 0)</f>
        <v>1</v>
      </c>
      <c r="GH42">
        <f>IF(ALL!GH42 = ANSWERS!$C47, 1, 0)</f>
        <v>1</v>
      </c>
      <c r="GI42">
        <f>IF(ALL!GI42 = ANSWERS!$C47, 1, 0)</f>
        <v>1</v>
      </c>
      <c r="GJ42">
        <f>IF(ALL!GJ42 = ANSWERS!$C47, 1, 0)</f>
        <v>1</v>
      </c>
      <c r="GK42">
        <f>IF(ALL!GK42 = ANSWERS!$C47, 1, 0)</f>
        <v>1</v>
      </c>
      <c r="GL42">
        <f>IF(ALL!GL42 = ANSWERS!$C47, 1, 0)</f>
        <v>1</v>
      </c>
      <c r="GM42">
        <f>IF(ALL!GM42 = ANSWERS!$C47, 1, 0)</f>
        <v>1</v>
      </c>
      <c r="GN42">
        <f>IF(ALL!GN42 = ANSWERS!$C47, 1, 0)</f>
        <v>1</v>
      </c>
      <c r="GO42">
        <f>IF(ALL!GO42 = ANSWERS!$C47, 1, 0)</f>
        <v>1</v>
      </c>
      <c r="GP42">
        <f>IF(ALL!GP42 = ANSWERS!$C47, 1, 0)</f>
        <v>1</v>
      </c>
      <c r="GQ42">
        <f>IF(ALL!GQ42 = ANSWERS!$C47, 1, 0)</f>
        <v>1</v>
      </c>
      <c r="GR42">
        <f>IF(ALL!GR42 = ANSWERS!$C47, 1, 0)</f>
        <v>1</v>
      </c>
      <c r="GS42">
        <f>IF(ALL!GS42 = ANSWERS!$C47, 1, 0)</f>
        <v>1</v>
      </c>
      <c r="GT42">
        <f>IF(ALL!GT42 = ANSWERS!$C47, 1, 0)</f>
        <v>1</v>
      </c>
      <c r="GU42">
        <f>IF(ALL!GU42 = ANSWERS!$C47, 1, 0)</f>
        <v>1</v>
      </c>
      <c r="GV42">
        <f>IF(ALL!GV42 = ANSWERS!$C47, 1, 0)</f>
        <v>1</v>
      </c>
      <c r="GW42">
        <f>IF(ALL!GW42 = ANSWERS!$C47, 1, 0)</f>
        <v>1</v>
      </c>
      <c r="GX42">
        <f>IF(ALL!GX42 = ANSWERS!$C47, 1, 0)</f>
        <v>1</v>
      </c>
      <c r="GY42">
        <f>IF(ALL!GY42 = ANSWERS!$C47, 1, 0)</f>
        <v>1</v>
      </c>
      <c r="GZ42">
        <f>IF(ALL!GZ42 = ANSWERS!$C47, 1, 0)</f>
        <v>1</v>
      </c>
      <c r="HA42">
        <f>IF(ALL!HA42 = ANSWERS!$C47, 1, 0)</f>
        <v>1</v>
      </c>
      <c r="HB42">
        <f>IF(ALL!HB42 = ANSWERS!$C47, 1, 0)</f>
        <v>1</v>
      </c>
      <c r="HC42">
        <f>IF(ALL!HC42 = ANSWERS!$C47, 1, 0)</f>
        <v>1</v>
      </c>
      <c r="HD42">
        <f>IF(ALL!HD42 = ANSWERS!$C47, 1, 0)</f>
        <v>1</v>
      </c>
      <c r="HE42">
        <f>IF(ALL!HE42 = ANSWERS!$C47, 1, 0)</f>
        <v>1</v>
      </c>
      <c r="HF42">
        <f>IF(ALL!HF42 = ANSWERS!$C47, 1, 0)</f>
        <v>1</v>
      </c>
      <c r="HG42">
        <f>IF(ALL!HG42 = ANSWERS!$C47, 1, 0)</f>
        <v>1</v>
      </c>
      <c r="HH42">
        <f>IF(ALL!HH42 = ANSWERS!$C47, 1, 0)</f>
        <v>1</v>
      </c>
      <c r="HI42">
        <f>IF(ALL!HI42 = ANSWERS!$C47, 1, 0)</f>
        <v>1</v>
      </c>
      <c r="HJ42">
        <f>IF(ALL!HJ42 = ANSWERS!$C47, 1, 0)</f>
        <v>1</v>
      </c>
      <c r="HK42">
        <f>IF(ALL!HK42 = ANSWERS!$C47, 1, 0)</f>
        <v>1</v>
      </c>
    </row>
    <row r="43">
      <c r="A43" s="1" t="s">
        <v>363</v>
      </c>
      <c r="B43">
        <f>IF(ALL!B43 = ANSWERS!$C48, 1, 0)</f>
        <v>1</v>
      </c>
      <c r="C43">
        <f>IF(ALL!C43 = ANSWERS!$C48, 1, 0)</f>
        <v>1</v>
      </c>
      <c r="D43">
        <f>IF(ALL!D43 = ANSWERS!$C48, 1, 0)</f>
        <v>1</v>
      </c>
      <c r="E43">
        <f>IF(ALL!E43 = ANSWERS!$C48, 1, 0)</f>
        <v>1</v>
      </c>
      <c r="F43">
        <f>IF(ALL!F43 = ANSWERS!$C48, 1, 0)</f>
        <v>1</v>
      </c>
      <c r="G43">
        <f>IF(ALL!G43 = ANSWERS!$C48, 1, 0)</f>
        <v>1</v>
      </c>
      <c r="H43">
        <f>IF(ALL!H43 = ANSWERS!$C48, 1, 0)</f>
        <v>1</v>
      </c>
      <c r="I43">
        <f>IF(ALL!I43 = ANSWERS!$C48, 1, 0)</f>
        <v>1</v>
      </c>
      <c r="J43">
        <f>IF(ALL!J43 = ANSWERS!$C48, 1, 0)</f>
        <v>1</v>
      </c>
      <c r="K43">
        <f>IF(ALL!K43 = ANSWERS!$C48, 1, 0)</f>
        <v>1</v>
      </c>
      <c r="L43">
        <f>IF(ALL!L43 = ANSWERS!$C48, 1, 0)</f>
        <v>1</v>
      </c>
      <c r="M43">
        <f>IF(ALL!M43 = ANSWERS!$C48, 1, 0)</f>
        <v>1</v>
      </c>
      <c r="N43">
        <f>IF(ALL!N43 = ANSWERS!$C48, 1, 0)</f>
        <v>1</v>
      </c>
      <c r="O43">
        <f>IF(ALL!O43 = ANSWERS!$C48, 1, 0)</f>
        <v>1</v>
      </c>
      <c r="P43">
        <f>IF(ALL!P43 = ANSWERS!$C48, 1, 0)</f>
        <v>1</v>
      </c>
      <c r="Q43">
        <f>IF(ALL!Q43 = ANSWERS!$C48, 1, 0)</f>
        <v>1</v>
      </c>
      <c r="R43">
        <f>IF(ALL!R43 = ANSWERS!$C48, 1, 0)</f>
        <v>1</v>
      </c>
      <c r="S43">
        <f>IF(ALL!S43 = ANSWERS!$C48, 1, 0)</f>
        <v>1</v>
      </c>
      <c r="T43">
        <f>IF(ALL!T43 = ANSWERS!$C48, 1, 0)</f>
        <v>1</v>
      </c>
      <c r="U43">
        <f>IF(ALL!U43 = ANSWERS!$C48, 1, 0)</f>
        <v>1</v>
      </c>
      <c r="V43">
        <f>IF(ALL!V43 = ANSWERS!$C48, 1, 0)</f>
        <v>1</v>
      </c>
      <c r="W43">
        <f>IF(ALL!W43 = ANSWERS!$C48, 1, 0)</f>
        <v>1</v>
      </c>
      <c r="X43">
        <f>IF(ALL!X43 = ANSWERS!$C48, 1, 0)</f>
        <v>1</v>
      </c>
      <c r="Y43">
        <f>IF(ALL!Y43 = ANSWERS!$C48, 1, 0)</f>
        <v>1</v>
      </c>
      <c r="Z43">
        <f>IF(ALL!Z43 = ANSWERS!$C48, 1, 0)</f>
        <v>1</v>
      </c>
      <c r="AA43">
        <f>IF(ALL!AA43 = ANSWERS!$C48, 1, 0)</f>
        <v>1</v>
      </c>
      <c r="AB43">
        <f>IF(ALL!AB43 = ANSWERS!$C48, 1, 0)</f>
        <v>1</v>
      </c>
      <c r="AC43">
        <f>IF(ALL!AC43 = ANSWERS!$C48, 1, 0)</f>
        <v>1</v>
      </c>
      <c r="AD43">
        <f>IF(ALL!AD43 = ANSWERS!$C48, 1, 0)</f>
        <v>1</v>
      </c>
      <c r="AE43">
        <f>IF(ALL!AE43 = ANSWERS!$C48, 1, 0)</f>
        <v>1</v>
      </c>
      <c r="AF43">
        <f>IF(ALL!AF43 = ANSWERS!$C48, 1, 0)</f>
        <v>1</v>
      </c>
      <c r="AG43">
        <f>IF(ALL!AG43 = ANSWERS!$C48, 1, 0)</f>
        <v>1</v>
      </c>
      <c r="AH43">
        <f>IF(ALL!AH43 = ANSWERS!$C48, 1, 0)</f>
        <v>1</v>
      </c>
      <c r="AI43">
        <f>IF(ALL!AI43 = ANSWERS!$C48, 1, 0)</f>
        <v>1</v>
      </c>
      <c r="AJ43">
        <f>IF(ALL!AJ43 = ANSWERS!$C48, 1, 0)</f>
        <v>1</v>
      </c>
      <c r="AK43">
        <f>IF(ALL!AK43 = ANSWERS!$C48, 1, 0)</f>
        <v>1</v>
      </c>
      <c r="AL43">
        <f>IF(ALL!AL43 = ANSWERS!$C48, 1, 0)</f>
        <v>1</v>
      </c>
      <c r="AM43">
        <f>IF(ALL!AM43 = ANSWERS!$C48, 1, 0)</f>
        <v>1</v>
      </c>
      <c r="AN43">
        <f>IF(ALL!AN43 = ANSWERS!$C48, 1, 0)</f>
        <v>1</v>
      </c>
      <c r="AO43">
        <f>IF(ALL!AO43 = ANSWERS!$C48, 1, 0)</f>
        <v>1</v>
      </c>
      <c r="AP43">
        <f>IF(ALL!AP43 = ANSWERS!$C48, 1, 0)</f>
        <v>1</v>
      </c>
      <c r="AQ43">
        <f>IF(ALL!AQ43 = ANSWERS!$C48, 1, 0)</f>
        <v>1</v>
      </c>
      <c r="AR43">
        <f>IF(ALL!AR43 = ANSWERS!$C48, 1, 0)</f>
        <v>1</v>
      </c>
      <c r="AS43">
        <f>IF(ALL!AS43 = ANSWERS!$C48, 1, 0)</f>
        <v>1</v>
      </c>
      <c r="AT43">
        <f>IF(ALL!AT43 = ANSWERS!$C48, 1, 0)</f>
        <v>1</v>
      </c>
      <c r="AU43">
        <f>IF(ALL!AU43 = ANSWERS!$C48, 1, 0)</f>
        <v>1</v>
      </c>
      <c r="AV43">
        <f>IF(ALL!AV43 = ANSWERS!$C48, 1, 0)</f>
        <v>1</v>
      </c>
      <c r="AW43">
        <f>IF(ALL!AW43 = ANSWERS!$C48, 1, 0)</f>
        <v>1</v>
      </c>
      <c r="AX43">
        <f>IF(ALL!AX43 = ANSWERS!$C48, 1, 0)</f>
        <v>1</v>
      </c>
      <c r="AY43">
        <f>IF(ALL!AY43 = ANSWERS!$C48, 1, 0)</f>
        <v>1</v>
      </c>
      <c r="AZ43">
        <f>IF(ALL!AZ43 = ANSWERS!$C48, 1, 0)</f>
        <v>1</v>
      </c>
      <c r="BA43">
        <f>IF(ALL!BA43 = ANSWERS!$C48, 1, 0)</f>
        <v>1</v>
      </c>
      <c r="BB43">
        <f>IF(ALL!BB43 = ANSWERS!$C48, 1, 0)</f>
        <v>1</v>
      </c>
      <c r="BC43">
        <f>IF(ALL!BC43 = ANSWERS!$C48, 1, 0)</f>
        <v>1</v>
      </c>
      <c r="BD43">
        <f>IF(ALL!BD43 = ANSWERS!$C48, 1, 0)</f>
        <v>1</v>
      </c>
      <c r="BE43">
        <f>IF(ALL!BE43 = ANSWERS!$C48, 1, 0)</f>
        <v>1</v>
      </c>
      <c r="BF43">
        <f>IF(ALL!BF43 = ANSWERS!$C48, 1, 0)</f>
        <v>1</v>
      </c>
      <c r="BG43">
        <f>IF(ALL!BG43 = ANSWERS!$C48, 1, 0)</f>
        <v>1</v>
      </c>
      <c r="BH43">
        <f>IF(ALL!BH43 = ANSWERS!$C48, 1, 0)</f>
        <v>1</v>
      </c>
      <c r="BI43">
        <f>IF(ALL!BI43 = ANSWERS!$C48, 1, 0)</f>
        <v>1</v>
      </c>
      <c r="BJ43">
        <f>IF(ALL!BJ43 = ANSWERS!$C48, 1, 0)</f>
        <v>1</v>
      </c>
      <c r="BK43">
        <f>IF(ALL!BK43 = ANSWERS!$C48, 1, 0)</f>
        <v>1</v>
      </c>
      <c r="BL43">
        <f>IF(ALL!BL43 = ANSWERS!$C48, 1, 0)</f>
        <v>0</v>
      </c>
      <c r="BM43">
        <f>IF(ALL!BM43 = ANSWERS!$C48, 1, 0)</f>
        <v>1</v>
      </c>
      <c r="BN43">
        <f>IF(ALL!BN43 = ANSWERS!$C48, 1, 0)</f>
        <v>1</v>
      </c>
      <c r="BO43">
        <f>IF(ALL!BO43 = ANSWERS!$C48, 1, 0)</f>
        <v>1</v>
      </c>
      <c r="BP43">
        <f>IF(ALL!BP43 = ANSWERS!$C48, 1, 0)</f>
        <v>1</v>
      </c>
      <c r="BQ43">
        <f>IF(ALL!BQ43 = ANSWERS!$C48, 1, 0)</f>
        <v>1</v>
      </c>
      <c r="BR43">
        <f>IF(ALL!BR43 = ANSWERS!$C48, 1, 0)</f>
        <v>1</v>
      </c>
      <c r="BS43">
        <f>IF(ALL!BS43 = ANSWERS!$C48, 1, 0)</f>
        <v>1</v>
      </c>
      <c r="BT43">
        <f>IF(ALL!BT43 = ANSWERS!$C48, 1, 0)</f>
        <v>1</v>
      </c>
      <c r="BU43">
        <f>IF(ALL!BU43 = ANSWERS!$C48, 1, 0)</f>
        <v>1</v>
      </c>
      <c r="BV43">
        <f>IF(ALL!BV43 = ANSWERS!$C48, 1, 0)</f>
        <v>1</v>
      </c>
      <c r="BW43">
        <f>IF(ALL!BW43 = ANSWERS!$C48, 1, 0)</f>
        <v>1</v>
      </c>
      <c r="BX43">
        <f>IF(ALL!BX43 = ANSWERS!$C48, 1, 0)</f>
        <v>1</v>
      </c>
      <c r="BY43">
        <f>IF(ALL!BY43 = ANSWERS!$C48, 1, 0)</f>
        <v>1</v>
      </c>
      <c r="BZ43">
        <f>IF(ALL!BZ43 = ANSWERS!$C48, 1, 0)</f>
        <v>1</v>
      </c>
      <c r="CA43">
        <f>IF(ALL!CA43 = ANSWERS!$C48, 1, 0)</f>
        <v>1</v>
      </c>
      <c r="CB43">
        <f>IF(ALL!CB43 = ANSWERS!$C48, 1, 0)</f>
        <v>1</v>
      </c>
      <c r="CC43">
        <f>IF(ALL!CC43 = ANSWERS!$C48, 1, 0)</f>
        <v>1</v>
      </c>
      <c r="CD43">
        <f>IF(ALL!CD43 = ANSWERS!$C48, 1, 0)</f>
        <v>1</v>
      </c>
      <c r="CE43">
        <f>IF(ALL!CE43 = ANSWERS!$C48, 1, 0)</f>
        <v>1</v>
      </c>
      <c r="CF43">
        <f>IF(ALL!CF43 = ANSWERS!$C48, 1, 0)</f>
        <v>1</v>
      </c>
      <c r="CG43">
        <f>IF(ALL!CG43 = ANSWERS!$C48, 1, 0)</f>
        <v>1</v>
      </c>
      <c r="CH43">
        <f>IF(ALL!CH43 = ANSWERS!$C48, 1, 0)</f>
        <v>1</v>
      </c>
      <c r="CI43">
        <f>IF(ALL!CI43 = ANSWERS!$C48, 1, 0)</f>
        <v>1</v>
      </c>
      <c r="CJ43">
        <f>IF(ALL!CJ43 = ANSWERS!$C48, 1, 0)</f>
        <v>1</v>
      </c>
      <c r="CK43">
        <f>IF(ALL!CK43 = ANSWERS!$C48, 1, 0)</f>
        <v>1</v>
      </c>
      <c r="CL43">
        <f>IF(ALL!CL43 = ANSWERS!$C48, 1, 0)</f>
        <v>1</v>
      </c>
      <c r="CM43">
        <f>IF(ALL!CM43 = ANSWERS!$C48, 1, 0)</f>
        <v>1</v>
      </c>
      <c r="CN43">
        <f>IF(ALL!CN43 = ANSWERS!$C48, 1, 0)</f>
        <v>1</v>
      </c>
      <c r="CO43">
        <f>IF(ALL!CO43 = ANSWERS!$C48, 1, 0)</f>
        <v>1</v>
      </c>
      <c r="CP43">
        <f>IF(ALL!CP43 = ANSWERS!$C48, 1, 0)</f>
        <v>1</v>
      </c>
      <c r="CQ43">
        <f>IF(ALL!CQ43 = ANSWERS!$C48, 1, 0)</f>
        <v>1</v>
      </c>
      <c r="CR43">
        <f>IF(ALL!CR43 = ANSWERS!$C48, 1, 0)</f>
        <v>1</v>
      </c>
      <c r="CS43">
        <f>IF(ALL!CS43 = ANSWERS!$C48, 1, 0)</f>
        <v>1</v>
      </c>
      <c r="CT43">
        <f>IF(ALL!CT43 = ANSWERS!$C48, 1, 0)</f>
        <v>1</v>
      </c>
      <c r="CU43">
        <f>IF(ALL!CU43 = ANSWERS!$C48, 1, 0)</f>
        <v>1</v>
      </c>
      <c r="CV43">
        <f>IF(ALL!CV43 = ANSWERS!$C48, 1, 0)</f>
        <v>1</v>
      </c>
      <c r="CW43">
        <f>IF(ALL!CW43 = ANSWERS!$C48, 1, 0)</f>
        <v>1</v>
      </c>
      <c r="CX43">
        <f>IF(ALL!CX43 = ANSWERS!$C48, 1, 0)</f>
        <v>1</v>
      </c>
      <c r="CY43">
        <f>IF(ALL!CY43 = ANSWERS!$C48, 1, 0)</f>
        <v>1</v>
      </c>
      <c r="CZ43">
        <f>IF(ALL!CZ43 = ANSWERS!$C48, 1, 0)</f>
        <v>1</v>
      </c>
      <c r="DA43">
        <f>IF(ALL!DA43 = ANSWERS!$C48, 1, 0)</f>
        <v>1</v>
      </c>
      <c r="DB43">
        <f>IF(ALL!DB43 = ANSWERS!$C48, 1, 0)</f>
        <v>0</v>
      </c>
      <c r="DC43">
        <f>IF(ALL!DC43 = ANSWERS!$C48, 1, 0)</f>
        <v>0</v>
      </c>
      <c r="DD43">
        <f>IF(ALL!DD43 = ANSWERS!$C48, 1, 0)</f>
        <v>1</v>
      </c>
      <c r="DE43">
        <f>IF(ALL!DE43 = ANSWERS!$C48, 1, 0)</f>
        <v>1</v>
      </c>
      <c r="DF43">
        <f>IF(ALL!DF43 = ANSWERS!$C48, 1, 0)</f>
        <v>1</v>
      </c>
      <c r="DG43">
        <f>IF(ALL!DG43 = ANSWERS!$C48, 1, 0)</f>
        <v>0</v>
      </c>
      <c r="DH43">
        <f>IF(ALL!DH43 = ANSWERS!$C48, 1, 0)</f>
        <v>0</v>
      </c>
      <c r="DI43">
        <f>IF(ALL!DI43 = ANSWERS!$C48, 1, 0)</f>
        <v>1</v>
      </c>
      <c r="DJ43">
        <f>IF(ALL!DJ43 = ANSWERS!$C48, 1, 0)</f>
        <v>1</v>
      </c>
      <c r="DK43">
        <f>IF(ALL!DK43 = ANSWERS!$C48, 1, 0)</f>
        <v>1</v>
      </c>
      <c r="DL43">
        <f>IF(ALL!DL43 = ANSWERS!$C48, 1, 0)</f>
        <v>1</v>
      </c>
      <c r="DM43">
        <f>IF(ALL!DM43 = ANSWERS!$C48, 1, 0)</f>
        <v>1</v>
      </c>
      <c r="DN43">
        <f>IF(ALL!DN43 = ANSWERS!$C48, 1, 0)</f>
        <v>1</v>
      </c>
      <c r="DO43">
        <f>IF(ALL!DO43 = ANSWERS!$C48, 1, 0)</f>
        <v>1</v>
      </c>
      <c r="DP43">
        <f>IF(ALL!DP43 = ANSWERS!$C48, 1, 0)</f>
        <v>1</v>
      </c>
      <c r="DQ43">
        <f>IF(ALL!DQ43 = ANSWERS!$C48, 1, 0)</f>
        <v>1</v>
      </c>
      <c r="DR43">
        <f>IF(ALL!DR43 = ANSWERS!$C48, 1, 0)</f>
        <v>1</v>
      </c>
      <c r="DS43">
        <f>IF(ALL!DS43 = ANSWERS!$C48, 1, 0)</f>
        <v>1</v>
      </c>
      <c r="DT43">
        <f>IF(ALL!DT43 = ANSWERS!$C48, 1, 0)</f>
        <v>1</v>
      </c>
      <c r="DU43">
        <f>IF(ALL!DU43 = ANSWERS!$C48, 1, 0)</f>
        <v>1</v>
      </c>
      <c r="DV43">
        <f>IF(ALL!DV43 = ANSWERS!$C48, 1, 0)</f>
        <v>1</v>
      </c>
      <c r="DW43">
        <f>IF(ALL!DW43 = ANSWERS!$C48, 1, 0)</f>
        <v>1</v>
      </c>
      <c r="DX43">
        <f>IF(ALL!DX43 = ANSWERS!$C48, 1, 0)</f>
        <v>0</v>
      </c>
      <c r="DY43">
        <f>IF(ALL!DY43 = ANSWERS!$C48, 1, 0)</f>
        <v>1</v>
      </c>
      <c r="DZ43">
        <f>IF(ALL!DZ43 = ANSWERS!$C48, 1, 0)</f>
        <v>1</v>
      </c>
      <c r="EA43">
        <f>IF(ALL!EA43 = ANSWERS!$C48, 1, 0)</f>
        <v>1</v>
      </c>
      <c r="EB43">
        <f>IF(ALL!EB43 = ANSWERS!$C48, 1, 0)</f>
        <v>1</v>
      </c>
      <c r="EC43">
        <f>IF(ALL!EC43 = ANSWERS!$C48, 1, 0)</f>
        <v>1</v>
      </c>
      <c r="ED43">
        <f>IF(ALL!ED43 = ANSWERS!$C48, 1, 0)</f>
        <v>1</v>
      </c>
      <c r="EE43">
        <f>IF(ALL!EE43 = ANSWERS!$C48, 1, 0)</f>
        <v>1</v>
      </c>
      <c r="EF43">
        <f>IF(ALL!EF43 = ANSWERS!$C48, 1, 0)</f>
        <v>1</v>
      </c>
      <c r="EG43">
        <f>IF(ALL!EG43 = ANSWERS!$C48, 1, 0)</f>
        <v>1</v>
      </c>
      <c r="EH43">
        <f>IF(ALL!EH43 = ANSWERS!$C48, 1, 0)</f>
        <v>1</v>
      </c>
      <c r="EI43">
        <f>IF(ALL!EI43 = ANSWERS!$C48, 1, 0)</f>
        <v>1</v>
      </c>
      <c r="EJ43">
        <f>IF(ALL!EJ43 = ANSWERS!$C48, 1, 0)</f>
        <v>1</v>
      </c>
      <c r="EK43">
        <f>IF(ALL!EK43 = ANSWERS!$C48, 1, 0)</f>
        <v>1</v>
      </c>
      <c r="EL43">
        <f>IF(ALL!EL43 = ANSWERS!$C48, 1, 0)</f>
        <v>1</v>
      </c>
      <c r="EM43">
        <f>IF(ALL!EM43 = ANSWERS!$C48, 1, 0)</f>
        <v>1</v>
      </c>
      <c r="EN43">
        <f>IF(ALL!EN43 = ANSWERS!$C48, 1, 0)</f>
        <v>1</v>
      </c>
      <c r="EO43">
        <f>IF(ALL!EO43 = ANSWERS!$C48, 1, 0)</f>
        <v>1</v>
      </c>
      <c r="EP43">
        <f>IF(ALL!EP43 = ANSWERS!$C48, 1, 0)</f>
        <v>0</v>
      </c>
      <c r="EQ43">
        <f>IF(ALL!EQ43 = ANSWERS!$C48, 1, 0)</f>
        <v>1</v>
      </c>
      <c r="ER43">
        <f>IF(ALL!ER43 = ANSWERS!$C48, 1, 0)</f>
        <v>1</v>
      </c>
      <c r="ES43">
        <f>IF(ALL!ES43 = ANSWERS!$C48, 1, 0)</f>
        <v>1</v>
      </c>
      <c r="ET43">
        <f>IF(ALL!ET43 = ANSWERS!$C48, 1, 0)</f>
        <v>1</v>
      </c>
      <c r="EU43">
        <f>IF(ALL!EU43 = ANSWERS!$C48, 1, 0)</f>
        <v>1</v>
      </c>
      <c r="EV43">
        <f>IF(ALL!EV43 = ANSWERS!$C48, 1, 0)</f>
        <v>1</v>
      </c>
      <c r="EW43">
        <f>IF(ALL!EW43 = ANSWERS!$C48, 1, 0)</f>
        <v>1</v>
      </c>
      <c r="EX43">
        <f>IF(ALL!EX43 = ANSWERS!$C48, 1, 0)</f>
        <v>1</v>
      </c>
      <c r="EY43">
        <f>IF(ALL!EY43 = ANSWERS!$C48, 1, 0)</f>
        <v>1</v>
      </c>
      <c r="EZ43">
        <f>IF(ALL!EZ43 = ANSWERS!$C48, 1, 0)</f>
        <v>1</v>
      </c>
      <c r="FA43">
        <f>IF(ALL!FA43 = ANSWERS!$C48, 1, 0)</f>
        <v>1</v>
      </c>
      <c r="FB43">
        <f>IF(ALL!FB43 = ANSWERS!$C48, 1, 0)</f>
        <v>1</v>
      </c>
      <c r="FC43">
        <f>IF(ALL!FC43 = ANSWERS!$C48, 1, 0)</f>
        <v>1</v>
      </c>
      <c r="FD43">
        <f>IF(ALL!FD43 = ANSWERS!$C48, 1, 0)</f>
        <v>1</v>
      </c>
      <c r="FE43">
        <f>IF(ALL!FE43 = ANSWERS!$C48, 1, 0)</f>
        <v>1</v>
      </c>
      <c r="FF43">
        <f>IF(ALL!FF43 = ANSWERS!$C48, 1, 0)</f>
        <v>1</v>
      </c>
      <c r="FG43">
        <f>IF(ALL!FG43 = ANSWERS!$C48, 1, 0)</f>
        <v>1</v>
      </c>
      <c r="FH43">
        <f>IF(ALL!FH43 = ANSWERS!$C48, 1, 0)</f>
        <v>1</v>
      </c>
      <c r="FI43">
        <f>IF(ALL!FI43 = ANSWERS!$C48, 1, 0)</f>
        <v>1</v>
      </c>
      <c r="FJ43">
        <f>IF(ALL!FJ43 = ANSWERS!$C48, 1, 0)</f>
        <v>1</v>
      </c>
      <c r="FK43">
        <f>IF(ALL!FK43 = ANSWERS!$C48, 1, 0)</f>
        <v>1</v>
      </c>
      <c r="FL43">
        <f>IF(ALL!FL43 = ANSWERS!$C48, 1, 0)</f>
        <v>1</v>
      </c>
      <c r="FM43">
        <f>IF(ALL!FM43 = ANSWERS!$C48, 1, 0)</f>
        <v>1</v>
      </c>
      <c r="FN43">
        <f>IF(ALL!FN43 = ANSWERS!$C48, 1, 0)</f>
        <v>1</v>
      </c>
      <c r="FO43">
        <f>IF(ALL!FO43 = ANSWERS!$C48, 1, 0)</f>
        <v>1</v>
      </c>
      <c r="FP43">
        <f>IF(ALL!FP43 = ANSWERS!$C48, 1, 0)</f>
        <v>1</v>
      </c>
      <c r="FQ43">
        <f>IF(ALL!FQ43 = ANSWERS!$C48, 1, 0)</f>
        <v>1</v>
      </c>
      <c r="FR43">
        <f>IF(ALL!FR43 = ANSWERS!$C48, 1, 0)</f>
        <v>1</v>
      </c>
      <c r="FS43">
        <f>IF(ALL!FS43 = ANSWERS!$C48, 1, 0)</f>
        <v>1</v>
      </c>
      <c r="FT43">
        <f>IF(ALL!FT43 = ANSWERS!$C48, 1, 0)</f>
        <v>1</v>
      </c>
      <c r="FU43">
        <f>IF(ALL!FU43 = ANSWERS!$C48, 1, 0)</f>
        <v>1</v>
      </c>
      <c r="FV43">
        <f>IF(ALL!FV43 = ANSWERS!$C48, 1, 0)</f>
        <v>1</v>
      </c>
      <c r="FW43">
        <f>IF(ALL!FW43 = ANSWERS!$C48, 1, 0)</f>
        <v>1</v>
      </c>
      <c r="FX43">
        <f>IF(ALL!FX43 = ANSWERS!$C48, 1, 0)</f>
        <v>0</v>
      </c>
      <c r="FY43">
        <f>IF(ALL!FY43 = ANSWERS!$C48, 1, 0)</f>
        <v>1</v>
      </c>
      <c r="FZ43">
        <f>IF(ALL!FZ43 = ANSWERS!$C48, 1, 0)</f>
        <v>1</v>
      </c>
      <c r="GA43">
        <f>IF(ALL!GA43 = ANSWERS!$C48, 1, 0)</f>
        <v>1</v>
      </c>
      <c r="GB43">
        <f>IF(ALL!GB43 = ANSWERS!$C48, 1, 0)</f>
        <v>1</v>
      </c>
      <c r="GC43">
        <f>IF(ALL!GC43 = ANSWERS!$C48, 1, 0)</f>
        <v>1</v>
      </c>
      <c r="GD43">
        <f>IF(ALL!GD43 = ANSWERS!$C48, 1, 0)</f>
        <v>1</v>
      </c>
      <c r="GE43">
        <f>IF(ALL!GE43 = ANSWERS!$C48, 1, 0)</f>
        <v>1</v>
      </c>
      <c r="GF43">
        <f>IF(ALL!GF43 = ANSWERS!$C48, 1, 0)</f>
        <v>1</v>
      </c>
      <c r="GG43">
        <f>IF(ALL!GG43 = ANSWERS!$C48, 1, 0)</f>
        <v>1</v>
      </c>
      <c r="GH43">
        <f>IF(ALL!GH43 = ANSWERS!$C48, 1, 0)</f>
        <v>1</v>
      </c>
      <c r="GI43">
        <f>IF(ALL!GI43 = ANSWERS!$C48, 1, 0)</f>
        <v>1</v>
      </c>
      <c r="GJ43">
        <f>IF(ALL!GJ43 = ANSWERS!$C48, 1, 0)</f>
        <v>1</v>
      </c>
      <c r="GK43">
        <f>IF(ALL!GK43 = ANSWERS!$C48, 1, 0)</f>
        <v>1</v>
      </c>
      <c r="GL43">
        <f>IF(ALL!GL43 = ANSWERS!$C48, 1, 0)</f>
        <v>1</v>
      </c>
      <c r="GM43">
        <f>IF(ALL!GM43 = ANSWERS!$C48, 1, 0)</f>
        <v>1</v>
      </c>
      <c r="GN43">
        <f>IF(ALL!GN43 = ANSWERS!$C48, 1, 0)</f>
        <v>1</v>
      </c>
      <c r="GO43">
        <f>IF(ALL!GO43 = ANSWERS!$C48, 1, 0)</f>
        <v>0</v>
      </c>
      <c r="GP43">
        <f>IF(ALL!GP43 = ANSWERS!$C48, 1, 0)</f>
        <v>1</v>
      </c>
      <c r="GQ43">
        <f>IF(ALL!GQ43 = ANSWERS!$C48, 1, 0)</f>
        <v>1</v>
      </c>
      <c r="GR43">
        <f>IF(ALL!GR43 = ANSWERS!$C48, 1, 0)</f>
        <v>1</v>
      </c>
      <c r="GS43">
        <f>IF(ALL!GS43 = ANSWERS!$C48, 1, 0)</f>
        <v>1</v>
      </c>
      <c r="GT43">
        <f>IF(ALL!GT43 = ANSWERS!$C48, 1, 0)</f>
        <v>1</v>
      </c>
      <c r="GU43">
        <f>IF(ALL!GU43 = ANSWERS!$C48, 1, 0)</f>
        <v>1</v>
      </c>
      <c r="GV43">
        <f>IF(ALL!GV43 = ANSWERS!$C48, 1, 0)</f>
        <v>0</v>
      </c>
      <c r="GW43">
        <f>IF(ALL!GW43 = ANSWERS!$C48, 1, 0)</f>
        <v>1</v>
      </c>
      <c r="GX43">
        <f>IF(ALL!GX43 = ANSWERS!$C48, 1, 0)</f>
        <v>1</v>
      </c>
      <c r="GY43">
        <f>IF(ALL!GY43 = ANSWERS!$C48, 1, 0)</f>
        <v>1</v>
      </c>
      <c r="GZ43">
        <f>IF(ALL!GZ43 = ANSWERS!$C48, 1, 0)</f>
        <v>1</v>
      </c>
      <c r="HA43">
        <f>IF(ALL!HA43 = ANSWERS!$C48, 1, 0)</f>
        <v>1</v>
      </c>
      <c r="HB43">
        <f>IF(ALL!HB43 = ANSWERS!$C48, 1, 0)</f>
        <v>1</v>
      </c>
      <c r="HC43">
        <f>IF(ALL!HC43 = ANSWERS!$C48, 1, 0)</f>
        <v>1</v>
      </c>
      <c r="HD43">
        <f>IF(ALL!HD43 = ANSWERS!$C48, 1, 0)</f>
        <v>0</v>
      </c>
      <c r="HE43">
        <f>IF(ALL!HE43 = ANSWERS!$C48, 1, 0)</f>
        <v>1</v>
      </c>
      <c r="HF43">
        <f>IF(ALL!HF43 = ANSWERS!$C48, 1, 0)</f>
        <v>1</v>
      </c>
      <c r="HG43">
        <f>IF(ALL!HG43 = ANSWERS!$C48, 1, 0)</f>
        <v>1</v>
      </c>
      <c r="HH43">
        <f>IF(ALL!HH43 = ANSWERS!$C48, 1, 0)</f>
        <v>1</v>
      </c>
      <c r="HI43">
        <f>IF(ALL!HI43 = ANSWERS!$C48, 1, 0)</f>
        <v>1</v>
      </c>
      <c r="HJ43">
        <f>IF(ALL!HJ43 = ANSWERS!$C48, 1, 0)</f>
        <v>1</v>
      </c>
      <c r="HK43">
        <f>IF(ALL!HK43 = ANSWERS!$C48, 1, 0)</f>
        <v>1</v>
      </c>
    </row>
    <row r="44">
      <c r="A44" s="1" t="s">
        <v>364</v>
      </c>
      <c r="B44">
        <f>IF(ALL!B44 = ANSWERS!$C49, 1, 0)</f>
        <v>1</v>
      </c>
      <c r="C44">
        <f>IF(ALL!C44 = ANSWERS!$C49, 1, 0)</f>
        <v>1</v>
      </c>
      <c r="D44">
        <f>IF(ALL!D44 = ANSWERS!$C49, 1, 0)</f>
        <v>1</v>
      </c>
      <c r="E44">
        <f>IF(ALL!E44 = ANSWERS!$C49, 1, 0)</f>
        <v>1</v>
      </c>
      <c r="F44">
        <f>IF(ALL!F44 = ANSWERS!$C49, 1, 0)</f>
        <v>1</v>
      </c>
      <c r="G44">
        <f>IF(ALL!G44 = ANSWERS!$C49, 1, 0)</f>
        <v>1</v>
      </c>
      <c r="H44">
        <f>IF(ALL!H44 = ANSWERS!$C49, 1, 0)</f>
        <v>1</v>
      </c>
      <c r="I44">
        <f>IF(ALL!I44 = ANSWERS!$C49, 1, 0)</f>
        <v>1</v>
      </c>
      <c r="J44">
        <f>IF(ALL!J44 = ANSWERS!$C49, 1, 0)</f>
        <v>1</v>
      </c>
      <c r="K44">
        <f>IF(ALL!K44 = ANSWERS!$C49, 1, 0)</f>
        <v>1</v>
      </c>
      <c r="L44">
        <f>IF(ALL!L44 = ANSWERS!$C49, 1, 0)</f>
        <v>1</v>
      </c>
      <c r="M44">
        <f>IF(ALL!M44 = ANSWERS!$C49, 1, 0)</f>
        <v>1</v>
      </c>
      <c r="N44">
        <f>IF(ALL!N44 = ANSWERS!$C49, 1, 0)</f>
        <v>1</v>
      </c>
      <c r="O44">
        <f>IF(ALL!O44 = ANSWERS!$C49, 1, 0)</f>
        <v>1</v>
      </c>
      <c r="P44">
        <f>IF(ALL!P44 = ANSWERS!$C49, 1, 0)</f>
        <v>1</v>
      </c>
      <c r="Q44">
        <f>IF(ALL!Q44 = ANSWERS!$C49, 1, 0)</f>
        <v>1</v>
      </c>
      <c r="R44">
        <f>IF(ALL!R44 = ANSWERS!$C49, 1, 0)</f>
        <v>1</v>
      </c>
      <c r="S44">
        <f>IF(ALL!S44 = ANSWERS!$C49, 1, 0)</f>
        <v>1</v>
      </c>
      <c r="T44">
        <f>IF(ALL!T44 = ANSWERS!$C49, 1, 0)</f>
        <v>1</v>
      </c>
      <c r="U44">
        <f>IF(ALL!U44 = ANSWERS!$C49, 1, 0)</f>
        <v>1</v>
      </c>
      <c r="V44">
        <f>IF(ALL!V44 = ANSWERS!$C49, 1, 0)</f>
        <v>1</v>
      </c>
      <c r="W44">
        <f>IF(ALL!W44 = ANSWERS!$C49, 1, 0)</f>
        <v>1</v>
      </c>
      <c r="X44">
        <f>IF(ALL!X44 = ANSWERS!$C49, 1, 0)</f>
        <v>1</v>
      </c>
      <c r="Y44">
        <f>IF(ALL!Y44 = ANSWERS!$C49, 1, 0)</f>
        <v>1</v>
      </c>
      <c r="Z44">
        <f>IF(ALL!Z44 = ANSWERS!$C49, 1, 0)</f>
        <v>1</v>
      </c>
      <c r="AA44">
        <f>IF(ALL!AA44 = ANSWERS!$C49, 1, 0)</f>
        <v>1</v>
      </c>
      <c r="AB44">
        <f>IF(ALL!AB44 = ANSWERS!$C49, 1, 0)</f>
        <v>1</v>
      </c>
      <c r="AC44">
        <f>IF(ALL!AC44 = ANSWERS!$C49, 1, 0)</f>
        <v>1</v>
      </c>
      <c r="AD44">
        <f>IF(ALL!AD44 = ANSWERS!$C49, 1, 0)</f>
        <v>1</v>
      </c>
      <c r="AE44">
        <f>IF(ALL!AE44 = ANSWERS!$C49, 1, 0)</f>
        <v>1</v>
      </c>
      <c r="AF44">
        <f>IF(ALL!AF44 = ANSWERS!$C49, 1, 0)</f>
        <v>1</v>
      </c>
      <c r="AG44">
        <f>IF(ALL!AG44 = ANSWERS!$C49, 1, 0)</f>
        <v>1</v>
      </c>
      <c r="AH44">
        <f>IF(ALL!AH44 = ANSWERS!$C49, 1, 0)</f>
        <v>1</v>
      </c>
      <c r="AI44">
        <f>IF(ALL!AI44 = ANSWERS!$C49, 1, 0)</f>
        <v>1</v>
      </c>
      <c r="AJ44">
        <f>IF(ALL!AJ44 = ANSWERS!$C49, 1, 0)</f>
        <v>1</v>
      </c>
      <c r="AK44">
        <f>IF(ALL!AK44 = ANSWERS!$C49, 1, 0)</f>
        <v>1</v>
      </c>
      <c r="AL44">
        <f>IF(ALL!AL44 = ANSWERS!$C49, 1, 0)</f>
        <v>1</v>
      </c>
      <c r="AM44">
        <f>IF(ALL!AM44 = ANSWERS!$C49, 1, 0)</f>
        <v>1</v>
      </c>
      <c r="AN44">
        <f>IF(ALL!AN44 = ANSWERS!$C49, 1, 0)</f>
        <v>1</v>
      </c>
      <c r="AO44">
        <f>IF(ALL!AO44 = ANSWERS!$C49, 1, 0)</f>
        <v>1</v>
      </c>
      <c r="AP44">
        <f>IF(ALL!AP44 = ANSWERS!$C49, 1, 0)</f>
        <v>1</v>
      </c>
      <c r="AQ44">
        <f>IF(ALL!AQ44 = ANSWERS!$C49, 1, 0)</f>
        <v>1</v>
      </c>
      <c r="AR44">
        <f>IF(ALL!AR44 = ANSWERS!$C49, 1, 0)</f>
        <v>1</v>
      </c>
      <c r="AS44">
        <f>IF(ALL!AS44 = ANSWERS!$C49, 1, 0)</f>
        <v>1</v>
      </c>
      <c r="AT44">
        <f>IF(ALL!AT44 = ANSWERS!$C49, 1, 0)</f>
        <v>1</v>
      </c>
      <c r="AU44">
        <f>IF(ALL!AU44 = ANSWERS!$C49, 1, 0)</f>
        <v>1</v>
      </c>
      <c r="AV44">
        <f>IF(ALL!AV44 = ANSWERS!$C49, 1, 0)</f>
        <v>1</v>
      </c>
      <c r="AW44">
        <f>IF(ALL!AW44 = ANSWERS!$C49, 1, 0)</f>
        <v>1</v>
      </c>
      <c r="AX44">
        <f>IF(ALL!AX44 = ANSWERS!$C49, 1, 0)</f>
        <v>1</v>
      </c>
      <c r="AY44">
        <f>IF(ALL!AY44 = ANSWERS!$C49, 1, 0)</f>
        <v>1</v>
      </c>
      <c r="AZ44">
        <f>IF(ALL!AZ44 = ANSWERS!$C49, 1, 0)</f>
        <v>1</v>
      </c>
      <c r="BA44">
        <f>IF(ALL!BA44 = ANSWERS!$C49, 1, 0)</f>
        <v>1</v>
      </c>
      <c r="BB44">
        <f>IF(ALL!BB44 = ANSWERS!$C49, 1, 0)</f>
        <v>1</v>
      </c>
      <c r="BC44">
        <f>IF(ALL!BC44 = ANSWERS!$C49, 1, 0)</f>
        <v>1</v>
      </c>
      <c r="BD44">
        <f>IF(ALL!BD44 = ANSWERS!$C49, 1, 0)</f>
        <v>1</v>
      </c>
      <c r="BE44">
        <f>IF(ALL!BE44 = ANSWERS!$C49, 1, 0)</f>
        <v>1</v>
      </c>
      <c r="BF44">
        <f>IF(ALL!BF44 = ANSWERS!$C49, 1, 0)</f>
        <v>1</v>
      </c>
      <c r="BG44">
        <f>IF(ALL!BG44 = ANSWERS!$C49, 1, 0)</f>
        <v>1</v>
      </c>
      <c r="BH44">
        <f>IF(ALL!BH44 = ANSWERS!$C49, 1, 0)</f>
        <v>1</v>
      </c>
      <c r="BI44">
        <f>IF(ALL!BI44 = ANSWERS!$C49, 1, 0)</f>
        <v>1</v>
      </c>
      <c r="BJ44">
        <f>IF(ALL!BJ44 = ANSWERS!$C49, 1, 0)</f>
        <v>1</v>
      </c>
      <c r="BK44">
        <f>IF(ALL!BK44 = ANSWERS!$C49, 1, 0)</f>
        <v>1</v>
      </c>
      <c r="BL44">
        <f>IF(ALL!BL44 = ANSWERS!$C49, 1, 0)</f>
        <v>1</v>
      </c>
      <c r="BM44">
        <f>IF(ALL!BM44 = ANSWERS!$C49, 1, 0)</f>
        <v>1</v>
      </c>
      <c r="BN44">
        <f>IF(ALL!BN44 = ANSWERS!$C49, 1, 0)</f>
        <v>1</v>
      </c>
      <c r="BO44">
        <f>IF(ALL!BO44 = ANSWERS!$C49, 1, 0)</f>
        <v>1</v>
      </c>
      <c r="BP44">
        <f>IF(ALL!BP44 = ANSWERS!$C49, 1, 0)</f>
        <v>1</v>
      </c>
      <c r="BQ44">
        <f>IF(ALL!BQ44 = ANSWERS!$C49, 1, 0)</f>
        <v>1</v>
      </c>
      <c r="BR44">
        <f>IF(ALL!BR44 = ANSWERS!$C49, 1, 0)</f>
        <v>1</v>
      </c>
      <c r="BS44">
        <f>IF(ALL!BS44 = ANSWERS!$C49, 1, 0)</f>
        <v>1</v>
      </c>
      <c r="BT44">
        <f>IF(ALL!BT44 = ANSWERS!$C49, 1, 0)</f>
        <v>1</v>
      </c>
      <c r="BU44">
        <f>IF(ALL!BU44 = ANSWERS!$C49, 1, 0)</f>
        <v>1</v>
      </c>
      <c r="BV44">
        <f>IF(ALL!BV44 = ANSWERS!$C49, 1, 0)</f>
        <v>1</v>
      </c>
      <c r="BW44">
        <f>IF(ALL!BW44 = ANSWERS!$C49, 1, 0)</f>
        <v>1</v>
      </c>
      <c r="BX44">
        <f>IF(ALL!BX44 = ANSWERS!$C49, 1, 0)</f>
        <v>1</v>
      </c>
      <c r="BY44">
        <f>IF(ALL!BY44 = ANSWERS!$C49, 1, 0)</f>
        <v>1</v>
      </c>
      <c r="BZ44">
        <f>IF(ALL!BZ44 = ANSWERS!$C49, 1, 0)</f>
        <v>1</v>
      </c>
      <c r="CA44">
        <f>IF(ALL!CA44 = ANSWERS!$C49, 1, 0)</f>
        <v>1</v>
      </c>
      <c r="CB44">
        <f>IF(ALL!CB44 = ANSWERS!$C49, 1, 0)</f>
        <v>1</v>
      </c>
      <c r="CC44">
        <f>IF(ALL!CC44 = ANSWERS!$C49, 1, 0)</f>
        <v>1</v>
      </c>
      <c r="CD44">
        <f>IF(ALL!CD44 = ANSWERS!$C49, 1, 0)</f>
        <v>1</v>
      </c>
      <c r="CE44">
        <f>IF(ALL!CE44 = ANSWERS!$C49, 1, 0)</f>
        <v>1</v>
      </c>
      <c r="CF44">
        <f>IF(ALL!CF44 = ANSWERS!$C49, 1, 0)</f>
        <v>1</v>
      </c>
      <c r="CG44">
        <f>IF(ALL!CG44 = ANSWERS!$C49, 1, 0)</f>
        <v>1</v>
      </c>
      <c r="CH44">
        <f>IF(ALL!CH44 = ANSWERS!$C49, 1, 0)</f>
        <v>1</v>
      </c>
      <c r="CI44">
        <f>IF(ALL!CI44 = ANSWERS!$C49, 1, 0)</f>
        <v>1</v>
      </c>
      <c r="CJ44">
        <f>IF(ALL!CJ44 = ANSWERS!$C49, 1, 0)</f>
        <v>1</v>
      </c>
      <c r="CK44">
        <f>IF(ALL!CK44 = ANSWERS!$C49, 1, 0)</f>
        <v>1</v>
      </c>
      <c r="CL44">
        <f>IF(ALL!CL44 = ANSWERS!$C49, 1, 0)</f>
        <v>1</v>
      </c>
      <c r="CM44">
        <f>IF(ALL!CM44 = ANSWERS!$C49, 1, 0)</f>
        <v>1</v>
      </c>
      <c r="CN44">
        <f>IF(ALL!CN44 = ANSWERS!$C49, 1, 0)</f>
        <v>1</v>
      </c>
      <c r="CO44">
        <f>IF(ALL!CO44 = ANSWERS!$C49, 1, 0)</f>
        <v>1</v>
      </c>
      <c r="CP44">
        <f>IF(ALL!CP44 = ANSWERS!$C49, 1, 0)</f>
        <v>1</v>
      </c>
      <c r="CQ44">
        <f>IF(ALL!CQ44 = ANSWERS!$C49, 1, 0)</f>
        <v>1</v>
      </c>
      <c r="CR44">
        <f>IF(ALL!CR44 = ANSWERS!$C49, 1, 0)</f>
        <v>1</v>
      </c>
      <c r="CS44">
        <f>IF(ALL!CS44 = ANSWERS!$C49, 1, 0)</f>
        <v>1</v>
      </c>
      <c r="CT44">
        <f>IF(ALL!CT44 = ANSWERS!$C49, 1, 0)</f>
        <v>1</v>
      </c>
      <c r="CU44">
        <f>IF(ALL!CU44 = ANSWERS!$C49, 1, 0)</f>
        <v>1</v>
      </c>
      <c r="CV44">
        <f>IF(ALL!CV44 = ANSWERS!$C49, 1, 0)</f>
        <v>1</v>
      </c>
      <c r="CW44">
        <f>IF(ALL!CW44 = ANSWERS!$C49, 1, 0)</f>
        <v>1</v>
      </c>
      <c r="CX44">
        <f>IF(ALL!CX44 = ANSWERS!$C49, 1, 0)</f>
        <v>1</v>
      </c>
      <c r="CY44">
        <f>IF(ALL!CY44 = ANSWERS!$C49, 1, 0)</f>
        <v>1</v>
      </c>
      <c r="CZ44">
        <f>IF(ALL!CZ44 = ANSWERS!$C49, 1, 0)</f>
        <v>1</v>
      </c>
      <c r="DA44">
        <f>IF(ALL!DA44 = ANSWERS!$C49, 1, 0)</f>
        <v>1</v>
      </c>
      <c r="DB44">
        <f>IF(ALL!DB44 = ANSWERS!$C49, 1, 0)</f>
        <v>0</v>
      </c>
      <c r="DC44">
        <f>IF(ALL!DC44 = ANSWERS!$C49, 1, 0)</f>
        <v>0</v>
      </c>
      <c r="DD44">
        <f>IF(ALL!DD44 = ANSWERS!$C49, 1, 0)</f>
        <v>1</v>
      </c>
      <c r="DE44">
        <f>IF(ALL!DE44 = ANSWERS!$C49, 1, 0)</f>
        <v>1</v>
      </c>
      <c r="DF44">
        <f>IF(ALL!DF44 = ANSWERS!$C49, 1, 0)</f>
        <v>1</v>
      </c>
      <c r="DG44">
        <f>IF(ALL!DG44 = ANSWERS!$C49, 1, 0)</f>
        <v>1</v>
      </c>
      <c r="DH44">
        <f>IF(ALL!DH44 = ANSWERS!$C49, 1, 0)</f>
        <v>0</v>
      </c>
      <c r="DI44">
        <f>IF(ALL!DI44 = ANSWERS!$C49, 1, 0)</f>
        <v>1</v>
      </c>
      <c r="DJ44">
        <f>IF(ALL!DJ44 = ANSWERS!$C49, 1, 0)</f>
        <v>1</v>
      </c>
      <c r="DK44">
        <f>IF(ALL!DK44 = ANSWERS!$C49, 1, 0)</f>
        <v>1</v>
      </c>
      <c r="DL44">
        <f>IF(ALL!DL44 = ANSWERS!$C49, 1, 0)</f>
        <v>1</v>
      </c>
      <c r="DM44">
        <f>IF(ALL!DM44 = ANSWERS!$C49, 1, 0)</f>
        <v>1</v>
      </c>
      <c r="DN44">
        <f>IF(ALL!DN44 = ANSWERS!$C49, 1, 0)</f>
        <v>1</v>
      </c>
      <c r="DO44">
        <f>IF(ALL!DO44 = ANSWERS!$C49, 1, 0)</f>
        <v>1</v>
      </c>
      <c r="DP44">
        <f>IF(ALL!DP44 = ANSWERS!$C49, 1, 0)</f>
        <v>1</v>
      </c>
      <c r="DQ44">
        <f>IF(ALL!DQ44 = ANSWERS!$C49, 1, 0)</f>
        <v>1</v>
      </c>
      <c r="DR44">
        <f>IF(ALL!DR44 = ANSWERS!$C49, 1, 0)</f>
        <v>1</v>
      </c>
      <c r="DS44">
        <f>IF(ALL!DS44 = ANSWERS!$C49, 1, 0)</f>
        <v>1</v>
      </c>
      <c r="DT44">
        <f>IF(ALL!DT44 = ANSWERS!$C49, 1, 0)</f>
        <v>1</v>
      </c>
      <c r="DU44">
        <f>IF(ALL!DU44 = ANSWERS!$C49, 1, 0)</f>
        <v>1</v>
      </c>
      <c r="DV44">
        <f>IF(ALL!DV44 = ANSWERS!$C49, 1, 0)</f>
        <v>1</v>
      </c>
      <c r="DW44">
        <f>IF(ALL!DW44 = ANSWERS!$C49, 1, 0)</f>
        <v>1</v>
      </c>
      <c r="DX44">
        <f>IF(ALL!DX44 = ANSWERS!$C49, 1, 0)</f>
        <v>1</v>
      </c>
      <c r="DY44">
        <f>IF(ALL!DY44 = ANSWERS!$C49, 1, 0)</f>
        <v>1</v>
      </c>
      <c r="DZ44">
        <f>IF(ALL!DZ44 = ANSWERS!$C49, 1, 0)</f>
        <v>1</v>
      </c>
      <c r="EA44">
        <f>IF(ALL!EA44 = ANSWERS!$C49, 1, 0)</f>
        <v>1</v>
      </c>
      <c r="EB44">
        <f>IF(ALL!EB44 = ANSWERS!$C49, 1, 0)</f>
        <v>1</v>
      </c>
      <c r="EC44">
        <f>IF(ALL!EC44 = ANSWERS!$C49, 1, 0)</f>
        <v>1</v>
      </c>
      <c r="ED44">
        <f>IF(ALL!ED44 = ANSWERS!$C49, 1, 0)</f>
        <v>1</v>
      </c>
      <c r="EE44">
        <f>IF(ALL!EE44 = ANSWERS!$C49, 1, 0)</f>
        <v>1</v>
      </c>
      <c r="EF44">
        <f>IF(ALL!EF44 = ANSWERS!$C49, 1, 0)</f>
        <v>1</v>
      </c>
      <c r="EG44">
        <f>IF(ALL!EG44 = ANSWERS!$C49, 1, 0)</f>
        <v>1</v>
      </c>
      <c r="EH44">
        <f>IF(ALL!EH44 = ANSWERS!$C49, 1, 0)</f>
        <v>1</v>
      </c>
      <c r="EI44">
        <f>IF(ALL!EI44 = ANSWERS!$C49, 1, 0)</f>
        <v>1</v>
      </c>
      <c r="EJ44">
        <f>IF(ALL!EJ44 = ANSWERS!$C49, 1, 0)</f>
        <v>1</v>
      </c>
      <c r="EK44">
        <f>IF(ALL!EK44 = ANSWERS!$C49, 1, 0)</f>
        <v>1</v>
      </c>
      <c r="EL44">
        <f>IF(ALL!EL44 = ANSWERS!$C49, 1, 0)</f>
        <v>1</v>
      </c>
      <c r="EM44">
        <f>IF(ALL!EM44 = ANSWERS!$C49, 1, 0)</f>
        <v>1</v>
      </c>
      <c r="EN44">
        <f>IF(ALL!EN44 = ANSWERS!$C49, 1, 0)</f>
        <v>1</v>
      </c>
      <c r="EO44">
        <f>IF(ALL!EO44 = ANSWERS!$C49, 1, 0)</f>
        <v>1</v>
      </c>
      <c r="EP44">
        <f>IF(ALL!EP44 = ANSWERS!$C49, 1, 0)</f>
        <v>1</v>
      </c>
      <c r="EQ44">
        <f>IF(ALL!EQ44 = ANSWERS!$C49, 1, 0)</f>
        <v>1</v>
      </c>
      <c r="ER44">
        <f>IF(ALL!ER44 = ANSWERS!$C49, 1, 0)</f>
        <v>1</v>
      </c>
      <c r="ES44">
        <f>IF(ALL!ES44 = ANSWERS!$C49, 1, 0)</f>
        <v>1</v>
      </c>
      <c r="ET44">
        <f>IF(ALL!ET44 = ANSWERS!$C49, 1, 0)</f>
        <v>1</v>
      </c>
      <c r="EU44">
        <f>IF(ALL!EU44 = ANSWERS!$C49, 1, 0)</f>
        <v>1</v>
      </c>
      <c r="EV44">
        <f>IF(ALL!EV44 = ANSWERS!$C49, 1, 0)</f>
        <v>1</v>
      </c>
      <c r="EW44">
        <f>IF(ALL!EW44 = ANSWERS!$C49, 1, 0)</f>
        <v>1</v>
      </c>
      <c r="EX44">
        <f>IF(ALL!EX44 = ANSWERS!$C49, 1, 0)</f>
        <v>1</v>
      </c>
      <c r="EY44">
        <f>IF(ALL!EY44 = ANSWERS!$C49, 1, 0)</f>
        <v>1</v>
      </c>
      <c r="EZ44">
        <f>IF(ALL!EZ44 = ANSWERS!$C49, 1, 0)</f>
        <v>1</v>
      </c>
      <c r="FA44">
        <f>IF(ALL!FA44 = ANSWERS!$C49, 1, 0)</f>
        <v>1</v>
      </c>
      <c r="FB44">
        <f>IF(ALL!FB44 = ANSWERS!$C49, 1, 0)</f>
        <v>1</v>
      </c>
      <c r="FC44">
        <f>IF(ALL!FC44 = ANSWERS!$C49, 1, 0)</f>
        <v>1</v>
      </c>
      <c r="FD44">
        <f>IF(ALL!FD44 = ANSWERS!$C49, 1, 0)</f>
        <v>1</v>
      </c>
      <c r="FE44">
        <f>IF(ALL!FE44 = ANSWERS!$C49, 1, 0)</f>
        <v>1</v>
      </c>
      <c r="FF44">
        <f>IF(ALL!FF44 = ANSWERS!$C49, 1, 0)</f>
        <v>1</v>
      </c>
      <c r="FG44">
        <f>IF(ALL!FG44 = ANSWERS!$C49, 1, 0)</f>
        <v>1</v>
      </c>
      <c r="FH44">
        <f>IF(ALL!FH44 = ANSWERS!$C49, 1, 0)</f>
        <v>1</v>
      </c>
      <c r="FI44">
        <f>IF(ALL!FI44 = ANSWERS!$C49, 1, 0)</f>
        <v>1</v>
      </c>
      <c r="FJ44">
        <f>IF(ALL!FJ44 = ANSWERS!$C49, 1, 0)</f>
        <v>1</v>
      </c>
      <c r="FK44">
        <f>IF(ALL!FK44 = ANSWERS!$C49, 1, 0)</f>
        <v>1</v>
      </c>
      <c r="FL44">
        <f>IF(ALL!FL44 = ANSWERS!$C49, 1, 0)</f>
        <v>1</v>
      </c>
      <c r="FM44">
        <f>IF(ALL!FM44 = ANSWERS!$C49, 1, 0)</f>
        <v>1</v>
      </c>
      <c r="FN44">
        <f>IF(ALL!FN44 = ANSWERS!$C49, 1, 0)</f>
        <v>1</v>
      </c>
      <c r="FO44">
        <f>IF(ALL!FO44 = ANSWERS!$C49, 1, 0)</f>
        <v>1</v>
      </c>
      <c r="FP44">
        <f>IF(ALL!FP44 = ANSWERS!$C49, 1, 0)</f>
        <v>1</v>
      </c>
      <c r="FQ44">
        <f>IF(ALL!FQ44 = ANSWERS!$C49, 1, 0)</f>
        <v>1</v>
      </c>
      <c r="FR44">
        <f>IF(ALL!FR44 = ANSWERS!$C49, 1, 0)</f>
        <v>1</v>
      </c>
      <c r="FS44">
        <f>IF(ALL!FS44 = ANSWERS!$C49, 1, 0)</f>
        <v>1</v>
      </c>
      <c r="FT44">
        <f>IF(ALL!FT44 = ANSWERS!$C49, 1, 0)</f>
        <v>1</v>
      </c>
      <c r="FU44">
        <f>IF(ALL!FU44 = ANSWERS!$C49, 1, 0)</f>
        <v>1</v>
      </c>
      <c r="FV44">
        <f>IF(ALL!FV44 = ANSWERS!$C49, 1, 0)</f>
        <v>1</v>
      </c>
      <c r="FW44">
        <f>IF(ALL!FW44 = ANSWERS!$C49, 1, 0)</f>
        <v>1</v>
      </c>
      <c r="FX44">
        <f>IF(ALL!FX44 = ANSWERS!$C49, 1, 0)</f>
        <v>1</v>
      </c>
      <c r="FY44">
        <f>IF(ALL!FY44 = ANSWERS!$C49, 1, 0)</f>
        <v>1</v>
      </c>
      <c r="FZ44">
        <f>IF(ALL!FZ44 = ANSWERS!$C49, 1, 0)</f>
        <v>1</v>
      </c>
      <c r="GA44">
        <f>IF(ALL!GA44 = ANSWERS!$C49, 1, 0)</f>
        <v>1</v>
      </c>
      <c r="GB44">
        <f>IF(ALL!GB44 = ANSWERS!$C49, 1, 0)</f>
        <v>1</v>
      </c>
      <c r="GC44">
        <f>IF(ALL!GC44 = ANSWERS!$C49, 1, 0)</f>
        <v>1</v>
      </c>
      <c r="GD44">
        <f>IF(ALL!GD44 = ANSWERS!$C49, 1, 0)</f>
        <v>1</v>
      </c>
      <c r="GE44">
        <f>IF(ALL!GE44 = ANSWERS!$C49, 1, 0)</f>
        <v>1</v>
      </c>
      <c r="GF44">
        <f>IF(ALL!GF44 = ANSWERS!$C49, 1, 0)</f>
        <v>1</v>
      </c>
      <c r="GG44">
        <f>IF(ALL!GG44 = ANSWERS!$C49, 1, 0)</f>
        <v>1</v>
      </c>
      <c r="GH44">
        <f>IF(ALL!GH44 = ANSWERS!$C49, 1, 0)</f>
        <v>1</v>
      </c>
      <c r="GI44">
        <f>IF(ALL!GI44 = ANSWERS!$C49, 1, 0)</f>
        <v>1</v>
      </c>
      <c r="GJ44">
        <f>IF(ALL!GJ44 = ANSWERS!$C49, 1, 0)</f>
        <v>1</v>
      </c>
      <c r="GK44">
        <f>IF(ALL!GK44 = ANSWERS!$C49, 1, 0)</f>
        <v>1</v>
      </c>
      <c r="GL44">
        <f>IF(ALL!GL44 = ANSWERS!$C49, 1, 0)</f>
        <v>1</v>
      </c>
      <c r="GM44">
        <f>IF(ALL!GM44 = ANSWERS!$C49, 1, 0)</f>
        <v>1</v>
      </c>
      <c r="GN44">
        <f>IF(ALL!GN44 = ANSWERS!$C49, 1, 0)</f>
        <v>1</v>
      </c>
      <c r="GO44">
        <f>IF(ALL!GO44 = ANSWERS!$C49, 1, 0)</f>
        <v>1</v>
      </c>
      <c r="GP44">
        <f>IF(ALL!GP44 = ANSWERS!$C49, 1, 0)</f>
        <v>1</v>
      </c>
      <c r="GQ44">
        <f>IF(ALL!GQ44 = ANSWERS!$C49, 1, 0)</f>
        <v>1</v>
      </c>
      <c r="GR44">
        <f>IF(ALL!GR44 = ANSWERS!$C49, 1, 0)</f>
        <v>1</v>
      </c>
      <c r="GS44">
        <f>IF(ALL!GS44 = ANSWERS!$C49, 1, 0)</f>
        <v>1</v>
      </c>
      <c r="GT44">
        <f>IF(ALL!GT44 = ANSWERS!$C49, 1, 0)</f>
        <v>1</v>
      </c>
      <c r="GU44">
        <f>IF(ALL!GU44 = ANSWERS!$C49, 1, 0)</f>
        <v>1</v>
      </c>
      <c r="GV44">
        <f>IF(ALL!GV44 = ANSWERS!$C49, 1, 0)</f>
        <v>1</v>
      </c>
      <c r="GW44">
        <f>IF(ALL!GW44 = ANSWERS!$C49, 1, 0)</f>
        <v>1</v>
      </c>
      <c r="GX44">
        <f>IF(ALL!GX44 = ANSWERS!$C49, 1, 0)</f>
        <v>1</v>
      </c>
      <c r="GY44">
        <f>IF(ALL!GY44 = ANSWERS!$C49, 1, 0)</f>
        <v>1</v>
      </c>
      <c r="GZ44">
        <f>IF(ALL!GZ44 = ANSWERS!$C49, 1, 0)</f>
        <v>1</v>
      </c>
      <c r="HA44">
        <f>IF(ALL!HA44 = ANSWERS!$C49, 1, 0)</f>
        <v>1</v>
      </c>
      <c r="HB44">
        <f>IF(ALL!HB44 = ANSWERS!$C49, 1, 0)</f>
        <v>1</v>
      </c>
      <c r="HC44">
        <f>IF(ALL!HC44 = ANSWERS!$C49, 1, 0)</f>
        <v>1</v>
      </c>
      <c r="HD44">
        <f>IF(ALL!HD44 = ANSWERS!$C49, 1, 0)</f>
        <v>1</v>
      </c>
      <c r="HE44">
        <f>IF(ALL!HE44 = ANSWERS!$C49, 1, 0)</f>
        <v>1</v>
      </c>
      <c r="HF44">
        <f>IF(ALL!HF44 = ANSWERS!$C49, 1, 0)</f>
        <v>1</v>
      </c>
      <c r="HG44">
        <f>IF(ALL!HG44 = ANSWERS!$C49, 1, 0)</f>
        <v>1</v>
      </c>
      <c r="HH44">
        <f>IF(ALL!HH44 = ANSWERS!$C49, 1, 0)</f>
        <v>1</v>
      </c>
      <c r="HI44">
        <f>IF(ALL!HI44 = ANSWERS!$C49, 1, 0)</f>
        <v>1</v>
      </c>
      <c r="HJ44">
        <f>IF(ALL!HJ44 = ANSWERS!$C49, 1, 0)</f>
        <v>1</v>
      </c>
      <c r="HK44">
        <f>IF(ALL!HK44 = ANSWERS!$C49, 1, 0)</f>
        <v>1</v>
      </c>
    </row>
    <row r="45">
      <c r="A45" s="1" t="s">
        <v>365</v>
      </c>
      <c r="B45">
        <f>IF(ALL!B45 = ANSWERS!$C50, 1, 0)</f>
        <v>1</v>
      </c>
      <c r="C45">
        <f>IF(ALL!C45 = ANSWERS!$C50, 1, 0)</f>
        <v>1</v>
      </c>
      <c r="D45">
        <f>IF(ALL!D45 = ANSWERS!$C50, 1, 0)</f>
        <v>1</v>
      </c>
      <c r="E45">
        <f>IF(ALL!E45 = ANSWERS!$C50, 1, 0)</f>
        <v>1</v>
      </c>
      <c r="F45">
        <f>IF(ALL!F45 = ANSWERS!$C50, 1, 0)</f>
        <v>1</v>
      </c>
      <c r="G45">
        <f>IF(ALL!G45 = ANSWERS!$C50, 1, 0)</f>
        <v>1</v>
      </c>
      <c r="H45">
        <f>IF(ALL!H45 = ANSWERS!$C50, 1, 0)</f>
        <v>1</v>
      </c>
      <c r="I45">
        <f>IF(ALL!I45 = ANSWERS!$C50, 1, 0)</f>
        <v>1</v>
      </c>
      <c r="J45">
        <f>IF(ALL!J45 = ANSWERS!$C50, 1, 0)</f>
        <v>1</v>
      </c>
      <c r="K45">
        <f>IF(ALL!K45 = ANSWERS!$C50, 1, 0)</f>
        <v>1</v>
      </c>
      <c r="L45">
        <f>IF(ALL!L45 = ANSWERS!$C50, 1, 0)</f>
        <v>1</v>
      </c>
      <c r="M45">
        <f>IF(ALL!M45 = ANSWERS!$C50, 1, 0)</f>
        <v>1</v>
      </c>
      <c r="N45">
        <f>IF(ALL!N45 = ANSWERS!$C50, 1, 0)</f>
        <v>1</v>
      </c>
      <c r="O45">
        <f>IF(ALL!O45 = ANSWERS!$C50, 1, 0)</f>
        <v>1</v>
      </c>
      <c r="P45">
        <f>IF(ALL!P45 = ANSWERS!$C50, 1, 0)</f>
        <v>1</v>
      </c>
      <c r="Q45">
        <f>IF(ALL!Q45 = ANSWERS!$C50, 1, 0)</f>
        <v>1</v>
      </c>
      <c r="R45">
        <f>IF(ALL!R45 = ANSWERS!$C50, 1, 0)</f>
        <v>1</v>
      </c>
      <c r="S45">
        <f>IF(ALL!S45 = ANSWERS!$C50, 1, 0)</f>
        <v>1</v>
      </c>
      <c r="T45">
        <f>IF(ALL!T45 = ANSWERS!$C50, 1, 0)</f>
        <v>1</v>
      </c>
      <c r="U45">
        <f>IF(ALL!U45 = ANSWERS!$C50, 1, 0)</f>
        <v>1</v>
      </c>
      <c r="V45">
        <f>IF(ALL!V45 = ANSWERS!$C50, 1, 0)</f>
        <v>1</v>
      </c>
      <c r="W45">
        <f>IF(ALL!W45 = ANSWERS!$C50, 1, 0)</f>
        <v>1</v>
      </c>
      <c r="X45">
        <f>IF(ALL!X45 = ANSWERS!$C50, 1, 0)</f>
        <v>1</v>
      </c>
      <c r="Y45">
        <f>IF(ALL!Y45 = ANSWERS!$C50, 1, 0)</f>
        <v>1</v>
      </c>
      <c r="Z45">
        <f>IF(ALL!Z45 = ANSWERS!$C50, 1, 0)</f>
        <v>1</v>
      </c>
      <c r="AA45">
        <f>IF(ALL!AA45 = ANSWERS!$C50, 1, 0)</f>
        <v>1</v>
      </c>
      <c r="AB45">
        <f>IF(ALL!AB45 = ANSWERS!$C50, 1, 0)</f>
        <v>1</v>
      </c>
      <c r="AC45">
        <f>IF(ALL!AC45 = ANSWERS!$C50, 1, 0)</f>
        <v>1</v>
      </c>
      <c r="AD45">
        <f>IF(ALL!AD45 = ANSWERS!$C50, 1, 0)</f>
        <v>1</v>
      </c>
      <c r="AE45">
        <f>IF(ALL!AE45 = ANSWERS!$C50, 1, 0)</f>
        <v>1</v>
      </c>
      <c r="AF45">
        <f>IF(ALL!AF45 = ANSWERS!$C50, 1, 0)</f>
        <v>1</v>
      </c>
      <c r="AG45">
        <f>IF(ALL!AG45 = ANSWERS!$C50, 1, 0)</f>
        <v>1</v>
      </c>
      <c r="AH45">
        <f>IF(ALL!AH45 = ANSWERS!$C50, 1, 0)</f>
        <v>1</v>
      </c>
      <c r="AI45">
        <f>IF(ALL!AI45 = ANSWERS!$C50, 1, 0)</f>
        <v>1</v>
      </c>
      <c r="AJ45">
        <f>IF(ALL!AJ45 = ANSWERS!$C50, 1, 0)</f>
        <v>1</v>
      </c>
      <c r="AK45">
        <f>IF(ALL!AK45 = ANSWERS!$C50, 1, 0)</f>
        <v>1</v>
      </c>
      <c r="AL45">
        <f>IF(ALL!AL45 = ANSWERS!$C50, 1, 0)</f>
        <v>1</v>
      </c>
      <c r="AM45">
        <f>IF(ALL!AM45 = ANSWERS!$C50, 1, 0)</f>
        <v>1</v>
      </c>
      <c r="AN45">
        <f>IF(ALL!AN45 = ANSWERS!$C50, 1, 0)</f>
        <v>1</v>
      </c>
      <c r="AO45">
        <f>IF(ALL!AO45 = ANSWERS!$C50, 1, 0)</f>
        <v>1</v>
      </c>
      <c r="AP45">
        <f>IF(ALL!AP45 = ANSWERS!$C50, 1, 0)</f>
        <v>1</v>
      </c>
      <c r="AQ45">
        <f>IF(ALL!AQ45 = ANSWERS!$C50, 1, 0)</f>
        <v>1</v>
      </c>
      <c r="AR45">
        <f>IF(ALL!AR45 = ANSWERS!$C50, 1, 0)</f>
        <v>1</v>
      </c>
      <c r="AS45">
        <f>IF(ALL!AS45 = ANSWERS!$C50, 1, 0)</f>
        <v>1</v>
      </c>
      <c r="AT45">
        <f>IF(ALL!AT45 = ANSWERS!$C50, 1, 0)</f>
        <v>1</v>
      </c>
      <c r="AU45">
        <f>IF(ALL!AU45 = ANSWERS!$C50, 1, 0)</f>
        <v>1</v>
      </c>
      <c r="AV45">
        <f>IF(ALL!AV45 = ANSWERS!$C50, 1, 0)</f>
        <v>1</v>
      </c>
      <c r="AW45">
        <f>IF(ALL!AW45 = ANSWERS!$C50, 1, 0)</f>
        <v>1</v>
      </c>
      <c r="AX45">
        <f>IF(ALL!AX45 = ANSWERS!$C50, 1, 0)</f>
        <v>1</v>
      </c>
      <c r="AY45">
        <f>IF(ALL!AY45 = ANSWERS!$C50, 1, 0)</f>
        <v>1</v>
      </c>
      <c r="AZ45">
        <f>IF(ALL!AZ45 = ANSWERS!$C50, 1, 0)</f>
        <v>1</v>
      </c>
      <c r="BA45">
        <f>IF(ALL!BA45 = ANSWERS!$C50, 1, 0)</f>
        <v>1</v>
      </c>
      <c r="BB45">
        <f>IF(ALL!BB45 = ANSWERS!$C50, 1, 0)</f>
        <v>1</v>
      </c>
      <c r="BC45">
        <f>IF(ALL!BC45 = ANSWERS!$C50, 1, 0)</f>
        <v>1</v>
      </c>
      <c r="BD45">
        <f>IF(ALL!BD45 = ANSWERS!$C50, 1, 0)</f>
        <v>1</v>
      </c>
      <c r="BE45">
        <f>IF(ALL!BE45 = ANSWERS!$C50, 1, 0)</f>
        <v>1</v>
      </c>
      <c r="BF45">
        <f>IF(ALL!BF45 = ANSWERS!$C50, 1, 0)</f>
        <v>1</v>
      </c>
      <c r="BG45">
        <f>IF(ALL!BG45 = ANSWERS!$C50, 1, 0)</f>
        <v>1</v>
      </c>
      <c r="BH45">
        <f>IF(ALL!BH45 = ANSWERS!$C50, 1, 0)</f>
        <v>1</v>
      </c>
      <c r="BI45">
        <f>IF(ALL!BI45 = ANSWERS!$C50, 1, 0)</f>
        <v>1</v>
      </c>
      <c r="BJ45">
        <f>IF(ALL!BJ45 = ANSWERS!$C50, 1, 0)</f>
        <v>1</v>
      </c>
      <c r="BK45">
        <f>IF(ALL!BK45 = ANSWERS!$C50, 1, 0)</f>
        <v>1</v>
      </c>
      <c r="BL45">
        <f>IF(ALL!BL45 = ANSWERS!$C50, 1, 0)</f>
        <v>1</v>
      </c>
      <c r="BM45">
        <f>IF(ALL!BM45 = ANSWERS!$C50, 1, 0)</f>
        <v>1</v>
      </c>
      <c r="BN45">
        <f>IF(ALL!BN45 = ANSWERS!$C50, 1, 0)</f>
        <v>1</v>
      </c>
      <c r="BO45">
        <f>IF(ALL!BO45 = ANSWERS!$C50, 1, 0)</f>
        <v>1</v>
      </c>
      <c r="BP45">
        <f>IF(ALL!BP45 = ANSWERS!$C50, 1, 0)</f>
        <v>1</v>
      </c>
      <c r="BQ45">
        <f>IF(ALL!BQ45 = ANSWERS!$C50, 1, 0)</f>
        <v>1</v>
      </c>
      <c r="BR45">
        <f>IF(ALL!BR45 = ANSWERS!$C50, 1, 0)</f>
        <v>1</v>
      </c>
      <c r="BS45">
        <f>IF(ALL!BS45 = ANSWERS!$C50, 1, 0)</f>
        <v>1</v>
      </c>
      <c r="BT45">
        <f>IF(ALL!BT45 = ANSWERS!$C50, 1, 0)</f>
        <v>1</v>
      </c>
      <c r="BU45">
        <f>IF(ALL!BU45 = ANSWERS!$C50, 1, 0)</f>
        <v>1</v>
      </c>
      <c r="BV45">
        <f>IF(ALL!BV45 = ANSWERS!$C50, 1, 0)</f>
        <v>1</v>
      </c>
      <c r="BW45">
        <f>IF(ALL!BW45 = ANSWERS!$C50, 1, 0)</f>
        <v>1</v>
      </c>
      <c r="BX45">
        <f>IF(ALL!BX45 = ANSWERS!$C50, 1, 0)</f>
        <v>1</v>
      </c>
      <c r="BY45">
        <f>IF(ALL!BY45 = ANSWERS!$C50, 1, 0)</f>
        <v>1</v>
      </c>
      <c r="BZ45">
        <f>IF(ALL!BZ45 = ANSWERS!$C50, 1, 0)</f>
        <v>1</v>
      </c>
      <c r="CA45">
        <f>IF(ALL!CA45 = ANSWERS!$C50, 1, 0)</f>
        <v>1</v>
      </c>
      <c r="CB45">
        <f>IF(ALL!CB45 = ANSWERS!$C50, 1, 0)</f>
        <v>1</v>
      </c>
      <c r="CC45">
        <f>IF(ALL!CC45 = ANSWERS!$C50, 1, 0)</f>
        <v>1</v>
      </c>
      <c r="CD45">
        <f>IF(ALL!CD45 = ANSWERS!$C50, 1, 0)</f>
        <v>1</v>
      </c>
      <c r="CE45">
        <f>IF(ALL!CE45 = ANSWERS!$C50, 1, 0)</f>
        <v>1</v>
      </c>
      <c r="CF45">
        <f>IF(ALL!CF45 = ANSWERS!$C50, 1, 0)</f>
        <v>1</v>
      </c>
      <c r="CG45">
        <f>IF(ALL!CG45 = ANSWERS!$C50, 1, 0)</f>
        <v>1</v>
      </c>
      <c r="CH45">
        <f>IF(ALL!CH45 = ANSWERS!$C50, 1, 0)</f>
        <v>1</v>
      </c>
      <c r="CI45">
        <f>IF(ALL!CI45 = ANSWERS!$C50, 1, 0)</f>
        <v>1</v>
      </c>
      <c r="CJ45">
        <f>IF(ALL!CJ45 = ANSWERS!$C50, 1, 0)</f>
        <v>1</v>
      </c>
      <c r="CK45">
        <f>IF(ALL!CK45 = ANSWERS!$C50, 1, 0)</f>
        <v>1</v>
      </c>
      <c r="CL45">
        <f>IF(ALL!CL45 = ANSWERS!$C50, 1, 0)</f>
        <v>1</v>
      </c>
      <c r="CM45">
        <f>IF(ALL!CM45 = ANSWERS!$C50, 1, 0)</f>
        <v>1</v>
      </c>
      <c r="CN45">
        <f>IF(ALL!CN45 = ANSWERS!$C50, 1, 0)</f>
        <v>1</v>
      </c>
      <c r="CO45">
        <f>IF(ALL!CO45 = ANSWERS!$C50, 1, 0)</f>
        <v>1</v>
      </c>
      <c r="CP45">
        <f>IF(ALL!CP45 = ANSWERS!$C50, 1, 0)</f>
        <v>1</v>
      </c>
      <c r="CQ45">
        <f>IF(ALL!CQ45 = ANSWERS!$C50, 1, 0)</f>
        <v>1</v>
      </c>
      <c r="CR45">
        <f>IF(ALL!CR45 = ANSWERS!$C50, 1, 0)</f>
        <v>1</v>
      </c>
      <c r="CS45">
        <f>IF(ALL!CS45 = ANSWERS!$C50, 1, 0)</f>
        <v>1</v>
      </c>
      <c r="CT45">
        <f>IF(ALL!CT45 = ANSWERS!$C50, 1, 0)</f>
        <v>1</v>
      </c>
      <c r="CU45">
        <f>IF(ALL!CU45 = ANSWERS!$C50, 1, 0)</f>
        <v>1</v>
      </c>
      <c r="CV45">
        <f>IF(ALL!CV45 = ANSWERS!$C50, 1, 0)</f>
        <v>1</v>
      </c>
      <c r="CW45">
        <f>IF(ALL!CW45 = ANSWERS!$C50, 1, 0)</f>
        <v>1</v>
      </c>
      <c r="CX45">
        <f>IF(ALL!CX45 = ANSWERS!$C50, 1, 0)</f>
        <v>1</v>
      </c>
      <c r="CY45">
        <f>IF(ALL!CY45 = ANSWERS!$C50, 1, 0)</f>
        <v>1</v>
      </c>
      <c r="CZ45">
        <f>IF(ALL!CZ45 = ANSWERS!$C50, 1, 0)</f>
        <v>1</v>
      </c>
      <c r="DA45">
        <f>IF(ALL!DA45 = ANSWERS!$C50, 1, 0)</f>
        <v>1</v>
      </c>
      <c r="DB45">
        <f>IF(ALL!DB45 = ANSWERS!$C50, 1, 0)</f>
        <v>0</v>
      </c>
      <c r="DC45">
        <f>IF(ALL!DC45 = ANSWERS!$C50, 1, 0)</f>
        <v>0</v>
      </c>
      <c r="DD45">
        <f>IF(ALL!DD45 = ANSWERS!$C50, 1, 0)</f>
        <v>1</v>
      </c>
      <c r="DE45">
        <f>IF(ALL!DE45 = ANSWERS!$C50, 1, 0)</f>
        <v>1</v>
      </c>
      <c r="DF45">
        <f>IF(ALL!DF45 = ANSWERS!$C50, 1, 0)</f>
        <v>1</v>
      </c>
      <c r="DG45">
        <f>IF(ALL!DG45 = ANSWERS!$C50, 1, 0)</f>
        <v>1</v>
      </c>
      <c r="DH45">
        <f>IF(ALL!DH45 = ANSWERS!$C50, 1, 0)</f>
        <v>0</v>
      </c>
      <c r="DI45">
        <f>IF(ALL!DI45 = ANSWERS!$C50, 1, 0)</f>
        <v>1</v>
      </c>
      <c r="DJ45">
        <f>IF(ALL!DJ45 = ANSWERS!$C50, 1, 0)</f>
        <v>1</v>
      </c>
      <c r="DK45">
        <f>IF(ALL!DK45 = ANSWERS!$C50, 1, 0)</f>
        <v>1</v>
      </c>
      <c r="DL45">
        <f>IF(ALL!DL45 = ANSWERS!$C50, 1, 0)</f>
        <v>1</v>
      </c>
      <c r="DM45">
        <f>IF(ALL!DM45 = ANSWERS!$C50, 1, 0)</f>
        <v>1</v>
      </c>
      <c r="DN45">
        <f>IF(ALL!DN45 = ANSWERS!$C50, 1, 0)</f>
        <v>1</v>
      </c>
      <c r="DO45">
        <f>IF(ALL!DO45 = ANSWERS!$C50, 1, 0)</f>
        <v>1</v>
      </c>
      <c r="DP45">
        <f>IF(ALL!DP45 = ANSWERS!$C50, 1, 0)</f>
        <v>1</v>
      </c>
      <c r="DQ45">
        <f>IF(ALL!DQ45 = ANSWERS!$C50, 1, 0)</f>
        <v>1</v>
      </c>
      <c r="DR45">
        <f>IF(ALL!DR45 = ANSWERS!$C50, 1, 0)</f>
        <v>1</v>
      </c>
      <c r="DS45">
        <f>IF(ALL!DS45 = ANSWERS!$C50, 1, 0)</f>
        <v>1</v>
      </c>
      <c r="DT45">
        <f>IF(ALL!DT45 = ANSWERS!$C50, 1, 0)</f>
        <v>1</v>
      </c>
      <c r="DU45">
        <f>IF(ALL!DU45 = ANSWERS!$C50, 1, 0)</f>
        <v>1</v>
      </c>
      <c r="DV45">
        <f>IF(ALL!DV45 = ANSWERS!$C50, 1, 0)</f>
        <v>1</v>
      </c>
      <c r="DW45">
        <f>IF(ALL!DW45 = ANSWERS!$C50, 1, 0)</f>
        <v>1</v>
      </c>
      <c r="DX45">
        <f>IF(ALL!DX45 = ANSWERS!$C50, 1, 0)</f>
        <v>1</v>
      </c>
      <c r="DY45">
        <f>IF(ALL!DY45 = ANSWERS!$C50, 1, 0)</f>
        <v>1</v>
      </c>
      <c r="DZ45">
        <f>IF(ALL!DZ45 = ANSWERS!$C50, 1, 0)</f>
        <v>1</v>
      </c>
      <c r="EA45">
        <f>IF(ALL!EA45 = ANSWERS!$C50, 1, 0)</f>
        <v>1</v>
      </c>
      <c r="EB45">
        <f>IF(ALL!EB45 = ANSWERS!$C50, 1, 0)</f>
        <v>1</v>
      </c>
      <c r="EC45">
        <f>IF(ALL!EC45 = ANSWERS!$C50, 1, 0)</f>
        <v>1</v>
      </c>
      <c r="ED45">
        <f>IF(ALL!ED45 = ANSWERS!$C50, 1, 0)</f>
        <v>1</v>
      </c>
      <c r="EE45">
        <f>IF(ALL!EE45 = ANSWERS!$C50, 1, 0)</f>
        <v>1</v>
      </c>
      <c r="EF45">
        <f>IF(ALL!EF45 = ANSWERS!$C50, 1, 0)</f>
        <v>1</v>
      </c>
      <c r="EG45">
        <f>IF(ALL!EG45 = ANSWERS!$C50, 1, 0)</f>
        <v>1</v>
      </c>
      <c r="EH45">
        <f>IF(ALL!EH45 = ANSWERS!$C50, 1, 0)</f>
        <v>1</v>
      </c>
      <c r="EI45">
        <f>IF(ALL!EI45 = ANSWERS!$C50, 1, 0)</f>
        <v>1</v>
      </c>
      <c r="EJ45">
        <f>IF(ALL!EJ45 = ANSWERS!$C50, 1, 0)</f>
        <v>1</v>
      </c>
      <c r="EK45">
        <f>IF(ALL!EK45 = ANSWERS!$C50, 1, 0)</f>
        <v>1</v>
      </c>
      <c r="EL45">
        <f>IF(ALL!EL45 = ANSWERS!$C50, 1, 0)</f>
        <v>1</v>
      </c>
      <c r="EM45">
        <f>IF(ALL!EM45 = ANSWERS!$C50, 1, 0)</f>
        <v>1</v>
      </c>
      <c r="EN45">
        <f>IF(ALL!EN45 = ANSWERS!$C50, 1, 0)</f>
        <v>1</v>
      </c>
      <c r="EO45">
        <f>IF(ALL!EO45 = ANSWERS!$C50, 1, 0)</f>
        <v>1</v>
      </c>
      <c r="EP45">
        <f>IF(ALL!EP45 = ANSWERS!$C50, 1, 0)</f>
        <v>1</v>
      </c>
      <c r="EQ45">
        <f>IF(ALL!EQ45 = ANSWERS!$C50, 1, 0)</f>
        <v>1</v>
      </c>
      <c r="ER45">
        <f>IF(ALL!ER45 = ANSWERS!$C50, 1, 0)</f>
        <v>1</v>
      </c>
      <c r="ES45">
        <f>IF(ALL!ES45 = ANSWERS!$C50, 1, 0)</f>
        <v>1</v>
      </c>
      <c r="ET45">
        <f>IF(ALL!ET45 = ANSWERS!$C50, 1, 0)</f>
        <v>1</v>
      </c>
      <c r="EU45">
        <f>IF(ALL!EU45 = ANSWERS!$C50, 1, 0)</f>
        <v>1</v>
      </c>
      <c r="EV45">
        <f>IF(ALL!EV45 = ANSWERS!$C50, 1, 0)</f>
        <v>1</v>
      </c>
      <c r="EW45">
        <f>IF(ALL!EW45 = ANSWERS!$C50, 1, 0)</f>
        <v>1</v>
      </c>
      <c r="EX45">
        <f>IF(ALL!EX45 = ANSWERS!$C50, 1, 0)</f>
        <v>1</v>
      </c>
      <c r="EY45">
        <f>IF(ALL!EY45 = ANSWERS!$C50, 1, 0)</f>
        <v>1</v>
      </c>
      <c r="EZ45">
        <f>IF(ALL!EZ45 = ANSWERS!$C50, 1, 0)</f>
        <v>1</v>
      </c>
      <c r="FA45">
        <f>IF(ALL!FA45 = ANSWERS!$C50, 1, 0)</f>
        <v>1</v>
      </c>
      <c r="FB45">
        <f>IF(ALL!FB45 = ANSWERS!$C50, 1, 0)</f>
        <v>1</v>
      </c>
      <c r="FC45">
        <f>IF(ALL!FC45 = ANSWERS!$C50, 1, 0)</f>
        <v>1</v>
      </c>
      <c r="FD45">
        <f>IF(ALL!FD45 = ANSWERS!$C50, 1, 0)</f>
        <v>1</v>
      </c>
      <c r="FE45">
        <f>IF(ALL!FE45 = ANSWERS!$C50, 1, 0)</f>
        <v>1</v>
      </c>
      <c r="FF45">
        <f>IF(ALL!FF45 = ANSWERS!$C50, 1, 0)</f>
        <v>1</v>
      </c>
      <c r="FG45">
        <f>IF(ALL!FG45 = ANSWERS!$C50, 1, 0)</f>
        <v>1</v>
      </c>
      <c r="FH45">
        <f>IF(ALL!FH45 = ANSWERS!$C50, 1, 0)</f>
        <v>1</v>
      </c>
      <c r="FI45">
        <f>IF(ALL!FI45 = ANSWERS!$C50, 1, 0)</f>
        <v>1</v>
      </c>
      <c r="FJ45">
        <f>IF(ALL!FJ45 = ANSWERS!$C50, 1, 0)</f>
        <v>1</v>
      </c>
      <c r="FK45">
        <f>IF(ALL!FK45 = ANSWERS!$C50, 1, 0)</f>
        <v>1</v>
      </c>
      <c r="FL45">
        <f>IF(ALL!FL45 = ANSWERS!$C50, 1, 0)</f>
        <v>1</v>
      </c>
      <c r="FM45">
        <f>IF(ALL!FM45 = ANSWERS!$C50, 1, 0)</f>
        <v>1</v>
      </c>
      <c r="FN45">
        <f>IF(ALL!FN45 = ANSWERS!$C50, 1, 0)</f>
        <v>1</v>
      </c>
      <c r="FO45">
        <f>IF(ALL!FO45 = ANSWERS!$C50, 1, 0)</f>
        <v>1</v>
      </c>
      <c r="FP45">
        <f>IF(ALL!FP45 = ANSWERS!$C50, 1, 0)</f>
        <v>1</v>
      </c>
      <c r="FQ45">
        <f>IF(ALL!FQ45 = ANSWERS!$C50, 1, 0)</f>
        <v>1</v>
      </c>
      <c r="FR45">
        <f>IF(ALL!FR45 = ANSWERS!$C50, 1, 0)</f>
        <v>1</v>
      </c>
      <c r="FS45">
        <f>IF(ALL!FS45 = ANSWERS!$C50, 1, 0)</f>
        <v>1</v>
      </c>
      <c r="FT45">
        <f>IF(ALL!FT45 = ANSWERS!$C50, 1, 0)</f>
        <v>1</v>
      </c>
      <c r="FU45">
        <f>IF(ALL!FU45 = ANSWERS!$C50, 1, 0)</f>
        <v>1</v>
      </c>
      <c r="FV45">
        <f>IF(ALL!FV45 = ANSWERS!$C50, 1, 0)</f>
        <v>1</v>
      </c>
      <c r="FW45">
        <f>IF(ALL!FW45 = ANSWERS!$C50, 1, 0)</f>
        <v>1</v>
      </c>
      <c r="FX45">
        <f>IF(ALL!FX45 = ANSWERS!$C50, 1, 0)</f>
        <v>1</v>
      </c>
      <c r="FY45">
        <f>IF(ALL!FY45 = ANSWERS!$C50, 1, 0)</f>
        <v>1</v>
      </c>
      <c r="FZ45">
        <f>IF(ALL!FZ45 = ANSWERS!$C50, 1, 0)</f>
        <v>1</v>
      </c>
      <c r="GA45">
        <f>IF(ALL!GA45 = ANSWERS!$C50, 1, 0)</f>
        <v>1</v>
      </c>
      <c r="GB45">
        <f>IF(ALL!GB45 = ANSWERS!$C50, 1, 0)</f>
        <v>1</v>
      </c>
      <c r="GC45">
        <f>IF(ALL!GC45 = ANSWERS!$C50, 1, 0)</f>
        <v>1</v>
      </c>
      <c r="GD45">
        <f>IF(ALL!GD45 = ANSWERS!$C50, 1, 0)</f>
        <v>1</v>
      </c>
      <c r="GE45">
        <f>IF(ALL!GE45 = ANSWERS!$C50, 1, 0)</f>
        <v>1</v>
      </c>
      <c r="GF45">
        <f>IF(ALL!GF45 = ANSWERS!$C50, 1, 0)</f>
        <v>1</v>
      </c>
      <c r="GG45">
        <f>IF(ALL!GG45 = ANSWERS!$C50, 1, 0)</f>
        <v>1</v>
      </c>
      <c r="GH45">
        <f>IF(ALL!GH45 = ANSWERS!$C50, 1, 0)</f>
        <v>1</v>
      </c>
      <c r="GI45">
        <f>IF(ALL!GI45 = ANSWERS!$C50, 1, 0)</f>
        <v>1</v>
      </c>
      <c r="GJ45">
        <f>IF(ALL!GJ45 = ANSWERS!$C50, 1, 0)</f>
        <v>1</v>
      </c>
      <c r="GK45">
        <f>IF(ALL!GK45 = ANSWERS!$C50, 1, 0)</f>
        <v>1</v>
      </c>
      <c r="GL45">
        <f>IF(ALL!GL45 = ANSWERS!$C50, 1, 0)</f>
        <v>1</v>
      </c>
      <c r="GM45">
        <f>IF(ALL!GM45 = ANSWERS!$C50, 1, 0)</f>
        <v>1</v>
      </c>
      <c r="GN45">
        <f>IF(ALL!GN45 = ANSWERS!$C50, 1, 0)</f>
        <v>1</v>
      </c>
      <c r="GO45">
        <f>IF(ALL!GO45 = ANSWERS!$C50, 1, 0)</f>
        <v>1</v>
      </c>
      <c r="GP45">
        <f>IF(ALL!GP45 = ANSWERS!$C50, 1, 0)</f>
        <v>1</v>
      </c>
      <c r="GQ45">
        <f>IF(ALL!GQ45 = ANSWERS!$C50, 1, 0)</f>
        <v>1</v>
      </c>
      <c r="GR45">
        <f>IF(ALL!GR45 = ANSWERS!$C50, 1, 0)</f>
        <v>1</v>
      </c>
      <c r="GS45">
        <f>IF(ALL!GS45 = ANSWERS!$C50, 1, 0)</f>
        <v>1</v>
      </c>
      <c r="GT45">
        <f>IF(ALL!GT45 = ANSWERS!$C50, 1, 0)</f>
        <v>1</v>
      </c>
      <c r="GU45">
        <f>IF(ALL!GU45 = ANSWERS!$C50, 1, 0)</f>
        <v>1</v>
      </c>
      <c r="GV45">
        <f>IF(ALL!GV45 = ANSWERS!$C50, 1, 0)</f>
        <v>1</v>
      </c>
      <c r="GW45">
        <f>IF(ALL!GW45 = ANSWERS!$C50, 1, 0)</f>
        <v>1</v>
      </c>
      <c r="GX45">
        <f>IF(ALL!GX45 = ANSWERS!$C50, 1, 0)</f>
        <v>1</v>
      </c>
      <c r="GY45">
        <f>IF(ALL!GY45 = ANSWERS!$C50, 1, 0)</f>
        <v>1</v>
      </c>
      <c r="GZ45">
        <f>IF(ALL!GZ45 = ANSWERS!$C50, 1, 0)</f>
        <v>1</v>
      </c>
      <c r="HA45">
        <f>IF(ALL!HA45 = ANSWERS!$C50, 1, 0)</f>
        <v>1</v>
      </c>
      <c r="HB45">
        <f>IF(ALL!HB45 = ANSWERS!$C50, 1, 0)</f>
        <v>1</v>
      </c>
      <c r="HC45">
        <f>IF(ALL!HC45 = ANSWERS!$C50, 1, 0)</f>
        <v>1</v>
      </c>
      <c r="HD45">
        <f>IF(ALL!HD45 = ANSWERS!$C50, 1, 0)</f>
        <v>1</v>
      </c>
      <c r="HE45">
        <f>IF(ALL!HE45 = ANSWERS!$C50, 1, 0)</f>
        <v>1</v>
      </c>
      <c r="HF45">
        <f>IF(ALL!HF45 = ANSWERS!$C50, 1, 0)</f>
        <v>1</v>
      </c>
      <c r="HG45">
        <f>IF(ALL!HG45 = ANSWERS!$C50, 1, 0)</f>
        <v>1</v>
      </c>
      <c r="HH45">
        <f>IF(ALL!HH45 = ANSWERS!$C50, 1, 0)</f>
        <v>1</v>
      </c>
      <c r="HI45">
        <f>IF(ALL!HI45 = ANSWERS!$C50, 1, 0)</f>
        <v>1</v>
      </c>
      <c r="HJ45">
        <f>IF(ALL!HJ45 = ANSWERS!$C50, 1, 0)</f>
        <v>1</v>
      </c>
      <c r="HK45">
        <f>IF(ALL!HK45 = ANSWERS!$C50, 1, 0)</f>
        <v>1</v>
      </c>
    </row>
    <row r="46">
      <c r="A46" s="1" t="s">
        <v>366</v>
      </c>
      <c r="B46">
        <f>IF(ALL!B46 = ANSWERS!$C51, 1, 0)</f>
        <v>1</v>
      </c>
      <c r="C46">
        <f>IF(ALL!C46 = ANSWERS!$C51, 1, 0)</f>
        <v>1</v>
      </c>
      <c r="D46">
        <f>IF(ALL!D46 = ANSWERS!$C51, 1, 0)</f>
        <v>1</v>
      </c>
      <c r="E46">
        <f>IF(ALL!E46 = ANSWERS!$C51, 1, 0)</f>
        <v>1</v>
      </c>
      <c r="F46">
        <f>IF(ALL!F46 = ANSWERS!$C51, 1, 0)</f>
        <v>1</v>
      </c>
      <c r="G46">
        <f>IF(ALL!G46 = ANSWERS!$C51, 1, 0)</f>
        <v>1</v>
      </c>
      <c r="H46">
        <f>IF(ALL!H46 = ANSWERS!$C51, 1, 0)</f>
        <v>1</v>
      </c>
      <c r="I46">
        <f>IF(ALL!I46 = ANSWERS!$C51, 1, 0)</f>
        <v>1</v>
      </c>
      <c r="J46">
        <f>IF(ALL!J46 = ANSWERS!$C51, 1, 0)</f>
        <v>1</v>
      </c>
      <c r="K46">
        <f>IF(ALL!K46 = ANSWERS!$C51, 1, 0)</f>
        <v>1</v>
      </c>
      <c r="L46">
        <f>IF(ALL!L46 = ANSWERS!$C51, 1, 0)</f>
        <v>1</v>
      </c>
      <c r="M46">
        <f>IF(ALL!M46 = ANSWERS!$C51, 1, 0)</f>
        <v>1</v>
      </c>
      <c r="N46">
        <f>IF(ALL!N46 = ANSWERS!$C51, 1, 0)</f>
        <v>1</v>
      </c>
      <c r="O46">
        <f>IF(ALL!O46 = ANSWERS!$C51, 1, 0)</f>
        <v>1</v>
      </c>
      <c r="P46">
        <f>IF(ALL!P46 = ANSWERS!$C51, 1, 0)</f>
        <v>1</v>
      </c>
      <c r="Q46">
        <f>IF(ALL!Q46 = ANSWERS!$C51, 1, 0)</f>
        <v>1</v>
      </c>
      <c r="R46">
        <f>IF(ALL!R46 = ANSWERS!$C51, 1, 0)</f>
        <v>1</v>
      </c>
      <c r="S46">
        <f>IF(ALL!S46 = ANSWERS!$C51, 1, 0)</f>
        <v>1</v>
      </c>
      <c r="T46">
        <f>IF(ALL!T46 = ANSWERS!$C51, 1, 0)</f>
        <v>1</v>
      </c>
      <c r="U46">
        <f>IF(ALL!U46 = ANSWERS!$C51, 1, 0)</f>
        <v>1</v>
      </c>
      <c r="V46">
        <f>IF(ALL!V46 = ANSWERS!$C51, 1, 0)</f>
        <v>1</v>
      </c>
      <c r="W46">
        <f>IF(ALL!W46 = ANSWERS!$C51, 1, 0)</f>
        <v>1</v>
      </c>
      <c r="X46">
        <f>IF(ALL!X46 = ANSWERS!$C51, 1, 0)</f>
        <v>1</v>
      </c>
      <c r="Y46">
        <f>IF(ALL!Y46 = ANSWERS!$C51, 1, 0)</f>
        <v>1</v>
      </c>
      <c r="Z46">
        <f>IF(ALL!Z46 = ANSWERS!$C51, 1, 0)</f>
        <v>1</v>
      </c>
      <c r="AA46">
        <f>IF(ALL!AA46 = ANSWERS!$C51, 1, 0)</f>
        <v>1</v>
      </c>
      <c r="AB46">
        <f>IF(ALL!AB46 = ANSWERS!$C51, 1, 0)</f>
        <v>1</v>
      </c>
      <c r="AC46">
        <f>IF(ALL!AC46 = ANSWERS!$C51, 1, 0)</f>
        <v>1</v>
      </c>
      <c r="AD46">
        <f>IF(ALL!AD46 = ANSWERS!$C51, 1, 0)</f>
        <v>1</v>
      </c>
      <c r="AE46">
        <f>IF(ALL!AE46 = ANSWERS!$C51, 1, 0)</f>
        <v>1</v>
      </c>
      <c r="AF46">
        <f>IF(ALL!AF46 = ANSWERS!$C51, 1, 0)</f>
        <v>1</v>
      </c>
      <c r="AG46">
        <f>IF(ALL!AG46 = ANSWERS!$C51, 1, 0)</f>
        <v>1</v>
      </c>
      <c r="AH46">
        <f>IF(ALL!AH46 = ANSWERS!$C51, 1, 0)</f>
        <v>1</v>
      </c>
      <c r="AI46">
        <f>IF(ALL!AI46 = ANSWERS!$C51, 1, 0)</f>
        <v>1</v>
      </c>
      <c r="AJ46">
        <f>IF(ALL!AJ46 = ANSWERS!$C51, 1, 0)</f>
        <v>1</v>
      </c>
      <c r="AK46">
        <f>IF(ALL!AK46 = ANSWERS!$C51, 1, 0)</f>
        <v>1</v>
      </c>
      <c r="AL46">
        <f>IF(ALL!AL46 = ANSWERS!$C51, 1, 0)</f>
        <v>1</v>
      </c>
      <c r="AM46">
        <f>IF(ALL!AM46 = ANSWERS!$C51, 1, 0)</f>
        <v>1</v>
      </c>
      <c r="AN46">
        <f>IF(ALL!AN46 = ANSWERS!$C51, 1, 0)</f>
        <v>1</v>
      </c>
      <c r="AO46">
        <f>IF(ALL!AO46 = ANSWERS!$C51, 1, 0)</f>
        <v>1</v>
      </c>
      <c r="AP46">
        <f>IF(ALL!AP46 = ANSWERS!$C51, 1, 0)</f>
        <v>1</v>
      </c>
      <c r="AQ46">
        <f>IF(ALL!AQ46 = ANSWERS!$C51, 1, 0)</f>
        <v>1</v>
      </c>
      <c r="AR46">
        <f>IF(ALL!AR46 = ANSWERS!$C51, 1, 0)</f>
        <v>1</v>
      </c>
      <c r="AS46">
        <f>IF(ALL!AS46 = ANSWERS!$C51, 1, 0)</f>
        <v>1</v>
      </c>
      <c r="AT46">
        <f>IF(ALL!AT46 = ANSWERS!$C51, 1, 0)</f>
        <v>1</v>
      </c>
      <c r="AU46">
        <f>IF(ALL!AU46 = ANSWERS!$C51, 1, 0)</f>
        <v>1</v>
      </c>
      <c r="AV46">
        <f>IF(ALL!AV46 = ANSWERS!$C51, 1, 0)</f>
        <v>1</v>
      </c>
      <c r="AW46">
        <f>IF(ALL!AW46 = ANSWERS!$C51, 1, 0)</f>
        <v>1</v>
      </c>
      <c r="AX46">
        <f>IF(ALL!AX46 = ANSWERS!$C51, 1, 0)</f>
        <v>1</v>
      </c>
      <c r="AY46">
        <f>IF(ALL!AY46 = ANSWERS!$C51, 1, 0)</f>
        <v>1</v>
      </c>
      <c r="AZ46">
        <f>IF(ALL!AZ46 = ANSWERS!$C51, 1, 0)</f>
        <v>1</v>
      </c>
      <c r="BA46">
        <f>IF(ALL!BA46 = ANSWERS!$C51, 1, 0)</f>
        <v>1</v>
      </c>
      <c r="BB46">
        <f>IF(ALL!BB46 = ANSWERS!$C51, 1, 0)</f>
        <v>1</v>
      </c>
      <c r="BC46">
        <f>IF(ALL!BC46 = ANSWERS!$C51, 1, 0)</f>
        <v>1</v>
      </c>
      <c r="BD46">
        <f>IF(ALL!BD46 = ANSWERS!$C51, 1, 0)</f>
        <v>1</v>
      </c>
      <c r="BE46">
        <f>IF(ALL!BE46 = ANSWERS!$C51, 1, 0)</f>
        <v>1</v>
      </c>
      <c r="BF46">
        <f>IF(ALL!BF46 = ANSWERS!$C51, 1, 0)</f>
        <v>1</v>
      </c>
      <c r="BG46">
        <f>IF(ALL!BG46 = ANSWERS!$C51, 1, 0)</f>
        <v>1</v>
      </c>
      <c r="BH46">
        <f>IF(ALL!BH46 = ANSWERS!$C51, 1, 0)</f>
        <v>1</v>
      </c>
      <c r="BI46">
        <f>IF(ALL!BI46 = ANSWERS!$C51, 1, 0)</f>
        <v>1</v>
      </c>
      <c r="BJ46">
        <f>IF(ALL!BJ46 = ANSWERS!$C51, 1, 0)</f>
        <v>1</v>
      </c>
      <c r="BK46">
        <f>IF(ALL!BK46 = ANSWERS!$C51, 1, 0)</f>
        <v>1</v>
      </c>
      <c r="BL46">
        <f>IF(ALL!BL46 = ANSWERS!$C51, 1, 0)</f>
        <v>1</v>
      </c>
      <c r="BM46">
        <f>IF(ALL!BM46 = ANSWERS!$C51, 1, 0)</f>
        <v>1</v>
      </c>
      <c r="BN46">
        <f>IF(ALL!BN46 = ANSWERS!$C51, 1, 0)</f>
        <v>1</v>
      </c>
      <c r="BO46">
        <f>IF(ALL!BO46 = ANSWERS!$C51, 1, 0)</f>
        <v>1</v>
      </c>
      <c r="BP46">
        <f>IF(ALL!BP46 = ANSWERS!$C51, 1, 0)</f>
        <v>1</v>
      </c>
      <c r="BQ46">
        <f>IF(ALL!BQ46 = ANSWERS!$C51, 1, 0)</f>
        <v>1</v>
      </c>
      <c r="BR46">
        <f>IF(ALL!BR46 = ANSWERS!$C51, 1, 0)</f>
        <v>1</v>
      </c>
      <c r="BS46">
        <f>IF(ALL!BS46 = ANSWERS!$C51, 1, 0)</f>
        <v>1</v>
      </c>
      <c r="BT46">
        <f>IF(ALL!BT46 = ANSWERS!$C51, 1, 0)</f>
        <v>1</v>
      </c>
      <c r="BU46">
        <f>IF(ALL!BU46 = ANSWERS!$C51, 1, 0)</f>
        <v>1</v>
      </c>
      <c r="BV46">
        <f>IF(ALL!BV46 = ANSWERS!$C51, 1, 0)</f>
        <v>1</v>
      </c>
      <c r="BW46">
        <f>IF(ALL!BW46 = ANSWERS!$C51, 1, 0)</f>
        <v>1</v>
      </c>
      <c r="BX46">
        <f>IF(ALL!BX46 = ANSWERS!$C51, 1, 0)</f>
        <v>1</v>
      </c>
      <c r="BY46">
        <f>IF(ALL!BY46 = ANSWERS!$C51, 1, 0)</f>
        <v>1</v>
      </c>
      <c r="BZ46">
        <f>IF(ALL!BZ46 = ANSWERS!$C51, 1, 0)</f>
        <v>1</v>
      </c>
      <c r="CA46">
        <f>IF(ALL!CA46 = ANSWERS!$C51, 1, 0)</f>
        <v>1</v>
      </c>
      <c r="CB46">
        <f>IF(ALL!CB46 = ANSWERS!$C51, 1, 0)</f>
        <v>1</v>
      </c>
      <c r="CC46">
        <f>IF(ALL!CC46 = ANSWERS!$C51, 1, 0)</f>
        <v>1</v>
      </c>
      <c r="CD46">
        <f>IF(ALL!CD46 = ANSWERS!$C51, 1, 0)</f>
        <v>1</v>
      </c>
      <c r="CE46">
        <f>IF(ALL!CE46 = ANSWERS!$C51, 1, 0)</f>
        <v>1</v>
      </c>
      <c r="CF46">
        <f>IF(ALL!CF46 = ANSWERS!$C51, 1, 0)</f>
        <v>1</v>
      </c>
      <c r="CG46">
        <f>IF(ALL!CG46 = ANSWERS!$C51, 1, 0)</f>
        <v>1</v>
      </c>
      <c r="CH46">
        <f>IF(ALL!CH46 = ANSWERS!$C51, 1, 0)</f>
        <v>1</v>
      </c>
      <c r="CI46">
        <f>IF(ALL!CI46 = ANSWERS!$C51, 1, 0)</f>
        <v>1</v>
      </c>
      <c r="CJ46">
        <f>IF(ALL!CJ46 = ANSWERS!$C51, 1, 0)</f>
        <v>1</v>
      </c>
      <c r="CK46">
        <f>IF(ALL!CK46 = ANSWERS!$C51, 1, 0)</f>
        <v>1</v>
      </c>
      <c r="CL46">
        <f>IF(ALL!CL46 = ANSWERS!$C51, 1, 0)</f>
        <v>1</v>
      </c>
      <c r="CM46">
        <f>IF(ALL!CM46 = ANSWERS!$C51, 1, 0)</f>
        <v>1</v>
      </c>
      <c r="CN46">
        <f>IF(ALL!CN46 = ANSWERS!$C51, 1, 0)</f>
        <v>1</v>
      </c>
      <c r="CO46">
        <f>IF(ALL!CO46 = ANSWERS!$C51, 1, 0)</f>
        <v>1</v>
      </c>
      <c r="CP46">
        <f>IF(ALL!CP46 = ANSWERS!$C51, 1, 0)</f>
        <v>1</v>
      </c>
      <c r="CQ46">
        <f>IF(ALL!CQ46 = ANSWERS!$C51, 1, 0)</f>
        <v>1</v>
      </c>
      <c r="CR46">
        <f>IF(ALL!CR46 = ANSWERS!$C51, 1, 0)</f>
        <v>1</v>
      </c>
      <c r="CS46">
        <f>IF(ALL!CS46 = ANSWERS!$C51, 1, 0)</f>
        <v>1</v>
      </c>
      <c r="CT46">
        <f>IF(ALL!CT46 = ANSWERS!$C51, 1, 0)</f>
        <v>1</v>
      </c>
      <c r="CU46">
        <f>IF(ALL!CU46 = ANSWERS!$C51, 1, 0)</f>
        <v>1</v>
      </c>
      <c r="CV46">
        <f>IF(ALL!CV46 = ANSWERS!$C51, 1, 0)</f>
        <v>1</v>
      </c>
      <c r="CW46">
        <f>IF(ALL!CW46 = ANSWERS!$C51, 1, 0)</f>
        <v>1</v>
      </c>
      <c r="CX46">
        <f>IF(ALL!CX46 = ANSWERS!$C51, 1, 0)</f>
        <v>1</v>
      </c>
      <c r="CY46">
        <f>IF(ALL!CY46 = ANSWERS!$C51, 1, 0)</f>
        <v>1</v>
      </c>
      <c r="CZ46">
        <f>IF(ALL!CZ46 = ANSWERS!$C51, 1, 0)</f>
        <v>1</v>
      </c>
      <c r="DA46">
        <f>IF(ALL!DA46 = ANSWERS!$C51, 1, 0)</f>
        <v>1</v>
      </c>
      <c r="DB46">
        <f>IF(ALL!DB46 = ANSWERS!$C51, 1, 0)</f>
        <v>0</v>
      </c>
      <c r="DC46">
        <f>IF(ALL!DC46 = ANSWERS!$C51, 1, 0)</f>
        <v>0</v>
      </c>
      <c r="DD46">
        <f>IF(ALL!DD46 = ANSWERS!$C51, 1, 0)</f>
        <v>1</v>
      </c>
      <c r="DE46">
        <f>IF(ALL!DE46 = ANSWERS!$C51, 1, 0)</f>
        <v>1</v>
      </c>
      <c r="DF46">
        <f>IF(ALL!DF46 = ANSWERS!$C51, 1, 0)</f>
        <v>1</v>
      </c>
      <c r="DG46">
        <f>IF(ALL!DG46 = ANSWERS!$C51, 1, 0)</f>
        <v>1</v>
      </c>
      <c r="DH46">
        <f>IF(ALL!DH46 = ANSWERS!$C51, 1, 0)</f>
        <v>0</v>
      </c>
      <c r="DI46">
        <f>IF(ALL!DI46 = ANSWERS!$C51, 1, 0)</f>
        <v>1</v>
      </c>
      <c r="DJ46">
        <f>IF(ALL!DJ46 = ANSWERS!$C51, 1, 0)</f>
        <v>1</v>
      </c>
      <c r="DK46">
        <f>IF(ALL!DK46 = ANSWERS!$C51, 1, 0)</f>
        <v>1</v>
      </c>
      <c r="DL46">
        <f>IF(ALL!DL46 = ANSWERS!$C51, 1, 0)</f>
        <v>1</v>
      </c>
      <c r="DM46">
        <f>IF(ALL!DM46 = ANSWERS!$C51, 1, 0)</f>
        <v>1</v>
      </c>
      <c r="DN46">
        <f>IF(ALL!DN46 = ANSWERS!$C51, 1, 0)</f>
        <v>1</v>
      </c>
      <c r="DO46">
        <f>IF(ALL!DO46 = ANSWERS!$C51, 1, 0)</f>
        <v>1</v>
      </c>
      <c r="DP46">
        <f>IF(ALL!DP46 = ANSWERS!$C51, 1, 0)</f>
        <v>1</v>
      </c>
      <c r="DQ46">
        <f>IF(ALL!DQ46 = ANSWERS!$C51, 1, 0)</f>
        <v>1</v>
      </c>
      <c r="DR46">
        <f>IF(ALL!DR46 = ANSWERS!$C51, 1, 0)</f>
        <v>1</v>
      </c>
      <c r="DS46">
        <f>IF(ALL!DS46 = ANSWERS!$C51, 1, 0)</f>
        <v>1</v>
      </c>
      <c r="DT46">
        <f>IF(ALL!DT46 = ANSWERS!$C51, 1, 0)</f>
        <v>1</v>
      </c>
      <c r="DU46">
        <f>IF(ALL!DU46 = ANSWERS!$C51, 1, 0)</f>
        <v>1</v>
      </c>
      <c r="DV46">
        <f>IF(ALL!DV46 = ANSWERS!$C51, 1, 0)</f>
        <v>1</v>
      </c>
      <c r="DW46">
        <f>IF(ALL!DW46 = ANSWERS!$C51, 1, 0)</f>
        <v>1</v>
      </c>
      <c r="DX46">
        <f>IF(ALL!DX46 = ANSWERS!$C51, 1, 0)</f>
        <v>1</v>
      </c>
      <c r="DY46">
        <f>IF(ALL!DY46 = ANSWERS!$C51, 1, 0)</f>
        <v>1</v>
      </c>
      <c r="DZ46">
        <f>IF(ALL!DZ46 = ANSWERS!$C51, 1, 0)</f>
        <v>1</v>
      </c>
      <c r="EA46">
        <f>IF(ALL!EA46 = ANSWERS!$C51, 1, 0)</f>
        <v>1</v>
      </c>
      <c r="EB46">
        <f>IF(ALL!EB46 = ANSWERS!$C51, 1, 0)</f>
        <v>1</v>
      </c>
      <c r="EC46">
        <f>IF(ALL!EC46 = ANSWERS!$C51, 1, 0)</f>
        <v>1</v>
      </c>
      <c r="ED46">
        <f>IF(ALL!ED46 = ANSWERS!$C51, 1, 0)</f>
        <v>1</v>
      </c>
      <c r="EE46">
        <f>IF(ALL!EE46 = ANSWERS!$C51, 1, 0)</f>
        <v>1</v>
      </c>
      <c r="EF46">
        <f>IF(ALL!EF46 = ANSWERS!$C51, 1, 0)</f>
        <v>1</v>
      </c>
      <c r="EG46">
        <f>IF(ALL!EG46 = ANSWERS!$C51, 1, 0)</f>
        <v>1</v>
      </c>
      <c r="EH46">
        <f>IF(ALL!EH46 = ANSWERS!$C51, 1, 0)</f>
        <v>1</v>
      </c>
      <c r="EI46">
        <f>IF(ALL!EI46 = ANSWERS!$C51, 1, 0)</f>
        <v>1</v>
      </c>
      <c r="EJ46">
        <f>IF(ALL!EJ46 = ANSWERS!$C51, 1, 0)</f>
        <v>1</v>
      </c>
      <c r="EK46">
        <f>IF(ALL!EK46 = ANSWERS!$C51, 1, 0)</f>
        <v>1</v>
      </c>
      <c r="EL46">
        <f>IF(ALL!EL46 = ANSWERS!$C51, 1, 0)</f>
        <v>1</v>
      </c>
      <c r="EM46">
        <f>IF(ALL!EM46 = ANSWERS!$C51, 1, 0)</f>
        <v>1</v>
      </c>
      <c r="EN46">
        <f>IF(ALL!EN46 = ANSWERS!$C51, 1, 0)</f>
        <v>1</v>
      </c>
      <c r="EO46">
        <f>IF(ALL!EO46 = ANSWERS!$C51, 1, 0)</f>
        <v>1</v>
      </c>
      <c r="EP46">
        <f>IF(ALL!EP46 = ANSWERS!$C51, 1, 0)</f>
        <v>1</v>
      </c>
      <c r="EQ46">
        <f>IF(ALL!EQ46 = ANSWERS!$C51, 1, 0)</f>
        <v>1</v>
      </c>
      <c r="ER46">
        <f>IF(ALL!ER46 = ANSWERS!$C51, 1, 0)</f>
        <v>1</v>
      </c>
      <c r="ES46">
        <f>IF(ALL!ES46 = ANSWERS!$C51, 1, 0)</f>
        <v>1</v>
      </c>
      <c r="ET46">
        <f>IF(ALL!ET46 = ANSWERS!$C51, 1, 0)</f>
        <v>1</v>
      </c>
      <c r="EU46">
        <f>IF(ALL!EU46 = ANSWERS!$C51, 1, 0)</f>
        <v>1</v>
      </c>
      <c r="EV46">
        <f>IF(ALL!EV46 = ANSWERS!$C51, 1, 0)</f>
        <v>1</v>
      </c>
      <c r="EW46">
        <f>IF(ALL!EW46 = ANSWERS!$C51, 1, 0)</f>
        <v>1</v>
      </c>
      <c r="EX46">
        <f>IF(ALL!EX46 = ANSWERS!$C51, 1, 0)</f>
        <v>1</v>
      </c>
      <c r="EY46">
        <f>IF(ALL!EY46 = ANSWERS!$C51, 1, 0)</f>
        <v>1</v>
      </c>
      <c r="EZ46">
        <f>IF(ALL!EZ46 = ANSWERS!$C51, 1, 0)</f>
        <v>1</v>
      </c>
      <c r="FA46">
        <f>IF(ALL!FA46 = ANSWERS!$C51, 1, 0)</f>
        <v>1</v>
      </c>
      <c r="FB46">
        <f>IF(ALL!FB46 = ANSWERS!$C51, 1, 0)</f>
        <v>1</v>
      </c>
      <c r="FC46">
        <f>IF(ALL!FC46 = ANSWERS!$C51, 1, 0)</f>
        <v>1</v>
      </c>
      <c r="FD46">
        <f>IF(ALL!FD46 = ANSWERS!$C51, 1, 0)</f>
        <v>1</v>
      </c>
      <c r="FE46">
        <f>IF(ALL!FE46 = ANSWERS!$C51, 1, 0)</f>
        <v>1</v>
      </c>
      <c r="FF46">
        <f>IF(ALL!FF46 = ANSWERS!$C51, 1, 0)</f>
        <v>1</v>
      </c>
      <c r="FG46">
        <f>IF(ALL!FG46 = ANSWERS!$C51, 1, 0)</f>
        <v>1</v>
      </c>
      <c r="FH46">
        <f>IF(ALL!FH46 = ANSWERS!$C51, 1, 0)</f>
        <v>1</v>
      </c>
      <c r="FI46">
        <f>IF(ALL!FI46 = ANSWERS!$C51, 1, 0)</f>
        <v>1</v>
      </c>
      <c r="FJ46">
        <f>IF(ALL!FJ46 = ANSWERS!$C51, 1, 0)</f>
        <v>1</v>
      </c>
      <c r="FK46">
        <f>IF(ALL!FK46 = ANSWERS!$C51, 1, 0)</f>
        <v>1</v>
      </c>
      <c r="FL46">
        <f>IF(ALL!FL46 = ANSWERS!$C51, 1, 0)</f>
        <v>1</v>
      </c>
      <c r="FM46">
        <f>IF(ALL!FM46 = ANSWERS!$C51, 1, 0)</f>
        <v>1</v>
      </c>
      <c r="FN46">
        <f>IF(ALL!FN46 = ANSWERS!$C51, 1, 0)</f>
        <v>1</v>
      </c>
      <c r="FO46">
        <f>IF(ALL!FO46 = ANSWERS!$C51, 1, 0)</f>
        <v>1</v>
      </c>
      <c r="FP46">
        <f>IF(ALL!FP46 = ANSWERS!$C51, 1, 0)</f>
        <v>1</v>
      </c>
      <c r="FQ46">
        <f>IF(ALL!FQ46 = ANSWERS!$C51, 1, 0)</f>
        <v>1</v>
      </c>
      <c r="FR46">
        <f>IF(ALL!FR46 = ANSWERS!$C51, 1, 0)</f>
        <v>1</v>
      </c>
      <c r="FS46">
        <f>IF(ALL!FS46 = ANSWERS!$C51, 1, 0)</f>
        <v>1</v>
      </c>
      <c r="FT46">
        <f>IF(ALL!FT46 = ANSWERS!$C51, 1, 0)</f>
        <v>1</v>
      </c>
      <c r="FU46">
        <f>IF(ALL!FU46 = ANSWERS!$C51, 1, 0)</f>
        <v>1</v>
      </c>
      <c r="FV46">
        <f>IF(ALL!FV46 = ANSWERS!$C51, 1, 0)</f>
        <v>1</v>
      </c>
      <c r="FW46">
        <f>IF(ALL!FW46 = ANSWERS!$C51, 1, 0)</f>
        <v>1</v>
      </c>
      <c r="FX46">
        <f>IF(ALL!FX46 = ANSWERS!$C51, 1, 0)</f>
        <v>1</v>
      </c>
      <c r="FY46">
        <f>IF(ALL!FY46 = ANSWERS!$C51, 1, 0)</f>
        <v>1</v>
      </c>
      <c r="FZ46">
        <f>IF(ALL!FZ46 = ANSWERS!$C51, 1, 0)</f>
        <v>1</v>
      </c>
      <c r="GA46">
        <f>IF(ALL!GA46 = ANSWERS!$C51, 1, 0)</f>
        <v>1</v>
      </c>
      <c r="GB46">
        <f>IF(ALL!GB46 = ANSWERS!$C51, 1, 0)</f>
        <v>1</v>
      </c>
      <c r="GC46">
        <f>IF(ALL!GC46 = ANSWERS!$C51, 1, 0)</f>
        <v>1</v>
      </c>
      <c r="GD46">
        <f>IF(ALL!GD46 = ANSWERS!$C51, 1, 0)</f>
        <v>1</v>
      </c>
      <c r="GE46">
        <f>IF(ALL!GE46 = ANSWERS!$C51, 1, 0)</f>
        <v>1</v>
      </c>
      <c r="GF46">
        <f>IF(ALL!GF46 = ANSWERS!$C51, 1, 0)</f>
        <v>1</v>
      </c>
      <c r="GG46">
        <f>IF(ALL!GG46 = ANSWERS!$C51, 1, 0)</f>
        <v>1</v>
      </c>
      <c r="GH46">
        <f>IF(ALL!GH46 = ANSWERS!$C51, 1, 0)</f>
        <v>1</v>
      </c>
      <c r="GI46">
        <f>IF(ALL!GI46 = ANSWERS!$C51, 1, 0)</f>
        <v>1</v>
      </c>
      <c r="GJ46">
        <f>IF(ALL!GJ46 = ANSWERS!$C51, 1, 0)</f>
        <v>1</v>
      </c>
      <c r="GK46">
        <f>IF(ALL!GK46 = ANSWERS!$C51, 1, 0)</f>
        <v>1</v>
      </c>
      <c r="GL46">
        <f>IF(ALL!GL46 = ANSWERS!$C51, 1, 0)</f>
        <v>1</v>
      </c>
      <c r="GM46">
        <f>IF(ALL!GM46 = ANSWERS!$C51, 1, 0)</f>
        <v>1</v>
      </c>
      <c r="GN46">
        <f>IF(ALL!GN46 = ANSWERS!$C51, 1, 0)</f>
        <v>1</v>
      </c>
      <c r="GO46">
        <f>IF(ALL!GO46 = ANSWERS!$C51, 1, 0)</f>
        <v>1</v>
      </c>
      <c r="GP46">
        <f>IF(ALL!GP46 = ANSWERS!$C51, 1, 0)</f>
        <v>1</v>
      </c>
      <c r="GQ46">
        <f>IF(ALL!GQ46 = ANSWERS!$C51, 1, 0)</f>
        <v>1</v>
      </c>
      <c r="GR46">
        <f>IF(ALL!GR46 = ANSWERS!$C51, 1, 0)</f>
        <v>1</v>
      </c>
      <c r="GS46">
        <f>IF(ALL!GS46 = ANSWERS!$C51, 1, 0)</f>
        <v>1</v>
      </c>
      <c r="GT46">
        <f>IF(ALL!GT46 = ANSWERS!$C51, 1, 0)</f>
        <v>1</v>
      </c>
      <c r="GU46">
        <f>IF(ALL!GU46 = ANSWERS!$C51, 1, 0)</f>
        <v>1</v>
      </c>
      <c r="GV46">
        <f>IF(ALL!GV46 = ANSWERS!$C51, 1, 0)</f>
        <v>1</v>
      </c>
      <c r="GW46">
        <f>IF(ALL!GW46 = ANSWERS!$C51, 1, 0)</f>
        <v>1</v>
      </c>
      <c r="GX46">
        <f>IF(ALL!GX46 = ANSWERS!$C51, 1, 0)</f>
        <v>1</v>
      </c>
      <c r="GY46">
        <f>IF(ALL!GY46 = ANSWERS!$C51, 1, 0)</f>
        <v>1</v>
      </c>
      <c r="GZ46">
        <f>IF(ALL!GZ46 = ANSWERS!$C51, 1, 0)</f>
        <v>1</v>
      </c>
      <c r="HA46">
        <f>IF(ALL!HA46 = ANSWERS!$C51, 1, 0)</f>
        <v>1</v>
      </c>
      <c r="HB46">
        <f>IF(ALL!HB46 = ANSWERS!$C51, 1, 0)</f>
        <v>1</v>
      </c>
      <c r="HC46">
        <f>IF(ALL!HC46 = ANSWERS!$C51, 1, 0)</f>
        <v>1</v>
      </c>
      <c r="HD46">
        <f>IF(ALL!HD46 = ANSWERS!$C51, 1, 0)</f>
        <v>1</v>
      </c>
      <c r="HE46">
        <f>IF(ALL!HE46 = ANSWERS!$C51, 1, 0)</f>
        <v>1</v>
      </c>
      <c r="HF46">
        <f>IF(ALL!HF46 = ANSWERS!$C51, 1, 0)</f>
        <v>1</v>
      </c>
      <c r="HG46">
        <f>IF(ALL!HG46 = ANSWERS!$C51, 1, 0)</f>
        <v>1</v>
      </c>
      <c r="HH46">
        <f>IF(ALL!HH46 = ANSWERS!$C51, 1, 0)</f>
        <v>1</v>
      </c>
      <c r="HI46">
        <f>IF(ALL!HI46 = ANSWERS!$C51, 1, 0)</f>
        <v>1</v>
      </c>
      <c r="HJ46">
        <f>IF(ALL!HJ46 = ANSWERS!$C51, 1, 0)</f>
        <v>1</v>
      </c>
      <c r="HK46">
        <f>IF(ALL!HK46 = ANSWERS!$C51, 1, 0)</f>
        <v>1</v>
      </c>
    </row>
    <row r="47">
      <c r="A47" s="1" t="s">
        <v>367</v>
      </c>
      <c r="B47">
        <f>IF(ALL!B47 = ANSWERS!$C52, 1, 0)</f>
        <v>1</v>
      </c>
      <c r="C47">
        <f>IF(ALL!C47 = ANSWERS!$C52, 1, 0)</f>
        <v>1</v>
      </c>
      <c r="D47">
        <f>IF(ALL!D47 = ANSWERS!$C52, 1, 0)</f>
        <v>1</v>
      </c>
      <c r="E47">
        <f>IF(ALL!E47 = ANSWERS!$C52, 1, 0)</f>
        <v>1</v>
      </c>
      <c r="F47">
        <f>IF(ALL!F47 = ANSWERS!$C52, 1, 0)</f>
        <v>1</v>
      </c>
      <c r="G47">
        <f>IF(ALL!G47 = ANSWERS!$C52, 1, 0)</f>
        <v>1</v>
      </c>
      <c r="H47">
        <f>IF(ALL!H47 = ANSWERS!$C52, 1, 0)</f>
        <v>1</v>
      </c>
      <c r="I47">
        <f>IF(ALL!I47 = ANSWERS!$C52, 1, 0)</f>
        <v>1</v>
      </c>
      <c r="J47">
        <f>IF(ALL!J47 = ANSWERS!$C52, 1, 0)</f>
        <v>1</v>
      </c>
      <c r="K47">
        <f>IF(ALL!K47 = ANSWERS!$C52, 1, 0)</f>
        <v>1</v>
      </c>
      <c r="L47">
        <f>IF(ALL!L47 = ANSWERS!$C52, 1, 0)</f>
        <v>1</v>
      </c>
      <c r="M47">
        <f>IF(ALL!M47 = ANSWERS!$C52, 1, 0)</f>
        <v>1</v>
      </c>
      <c r="N47">
        <f>IF(ALL!N47 = ANSWERS!$C52, 1, 0)</f>
        <v>1</v>
      </c>
      <c r="O47">
        <f>IF(ALL!O47 = ANSWERS!$C52, 1, 0)</f>
        <v>1</v>
      </c>
      <c r="P47">
        <f>IF(ALL!P47 = ANSWERS!$C52, 1, 0)</f>
        <v>1</v>
      </c>
      <c r="Q47">
        <f>IF(ALL!Q47 = ANSWERS!$C52, 1, 0)</f>
        <v>1</v>
      </c>
      <c r="R47">
        <f>IF(ALL!R47 = ANSWERS!$C52, 1, 0)</f>
        <v>1</v>
      </c>
      <c r="S47">
        <f>IF(ALL!S47 = ANSWERS!$C52, 1, 0)</f>
        <v>1</v>
      </c>
      <c r="T47">
        <f>IF(ALL!T47 = ANSWERS!$C52, 1, 0)</f>
        <v>1</v>
      </c>
      <c r="U47">
        <f>IF(ALL!U47 = ANSWERS!$C52, 1, 0)</f>
        <v>1</v>
      </c>
      <c r="V47">
        <f>IF(ALL!V47 = ANSWERS!$C52, 1, 0)</f>
        <v>1</v>
      </c>
      <c r="W47">
        <f>IF(ALL!W47 = ANSWERS!$C52, 1, 0)</f>
        <v>1</v>
      </c>
      <c r="X47">
        <f>IF(ALL!X47 = ANSWERS!$C52, 1, 0)</f>
        <v>1</v>
      </c>
      <c r="Y47">
        <f>IF(ALL!Y47 = ANSWERS!$C52, 1, 0)</f>
        <v>1</v>
      </c>
      <c r="Z47">
        <f>IF(ALL!Z47 = ANSWERS!$C52, 1, 0)</f>
        <v>1</v>
      </c>
      <c r="AA47">
        <f>IF(ALL!AA47 = ANSWERS!$C52, 1, 0)</f>
        <v>1</v>
      </c>
      <c r="AB47">
        <f>IF(ALL!AB47 = ANSWERS!$C52, 1, 0)</f>
        <v>1</v>
      </c>
      <c r="AC47">
        <f>IF(ALL!AC47 = ANSWERS!$C52, 1, 0)</f>
        <v>1</v>
      </c>
      <c r="AD47">
        <f>IF(ALL!AD47 = ANSWERS!$C52, 1, 0)</f>
        <v>1</v>
      </c>
      <c r="AE47">
        <f>IF(ALL!AE47 = ANSWERS!$C52, 1, 0)</f>
        <v>1</v>
      </c>
      <c r="AF47">
        <f>IF(ALL!AF47 = ANSWERS!$C52, 1, 0)</f>
        <v>1</v>
      </c>
      <c r="AG47">
        <f>IF(ALL!AG47 = ANSWERS!$C52, 1, 0)</f>
        <v>1</v>
      </c>
      <c r="AH47">
        <f>IF(ALL!AH47 = ANSWERS!$C52, 1, 0)</f>
        <v>1</v>
      </c>
      <c r="AI47">
        <f>IF(ALL!AI47 = ANSWERS!$C52, 1, 0)</f>
        <v>1</v>
      </c>
      <c r="AJ47">
        <f>IF(ALL!AJ47 = ANSWERS!$C52, 1, 0)</f>
        <v>1</v>
      </c>
      <c r="AK47">
        <f>IF(ALL!AK47 = ANSWERS!$C52, 1, 0)</f>
        <v>1</v>
      </c>
      <c r="AL47">
        <f>IF(ALL!AL47 = ANSWERS!$C52, 1, 0)</f>
        <v>1</v>
      </c>
      <c r="AM47">
        <f>IF(ALL!AM47 = ANSWERS!$C52, 1, 0)</f>
        <v>1</v>
      </c>
      <c r="AN47">
        <f>IF(ALL!AN47 = ANSWERS!$C52, 1, 0)</f>
        <v>1</v>
      </c>
      <c r="AO47">
        <f>IF(ALL!AO47 = ANSWERS!$C52, 1, 0)</f>
        <v>1</v>
      </c>
      <c r="AP47">
        <f>IF(ALL!AP47 = ANSWERS!$C52, 1, 0)</f>
        <v>1</v>
      </c>
      <c r="AQ47">
        <f>IF(ALL!AQ47 = ANSWERS!$C52, 1, 0)</f>
        <v>1</v>
      </c>
      <c r="AR47">
        <f>IF(ALL!AR47 = ANSWERS!$C52, 1, 0)</f>
        <v>1</v>
      </c>
      <c r="AS47">
        <f>IF(ALL!AS47 = ANSWERS!$C52, 1, 0)</f>
        <v>1</v>
      </c>
      <c r="AT47">
        <f>IF(ALL!AT47 = ANSWERS!$C52, 1, 0)</f>
        <v>1</v>
      </c>
      <c r="AU47">
        <f>IF(ALL!AU47 = ANSWERS!$C52, 1, 0)</f>
        <v>1</v>
      </c>
      <c r="AV47">
        <f>IF(ALL!AV47 = ANSWERS!$C52, 1, 0)</f>
        <v>1</v>
      </c>
      <c r="AW47">
        <f>IF(ALL!AW47 = ANSWERS!$C52, 1, 0)</f>
        <v>1</v>
      </c>
      <c r="AX47">
        <f>IF(ALL!AX47 = ANSWERS!$C52, 1, 0)</f>
        <v>1</v>
      </c>
      <c r="AY47">
        <f>IF(ALL!AY47 = ANSWERS!$C52, 1, 0)</f>
        <v>1</v>
      </c>
      <c r="AZ47">
        <f>IF(ALL!AZ47 = ANSWERS!$C52, 1, 0)</f>
        <v>1</v>
      </c>
      <c r="BA47">
        <f>IF(ALL!BA47 = ANSWERS!$C52, 1, 0)</f>
        <v>1</v>
      </c>
      <c r="BB47">
        <f>IF(ALL!BB47 = ANSWERS!$C52, 1, 0)</f>
        <v>1</v>
      </c>
      <c r="BC47">
        <f>IF(ALL!BC47 = ANSWERS!$C52, 1, 0)</f>
        <v>1</v>
      </c>
      <c r="BD47">
        <f>IF(ALL!BD47 = ANSWERS!$C52, 1, 0)</f>
        <v>1</v>
      </c>
      <c r="BE47">
        <f>IF(ALL!BE47 = ANSWERS!$C52, 1, 0)</f>
        <v>1</v>
      </c>
      <c r="BF47">
        <f>IF(ALL!BF47 = ANSWERS!$C52, 1, 0)</f>
        <v>1</v>
      </c>
      <c r="BG47">
        <f>IF(ALL!BG47 = ANSWERS!$C52, 1, 0)</f>
        <v>1</v>
      </c>
      <c r="BH47">
        <f>IF(ALL!BH47 = ANSWERS!$C52, 1, 0)</f>
        <v>1</v>
      </c>
      <c r="BI47">
        <f>IF(ALL!BI47 = ANSWERS!$C52, 1, 0)</f>
        <v>1</v>
      </c>
      <c r="BJ47">
        <f>IF(ALL!BJ47 = ANSWERS!$C52, 1, 0)</f>
        <v>1</v>
      </c>
      <c r="BK47">
        <f>IF(ALL!BK47 = ANSWERS!$C52, 1, 0)</f>
        <v>1</v>
      </c>
      <c r="BL47">
        <f>IF(ALL!BL47 = ANSWERS!$C52, 1, 0)</f>
        <v>1</v>
      </c>
      <c r="BM47">
        <f>IF(ALL!BM47 = ANSWERS!$C52, 1, 0)</f>
        <v>1</v>
      </c>
      <c r="BN47">
        <f>IF(ALL!BN47 = ANSWERS!$C52, 1, 0)</f>
        <v>1</v>
      </c>
      <c r="BO47">
        <f>IF(ALL!BO47 = ANSWERS!$C52, 1, 0)</f>
        <v>1</v>
      </c>
      <c r="BP47">
        <f>IF(ALL!BP47 = ANSWERS!$C52, 1, 0)</f>
        <v>1</v>
      </c>
      <c r="BQ47">
        <f>IF(ALL!BQ47 = ANSWERS!$C52, 1, 0)</f>
        <v>1</v>
      </c>
      <c r="BR47">
        <f>IF(ALL!BR47 = ANSWERS!$C52, 1, 0)</f>
        <v>1</v>
      </c>
      <c r="BS47">
        <f>IF(ALL!BS47 = ANSWERS!$C52, 1, 0)</f>
        <v>1</v>
      </c>
      <c r="BT47">
        <f>IF(ALL!BT47 = ANSWERS!$C52, 1, 0)</f>
        <v>1</v>
      </c>
      <c r="BU47">
        <f>IF(ALL!BU47 = ANSWERS!$C52, 1, 0)</f>
        <v>1</v>
      </c>
      <c r="BV47">
        <f>IF(ALL!BV47 = ANSWERS!$C52, 1, 0)</f>
        <v>1</v>
      </c>
      <c r="BW47">
        <f>IF(ALL!BW47 = ANSWERS!$C52, 1, 0)</f>
        <v>1</v>
      </c>
      <c r="BX47">
        <f>IF(ALL!BX47 = ANSWERS!$C52, 1, 0)</f>
        <v>1</v>
      </c>
      <c r="BY47">
        <f>IF(ALL!BY47 = ANSWERS!$C52, 1, 0)</f>
        <v>1</v>
      </c>
      <c r="BZ47">
        <f>IF(ALL!BZ47 = ANSWERS!$C52, 1, 0)</f>
        <v>1</v>
      </c>
      <c r="CA47">
        <f>IF(ALL!CA47 = ANSWERS!$C52, 1, 0)</f>
        <v>1</v>
      </c>
      <c r="CB47">
        <f>IF(ALL!CB47 = ANSWERS!$C52, 1, 0)</f>
        <v>1</v>
      </c>
      <c r="CC47">
        <f>IF(ALL!CC47 = ANSWERS!$C52, 1, 0)</f>
        <v>1</v>
      </c>
      <c r="CD47">
        <f>IF(ALL!CD47 = ANSWERS!$C52, 1, 0)</f>
        <v>1</v>
      </c>
      <c r="CE47">
        <f>IF(ALL!CE47 = ANSWERS!$C52, 1, 0)</f>
        <v>1</v>
      </c>
      <c r="CF47">
        <f>IF(ALL!CF47 = ANSWERS!$C52, 1, 0)</f>
        <v>1</v>
      </c>
      <c r="CG47">
        <f>IF(ALL!CG47 = ANSWERS!$C52, 1, 0)</f>
        <v>1</v>
      </c>
      <c r="CH47">
        <f>IF(ALL!CH47 = ANSWERS!$C52, 1, 0)</f>
        <v>1</v>
      </c>
      <c r="CI47">
        <f>IF(ALL!CI47 = ANSWERS!$C52, 1, 0)</f>
        <v>1</v>
      </c>
      <c r="CJ47">
        <f>IF(ALL!CJ47 = ANSWERS!$C52, 1, 0)</f>
        <v>1</v>
      </c>
      <c r="CK47">
        <f>IF(ALL!CK47 = ANSWERS!$C52, 1, 0)</f>
        <v>1</v>
      </c>
      <c r="CL47">
        <f>IF(ALL!CL47 = ANSWERS!$C52, 1, 0)</f>
        <v>1</v>
      </c>
      <c r="CM47">
        <f>IF(ALL!CM47 = ANSWERS!$C52, 1, 0)</f>
        <v>1</v>
      </c>
      <c r="CN47">
        <f>IF(ALL!CN47 = ANSWERS!$C52, 1, 0)</f>
        <v>1</v>
      </c>
      <c r="CO47">
        <f>IF(ALL!CO47 = ANSWERS!$C52, 1, 0)</f>
        <v>1</v>
      </c>
      <c r="CP47">
        <f>IF(ALL!CP47 = ANSWERS!$C52, 1, 0)</f>
        <v>1</v>
      </c>
      <c r="CQ47">
        <f>IF(ALL!CQ47 = ANSWERS!$C52, 1, 0)</f>
        <v>1</v>
      </c>
      <c r="CR47">
        <f>IF(ALL!CR47 = ANSWERS!$C52, 1, 0)</f>
        <v>1</v>
      </c>
      <c r="CS47">
        <f>IF(ALL!CS47 = ANSWERS!$C52, 1, 0)</f>
        <v>1</v>
      </c>
      <c r="CT47">
        <f>IF(ALL!CT47 = ANSWERS!$C52, 1, 0)</f>
        <v>1</v>
      </c>
      <c r="CU47">
        <f>IF(ALL!CU47 = ANSWERS!$C52, 1, 0)</f>
        <v>1</v>
      </c>
      <c r="CV47">
        <f>IF(ALL!CV47 = ANSWERS!$C52, 1, 0)</f>
        <v>1</v>
      </c>
      <c r="CW47">
        <f>IF(ALL!CW47 = ANSWERS!$C52, 1, 0)</f>
        <v>1</v>
      </c>
      <c r="CX47">
        <f>IF(ALL!CX47 = ANSWERS!$C52, 1, 0)</f>
        <v>1</v>
      </c>
      <c r="CY47">
        <f>IF(ALL!CY47 = ANSWERS!$C52, 1, 0)</f>
        <v>1</v>
      </c>
      <c r="CZ47">
        <f>IF(ALL!CZ47 = ANSWERS!$C52, 1, 0)</f>
        <v>1</v>
      </c>
      <c r="DA47">
        <f>IF(ALL!DA47 = ANSWERS!$C52, 1, 0)</f>
        <v>1</v>
      </c>
      <c r="DB47">
        <f>IF(ALL!DB47 = ANSWERS!$C52, 1, 0)</f>
        <v>0</v>
      </c>
      <c r="DC47">
        <f>IF(ALL!DC47 = ANSWERS!$C52, 1, 0)</f>
        <v>0</v>
      </c>
      <c r="DD47">
        <f>IF(ALL!DD47 = ANSWERS!$C52, 1, 0)</f>
        <v>1</v>
      </c>
      <c r="DE47">
        <f>IF(ALL!DE47 = ANSWERS!$C52, 1, 0)</f>
        <v>1</v>
      </c>
      <c r="DF47">
        <f>IF(ALL!DF47 = ANSWERS!$C52, 1, 0)</f>
        <v>1</v>
      </c>
      <c r="DG47">
        <f>IF(ALL!DG47 = ANSWERS!$C52, 1, 0)</f>
        <v>1</v>
      </c>
      <c r="DH47">
        <f>IF(ALL!DH47 = ANSWERS!$C52, 1, 0)</f>
        <v>0</v>
      </c>
      <c r="DI47">
        <f>IF(ALL!DI47 = ANSWERS!$C52, 1, 0)</f>
        <v>1</v>
      </c>
      <c r="DJ47">
        <f>IF(ALL!DJ47 = ANSWERS!$C52, 1, 0)</f>
        <v>1</v>
      </c>
      <c r="DK47">
        <f>IF(ALL!DK47 = ANSWERS!$C52, 1, 0)</f>
        <v>1</v>
      </c>
      <c r="DL47">
        <f>IF(ALL!DL47 = ANSWERS!$C52, 1, 0)</f>
        <v>1</v>
      </c>
      <c r="DM47">
        <f>IF(ALL!DM47 = ANSWERS!$C52, 1, 0)</f>
        <v>1</v>
      </c>
      <c r="DN47">
        <f>IF(ALL!DN47 = ANSWERS!$C52, 1, 0)</f>
        <v>1</v>
      </c>
      <c r="DO47">
        <f>IF(ALL!DO47 = ANSWERS!$C52, 1, 0)</f>
        <v>1</v>
      </c>
      <c r="DP47">
        <f>IF(ALL!DP47 = ANSWERS!$C52, 1, 0)</f>
        <v>1</v>
      </c>
      <c r="DQ47">
        <f>IF(ALL!DQ47 = ANSWERS!$C52, 1, 0)</f>
        <v>1</v>
      </c>
      <c r="DR47">
        <f>IF(ALL!DR47 = ANSWERS!$C52, 1, 0)</f>
        <v>1</v>
      </c>
      <c r="DS47">
        <f>IF(ALL!DS47 = ANSWERS!$C52, 1, 0)</f>
        <v>1</v>
      </c>
      <c r="DT47">
        <f>IF(ALL!DT47 = ANSWERS!$C52, 1, 0)</f>
        <v>1</v>
      </c>
      <c r="DU47">
        <f>IF(ALL!DU47 = ANSWERS!$C52, 1, 0)</f>
        <v>1</v>
      </c>
      <c r="DV47">
        <f>IF(ALL!DV47 = ANSWERS!$C52, 1, 0)</f>
        <v>1</v>
      </c>
      <c r="DW47">
        <f>IF(ALL!DW47 = ANSWERS!$C52, 1, 0)</f>
        <v>1</v>
      </c>
      <c r="DX47">
        <f>IF(ALL!DX47 = ANSWERS!$C52, 1, 0)</f>
        <v>1</v>
      </c>
      <c r="DY47">
        <f>IF(ALL!DY47 = ANSWERS!$C52, 1, 0)</f>
        <v>1</v>
      </c>
      <c r="DZ47">
        <f>IF(ALL!DZ47 = ANSWERS!$C52, 1, 0)</f>
        <v>1</v>
      </c>
      <c r="EA47">
        <f>IF(ALL!EA47 = ANSWERS!$C52, 1, 0)</f>
        <v>1</v>
      </c>
      <c r="EB47">
        <f>IF(ALL!EB47 = ANSWERS!$C52, 1, 0)</f>
        <v>1</v>
      </c>
      <c r="EC47">
        <f>IF(ALL!EC47 = ANSWERS!$C52, 1, 0)</f>
        <v>1</v>
      </c>
      <c r="ED47">
        <f>IF(ALL!ED47 = ANSWERS!$C52, 1, 0)</f>
        <v>1</v>
      </c>
      <c r="EE47">
        <f>IF(ALL!EE47 = ANSWERS!$C52, 1, 0)</f>
        <v>1</v>
      </c>
      <c r="EF47">
        <f>IF(ALL!EF47 = ANSWERS!$C52, 1, 0)</f>
        <v>1</v>
      </c>
      <c r="EG47">
        <f>IF(ALL!EG47 = ANSWERS!$C52, 1, 0)</f>
        <v>1</v>
      </c>
      <c r="EH47">
        <f>IF(ALL!EH47 = ANSWERS!$C52, 1, 0)</f>
        <v>1</v>
      </c>
      <c r="EI47">
        <f>IF(ALL!EI47 = ANSWERS!$C52, 1, 0)</f>
        <v>1</v>
      </c>
      <c r="EJ47">
        <f>IF(ALL!EJ47 = ANSWERS!$C52, 1, 0)</f>
        <v>1</v>
      </c>
      <c r="EK47">
        <f>IF(ALL!EK47 = ANSWERS!$C52, 1, 0)</f>
        <v>1</v>
      </c>
      <c r="EL47">
        <f>IF(ALL!EL47 = ANSWERS!$C52, 1, 0)</f>
        <v>1</v>
      </c>
      <c r="EM47">
        <f>IF(ALL!EM47 = ANSWERS!$C52, 1, 0)</f>
        <v>1</v>
      </c>
      <c r="EN47">
        <f>IF(ALL!EN47 = ANSWERS!$C52, 1, 0)</f>
        <v>1</v>
      </c>
      <c r="EO47">
        <f>IF(ALL!EO47 = ANSWERS!$C52, 1, 0)</f>
        <v>1</v>
      </c>
      <c r="EP47">
        <f>IF(ALL!EP47 = ANSWERS!$C52, 1, 0)</f>
        <v>1</v>
      </c>
      <c r="EQ47">
        <f>IF(ALL!EQ47 = ANSWERS!$C52, 1, 0)</f>
        <v>1</v>
      </c>
      <c r="ER47">
        <f>IF(ALL!ER47 = ANSWERS!$C52, 1, 0)</f>
        <v>1</v>
      </c>
      <c r="ES47">
        <f>IF(ALL!ES47 = ANSWERS!$C52, 1, 0)</f>
        <v>1</v>
      </c>
      <c r="ET47">
        <f>IF(ALL!ET47 = ANSWERS!$C52, 1, 0)</f>
        <v>1</v>
      </c>
      <c r="EU47">
        <f>IF(ALL!EU47 = ANSWERS!$C52, 1, 0)</f>
        <v>1</v>
      </c>
      <c r="EV47">
        <f>IF(ALL!EV47 = ANSWERS!$C52, 1, 0)</f>
        <v>1</v>
      </c>
      <c r="EW47">
        <f>IF(ALL!EW47 = ANSWERS!$C52, 1, 0)</f>
        <v>1</v>
      </c>
      <c r="EX47">
        <f>IF(ALL!EX47 = ANSWERS!$C52, 1, 0)</f>
        <v>1</v>
      </c>
      <c r="EY47">
        <f>IF(ALL!EY47 = ANSWERS!$C52, 1, 0)</f>
        <v>1</v>
      </c>
      <c r="EZ47">
        <f>IF(ALL!EZ47 = ANSWERS!$C52, 1, 0)</f>
        <v>1</v>
      </c>
      <c r="FA47">
        <f>IF(ALL!FA47 = ANSWERS!$C52, 1, 0)</f>
        <v>1</v>
      </c>
      <c r="FB47">
        <f>IF(ALL!FB47 = ANSWERS!$C52, 1, 0)</f>
        <v>1</v>
      </c>
      <c r="FC47">
        <f>IF(ALL!FC47 = ANSWERS!$C52, 1, 0)</f>
        <v>1</v>
      </c>
      <c r="FD47">
        <f>IF(ALL!FD47 = ANSWERS!$C52, 1, 0)</f>
        <v>1</v>
      </c>
      <c r="FE47">
        <f>IF(ALL!FE47 = ANSWERS!$C52, 1, 0)</f>
        <v>1</v>
      </c>
      <c r="FF47">
        <f>IF(ALL!FF47 = ANSWERS!$C52, 1, 0)</f>
        <v>1</v>
      </c>
      <c r="FG47">
        <f>IF(ALL!FG47 = ANSWERS!$C52, 1, 0)</f>
        <v>1</v>
      </c>
      <c r="FH47">
        <f>IF(ALL!FH47 = ANSWERS!$C52, 1, 0)</f>
        <v>1</v>
      </c>
      <c r="FI47">
        <f>IF(ALL!FI47 = ANSWERS!$C52, 1, 0)</f>
        <v>1</v>
      </c>
      <c r="FJ47">
        <f>IF(ALL!FJ47 = ANSWERS!$C52, 1, 0)</f>
        <v>1</v>
      </c>
      <c r="FK47">
        <f>IF(ALL!FK47 = ANSWERS!$C52, 1, 0)</f>
        <v>1</v>
      </c>
      <c r="FL47">
        <f>IF(ALL!FL47 = ANSWERS!$C52, 1, 0)</f>
        <v>1</v>
      </c>
      <c r="FM47">
        <f>IF(ALL!FM47 = ANSWERS!$C52, 1, 0)</f>
        <v>1</v>
      </c>
      <c r="FN47">
        <f>IF(ALL!FN47 = ANSWERS!$C52, 1, 0)</f>
        <v>1</v>
      </c>
      <c r="FO47">
        <f>IF(ALL!FO47 = ANSWERS!$C52, 1, 0)</f>
        <v>1</v>
      </c>
      <c r="FP47">
        <f>IF(ALL!FP47 = ANSWERS!$C52, 1, 0)</f>
        <v>1</v>
      </c>
      <c r="FQ47">
        <f>IF(ALL!FQ47 = ANSWERS!$C52, 1, 0)</f>
        <v>1</v>
      </c>
      <c r="FR47">
        <f>IF(ALL!FR47 = ANSWERS!$C52, 1, 0)</f>
        <v>1</v>
      </c>
      <c r="FS47">
        <f>IF(ALL!FS47 = ANSWERS!$C52, 1, 0)</f>
        <v>1</v>
      </c>
      <c r="FT47">
        <f>IF(ALL!FT47 = ANSWERS!$C52, 1, 0)</f>
        <v>1</v>
      </c>
      <c r="FU47">
        <f>IF(ALL!FU47 = ANSWERS!$C52, 1, 0)</f>
        <v>1</v>
      </c>
      <c r="FV47">
        <f>IF(ALL!FV47 = ANSWERS!$C52, 1, 0)</f>
        <v>1</v>
      </c>
      <c r="FW47">
        <f>IF(ALL!FW47 = ANSWERS!$C52, 1, 0)</f>
        <v>1</v>
      </c>
      <c r="FX47">
        <f>IF(ALL!FX47 = ANSWERS!$C52, 1, 0)</f>
        <v>1</v>
      </c>
      <c r="FY47">
        <f>IF(ALL!FY47 = ANSWERS!$C52, 1, 0)</f>
        <v>1</v>
      </c>
      <c r="FZ47">
        <f>IF(ALL!FZ47 = ANSWERS!$C52, 1, 0)</f>
        <v>1</v>
      </c>
      <c r="GA47">
        <f>IF(ALL!GA47 = ANSWERS!$C52, 1, 0)</f>
        <v>1</v>
      </c>
      <c r="GB47">
        <f>IF(ALL!GB47 = ANSWERS!$C52, 1, 0)</f>
        <v>1</v>
      </c>
      <c r="GC47">
        <f>IF(ALL!GC47 = ANSWERS!$C52, 1, 0)</f>
        <v>1</v>
      </c>
      <c r="GD47">
        <f>IF(ALL!GD47 = ANSWERS!$C52, 1, 0)</f>
        <v>1</v>
      </c>
      <c r="GE47">
        <f>IF(ALL!GE47 = ANSWERS!$C52, 1, 0)</f>
        <v>1</v>
      </c>
      <c r="GF47">
        <f>IF(ALL!GF47 = ANSWERS!$C52, 1, 0)</f>
        <v>1</v>
      </c>
      <c r="GG47">
        <f>IF(ALL!GG47 = ANSWERS!$C52, 1, 0)</f>
        <v>1</v>
      </c>
      <c r="GH47">
        <f>IF(ALL!GH47 = ANSWERS!$C52, 1, 0)</f>
        <v>1</v>
      </c>
      <c r="GI47">
        <f>IF(ALL!GI47 = ANSWERS!$C52, 1, 0)</f>
        <v>1</v>
      </c>
      <c r="GJ47">
        <f>IF(ALL!GJ47 = ANSWERS!$C52, 1, 0)</f>
        <v>1</v>
      </c>
      <c r="GK47">
        <f>IF(ALL!GK47 = ANSWERS!$C52, 1, 0)</f>
        <v>1</v>
      </c>
      <c r="GL47">
        <f>IF(ALL!GL47 = ANSWERS!$C52, 1, 0)</f>
        <v>1</v>
      </c>
      <c r="GM47">
        <f>IF(ALL!GM47 = ANSWERS!$C52, 1, 0)</f>
        <v>1</v>
      </c>
      <c r="GN47">
        <f>IF(ALL!GN47 = ANSWERS!$C52, 1, 0)</f>
        <v>1</v>
      </c>
      <c r="GO47">
        <f>IF(ALL!GO47 = ANSWERS!$C52, 1, 0)</f>
        <v>1</v>
      </c>
      <c r="GP47">
        <f>IF(ALL!GP47 = ANSWERS!$C52, 1, 0)</f>
        <v>1</v>
      </c>
      <c r="GQ47">
        <f>IF(ALL!GQ47 = ANSWERS!$C52, 1, 0)</f>
        <v>1</v>
      </c>
      <c r="GR47">
        <f>IF(ALL!GR47 = ANSWERS!$C52, 1, 0)</f>
        <v>1</v>
      </c>
      <c r="GS47">
        <f>IF(ALL!GS47 = ANSWERS!$C52, 1, 0)</f>
        <v>1</v>
      </c>
      <c r="GT47">
        <f>IF(ALL!GT47 = ANSWERS!$C52, 1, 0)</f>
        <v>1</v>
      </c>
      <c r="GU47">
        <f>IF(ALL!GU47 = ANSWERS!$C52, 1, 0)</f>
        <v>1</v>
      </c>
      <c r="GV47">
        <f>IF(ALL!GV47 = ANSWERS!$C52, 1, 0)</f>
        <v>1</v>
      </c>
      <c r="GW47">
        <f>IF(ALL!GW47 = ANSWERS!$C52, 1, 0)</f>
        <v>1</v>
      </c>
      <c r="GX47">
        <f>IF(ALL!GX47 = ANSWERS!$C52, 1, 0)</f>
        <v>1</v>
      </c>
      <c r="GY47">
        <f>IF(ALL!GY47 = ANSWERS!$C52, 1, 0)</f>
        <v>1</v>
      </c>
      <c r="GZ47">
        <f>IF(ALL!GZ47 = ANSWERS!$C52, 1, 0)</f>
        <v>1</v>
      </c>
      <c r="HA47">
        <f>IF(ALL!HA47 = ANSWERS!$C52, 1, 0)</f>
        <v>1</v>
      </c>
      <c r="HB47">
        <f>IF(ALL!HB47 = ANSWERS!$C52, 1, 0)</f>
        <v>1</v>
      </c>
      <c r="HC47">
        <f>IF(ALL!HC47 = ANSWERS!$C52, 1, 0)</f>
        <v>1</v>
      </c>
      <c r="HD47">
        <f>IF(ALL!HD47 = ANSWERS!$C52, 1, 0)</f>
        <v>1</v>
      </c>
      <c r="HE47">
        <f>IF(ALL!HE47 = ANSWERS!$C52, 1, 0)</f>
        <v>1</v>
      </c>
      <c r="HF47">
        <f>IF(ALL!HF47 = ANSWERS!$C52, 1, 0)</f>
        <v>1</v>
      </c>
      <c r="HG47">
        <f>IF(ALL!HG47 = ANSWERS!$C52, 1, 0)</f>
        <v>1</v>
      </c>
      <c r="HH47">
        <f>IF(ALL!HH47 = ANSWERS!$C52, 1, 0)</f>
        <v>1</v>
      </c>
      <c r="HI47">
        <f>IF(ALL!HI47 = ANSWERS!$C52, 1, 0)</f>
        <v>1</v>
      </c>
      <c r="HJ47">
        <f>IF(ALL!HJ47 = ANSWERS!$C52, 1, 0)</f>
        <v>1</v>
      </c>
      <c r="HK47">
        <f>IF(ALL!HK47 = ANSWERS!$C52, 1, 0)</f>
        <v>1</v>
      </c>
    </row>
    <row r="48">
      <c r="A48" s="1" t="s">
        <v>368</v>
      </c>
      <c r="B48">
        <f>IF(ALL!B48 = ANSWERS!$C53, 1, 0)</f>
        <v>1</v>
      </c>
      <c r="C48">
        <f>IF(ALL!C48 = ANSWERS!$C53, 1, 0)</f>
        <v>1</v>
      </c>
      <c r="D48">
        <f>IF(ALL!D48 = ANSWERS!$C53, 1, 0)</f>
        <v>1</v>
      </c>
      <c r="E48">
        <f>IF(ALL!E48 = ANSWERS!$C53, 1, 0)</f>
        <v>1</v>
      </c>
      <c r="F48">
        <f>IF(ALL!F48 = ANSWERS!$C53, 1, 0)</f>
        <v>1</v>
      </c>
      <c r="G48">
        <f>IF(ALL!G48 = ANSWERS!$C53, 1, 0)</f>
        <v>1</v>
      </c>
      <c r="H48">
        <f>IF(ALL!H48 = ANSWERS!$C53, 1, 0)</f>
        <v>1</v>
      </c>
      <c r="I48">
        <f>IF(ALL!I48 = ANSWERS!$C53, 1, 0)</f>
        <v>1</v>
      </c>
      <c r="J48">
        <f>IF(ALL!J48 = ANSWERS!$C53, 1, 0)</f>
        <v>1</v>
      </c>
      <c r="K48">
        <f>IF(ALL!K48 = ANSWERS!$C53, 1, 0)</f>
        <v>1</v>
      </c>
      <c r="L48">
        <f>IF(ALL!L48 = ANSWERS!$C53, 1, 0)</f>
        <v>1</v>
      </c>
      <c r="M48">
        <f>IF(ALL!M48 = ANSWERS!$C53, 1, 0)</f>
        <v>1</v>
      </c>
      <c r="N48">
        <f>IF(ALL!N48 = ANSWERS!$C53, 1, 0)</f>
        <v>1</v>
      </c>
      <c r="O48">
        <f>IF(ALL!O48 = ANSWERS!$C53, 1, 0)</f>
        <v>1</v>
      </c>
      <c r="P48">
        <f>IF(ALL!P48 = ANSWERS!$C53, 1, 0)</f>
        <v>1</v>
      </c>
      <c r="Q48">
        <f>IF(ALL!Q48 = ANSWERS!$C53, 1, 0)</f>
        <v>1</v>
      </c>
      <c r="R48">
        <f>IF(ALL!R48 = ANSWERS!$C53, 1, 0)</f>
        <v>1</v>
      </c>
      <c r="S48">
        <f>IF(ALL!S48 = ANSWERS!$C53, 1, 0)</f>
        <v>1</v>
      </c>
      <c r="T48">
        <f>IF(ALL!T48 = ANSWERS!$C53, 1, 0)</f>
        <v>1</v>
      </c>
      <c r="U48">
        <f>IF(ALL!U48 = ANSWERS!$C53, 1, 0)</f>
        <v>1</v>
      </c>
      <c r="V48">
        <f>IF(ALL!V48 = ANSWERS!$C53, 1, 0)</f>
        <v>1</v>
      </c>
      <c r="W48">
        <f>IF(ALL!W48 = ANSWERS!$C53, 1, 0)</f>
        <v>1</v>
      </c>
      <c r="X48">
        <f>IF(ALL!X48 = ANSWERS!$C53, 1, 0)</f>
        <v>1</v>
      </c>
      <c r="Y48">
        <f>IF(ALL!Y48 = ANSWERS!$C53, 1, 0)</f>
        <v>1</v>
      </c>
      <c r="Z48">
        <f>IF(ALL!Z48 = ANSWERS!$C53, 1, 0)</f>
        <v>1</v>
      </c>
      <c r="AA48">
        <f>IF(ALL!AA48 = ANSWERS!$C53, 1, 0)</f>
        <v>1</v>
      </c>
      <c r="AB48">
        <f>IF(ALL!AB48 = ANSWERS!$C53, 1, 0)</f>
        <v>1</v>
      </c>
      <c r="AC48">
        <f>IF(ALL!AC48 = ANSWERS!$C53, 1, 0)</f>
        <v>1</v>
      </c>
      <c r="AD48">
        <f>IF(ALL!AD48 = ANSWERS!$C53, 1, 0)</f>
        <v>1</v>
      </c>
      <c r="AE48">
        <f>IF(ALL!AE48 = ANSWERS!$C53, 1, 0)</f>
        <v>1</v>
      </c>
      <c r="AF48">
        <f>IF(ALL!AF48 = ANSWERS!$C53, 1, 0)</f>
        <v>1</v>
      </c>
      <c r="AG48">
        <f>IF(ALL!AG48 = ANSWERS!$C53, 1, 0)</f>
        <v>1</v>
      </c>
      <c r="AH48">
        <f>IF(ALL!AH48 = ANSWERS!$C53, 1, 0)</f>
        <v>1</v>
      </c>
      <c r="AI48">
        <f>IF(ALL!AI48 = ANSWERS!$C53, 1, 0)</f>
        <v>1</v>
      </c>
      <c r="AJ48">
        <f>IF(ALL!AJ48 = ANSWERS!$C53, 1, 0)</f>
        <v>1</v>
      </c>
      <c r="AK48">
        <f>IF(ALL!AK48 = ANSWERS!$C53, 1, 0)</f>
        <v>1</v>
      </c>
      <c r="AL48">
        <f>IF(ALL!AL48 = ANSWERS!$C53, 1, 0)</f>
        <v>1</v>
      </c>
      <c r="AM48">
        <f>IF(ALL!AM48 = ANSWERS!$C53, 1, 0)</f>
        <v>1</v>
      </c>
      <c r="AN48">
        <f>IF(ALL!AN48 = ANSWERS!$C53, 1, 0)</f>
        <v>1</v>
      </c>
      <c r="AO48">
        <f>IF(ALL!AO48 = ANSWERS!$C53, 1, 0)</f>
        <v>1</v>
      </c>
      <c r="AP48">
        <f>IF(ALL!AP48 = ANSWERS!$C53, 1, 0)</f>
        <v>1</v>
      </c>
      <c r="AQ48">
        <f>IF(ALL!AQ48 = ANSWERS!$C53, 1, 0)</f>
        <v>1</v>
      </c>
      <c r="AR48">
        <f>IF(ALL!AR48 = ANSWERS!$C53, 1, 0)</f>
        <v>1</v>
      </c>
      <c r="AS48">
        <f>IF(ALL!AS48 = ANSWERS!$C53, 1, 0)</f>
        <v>1</v>
      </c>
      <c r="AT48">
        <f>IF(ALL!AT48 = ANSWERS!$C53, 1, 0)</f>
        <v>1</v>
      </c>
      <c r="AU48">
        <f>IF(ALL!AU48 = ANSWERS!$C53, 1, 0)</f>
        <v>1</v>
      </c>
      <c r="AV48">
        <f>IF(ALL!AV48 = ANSWERS!$C53, 1, 0)</f>
        <v>1</v>
      </c>
      <c r="AW48">
        <f>IF(ALL!AW48 = ANSWERS!$C53, 1, 0)</f>
        <v>1</v>
      </c>
      <c r="AX48">
        <f>IF(ALL!AX48 = ANSWERS!$C53, 1, 0)</f>
        <v>1</v>
      </c>
      <c r="AY48">
        <f>IF(ALL!AY48 = ANSWERS!$C53, 1, 0)</f>
        <v>1</v>
      </c>
      <c r="AZ48">
        <f>IF(ALL!AZ48 = ANSWERS!$C53, 1, 0)</f>
        <v>1</v>
      </c>
      <c r="BA48">
        <f>IF(ALL!BA48 = ANSWERS!$C53, 1, 0)</f>
        <v>1</v>
      </c>
      <c r="BB48">
        <f>IF(ALL!BB48 = ANSWERS!$C53, 1, 0)</f>
        <v>1</v>
      </c>
      <c r="BC48">
        <f>IF(ALL!BC48 = ANSWERS!$C53, 1, 0)</f>
        <v>1</v>
      </c>
      <c r="BD48">
        <f>IF(ALL!BD48 = ANSWERS!$C53, 1, 0)</f>
        <v>1</v>
      </c>
      <c r="BE48">
        <f>IF(ALL!BE48 = ANSWERS!$C53, 1, 0)</f>
        <v>1</v>
      </c>
      <c r="BF48">
        <f>IF(ALL!BF48 = ANSWERS!$C53, 1, 0)</f>
        <v>1</v>
      </c>
      <c r="BG48">
        <f>IF(ALL!BG48 = ANSWERS!$C53, 1, 0)</f>
        <v>1</v>
      </c>
      <c r="BH48">
        <f>IF(ALL!BH48 = ANSWERS!$C53, 1, 0)</f>
        <v>1</v>
      </c>
      <c r="BI48">
        <f>IF(ALL!BI48 = ANSWERS!$C53, 1, 0)</f>
        <v>1</v>
      </c>
      <c r="BJ48">
        <f>IF(ALL!BJ48 = ANSWERS!$C53, 1, 0)</f>
        <v>1</v>
      </c>
      <c r="BK48">
        <f>IF(ALL!BK48 = ANSWERS!$C53, 1, 0)</f>
        <v>1</v>
      </c>
      <c r="BL48">
        <f>IF(ALL!BL48 = ANSWERS!$C53, 1, 0)</f>
        <v>1</v>
      </c>
      <c r="BM48">
        <f>IF(ALL!BM48 = ANSWERS!$C53, 1, 0)</f>
        <v>1</v>
      </c>
      <c r="BN48">
        <f>IF(ALL!BN48 = ANSWERS!$C53, 1, 0)</f>
        <v>1</v>
      </c>
      <c r="BO48">
        <f>IF(ALL!BO48 = ANSWERS!$C53, 1, 0)</f>
        <v>1</v>
      </c>
      <c r="BP48">
        <f>IF(ALL!BP48 = ANSWERS!$C53, 1, 0)</f>
        <v>1</v>
      </c>
      <c r="BQ48">
        <f>IF(ALL!BQ48 = ANSWERS!$C53, 1, 0)</f>
        <v>1</v>
      </c>
      <c r="BR48">
        <f>IF(ALL!BR48 = ANSWERS!$C53, 1, 0)</f>
        <v>1</v>
      </c>
      <c r="BS48">
        <f>IF(ALL!BS48 = ANSWERS!$C53, 1, 0)</f>
        <v>1</v>
      </c>
      <c r="BT48">
        <f>IF(ALL!BT48 = ANSWERS!$C53, 1, 0)</f>
        <v>1</v>
      </c>
      <c r="BU48">
        <f>IF(ALL!BU48 = ANSWERS!$C53, 1, 0)</f>
        <v>1</v>
      </c>
      <c r="BV48">
        <f>IF(ALL!BV48 = ANSWERS!$C53, 1, 0)</f>
        <v>1</v>
      </c>
      <c r="BW48">
        <f>IF(ALL!BW48 = ANSWERS!$C53, 1, 0)</f>
        <v>1</v>
      </c>
      <c r="BX48">
        <f>IF(ALL!BX48 = ANSWERS!$C53, 1, 0)</f>
        <v>1</v>
      </c>
      <c r="BY48">
        <f>IF(ALL!BY48 = ANSWERS!$C53, 1, 0)</f>
        <v>1</v>
      </c>
      <c r="BZ48">
        <f>IF(ALL!BZ48 = ANSWERS!$C53, 1, 0)</f>
        <v>1</v>
      </c>
      <c r="CA48">
        <f>IF(ALL!CA48 = ANSWERS!$C53, 1, 0)</f>
        <v>1</v>
      </c>
      <c r="CB48">
        <f>IF(ALL!CB48 = ANSWERS!$C53, 1, 0)</f>
        <v>1</v>
      </c>
      <c r="CC48">
        <f>IF(ALL!CC48 = ANSWERS!$C53, 1, 0)</f>
        <v>1</v>
      </c>
      <c r="CD48">
        <f>IF(ALL!CD48 = ANSWERS!$C53, 1, 0)</f>
        <v>1</v>
      </c>
      <c r="CE48">
        <f>IF(ALL!CE48 = ANSWERS!$C53, 1, 0)</f>
        <v>1</v>
      </c>
      <c r="CF48">
        <f>IF(ALL!CF48 = ANSWERS!$C53, 1, 0)</f>
        <v>1</v>
      </c>
      <c r="CG48">
        <f>IF(ALL!CG48 = ANSWERS!$C53, 1, 0)</f>
        <v>1</v>
      </c>
      <c r="CH48">
        <f>IF(ALL!CH48 = ANSWERS!$C53, 1, 0)</f>
        <v>1</v>
      </c>
      <c r="CI48">
        <f>IF(ALL!CI48 = ANSWERS!$C53, 1, 0)</f>
        <v>1</v>
      </c>
      <c r="CJ48">
        <f>IF(ALL!CJ48 = ANSWERS!$C53, 1, 0)</f>
        <v>1</v>
      </c>
      <c r="CK48">
        <f>IF(ALL!CK48 = ANSWERS!$C53, 1, 0)</f>
        <v>1</v>
      </c>
      <c r="CL48">
        <f>IF(ALL!CL48 = ANSWERS!$C53, 1, 0)</f>
        <v>1</v>
      </c>
      <c r="CM48">
        <f>IF(ALL!CM48 = ANSWERS!$C53, 1, 0)</f>
        <v>1</v>
      </c>
      <c r="CN48">
        <f>IF(ALL!CN48 = ANSWERS!$C53, 1, 0)</f>
        <v>1</v>
      </c>
      <c r="CO48">
        <f>IF(ALL!CO48 = ANSWERS!$C53, 1, 0)</f>
        <v>1</v>
      </c>
      <c r="CP48">
        <f>IF(ALL!CP48 = ANSWERS!$C53, 1, 0)</f>
        <v>1</v>
      </c>
      <c r="CQ48">
        <f>IF(ALL!CQ48 = ANSWERS!$C53, 1, 0)</f>
        <v>1</v>
      </c>
      <c r="CR48">
        <f>IF(ALL!CR48 = ANSWERS!$C53, 1, 0)</f>
        <v>1</v>
      </c>
      <c r="CS48">
        <f>IF(ALL!CS48 = ANSWERS!$C53, 1, 0)</f>
        <v>1</v>
      </c>
      <c r="CT48">
        <f>IF(ALL!CT48 = ANSWERS!$C53, 1, 0)</f>
        <v>1</v>
      </c>
      <c r="CU48">
        <f>IF(ALL!CU48 = ANSWERS!$C53, 1, 0)</f>
        <v>1</v>
      </c>
      <c r="CV48">
        <f>IF(ALL!CV48 = ANSWERS!$C53, 1, 0)</f>
        <v>1</v>
      </c>
      <c r="CW48">
        <f>IF(ALL!CW48 = ANSWERS!$C53, 1, 0)</f>
        <v>1</v>
      </c>
      <c r="CX48">
        <f>IF(ALL!CX48 = ANSWERS!$C53, 1, 0)</f>
        <v>1</v>
      </c>
      <c r="CY48">
        <f>IF(ALL!CY48 = ANSWERS!$C53, 1, 0)</f>
        <v>1</v>
      </c>
      <c r="CZ48">
        <f>IF(ALL!CZ48 = ANSWERS!$C53, 1, 0)</f>
        <v>1</v>
      </c>
      <c r="DA48">
        <f>IF(ALL!DA48 = ANSWERS!$C53, 1, 0)</f>
        <v>1</v>
      </c>
      <c r="DB48">
        <f>IF(ALL!DB48 = ANSWERS!$C53, 1, 0)</f>
        <v>0</v>
      </c>
      <c r="DC48">
        <f>IF(ALL!DC48 = ANSWERS!$C53, 1, 0)</f>
        <v>0</v>
      </c>
      <c r="DD48">
        <f>IF(ALL!DD48 = ANSWERS!$C53, 1, 0)</f>
        <v>1</v>
      </c>
      <c r="DE48">
        <f>IF(ALL!DE48 = ANSWERS!$C53, 1, 0)</f>
        <v>1</v>
      </c>
      <c r="DF48">
        <f>IF(ALL!DF48 = ANSWERS!$C53, 1, 0)</f>
        <v>1</v>
      </c>
      <c r="DG48">
        <f>IF(ALL!DG48 = ANSWERS!$C53, 1, 0)</f>
        <v>1</v>
      </c>
      <c r="DH48">
        <f>IF(ALL!DH48 = ANSWERS!$C53, 1, 0)</f>
        <v>0</v>
      </c>
      <c r="DI48">
        <f>IF(ALL!DI48 = ANSWERS!$C53, 1, 0)</f>
        <v>1</v>
      </c>
      <c r="DJ48">
        <f>IF(ALL!DJ48 = ANSWERS!$C53, 1, 0)</f>
        <v>1</v>
      </c>
      <c r="DK48">
        <f>IF(ALL!DK48 = ANSWERS!$C53, 1, 0)</f>
        <v>1</v>
      </c>
      <c r="DL48">
        <f>IF(ALL!DL48 = ANSWERS!$C53, 1, 0)</f>
        <v>1</v>
      </c>
      <c r="DM48">
        <f>IF(ALL!DM48 = ANSWERS!$C53, 1, 0)</f>
        <v>1</v>
      </c>
      <c r="DN48">
        <f>IF(ALL!DN48 = ANSWERS!$C53, 1, 0)</f>
        <v>1</v>
      </c>
      <c r="DO48">
        <f>IF(ALL!DO48 = ANSWERS!$C53, 1, 0)</f>
        <v>1</v>
      </c>
      <c r="DP48">
        <f>IF(ALL!DP48 = ANSWERS!$C53, 1, 0)</f>
        <v>1</v>
      </c>
      <c r="DQ48">
        <f>IF(ALL!DQ48 = ANSWERS!$C53, 1, 0)</f>
        <v>1</v>
      </c>
      <c r="DR48">
        <f>IF(ALL!DR48 = ANSWERS!$C53, 1, 0)</f>
        <v>1</v>
      </c>
      <c r="DS48">
        <f>IF(ALL!DS48 = ANSWERS!$C53, 1, 0)</f>
        <v>1</v>
      </c>
      <c r="DT48">
        <f>IF(ALL!DT48 = ANSWERS!$C53, 1, 0)</f>
        <v>1</v>
      </c>
      <c r="DU48">
        <f>IF(ALL!DU48 = ANSWERS!$C53, 1, 0)</f>
        <v>1</v>
      </c>
      <c r="DV48">
        <f>IF(ALL!DV48 = ANSWERS!$C53, 1, 0)</f>
        <v>1</v>
      </c>
      <c r="DW48">
        <f>IF(ALL!DW48 = ANSWERS!$C53, 1, 0)</f>
        <v>1</v>
      </c>
      <c r="DX48">
        <f>IF(ALL!DX48 = ANSWERS!$C53, 1, 0)</f>
        <v>1</v>
      </c>
      <c r="DY48">
        <f>IF(ALL!DY48 = ANSWERS!$C53, 1, 0)</f>
        <v>1</v>
      </c>
      <c r="DZ48">
        <f>IF(ALL!DZ48 = ANSWERS!$C53, 1, 0)</f>
        <v>1</v>
      </c>
      <c r="EA48">
        <f>IF(ALL!EA48 = ANSWERS!$C53, 1, 0)</f>
        <v>1</v>
      </c>
      <c r="EB48">
        <f>IF(ALL!EB48 = ANSWERS!$C53, 1, 0)</f>
        <v>1</v>
      </c>
      <c r="EC48">
        <f>IF(ALL!EC48 = ANSWERS!$C53, 1, 0)</f>
        <v>1</v>
      </c>
      <c r="ED48">
        <f>IF(ALL!ED48 = ANSWERS!$C53, 1, 0)</f>
        <v>1</v>
      </c>
      <c r="EE48">
        <f>IF(ALL!EE48 = ANSWERS!$C53, 1, 0)</f>
        <v>1</v>
      </c>
      <c r="EF48">
        <f>IF(ALL!EF48 = ANSWERS!$C53, 1, 0)</f>
        <v>1</v>
      </c>
      <c r="EG48">
        <f>IF(ALL!EG48 = ANSWERS!$C53, 1, 0)</f>
        <v>1</v>
      </c>
      <c r="EH48">
        <f>IF(ALL!EH48 = ANSWERS!$C53, 1, 0)</f>
        <v>1</v>
      </c>
      <c r="EI48">
        <f>IF(ALL!EI48 = ANSWERS!$C53, 1, 0)</f>
        <v>1</v>
      </c>
      <c r="EJ48">
        <f>IF(ALL!EJ48 = ANSWERS!$C53, 1, 0)</f>
        <v>1</v>
      </c>
      <c r="EK48">
        <f>IF(ALL!EK48 = ANSWERS!$C53, 1, 0)</f>
        <v>1</v>
      </c>
      <c r="EL48">
        <f>IF(ALL!EL48 = ANSWERS!$C53, 1, 0)</f>
        <v>1</v>
      </c>
      <c r="EM48">
        <f>IF(ALL!EM48 = ANSWERS!$C53, 1, 0)</f>
        <v>1</v>
      </c>
      <c r="EN48">
        <f>IF(ALL!EN48 = ANSWERS!$C53, 1, 0)</f>
        <v>1</v>
      </c>
      <c r="EO48">
        <f>IF(ALL!EO48 = ANSWERS!$C53, 1, 0)</f>
        <v>1</v>
      </c>
      <c r="EP48">
        <f>IF(ALL!EP48 = ANSWERS!$C53, 1, 0)</f>
        <v>1</v>
      </c>
      <c r="EQ48">
        <f>IF(ALL!EQ48 = ANSWERS!$C53, 1, 0)</f>
        <v>1</v>
      </c>
      <c r="ER48">
        <f>IF(ALL!ER48 = ANSWERS!$C53, 1, 0)</f>
        <v>1</v>
      </c>
      <c r="ES48">
        <f>IF(ALL!ES48 = ANSWERS!$C53, 1, 0)</f>
        <v>1</v>
      </c>
      <c r="ET48">
        <f>IF(ALL!ET48 = ANSWERS!$C53, 1, 0)</f>
        <v>1</v>
      </c>
      <c r="EU48">
        <f>IF(ALL!EU48 = ANSWERS!$C53, 1, 0)</f>
        <v>1</v>
      </c>
      <c r="EV48">
        <f>IF(ALL!EV48 = ANSWERS!$C53, 1, 0)</f>
        <v>1</v>
      </c>
      <c r="EW48">
        <f>IF(ALL!EW48 = ANSWERS!$C53, 1, 0)</f>
        <v>1</v>
      </c>
      <c r="EX48">
        <f>IF(ALL!EX48 = ANSWERS!$C53, 1, 0)</f>
        <v>1</v>
      </c>
      <c r="EY48">
        <f>IF(ALL!EY48 = ANSWERS!$C53, 1, 0)</f>
        <v>1</v>
      </c>
      <c r="EZ48">
        <f>IF(ALL!EZ48 = ANSWERS!$C53, 1, 0)</f>
        <v>1</v>
      </c>
      <c r="FA48">
        <f>IF(ALL!FA48 = ANSWERS!$C53, 1, 0)</f>
        <v>1</v>
      </c>
      <c r="FB48">
        <f>IF(ALL!FB48 = ANSWERS!$C53, 1, 0)</f>
        <v>1</v>
      </c>
      <c r="FC48">
        <f>IF(ALL!FC48 = ANSWERS!$C53, 1, 0)</f>
        <v>1</v>
      </c>
      <c r="FD48">
        <f>IF(ALL!FD48 = ANSWERS!$C53, 1, 0)</f>
        <v>1</v>
      </c>
      <c r="FE48">
        <f>IF(ALL!FE48 = ANSWERS!$C53, 1, 0)</f>
        <v>1</v>
      </c>
      <c r="FF48">
        <f>IF(ALL!FF48 = ANSWERS!$C53, 1, 0)</f>
        <v>1</v>
      </c>
      <c r="FG48">
        <f>IF(ALL!FG48 = ANSWERS!$C53, 1, 0)</f>
        <v>1</v>
      </c>
      <c r="FH48">
        <f>IF(ALL!FH48 = ANSWERS!$C53, 1, 0)</f>
        <v>1</v>
      </c>
      <c r="FI48">
        <f>IF(ALL!FI48 = ANSWERS!$C53, 1, 0)</f>
        <v>1</v>
      </c>
      <c r="FJ48">
        <f>IF(ALL!FJ48 = ANSWERS!$C53, 1, 0)</f>
        <v>1</v>
      </c>
      <c r="FK48">
        <f>IF(ALL!FK48 = ANSWERS!$C53, 1, 0)</f>
        <v>1</v>
      </c>
      <c r="FL48">
        <f>IF(ALL!FL48 = ANSWERS!$C53, 1, 0)</f>
        <v>1</v>
      </c>
      <c r="FM48">
        <f>IF(ALL!FM48 = ANSWERS!$C53, 1, 0)</f>
        <v>1</v>
      </c>
      <c r="FN48">
        <f>IF(ALL!FN48 = ANSWERS!$C53, 1, 0)</f>
        <v>1</v>
      </c>
      <c r="FO48">
        <f>IF(ALL!FO48 = ANSWERS!$C53, 1, 0)</f>
        <v>1</v>
      </c>
      <c r="FP48">
        <f>IF(ALL!FP48 = ANSWERS!$C53, 1, 0)</f>
        <v>1</v>
      </c>
      <c r="FQ48">
        <f>IF(ALL!FQ48 = ANSWERS!$C53, 1, 0)</f>
        <v>1</v>
      </c>
      <c r="FR48">
        <f>IF(ALL!FR48 = ANSWERS!$C53, 1, 0)</f>
        <v>1</v>
      </c>
      <c r="FS48">
        <f>IF(ALL!FS48 = ANSWERS!$C53, 1, 0)</f>
        <v>1</v>
      </c>
      <c r="FT48">
        <f>IF(ALL!FT48 = ANSWERS!$C53, 1, 0)</f>
        <v>1</v>
      </c>
      <c r="FU48">
        <f>IF(ALL!FU48 = ANSWERS!$C53, 1, 0)</f>
        <v>1</v>
      </c>
      <c r="FV48">
        <f>IF(ALL!FV48 = ANSWERS!$C53, 1, 0)</f>
        <v>1</v>
      </c>
      <c r="FW48">
        <f>IF(ALL!FW48 = ANSWERS!$C53, 1, 0)</f>
        <v>1</v>
      </c>
      <c r="FX48">
        <f>IF(ALL!FX48 = ANSWERS!$C53, 1, 0)</f>
        <v>1</v>
      </c>
      <c r="FY48">
        <f>IF(ALL!FY48 = ANSWERS!$C53, 1, 0)</f>
        <v>1</v>
      </c>
      <c r="FZ48">
        <f>IF(ALL!FZ48 = ANSWERS!$C53, 1, 0)</f>
        <v>1</v>
      </c>
      <c r="GA48">
        <f>IF(ALL!GA48 = ANSWERS!$C53, 1, 0)</f>
        <v>1</v>
      </c>
      <c r="GB48">
        <f>IF(ALL!GB48 = ANSWERS!$C53, 1, 0)</f>
        <v>1</v>
      </c>
      <c r="GC48">
        <f>IF(ALL!GC48 = ANSWERS!$C53, 1, 0)</f>
        <v>1</v>
      </c>
      <c r="GD48">
        <f>IF(ALL!GD48 = ANSWERS!$C53, 1, 0)</f>
        <v>1</v>
      </c>
      <c r="GE48">
        <f>IF(ALL!GE48 = ANSWERS!$C53, 1, 0)</f>
        <v>1</v>
      </c>
      <c r="GF48">
        <f>IF(ALL!GF48 = ANSWERS!$C53, 1, 0)</f>
        <v>1</v>
      </c>
      <c r="GG48">
        <f>IF(ALL!GG48 = ANSWERS!$C53, 1, 0)</f>
        <v>1</v>
      </c>
      <c r="GH48">
        <f>IF(ALL!GH48 = ANSWERS!$C53, 1, 0)</f>
        <v>1</v>
      </c>
      <c r="GI48">
        <f>IF(ALL!GI48 = ANSWERS!$C53, 1, 0)</f>
        <v>1</v>
      </c>
      <c r="GJ48">
        <f>IF(ALL!GJ48 = ANSWERS!$C53, 1, 0)</f>
        <v>1</v>
      </c>
      <c r="GK48">
        <f>IF(ALL!GK48 = ANSWERS!$C53, 1, 0)</f>
        <v>1</v>
      </c>
      <c r="GL48">
        <f>IF(ALL!GL48 = ANSWERS!$C53, 1, 0)</f>
        <v>1</v>
      </c>
      <c r="GM48">
        <f>IF(ALL!GM48 = ANSWERS!$C53, 1, 0)</f>
        <v>1</v>
      </c>
      <c r="GN48">
        <f>IF(ALL!GN48 = ANSWERS!$C53, 1, 0)</f>
        <v>1</v>
      </c>
      <c r="GO48">
        <f>IF(ALL!GO48 = ANSWERS!$C53, 1, 0)</f>
        <v>1</v>
      </c>
      <c r="GP48">
        <f>IF(ALL!GP48 = ANSWERS!$C53, 1, 0)</f>
        <v>1</v>
      </c>
      <c r="GQ48">
        <f>IF(ALL!GQ48 = ANSWERS!$C53, 1, 0)</f>
        <v>1</v>
      </c>
      <c r="GR48">
        <f>IF(ALL!GR48 = ANSWERS!$C53, 1, 0)</f>
        <v>1</v>
      </c>
      <c r="GS48">
        <f>IF(ALL!GS48 = ANSWERS!$C53, 1, 0)</f>
        <v>1</v>
      </c>
      <c r="GT48">
        <f>IF(ALL!GT48 = ANSWERS!$C53, 1, 0)</f>
        <v>1</v>
      </c>
      <c r="GU48">
        <f>IF(ALL!GU48 = ANSWERS!$C53, 1, 0)</f>
        <v>1</v>
      </c>
      <c r="GV48">
        <f>IF(ALL!GV48 = ANSWERS!$C53, 1, 0)</f>
        <v>0</v>
      </c>
      <c r="GW48">
        <f>IF(ALL!GW48 = ANSWERS!$C53, 1, 0)</f>
        <v>1</v>
      </c>
      <c r="GX48">
        <f>IF(ALL!GX48 = ANSWERS!$C53, 1, 0)</f>
        <v>1</v>
      </c>
      <c r="GY48">
        <f>IF(ALL!GY48 = ANSWERS!$C53, 1, 0)</f>
        <v>1</v>
      </c>
      <c r="GZ48">
        <f>IF(ALL!GZ48 = ANSWERS!$C53, 1, 0)</f>
        <v>1</v>
      </c>
      <c r="HA48">
        <f>IF(ALL!HA48 = ANSWERS!$C53, 1, 0)</f>
        <v>1</v>
      </c>
      <c r="HB48">
        <f>IF(ALL!HB48 = ANSWERS!$C53, 1, 0)</f>
        <v>1</v>
      </c>
      <c r="HC48">
        <f>IF(ALL!HC48 = ANSWERS!$C53, 1, 0)</f>
        <v>1</v>
      </c>
      <c r="HD48">
        <f>IF(ALL!HD48 = ANSWERS!$C53, 1, 0)</f>
        <v>1</v>
      </c>
      <c r="HE48">
        <f>IF(ALL!HE48 = ANSWERS!$C53, 1, 0)</f>
        <v>1</v>
      </c>
      <c r="HF48">
        <f>IF(ALL!HF48 = ANSWERS!$C53, 1, 0)</f>
        <v>1</v>
      </c>
      <c r="HG48">
        <f>IF(ALL!HG48 = ANSWERS!$C53, 1, 0)</f>
        <v>1</v>
      </c>
      <c r="HH48">
        <f>IF(ALL!HH48 = ANSWERS!$C53, 1, 0)</f>
        <v>1</v>
      </c>
      <c r="HI48">
        <f>IF(ALL!HI48 = ANSWERS!$C53, 1, 0)</f>
        <v>1</v>
      </c>
      <c r="HJ48">
        <f>IF(ALL!HJ48 = ANSWERS!$C53, 1, 0)</f>
        <v>1</v>
      </c>
      <c r="HK48">
        <f>IF(ALL!HK48 = ANSWERS!$C53, 1, 0)</f>
        <v>1</v>
      </c>
    </row>
    <row r="49">
      <c r="A49" s="1" t="s">
        <v>369</v>
      </c>
      <c r="B49">
        <f>IF(ALL!B49 = ANSWERS!$C54, 1, 0)</f>
        <v>1</v>
      </c>
      <c r="C49">
        <f>IF(ALL!C49 = ANSWERS!$C54, 1, 0)</f>
        <v>1</v>
      </c>
      <c r="D49">
        <f>IF(ALL!D49 = ANSWERS!$C54, 1, 0)</f>
        <v>1</v>
      </c>
      <c r="E49">
        <f>IF(ALL!E49 = ANSWERS!$C54, 1, 0)</f>
        <v>1</v>
      </c>
      <c r="F49">
        <f>IF(ALL!F49 = ANSWERS!$C54, 1, 0)</f>
        <v>1</v>
      </c>
      <c r="G49">
        <f>IF(ALL!G49 = ANSWERS!$C54, 1, 0)</f>
        <v>1</v>
      </c>
      <c r="H49">
        <f>IF(ALL!H49 = ANSWERS!$C54, 1, 0)</f>
        <v>1</v>
      </c>
      <c r="I49">
        <f>IF(ALL!I49 = ANSWERS!$C54, 1, 0)</f>
        <v>1</v>
      </c>
      <c r="J49">
        <f>IF(ALL!J49 = ANSWERS!$C54, 1, 0)</f>
        <v>1</v>
      </c>
      <c r="K49">
        <f>IF(ALL!K49 = ANSWERS!$C54, 1, 0)</f>
        <v>1</v>
      </c>
      <c r="L49">
        <f>IF(ALL!L49 = ANSWERS!$C54, 1, 0)</f>
        <v>1</v>
      </c>
      <c r="M49">
        <f>IF(ALL!M49 = ANSWERS!$C54, 1, 0)</f>
        <v>1</v>
      </c>
      <c r="N49">
        <f>IF(ALL!N49 = ANSWERS!$C54, 1, 0)</f>
        <v>1</v>
      </c>
      <c r="O49">
        <f>IF(ALL!O49 = ANSWERS!$C54, 1, 0)</f>
        <v>1</v>
      </c>
      <c r="P49">
        <f>IF(ALL!P49 = ANSWERS!$C54, 1, 0)</f>
        <v>1</v>
      </c>
      <c r="Q49">
        <f>IF(ALL!Q49 = ANSWERS!$C54, 1, 0)</f>
        <v>1</v>
      </c>
      <c r="R49">
        <f>IF(ALL!R49 = ANSWERS!$C54, 1, 0)</f>
        <v>1</v>
      </c>
      <c r="S49">
        <f>IF(ALL!S49 = ANSWERS!$C54, 1, 0)</f>
        <v>1</v>
      </c>
      <c r="T49">
        <f>IF(ALL!T49 = ANSWERS!$C54, 1, 0)</f>
        <v>1</v>
      </c>
      <c r="U49">
        <f>IF(ALL!U49 = ANSWERS!$C54, 1, 0)</f>
        <v>1</v>
      </c>
      <c r="V49">
        <f>IF(ALL!V49 = ANSWERS!$C54, 1, 0)</f>
        <v>1</v>
      </c>
      <c r="W49">
        <f>IF(ALL!W49 = ANSWERS!$C54, 1, 0)</f>
        <v>1</v>
      </c>
      <c r="X49">
        <f>IF(ALL!X49 = ANSWERS!$C54, 1, 0)</f>
        <v>1</v>
      </c>
      <c r="Y49">
        <f>IF(ALL!Y49 = ANSWERS!$C54, 1, 0)</f>
        <v>1</v>
      </c>
      <c r="Z49">
        <f>IF(ALL!Z49 = ANSWERS!$C54, 1, 0)</f>
        <v>1</v>
      </c>
      <c r="AA49">
        <f>IF(ALL!AA49 = ANSWERS!$C54, 1, 0)</f>
        <v>1</v>
      </c>
      <c r="AB49">
        <f>IF(ALL!AB49 = ANSWERS!$C54, 1, 0)</f>
        <v>1</v>
      </c>
      <c r="AC49">
        <f>IF(ALL!AC49 = ANSWERS!$C54, 1, 0)</f>
        <v>1</v>
      </c>
      <c r="AD49">
        <f>IF(ALL!AD49 = ANSWERS!$C54, 1, 0)</f>
        <v>1</v>
      </c>
      <c r="AE49">
        <f>IF(ALL!AE49 = ANSWERS!$C54, 1, 0)</f>
        <v>1</v>
      </c>
      <c r="AF49">
        <f>IF(ALL!AF49 = ANSWERS!$C54, 1, 0)</f>
        <v>1</v>
      </c>
      <c r="AG49">
        <f>IF(ALL!AG49 = ANSWERS!$C54, 1, 0)</f>
        <v>0</v>
      </c>
      <c r="AH49">
        <f>IF(ALL!AH49 = ANSWERS!$C54, 1, 0)</f>
        <v>1</v>
      </c>
      <c r="AI49">
        <f>IF(ALL!AI49 = ANSWERS!$C54, 1, 0)</f>
        <v>1</v>
      </c>
      <c r="AJ49">
        <f>IF(ALL!AJ49 = ANSWERS!$C54, 1, 0)</f>
        <v>1</v>
      </c>
      <c r="AK49">
        <f>IF(ALL!AK49 = ANSWERS!$C54, 1, 0)</f>
        <v>1</v>
      </c>
      <c r="AL49">
        <f>IF(ALL!AL49 = ANSWERS!$C54, 1, 0)</f>
        <v>1</v>
      </c>
      <c r="AM49">
        <f>IF(ALL!AM49 = ANSWERS!$C54, 1, 0)</f>
        <v>1</v>
      </c>
      <c r="AN49">
        <f>IF(ALL!AN49 = ANSWERS!$C54, 1, 0)</f>
        <v>1</v>
      </c>
      <c r="AO49">
        <f>IF(ALL!AO49 = ANSWERS!$C54, 1, 0)</f>
        <v>1</v>
      </c>
      <c r="AP49">
        <f>IF(ALL!AP49 = ANSWERS!$C54, 1, 0)</f>
        <v>1</v>
      </c>
      <c r="AQ49">
        <f>IF(ALL!AQ49 = ANSWERS!$C54, 1, 0)</f>
        <v>1</v>
      </c>
      <c r="AR49">
        <f>IF(ALL!AR49 = ANSWERS!$C54, 1, 0)</f>
        <v>1</v>
      </c>
      <c r="AS49">
        <f>IF(ALL!AS49 = ANSWERS!$C54, 1, 0)</f>
        <v>1</v>
      </c>
      <c r="AT49">
        <f>IF(ALL!AT49 = ANSWERS!$C54, 1, 0)</f>
        <v>1</v>
      </c>
      <c r="AU49">
        <f>IF(ALL!AU49 = ANSWERS!$C54, 1, 0)</f>
        <v>1</v>
      </c>
      <c r="AV49">
        <f>IF(ALL!AV49 = ANSWERS!$C54, 1, 0)</f>
        <v>1</v>
      </c>
      <c r="AW49">
        <f>IF(ALL!AW49 = ANSWERS!$C54, 1, 0)</f>
        <v>1</v>
      </c>
      <c r="AX49">
        <f>IF(ALL!AX49 = ANSWERS!$C54, 1, 0)</f>
        <v>1</v>
      </c>
      <c r="AY49">
        <f>IF(ALL!AY49 = ANSWERS!$C54, 1, 0)</f>
        <v>1</v>
      </c>
      <c r="AZ49">
        <f>IF(ALL!AZ49 = ANSWERS!$C54, 1, 0)</f>
        <v>1</v>
      </c>
      <c r="BA49">
        <f>IF(ALL!BA49 = ANSWERS!$C54, 1, 0)</f>
        <v>1</v>
      </c>
      <c r="BB49">
        <f>IF(ALL!BB49 = ANSWERS!$C54, 1, 0)</f>
        <v>1</v>
      </c>
      <c r="BC49">
        <f>IF(ALL!BC49 = ANSWERS!$C54, 1, 0)</f>
        <v>1</v>
      </c>
      <c r="BD49">
        <f>IF(ALL!BD49 = ANSWERS!$C54, 1, 0)</f>
        <v>1</v>
      </c>
      <c r="BE49">
        <f>IF(ALL!BE49 = ANSWERS!$C54, 1, 0)</f>
        <v>1</v>
      </c>
      <c r="BF49">
        <f>IF(ALL!BF49 = ANSWERS!$C54, 1, 0)</f>
        <v>1</v>
      </c>
      <c r="BG49">
        <f>IF(ALL!BG49 = ANSWERS!$C54, 1, 0)</f>
        <v>1</v>
      </c>
      <c r="BH49">
        <f>IF(ALL!BH49 = ANSWERS!$C54, 1, 0)</f>
        <v>1</v>
      </c>
      <c r="BI49">
        <f>IF(ALL!BI49 = ANSWERS!$C54, 1, 0)</f>
        <v>1</v>
      </c>
      <c r="BJ49">
        <f>IF(ALL!BJ49 = ANSWERS!$C54, 1, 0)</f>
        <v>1</v>
      </c>
      <c r="BK49">
        <f>IF(ALL!BK49 = ANSWERS!$C54, 1, 0)</f>
        <v>1</v>
      </c>
      <c r="BL49">
        <f>IF(ALL!BL49 = ANSWERS!$C54, 1, 0)</f>
        <v>1</v>
      </c>
      <c r="BM49">
        <f>IF(ALL!BM49 = ANSWERS!$C54, 1, 0)</f>
        <v>1</v>
      </c>
      <c r="BN49">
        <f>IF(ALL!BN49 = ANSWERS!$C54, 1, 0)</f>
        <v>1</v>
      </c>
      <c r="BO49">
        <f>IF(ALL!BO49 = ANSWERS!$C54, 1, 0)</f>
        <v>1</v>
      </c>
      <c r="BP49">
        <f>IF(ALL!BP49 = ANSWERS!$C54, 1, 0)</f>
        <v>1</v>
      </c>
      <c r="BQ49">
        <f>IF(ALL!BQ49 = ANSWERS!$C54, 1, 0)</f>
        <v>1</v>
      </c>
      <c r="BR49">
        <f>IF(ALL!BR49 = ANSWERS!$C54, 1, 0)</f>
        <v>1</v>
      </c>
      <c r="BS49">
        <f>IF(ALL!BS49 = ANSWERS!$C54, 1, 0)</f>
        <v>1</v>
      </c>
      <c r="BT49">
        <f>IF(ALL!BT49 = ANSWERS!$C54, 1, 0)</f>
        <v>1</v>
      </c>
      <c r="BU49">
        <f>IF(ALL!BU49 = ANSWERS!$C54, 1, 0)</f>
        <v>1</v>
      </c>
      <c r="BV49">
        <f>IF(ALL!BV49 = ANSWERS!$C54, 1, 0)</f>
        <v>1</v>
      </c>
      <c r="BW49">
        <f>IF(ALL!BW49 = ANSWERS!$C54, 1, 0)</f>
        <v>1</v>
      </c>
      <c r="BX49">
        <f>IF(ALL!BX49 = ANSWERS!$C54, 1, 0)</f>
        <v>1</v>
      </c>
      <c r="BY49">
        <f>IF(ALL!BY49 = ANSWERS!$C54, 1, 0)</f>
        <v>1</v>
      </c>
      <c r="BZ49">
        <f>IF(ALL!BZ49 = ANSWERS!$C54, 1, 0)</f>
        <v>1</v>
      </c>
      <c r="CA49">
        <f>IF(ALL!CA49 = ANSWERS!$C54, 1, 0)</f>
        <v>1</v>
      </c>
      <c r="CB49">
        <f>IF(ALL!CB49 = ANSWERS!$C54, 1, 0)</f>
        <v>1</v>
      </c>
      <c r="CC49">
        <f>IF(ALL!CC49 = ANSWERS!$C54, 1, 0)</f>
        <v>1</v>
      </c>
      <c r="CD49">
        <f>IF(ALL!CD49 = ANSWERS!$C54, 1, 0)</f>
        <v>1</v>
      </c>
      <c r="CE49">
        <f>IF(ALL!CE49 = ANSWERS!$C54, 1, 0)</f>
        <v>1</v>
      </c>
      <c r="CF49">
        <f>IF(ALL!CF49 = ANSWERS!$C54, 1, 0)</f>
        <v>1</v>
      </c>
      <c r="CG49">
        <f>IF(ALL!CG49 = ANSWERS!$C54, 1, 0)</f>
        <v>1</v>
      </c>
      <c r="CH49">
        <f>IF(ALL!CH49 = ANSWERS!$C54, 1, 0)</f>
        <v>1</v>
      </c>
      <c r="CI49">
        <f>IF(ALL!CI49 = ANSWERS!$C54, 1, 0)</f>
        <v>1</v>
      </c>
      <c r="CJ49">
        <f>IF(ALL!CJ49 = ANSWERS!$C54, 1, 0)</f>
        <v>1</v>
      </c>
      <c r="CK49">
        <f>IF(ALL!CK49 = ANSWERS!$C54, 1, 0)</f>
        <v>1</v>
      </c>
      <c r="CL49">
        <f>IF(ALL!CL49 = ANSWERS!$C54, 1, 0)</f>
        <v>1</v>
      </c>
      <c r="CM49">
        <f>IF(ALL!CM49 = ANSWERS!$C54, 1, 0)</f>
        <v>1</v>
      </c>
      <c r="CN49">
        <f>IF(ALL!CN49 = ANSWERS!$C54, 1, 0)</f>
        <v>1</v>
      </c>
      <c r="CO49">
        <f>IF(ALL!CO49 = ANSWERS!$C54, 1, 0)</f>
        <v>1</v>
      </c>
      <c r="CP49">
        <f>IF(ALL!CP49 = ANSWERS!$C54, 1, 0)</f>
        <v>1</v>
      </c>
      <c r="CQ49">
        <f>IF(ALL!CQ49 = ANSWERS!$C54, 1, 0)</f>
        <v>1</v>
      </c>
      <c r="CR49">
        <f>IF(ALL!CR49 = ANSWERS!$C54, 1, 0)</f>
        <v>1</v>
      </c>
      <c r="CS49">
        <f>IF(ALL!CS49 = ANSWERS!$C54, 1, 0)</f>
        <v>1</v>
      </c>
      <c r="CT49">
        <f>IF(ALL!CT49 = ANSWERS!$C54, 1, 0)</f>
        <v>1</v>
      </c>
      <c r="CU49">
        <f>IF(ALL!CU49 = ANSWERS!$C54, 1, 0)</f>
        <v>1</v>
      </c>
      <c r="CV49">
        <f>IF(ALL!CV49 = ANSWERS!$C54, 1, 0)</f>
        <v>1</v>
      </c>
      <c r="CW49">
        <f>IF(ALL!CW49 = ANSWERS!$C54, 1, 0)</f>
        <v>1</v>
      </c>
      <c r="CX49">
        <f>IF(ALL!CX49 = ANSWERS!$C54, 1, 0)</f>
        <v>1</v>
      </c>
      <c r="CY49">
        <f>IF(ALL!CY49 = ANSWERS!$C54, 1, 0)</f>
        <v>1</v>
      </c>
      <c r="CZ49">
        <f>IF(ALL!CZ49 = ANSWERS!$C54, 1, 0)</f>
        <v>1</v>
      </c>
      <c r="DA49">
        <f>IF(ALL!DA49 = ANSWERS!$C54, 1, 0)</f>
        <v>1</v>
      </c>
      <c r="DB49">
        <f>IF(ALL!DB49 = ANSWERS!$C54, 1, 0)</f>
        <v>0</v>
      </c>
      <c r="DC49">
        <f>IF(ALL!DC49 = ANSWERS!$C54, 1, 0)</f>
        <v>0</v>
      </c>
      <c r="DD49">
        <f>IF(ALL!DD49 = ANSWERS!$C54, 1, 0)</f>
        <v>1</v>
      </c>
      <c r="DE49">
        <f>IF(ALL!DE49 = ANSWERS!$C54, 1, 0)</f>
        <v>1</v>
      </c>
      <c r="DF49">
        <f>IF(ALL!DF49 = ANSWERS!$C54, 1, 0)</f>
        <v>1</v>
      </c>
      <c r="DG49">
        <f>IF(ALL!DG49 = ANSWERS!$C54, 1, 0)</f>
        <v>1</v>
      </c>
      <c r="DH49">
        <f>IF(ALL!DH49 = ANSWERS!$C54, 1, 0)</f>
        <v>0</v>
      </c>
      <c r="DI49">
        <f>IF(ALL!DI49 = ANSWERS!$C54, 1, 0)</f>
        <v>1</v>
      </c>
      <c r="DJ49">
        <f>IF(ALL!DJ49 = ANSWERS!$C54, 1, 0)</f>
        <v>1</v>
      </c>
      <c r="DK49">
        <f>IF(ALL!DK49 = ANSWERS!$C54, 1, 0)</f>
        <v>1</v>
      </c>
      <c r="DL49">
        <f>IF(ALL!DL49 = ANSWERS!$C54, 1, 0)</f>
        <v>1</v>
      </c>
      <c r="DM49">
        <f>IF(ALL!DM49 = ANSWERS!$C54, 1, 0)</f>
        <v>1</v>
      </c>
      <c r="DN49">
        <f>IF(ALL!DN49 = ANSWERS!$C54, 1, 0)</f>
        <v>1</v>
      </c>
      <c r="DO49">
        <f>IF(ALL!DO49 = ANSWERS!$C54, 1, 0)</f>
        <v>1</v>
      </c>
      <c r="DP49">
        <f>IF(ALL!DP49 = ANSWERS!$C54, 1, 0)</f>
        <v>1</v>
      </c>
      <c r="DQ49">
        <f>IF(ALL!DQ49 = ANSWERS!$C54, 1, 0)</f>
        <v>1</v>
      </c>
      <c r="DR49">
        <f>IF(ALL!DR49 = ANSWERS!$C54, 1, 0)</f>
        <v>1</v>
      </c>
      <c r="DS49">
        <f>IF(ALL!DS49 = ANSWERS!$C54, 1, 0)</f>
        <v>1</v>
      </c>
      <c r="DT49">
        <f>IF(ALL!DT49 = ANSWERS!$C54, 1, 0)</f>
        <v>1</v>
      </c>
      <c r="DU49">
        <f>IF(ALL!DU49 = ANSWERS!$C54, 1, 0)</f>
        <v>1</v>
      </c>
      <c r="DV49">
        <f>IF(ALL!DV49 = ANSWERS!$C54, 1, 0)</f>
        <v>1</v>
      </c>
      <c r="DW49">
        <f>IF(ALL!DW49 = ANSWERS!$C54, 1, 0)</f>
        <v>1</v>
      </c>
      <c r="DX49">
        <f>IF(ALL!DX49 = ANSWERS!$C54, 1, 0)</f>
        <v>0</v>
      </c>
      <c r="DY49">
        <f>IF(ALL!DY49 = ANSWERS!$C54, 1, 0)</f>
        <v>1</v>
      </c>
      <c r="DZ49">
        <f>IF(ALL!DZ49 = ANSWERS!$C54, 1, 0)</f>
        <v>1</v>
      </c>
      <c r="EA49">
        <f>IF(ALL!EA49 = ANSWERS!$C54, 1, 0)</f>
        <v>1</v>
      </c>
      <c r="EB49">
        <f>IF(ALL!EB49 = ANSWERS!$C54, 1, 0)</f>
        <v>1</v>
      </c>
      <c r="EC49">
        <f>IF(ALL!EC49 = ANSWERS!$C54, 1, 0)</f>
        <v>1</v>
      </c>
      <c r="ED49">
        <f>IF(ALL!ED49 = ANSWERS!$C54, 1, 0)</f>
        <v>1</v>
      </c>
      <c r="EE49">
        <f>IF(ALL!EE49 = ANSWERS!$C54, 1, 0)</f>
        <v>1</v>
      </c>
      <c r="EF49">
        <f>IF(ALL!EF49 = ANSWERS!$C54, 1, 0)</f>
        <v>1</v>
      </c>
      <c r="EG49">
        <f>IF(ALL!EG49 = ANSWERS!$C54, 1, 0)</f>
        <v>1</v>
      </c>
      <c r="EH49">
        <f>IF(ALL!EH49 = ANSWERS!$C54, 1, 0)</f>
        <v>1</v>
      </c>
      <c r="EI49">
        <f>IF(ALL!EI49 = ANSWERS!$C54, 1, 0)</f>
        <v>1</v>
      </c>
      <c r="EJ49">
        <f>IF(ALL!EJ49 = ANSWERS!$C54, 1, 0)</f>
        <v>1</v>
      </c>
      <c r="EK49">
        <f>IF(ALL!EK49 = ANSWERS!$C54, 1, 0)</f>
        <v>1</v>
      </c>
      <c r="EL49">
        <f>IF(ALL!EL49 = ANSWERS!$C54, 1, 0)</f>
        <v>1</v>
      </c>
      <c r="EM49">
        <f>IF(ALL!EM49 = ANSWERS!$C54, 1, 0)</f>
        <v>1</v>
      </c>
      <c r="EN49">
        <f>IF(ALL!EN49 = ANSWERS!$C54, 1, 0)</f>
        <v>1</v>
      </c>
      <c r="EO49">
        <f>IF(ALL!EO49 = ANSWERS!$C54, 1, 0)</f>
        <v>1</v>
      </c>
      <c r="EP49">
        <f>IF(ALL!EP49 = ANSWERS!$C54, 1, 0)</f>
        <v>1</v>
      </c>
      <c r="EQ49">
        <f>IF(ALL!EQ49 = ANSWERS!$C54, 1, 0)</f>
        <v>0</v>
      </c>
      <c r="ER49">
        <f>IF(ALL!ER49 = ANSWERS!$C54, 1, 0)</f>
        <v>1</v>
      </c>
      <c r="ES49">
        <f>IF(ALL!ES49 = ANSWERS!$C54, 1, 0)</f>
        <v>1</v>
      </c>
      <c r="ET49">
        <f>IF(ALL!ET49 = ANSWERS!$C54, 1, 0)</f>
        <v>1</v>
      </c>
      <c r="EU49">
        <f>IF(ALL!EU49 = ANSWERS!$C54, 1, 0)</f>
        <v>1</v>
      </c>
      <c r="EV49">
        <f>IF(ALL!EV49 = ANSWERS!$C54, 1, 0)</f>
        <v>1</v>
      </c>
      <c r="EW49">
        <f>IF(ALL!EW49 = ANSWERS!$C54, 1, 0)</f>
        <v>1</v>
      </c>
      <c r="EX49">
        <f>IF(ALL!EX49 = ANSWERS!$C54, 1, 0)</f>
        <v>1</v>
      </c>
      <c r="EY49">
        <f>IF(ALL!EY49 = ANSWERS!$C54, 1, 0)</f>
        <v>1</v>
      </c>
      <c r="EZ49">
        <f>IF(ALL!EZ49 = ANSWERS!$C54, 1, 0)</f>
        <v>1</v>
      </c>
      <c r="FA49">
        <f>IF(ALL!FA49 = ANSWERS!$C54, 1, 0)</f>
        <v>1</v>
      </c>
      <c r="FB49">
        <f>IF(ALL!FB49 = ANSWERS!$C54, 1, 0)</f>
        <v>1</v>
      </c>
      <c r="FC49">
        <f>IF(ALL!FC49 = ANSWERS!$C54, 1, 0)</f>
        <v>1</v>
      </c>
      <c r="FD49">
        <f>IF(ALL!FD49 = ANSWERS!$C54, 1, 0)</f>
        <v>1</v>
      </c>
      <c r="FE49">
        <f>IF(ALL!FE49 = ANSWERS!$C54, 1, 0)</f>
        <v>1</v>
      </c>
      <c r="FF49">
        <f>IF(ALL!FF49 = ANSWERS!$C54, 1, 0)</f>
        <v>1</v>
      </c>
      <c r="FG49">
        <f>IF(ALL!FG49 = ANSWERS!$C54, 1, 0)</f>
        <v>1</v>
      </c>
      <c r="FH49">
        <f>IF(ALL!FH49 = ANSWERS!$C54, 1, 0)</f>
        <v>1</v>
      </c>
      <c r="FI49">
        <f>IF(ALL!FI49 = ANSWERS!$C54, 1, 0)</f>
        <v>1</v>
      </c>
      <c r="FJ49">
        <f>IF(ALL!FJ49 = ANSWERS!$C54, 1, 0)</f>
        <v>1</v>
      </c>
      <c r="FK49">
        <f>IF(ALL!FK49 = ANSWERS!$C54, 1, 0)</f>
        <v>1</v>
      </c>
      <c r="FL49">
        <f>IF(ALL!FL49 = ANSWERS!$C54, 1, 0)</f>
        <v>1</v>
      </c>
      <c r="FM49">
        <f>IF(ALL!FM49 = ANSWERS!$C54, 1, 0)</f>
        <v>1</v>
      </c>
      <c r="FN49">
        <f>IF(ALL!FN49 = ANSWERS!$C54, 1, 0)</f>
        <v>1</v>
      </c>
      <c r="FO49">
        <f>IF(ALL!FO49 = ANSWERS!$C54, 1, 0)</f>
        <v>1</v>
      </c>
      <c r="FP49">
        <f>IF(ALL!FP49 = ANSWERS!$C54, 1, 0)</f>
        <v>1</v>
      </c>
      <c r="FQ49">
        <f>IF(ALL!FQ49 = ANSWERS!$C54, 1, 0)</f>
        <v>1</v>
      </c>
      <c r="FR49">
        <f>IF(ALL!FR49 = ANSWERS!$C54, 1, 0)</f>
        <v>1</v>
      </c>
      <c r="FS49">
        <f>IF(ALL!FS49 = ANSWERS!$C54, 1, 0)</f>
        <v>1</v>
      </c>
      <c r="FT49">
        <f>IF(ALL!FT49 = ANSWERS!$C54, 1, 0)</f>
        <v>1</v>
      </c>
      <c r="FU49">
        <f>IF(ALL!FU49 = ANSWERS!$C54, 1, 0)</f>
        <v>1</v>
      </c>
      <c r="FV49">
        <f>IF(ALL!FV49 = ANSWERS!$C54, 1, 0)</f>
        <v>1</v>
      </c>
      <c r="FW49">
        <f>IF(ALL!FW49 = ANSWERS!$C54, 1, 0)</f>
        <v>1</v>
      </c>
      <c r="FX49">
        <f>IF(ALL!FX49 = ANSWERS!$C54, 1, 0)</f>
        <v>1</v>
      </c>
      <c r="FY49">
        <f>IF(ALL!FY49 = ANSWERS!$C54, 1, 0)</f>
        <v>1</v>
      </c>
      <c r="FZ49">
        <f>IF(ALL!FZ49 = ANSWERS!$C54, 1, 0)</f>
        <v>1</v>
      </c>
      <c r="GA49">
        <f>IF(ALL!GA49 = ANSWERS!$C54, 1, 0)</f>
        <v>1</v>
      </c>
      <c r="GB49">
        <f>IF(ALL!GB49 = ANSWERS!$C54, 1, 0)</f>
        <v>1</v>
      </c>
      <c r="GC49">
        <f>IF(ALL!GC49 = ANSWERS!$C54, 1, 0)</f>
        <v>1</v>
      </c>
      <c r="GD49">
        <f>IF(ALL!GD49 = ANSWERS!$C54, 1, 0)</f>
        <v>1</v>
      </c>
      <c r="GE49">
        <f>IF(ALL!GE49 = ANSWERS!$C54, 1, 0)</f>
        <v>1</v>
      </c>
      <c r="GF49">
        <f>IF(ALL!GF49 = ANSWERS!$C54, 1, 0)</f>
        <v>1</v>
      </c>
      <c r="GG49">
        <f>IF(ALL!GG49 = ANSWERS!$C54, 1, 0)</f>
        <v>1</v>
      </c>
      <c r="GH49">
        <f>IF(ALL!GH49 = ANSWERS!$C54, 1, 0)</f>
        <v>1</v>
      </c>
      <c r="GI49">
        <f>IF(ALL!GI49 = ANSWERS!$C54, 1, 0)</f>
        <v>1</v>
      </c>
      <c r="GJ49">
        <f>IF(ALL!GJ49 = ANSWERS!$C54, 1, 0)</f>
        <v>1</v>
      </c>
      <c r="GK49">
        <f>IF(ALL!GK49 = ANSWERS!$C54, 1, 0)</f>
        <v>1</v>
      </c>
      <c r="GL49">
        <f>IF(ALL!GL49 = ANSWERS!$C54, 1, 0)</f>
        <v>1</v>
      </c>
      <c r="GM49">
        <f>IF(ALL!GM49 = ANSWERS!$C54, 1, 0)</f>
        <v>1</v>
      </c>
      <c r="GN49">
        <f>IF(ALL!GN49 = ANSWERS!$C54, 1, 0)</f>
        <v>1</v>
      </c>
      <c r="GO49">
        <f>IF(ALL!GO49 = ANSWERS!$C54, 1, 0)</f>
        <v>1</v>
      </c>
      <c r="GP49">
        <f>IF(ALL!GP49 = ANSWERS!$C54, 1, 0)</f>
        <v>1</v>
      </c>
      <c r="GQ49">
        <f>IF(ALL!GQ49 = ANSWERS!$C54, 1, 0)</f>
        <v>1</v>
      </c>
      <c r="GR49">
        <f>IF(ALL!GR49 = ANSWERS!$C54, 1, 0)</f>
        <v>1</v>
      </c>
      <c r="GS49">
        <f>IF(ALL!GS49 = ANSWERS!$C54, 1, 0)</f>
        <v>1</v>
      </c>
      <c r="GT49">
        <f>IF(ALL!GT49 = ANSWERS!$C54, 1, 0)</f>
        <v>1</v>
      </c>
      <c r="GU49">
        <f>IF(ALL!GU49 = ANSWERS!$C54, 1, 0)</f>
        <v>1</v>
      </c>
      <c r="GV49">
        <f>IF(ALL!GV49 = ANSWERS!$C54, 1, 0)</f>
        <v>0</v>
      </c>
      <c r="GW49">
        <f>IF(ALL!GW49 = ANSWERS!$C54, 1, 0)</f>
        <v>1</v>
      </c>
      <c r="GX49">
        <f>IF(ALL!GX49 = ANSWERS!$C54, 1, 0)</f>
        <v>1</v>
      </c>
      <c r="GY49">
        <f>IF(ALL!GY49 = ANSWERS!$C54, 1, 0)</f>
        <v>1</v>
      </c>
      <c r="GZ49">
        <f>IF(ALL!GZ49 = ANSWERS!$C54, 1, 0)</f>
        <v>1</v>
      </c>
      <c r="HA49">
        <f>IF(ALL!HA49 = ANSWERS!$C54, 1, 0)</f>
        <v>1</v>
      </c>
      <c r="HB49">
        <f>IF(ALL!HB49 = ANSWERS!$C54, 1, 0)</f>
        <v>1</v>
      </c>
      <c r="HC49">
        <f>IF(ALL!HC49 = ANSWERS!$C54, 1, 0)</f>
        <v>1</v>
      </c>
      <c r="HD49">
        <f>IF(ALL!HD49 = ANSWERS!$C54, 1, 0)</f>
        <v>1</v>
      </c>
      <c r="HE49">
        <f>IF(ALL!HE49 = ANSWERS!$C54, 1, 0)</f>
        <v>1</v>
      </c>
      <c r="HF49">
        <f>IF(ALL!HF49 = ANSWERS!$C54, 1, 0)</f>
        <v>1</v>
      </c>
      <c r="HG49">
        <f>IF(ALL!HG49 = ANSWERS!$C54, 1, 0)</f>
        <v>1</v>
      </c>
      <c r="HH49">
        <f>IF(ALL!HH49 = ANSWERS!$C54, 1, 0)</f>
        <v>1</v>
      </c>
      <c r="HI49">
        <f>IF(ALL!HI49 = ANSWERS!$C54, 1, 0)</f>
        <v>1</v>
      </c>
      <c r="HJ49">
        <f>IF(ALL!HJ49 = ANSWERS!$C54, 1, 0)</f>
        <v>1</v>
      </c>
      <c r="HK49">
        <f>IF(ALL!HK49 = ANSWERS!$C54, 1, 0)</f>
        <v>1</v>
      </c>
    </row>
    <row r="50">
      <c r="A50" s="1" t="s">
        <v>370</v>
      </c>
      <c r="B50">
        <f>IF(ALL!B50 = ANSWERS!$C55, 1, 0)</f>
        <v>0</v>
      </c>
      <c r="C50">
        <f>IF(ALL!C50 = ANSWERS!$C55, 1, 0)</f>
        <v>0</v>
      </c>
      <c r="D50">
        <f>IF(ALL!D50 = ANSWERS!$C55, 1, 0)</f>
        <v>0</v>
      </c>
      <c r="E50">
        <f>IF(ALL!E50 = ANSWERS!$C55, 1, 0)</f>
        <v>1</v>
      </c>
      <c r="F50">
        <f>IF(ALL!F50 = ANSWERS!$C55, 1, 0)</f>
        <v>1</v>
      </c>
      <c r="G50">
        <f>IF(ALL!G50 = ANSWERS!$C55, 1, 0)</f>
        <v>0</v>
      </c>
      <c r="H50">
        <f>IF(ALL!H50 = ANSWERS!$C55, 1, 0)</f>
        <v>1</v>
      </c>
      <c r="I50">
        <f>IF(ALL!I50 = ANSWERS!$C55, 1, 0)</f>
        <v>0</v>
      </c>
      <c r="J50">
        <f>IF(ALL!J50 = ANSWERS!$C55, 1, 0)</f>
        <v>0</v>
      </c>
      <c r="K50">
        <f>IF(ALL!K50 = ANSWERS!$C55, 1, 0)</f>
        <v>1</v>
      </c>
      <c r="L50">
        <f>IF(ALL!L50 = ANSWERS!$C55, 1, 0)</f>
        <v>1</v>
      </c>
      <c r="M50">
        <f>IF(ALL!M50 = ANSWERS!$C55, 1, 0)</f>
        <v>0</v>
      </c>
      <c r="N50">
        <f>IF(ALL!N50 = ANSWERS!$C55, 1, 0)</f>
        <v>1</v>
      </c>
      <c r="O50">
        <f>IF(ALL!O50 = ANSWERS!$C55, 1, 0)</f>
        <v>1</v>
      </c>
      <c r="P50">
        <f>IF(ALL!P50 = ANSWERS!$C55, 1, 0)</f>
        <v>0</v>
      </c>
      <c r="Q50">
        <f>IF(ALL!Q50 = ANSWERS!$C55, 1, 0)</f>
        <v>0</v>
      </c>
      <c r="R50">
        <f>IF(ALL!R50 = ANSWERS!$C55, 1, 0)</f>
        <v>0</v>
      </c>
      <c r="S50">
        <f>IF(ALL!S50 = ANSWERS!$C55, 1, 0)</f>
        <v>0</v>
      </c>
      <c r="T50">
        <f>IF(ALL!T50 = ANSWERS!$C55, 1, 0)</f>
        <v>1</v>
      </c>
      <c r="U50">
        <f>IF(ALL!U50 = ANSWERS!$C55, 1, 0)</f>
        <v>0</v>
      </c>
      <c r="V50">
        <f>IF(ALL!V50 = ANSWERS!$C55, 1, 0)</f>
        <v>1</v>
      </c>
      <c r="W50">
        <f>IF(ALL!W50 = ANSWERS!$C55, 1, 0)</f>
        <v>1</v>
      </c>
      <c r="X50">
        <f>IF(ALL!X50 = ANSWERS!$C55, 1, 0)</f>
        <v>0</v>
      </c>
      <c r="Y50">
        <f>IF(ALL!Y50 = ANSWERS!$C55, 1, 0)</f>
        <v>1</v>
      </c>
      <c r="Z50">
        <f>IF(ALL!Z50 = ANSWERS!$C55, 1, 0)</f>
        <v>1</v>
      </c>
      <c r="AA50">
        <f>IF(ALL!AA50 = ANSWERS!$C55, 1, 0)</f>
        <v>1</v>
      </c>
      <c r="AB50">
        <f>IF(ALL!AB50 = ANSWERS!$C55, 1, 0)</f>
        <v>0</v>
      </c>
      <c r="AC50">
        <f>IF(ALL!AC50 = ANSWERS!$C55, 1, 0)</f>
        <v>1</v>
      </c>
      <c r="AD50">
        <f>IF(ALL!AD50 = ANSWERS!$C55, 1, 0)</f>
        <v>1</v>
      </c>
      <c r="AE50">
        <f>IF(ALL!AE50 = ANSWERS!$C55, 1, 0)</f>
        <v>0</v>
      </c>
      <c r="AF50">
        <f>IF(ALL!AF50 = ANSWERS!$C55, 1, 0)</f>
        <v>1</v>
      </c>
      <c r="AG50">
        <f>IF(ALL!AG50 = ANSWERS!$C55, 1, 0)</f>
        <v>0</v>
      </c>
      <c r="AH50">
        <f>IF(ALL!AH50 = ANSWERS!$C55, 1, 0)</f>
        <v>1</v>
      </c>
      <c r="AI50">
        <f>IF(ALL!AI50 = ANSWERS!$C55, 1, 0)</f>
        <v>0</v>
      </c>
      <c r="AJ50">
        <f>IF(ALL!AJ50 = ANSWERS!$C55, 1, 0)</f>
        <v>1</v>
      </c>
      <c r="AK50">
        <f>IF(ALL!AK50 = ANSWERS!$C55, 1, 0)</f>
        <v>1</v>
      </c>
      <c r="AL50">
        <f>IF(ALL!AL50 = ANSWERS!$C55, 1, 0)</f>
        <v>1</v>
      </c>
      <c r="AM50">
        <f>IF(ALL!AM50 = ANSWERS!$C55, 1, 0)</f>
        <v>1</v>
      </c>
      <c r="AN50">
        <f>IF(ALL!AN50 = ANSWERS!$C55, 1, 0)</f>
        <v>1</v>
      </c>
      <c r="AO50">
        <f>IF(ALL!AO50 = ANSWERS!$C55, 1, 0)</f>
        <v>1</v>
      </c>
      <c r="AP50">
        <f>IF(ALL!AP50 = ANSWERS!$C55, 1, 0)</f>
        <v>1</v>
      </c>
      <c r="AQ50">
        <f>IF(ALL!AQ50 = ANSWERS!$C55, 1, 0)</f>
        <v>1</v>
      </c>
      <c r="AR50">
        <f>IF(ALL!AR50 = ANSWERS!$C55, 1, 0)</f>
        <v>1</v>
      </c>
      <c r="AS50">
        <f>IF(ALL!AS50 = ANSWERS!$C55, 1, 0)</f>
        <v>0</v>
      </c>
      <c r="AT50">
        <f>IF(ALL!AT50 = ANSWERS!$C55, 1, 0)</f>
        <v>0</v>
      </c>
      <c r="AU50">
        <f>IF(ALL!AU50 = ANSWERS!$C55, 1, 0)</f>
        <v>0</v>
      </c>
      <c r="AV50">
        <f>IF(ALL!AV50 = ANSWERS!$C55, 1, 0)</f>
        <v>1</v>
      </c>
      <c r="AW50">
        <f>IF(ALL!AW50 = ANSWERS!$C55, 1, 0)</f>
        <v>0</v>
      </c>
      <c r="AX50">
        <f>IF(ALL!AX50 = ANSWERS!$C55, 1, 0)</f>
        <v>1</v>
      </c>
      <c r="AY50">
        <f>IF(ALL!AY50 = ANSWERS!$C55, 1, 0)</f>
        <v>1</v>
      </c>
      <c r="AZ50">
        <f>IF(ALL!AZ50 = ANSWERS!$C55, 1, 0)</f>
        <v>1</v>
      </c>
      <c r="BA50">
        <f>IF(ALL!BA50 = ANSWERS!$C55, 1, 0)</f>
        <v>0</v>
      </c>
      <c r="BB50">
        <f>IF(ALL!BB50 = ANSWERS!$C55, 1, 0)</f>
        <v>1</v>
      </c>
      <c r="BC50">
        <f>IF(ALL!BC50 = ANSWERS!$C55, 1, 0)</f>
        <v>1</v>
      </c>
      <c r="BD50">
        <f>IF(ALL!BD50 = ANSWERS!$C55, 1, 0)</f>
        <v>1</v>
      </c>
      <c r="BE50">
        <f>IF(ALL!BE50 = ANSWERS!$C55, 1, 0)</f>
        <v>0</v>
      </c>
      <c r="BF50">
        <f>IF(ALL!BF50 = ANSWERS!$C55, 1, 0)</f>
        <v>0</v>
      </c>
      <c r="BG50">
        <f>IF(ALL!BG50 = ANSWERS!$C55, 1, 0)</f>
        <v>1</v>
      </c>
      <c r="BH50">
        <f>IF(ALL!BH50 = ANSWERS!$C55, 1, 0)</f>
        <v>1</v>
      </c>
      <c r="BI50">
        <f>IF(ALL!BI50 = ANSWERS!$C55, 1, 0)</f>
        <v>0</v>
      </c>
      <c r="BJ50">
        <f>IF(ALL!BJ50 = ANSWERS!$C55, 1, 0)</f>
        <v>1</v>
      </c>
      <c r="BK50">
        <f>IF(ALL!BK50 = ANSWERS!$C55, 1, 0)</f>
        <v>1</v>
      </c>
      <c r="BL50">
        <f>IF(ALL!BL50 = ANSWERS!$C55, 1, 0)</f>
        <v>1</v>
      </c>
      <c r="BM50">
        <f>IF(ALL!BM50 = ANSWERS!$C55, 1, 0)</f>
        <v>0</v>
      </c>
      <c r="BN50">
        <f>IF(ALL!BN50 = ANSWERS!$C55, 1, 0)</f>
        <v>1</v>
      </c>
      <c r="BO50">
        <f>IF(ALL!BO50 = ANSWERS!$C55, 1, 0)</f>
        <v>1</v>
      </c>
      <c r="BP50">
        <f>IF(ALL!BP50 = ANSWERS!$C55, 1, 0)</f>
        <v>1</v>
      </c>
      <c r="BQ50">
        <f>IF(ALL!BQ50 = ANSWERS!$C55, 1, 0)</f>
        <v>1</v>
      </c>
      <c r="BR50">
        <f>IF(ALL!BR50 = ANSWERS!$C55, 1, 0)</f>
        <v>1</v>
      </c>
      <c r="BS50">
        <f>IF(ALL!BS50 = ANSWERS!$C55, 1, 0)</f>
        <v>1</v>
      </c>
      <c r="BT50">
        <f>IF(ALL!BT50 = ANSWERS!$C55, 1, 0)</f>
        <v>1</v>
      </c>
      <c r="BU50">
        <f>IF(ALL!BU50 = ANSWERS!$C55, 1, 0)</f>
        <v>0</v>
      </c>
      <c r="BV50">
        <f>IF(ALL!BV50 = ANSWERS!$C55, 1, 0)</f>
        <v>1</v>
      </c>
      <c r="BW50">
        <f>IF(ALL!BW50 = ANSWERS!$C55, 1, 0)</f>
        <v>1</v>
      </c>
      <c r="BX50">
        <f>IF(ALL!BX50 = ANSWERS!$C55, 1, 0)</f>
        <v>1</v>
      </c>
      <c r="BY50">
        <f>IF(ALL!BY50 = ANSWERS!$C55, 1, 0)</f>
        <v>1</v>
      </c>
      <c r="BZ50">
        <f>IF(ALL!BZ50 = ANSWERS!$C55, 1, 0)</f>
        <v>0</v>
      </c>
      <c r="CA50">
        <f>IF(ALL!CA50 = ANSWERS!$C55, 1, 0)</f>
        <v>1</v>
      </c>
      <c r="CB50">
        <f>IF(ALL!CB50 = ANSWERS!$C55, 1, 0)</f>
        <v>1</v>
      </c>
      <c r="CC50">
        <f>IF(ALL!CC50 = ANSWERS!$C55, 1, 0)</f>
        <v>1</v>
      </c>
      <c r="CD50">
        <f>IF(ALL!CD50 = ANSWERS!$C55, 1, 0)</f>
        <v>0</v>
      </c>
      <c r="CE50">
        <f>IF(ALL!CE50 = ANSWERS!$C55, 1, 0)</f>
        <v>1</v>
      </c>
      <c r="CF50">
        <f>IF(ALL!CF50 = ANSWERS!$C55, 1, 0)</f>
        <v>1</v>
      </c>
      <c r="CG50">
        <f>IF(ALL!CG50 = ANSWERS!$C55, 1, 0)</f>
        <v>1</v>
      </c>
      <c r="CH50">
        <f>IF(ALL!CH50 = ANSWERS!$C55, 1, 0)</f>
        <v>1</v>
      </c>
      <c r="CI50">
        <f>IF(ALL!CI50 = ANSWERS!$C55, 1, 0)</f>
        <v>1</v>
      </c>
      <c r="CJ50">
        <f>IF(ALL!CJ50 = ANSWERS!$C55, 1, 0)</f>
        <v>1</v>
      </c>
      <c r="CK50">
        <f>IF(ALL!CK50 = ANSWERS!$C55, 1, 0)</f>
        <v>0</v>
      </c>
      <c r="CL50">
        <f>IF(ALL!CL50 = ANSWERS!$C55, 1, 0)</f>
        <v>0</v>
      </c>
      <c r="CM50">
        <f>IF(ALL!CM50 = ANSWERS!$C55, 1, 0)</f>
        <v>0</v>
      </c>
      <c r="CN50">
        <f>IF(ALL!CN50 = ANSWERS!$C55, 1, 0)</f>
        <v>1</v>
      </c>
      <c r="CO50">
        <f>IF(ALL!CO50 = ANSWERS!$C55, 1, 0)</f>
        <v>1</v>
      </c>
      <c r="CP50">
        <f>IF(ALL!CP50 = ANSWERS!$C55, 1, 0)</f>
        <v>1</v>
      </c>
      <c r="CQ50">
        <f>IF(ALL!CQ50 = ANSWERS!$C55, 1, 0)</f>
        <v>0</v>
      </c>
      <c r="CR50">
        <f>IF(ALL!CR50 = ANSWERS!$C55, 1, 0)</f>
        <v>1</v>
      </c>
      <c r="CS50">
        <f>IF(ALL!CS50 = ANSWERS!$C55, 1, 0)</f>
        <v>1</v>
      </c>
      <c r="CT50">
        <f>IF(ALL!CT50 = ANSWERS!$C55, 1, 0)</f>
        <v>1</v>
      </c>
      <c r="CU50">
        <f>IF(ALL!CU50 = ANSWERS!$C55, 1, 0)</f>
        <v>0</v>
      </c>
      <c r="CV50">
        <f>IF(ALL!CV50 = ANSWERS!$C55, 1, 0)</f>
        <v>0</v>
      </c>
      <c r="CW50">
        <f>IF(ALL!CW50 = ANSWERS!$C55, 1, 0)</f>
        <v>1</v>
      </c>
      <c r="CX50">
        <f>IF(ALL!CX50 = ANSWERS!$C55, 1, 0)</f>
        <v>1</v>
      </c>
      <c r="CY50">
        <f>IF(ALL!CY50 = ANSWERS!$C55, 1, 0)</f>
        <v>1</v>
      </c>
      <c r="CZ50">
        <f>IF(ALL!CZ50 = ANSWERS!$C55, 1, 0)</f>
        <v>1</v>
      </c>
      <c r="DA50">
        <f>IF(ALL!DA50 = ANSWERS!$C55, 1, 0)</f>
        <v>1</v>
      </c>
      <c r="DB50">
        <f>IF(ALL!DB50 = ANSWERS!$C55, 1, 0)</f>
        <v>0</v>
      </c>
      <c r="DC50">
        <f>IF(ALL!DC50 = ANSWERS!$C55, 1, 0)</f>
        <v>0</v>
      </c>
      <c r="DD50">
        <f>IF(ALL!DD50 = ANSWERS!$C55, 1, 0)</f>
        <v>1</v>
      </c>
      <c r="DE50">
        <f>IF(ALL!DE50 = ANSWERS!$C55, 1, 0)</f>
        <v>1</v>
      </c>
      <c r="DF50">
        <f>IF(ALL!DF50 = ANSWERS!$C55, 1, 0)</f>
        <v>0</v>
      </c>
      <c r="DG50">
        <f>IF(ALL!DG50 = ANSWERS!$C55, 1, 0)</f>
        <v>1</v>
      </c>
      <c r="DH50">
        <f>IF(ALL!DH50 = ANSWERS!$C55, 1, 0)</f>
        <v>1</v>
      </c>
      <c r="DI50">
        <f>IF(ALL!DI50 = ANSWERS!$C55, 1, 0)</f>
        <v>0</v>
      </c>
      <c r="DJ50">
        <f>IF(ALL!DJ50 = ANSWERS!$C55, 1, 0)</f>
        <v>1</v>
      </c>
      <c r="DK50">
        <f>IF(ALL!DK50 = ANSWERS!$C55, 1, 0)</f>
        <v>0</v>
      </c>
      <c r="DL50">
        <f>IF(ALL!DL50 = ANSWERS!$C55, 1, 0)</f>
        <v>1</v>
      </c>
      <c r="DM50">
        <f>IF(ALL!DM50 = ANSWERS!$C55, 1, 0)</f>
        <v>1</v>
      </c>
      <c r="DN50">
        <f>IF(ALL!DN50 = ANSWERS!$C55, 1, 0)</f>
        <v>0</v>
      </c>
      <c r="DO50">
        <f>IF(ALL!DO50 = ANSWERS!$C55, 1, 0)</f>
        <v>0</v>
      </c>
      <c r="DP50">
        <f>IF(ALL!DP50 = ANSWERS!$C55, 1, 0)</f>
        <v>1</v>
      </c>
      <c r="DQ50">
        <f>IF(ALL!DQ50 = ANSWERS!$C55, 1, 0)</f>
        <v>1</v>
      </c>
      <c r="DR50">
        <f>IF(ALL!DR50 = ANSWERS!$C55, 1, 0)</f>
        <v>1</v>
      </c>
      <c r="DS50">
        <f>IF(ALL!DS50 = ANSWERS!$C55, 1, 0)</f>
        <v>1</v>
      </c>
      <c r="DT50">
        <f>IF(ALL!DT50 = ANSWERS!$C55, 1, 0)</f>
        <v>1</v>
      </c>
      <c r="DU50">
        <f>IF(ALL!DU50 = ANSWERS!$C55, 1, 0)</f>
        <v>1</v>
      </c>
      <c r="DV50">
        <f>IF(ALL!DV50 = ANSWERS!$C55, 1, 0)</f>
        <v>1</v>
      </c>
      <c r="DW50">
        <f>IF(ALL!DW50 = ANSWERS!$C55, 1, 0)</f>
        <v>1</v>
      </c>
      <c r="DX50">
        <f>IF(ALL!DX50 = ANSWERS!$C55, 1, 0)</f>
        <v>0</v>
      </c>
      <c r="DY50">
        <f>IF(ALL!DY50 = ANSWERS!$C55, 1, 0)</f>
        <v>1</v>
      </c>
      <c r="DZ50">
        <f>IF(ALL!DZ50 = ANSWERS!$C55, 1, 0)</f>
        <v>1</v>
      </c>
      <c r="EA50">
        <f>IF(ALL!EA50 = ANSWERS!$C55, 1, 0)</f>
        <v>1</v>
      </c>
      <c r="EB50">
        <f>IF(ALL!EB50 = ANSWERS!$C55, 1, 0)</f>
        <v>0</v>
      </c>
      <c r="EC50">
        <f>IF(ALL!EC50 = ANSWERS!$C55, 1, 0)</f>
        <v>0</v>
      </c>
      <c r="ED50">
        <f>IF(ALL!ED50 = ANSWERS!$C55, 1, 0)</f>
        <v>1</v>
      </c>
      <c r="EE50">
        <f>IF(ALL!EE50 = ANSWERS!$C55, 1, 0)</f>
        <v>1</v>
      </c>
      <c r="EF50">
        <f>IF(ALL!EF50 = ANSWERS!$C55, 1, 0)</f>
        <v>0</v>
      </c>
      <c r="EG50">
        <f>IF(ALL!EG50 = ANSWERS!$C55, 1, 0)</f>
        <v>1</v>
      </c>
      <c r="EH50">
        <f>IF(ALL!EH50 = ANSWERS!$C55, 1, 0)</f>
        <v>1</v>
      </c>
      <c r="EI50">
        <f>IF(ALL!EI50 = ANSWERS!$C55, 1, 0)</f>
        <v>0</v>
      </c>
      <c r="EJ50">
        <f>IF(ALL!EJ50 = ANSWERS!$C55, 1, 0)</f>
        <v>1</v>
      </c>
      <c r="EK50">
        <f>IF(ALL!EK50 = ANSWERS!$C55, 1, 0)</f>
        <v>1</v>
      </c>
      <c r="EL50">
        <f>IF(ALL!EL50 = ANSWERS!$C55, 1, 0)</f>
        <v>1</v>
      </c>
      <c r="EM50">
        <f>IF(ALL!EM50 = ANSWERS!$C55, 1, 0)</f>
        <v>1</v>
      </c>
      <c r="EN50">
        <f>IF(ALL!EN50 = ANSWERS!$C55, 1, 0)</f>
        <v>1</v>
      </c>
      <c r="EO50">
        <f>IF(ALL!EO50 = ANSWERS!$C55, 1, 0)</f>
        <v>1</v>
      </c>
      <c r="EP50">
        <f>IF(ALL!EP50 = ANSWERS!$C55, 1, 0)</f>
        <v>1</v>
      </c>
      <c r="EQ50">
        <f>IF(ALL!EQ50 = ANSWERS!$C55, 1, 0)</f>
        <v>1</v>
      </c>
      <c r="ER50">
        <f>IF(ALL!ER50 = ANSWERS!$C55, 1, 0)</f>
        <v>0</v>
      </c>
      <c r="ES50">
        <f>IF(ALL!ES50 = ANSWERS!$C55, 1, 0)</f>
        <v>1</v>
      </c>
      <c r="ET50">
        <f>IF(ALL!ET50 = ANSWERS!$C55, 1, 0)</f>
        <v>1</v>
      </c>
      <c r="EU50">
        <f>IF(ALL!EU50 = ANSWERS!$C55, 1, 0)</f>
        <v>1</v>
      </c>
      <c r="EV50">
        <f>IF(ALL!EV50 = ANSWERS!$C55, 1, 0)</f>
        <v>0</v>
      </c>
      <c r="EW50">
        <f>IF(ALL!EW50 = ANSWERS!$C55, 1, 0)</f>
        <v>1</v>
      </c>
      <c r="EX50">
        <f>IF(ALL!EX50 = ANSWERS!$C55, 1, 0)</f>
        <v>1</v>
      </c>
      <c r="EY50">
        <f>IF(ALL!EY50 = ANSWERS!$C55, 1, 0)</f>
        <v>0</v>
      </c>
      <c r="EZ50">
        <f>IF(ALL!EZ50 = ANSWERS!$C55, 1, 0)</f>
        <v>1</v>
      </c>
      <c r="FA50">
        <f>IF(ALL!FA50 = ANSWERS!$C55, 1, 0)</f>
        <v>0</v>
      </c>
      <c r="FB50">
        <f>IF(ALL!FB50 = ANSWERS!$C55, 1, 0)</f>
        <v>1</v>
      </c>
      <c r="FC50">
        <f>IF(ALL!FC50 = ANSWERS!$C55, 1, 0)</f>
        <v>0</v>
      </c>
      <c r="FD50">
        <f>IF(ALL!FD50 = ANSWERS!$C55, 1, 0)</f>
        <v>1</v>
      </c>
      <c r="FE50">
        <f>IF(ALL!FE50 = ANSWERS!$C55, 1, 0)</f>
        <v>1</v>
      </c>
      <c r="FF50">
        <f>IF(ALL!FF50 = ANSWERS!$C55, 1, 0)</f>
        <v>1</v>
      </c>
      <c r="FG50">
        <f>IF(ALL!FG50 = ANSWERS!$C55, 1, 0)</f>
        <v>1</v>
      </c>
      <c r="FH50">
        <f>IF(ALL!FH50 = ANSWERS!$C55, 1, 0)</f>
        <v>1</v>
      </c>
      <c r="FI50">
        <f>IF(ALL!FI50 = ANSWERS!$C55, 1, 0)</f>
        <v>1</v>
      </c>
      <c r="FJ50">
        <f>IF(ALL!FJ50 = ANSWERS!$C55, 1, 0)</f>
        <v>1</v>
      </c>
      <c r="FK50">
        <f>IF(ALL!FK50 = ANSWERS!$C55, 1, 0)</f>
        <v>1</v>
      </c>
      <c r="FL50">
        <f>IF(ALL!FL50 = ANSWERS!$C55, 1, 0)</f>
        <v>1</v>
      </c>
      <c r="FM50">
        <f>IF(ALL!FM50 = ANSWERS!$C55, 1, 0)</f>
        <v>1</v>
      </c>
      <c r="FN50">
        <f>IF(ALL!FN50 = ANSWERS!$C55, 1, 0)</f>
        <v>1</v>
      </c>
      <c r="FO50">
        <f>IF(ALL!FO50 = ANSWERS!$C55, 1, 0)</f>
        <v>1</v>
      </c>
      <c r="FP50">
        <f>IF(ALL!FP50 = ANSWERS!$C55, 1, 0)</f>
        <v>1</v>
      </c>
      <c r="FQ50">
        <f>IF(ALL!FQ50 = ANSWERS!$C55, 1, 0)</f>
        <v>1</v>
      </c>
      <c r="FR50">
        <f>IF(ALL!FR50 = ANSWERS!$C55, 1, 0)</f>
        <v>1</v>
      </c>
      <c r="FS50">
        <f>IF(ALL!FS50 = ANSWERS!$C55, 1, 0)</f>
        <v>0</v>
      </c>
      <c r="FT50">
        <f>IF(ALL!FT50 = ANSWERS!$C55, 1, 0)</f>
        <v>1</v>
      </c>
      <c r="FU50">
        <f>IF(ALL!FU50 = ANSWERS!$C55, 1, 0)</f>
        <v>1</v>
      </c>
      <c r="FV50">
        <f>IF(ALL!FV50 = ANSWERS!$C55, 1, 0)</f>
        <v>1</v>
      </c>
      <c r="FW50">
        <f>IF(ALL!FW50 = ANSWERS!$C55, 1, 0)</f>
        <v>1</v>
      </c>
      <c r="FX50">
        <f>IF(ALL!FX50 = ANSWERS!$C55, 1, 0)</f>
        <v>1</v>
      </c>
      <c r="FY50">
        <f>IF(ALL!FY50 = ANSWERS!$C55, 1, 0)</f>
        <v>1</v>
      </c>
      <c r="FZ50">
        <f>IF(ALL!FZ50 = ANSWERS!$C55, 1, 0)</f>
        <v>0</v>
      </c>
      <c r="GA50">
        <f>IF(ALL!GA50 = ANSWERS!$C55, 1, 0)</f>
        <v>1</v>
      </c>
      <c r="GB50">
        <f>IF(ALL!GB50 = ANSWERS!$C55, 1, 0)</f>
        <v>1</v>
      </c>
      <c r="GC50">
        <f>IF(ALL!GC50 = ANSWERS!$C55, 1, 0)</f>
        <v>1</v>
      </c>
      <c r="GD50">
        <f>IF(ALL!GD50 = ANSWERS!$C55, 1, 0)</f>
        <v>0</v>
      </c>
      <c r="GE50">
        <f>IF(ALL!GE50 = ANSWERS!$C55, 1, 0)</f>
        <v>1</v>
      </c>
      <c r="GF50">
        <f>IF(ALL!GF50 = ANSWERS!$C55, 1, 0)</f>
        <v>1</v>
      </c>
      <c r="GG50">
        <f>IF(ALL!GG50 = ANSWERS!$C55, 1, 0)</f>
        <v>1</v>
      </c>
      <c r="GH50">
        <f>IF(ALL!GH50 = ANSWERS!$C55, 1, 0)</f>
        <v>0</v>
      </c>
      <c r="GI50">
        <f>IF(ALL!GI50 = ANSWERS!$C55, 1, 0)</f>
        <v>0</v>
      </c>
      <c r="GJ50">
        <f>IF(ALL!GJ50 = ANSWERS!$C55, 1, 0)</f>
        <v>0</v>
      </c>
      <c r="GK50">
        <f>IF(ALL!GK50 = ANSWERS!$C55, 1, 0)</f>
        <v>1</v>
      </c>
      <c r="GL50">
        <f>IF(ALL!GL50 = ANSWERS!$C55, 1, 0)</f>
        <v>0</v>
      </c>
      <c r="GM50">
        <f>IF(ALL!GM50 = ANSWERS!$C55, 1, 0)</f>
        <v>1</v>
      </c>
      <c r="GN50">
        <f>IF(ALL!GN50 = ANSWERS!$C55, 1, 0)</f>
        <v>0</v>
      </c>
      <c r="GO50">
        <f>IF(ALL!GO50 = ANSWERS!$C55, 1, 0)</f>
        <v>1</v>
      </c>
      <c r="GP50">
        <f>IF(ALL!GP50 = ANSWERS!$C55, 1, 0)</f>
        <v>1</v>
      </c>
      <c r="GQ50">
        <f>IF(ALL!GQ50 = ANSWERS!$C55, 1, 0)</f>
        <v>1</v>
      </c>
      <c r="GR50">
        <f>IF(ALL!GR50 = ANSWERS!$C55, 1, 0)</f>
        <v>1</v>
      </c>
      <c r="GS50">
        <f>IF(ALL!GS50 = ANSWERS!$C55, 1, 0)</f>
        <v>1</v>
      </c>
      <c r="GT50">
        <f>IF(ALL!GT50 = ANSWERS!$C55, 1, 0)</f>
        <v>0</v>
      </c>
      <c r="GU50">
        <f>IF(ALL!GU50 = ANSWERS!$C55, 1, 0)</f>
        <v>0</v>
      </c>
      <c r="GV50">
        <f>IF(ALL!GV50 = ANSWERS!$C55, 1, 0)</f>
        <v>1</v>
      </c>
      <c r="GW50">
        <f>IF(ALL!GW50 = ANSWERS!$C55, 1, 0)</f>
        <v>1</v>
      </c>
      <c r="GX50">
        <f>IF(ALL!GX50 = ANSWERS!$C55, 1, 0)</f>
        <v>1</v>
      </c>
      <c r="GY50">
        <f>IF(ALL!GY50 = ANSWERS!$C55, 1, 0)</f>
        <v>0</v>
      </c>
      <c r="GZ50">
        <f>IF(ALL!GZ50 = ANSWERS!$C55, 1, 0)</f>
        <v>1</v>
      </c>
      <c r="HA50">
        <f>IF(ALL!HA50 = ANSWERS!$C55, 1, 0)</f>
        <v>0</v>
      </c>
      <c r="HB50">
        <f>IF(ALL!HB50 = ANSWERS!$C55, 1, 0)</f>
        <v>0</v>
      </c>
      <c r="HC50">
        <f>IF(ALL!HC50 = ANSWERS!$C55, 1, 0)</f>
        <v>0</v>
      </c>
      <c r="HD50">
        <f>IF(ALL!HD50 = ANSWERS!$C55, 1, 0)</f>
        <v>0</v>
      </c>
      <c r="HE50">
        <f>IF(ALL!HE50 = ANSWERS!$C55, 1, 0)</f>
        <v>0</v>
      </c>
      <c r="HF50">
        <f>IF(ALL!HF50 = ANSWERS!$C55, 1, 0)</f>
        <v>1</v>
      </c>
      <c r="HG50">
        <f>IF(ALL!HG50 = ANSWERS!$C55, 1, 0)</f>
        <v>1</v>
      </c>
      <c r="HH50">
        <f>IF(ALL!HH50 = ANSWERS!$C55, 1, 0)</f>
        <v>1</v>
      </c>
      <c r="HI50">
        <f>IF(ALL!HI50 = ANSWERS!$C55, 1, 0)</f>
        <v>1</v>
      </c>
      <c r="HJ50">
        <f>IF(ALL!HJ50 = ANSWERS!$C55, 1, 0)</f>
        <v>0</v>
      </c>
      <c r="HK50">
        <f>IF(ALL!HK50 = ANSWERS!$C55, 1, 0)</f>
        <v>0</v>
      </c>
    </row>
    <row r="51">
      <c r="A51" s="1" t="s">
        <v>371</v>
      </c>
      <c r="B51">
        <f>IF(ALL!B51 = ANSWERS!$C56, 1, 0)</f>
        <v>1</v>
      </c>
      <c r="C51">
        <f>IF(ALL!C51 = ANSWERS!$C56, 1, 0)</f>
        <v>0</v>
      </c>
      <c r="D51">
        <f>IF(ALL!D51 = ANSWERS!$C56, 1, 0)</f>
        <v>0</v>
      </c>
      <c r="E51">
        <f>IF(ALL!E51 = ANSWERS!$C56, 1, 0)</f>
        <v>0</v>
      </c>
      <c r="F51">
        <f>IF(ALL!F51 = ANSWERS!$C56, 1, 0)</f>
        <v>0</v>
      </c>
      <c r="G51">
        <f>IF(ALL!G51 = ANSWERS!$C56, 1, 0)</f>
        <v>0</v>
      </c>
      <c r="H51">
        <f>IF(ALL!H51 = ANSWERS!$C56, 1, 0)</f>
        <v>0</v>
      </c>
      <c r="I51">
        <f>IF(ALL!I51 = ANSWERS!$C56, 1, 0)</f>
        <v>1</v>
      </c>
      <c r="J51">
        <f>IF(ALL!J51 = ANSWERS!$C56, 1, 0)</f>
        <v>1</v>
      </c>
      <c r="K51">
        <f>IF(ALL!K51 = ANSWERS!$C56, 1, 0)</f>
        <v>0</v>
      </c>
      <c r="L51">
        <f>IF(ALL!L51 = ANSWERS!$C56, 1, 0)</f>
        <v>0</v>
      </c>
      <c r="M51">
        <f>IF(ALL!M51 = ANSWERS!$C56, 1, 0)</f>
        <v>0</v>
      </c>
      <c r="N51">
        <f>IF(ALL!N51 = ANSWERS!$C56, 1, 0)</f>
        <v>1</v>
      </c>
      <c r="O51">
        <f>IF(ALL!O51 = ANSWERS!$C56, 1, 0)</f>
        <v>1</v>
      </c>
      <c r="P51">
        <f>IF(ALL!P51 = ANSWERS!$C56, 1, 0)</f>
        <v>1</v>
      </c>
      <c r="Q51">
        <f>IF(ALL!Q51 = ANSWERS!$C56, 1, 0)</f>
        <v>0</v>
      </c>
      <c r="R51">
        <f>IF(ALL!R51 = ANSWERS!$C56, 1, 0)</f>
        <v>0</v>
      </c>
      <c r="S51">
        <f>IF(ALL!S51 = ANSWERS!$C56, 1, 0)</f>
        <v>0</v>
      </c>
      <c r="T51">
        <f>IF(ALL!T51 = ANSWERS!$C56, 1, 0)</f>
        <v>1</v>
      </c>
      <c r="U51">
        <f>IF(ALL!U51 = ANSWERS!$C56, 1, 0)</f>
        <v>0</v>
      </c>
      <c r="V51">
        <f>IF(ALL!V51 = ANSWERS!$C56, 1, 0)</f>
        <v>1</v>
      </c>
      <c r="W51">
        <f>IF(ALL!W51 = ANSWERS!$C56, 1, 0)</f>
        <v>1</v>
      </c>
      <c r="X51">
        <f>IF(ALL!X51 = ANSWERS!$C56, 1, 0)</f>
        <v>1</v>
      </c>
      <c r="Y51">
        <f>IF(ALL!Y51 = ANSWERS!$C56, 1, 0)</f>
        <v>1</v>
      </c>
      <c r="Z51">
        <f>IF(ALL!Z51 = ANSWERS!$C56, 1, 0)</f>
        <v>0</v>
      </c>
      <c r="AA51">
        <f>IF(ALL!AA51 = ANSWERS!$C56, 1, 0)</f>
        <v>1</v>
      </c>
      <c r="AB51">
        <f>IF(ALL!AB51 = ANSWERS!$C56, 1, 0)</f>
        <v>0</v>
      </c>
      <c r="AC51">
        <f>IF(ALL!AC51 = ANSWERS!$C56, 1, 0)</f>
        <v>1</v>
      </c>
      <c r="AD51">
        <f>IF(ALL!AD51 = ANSWERS!$C56, 1, 0)</f>
        <v>1</v>
      </c>
      <c r="AE51">
        <f>IF(ALL!AE51 = ANSWERS!$C56, 1, 0)</f>
        <v>1</v>
      </c>
      <c r="AF51">
        <f>IF(ALL!AF51 = ANSWERS!$C56, 1, 0)</f>
        <v>1</v>
      </c>
      <c r="AG51">
        <f>IF(ALL!AG51 = ANSWERS!$C56, 1, 0)</f>
        <v>1</v>
      </c>
      <c r="AH51">
        <f>IF(ALL!AH51 = ANSWERS!$C56, 1, 0)</f>
        <v>1</v>
      </c>
      <c r="AI51">
        <f>IF(ALL!AI51 = ANSWERS!$C56, 1, 0)</f>
        <v>1</v>
      </c>
      <c r="AJ51">
        <f>IF(ALL!AJ51 = ANSWERS!$C56, 1, 0)</f>
        <v>1</v>
      </c>
      <c r="AK51">
        <f>IF(ALL!AK51 = ANSWERS!$C56, 1, 0)</f>
        <v>1</v>
      </c>
      <c r="AL51">
        <f>IF(ALL!AL51 = ANSWERS!$C56, 1, 0)</f>
        <v>1</v>
      </c>
      <c r="AM51">
        <f>IF(ALL!AM51 = ANSWERS!$C56, 1, 0)</f>
        <v>1</v>
      </c>
      <c r="AN51">
        <f>IF(ALL!AN51 = ANSWERS!$C56, 1, 0)</f>
        <v>1</v>
      </c>
      <c r="AO51">
        <f>IF(ALL!AO51 = ANSWERS!$C56, 1, 0)</f>
        <v>1</v>
      </c>
      <c r="AP51">
        <f>IF(ALL!AP51 = ANSWERS!$C56, 1, 0)</f>
        <v>1</v>
      </c>
      <c r="AQ51">
        <f>IF(ALL!AQ51 = ANSWERS!$C56, 1, 0)</f>
        <v>1</v>
      </c>
      <c r="AR51">
        <f>IF(ALL!AR51 = ANSWERS!$C56, 1, 0)</f>
        <v>1</v>
      </c>
      <c r="AS51">
        <f>IF(ALL!AS51 = ANSWERS!$C56, 1, 0)</f>
        <v>0</v>
      </c>
      <c r="AT51">
        <f>IF(ALL!AT51 = ANSWERS!$C56, 1, 0)</f>
        <v>1</v>
      </c>
      <c r="AU51">
        <f>IF(ALL!AU51 = ANSWERS!$C56, 1, 0)</f>
        <v>0</v>
      </c>
      <c r="AV51">
        <f>IF(ALL!AV51 = ANSWERS!$C56, 1, 0)</f>
        <v>1</v>
      </c>
      <c r="AW51">
        <f>IF(ALL!AW51 = ANSWERS!$C56, 1, 0)</f>
        <v>1</v>
      </c>
      <c r="AX51">
        <f>IF(ALL!AX51 = ANSWERS!$C56, 1, 0)</f>
        <v>1</v>
      </c>
      <c r="AY51">
        <f>IF(ALL!AY51 = ANSWERS!$C56, 1, 0)</f>
        <v>1</v>
      </c>
      <c r="AZ51">
        <f>IF(ALL!AZ51 = ANSWERS!$C56, 1, 0)</f>
        <v>0</v>
      </c>
      <c r="BA51">
        <f>IF(ALL!BA51 = ANSWERS!$C56, 1, 0)</f>
        <v>0</v>
      </c>
      <c r="BB51">
        <f>IF(ALL!BB51 = ANSWERS!$C56, 1, 0)</f>
        <v>0</v>
      </c>
      <c r="BC51">
        <f>IF(ALL!BC51 = ANSWERS!$C56, 1, 0)</f>
        <v>0</v>
      </c>
      <c r="BD51">
        <f>IF(ALL!BD51 = ANSWERS!$C56, 1, 0)</f>
        <v>1</v>
      </c>
      <c r="BE51">
        <f>IF(ALL!BE51 = ANSWERS!$C56, 1, 0)</f>
        <v>1</v>
      </c>
      <c r="BF51">
        <f>IF(ALL!BF51 = ANSWERS!$C56, 1, 0)</f>
        <v>0</v>
      </c>
      <c r="BG51">
        <f>IF(ALL!BG51 = ANSWERS!$C56, 1, 0)</f>
        <v>1</v>
      </c>
      <c r="BH51">
        <f>IF(ALL!BH51 = ANSWERS!$C56, 1, 0)</f>
        <v>0</v>
      </c>
      <c r="BI51">
        <f>IF(ALL!BI51 = ANSWERS!$C56, 1, 0)</f>
        <v>0</v>
      </c>
      <c r="BJ51">
        <f>IF(ALL!BJ51 = ANSWERS!$C56, 1, 0)</f>
        <v>0</v>
      </c>
      <c r="BK51">
        <f>IF(ALL!BK51 = ANSWERS!$C56, 1, 0)</f>
        <v>1</v>
      </c>
      <c r="BL51">
        <f>IF(ALL!BL51 = ANSWERS!$C56, 1, 0)</f>
        <v>1</v>
      </c>
      <c r="BM51">
        <f>IF(ALL!BM51 = ANSWERS!$C56, 1, 0)</f>
        <v>0</v>
      </c>
      <c r="BN51">
        <f>IF(ALL!BN51 = ANSWERS!$C56, 1, 0)</f>
        <v>0</v>
      </c>
      <c r="BO51">
        <f>IF(ALL!BO51 = ANSWERS!$C56, 1, 0)</f>
        <v>0</v>
      </c>
      <c r="BP51">
        <f>IF(ALL!BP51 = ANSWERS!$C56, 1, 0)</f>
        <v>1</v>
      </c>
      <c r="BQ51">
        <f>IF(ALL!BQ51 = ANSWERS!$C56, 1, 0)</f>
        <v>1</v>
      </c>
      <c r="BR51">
        <f>IF(ALL!BR51 = ANSWERS!$C56, 1, 0)</f>
        <v>0</v>
      </c>
      <c r="BS51">
        <f>IF(ALL!BS51 = ANSWERS!$C56, 1, 0)</f>
        <v>0</v>
      </c>
      <c r="BT51">
        <f>IF(ALL!BT51 = ANSWERS!$C56, 1, 0)</f>
        <v>1</v>
      </c>
      <c r="BU51">
        <f>IF(ALL!BU51 = ANSWERS!$C56, 1, 0)</f>
        <v>1</v>
      </c>
      <c r="BV51">
        <f>IF(ALL!BV51 = ANSWERS!$C56, 1, 0)</f>
        <v>0</v>
      </c>
      <c r="BW51">
        <f>IF(ALL!BW51 = ANSWERS!$C56, 1, 0)</f>
        <v>1</v>
      </c>
      <c r="BX51">
        <f>IF(ALL!BX51 = ANSWERS!$C56, 1, 0)</f>
        <v>1</v>
      </c>
      <c r="BY51">
        <f>IF(ALL!BY51 = ANSWERS!$C56, 1, 0)</f>
        <v>1</v>
      </c>
      <c r="BZ51">
        <f>IF(ALL!BZ51 = ANSWERS!$C56, 1, 0)</f>
        <v>0</v>
      </c>
      <c r="CA51">
        <f>IF(ALL!CA51 = ANSWERS!$C56, 1, 0)</f>
        <v>0</v>
      </c>
      <c r="CB51">
        <f>IF(ALL!CB51 = ANSWERS!$C56, 1, 0)</f>
        <v>1</v>
      </c>
      <c r="CC51">
        <f>IF(ALL!CC51 = ANSWERS!$C56, 1, 0)</f>
        <v>1</v>
      </c>
      <c r="CD51">
        <f>IF(ALL!CD51 = ANSWERS!$C56, 1, 0)</f>
        <v>0</v>
      </c>
      <c r="CE51">
        <f>IF(ALL!CE51 = ANSWERS!$C56, 1, 0)</f>
        <v>1</v>
      </c>
      <c r="CF51">
        <f>IF(ALL!CF51 = ANSWERS!$C56, 1, 0)</f>
        <v>1</v>
      </c>
      <c r="CG51">
        <f>IF(ALL!CG51 = ANSWERS!$C56, 1, 0)</f>
        <v>0</v>
      </c>
      <c r="CH51">
        <f>IF(ALL!CH51 = ANSWERS!$C56, 1, 0)</f>
        <v>1</v>
      </c>
      <c r="CI51">
        <f>IF(ALL!CI51 = ANSWERS!$C56, 1, 0)</f>
        <v>1</v>
      </c>
      <c r="CJ51">
        <f>IF(ALL!CJ51 = ANSWERS!$C56, 1, 0)</f>
        <v>1</v>
      </c>
      <c r="CK51">
        <f>IF(ALL!CK51 = ANSWERS!$C56, 1, 0)</f>
        <v>0</v>
      </c>
      <c r="CL51">
        <f>IF(ALL!CL51 = ANSWERS!$C56, 1, 0)</f>
        <v>1</v>
      </c>
      <c r="CM51">
        <f>IF(ALL!CM51 = ANSWERS!$C56, 1, 0)</f>
        <v>0</v>
      </c>
      <c r="CN51">
        <f>IF(ALL!CN51 = ANSWERS!$C56, 1, 0)</f>
        <v>1</v>
      </c>
      <c r="CO51">
        <f>IF(ALL!CO51 = ANSWERS!$C56, 1, 0)</f>
        <v>0</v>
      </c>
      <c r="CP51">
        <f>IF(ALL!CP51 = ANSWERS!$C56, 1, 0)</f>
        <v>1</v>
      </c>
      <c r="CQ51">
        <f>IF(ALL!CQ51 = ANSWERS!$C56, 1, 0)</f>
        <v>0</v>
      </c>
      <c r="CR51">
        <f>IF(ALL!CR51 = ANSWERS!$C56, 1, 0)</f>
        <v>1</v>
      </c>
      <c r="CS51">
        <f>IF(ALL!CS51 = ANSWERS!$C56, 1, 0)</f>
        <v>1</v>
      </c>
      <c r="CT51">
        <f>IF(ALL!CT51 = ANSWERS!$C56, 1, 0)</f>
        <v>0</v>
      </c>
      <c r="CU51">
        <f>IF(ALL!CU51 = ANSWERS!$C56, 1, 0)</f>
        <v>0</v>
      </c>
      <c r="CV51">
        <f>IF(ALL!CV51 = ANSWERS!$C56, 1, 0)</f>
        <v>1</v>
      </c>
      <c r="CW51">
        <f>IF(ALL!CW51 = ANSWERS!$C56, 1, 0)</f>
        <v>1</v>
      </c>
      <c r="CX51">
        <f>IF(ALL!CX51 = ANSWERS!$C56, 1, 0)</f>
        <v>1</v>
      </c>
      <c r="CY51">
        <f>IF(ALL!CY51 = ANSWERS!$C56, 1, 0)</f>
        <v>1</v>
      </c>
      <c r="CZ51">
        <f>IF(ALL!CZ51 = ANSWERS!$C56, 1, 0)</f>
        <v>0</v>
      </c>
      <c r="DA51">
        <f>IF(ALL!DA51 = ANSWERS!$C56, 1, 0)</f>
        <v>1</v>
      </c>
      <c r="DB51">
        <f>IF(ALL!DB51 = ANSWERS!$C56, 1, 0)</f>
        <v>0</v>
      </c>
      <c r="DC51">
        <f>IF(ALL!DC51 = ANSWERS!$C56, 1, 0)</f>
        <v>0</v>
      </c>
      <c r="DD51">
        <f>IF(ALL!DD51 = ANSWERS!$C56, 1, 0)</f>
        <v>0</v>
      </c>
      <c r="DE51">
        <f>IF(ALL!DE51 = ANSWERS!$C56, 1, 0)</f>
        <v>1</v>
      </c>
      <c r="DF51">
        <f>IF(ALL!DF51 = ANSWERS!$C56, 1, 0)</f>
        <v>0</v>
      </c>
      <c r="DG51">
        <f>IF(ALL!DG51 = ANSWERS!$C56, 1, 0)</f>
        <v>1</v>
      </c>
      <c r="DH51">
        <f>IF(ALL!DH51 = ANSWERS!$C56, 1, 0)</f>
        <v>1</v>
      </c>
      <c r="DI51">
        <f>IF(ALL!DI51 = ANSWERS!$C56, 1, 0)</f>
        <v>1</v>
      </c>
      <c r="DJ51">
        <f>IF(ALL!DJ51 = ANSWERS!$C56, 1, 0)</f>
        <v>0</v>
      </c>
      <c r="DK51">
        <f>IF(ALL!DK51 = ANSWERS!$C56, 1, 0)</f>
        <v>0</v>
      </c>
      <c r="DL51">
        <f>IF(ALL!DL51 = ANSWERS!$C56, 1, 0)</f>
        <v>0</v>
      </c>
      <c r="DM51">
        <f>IF(ALL!DM51 = ANSWERS!$C56, 1, 0)</f>
        <v>1</v>
      </c>
      <c r="DN51">
        <f>IF(ALL!DN51 = ANSWERS!$C56, 1, 0)</f>
        <v>0</v>
      </c>
      <c r="DO51">
        <f>IF(ALL!DO51 = ANSWERS!$C56, 1, 0)</f>
        <v>0</v>
      </c>
      <c r="DP51">
        <f>IF(ALL!DP51 = ANSWERS!$C56, 1, 0)</f>
        <v>0</v>
      </c>
      <c r="DQ51">
        <f>IF(ALL!DQ51 = ANSWERS!$C56, 1, 0)</f>
        <v>1</v>
      </c>
      <c r="DR51">
        <f>IF(ALL!DR51 = ANSWERS!$C56, 1, 0)</f>
        <v>0</v>
      </c>
      <c r="DS51">
        <f>IF(ALL!DS51 = ANSWERS!$C56, 1, 0)</f>
        <v>1</v>
      </c>
      <c r="DT51">
        <f>IF(ALL!DT51 = ANSWERS!$C56, 1, 0)</f>
        <v>1</v>
      </c>
      <c r="DU51">
        <f>IF(ALL!DU51 = ANSWERS!$C56, 1, 0)</f>
        <v>1</v>
      </c>
      <c r="DV51">
        <f>IF(ALL!DV51 = ANSWERS!$C56, 1, 0)</f>
        <v>1</v>
      </c>
      <c r="DW51">
        <f>IF(ALL!DW51 = ANSWERS!$C56, 1, 0)</f>
        <v>1</v>
      </c>
      <c r="DX51">
        <f>IF(ALL!DX51 = ANSWERS!$C56, 1, 0)</f>
        <v>0</v>
      </c>
      <c r="DY51">
        <f>IF(ALL!DY51 = ANSWERS!$C56, 1, 0)</f>
        <v>0</v>
      </c>
      <c r="DZ51">
        <f>IF(ALL!DZ51 = ANSWERS!$C56, 1, 0)</f>
        <v>0</v>
      </c>
      <c r="EA51">
        <f>IF(ALL!EA51 = ANSWERS!$C56, 1, 0)</f>
        <v>1</v>
      </c>
      <c r="EB51">
        <f>IF(ALL!EB51 = ANSWERS!$C56, 1, 0)</f>
        <v>0</v>
      </c>
      <c r="EC51">
        <f>IF(ALL!EC51 = ANSWERS!$C56, 1, 0)</f>
        <v>0</v>
      </c>
      <c r="ED51">
        <f>IF(ALL!ED51 = ANSWERS!$C56, 1, 0)</f>
        <v>1</v>
      </c>
      <c r="EE51">
        <f>IF(ALL!EE51 = ANSWERS!$C56, 1, 0)</f>
        <v>0</v>
      </c>
      <c r="EF51">
        <f>IF(ALL!EF51 = ANSWERS!$C56, 1, 0)</f>
        <v>0</v>
      </c>
      <c r="EG51">
        <f>IF(ALL!EG51 = ANSWERS!$C56, 1, 0)</f>
        <v>1</v>
      </c>
      <c r="EH51">
        <f>IF(ALL!EH51 = ANSWERS!$C56, 1, 0)</f>
        <v>1</v>
      </c>
      <c r="EI51">
        <f>IF(ALL!EI51 = ANSWERS!$C56, 1, 0)</f>
        <v>1</v>
      </c>
      <c r="EJ51">
        <f>IF(ALL!EJ51 = ANSWERS!$C56, 1, 0)</f>
        <v>1</v>
      </c>
      <c r="EK51">
        <f>IF(ALL!EK51 = ANSWERS!$C56, 1, 0)</f>
        <v>1</v>
      </c>
      <c r="EL51">
        <f>IF(ALL!EL51 = ANSWERS!$C56, 1, 0)</f>
        <v>1</v>
      </c>
      <c r="EM51">
        <f>IF(ALL!EM51 = ANSWERS!$C56, 1, 0)</f>
        <v>0</v>
      </c>
      <c r="EN51">
        <f>IF(ALL!EN51 = ANSWERS!$C56, 1, 0)</f>
        <v>1</v>
      </c>
      <c r="EO51">
        <f>IF(ALL!EO51 = ANSWERS!$C56, 1, 0)</f>
        <v>1</v>
      </c>
      <c r="EP51">
        <f>IF(ALL!EP51 = ANSWERS!$C56, 1, 0)</f>
        <v>0</v>
      </c>
      <c r="EQ51">
        <f>IF(ALL!EQ51 = ANSWERS!$C56, 1, 0)</f>
        <v>1</v>
      </c>
      <c r="ER51">
        <f>IF(ALL!ER51 = ANSWERS!$C56, 1, 0)</f>
        <v>0</v>
      </c>
      <c r="ES51">
        <f>IF(ALL!ES51 = ANSWERS!$C56, 1, 0)</f>
        <v>1</v>
      </c>
      <c r="ET51">
        <f>IF(ALL!ET51 = ANSWERS!$C56, 1, 0)</f>
        <v>1</v>
      </c>
      <c r="EU51">
        <f>IF(ALL!EU51 = ANSWERS!$C56, 1, 0)</f>
        <v>1</v>
      </c>
      <c r="EV51">
        <f>IF(ALL!EV51 = ANSWERS!$C56, 1, 0)</f>
        <v>1</v>
      </c>
      <c r="EW51">
        <f>IF(ALL!EW51 = ANSWERS!$C56, 1, 0)</f>
        <v>1</v>
      </c>
      <c r="EX51">
        <f>IF(ALL!EX51 = ANSWERS!$C56, 1, 0)</f>
        <v>1</v>
      </c>
      <c r="EY51">
        <f>IF(ALL!EY51 = ANSWERS!$C56, 1, 0)</f>
        <v>0</v>
      </c>
      <c r="EZ51">
        <f>IF(ALL!EZ51 = ANSWERS!$C56, 1, 0)</f>
        <v>1</v>
      </c>
      <c r="FA51">
        <f>IF(ALL!FA51 = ANSWERS!$C56, 1, 0)</f>
        <v>0</v>
      </c>
      <c r="FB51">
        <f>IF(ALL!FB51 = ANSWERS!$C56, 1, 0)</f>
        <v>0</v>
      </c>
      <c r="FC51">
        <f>IF(ALL!FC51 = ANSWERS!$C56, 1, 0)</f>
        <v>1</v>
      </c>
      <c r="FD51">
        <f>IF(ALL!FD51 = ANSWERS!$C56, 1, 0)</f>
        <v>1</v>
      </c>
      <c r="FE51">
        <f>IF(ALL!FE51 = ANSWERS!$C56, 1, 0)</f>
        <v>1</v>
      </c>
      <c r="FF51">
        <f>IF(ALL!FF51 = ANSWERS!$C56, 1, 0)</f>
        <v>1</v>
      </c>
      <c r="FG51">
        <f>IF(ALL!FG51 = ANSWERS!$C56, 1, 0)</f>
        <v>0</v>
      </c>
      <c r="FH51">
        <f>IF(ALL!FH51 = ANSWERS!$C56, 1, 0)</f>
        <v>1</v>
      </c>
      <c r="FI51">
        <f>IF(ALL!FI51 = ANSWERS!$C56, 1, 0)</f>
        <v>1</v>
      </c>
      <c r="FJ51">
        <f>IF(ALL!FJ51 = ANSWERS!$C56, 1, 0)</f>
        <v>1</v>
      </c>
      <c r="FK51">
        <f>IF(ALL!FK51 = ANSWERS!$C56, 1, 0)</f>
        <v>1</v>
      </c>
      <c r="FL51">
        <f>IF(ALL!FL51 = ANSWERS!$C56, 1, 0)</f>
        <v>0</v>
      </c>
      <c r="FM51">
        <f>IF(ALL!FM51 = ANSWERS!$C56, 1, 0)</f>
        <v>0</v>
      </c>
      <c r="FN51">
        <f>IF(ALL!FN51 = ANSWERS!$C56, 1, 0)</f>
        <v>1</v>
      </c>
      <c r="FO51">
        <f>IF(ALL!FO51 = ANSWERS!$C56, 1, 0)</f>
        <v>1</v>
      </c>
      <c r="FP51">
        <f>IF(ALL!FP51 = ANSWERS!$C56, 1, 0)</f>
        <v>0</v>
      </c>
      <c r="FQ51">
        <f>IF(ALL!FQ51 = ANSWERS!$C56, 1, 0)</f>
        <v>1</v>
      </c>
      <c r="FR51">
        <f>IF(ALL!FR51 = ANSWERS!$C56, 1, 0)</f>
        <v>1</v>
      </c>
      <c r="FS51">
        <f>IF(ALL!FS51 = ANSWERS!$C56, 1, 0)</f>
        <v>0</v>
      </c>
      <c r="FT51">
        <f>IF(ALL!FT51 = ANSWERS!$C56, 1, 0)</f>
        <v>0</v>
      </c>
      <c r="FU51">
        <f>IF(ALL!FU51 = ANSWERS!$C56, 1, 0)</f>
        <v>1</v>
      </c>
      <c r="FV51">
        <f>IF(ALL!FV51 = ANSWERS!$C56, 1, 0)</f>
        <v>1</v>
      </c>
      <c r="FW51">
        <f>IF(ALL!FW51 = ANSWERS!$C56, 1, 0)</f>
        <v>0</v>
      </c>
      <c r="FX51">
        <f>IF(ALL!FX51 = ANSWERS!$C56, 1, 0)</f>
        <v>1</v>
      </c>
      <c r="FY51">
        <f>IF(ALL!FY51 = ANSWERS!$C56, 1, 0)</f>
        <v>0</v>
      </c>
      <c r="FZ51">
        <f>IF(ALL!FZ51 = ANSWERS!$C56, 1, 0)</f>
        <v>0</v>
      </c>
      <c r="GA51">
        <f>IF(ALL!GA51 = ANSWERS!$C56, 1, 0)</f>
        <v>1</v>
      </c>
      <c r="GB51">
        <f>IF(ALL!GB51 = ANSWERS!$C56, 1, 0)</f>
        <v>0</v>
      </c>
      <c r="GC51">
        <f>IF(ALL!GC51 = ANSWERS!$C56, 1, 0)</f>
        <v>0</v>
      </c>
      <c r="GD51">
        <f>IF(ALL!GD51 = ANSWERS!$C56, 1, 0)</f>
        <v>1</v>
      </c>
      <c r="GE51">
        <f>IF(ALL!GE51 = ANSWERS!$C56, 1, 0)</f>
        <v>1</v>
      </c>
      <c r="GF51">
        <f>IF(ALL!GF51 = ANSWERS!$C56, 1, 0)</f>
        <v>1</v>
      </c>
      <c r="GG51">
        <f>IF(ALL!GG51 = ANSWERS!$C56, 1, 0)</f>
        <v>1</v>
      </c>
      <c r="GH51">
        <f>IF(ALL!GH51 = ANSWERS!$C56, 1, 0)</f>
        <v>1</v>
      </c>
      <c r="GI51">
        <f>IF(ALL!GI51 = ANSWERS!$C56, 1, 0)</f>
        <v>1</v>
      </c>
      <c r="GJ51">
        <f>IF(ALL!GJ51 = ANSWERS!$C56, 1, 0)</f>
        <v>0</v>
      </c>
      <c r="GK51">
        <f>IF(ALL!GK51 = ANSWERS!$C56, 1, 0)</f>
        <v>0</v>
      </c>
      <c r="GL51">
        <f>IF(ALL!GL51 = ANSWERS!$C56, 1, 0)</f>
        <v>1</v>
      </c>
      <c r="GM51">
        <f>IF(ALL!GM51 = ANSWERS!$C56, 1, 0)</f>
        <v>0</v>
      </c>
      <c r="GN51">
        <f>IF(ALL!GN51 = ANSWERS!$C56, 1, 0)</f>
        <v>0</v>
      </c>
      <c r="GO51">
        <f>IF(ALL!GO51 = ANSWERS!$C56, 1, 0)</f>
        <v>1</v>
      </c>
      <c r="GP51">
        <f>IF(ALL!GP51 = ANSWERS!$C56, 1, 0)</f>
        <v>1</v>
      </c>
      <c r="GQ51">
        <f>IF(ALL!GQ51 = ANSWERS!$C56, 1, 0)</f>
        <v>1</v>
      </c>
      <c r="GR51">
        <f>IF(ALL!GR51 = ANSWERS!$C56, 1, 0)</f>
        <v>0</v>
      </c>
      <c r="GS51">
        <f>IF(ALL!GS51 = ANSWERS!$C56, 1, 0)</f>
        <v>0</v>
      </c>
      <c r="GT51">
        <f>IF(ALL!GT51 = ANSWERS!$C56, 1, 0)</f>
        <v>0</v>
      </c>
      <c r="GU51">
        <f>IF(ALL!GU51 = ANSWERS!$C56, 1, 0)</f>
        <v>0</v>
      </c>
      <c r="GV51">
        <f>IF(ALL!GV51 = ANSWERS!$C56, 1, 0)</f>
        <v>1</v>
      </c>
      <c r="GW51">
        <f>IF(ALL!GW51 = ANSWERS!$C56, 1, 0)</f>
        <v>0</v>
      </c>
      <c r="GX51">
        <f>IF(ALL!GX51 = ANSWERS!$C56, 1, 0)</f>
        <v>1</v>
      </c>
      <c r="GY51">
        <f>IF(ALL!GY51 = ANSWERS!$C56, 1, 0)</f>
        <v>0</v>
      </c>
      <c r="GZ51">
        <f>IF(ALL!GZ51 = ANSWERS!$C56, 1, 0)</f>
        <v>1</v>
      </c>
      <c r="HA51">
        <f>IF(ALL!HA51 = ANSWERS!$C56, 1, 0)</f>
        <v>0</v>
      </c>
      <c r="HB51">
        <f>IF(ALL!HB51 = ANSWERS!$C56, 1, 0)</f>
        <v>0</v>
      </c>
      <c r="HC51">
        <f>IF(ALL!HC51 = ANSWERS!$C56, 1, 0)</f>
        <v>0</v>
      </c>
      <c r="HD51">
        <f>IF(ALL!HD51 = ANSWERS!$C56, 1, 0)</f>
        <v>1</v>
      </c>
      <c r="HE51">
        <f>IF(ALL!HE51 = ANSWERS!$C56, 1, 0)</f>
        <v>1</v>
      </c>
      <c r="HF51">
        <f>IF(ALL!HF51 = ANSWERS!$C56, 1, 0)</f>
        <v>1</v>
      </c>
      <c r="HG51">
        <f>IF(ALL!HG51 = ANSWERS!$C56, 1, 0)</f>
        <v>1</v>
      </c>
      <c r="HH51">
        <f>IF(ALL!HH51 = ANSWERS!$C56, 1, 0)</f>
        <v>1</v>
      </c>
      <c r="HI51">
        <f>IF(ALL!HI51 = ANSWERS!$C56, 1, 0)</f>
        <v>0</v>
      </c>
      <c r="HJ51">
        <f>IF(ALL!HJ51 = ANSWERS!$C56, 1, 0)</f>
        <v>1</v>
      </c>
      <c r="HK51">
        <f>IF(ALL!HK51 = ANSWERS!$C56, 1, 0)</f>
        <v>0</v>
      </c>
    </row>
    <row r="52">
      <c r="A52" s="1" t="s">
        <v>372</v>
      </c>
      <c r="B52">
        <f>IF(ALL!B52 = ANSWERS!$C57, 1, 0)</f>
        <v>1</v>
      </c>
      <c r="C52">
        <f>IF(ALL!C52 = ANSWERS!$C57, 1, 0)</f>
        <v>0</v>
      </c>
      <c r="D52">
        <f>IF(ALL!D52 = ANSWERS!$C57, 1, 0)</f>
        <v>1</v>
      </c>
      <c r="E52">
        <f>IF(ALL!E52 = ANSWERS!$C57, 1, 0)</f>
        <v>0</v>
      </c>
      <c r="F52">
        <f>IF(ALL!F52 = ANSWERS!$C57, 1, 0)</f>
        <v>0</v>
      </c>
      <c r="G52">
        <f>IF(ALL!G52 = ANSWERS!$C57, 1, 0)</f>
        <v>0</v>
      </c>
      <c r="H52">
        <f>IF(ALL!H52 = ANSWERS!$C57, 1, 0)</f>
        <v>1</v>
      </c>
      <c r="I52">
        <f>IF(ALL!I52 = ANSWERS!$C57, 1, 0)</f>
        <v>1</v>
      </c>
      <c r="J52">
        <f>IF(ALL!J52 = ANSWERS!$C57, 1, 0)</f>
        <v>0</v>
      </c>
      <c r="K52">
        <f>IF(ALL!K52 = ANSWERS!$C57, 1, 0)</f>
        <v>0</v>
      </c>
      <c r="L52">
        <f>IF(ALL!L52 = ANSWERS!$C57, 1, 0)</f>
        <v>0</v>
      </c>
      <c r="M52">
        <f>IF(ALL!M52 = ANSWERS!$C57, 1, 0)</f>
        <v>0</v>
      </c>
      <c r="N52">
        <f>IF(ALL!N52 = ANSWERS!$C57, 1, 0)</f>
        <v>1</v>
      </c>
      <c r="O52">
        <f>IF(ALL!O52 = ANSWERS!$C57, 1, 0)</f>
        <v>1</v>
      </c>
      <c r="P52">
        <f>IF(ALL!P52 = ANSWERS!$C57, 1, 0)</f>
        <v>0</v>
      </c>
      <c r="Q52">
        <f>IF(ALL!Q52 = ANSWERS!$C57, 1, 0)</f>
        <v>0</v>
      </c>
      <c r="R52">
        <f>IF(ALL!R52 = ANSWERS!$C57, 1, 0)</f>
        <v>0</v>
      </c>
      <c r="S52">
        <f>IF(ALL!S52 = ANSWERS!$C57, 1, 0)</f>
        <v>0</v>
      </c>
      <c r="T52">
        <f>IF(ALL!T52 = ANSWERS!$C57, 1, 0)</f>
        <v>1</v>
      </c>
      <c r="U52">
        <f>IF(ALL!U52 = ANSWERS!$C57, 1, 0)</f>
        <v>1</v>
      </c>
      <c r="V52">
        <f>IF(ALL!V52 = ANSWERS!$C57, 1, 0)</f>
        <v>1</v>
      </c>
      <c r="W52">
        <f>IF(ALL!W52 = ANSWERS!$C57, 1, 0)</f>
        <v>1</v>
      </c>
      <c r="X52">
        <f>IF(ALL!X52 = ANSWERS!$C57, 1, 0)</f>
        <v>0</v>
      </c>
      <c r="Y52">
        <f>IF(ALL!Y52 = ANSWERS!$C57, 1, 0)</f>
        <v>0</v>
      </c>
      <c r="Z52">
        <f>IF(ALL!Z52 = ANSWERS!$C57, 1, 0)</f>
        <v>0</v>
      </c>
      <c r="AA52">
        <f>IF(ALL!AA52 = ANSWERS!$C57, 1, 0)</f>
        <v>0</v>
      </c>
      <c r="AB52">
        <f>IF(ALL!AB52 = ANSWERS!$C57, 1, 0)</f>
        <v>0</v>
      </c>
      <c r="AC52">
        <f>IF(ALL!AC52 = ANSWERS!$C57, 1, 0)</f>
        <v>1</v>
      </c>
      <c r="AD52">
        <f>IF(ALL!AD52 = ANSWERS!$C57, 1, 0)</f>
        <v>1</v>
      </c>
      <c r="AE52">
        <f>IF(ALL!AE52 = ANSWERS!$C57, 1, 0)</f>
        <v>0</v>
      </c>
      <c r="AF52">
        <f>IF(ALL!AF52 = ANSWERS!$C57, 1, 0)</f>
        <v>1</v>
      </c>
      <c r="AG52">
        <f>IF(ALL!AG52 = ANSWERS!$C57, 1, 0)</f>
        <v>0</v>
      </c>
      <c r="AH52">
        <f>IF(ALL!AH52 = ANSWERS!$C57, 1, 0)</f>
        <v>1</v>
      </c>
      <c r="AI52">
        <f>IF(ALL!AI52 = ANSWERS!$C57, 1, 0)</f>
        <v>0</v>
      </c>
      <c r="AJ52">
        <f>IF(ALL!AJ52 = ANSWERS!$C57, 1, 0)</f>
        <v>1</v>
      </c>
      <c r="AK52">
        <f>IF(ALL!AK52 = ANSWERS!$C57, 1, 0)</f>
        <v>0</v>
      </c>
      <c r="AL52">
        <f>IF(ALL!AL52 = ANSWERS!$C57, 1, 0)</f>
        <v>1</v>
      </c>
      <c r="AM52">
        <f>IF(ALL!AM52 = ANSWERS!$C57, 1, 0)</f>
        <v>1</v>
      </c>
      <c r="AN52">
        <f>IF(ALL!AN52 = ANSWERS!$C57, 1, 0)</f>
        <v>1</v>
      </c>
      <c r="AO52">
        <f>IF(ALL!AO52 = ANSWERS!$C57, 1, 0)</f>
        <v>0</v>
      </c>
      <c r="AP52">
        <f>IF(ALL!AP52 = ANSWERS!$C57, 1, 0)</f>
        <v>0</v>
      </c>
      <c r="AQ52">
        <f>IF(ALL!AQ52 = ANSWERS!$C57, 1, 0)</f>
        <v>1</v>
      </c>
      <c r="AR52">
        <f>IF(ALL!AR52 = ANSWERS!$C57, 1, 0)</f>
        <v>1</v>
      </c>
      <c r="AS52">
        <f>IF(ALL!AS52 = ANSWERS!$C57, 1, 0)</f>
        <v>0</v>
      </c>
      <c r="AT52">
        <f>IF(ALL!AT52 = ANSWERS!$C57, 1, 0)</f>
        <v>0</v>
      </c>
      <c r="AU52">
        <f>IF(ALL!AU52 = ANSWERS!$C57, 1, 0)</f>
        <v>1</v>
      </c>
      <c r="AV52">
        <f>IF(ALL!AV52 = ANSWERS!$C57, 1, 0)</f>
        <v>1</v>
      </c>
      <c r="AW52">
        <f>IF(ALL!AW52 = ANSWERS!$C57, 1, 0)</f>
        <v>0</v>
      </c>
      <c r="AX52">
        <f>IF(ALL!AX52 = ANSWERS!$C57, 1, 0)</f>
        <v>1</v>
      </c>
      <c r="AY52">
        <f>IF(ALL!AY52 = ANSWERS!$C57, 1, 0)</f>
        <v>0</v>
      </c>
      <c r="AZ52">
        <f>IF(ALL!AZ52 = ANSWERS!$C57, 1, 0)</f>
        <v>0</v>
      </c>
      <c r="BA52">
        <f>IF(ALL!BA52 = ANSWERS!$C57, 1, 0)</f>
        <v>0</v>
      </c>
      <c r="BB52">
        <f>IF(ALL!BB52 = ANSWERS!$C57, 1, 0)</f>
        <v>1</v>
      </c>
      <c r="BC52">
        <f>IF(ALL!BC52 = ANSWERS!$C57, 1, 0)</f>
        <v>1</v>
      </c>
      <c r="BD52">
        <f>IF(ALL!BD52 = ANSWERS!$C57, 1, 0)</f>
        <v>0</v>
      </c>
      <c r="BE52">
        <f>IF(ALL!BE52 = ANSWERS!$C57, 1, 0)</f>
        <v>0</v>
      </c>
      <c r="BF52">
        <f>IF(ALL!BF52 = ANSWERS!$C57, 1, 0)</f>
        <v>0</v>
      </c>
      <c r="BG52">
        <f>IF(ALL!BG52 = ANSWERS!$C57, 1, 0)</f>
        <v>1</v>
      </c>
      <c r="BH52">
        <f>IF(ALL!BH52 = ANSWERS!$C57, 1, 0)</f>
        <v>1</v>
      </c>
      <c r="BI52">
        <f>IF(ALL!BI52 = ANSWERS!$C57, 1, 0)</f>
        <v>0</v>
      </c>
      <c r="BJ52">
        <f>IF(ALL!BJ52 = ANSWERS!$C57, 1, 0)</f>
        <v>1</v>
      </c>
      <c r="BK52">
        <f>IF(ALL!BK52 = ANSWERS!$C57, 1, 0)</f>
        <v>1</v>
      </c>
      <c r="BL52">
        <f>IF(ALL!BL52 = ANSWERS!$C57, 1, 0)</f>
        <v>1</v>
      </c>
      <c r="BM52">
        <f>IF(ALL!BM52 = ANSWERS!$C57, 1, 0)</f>
        <v>0</v>
      </c>
      <c r="BN52">
        <f>IF(ALL!BN52 = ANSWERS!$C57, 1, 0)</f>
        <v>0</v>
      </c>
      <c r="BO52">
        <f>IF(ALL!BO52 = ANSWERS!$C57, 1, 0)</f>
        <v>0</v>
      </c>
      <c r="BP52">
        <f>IF(ALL!BP52 = ANSWERS!$C57, 1, 0)</f>
        <v>1</v>
      </c>
      <c r="BQ52">
        <f>IF(ALL!BQ52 = ANSWERS!$C57, 1, 0)</f>
        <v>1</v>
      </c>
      <c r="BR52">
        <f>IF(ALL!BR52 = ANSWERS!$C57, 1, 0)</f>
        <v>1</v>
      </c>
      <c r="BS52">
        <f>IF(ALL!BS52 = ANSWERS!$C57, 1, 0)</f>
        <v>1</v>
      </c>
      <c r="BT52">
        <f>IF(ALL!BT52 = ANSWERS!$C57, 1, 0)</f>
        <v>0</v>
      </c>
      <c r="BU52">
        <f>IF(ALL!BU52 = ANSWERS!$C57, 1, 0)</f>
        <v>0</v>
      </c>
      <c r="BV52">
        <f>IF(ALL!BV52 = ANSWERS!$C57, 1, 0)</f>
        <v>0</v>
      </c>
      <c r="BW52">
        <f>IF(ALL!BW52 = ANSWERS!$C57, 1, 0)</f>
        <v>0</v>
      </c>
      <c r="BX52">
        <f>IF(ALL!BX52 = ANSWERS!$C57, 1, 0)</f>
        <v>1</v>
      </c>
      <c r="BY52">
        <f>IF(ALL!BY52 = ANSWERS!$C57, 1, 0)</f>
        <v>1</v>
      </c>
      <c r="BZ52">
        <f>IF(ALL!BZ52 = ANSWERS!$C57, 1, 0)</f>
        <v>0</v>
      </c>
      <c r="CA52">
        <f>IF(ALL!CA52 = ANSWERS!$C57, 1, 0)</f>
        <v>0</v>
      </c>
      <c r="CB52">
        <f>IF(ALL!CB52 = ANSWERS!$C57, 1, 0)</f>
        <v>0</v>
      </c>
      <c r="CC52">
        <f>IF(ALL!CC52 = ANSWERS!$C57, 1, 0)</f>
        <v>0</v>
      </c>
      <c r="CD52">
        <f>IF(ALL!CD52 = ANSWERS!$C57, 1, 0)</f>
        <v>1</v>
      </c>
      <c r="CE52">
        <f>IF(ALL!CE52 = ANSWERS!$C57, 1, 0)</f>
        <v>0</v>
      </c>
      <c r="CF52">
        <f>IF(ALL!CF52 = ANSWERS!$C57, 1, 0)</f>
        <v>0</v>
      </c>
      <c r="CG52">
        <f>IF(ALL!CG52 = ANSWERS!$C57, 1, 0)</f>
        <v>1</v>
      </c>
      <c r="CH52">
        <f>IF(ALL!CH52 = ANSWERS!$C57, 1, 0)</f>
        <v>1</v>
      </c>
      <c r="CI52">
        <f>IF(ALL!CI52 = ANSWERS!$C57, 1, 0)</f>
        <v>1</v>
      </c>
      <c r="CJ52">
        <f>IF(ALL!CJ52 = ANSWERS!$C57, 1, 0)</f>
        <v>0</v>
      </c>
      <c r="CK52">
        <f>IF(ALL!CK52 = ANSWERS!$C57, 1, 0)</f>
        <v>1</v>
      </c>
      <c r="CL52">
        <f>IF(ALL!CL52 = ANSWERS!$C57, 1, 0)</f>
        <v>0</v>
      </c>
      <c r="CM52">
        <f>IF(ALL!CM52 = ANSWERS!$C57, 1, 0)</f>
        <v>0</v>
      </c>
      <c r="CN52">
        <f>IF(ALL!CN52 = ANSWERS!$C57, 1, 0)</f>
        <v>1</v>
      </c>
      <c r="CO52">
        <f>IF(ALL!CO52 = ANSWERS!$C57, 1, 0)</f>
        <v>0</v>
      </c>
      <c r="CP52">
        <f>IF(ALL!CP52 = ANSWERS!$C57, 1, 0)</f>
        <v>1</v>
      </c>
      <c r="CQ52">
        <f>IF(ALL!CQ52 = ANSWERS!$C57, 1, 0)</f>
        <v>1</v>
      </c>
      <c r="CR52">
        <f>IF(ALL!CR52 = ANSWERS!$C57, 1, 0)</f>
        <v>1</v>
      </c>
      <c r="CS52">
        <f>IF(ALL!CS52 = ANSWERS!$C57, 1, 0)</f>
        <v>1</v>
      </c>
      <c r="CT52">
        <f>IF(ALL!CT52 = ANSWERS!$C57, 1, 0)</f>
        <v>0</v>
      </c>
      <c r="CU52">
        <f>IF(ALL!CU52 = ANSWERS!$C57, 1, 0)</f>
        <v>0</v>
      </c>
      <c r="CV52">
        <f>IF(ALL!CV52 = ANSWERS!$C57, 1, 0)</f>
        <v>0</v>
      </c>
      <c r="CW52">
        <f>IF(ALL!CW52 = ANSWERS!$C57, 1, 0)</f>
        <v>0</v>
      </c>
      <c r="CX52">
        <f>IF(ALL!CX52 = ANSWERS!$C57, 1, 0)</f>
        <v>0</v>
      </c>
      <c r="CY52">
        <f>IF(ALL!CY52 = ANSWERS!$C57, 1, 0)</f>
        <v>1</v>
      </c>
      <c r="CZ52">
        <f>IF(ALL!CZ52 = ANSWERS!$C57, 1, 0)</f>
        <v>0</v>
      </c>
      <c r="DA52">
        <f>IF(ALL!DA52 = ANSWERS!$C57, 1, 0)</f>
        <v>1</v>
      </c>
      <c r="DB52">
        <f>IF(ALL!DB52 = ANSWERS!$C57, 1, 0)</f>
        <v>1</v>
      </c>
      <c r="DC52">
        <f>IF(ALL!DC52 = ANSWERS!$C57, 1, 0)</f>
        <v>0</v>
      </c>
      <c r="DD52">
        <f>IF(ALL!DD52 = ANSWERS!$C57, 1, 0)</f>
        <v>1</v>
      </c>
      <c r="DE52">
        <f>IF(ALL!DE52 = ANSWERS!$C57, 1, 0)</f>
        <v>1</v>
      </c>
      <c r="DF52">
        <f>IF(ALL!DF52 = ANSWERS!$C57, 1, 0)</f>
        <v>1</v>
      </c>
      <c r="DG52">
        <f>IF(ALL!DG52 = ANSWERS!$C57, 1, 0)</f>
        <v>0</v>
      </c>
      <c r="DH52">
        <f>IF(ALL!DH52 = ANSWERS!$C57, 1, 0)</f>
        <v>1</v>
      </c>
      <c r="DI52">
        <f>IF(ALL!DI52 = ANSWERS!$C57, 1, 0)</f>
        <v>0</v>
      </c>
      <c r="DJ52">
        <f>IF(ALL!DJ52 = ANSWERS!$C57, 1, 0)</f>
        <v>0</v>
      </c>
      <c r="DK52">
        <f>IF(ALL!DK52 = ANSWERS!$C57, 1, 0)</f>
        <v>0</v>
      </c>
      <c r="DL52">
        <f>IF(ALL!DL52 = ANSWERS!$C57, 1, 0)</f>
        <v>0</v>
      </c>
      <c r="DM52">
        <f>IF(ALL!DM52 = ANSWERS!$C57, 1, 0)</f>
        <v>0</v>
      </c>
      <c r="DN52">
        <f>IF(ALL!DN52 = ANSWERS!$C57, 1, 0)</f>
        <v>0</v>
      </c>
      <c r="DO52">
        <f>IF(ALL!DO52 = ANSWERS!$C57, 1, 0)</f>
        <v>0</v>
      </c>
      <c r="DP52">
        <f>IF(ALL!DP52 = ANSWERS!$C57, 1, 0)</f>
        <v>0</v>
      </c>
      <c r="DQ52">
        <f>IF(ALL!DQ52 = ANSWERS!$C57, 1, 0)</f>
        <v>1</v>
      </c>
      <c r="DR52">
        <f>IF(ALL!DR52 = ANSWERS!$C57, 1, 0)</f>
        <v>0</v>
      </c>
      <c r="DS52">
        <f>IF(ALL!DS52 = ANSWERS!$C57, 1, 0)</f>
        <v>1</v>
      </c>
      <c r="DT52">
        <f>IF(ALL!DT52 = ANSWERS!$C57, 1, 0)</f>
        <v>1</v>
      </c>
      <c r="DU52">
        <f>IF(ALL!DU52 = ANSWERS!$C57, 1, 0)</f>
        <v>1</v>
      </c>
      <c r="DV52">
        <f>IF(ALL!DV52 = ANSWERS!$C57, 1, 0)</f>
        <v>1</v>
      </c>
      <c r="DW52">
        <f>IF(ALL!DW52 = ANSWERS!$C57, 1, 0)</f>
        <v>0</v>
      </c>
      <c r="DX52">
        <f>IF(ALL!DX52 = ANSWERS!$C57, 1, 0)</f>
        <v>0</v>
      </c>
      <c r="DY52">
        <f>IF(ALL!DY52 = ANSWERS!$C57, 1, 0)</f>
        <v>1</v>
      </c>
      <c r="DZ52">
        <f>IF(ALL!DZ52 = ANSWERS!$C57, 1, 0)</f>
        <v>0</v>
      </c>
      <c r="EA52">
        <f>IF(ALL!EA52 = ANSWERS!$C57, 1, 0)</f>
        <v>0</v>
      </c>
      <c r="EB52">
        <f>IF(ALL!EB52 = ANSWERS!$C57, 1, 0)</f>
        <v>0</v>
      </c>
      <c r="EC52">
        <f>IF(ALL!EC52 = ANSWERS!$C57, 1, 0)</f>
        <v>0</v>
      </c>
      <c r="ED52">
        <f>IF(ALL!ED52 = ANSWERS!$C57, 1, 0)</f>
        <v>1</v>
      </c>
      <c r="EE52">
        <f>IF(ALL!EE52 = ANSWERS!$C57, 1, 0)</f>
        <v>0</v>
      </c>
      <c r="EF52">
        <f>IF(ALL!EF52 = ANSWERS!$C57, 1, 0)</f>
        <v>1</v>
      </c>
      <c r="EG52">
        <f>IF(ALL!EG52 = ANSWERS!$C57, 1, 0)</f>
        <v>1</v>
      </c>
      <c r="EH52">
        <f>IF(ALL!EH52 = ANSWERS!$C57, 1, 0)</f>
        <v>1</v>
      </c>
      <c r="EI52">
        <f>IF(ALL!EI52 = ANSWERS!$C57, 1, 0)</f>
        <v>1</v>
      </c>
      <c r="EJ52">
        <f>IF(ALL!EJ52 = ANSWERS!$C57, 1, 0)</f>
        <v>1</v>
      </c>
      <c r="EK52">
        <f>IF(ALL!EK52 = ANSWERS!$C57, 1, 0)</f>
        <v>1</v>
      </c>
      <c r="EL52">
        <f>IF(ALL!EL52 = ANSWERS!$C57, 1, 0)</f>
        <v>0</v>
      </c>
      <c r="EM52">
        <f>IF(ALL!EM52 = ANSWERS!$C57, 1, 0)</f>
        <v>1</v>
      </c>
      <c r="EN52">
        <f>IF(ALL!EN52 = ANSWERS!$C57, 1, 0)</f>
        <v>0</v>
      </c>
      <c r="EO52">
        <f>IF(ALL!EO52 = ANSWERS!$C57, 1, 0)</f>
        <v>1</v>
      </c>
      <c r="EP52">
        <f>IF(ALL!EP52 = ANSWERS!$C57, 1, 0)</f>
        <v>1</v>
      </c>
      <c r="EQ52">
        <f>IF(ALL!EQ52 = ANSWERS!$C57, 1, 0)</f>
        <v>0</v>
      </c>
      <c r="ER52">
        <f>IF(ALL!ER52 = ANSWERS!$C57, 1, 0)</f>
        <v>0</v>
      </c>
      <c r="ES52">
        <f>IF(ALL!ES52 = ANSWERS!$C57, 1, 0)</f>
        <v>0</v>
      </c>
      <c r="ET52">
        <f>IF(ALL!ET52 = ANSWERS!$C57, 1, 0)</f>
        <v>1</v>
      </c>
      <c r="EU52">
        <f>IF(ALL!EU52 = ANSWERS!$C57, 1, 0)</f>
        <v>1</v>
      </c>
      <c r="EV52">
        <f>IF(ALL!EV52 = ANSWERS!$C57, 1, 0)</f>
        <v>0</v>
      </c>
      <c r="EW52">
        <f>IF(ALL!EW52 = ANSWERS!$C57, 1, 0)</f>
        <v>1</v>
      </c>
      <c r="EX52">
        <f>IF(ALL!EX52 = ANSWERS!$C57, 1, 0)</f>
        <v>1</v>
      </c>
      <c r="EY52">
        <f>IF(ALL!EY52 = ANSWERS!$C57, 1, 0)</f>
        <v>0</v>
      </c>
      <c r="EZ52">
        <f>IF(ALL!EZ52 = ANSWERS!$C57, 1, 0)</f>
        <v>1</v>
      </c>
      <c r="FA52">
        <f>IF(ALL!FA52 = ANSWERS!$C57, 1, 0)</f>
        <v>0</v>
      </c>
      <c r="FB52">
        <f>IF(ALL!FB52 = ANSWERS!$C57, 1, 0)</f>
        <v>0</v>
      </c>
      <c r="FC52">
        <f>IF(ALL!FC52 = ANSWERS!$C57, 1, 0)</f>
        <v>0</v>
      </c>
      <c r="FD52">
        <f>IF(ALL!FD52 = ANSWERS!$C57, 1, 0)</f>
        <v>0</v>
      </c>
      <c r="FE52">
        <f>IF(ALL!FE52 = ANSWERS!$C57, 1, 0)</f>
        <v>1</v>
      </c>
      <c r="FF52">
        <f>IF(ALL!FF52 = ANSWERS!$C57, 1, 0)</f>
        <v>1</v>
      </c>
      <c r="FG52">
        <f>IF(ALL!FG52 = ANSWERS!$C57, 1, 0)</f>
        <v>0</v>
      </c>
      <c r="FH52">
        <f>IF(ALL!FH52 = ANSWERS!$C57, 1, 0)</f>
        <v>1</v>
      </c>
      <c r="FI52">
        <f>IF(ALL!FI52 = ANSWERS!$C57, 1, 0)</f>
        <v>1</v>
      </c>
      <c r="FJ52">
        <f>IF(ALL!FJ52 = ANSWERS!$C57, 1, 0)</f>
        <v>0</v>
      </c>
      <c r="FK52">
        <f>IF(ALL!FK52 = ANSWERS!$C57, 1, 0)</f>
        <v>0</v>
      </c>
      <c r="FL52">
        <f>IF(ALL!FL52 = ANSWERS!$C57, 1, 0)</f>
        <v>0</v>
      </c>
      <c r="FM52">
        <f>IF(ALL!FM52 = ANSWERS!$C57, 1, 0)</f>
        <v>0</v>
      </c>
      <c r="FN52">
        <f>IF(ALL!FN52 = ANSWERS!$C57, 1, 0)</f>
        <v>0</v>
      </c>
      <c r="FO52">
        <f>IF(ALL!FO52 = ANSWERS!$C57, 1, 0)</f>
        <v>1</v>
      </c>
      <c r="FP52">
        <f>IF(ALL!FP52 = ANSWERS!$C57, 1, 0)</f>
        <v>0</v>
      </c>
      <c r="FQ52">
        <f>IF(ALL!FQ52 = ANSWERS!$C57, 1, 0)</f>
        <v>1</v>
      </c>
      <c r="FR52">
        <f>IF(ALL!FR52 = ANSWERS!$C57, 1, 0)</f>
        <v>1</v>
      </c>
      <c r="FS52">
        <f>IF(ALL!FS52 = ANSWERS!$C57, 1, 0)</f>
        <v>0</v>
      </c>
      <c r="FT52">
        <f>IF(ALL!FT52 = ANSWERS!$C57, 1, 0)</f>
        <v>0</v>
      </c>
      <c r="FU52">
        <f>IF(ALL!FU52 = ANSWERS!$C57, 1, 0)</f>
        <v>1</v>
      </c>
      <c r="FV52">
        <f>IF(ALL!FV52 = ANSWERS!$C57, 1, 0)</f>
        <v>0</v>
      </c>
      <c r="FW52">
        <f>IF(ALL!FW52 = ANSWERS!$C57, 1, 0)</f>
        <v>1</v>
      </c>
      <c r="FX52">
        <f>IF(ALL!FX52 = ANSWERS!$C57, 1, 0)</f>
        <v>1</v>
      </c>
      <c r="FY52">
        <f>IF(ALL!FY52 = ANSWERS!$C57, 1, 0)</f>
        <v>0</v>
      </c>
      <c r="FZ52">
        <f>IF(ALL!FZ52 = ANSWERS!$C57, 1, 0)</f>
        <v>1</v>
      </c>
      <c r="GA52">
        <f>IF(ALL!GA52 = ANSWERS!$C57, 1, 0)</f>
        <v>0</v>
      </c>
      <c r="GB52">
        <f>IF(ALL!GB52 = ANSWERS!$C57, 1, 0)</f>
        <v>0</v>
      </c>
      <c r="GC52">
        <f>IF(ALL!GC52 = ANSWERS!$C57, 1, 0)</f>
        <v>0</v>
      </c>
      <c r="GD52">
        <f>IF(ALL!GD52 = ANSWERS!$C57, 1, 0)</f>
        <v>1</v>
      </c>
      <c r="GE52">
        <f>IF(ALL!GE52 = ANSWERS!$C57, 1, 0)</f>
        <v>1</v>
      </c>
      <c r="GF52">
        <f>IF(ALL!GF52 = ANSWERS!$C57, 1, 0)</f>
        <v>1</v>
      </c>
      <c r="GG52">
        <f>IF(ALL!GG52 = ANSWERS!$C57, 1, 0)</f>
        <v>1</v>
      </c>
      <c r="GH52">
        <f>IF(ALL!GH52 = ANSWERS!$C57, 1, 0)</f>
        <v>0</v>
      </c>
      <c r="GI52">
        <f>IF(ALL!GI52 = ANSWERS!$C57, 1, 0)</f>
        <v>1</v>
      </c>
      <c r="GJ52">
        <f>IF(ALL!GJ52 = ANSWERS!$C57, 1, 0)</f>
        <v>0</v>
      </c>
      <c r="GK52">
        <f>IF(ALL!GK52 = ANSWERS!$C57, 1, 0)</f>
        <v>0</v>
      </c>
      <c r="GL52">
        <f>IF(ALL!GL52 = ANSWERS!$C57, 1, 0)</f>
        <v>0</v>
      </c>
      <c r="GM52">
        <f>IF(ALL!GM52 = ANSWERS!$C57, 1, 0)</f>
        <v>0</v>
      </c>
      <c r="GN52">
        <f>IF(ALL!GN52 = ANSWERS!$C57, 1, 0)</f>
        <v>0</v>
      </c>
      <c r="GO52">
        <f>IF(ALL!GO52 = ANSWERS!$C57, 1, 0)</f>
        <v>1</v>
      </c>
      <c r="GP52">
        <f>IF(ALL!GP52 = ANSWERS!$C57, 1, 0)</f>
        <v>0</v>
      </c>
      <c r="GQ52">
        <f>IF(ALL!GQ52 = ANSWERS!$C57, 1, 0)</f>
        <v>0</v>
      </c>
      <c r="GR52">
        <f>IF(ALL!GR52 = ANSWERS!$C57, 1, 0)</f>
        <v>0</v>
      </c>
      <c r="GS52">
        <f>IF(ALL!GS52 = ANSWERS!$C57, 1, 0)</f>
        <v>0</v>
      </c>
      <c r="GT52">
        <f>IF(ALL!GT52 = ANSWERS!$C57, 1, 0)</f>
        <v>0</v>
      </c>
      <c r="GU52">
        <f>IF(ALL!GU52 = ANSWERS!$C57, 1, 0)</f>
        <v>0</v>
      </c>
      <c r="GV52">
        <f>IF(ALL!GV52 = ANSWERS!$C57, 1, 0)</f>
        <v>1</v>
      </c>
      <c r="GW52">
        <f>IF(ALL!GW52 = ANSWERS!$C57, 1, 0)</f>
        <v>1</v>
      </c>
      <c r="GX52">
        <f>IF(ALL!GX52 = ANSWERS!$C57, 1, 0)</f>
        <v>0</v>
      </c>
      <c r="GY52">
        <f>IF(ALL!GY52 = ANSWERS!$C57, 1, 0)</f>
        <v>0</v>
      </c>
      <c r="GZ52">
        <f>IF(ALL!GZ52 = ANSWERS!$C57, 1, 0)</f>
        <v>1</v>
      </c>
      <c r="HA52">
        <f>IF(ALL!HA52 = ANSWERS!$C57, 1, 0)</f>
        <v>0</v>
      </c>
      <c r="HB52">
        <f>IF(ALL!HB52 = ANSWERS!$C57, 1, 0)</f>
        <v>0</v>
      </c>
      <c r="HC52">
        <f>IF(ALL!HC52 = ANSWERS!$C57, 1, 0)</f>
        <v>1</v>
      </c>
      <c r="HD52">
        <f>IF(ALL!HD52 = ANSWERS!$C57, 1, 0)</f>
        <v>0</v>
      </c>
      <c r="HE52">
        <f>IF(ALL!HE52 = ANSWERS!$C57, 1, 0)</f>
        <v>1</v>
      </c>
      <c r="HF52">
        <f>IF(ALL!HF52 = ANSWERS!$C57, 1, 0)</f>
        <v>0</v>
      </c>
      <c r="HG52">
        <f>IF(ALL!HG52 = ANSWERS!$C57, 1, 0)</f>
        <v>1</v>
      </c>
      <c r="HH52">
        <f>IF(ALL!HH52 = ANSWERS!$C57, 1, 0)</f>
        <v>0</v>
      </c>
      <c r="HI52">
        <f>IF(ALL!HI52 = ANSWERS!$C57, 1, 0)</f>
        <v>1</v>
      </c>
      <c r="HJ52">
        <f>IF(ALL!HJ52 = ANSWERS!$C57, 1, 0)</f>
        <v>1</v>
      </c>
      <c r="HK52">
        <f>IF(ALL!HK52 = ANSWERS!$C57, 1, 0)</f>
        <v>0</v>
      </c>
    </row>
    <row r="53">
      <c r="A53" s="1" t="s">
        <v>373</v>
      </c>
      <c r="B53">
        <f>IF(ALL!B53 = ANSWERS!$C58, 1, 0)</f>
        <v>0</v>
      </c>
      <c r="C53">
        <f>IF(ALL!C53 = ANSWERS!$C58, 1, 0)</f>
        <v>0</v>
      </c>
      <c r="D53">
        <f>IF(ALL!D53 = ANSWERS!$C58, 1, 0)</f>
        <v>0</v>
      </c>
      <c r="E53">
        <f>IF(ALL!E53 = ANSWERS!$C58, 1, 0)</f>
        <v>1</v>
      </c>
      <c r="F53">
        <f>IF(ALL!F53 = ANSWERS!$C58, 1, 0)</f>
        <v>1</v>
      </c>
      <c r="G53">
        <f>IF(ALL!G53 = ANSWERS!$C58, 1, 0)</f>
        <v>0</v>
      </c>
      <c r="H53">
        <f>IF(ALL!H53 = ANSWERS!$C58, 1, 0)</f>
        <v>0</v>
      </c>
      <c r="I53">
        <f>IF(ALL!I53 = ANSWERS!$C58, 1, 0)</f>
        <v>1</v>
      </c>
      <c r="J53">
        <f>IF(ALL!J53 = ANSWERS!$C58, 1, 0)</f>
        <v>0</v>
      </c>
      <c r="K53">
        <f>IF(ALL!K53 = ANSWERS!$C58, 1, 0)</f>
        <v>0</v>
      </c>
      <c r="L53">
        <f>IF(ALL!L53 = ANSWERS!$C58, 1, 0)</f>
        <v>0</v>
      </c>
      <c r="M53">
        <f>IF(ALL!M53 = ANSWERS!$C58, 1, 0)</f>
        <v>0</v>
      </c>
      <c r="N53">
        <f>IF(ALL!N53 = ANSWERS!$C58, 1, 0)</f>
        <v>1</v>
      </c>
      <c r="O53">
        <f>IF(ALL!O53 = ANSWERS!$C58, 1, 0)</f>
        <v>1</v>
      </c>
      <c r="P53">
        <f>IF(ALL!P53 = ANSWERS!$C58, 1, 0)</f>
        <v>0</v>
      </c>
      <c r="Q53">
        <f>IF(ALL!Q53 = ANSWERS!$C58, 1, 0)</f>
        <v>0</v>
      </c>
      <c r="R53">
        <f>IF(ALL!R53 = ANSWERS!$C58, 1, 0)</f>
        <v>0</v>
      </c>
      <c r="S53">
        <f>IF(ALL!S53 = ANSWERS!$C58, 1, 0)</f>
        <v>0</v>
      </c>
      <c r="T53">
        <f>IF(ALL!T53 = ANSWERS!$C58, 1, 0)</f>
        <v>0</v>
      </c>
      <c r="U53">
        <f>IF(ALL!U53 = ANSWERS!$C58, 1, 0)</f>
        <v>1</v>
      </c>
      <c r="V53">
        <f>IF(ALL!V53 = ANSWERS!$C58, 1, 0)</f>
        <v>1</v>
      </c>
      <c r="W53">
        <f>IF(ALL!W53 = ANSWERS!$C58, 1, 0)</f>
        <v>0</v>
      </c>
      <c r="X53">
        <f>IF(ALL!X53 = ANSWERS!$C58, 1, 0)</f>
        <v>0</v>
      </c>
      <c r="Y53">
        <f>IF(ALL!Y53 = ANSWERS!$C58, 1, 0)</f>
        <v>1</v>
      </c>
      <c r="Z53">
        <f>IF(ALL!Z53 = ANSWERS!$C58, 1, 0)</f>
        <v>0</v>
      </c>
      <c r="AA53">
        <f>IF(ALL!AA53 = ANSWERS!$C58, 1, 0)</f>
        <v>0</v>
      </c>
      <c r="AB53">
        <f>IF(ALL!AB53 = ANSWERS!$C58, 1, 0)</f>
        <v>0</v>
      </c>
      <c r="AC53">
        <f>IF(ALL!AC53 = ANSWERS!$C58, 1, 0)</f>
        <v>0</v>
      </c>
      <c r="AD53">
        <f>IF(ALL!AD53 = ANSWERS!$C58, 1, 0)</f>
        <v>1</v>
      </c>
      <c r="AE53">
        <f>IF(ALL!AE53 = ANSWERS!$C58, 1, 0)</f>
        <v>1</v>
      </c>
      <c r="AF53">
        <f>IF(ALL!AF53 = ANSWERS!$C58, 1, 0)</f>
        <v>0</v>
      </c>
      <c r="AG53">
        <f>IF(ALL!AG53 = ANSWERS!$C58, 1, 0)</f>
        <v>1</v>
      </c>
      <c r="AH53">
        <f>IF(ALL!AH53 = ANSWERS!$C58, 1, 0)</f>
        <v>1</v>
      </c>
      <c r="AI53">
        <f>IF(ALL!AI53 = ANSWERS!$C58, 1, 0)</f>
        <v>0</v>
      </c>
      <c r="AJ53">
        <f>IF(ALL!AJ53 = ANSWERS!$C58, 1, 0)</f>
        <v>1</v>
      </c>
      <c r="AK53">
        <f>IF(ALL!AK53 = ANSWERS!$C58, 1, 0)</f>
        <v>0</v>
      </c>
      <c r="AL53">
        <f>IF(ALL!AL53 = ANSWERS!$C58, 1, 0)</f>
        <v>1</v>
      </c>
      <c r="AM53">
        <f>IF(ALL!AM53 = ANSWERS!$C58, 1, 0)</f>
        <v>0</v>
      </c>
      <c r="AN53">
        <f>IF(ALL!AN53 = ANSWERS!$C58, 1, 0)</f>
        <v>1</v>
      </c>
      <c r="AO53">
        <f>IF(ALL!AO53 = ANSWERS!$C58, 1, 0)</f>
        <v>0</v>
      </c>
      <c r="AP53">
        <f>IF(ALL!AP53 = ANSWERS!$C58, 1, 0)</f>
        <v>0</v>
      </c>
      <c r="AQ53">
        <f>IF(ALL!AQ53 = ANSWERS!$C58, 1, 0)</f>
        <v>1</v>
      </c>
      <c r="AR53">
        <f>IF(ALL!AR53 = ANSWERS!$C58, 1, 0)</f>
        <v>1</v>
      </c>
      <c r="AS53">
        <f>IF(ALL!AS53 = ANSWERS!$C58, 1, 0)</f>
        <v>0</v>
      </c>
      <c r="AT53">
        <f>IF(ALL!AT53 = ANSWERS!$C58, 1, 0)</f>
        <v>0</v>
      </c>
      <c r="AU53">
        <f>IF(ALL!AU53 = ANSWERS!$C58, 1, 0)</f>
        <v>0</v>
      </c>
      <c r="AV53">
        <f>IF(ALL!AV53 = ANSWERS!$C58, 1, 0)</f>
        <v>1</v>
      </c>
      <c r="AW53">
        <f>IF(ALL!AW53 = ANSWERS!$C58, 1, 0)</f>
        <v>0</v>
      </c>
      <c r="AX53">
        <f>IF(ALL!AX53 = ANSWERS!$C58, 1, 0)</f>
        <v>0</v>
      </c>
      <c r="AY53">
        <f>IF(ALL!AY53 = ANSWERS!$C58, 1, 0)</f>
        <v>1</v>
      </c>
      <c r="AZ53">
        <f>IF(ALL!AZ53 = ANSWERS!$C58, 1, 0)</f>
        <v>0</v>
      </c>
      <c r="BA53">
        <f>IF(ALL!BA53 = ANSWERS!$C58, 1, 0)</f>
        <v>0</v>
      </c>
      <c r="BB53">
        <f>IF(ALL!BB53 = ANSWERS!$C58, 1, 0)</f>
        <v>1</v>
      </c>
      <c r="BC53">
        <f>IF(ALL!BC53 = ANSWERS!$C58, 1, 0)</f>
        <v>0</v>
      </c>
      <c r="BD53">
        <f>IF(ALL!BD53 = ANSWERS!$C58, 1, 0)</f>
        <v>0</v>
      </c>
      <c r="BE53">
        <f>IF(ALL!BE53 = ANSWERS!$C58, 1, 0)</f>
        <v>0</v>
      </c>
      <c r="BF53">
        <f>IF(ALL!BF53 = ANSWERS!$C58, 1, 0)</f>
        <v>0</v>
      </c>
      <c r="BG53">
        <f>IF(ALL!BG53 = ANSWERS!$C58, 1, 0)</f>
        <v>1</v>
      </c>
      <c r="BH53">
        <f>IF(ALL!BH53 = ANSWERS!$C58, 1, 0)</f>
        <v>1</v>
      </c>
      <c r="BI53">
        <f>IF(ALL!BI53 = ANSWERS!$C58, 1, 0)</f>
        <v>1</v>
      </c>
      <c r="BJ53">
        <f>IF(ALL!BJ53 = ANSWERS!$C58, 1, 0)</f>
        <v>0</v>
      </c>
      <c r="BK53">
        <f>IF(ALL!BK53 = ANSWERS!$C58, 1, 0)</f>
        <v>1</v>
      </c>
      <c r="BL53">
        <f>IF(ALL!BL53 = ANSWERS!$C58, 1, 0)</f>
        <v>1</v>
      </c>
      <c r="BM53">
        <f>IF(ALL!BM53 = ANSWERS!$C58, 1, 0)</f>
        <v>0</v>
      </c>
      <c r="BN53">
        <f>IF(ALL!BN53 = ANSWERS!$C58, 1, 0)</f>
        <v>0</v>
      </c>
      <c r="BO53">
        <f>IF(ALL!BO53 = ANSWERS!$C58, 1, 0)</f>
        <v>1</v>
      </c>
      <c r="BP53">
        <f>IF(ALL!BP53 = ANSWERS!$C58, 1, 0)</f>
        <v>1</v>
      </c>
      <c r="BQ53">
        <f>IF(ALL!BQ53 = ANSWERS!$C58, 1, 0)</f>
        <v>1</v>
      </c>
      <c r="BR53">
        <f>IF(ALL!BR53 = ANSWERS!$C58, 1, 0)</f>
        <v>0</v>
      </c>
      <c r="BS53">
        <f>IF(ALL!BS53 = ANSWERS!$C58, 1, 0)</f>
        <v>1</v>
      </c>
      <c r="BT53">
        <f>IF(ALL!BT53 = ANSWERS!$C58, 1, 0)</f>
        <v>0</v>
      </c>
      <c r="BU53">
        <f>IF(ALL!BU53 = ANSWERS!$C58, 1, 0)</f>
        <v>0</v>
      </c>
      <c r="BV53">
        <f>IF(ALL!BV53 = ANSWERS!$C58, 1, 0)</f>
        <v>0</v>
      </c>
      <c r="BW53">
        <f>IF(ALL!BW53 = ANSWERS!$C58, 1, 0)</f>
        <v>1</v>
      </c>
      <c r="BX53">
        <f>IF(ALL!BX53 = ANSWERS!$C58, 1, 0)</f>
        <v>0</v>
      </c>
      <c r="BY53">
        <f>IF(ALL!BY53 = ANSWERS!$C58, 1, 0)</f>
        <v>1</v>
      </c>
      <c r="BZ53">
        <f>IF(ALL!BZ53 = ANSWERS!$C58, 1, 0)</f>
        <v>0</v>
      </c>
      <c r="CA53">
        <f>IF(ALL!CA53 = ANSWERS!$C58, 1, 0)</f>
        <v>0</v>
      </c>
      <c r="CB53">
        <f>IF(ALL!CB53 = ANSWERS!$C58, 1, 0)</f>
        <v>0</v>
      </c>
      <c r="CC53">
        <f>IF(ALL!CC53 = ANSWERS!$C58, 1, 0)</f>
        <v>0</v>
      </c>
      <c r="CD53">
        <f>IF(ALL!CD53 = ANSWERS!$C58, 1, 0)</f>
        <v>1</v>
      </c>
      <c r="CE53">
        <f>IF(ALL!CE53 = ANSWERS!$C58, 1, 0)</f>
        <v>0</v>
      </c>
      <c r="CF53">
        <f>IF(ALL!CF53 = ANSWERS!$C58, 1, 0)</f>
        <v>0</v>
      </c>
      <c r="CG53">
        <f>IF(ALL!CG53 = ANSWERS!$C58, 1, 0)</f>
        <v>1</v>
      </c>
      <c r="CH53">
        <f>IF(ALL!CH53 = ANSWERS!$C58, 1, 0)</f>
        <v>1</v>
      </c>
      <c r="CI53">
        <f>IF(ALL!CI53 = ANSWERS!$C58, 1, 0)</f>
        <v>1</v>
      </c>
      <c r="CJ53">
        <f>IF(ALL!CJ53 = ANSWERS!$C58, 1, 0)</f>
        <v>0</v>
      </c>
      <c r="CK53">
        <f>IF(ALL!CK53 = ANSWERS!$C58, 1, 0)</f>
        <v>0</v>
      </c>
      <c r="CL53">
        <f>IF(ALL!CL53 = ANSWERS!$C58, 1, 0)</f>
        <v>0</v>
      </c>
      <c r="CM53">
        <f>IF(ALL!CM53 = ANSWERS!$C58, 1, 0)</f>
        <v>0</v>
      </c>
      <c r="CN53">
        <f>IF(ALL!CN53 = ANSWERS!$C58, 1, 0)</f>
        <v>1</v>
      </c>
      <c r="CO53">
        <f>IF(ALL!CO53 = ANSWERS!$C58, 1, 0)</f>
        <v>0</v>
      </c>
      <c r="CP53">
        <f>IF(ALL!CP53 = ANSWERS!$C58, 1, 0)</f>
        <v>1</v>
      </c>
      <c r="CQ53">
        <f>IF(ALL!CQ53 = ANSWERS!$C58, 1, 0)</f>
        <v>0</v>
      </c>
      <c r="CR53">
        <f>IF(ALL!CR53 = ANSWERS!$C58, 1, 0)</f>
        <v>1</v>
      </c>
      <c r="CS53">
        <f>IF(ALL!CS53 = ANSWERS!$C58, 1, 0)</f>
        <v>1</v>
      </c>
      <c r="CT53">
        <f>IF(ALL!CT53 = ANSWERS!$C58, 1, 0)</f>
        <v>0</v>
      </c>
      <c r="CU53">
        <f>IF(ALL!CU53 = ANSWERS!$C58, 1, 0)</f>
        <v>1</v>
      </c>
      <c r="CV53">
        <f>IF(ALL!CV53 = ANSWERS!$C58, 1, 0)</f>
        <v>1</v>
      </c>
      <c r="CW53">
        <f>IF(ALL!CW53 = ANSWERS!$C58, 1, 0)</f>
        <v>0</v>
      </c>
      <c r="CX53">
        <f>IF(ALL!CX53 = ANSWERS!$C58, 1, 0)</f>
        <v>1</v>
      </c>
      <c r="CY53">
        <f>IF(ALL!CY53 = ANSWERS!$C58, 1, 0)</f>
        <v>1</v>
      </c>
      <c r="CZ53">
        <f>IF(ALL!CZ53 = ANSWERS!$C58, 1, 0)</f>
        <v>0</v>
      </c>
      <c r="DA53">
        <f>IF(ALL!DA53 = ANSWERS!$C58, 1, 0)</f>
        <v>0</v>
      </c>
      <c r="DB53">
        <f>IF(ALL!DB53 = ANSWERS!$C58, 1, 0)</f>
        <v>1</v>
      </c>
      <c r="DC53">
        <f>IF(ALL!DC53 = ANSWERS!$C58, 1, 0)</f>
        <v>0</v>
      </c>
      <c r="DD53">
        <f>IF(ALL!DD53 = ANSWERS!$C58, 1, 0)</f>
        <v>0</v>
      </c>
      <c r="DE53">
        <f>IF(ALL!DE53 = ANSWERS!$C58, 1, 0)</f>
        <v>1</v>
      </c>
      <c r="DF53">
        <f>IF(ALL!DF53 = ANSWERS!$C58, 1, 0)</f>
        <v>1</v>
      </c>
      <c r="DG53">
        <f>IF(ALL!DG53 = ANSWERS!$C58, 1, 0)</f>
        <v>0</v>
      </c>
      <c r="DH53">
        <f>IF(ALL!DH53 = ANSWERS!$C58, 1, 0)</f>
        <v>1</v>
      </c>
      <c r="DI53">
        <f>IF(ALL!DI53 = ANSWERS!$C58, 1, 0)</f>
        <v>0</v>
      </c>
      <c r="DJ53">
        <f>IF(ALL!DJ53 = ANSWERS!$C58, 1, 0)</f>
        <v>0</v>
      </c>
      <c r="DK53">
        <f>IF(ALL!DK53 = ANSWERS!$C58, 1, 0)</f>
        <v>0</v>
      </c>
      <c r="DL53">
        <f>IF(ALL!DL53 = ANSWERS!$C58, 1, 0)</f>
        <v>1</v>
      </c>
      <c r="DM53">
        <f>IF(ALL!DM53 = ANSWERS!$C58, 1, 0)</f>
        <v>0</v>
      </c>
      <c r="DN53">
        <f>IF(ALL!DN53 = ANSWERS!$C58, 1, 0)</f>
        <v>0</v>
      </c>
      <c r="DO53">
        <f>IF(ALL!DO53 = ANSWERS!$C58, 1, 0)</f>
        <v>0</v>
      </c>
      <c r="DP53">
        <f>IF(ALL!DP53 = ANSWERS!$C58, 1, 0)</f>
        <v>0</v>
      </c>
      <c r="DQ53">
        <f>IF(ALL!DQ53 = ANSWERS!$C58, 1, 0)</f>
        <v>0</v>
      </c>
      <c r="DR53">
        <f>IF(ALL!DR53 = ANSWERS!$C58, 1, 0)</f>
        <v>0</v>
      </c>
      <c r="DS53">
        <f>IF(ALL!DS53 = ANSWERS!$C58, 1, 0)</f>
        <v>1</v>
      </c>
      <c r="DT53">
        <f>IF(ALL!DT53 = ANSWERS!$C58, 1, 0)</f>
        <v>0</v>
      </c>
      <c r="DU53">
        <f>IF(ALL!DU53 = ANSWERS!$C58, 1, 0)</f>
        <v>1</v>
      </c>
      <c r="DV53">
        <f>IF(ALL!DV53 = ANSWERS!$C58, 1, 0)</f>
        <v>0</v>
      </c>
      <c r="DW53">
        <f>IF(ALL!DW53 = ANSWERS!$C58, 1, 0)</f>
        <v>0</v>
      </c>
      <c r="DX53">
        <f>IF(ALL!DX53 = ANSWERS!$C58, 1, 0)</f>
        <v>0</v>
      </c>
      <c r="DY53">
        <f>IF(ALL!DY53 = ANSWERS!$C58, 1, 0)</f>
        <v>1</v>
      </c>
      <c r="DZ53">
        <f>IF(ALL!DZ53 = ANSWERS!$C58, 1, 0)</f>
        <v>0</v>
      </c>
      <c r="EA53">
        <f>IF(ALL!EA53 = ANSWERS!$C58, 1, 0)</f>
        <v>0</v>
      </c>
      <c r="EB53">
        <f>IF(ALL!EB53 = ANSWERS!$C58, 1, 0)</f>
        <v>0</v>
      </c>
      <c r="EC53">
        <f>IF(ALL!EC53 = ANSWERS!$C58, 1, 0)</f>
        <v>0</v>
      </c>
      <c r="ED53">
        <f>IF(ALL!ED53 = ANSWERS!$C58, 1, 0)</f>
        <v>1</v>
      </c>
      <c r="EE53">
        <f>IF(ALL!EE53 = ANSWERS!$C58, 1, 0)</f>
        <v>0</v>
      </c>
      <c r="EF53">
        <f>IF(ALL!EF53 = ANSWERS!$C58, 1, 0)</f>
        <v>1</v>
      </c>
      <c r="EG53">
        <f>IF(ALL!EG53 = ANSWERS!$C58, 1, 0)</f>
        <v>1</v>
      </c>
      <c r="EH53">
        <f>IF(ALL!EH53 = ANSWERS!$C58, 1, 0)</f>
        <v>1</v>
      </c>
      <c r="EI53">
        <f>IF(ALL!EI53 = ANSWERS!$C58, 1, 0)</f>
        <v>1</v>
      </c>
      <c r="EJ53">
        <f>IF(ALL!EJ53 = ANSWERS!$C58, 1, 0)</f>
        <v>1</v>
      </c>
      <c r="EK53">
        <f>IF(ALL!EK53 = ANSWERS!$C58, 1, 0)</f>
        <v>0</v>
      </c>
      <c r="EL53">
        <f>IF(ALL!EL53 = ANSWERS!$C58, 1, 0)</f>
        <v>0</v>
      </c>
      <c r="EM53">
        <f>IF(ALL!EM53 = ANSWERS!$C58, 1, 0)</f>
        <v>0</v>
      </c>
      <c r="EN53">
        <f>IF(ALL!EN53 = ANSWERS!$C58, 1, 0)</f>
        <v>0</v>
      </c>
      <c r="EO53">
        <f>IF(ALL!EO53 = ANSWERS!$C58, 1, 0)</f>
        <v>0</v>
      </c>
      <c r="EP53">
        <f>IF(ALL!EP53 = ANSWERS!$C58, 1, 0)</f>
        <v>1</v>
      </c>
      <c r="EQ53">
        <f>IF(ALL!EQ53 = ANSWERS!$C58, 1, 0)</f>
        <v>0</v>
      </c>
      <c r="ER53">
        <f>IF(ALL!ER53 = ANSWERS!$C58, 1, 0)</f>
        <v>0</v>
      </c>
      <c r="ES53">
        <f>IF(ALL!ES53 = ANSWERS!$C58, 1, 0)</f>
        <v>0</v>
      </c>
      <c r="ET53">
        <f>IF(ALL!ET53 = ANSWERS!$C58, 1, 0)</f>
        <v>0</v>
      </c>
      <c r="EU53">
        <f>IF(ALL!EU53 = ANSWERS!$C58, 1, 0)</f>
        <v>1</v>
      </c>
      <c r="EV53">
        <f>IF(ALL!EV53 = ANSWERS!$C58, 1, 0)</f>
        <v>0</v>
      </c>
      <c r="EW53">
        <f>IF(ALL!EW53 = ANSWERS!$C58, 1, 0)</f>
        <v>1</v>
      </c>
      <c r="EX53">
        <f>IF(ALL!EX53 = ANSWERS!$C58, 1, 0)</f>
        <v>1</v>
      </c>
      <c r="EY53">
        <f>IF(ALL!EY53 = ANSWERS!$C58, 1, 0)</f>
        <v>0</v>
      </c>
      <c r="EZ53">
        <f>IF(ALL!EZ53 = ANSWERS!$C58, 1, 0)</f>
        <v>1</v>
      </c>
      <c r="FA53">
        <f>IF(ALL!FA53 = ANSWERS!$C58, 1, 0)</f>
        <v>0</v>
      </c>
      <c r="FB53">
        <f>IF(ALL!FB53 = ANSWERS!$C58, 1, 0)</f>
        <v>0</v>
      </c>
      <c r="FC53">
        <f>IF(ALL!FC53 = ANSWERS!$C58, 1, 0)</f>
        <v>0</v>
      </c>
      <c r="FD53">
        <f>IF(ALL!FD53 = ANSWERS!$C58, 1, 0)</f>
        <v>0</v>
      </c>
      <c r="FE53">
        <f>IF(ALL!FE53 = ANSWERS!$C58, 1, 0)</f>
        <v>0</v>
      </c>
      <c r="FF53">
        <f>IF(ALL!FF53 = ANSWERS!$C58, 1, 0)</f>
        <v>1</v>
      </c>
      <c r="FG53">
        <f>IF(ALL!FG53 = ANSWERS!$C58, 1, 0)</f>
        <v>0</v>
      </c>
      <c r="FH53">
        <f>IF(ALL!FH53 = ANSWERS!$C58, 1, 0)</f>
        <v>1</v>
      </c>
      <c r="FI53">
        <f>IF(ALL!FI53 = ANSWERS!$C58, 1, 0)</f>
        <v>0</v>
      </c>
      <c r="FJ53">
        <f>IF(ALL!FJ53 = ANSWERS!$C58, 1, 0)</f>
        <v>0</v>
      </c>
      <c r="FK53">
        <f>IF(ALL!FK53 = ANSWERS!$C58, 1, 0)</f>
        <v>0</v>
      </c>
      <c r="FL53">
        <f>IF(ALL!FL53 = ANSWERS!$C58, 1, 0)</f>
        <v>0</v>
      </c>
      <c r="FM53">
        <f>IF(ALL!FM53 = ANSWERS!$C58, 1, 0)</f>
        <v>0</v>
      </c>
      <c r="FN53">
        <f>IF(ALL!FN53 = ANSWERS!$C58, 1, 0)</f>
        <v>0</v>
      </c>
      <c r="FO53">
        <f>IF(ALL!FO53 = ANSWERS!$C58, 1, 0)</f>
        <v>1</v>
      </c>
      <c r="FP53">
        <f>IF(ALL!FP53 = ANSWERS!$C58, 1, 0)</f>
        <v>0</v>
      </c>
      <c r="FQ53">
        <f>IF(ALL!FQ53 = ANSWERS!$C58, 1, 0)</f>
        <v>0</v>
      </c>
      <c r="FR53">
        <f>IF(ALL!FR53 = ANSWERS!$C58, 1, 0)</f>
        <v>0</v>
      </c>
      <c r="FS53">
        <f>IF(ALL!FS53 = ANSWERS!$C58, 1, 0)</f>
        <v>0</v>
      </c>
      <c r="FT53">
        <f>IF(ALL!FT53 = ANSWERS!$C58, 1, 0)</f>
        <v>0</v>
      </c>
      <c r="FU53">
        <f>IF(ALL!FU53 = ANSWERS!$C58, 1, 0)</f>
        <v>1</v>
      </c>
      <c r="FV53">
        <f>IF(ALL!FV53 = ANSWERS!$C58, 1, 0)</f>
        <v>0</v>
      </c>
      <c r="FW53">
        <f>IF(ALL!FW53 = ANSWERS!$C58, 1, 0)</f>
        <v>1</v>
      </c>
      <c r="FX53">
        <f>IF(ALL!FX53 = ANSWERS!$C58, 1, 0)</f>
        <v>0</v>
      </c>
      <c r="FY53">
        <f>IF(ALL!FY53 = ANSWERS!$C58, 1, 0)</f>
        <v>0</v>
      </c>
      <c r="FZ53">
        <f>IF(ALL!FZ53 = ANSWERS!$C58, 1, 0)</f>
        <v>1</v>
      </c>
      <c r="GA53">
        <f>IF(ALL!GA53 = ANSWERS!$C58, 1, 0)</f>
        <v>0</v>
      </c>
      <c r="GB53">
        <f>IF(ALL!GB53 = ANSWERS!$C58, 1, 0)</f>
        <v>0</v>
      </c>
      <c r="GC53">
        <f>IF(ALL!GC53 = ANSWERS!$C58, 1, 0)</f>
        <v>0</v>
      </c>
      <c r="GD53">
        <f>IF(ALL!GD53 = ANSWERS!$C58, 1, 0)</f>
        <v>1</v>
      </c>
      <c r="GE53">
        <f>IF(ALL!GE53 = ANSWERS!$C58, 1, 0)</f>
        <v>1</v>
      </c>
      <c r="GF53">
        <f>IF(ALL!GF53 = ANSWERS!$C58, 1, 0)</f>
        <v>1</v>
      </c>
      <c r="GG53">
        <f>IF(ALL!GG53 = ANSWERS!$C58, 1, 0)</f>
        <v>1</v>
      </c>
      <c r="GH53">
        <f>IF(ALL!GH53 = ANSWERS!$C58, 1, 0)</f>
        <v>0</v>
      </c>
      <c r="GI53">
        <f>IF(ALL!GI53 = ANSWERS!$C58, 1, 0)</f>
        <v>1</v>
      </c>
      <c r="GJ53">
        <f>IF(ALL!GJ53 = ANSWERS!$C58, 1, 0)</f>
        <v>0</v>
      </c>
      <c r="GK53">
        <f>IF(ALL!GK53 = ANSWERS!$C58, 1, 0)</f>
        <v>0</v>
      </c>
      <c r="GL53">
        <f>IF(ALL!GL53 = ANSWERS!$C58, 1, 0)</f>
        <v>1</v>
      </c>
      <c r="GM53">
        <f>IF(ALL!GM53 = ANSWERS!$C58, 1, 0)</f>
        <v>0</v>
      </c>
      <c r="GN53">
        <f>IF(ALL!GN53 = ANSWERS!$C58, 1, 0)</f>
        <v>0</v>
      </c>
      <c r="GO53">
        <f>IF(ALL!GO53 = ANSWERS!$C58, 1, 0)</f>
        <v>1</v>
      </c>
      <c r="GP53">
        <f>IF(ALL!GP53 = ANSWERS!$C58, 1, 0)</f>
        <v>0</v>
      </c>
      <c r="GQ53">
        <f>IF(ALL!GQ53 = ANSWERS!$C58, 1, 0)</f>
        <v>0</v>
      </c>
      <c r="GR53">
        <f>IF(ALL!GR53 = ANSWERS!$C58, 1, 0)</f>
        <v>0</v>
      </c>
      <c r="GS53">
        <f>IF(ALL!GS53 = ANSWERS!$C58, 1, 0)</f>
        <v>0</v>
      </c>
      <c r="GT53">
        <f>IF(ALL!GT53 = ANSWERS!$C58, 1, 0)</f>
        <v>0</v>
      </c>
      <c r="GU53">
        <f>IF(ALL!GU53 = ANSWERS!$C58, 1, 0)</f>
        <v>0</v>
      </c>
      <c r="GV53">
        <f>IF(ALL!GV53 = ANSWERS!$C58, 1, 0)</f>
        <v>0</v>
      </c>
      <c r="GW53">
        <f>IF(ALL!GW53 = ANSWERS!$C58, 1, 0)</f>
        <v>0</v>
      </c>
      <c r="GX53">
        <f>IF(ALL!GX53 = ANSWERS!$C58, 1, 0)</f>
        <v>0</v>
      </c>
      <c r="GY53">
        <f>IF(ALL!GY53 = ANSWERS!$C58, 1, 0)</f>
        <v>0</v>
      </c>
      <c r="GZ53">
        <f>IF(ALL!GZ53 = ANSWERS!$C58, 1, 0)</f>
        <v>0</v>
      </c>
      <c r="HA53">
        <f>IF(ALL!HA53 = ANSWERS!$C58, 1, 0)</f>
        <v>0</v>
      </c>
      <c r="HB53">
        <f>IF(ALL!HB53 = ANSWERS!$C58, 1, 0)</f>
        <v>0</v>
      </c>
      <c r="HC53">
        <f>IF(ALL!HC53 = ANSWERS!$C58, 1, 0)</f>
        <v>1</v>
      </c>
      <c r="HD53">
        <f>IF(ALL!HD53 = ANSWERS!$C58, 1, 0)</f>
        <v>0</v>
      </c>
      <c r="HE53">
        <f>IF(ALL!HE53 = ANSWERS!$C58, 1, 0)</f>
        <v>1</v>
      </c>
      <c r="HF53">
        <f>IF(ALL!HF53 = ANSWERS!$C58, 1, 0)</f>
        <v>0</v>
      </c>
      <c r="HG53">
        <f>IF(ALL!HG53 = ANSWERS!$C58, 1, 0)</f>
        <v>1</v>
      </c>
      <c r="HH53">
        <f>IF(ALL!HH53 = ANSWERS!$C58, 1, 0)</f>
        <v>0</v>
      </c>
      <c r="HI53">
        <f>IF(ALL!HI53 = ANSWERS!$C58, 1, 0)</f>
        <v>0</v>
      </c>
      <c r="HJ53">
        <f>IF(ALL!HJ53 = ANSWERS!$C58, 1, 0)</f>
        <v>0</v>
      </c>
      <c r="HK53">
        <f>IF(ALL!HK53 = ANSWERS!$C58, 1, 0)</f>
        <v>0</v>
      </c>
    </row>
    <row r="54">
      <c r="A54" s="1" t="s">
        <v>374</v>
      </c>
      <c r="B54">
        <f>IF(ALL!B54 = ANSWERS!$C59, 1, 0)</f>
        <v>0</v>
      </c>
      <c r="C54">
        <f>IF(ALL!C54 = ANSWERS!$C59, 1, 0)</f>
        <v>0</v>
      </c>
      <c r="D54">
        <f>IF(ALL!D54 = ANSWERS!$C59, 1, 0)</f>
        <v>0</v>
      </c>
      <c r="E54">
        <f>IF(ALL!E54 = ANSWERS!$C59, 1, 0)</f>
        <v>0</v>
      </c>
      <c r="F54">
        <f>IF(ALL!F54 = ANSWERS!$C59, 1, 0)</f>
        <v>0</v>
      </c>
      <c r="G54">
        <f>IF(ALL!G54 = ANSWERS!$C59, 1, 0)</f>
        <v>0</v>
      </c>
      <c r="H54">
        <f>IF(ALL!H54 = ANSWERS!$C59, 1, 0)</f>
        <v>1</v>
      </c>
      <c r="I54">
        <f>IF(ALL!I54 = ANSWERS!$C59, 1, 0)</f>
        <v>1</v>
      </c>
      <c r="J54">
        <f>IF(ALL!J54 = ANSWERS!$C59, 1, 0)</f>
        <v>1</v>
      </c>
      <c r="K54">
        <f>IF(ALL!K54 = ANSWERS!$C59, 1, 0)</f>
        <v>1</v>
      </c>
      <c r="L54">
        <f>IF(ALL!L54 = ANSWERS!$C59, 1, 0)</f>
        <v>0</v>
      </c>
      <c r="M54">
        <f>IF(ALL!M54 = ANSWERS!$C59, 1, 0)</f>
        <v>0</v>
      </c>
      <c r="N54">
        <f>IF(ALL!N54 = ANSWERS!$C59, 1, 0)</f>
        <v>1</v>
      </c>
      <c r="O54">
        <f>IF(ALL!O54 = ANSWERS!$C59, 1, 0)</f>
        <v>1</v>
      </c>
      <c r="P54">
        <f>IF(ALL!P54 = ANSWERS!$C59, 1, 0)</f>
        <v>0</v>
      </c>
      <c r="Q54">
        <f>IF(ALL!Q54 = ANSWERS!$C59, 1, 0)</f>
        <v>0</v>
      </c>
      <c r="R54">
        <f>IF(ALL!R54 = ANSWERS!$C59, 1, 0)</f>
        <v>1</v>
      </c>
      <c r="S54">
        <f>IF(ALL!S54 = ANSWERS!$C59, 1, 0)</f>
        <v>0</v>
      </c>
      <c r="T54">
        <f>IF(ALL!T54 = ANSWERS!$C59, 1, 0)</f>
        <v>1</v>
      </c>
      <c r="U54">
        <f>IF(ALL!U54 = ANSWERS!$C59, 1, 0)</f>
        <v>1</v>
      </c>
      <c r="V54">
        <f>IF(ALL!V54 = ANSWERS!$C59, 1, 0)</f>
        <v>1</v>
      </c>
      <c r="W54">
        <f>IF(ALL!W54 = ANSWERS!$C59, 1, 0)</f>
        <v>1</v>
      </c>
      <c r="X54">
        <f>IF(ALL!X54 = ANSWERS!$C59, 1, 0)</f>
        <v>0</v>
      </c>
      <c r="Y54">
        <f>IF(ALL!Y54 = ANSWERS!$C59, 1, 0)</f>
        <v>1</v>
      </c>
      <c r="Z54">
        <f>IF(ALL!Z54 = ANSWERS!$C59, 1, 0)</f>
        <v>0</v>
      </c>
      <c r="AA54">
        <f>IF(ALL!AA54 = ANSWERS!$C59, 1, 0)</f>
        <v>1</v>
      </c>
      <c r="AB54">
        <f>IF(ALL!AB54 = ANSWERS!$C59, 1, 0)</f>
        <v>1</v>
      </c>
      <c r="AC54">
        <f>IF(ALL!AC54 = ANSWERS!$C59, 1, 0)</f>
        <v>1</v>
      </c>
      <c r="AD54">
        <f>IF(ALL!AD54 = ANSWERS!$C59, 1, 0)</f>
        <v>1</v>
      </c>
      <c r="AE54">
        <f>IF(ALL!AE54 = ANSWERS!$C59, 1, 0)</f>
        <v>1</v>
      </c>
      <c r="AF54">
        <f>IF(ALL!AF54 = ANSWERS!$C59, 1, 0)</f>
        <v>1</v>
      </c>
      <c r="AG54">
        <f>IF(ALL!AG54 = ANSWERS!$C59, 1, 0)</f>
        <v>1</v>
      </c>
      <c r="AH54">
        <f>IF(ALL!AH54 = ANSWERS!$C59, 1, 0)</f>
        <v>1</v>
      </c>
      <c r="AI54">
        <f>IF(ALL!AI54 = ANSWERS!$C59, 1, 0)</f>
        <v>0</v>
      </c>
      <c r="AJ54">
        <f>IF(ALL!AJ54 = ANSWERS!$C59, 1, 0)</f>
        <v>1</v>
      </c>
      <c r="AK54">
        <f>IF(ALL!AK54 = ANSWERS!$C59, 1, 0)</f>
        <v>0</v>
      </c>
      <c r="AL54">
        <f>IF(ALL!AL54 = ANSWERS!$C59, 1, 0)</f>
        <v>1</v>
      </c>
      <c r="AM54">
        <f>IF(ALL!AM54 = ANSWERS!$C59, 1, 0)</f>
        <v>1</v>
      </c>
      <c r="AN54">
        <f>IF(ALL!AN54 = ANSWERS!$C59, 1, 0)</f>
        <v>1</v>
      </c>
      <c r="AO54">
        <f>IF(ALL!AO54 = ANSWERS!$C59, 1, 0)</f>
        <v>0</v>
      </c>
      <c r="AP54">
        <f>IF(ALL!AP54 = ANSWERS!$C59, 1, 0)</f>
        <v>0</v>
      </c>
      <c r="AQ54">
        <f>IF(ALL!AQ54 = ANSWERS!$C59, 1, 0)</f>
        <v>0</v>
      </c>
      <c r="AR54">
        <f>IF(ALL!AR54 = ANSWERS!$C59, 1, 0)</f>
        <v>1</v>
      </c>
      <c r="AS54">
        <f>IF(ALL!AS54 = ANSWERS!$C59, 1, 0)</f>
        <v>0</v>
      </c>
      <c r="AT54">
        <f>IF(ALL!AT54 = ANSWERS!$C59, 1, 0)</f>
        <v>0</v>
      </c>
      <c r="AU54">
        <f>IF(ALL!AU54 = ANSWERS!$C59, 1, 0)</f>
        <v>0</v>
      </c>
      <c r="AV54">
        <f>IF(ALL!AV54 = ANSWERS!$C59, 1, 0)</f>
        <v>0</v>
      </c>
      <c r="AW54">
        <f>IF(ALL!AW54 = ANSWERS!$C59, 1, 0)</f>
        <v>0</v>
      </c>
      <c r="AX54">
        <f>IF(ALL!AX54 = ANSWERS!$C59, 1, 0)</f>
        <v>1</v>
      </c>
      <c r="AY54">
        <f>IF(ALL!AY54 = ANSWERS!$C59, 1, 0)</f>
        <v>0</v>
      </c>
      <c r="AZ54">
        <f>IF(ALL!AZ54 = ANSWERS!$C59, 1, 0)</f>
        <v>1</v>
      </c>
      <c r="BA54">
        <f>IF(ALL!BA54 = ANSWERS!$C59, 1, 0)</f>
        <v>0</v>
      </c>
      <c r="BB54">
        <f>IF(ALL!BB54 = ANSWERS!$C59, 1, 0)</f>
        <v>1</v>
      </c>
      <c r="BC54">
        <f>IF(ALL!BC54 = ANSWERS!$C59, 1, 0)</f>
        <v>0</v>
      </c>
      <c r="BD54">
        <f>IF(ALL!BD54 = ANSWERS!$C59, 1, 0)</f>
        <v>1</v>
      </c>
      <c r="BE54">
        <f>IF(ALL!BE54 = ANSWERS!$C59, 1, 0)</f>
        <v>0</v>
      </c>
      <c r="BF54">
        <f>IF(ALL!BF54 = ANSWERS!$C59, 1, 0)</f>
        <v>1</v>
      </c>
      <c r="BG54">
        <f>IF(ALL!BG54 = ANSWERS!$C59, 1, 0)</f>
        <v>0</v>
      </c>
      <c r="BH54">
        <f>IF(ALL!BH54 = ANSWERS!$C59, 1, 0)</f>
        <v>1</v>
      </c>
      <c r="BI54">
        <f>IF(ALL!BI54 = ANSWERS!$C59, 1, 0)</f>
        <v>0</v>
      </c>
      <c r="BJ54">
        <f>IF(ALL!BJ54 = ANSWERS!$C59, 1, 0)</f>
        <v>1</v>
      </c>
      <c r="BK54">
        <f>IF(ALL!BK54 = ANSWERS!$C59, 1, 0)</f>
        <v>1</v>
      </c>
      <c r="BL54">
        <f>IF(ALL!BL54 = ANSWERS!$C59, 1, 0)</f>
        <v>1</v>
      </c>
      <c r="BM54">
        <f>IF(ALL!BM54 = ANSWERS!$C59, 1, 0)</f>
        <v>1</v>
      </c>
      <c r="BN54">
        <f>IF(ALL!BN54 = ANSWERS!$C59, 1, 0)</f>
        <v>0</v>
      </c>
      <c r="BO54">
        <f>IF(ALL!BO54 = ANSWERS!$C59, 1, 0)</f>
        <v>1</v>
      </c>
      <c r="BP54">
        <f>IF(ALL!BP54 = ANSWERS!$C59, 1, 0)</f>
        <v>1</v>
      </c>
      <c r="BQ54">
        <f>IF(ALL!BQ54 = ANSWERS!$C59, 1, 0)</f>
        <v>1</v>
      </c>
      <c r="BR54">
        <f>IF(ALL!BR54 = ANSWERS!$C59, 1, 0)</f>
        <v>1</v>
      </c>
      <c r="BS54">
        <f>IF(ALL!BS54 = ANSWERS!$C59, 1, 0)</f>
        <v>1</v>
      </c>
      <c r="BT54">
        <f>IF(ALL!BT54 = ANSWERS!$C59, 1, 0)</f>
        <v>0</v>
      </c>
      <c r="BU54">
        <f>IF(ALL!BU54 = ANSWERS!$C59, 1, 0)</f>
        <v>0</v>
      </c>
      <c r="BV54">
        <f>IF(ALL!BV54 = ANSWERS!$C59, 1, 0)</f>
        <v>0</v>
      </c>
      <c r="BW54">
        <f>IF(ALL!BW54 = ANSWERS!$C59, 1, 0)</f>
        <v>1</v>
      </c>
      <c r="BX54">
        <f>IF(ALL!BX54 = ANSWERS!$C59, 1, 0)</f>
        <v>1</v>
      </c>
      <c r="BY54">
        <f>IF(ALL!BY54 = ANSWERS!$C59, 1, 0)</f>
        <v>1</v>
      </c>
      <c r="BZ54">
        <f>IF(ALL!BZ54 = ANSWERS!$C59, 1, 0)</f>
        <v>0</v>
      </c>
      <c r="CA54">
        <f>IF(ALL!CA54 = ANSWERS!$C59, 1, 0)</f>
        <v>0</v>
      </c>
      <c r="CB54">
        <f>IF(ALL!CB54 = ANSWERS!$C59, 1, 0)</f>
        <v>1</v>
      </c>
      <c r="CC54">
        <f>IF(ALL!CC54 = ANSWERS!$C59, 1, 0)</f>
        <v>1</v>
      </c>
      <c r="CD54">
        <f>IF(ALL!CD54 = ANSWERS!$C59, 1, 0)</f>
        <v>1</v>
      </c>
      <c r="CE54">
        <f>IF(ALL!CE54 = ANSWERS!$C59, 1, 0)</f>
        <v>1</v>
      </c>
      <c r="CF54">
        <f>IF(ALL!CF54 = ANSWERS!$C59, 1, 0)</f>
        <v>1</v>
      </c>
      <c r="CG54">
        <f>IF(ALL!CG54 = ANSWERS!$C59, 1, 0)</f>
        <v>0</v>
      </c>
      <c r="CH54">
        <f>IF(ALL!CH54 = ANSWERS!$C59, 1, 0)</f>
        <v>1</v>
      </c>
      <c r="CI54">
        <f>IF(ALL!CI54 = ANSWERS!$C59, 1, 0)</f>
        <v>1</v>
      </c>
      <c r="CJ54">
        <f>IF(ALL!CJ54 = ANSWERS!$C59, 1, 0)</f>
        <v>1</v>
      </c>
      <c r="CK54">
        <f>IF(ALL!CK54 = ANSWERS!$C59, 1, 0)</f>
        <v>0</v>
      </c>
      <c r="CL54">
        <f>IF(ALL!CL54 = ANSWERS!$C59, 1, 0)</f>
        <v>1</v>
      </c>
      <c r="CM54">
        <f>IF(ALL!CM54 = ANSWERS!$C59, 1, 0)</f>
        <v>1</v>
      </c>
      <c r="CN54">
        <f>IF(ALL!CN54 = ANSWERS!$C59, 1, 0)</f>
        <v>1</v>
      </c>
      <c r="CO54">
        <f>IF(ALL!CO54 = ANSWERS!$C59, 1, 0)</f>
        <v>1</v>
      </c>
      <c r="CP54">
        <f>IF(ALL!CP54 = ANSWERS!$C59, 1, 0)</f>
        <v>1</v>
      </c>
      <c r="CQ54">
        <f>IF(ALL!CQ54 = ANSWERS!$C59, 1, 0)</f>
        <v>0</v>
      </c>
      <c r="CR54">
        <f>IF(ALL!CR54 = ANSWERS!$C59, 1, 0)</f>
        <v>1</v>
      </c>
      <c r="CS54">
        <f>IF(ALL!CS54 = ANSWERS!$C59, 1, 0)</f>
        <v>0</v>
      </c>
      <c r="CT54">
        <f>IF(ALL!CT54 = ANSWERS!$C59, 1, 0)</f>
        <v>0</v>
      </c>
      <c r="CU54">
        <f>IF(ALL!CU54 = ANSWERS!$C59, 1, 0)</f>
        <v>1</v>
      </c>
      <c r="CV54">
        <f>IF(ALL!CV54 = ANSWERS!$C59, 1, 0)</f>
        <v>0</v>
      </c>
      <c r="CW54">
        <f>IF(ALL!CW54 = ANSWERS!$C59, 1, 0)</f>
        <v>1</v>
      </c>
      <c r="CX54">
        <f>IF(ALL!CX54 = ANSWERS!$C59, 1, 0)</f>
        <v>0</v>
      </c>
      <c r="CY54">
        <f>IF(ALL!CY54 = ANSWERS!$C59, 1, 0)</f>
        <v>1</v>
      </c>
      <c r="CZ54">
        <f>IF(ALL!CZ54 = ANSWERS!$C59, 1, 0)</f>
        <v>0</v>
      </c>
      <c r="DA54">
        <f>IF(ALL!DA54 = ANSWERS!$C59, 1, 0)</f>
        <v>0</v>
      </c>
      <c r="DB54">
        <f>IF(ALL!DB54 = ANSWERS!$C59, 1, 0)</f>
        <v>0</v>
      </c>
      <c r="DC54">
        <f>IF(ALL!DC54 = ANSWERS!$C59, 1, 0)</f>
        <v>0</v>
      </c>
      <c r="DD54">
        <f>IF(ALL!DD54 = ANSWERS!$C59, 1, 0)</f>
        <v>0</v>
      </c>
      <c r="DE54">
        <f>IF(ALL!DE54 = ANSWERS!$C59, 1, 0)</f>
        <v>1</v>
      </c>
      <c r="DF54">
        <f>IF(ALL!DF54 = ANSWERS!$C59, 1, 0)</f>
        <v>0</v>
      </c>
      <c r="DG54">
        <f>IF(ALL!DG54 = ANSWERS!$C59, 1, 0)</f>
        <v>0</v>
      </c>
      <c r="DH54">
        <f>IF(ALL!DH54 = ANSWERS!$C59, 1, 0)</f>
        <v>0</v>
      </c>
      <c r="DI54">
        <f>IF(ALL!DI54 = ANSWERS!$C59, 1, 0)</f>
        <v>0</v>
      </c>
      <c r="DJ54">
        <f>IF(ALL!DJ54 = ANSWERS!$C59, 1, 0)</f>
        <v>0</v>
      </c>
      <c r="DK54">
        <f>IF(ALL!DK54 = ANSWERS!$C59, 1, 0)</f>
        <v>0</v>
      </c>
      <c r="DL54">
        <f>IF(ALL!DL54 = ANSWERS!$C59, 1, 0)</f>
        <v>0</v>
      </c>
      <c r="DM54">
        <f>IF(ALL!DM54 = ANSWERS!$C59, 1, 0)</f>
        <v>0</v>
      </c>
      <c r="DN54">
        <f>IF(ALL!DN54 = ANSWERS!$C59, 1, 0)</f>
        <v>0</v>
      </c>
      <c r="DO54">
        <f>IF(ALL!DO54 = ANSWERS!$C59, 1, 0)</f>
        <v>0</v>
      </c>
      <c r="DP54">
        <f>IF(ALL!DP54 = ANSWERS!$C59, 1, 0)</f>
        <v>1</v>
      </c>
      <c r="DQ54">
        <f>IF(ALL!DQ54 = ANSWERS!$C59, 1, 0)</f>
        <v>1</v>
      </c>
      <c r="DR54">
        <f>IF(ALL!DR54 = ANSWERS!$C59, 1, 0)</f>
        <v>1</v>
      </c>
      <c r="DS54">
        <f>IF(ALL!DS54 = ANSWERS!$C59, 1, 0)</f>
        <v>1</v>
      </c>
      <c r="DT54">
        <f>IF(ALL!DT54 = ANSWERS!$C59, 1, 0)</f>
        <v>0</v>
      </c>
      <c r="DU54">
        <f>IF(ALL!DU54 = ANSWERS!$C59, 1, 0)</f>
        <v>0</v>
      </c>
      <c r="DV54">
        <f>IF(ALL!DV54 = ANSWERS!$C59, 1, 0)</f>
        <v>0</v>
      </c>
      <c r="DW54">
        <f>IF(ALL!DW54 = ANSWERS!$C59, 1, 0)</f>
        <v>0</v>
      </c>
      <c r="DX54">
        <f>IF(ALL!DX54 = ANSWERS!$C59, 1, 0)</f>
        <v>1</v>
      </c>
      <c r="DY54">
        <f>IF(ALL!DY54 = ANSWERS!$C59, 1, 0)</f>
        <v>1</v>
      </c>
      <c r="DZ54">
        <f>IF(ALL!DZ54 = ANSWERS!$C59, 1, 0)</f>
        <v>0</v>
      </c>
      <c r="EA54">
        <f>IF(ALL!EA54 = ANSWERS!$C59, 1, 0)</f>
        <v>1</v>
      </c>
      <c r="EB54">
        <f>IF(ALL!EB54 = ANSWERS!$C59, 1, 0)</f>
        <v>0</v>
      </c>
      <c r="EC54">
        <f>IF(ALL!EC54 = ANSWERS!$C59, 1, 0)</f>
        <v>0</v>
      </c>
      <c r="ED54">
        <f>IF(ALL!ED54 = ANSWERS!$C59, 1, 0)</f>
        <v>1</v>
      </c>
      <c r="EE54">
        <f>IF(ALL!EE54 = ANSWERS!$C59, 1, 0)</f>
        <v>1</v>
      </c>
      <c r="EF54">
        <f>IF(ALL!EF54 = ANSWERS!$C59, 1, 0)</f>
        <v>1</v>
      </c>
      <c r="EG54">
        <f>IF(ALL!EG54 = ANSWERS!$C59, 1, 0)</f>
        <v>0</v>
      </c>
      <c r="EH54">
        <f>IF(ALL!EH54 = ANSWERS!$C59, 1, 0)</f>
        <v>1</v>
      </c>
      <c r="EI54">
        <f>IF(ALL!EI54 = ANSWERS!$C59, 1, 0)</f>
        <v>1</v>
      </c>
      <c r="EJ54">
        <f>IF(ALL!EJ54 = ANSWERS!$C59, 1, 0)</f>
        <v>1</v>
      </c>
      <c r="EK54">
        <f>IF(ALL!EK54 = ANSWERS!$C59, 1, 0)</f>
        <v>0</v>
      </c>
      <c r="EL54">
        <f>IF(ALL!EL54 = ANSWERS!$C59, 1, 0)</f>
        <v>0</v>
      </c>
      <c r="EM54">
        <f>IF(ALL!EM54 = ANSWERS!$C59, 1, 0)</f>
        <v>0</v>
      </c>
      <c r="EN54">
        <f>IF(ALL!EN54 = ANSWERS!$C59, 1, 0)</f>
        <v>0</v>
      </c>
      <c r="EO54">
        <f>IF(ALL!EO54 = ANSWERS!$C59, 1, 0)</f>
        <v>1</v>
      </c>
      <c r="EP54">
        <f>IF(ALL!EP54 = ANSWERS!$C59, 1, 0)</f>
        <v>1</v>
      </c>
      <c r="EQ54">
        <f>IF(ALL!EQ54 = ANSWERS!$C59, 1, 0)</f>
        <v>1</v>
      </c>
      <c r="ER54">
        <f>IF(ALL!ER54 = ANSWERS!$C59, 1, 0)</f>
        <v>0</v>
      </c>
      <c r="ES54">
        <f>IF(ALL!ES54 = ANSWERS!$C59, 1, 0)</f>
        <v>0</v>
      </c>
      <c r="ET54">
        <f>IF(ALL!ET54 = ANSWERS!$C59, 1, 0)</f>
        <v>1</v>
      </c>
      <c r="EU54">
        <f>IF(ALL!EU54 = ANSWERS!$C59, 1, 0)</f>
        <v>1</v>
      </c>
      <c r="EV54">
        <f>IF(ALL!EV54 = ANSWERS!$C59, 1, 0)</f>
        <v>0</v>
      </c>
      <c r="EW54">
        <f>IF(ALL!EW54 = ANSWERS!$C59, 1, 0)</f>
        <v>0</v>
      </c>
      <c r="EX54">
        <f>IF(ALL!EX54 = ANSWERS!$C59, 1, 0)</f>
        <v>0</v>
      </c>
      <c r="EY54">
        <f>IF(ALL!EY54 = ANSWERS!$C59, 1, 0)</f>
        <v>0</v>
      </c>
      <c r="EZ54">
        <f>IF(ALL!EZ54 = ANSWERS!$C59, 1, 0)</f>
        <v>1</v>
      </c>
      <c r="FA54">
        <f>IF(ALL!FA54 = ANSWERS!$C59, 1, 0)</f>
        <v>0</v>
      </c>
      <c r="FB54">
        <f>IF(ALL!FB54 = ANSWERS!$C59, 1, 0)</f>
        <v>0</v>
      </c>
      <c r="FC54">
        <f>IF(ALL!FC54 = ANSWERS!$C59, 1, 0)</f>
        <v>1</v>
      </c>
      <c r="FD54">
        <f>IF(ALL!FD54 = ANSWERS!$C59, 1, 0)</f>
        <v>1</v>
      </c>
      <c r="FE54">
        <f>IF(ALL!FE54 = ANSWERS!$C59, 1, 0)</f>
        <v>1</v>
      </c>
      <c r="FF54">
        <f>IF(ALL!FF54 = ANSWERS!$C59, 1, 0)</f>
        <v>1</v>
      </c>
      <c r="FG54">
        <f>IF(ALL!FG54 = ANSWERS!$C59, 1, 0)</f>
        <v>0</v>
      </c>
      <c r="FH54">
        <f>IF(ALL!FH54 = ANSWERS!$C59, 1, 0)</f>
        <v>1</v>
      </c>
      <c r="FI54">
        <f>IF(ALL!FI54 = ANSWERS!$C59, 1, 0)</f>
        <v>1</v>
      </c>
      <c r="FJ54">
        <f>IF(ALL!FJ54 = ANSWERS!$C59, 1, 0)</f>
        <v>1</v>
      </c>
      <c r="FK54">
        <f>IF(ALL!FK54 = ANSWERS!$C59, 1, 0)</f>
        <v>1</v>
      </c>
      <c r="FL54">
        <f>IF(ALL!FL54 = ANSWERS!$C59, 1, 0)</f>
        <v>0</v>
      </c>
      <c r="FM54">
        <f>IF(ALL!FM54 = ANSWERS!$C59, 1, 0)</f>
        <v>0</v>
      </c>
      <c r="FN54">
        <f>IF(ALL!FN54 = ANSWERS!$C59, 1, 0)</f>
        <v>0</v>
      </c>
      <c r="FO54">
        <f>IF(ALL!FO54 = ANSWERS!$C59, 1, 0)</f>
        <v>1</v>
      </c>
      <c r="FP54">
        <f>IF(ALL!FP54 = ANSWERS!$C59, 1, 0)</f>
        <v>0</v>
      </c>
      <c r="FQ54">
        <f>IF(ALL!FQ54 = ANSWERS!$C59, 1, 0)</f>
        <v>1</v>
      </c>
      <c r="FR54">
        <f>IF(ALL!FR54 = ANSWERS!$C59, 1, 0)</f>
        <v>1</v>
      </c>
      <c r="FS54">
        <f>IF(ALL!FS54 = ANSWERS!$C59, 1, 0)</f>
        <v>0</v>
      </c>
      <c r="FT54">
        <f>IF(ALL!FT54 = ANSWERS!$C59, 1, 0)</f>
        <v>0</v>
      </c>
      <c r="FU54">
        <f>IF(ALL!FU54 = ANSWERS!$C59, 1, 0)</f>
        <v>0</v>
      </c>
      <c r="FV54">
        <f>IF(ALL!FV54 = ANSWERS!$C59, 1, 0)</f>
        <v>0</v>
      </c>
      <c r="FW54">
        <f>IF(ALL!FW54 = ANSWERS!$C59, 1, 0)</f>
        <v>0</v>
      </c>
      <c r="FX54">
        <f>IF(ALL!FX54 = ANSWERS!$C59, 1, 0)</f>
        <v>1</v>
      </c>
      <c r="FY54">
        <f>IF(ALL!FY54 = ANSWERS!$C59, 1, 0)</f>
        <v>0</v>
      </c>
      <c r="FZ54">
        <f>IF(ALL!FZ54 = ANSWERS!$C59, 1, 0)</f>
        <v>1</v>
      </c>
      <c r="GA54">
        <f>IF(ALL!GA54 = ANSWERS!$C59, 1, 0)</f>
        <v>0</v>
      </c>
      <c r="GB54">
        <f>IF(ALL!GB54 = ANSWERS!$C59, 1, 0)</f>
        <v>0</v>
      </c>
      <c r="GC54">
        <f>IF(ALL!GC54 = ANSWERS!$C59, 1, 0)</f>
        <v>0</v>
      </c>
      <c r="GD54">
        <f>IF(ALL!GD54 = ANSWERS!$C59, 1, 0)</f>
        <v>0</v>
      </c>
      <c r="GE54">
        <f>IF(ALL!GE54 = ANSWERS!$C59, 1, 0)</f>
        <v>0</v>
      </c>
      <c r="GF54">
        <f>IF(ALL!GF54 = ANSWERS!$C59, 1, 0)</f>
        <v>0</v>
      </c>
      <c r="GG54">
        <f>IF(ALL!GG54 = ANSWERS!$C59, 1, 0)</f>
        <v>1</v>
      </c>
      <c r="GH54">
        <f>IF(ALL!GH54 = ANSWERS!$C59, 1, 0)</f>
        <v>0</v>
      </c>
      <c r="GI54">
        <f>IF(ALL!GI54 = ANSWERS!$C59, 1, 0)</f>
        <v>1</v>
      </c>
      <c r="GJ54">
        <f>IF(ALL!GJ54 = ANSWERS!$C59, 1, 0)</f>
        <v>0</v>
      </c>
      <c r="GK54">
        <f>IF(ALL!GK54 = ANSWERS!$C59, 1, 0)</f>
        <v>0</v>
      </c>
      <c r="GL54">
        <f>IF(ALL!GL54 = ANSWERS!$C59, 1, 0)</f>
        <v>0</v>
      </c>
      <c r="GM54">
        <f>IF(ALL!GM54 = ANSWERS!$C59, 1, 0)</f>
        <v>0</v>
      </c>
      <c r="GN54">
        <f>IF(ALL!GN54 = ANSWERS!$C59, 1, 0)</f>
        <v>0</v>
      </c>
      <c r="GO54">
        <f>IF(ALL!GO54 = ANSWERS!$C59, 1, 0)</f>
        <v>1</v>
      </c>
      <c r="GP54">
        <f>IF(ALL!GP54 = ANSWERS!$C59, 1, 0)</f>
        <v>1</v>
      </c>
      <c r="GQ54">
        <f>IF(ALL!GQ54 = ANSWERS!$C59, 1, 0)</f>
        <v>0</v>
      </c>
      <c r="GR54">
        <f>IF(ALL!GR54 = ANSWERS!$C59, 1, 0)</f>
        <v>1</v>
      </c>
      <c r="GS54">
        <f>IF(ALL!GS54 = ANSWERS!$C59, 1, 0)</f>
        <v>0</v>
      </c>
      <c r="GT54">
        <f>IF(ALL!GT54 = ANSWERS!$C59, 1, 0)</f>
        <v>0</v>
      </c>
      <c r="GU54">
        <f>IF(ALL!GU54 = ANSWERS!$C59, 1, 0)</f>
        <v>0</v>
      </c>
      <c r="GV54">
        <f>IF(ALL!GV54 = ANSWERS!$C59, 1, 0)</f>
        <v>1</v>
      </c>
      <c r="GW54">
        <f>IF(ALL!GW54 = ANSWERS!$C59, 1, 0)</f>
        <v>0</v>
      </c>
      <c r="GX54">
        <f>IF(ALL!GX54 = ANSWERS!$C59, 1, 0)</f>
        <v>0</v>
      </c>
      <c r="GY54">
        <f>IF(ALL!GY54 = ANSWERS!$C59, 1, 0)</f>
        <v>0</v>
      </c>
      <c r="GZ54">
        <f>IF(ALL!GZ54 = ANSWERS!$C59, 1, 0)</f>
        <v>1</v>
      </c>
      <c r="HA54">
        <f>IF(ALL!HA54 = ANSWERS!$C59, 1, 0)</f>
        <v>1</v>
      </c>
      <c r="HB54">
        <f>IF(ALL!HB54 = ANSWERS!$C59, 1, 0)</f>
        <v>1</v>
      </c>
      <c r="HC54">
        <f>IF(ALL!HC54 = ANSWERS!$C59, 1, 0)</f>
        <v>1</v>
      </c>
      <c r="HD54">
        <f>IF(ALL!HD54 = ANSWERS!$C59, 1, 0)</f>
        <v>0</v>
      </c>
      <c r="HE54">
        <f>IF(ALL!HE54 = ANSWERS!$C59, 1, 0)</f>
        <v>0</v>
      </c>
      <c r="HF54">
        <f>IF(ALL!HF54 = ANSWERS!$C59, 1, 0)</f>
        <v>1</v>
      </c>
      <c r="HG54">
        <f>IF(ALL!HG54 = ANSWERS!$C59, 1, 0)</f>
        <v>1</v>
      </c>
      <c r="HH54">
        <f>IF(ALL!HH54 = ANSWERS!$C59, 1, 0)</f>
        <v>1</v>
      </c>
      <c r="HI54">
        <f>IF(ALL!HI54 = ANSWERS!$C59, 1, 0)</f>
        <v>0</v>
      </c>
      <c r="HJ54">
        <f>IF(ALL!HJ54 = ANSWERS!$C59, 1, 0)</f>
        <v>0</v>
      </c>
      <c r="HK54">
        <f>IF(ALL!HK54 = ANSWERS!$C59, 1, 0)</f>
        <v>1</v>
      </c>
    </row>
    <row r="55">
      <c r="A55" s="1" t="s">
        <v>375</v>
      </c>
      <c r="B55">
        <f>IF(ALL!B55 = ANSWERS!$C60, 1, 0)</f>
        <v>1</v>
      </c>
      <c r="C55">
        <f>IF(ALL!C55 = ANSWERS!$C60, 1, 0)</f>
        <v>1</v>
      </c>
      <c r="D55">
        <f>IF(ALL!D55 = ANSWERS!$C60, 1, 0)</f>
        <v>0</v>
      </c>
      <c r="E55">
        <f>IF(ALL!E55 = ANSWERS!$C60, 1, 0)</f>
        <v>1</v>
      </c>
      <c r="F55">
        <f>IF(ALL!F55 = ANSWERS!$C60, 1, 0)</f>
        <v>1</v>
      </c>
      <c r="G55">
        <f>IF(ALL!G55 = ANSWERS!$C60, 1, 0)</f>
        <v>0</v>
      </c>
      <c r="H55">
        <f>IF(ALL!H55 = ANSWERS!$C60, 1, 0)</f>
        <v>1</v>
      </c>
      <c r="I55">
        <f>IF(ALL!I55 = ANSWERS!$C60, 1, 0)</f>
        <v>1</v>
      </c>
      <c r="J55">
        <f>IF(ALL!J55 = ANSWERS!$C60, 1, 0)</f>
        <v>1</v>
      </c>
      <c r="K55">
        <f>IF(ALL!K55 = ANSWERS!$C60, 1, 0)</f>
        <v>1</v>
      </c>
      <c r="L55">
        <f>IF(ALL!L55 = ANSWERS!$C60, 1, 0)</f>
        <v>0</v>
      </c>
      <c r="M55">
        <f>IF(ALL!M55 = ANSWERS!$C60, 1, 0)</f>
        <v>0</v>
      </c>
      <c r="N55">
        <f>IF(ALL!N55 = ANSWERS!$C60, 1, 0)</f>
        <v>1</v>
      </c>
      <c r="O55">
        <f>IF(ALL!O55 = ANSWERS!$C60, 1, 0)</f>
        <v>1</v>
      </c>
      <c r="P55">
        <f>IF(ALL!P55 = ANSWERS!$C60, 1, 0)</f>
        <v>1</v>
      </c>
      <c r="Q55">
        <f>IF(ALL!Q55 = ANSWERS!$C60, 1, 0)</f>
        <v>0</v>
      </c>
      <c r="R55">
        <f>IF(ALL!R55 = ANSWERS!$C60, 1, 0)</f>
        <v>1</v>
      </c>
      <c r="S55">
        <f>IF(ALL!S55 = ANSWERS!$C60, 1, 0)</f>
        <v>1</v>
      </c>
      <c r="T55">
        <f>IF(ALL!T55 = ANSWERS!$C60, 1, 0)</f>
        <v>1</v>
      </c>
      <c r="U55">
        <f>IF(ALL!U55 = ANSWERS!$C60, 1, 0)</f>
        <v>1</v>
      </c>
      <c r="V55">
        <f>IF(ALL!V55 = ANSWERS!$C60, 1, 0)</f>
        <v>1</v>
      </c>
      <c r="W55">
        <f>IF(ALL!W55 = ANSWERS!$C60, 1, 0)</f>
        <v>1</v>
      </c>
      <c r="X55">
        <f>IF(ALL!X55 = ANSWERS!$C60, 1, 0)</f>
        <v>0</v>
      </c>
      <c r="Y55">
        <f>IF(ALL!Y55 = ANSWERS!$C60, 1, 0)</f>
        <v>0</v>
      </c>
      <c r="Z55">
        <f>IF(ALL!Z55 = ANSWERS!$C60, 1, 0)</f>
        <v>0</v>
      </c>
      <c r="AA55">
        <f>IF(ALL!AA55 = ANSWERS!$C60, 1, 0)</f>
        <v>1</v>
      </c>
      <c r="AB55">
        <f>IF(ALL!AB55 = ANSWERS!$C60, 1, 0)</f>
        <v>0</v>
      </c>
      <c r="AC55">
        <f>IF(ALL!AC55 = ANSWERS!$C60, 1, 0)</f>
        <v>0</v>
      </c>
      <c r="AD55">
        <f>IF(ALL!AD55 = ANSWERS!$C60, 1, 0)</f>
        <v>1</v>
      </c>
      <c r="AE55">
        <f>IF(ALL!AE55 = ANSWERS!$C60, 1, 0)</f>
        <v>1</v>
      </c>
      <c r="AF55">
        <f>IF(ALL!AF55 = ANSWERS!$C60, 1, 0)</f>
        <v>1</v>
      </c>
      <c r="AG55">
        <f>IF(ALL!AG55 = ANSWERS!$C60, 1, 0)</f>
        <v>0</v>
      </c>
      <c r="AH55">
        <f>IF(ALL!AH55 = ANSWERS!$C60, 1, 0)</f>
        <v>0</v>
      </c>
      <c r="AI55">
        <f>IF(ALL!AI55 = ANSWERS!$C60, 1, 0)</f>
        <v>0</v>
      </c>
      <c r="AJ55">
        <f>IF(ALL!AJ55 = ANSWERS!$C60, 1, 0)</f>
        <v>1</v>
      </c>
      <c r="AK55">
        <f>IF(ALL!AK55 = ANSWERS!$C60, 1, 0)</f>
        <v>1</v>
      </c>
      <c r="AL55">
        <f>IF(ALL!AL55 = ANSWERS!$C60, 1, 0)</f>
        <v>1</v>
      </c>
      <c r="AM55">
        <f>IF(ALL!AM55 = ANSWERS!$C60, 1, 0)</f>
        <v>1</v>
      </c>
      <c r="AN55">
        <f>IF(ALL!AN55 = ANSWERS!$C60, 1, 0)</f>
        <v>0</v>
      </c>
      <c r="AO55">
        <f>IF(ALL!AO55 = ANSWERS!$C60, 1, 0)</f>
        <v>0</v>
      </c>
      <c r="AP55">
        <f>IF(ALL!AP55 = ANSWERS!$C60, 1, 0)</f>
        <v>0</v>
      </c>
      <c r="AQ55">
        <f>IF(ALL!AQ55 = ANSWERS!$C60, 1, 0)</f>
        <v>1</v>
      </c>
      <c r="AR55">
        <f>IF(ALL!AR55 = ANSWERS!$C60, 1, 0)</f>
        <v>1</v>
      </c>
      <c r="AS55">
        <f>IF(ALL!AS55 = ANSWERS!$C60, 1, 0)</f>
        <v>1</v>
      </c>
      <c r="AT55">
        <f>IF(ALL!AT55 = ANSWERS!$C60, 1, 0)</f>
        <v>1</v>
      </c>
      <c r="AU55">
        <f>IF(ALL!AU55 = ANSWERS!$C60, 1, 0)</f>
        <v>0</v>
      </c>
      <c r="AV55">
        <f>IF(ALL!AV55 = ANSWERS!$C60, 1, 0)</f>
        <v>1</v>
      </c>
      <c r="AW55">
        <f>IF(ALL!AW55 = ANSWERS!$C60, 1, 0)</f>
        <v>1</v>
      </c>
      <c r="AX55">
        <f>IF(ALL!AX55 = ANSWERS!$C60, 1, 0)</f>
        <v>1</v>
      </c>
      <c r="AY55">
        <f>IF(ALL!AY55 = ANSWERS!$C60, 1, 0)</f>
        <v>1</v>
      </c>
      <c r="AZ55">
        <f>IF(ALL!AZ55 = ANSWERS!$C60, 1, 0)</f>
        <v>1</v>
      </c>
      <c r="BA55">
        <f>IF(ALL!BA55 = ANSWERS!$C60, 1, 0)</f>
        <v>0</v>
      </c>
      <c r="BB55">
        <f>IF(ALL!BB55 = ANSWERS!$C60, 1, 0)</f>
        <v>1</v>
      </c>
      <c r="BC55">
        <f>IF(ALL!BC55 = ANSWERS!$C60, 1, 0)</f>
        <v>1</v>
      </c>
      <c r="BD55">
        <f>IF(ALL!BD55 = ANSWERS!$C60, 1, 0)</f>
        <v>1</v>
      </c>
      <c r="BE55">
        <f>IF(ALL!BE55 = ANSWERS!$C60, 1, 0)</f>
        <v>1</v>
      </c>
      <c r="BF55">
        <f>IF(ALL!BF55 = ANSWERS!$C60, 1, 0)</f>
        <v>1</v>
      </c>
      <c r="BG55">
        <f>IF(ALL!BG55 = ANSWERS!$C60, 1, 0)</f>
        <v>1</v>
      </c>
      <c r="BH55">
        <f>IF(ALL!BH55 = ANSWERS!$C60, 1, 0)</f>
        <v>1</v>
      </c>
      <c r="BI55">
        <f>IF(ALL!BI55 = ANSWERS!$C60, 1, 0)</f>
        <v>0</v>
      </c>
      <c r="BJ55">
        <f>IF(ALL!BJ55 = ANSWERS!$C60, 1, 0)</f>
        <v>1</v>
      </c>
      <c r="BK55">
        <f>IF(ALL!BK55 = ANSWERS!$C60, 1, 0)</f>
        <v>1</v>
      </c>
      <c r="BL55">
        <f>IF(ALL!BL55 = ANSWERS!$C60, 1, 0)</f>
        <v>1</v>
      </c>
      <c r="BM55">
        <f>IF(ALL!BM55 = ANSWERS!$C60, 1, 0)</f>
        <v>0</v>
      </c>
      <c r="BN55">
        <f>IF(ALL!BN55 = ANSWERS!$C60, 1, 0)</f>
        <v>0</v>
      </c>
      <c r="BO55">
        <f>IF(ALL!BO55 = ANSWERS!$C60, 1, 0)</f>
        <v>1</v>
      </c>
      <c r="BP55">
        <f>IF(ALL!BP55 = ANSWERS!$C60, 1, 0)</f>
        <v>1</v>
      </c>
      <c r="BQ55">
        <f>IF(ALL!BQ55 = ANSWERS!$C60, 1, 0)</f>
        <v>1</v>
      </c>
      <c r="BR55">
        <f>IF(ALL!BR55 = ANSWERS!$C60, 1, 0)</f>
        <v>1</v>
      </c>
      <c r="BS55">
        <f>IF(ALL!BS55 = ANSWERS!$C60, 1, 0)</f>
        <v>0</v>
      </c>
      <c r="BT55">
        <f>IF(ALL!BT55 = ANSWERS!$C60, 1, 0)</f>
        <v>0</v>
      </c>
      <c r="BU55">
        <f>IF(ALL!BU55 = ANSWERS!$C60, 1, 0)</f>
        <v>1</v>
      </c>
      <c r="BV55">
        <f>IF(ALL!BV55 = ANSWERS!$C60, 1, 0)</f>
        <v>0</v>
      </c>
      <c r="BW55">
        <f>IF(ALL!BW55 = ANSWERS!$C60, 1, 0)</f>
        <v>1</v>
      </c>
      <c r="BX55">
        <f>IF(ALL!BX55 = ANSWERS!$C60, 1, 0)</f>
        <v>1</v>
      </c>
      <c r="BY55">
        <f>IF(ALL!BY55 = ANSWERS!$C60, 1, 0)</f>
        <v>1</v>
      </c>
      <c r="BZ55">
        <f>IF(ALL!BZ55 = ANSWERS!$C60, 1, 0)</f>
        <v>1</v>
      </c>
      <c r="CA55">
        <f>IF(ALL!CA55 = ANSWERS!$C60, 1, 0)</f>
        <v>1</v>
      </c>
      <c r="CB55">
        <f>IF(ALL!CB55 = ANSWERS!$C60, 1, 0)</f>
        <v>1</v>
      </c>
      <c r="CC55">
        <f>IF(ALL!CC55 = ANSWERS!$C60, 1, 0)</f>
        <v>0</v>
      </c>
      <c r="CD55">
        <f>IF(ALL!CD55 = ANSWERS!$C60, 1, 0)</f>
        <v>0</v>
      </c>
      <c r="CE55">
        <f>IF(ALL!CE55 = ANSWERS!$C60, 1, 0)</f>
        <v>1</v>
      </c>
      <c r="CF55">
        <f>IF(ALL!CF55 = ANSWERS!$C60, 1, 0)</f>
        <v>1</v>
      </c>
      <c r="CG55">
        <f>IF(ALL!CG55 = ANSWERS!$C60, 1, 0)</f>
        <v>1</v>
      </c>
      <c r="CH55">
        <f>IF(ALL!CH55 = ANSWERS!$C60, 1, 0)</f>
        <v>1</v>
      </c>
      <c r="CI55">
        <f>IF(ALL!CI55 = ANSWERS!$C60, 1, 0)</f>
        <v>1</v>
      </c>
      <c r="CJ55">
        <f>IF(ALL!CJ55 = ANSWERS!$C60, 1, 0)</f>
        <v>1</v>
      </c>
      <c r="CK55">
        <f>IF(ALL!CK55 = ANSWERS!$C60, 1, 0)</f>
        <v>1</v>
      </c>
      <c r="CL55">
        <f>IF(ALL!CL55 = ANSWERS!$C60, 1, 0)</f>
        <v>1</v>
      </c>
      <c r="CM55">
        <f>IF(ALL!CM55 = ANSWERS!$C60, 1, 0)</f>
        <v>0</v>
      </c>
      <c r="CN55">
        <f>IF(ALL!CN55 = ANSWERS!$C60, 1, 0)</f>
        <v>1</v>
      </c>
      <c r="CO55">
        <f>IF(ALL!CO55 = ANSWERS!$C60, 1, 0)</f>
        <v>1</v>
      </c>
      <c r="CP55">
        <f>IF(ALL!CP55 = ANSWERS!$C60, 1, 0)</f>
        <v>1</v>
      </c>
      <c r="CQ55">
        <f>IF(ALL!CQ55 = ANSWERS!$C60, 1, 0)</f>
        <v>0</v>
      </c>
      <c r="CR55">
        <f>IF(ALL!CR55 = ANSWERS!$C60, 1, 0)</f>
        <v>1</v>
      </c>
      <c r="CS55">
        <f>IF(ALL!CS55 = ANSWERS!$C60, 1, 0)</f>
        <v>1</v>
      </c>
      <c r="CT55">
        <f>IF(ALL!CT55 = ANSWERS!$C60, 1, 0)</f>
        <v>0</v>
      </c>
      <c r="CU55">
        <f>IF(ALL!CU55 = ANSWERS!$C60, 1, 0)</f>
        <v>0</v>
      </c>
      <c r="CV55">
        <f>IF(ALL!CV55 = ANSWERS!$C60, 1, 0)</f>
        <v>0</v>
      </c>
      <c r="CW55">
        <f>IF(ALL!CW55 = ANSWERS!$C60, 1, 0)</f>
        <v>0</v>
      </c>
      <c r="CX55">
        <f>IF(ALL!CX55 = ANSWERS!$C60, 1, 0)</f>
        <v>1</v>
      </c>
      <c r="CY55">
        <f>IF(ALL!CY55 = ANSWERS!$C60, 1, 0)</f>
        <v>1</v>
      </c>
      <c r="CZ55">
        <f>IF(ALL!CZ55 = ANSWERS!$C60, 1, 0)</f>
        <v>0</v>
      </c>
      <c r="DA55">
        <f>IF(ALL!DA55 = ANSWERS!$C60, 1, 0)</f>
        <v>1</v>
      </c>
      <c r="DB55">
        <f>IF(ALL!DB55 = ANSWERS!$C60, 1, 0)</f>
        <v>0</v>
      </c>
      <c r="DC55">
        <f>IF(ALL!DC55 = ANSWERS!$C60, 1, 0)</f>
        <v>1</v>
      </c>
      <c r="DD55">
        <f>IF(ALL!DD55 = ANSWERS!$C60, 1, 0)</f>
        <v>0</v>
      </c>
      <c r="DE55">
        <f>IF(ALL!DE55 = ANSWERS!$C60, 1, 0)</f>
        <v>1</v>
      </c>
      <c r="DF55">
        <f>IF(ALL!DF55 = ANSWERS!$C60, 1, 0)</f>
        <v>1</v>
      </c>
      <c r="DG55">
        <f>IF(ALL!DG55 = ANSWERS!$C60, 1, 0)</f>
        <v>0</v>
      </c>
      <c r="DH55">
        <f>IF(ALL!DH55 = ANSWERS!$C60, 1, 0)</f>
        <v>0</v>
      </c>
      <c r="DI55">
        <f>IF(ALL!DI55 = ANSWERS!$C60, 1, 0)</f>
        <v>0</v>
      </c>
      <c r="DJ55">
        <f>IF(ALL!DJ55 = ANSWERS!$C60, 1, 0)</f>
        <v>1</v>
      </c>
      <c r="DK55">
        <f>IF(ALL!DK55 = ANSWERS!$C60, 1, 0)</f>
        <v>1</v>
      </c>
      <c r="DL55">
        <f>IF(ALL!DL55 = ANSWERS!$C60, 1, 0)</f>
        <v>0</v>
      </c>
      <c r="DM55">
        <f>IF(ALL!DM55 = ANSWERS!$C60, 1, 0)</f>
        <v>0</v>
      </c>
      <c r="DN55">
        <f>IF(ALL!DN55 = ANSWERS!$C60, 1, 0)</f>
        <v>0</v>
      </c>
      <c r="DO55">
        <f>IF(ALL!DO55 = ANSWERS!$C60, 1, 0)</f>
        <v>1</v>
      </c>
      <c r="DP55">
        <f>IF(ALL!DP55 = ANSWERS!$C60, 1, 0)</f>
        <v>0</v>
      </c>
      <c r="DQ55">
        <f>IF(ALL!DQ55 = ANSWERS!$C60, 1, 0)</f>
        <v>1</v>
      </c>
      <c r="DR55">
        <f>IF(ALL!DR55 = ANSWERS!$C60, 1, 0)</f>
        <v>1</v>
      </c>
      <c r="DS55">
        <f>IF(ALL!DS55 = ANSWERS!$C60, 1, 0)</f>
        <v>1</v>
      </c>
      <c r="DT55">
        <f>IF(ALL!DT55 = ANSWERS!$C60, 1, 0)</f>
        <v>1</v>
      </c>
      <c r="DU55">
        <f>IF(ALL!DU55 = ANSWERS!$C60, 1, 0)</f>
        <v>0</v>
      </c>
      <c r="DV55">
        <f>IF(ALL!DV55 = ANSWERS!$C60, 1, 0)</f>
        <v>0</v>
      </c>
      <c r="DW55">
        <f>IF(ALL!DW55 = ANSWERS!$C60, 1, 0)</f>
        <v>1</v>
      </c>
      <c r="DX55">
        <f>IF(ALL!DX55 = ANSWERS!$C60, 1, 0)</f>
        <v>1</v>
      </c>
      <c r="DY55">
        <f>IF(ALL!DY55 = ANSWERS!$C60, 1, 0)</f>
        <v>1</v>
      </c>
      <c r="DZ55">
        <f>IF(ALL!DZ55 = ANSWERS!$C60, 1, 0)</f>
        <v>0</v>
      </c>
      <c r="EA55">
        <f>IF(ALL!EA55 = ANSWERS!$C60, 1, 0)</f>
        <v>1</v>
      </c>
      <c r="EB55">
        <f>IF(ALL!EB55 = ANSWERS!$C60, 1, 0)</f>
        <v>0</v>
      </c>
      <c r="EC55">
        <f>IF(ALL!EC55 = ANSWERS!$C60, 1, 0)</f>
        <v>1</v>
      </c>
      <c r="ED55">
        <f>IF(ALL!ED55 = ANSWERS!$C60, 1, 0)</f>
        <v>1</v>
      </c>
      <c r="EE55">
        <f>IF(ALL!EE55 = ANSWERS!$C60, 1, 0)</f>
        <v>0</v>
      </c>
      <c r="EF55">
        <f>IF(ALL!EF55 = ANSWERS!$C60, 1, 0)</f>
        <v>1</v>
      </c>
      <c r="EG55">
        <f>IF(ALL!EG55 = ANSWERS!$C60, 1, 0)</f>
        <v>1</v>
      </c>
      <c r="EH55">
        <f>IF(ALL!EH55 = ANSWERS!$C60, 1, 0)</f>
        <v>1</v>
      </c>
      <c r="EI55">
        <f>IF(ALL!EI55 = ANSWERS!$C60, 1, 0)</f>
        <v>1</v>
      </c>
      <c r="EJ55">
        <f>IF(ALL!EJ55 = ANSWERS!$C60, 1, 0)</f>
        <v>0</v>
      </c>
      <c r="EK55">
        <f>IF(ALL!EK55 = ANSWERS!$C60, 1, 0)</f>
        <v>0</v>
      </c>
      <c r="EL55">
        <f>IF(ALL!EL55 = ANSWERS!$C60, 1, 0)</f>
        <v>0</v>
      </c>
      <c r="EM55">
        <f>IF(ALL!EM55 = ANSWERS!$C60, 1, 0)</f>
        <v>1</v>
      </c>
      <c r="EN55">
        <f>IF(ALL!EN55 = ANSWERS!$C60, 1, 0)</f>
        <v>1</v>
      </c>
      <c r="EO55">
        <f>IF(ALL!EO55 = ANSWERS!$C60, 1, 0)</f>
        <v>1</v>
      </c>
      <c r="EP55">
        <f>IF(ALL!EP55 = ANSWERS!$C60, 1, 0)</f>
        <v>1</v>
      </c>
      <c r="EQ55">
        <f>IF(ALL!EQ55 = ANSWERS!$C60, 1, 0)</f>
        <v>1</v>
      </c>
      <c r="ER55">
        <f>IF(ALL!ER55 = ANSWERS!$C60, 1, 0)</f>
        <v>0</v>
      </c>
      <c r="ES55">
        <f>IF(ALL!ES55 = ANSWERS!$C60, 1, 0)</f>
        <v>1</v>
      </c>
      <c r="ET55">
        <f>IF(ALL!ET55 = ANSWERS!$C60, 1, 0)</f>
        <v>0</v>
      </c>
      <c r="EU55">
        <f>IF(ALL!EU55 = ANSWERS!$C60, 1, 0)</f>
        <v>1</v>
      </c>
      <c r="EV55">
        <f>IF(ALL!EV55 = ANSWERS!$C60, 1, 0)</f>
        <v>1</v>
      </c>
      <c r="EW55">
        <f>IF(ALL!EW55 = ANSWERS!$C60, 1, 0)</f>
        <v>1</v>
      </c>
      <c r="EX55">
        <f>IF(ALL!EX55 = ANSWERS!$C60, 1, 0)</f>
        <v>1</v>
      </c>
      <c r="EY55">
        <f>IF(ALL!EY55 = ANSWERS!$C60, 1, 0)</f>
        <v>0</v>
      </c>
      <c r="EZ55">
        <f>IF(ALL!EZ55 = ANSWERS!$C60, 1, 0)</f>
        <v>1</v>
      </c>
      <c r="FA55">
        <f>IF(ALL!FA55 = ANSWERS!$C60, 1, 0)</f>
        <v>1</v>
      </c>
      <c r="FB55">
        <f>IF(ALL!FB55 = ANSWERS!$C60, 1, 0)</f>
        <v>1</v>
      </c>
      <c r="FC55">
        <f>IF(ALL!FC55 = ANSWERS!$C60, 1, 0)</f>
        <v>0</v>
      </c>
      <c r="FD55">
        <f>IF(ALL!FD55 = ANSWERS!$C60, 1, 0)</f>
        <v>1</v>
      </c>
      <c r="FE55">
        <f>IF(ALL!FE55 = ANSWERS!$C60, 1, 0)</f>
        <v>1</v>
      </c>
      <c r="FF55">
        <f>IF(ALL!FF55 = ANSWERS!$C60, 1, 0)</f>
        <v>1</v>
      </c>
      <c r="FG55">
        <f>IF(ALL!FG55 = ANSWERS!$C60, 1, 0)</f>
        <v>0</v>
      </c>
      <c r="FH55">
        <f>IF(ALL!FH55 = ANSWERS!$C60, 1, 0)</f>
        <v>1</v>
      </c>
      <c r="FI55">
        <f>IF(ALL!FI55 = ANSWERS!$C60, 1, 0)</f>
        <v>1</v>
      </c>
      <c r="FJ55">
        <f>IF(ALL!FJ55 = ANSWERS!$C60, 1, 0)</f>
        <v>1</v>
      </c>
      <c r="FK55">
        <f>IF(ALL!FK55 = ANSWERS!$C60, 1, 0)</f>
        <v>1</v>
      </c>
      <c r="FL55">
        <f>IF(ALL!FL55 = ANSWERS!$C60, 1, 0)</f>
        <v>1</v>
      </c>
      <c r="FM55">
        <f>IF(ALL!FM55 = ANSWERS!$C60, 1, 0)</f>
        <v>1</v>
      </c>
      <c r="FN55">
        <f>IF(ALL!FN55 = ANSWERS!$C60, 1, 0)</f>
        <v>1</v>
      </c>
      <c r="FO55">
        <f>IF(ALL!FO55 = ANSWERS!$C60, 1, 0)</f>
        <v>1</v>
      </c>
      <c r="FP55">
        <f>IF(ALL!FP55 = ANSWERS!$C60, 1, 0)</f>
        <v>0</v>
      </c>
      <c r="FQ55">
        <f>IF(ALL!FQ55 = ANSWERS!$C60, 1, 0)</f>
        <v>0</v>
      </c>
      <c r="FR55">
        <f>IF(ALL!FR55 = ANSWERS!$C60, 1, 0)</f>
        <v>1</v>
      </c>
      <c r="FS55">
        <f>IF(ALL!FS55 = ANSWERS!$C60, 1, 0)</f>
        <v>1</v>
      </c>
      <c r="FT55">
        <f>IF(ALL!FT55 = ANSWERS!$C60, 1, 0)</f>
        <v>1</v>
      </c>
      <c r="FU55">
        <f>IF(ALL!FU55 = ANSWERS!$C60, 1, 0)</f>
        <v>0</v>
      </c>
      <c r="FV55">
        <f>IF(ALL!FV55 = ANSWERS!$C60, 1, 0)</f>
        <v>0</v>
      </c>
      <c r="FW55">
        <f>IF(ALL!FW55 = ANSWERS!$C60, 1, 0)</f>
        <v>1</v>
      </c>
      <c r="FX55">
        <f>IF(ALL!FX55 = ANSWERS!$C60, 1, 0)</f>
        <v>1</v>
      </c>
      <c r="FY55">
        <f>IF(ALL!FY55 = ANSWERS!$C60, 1, 0)</f>
        <v>0</v>
      </c>
      <c r="FZ55">
        <f>IF(ALL!FZ55 = ANSWERS!$C60, 1, 0)</f>
        <v>1</v>
      </c>
      <c r="GA55">
        <f>IF(ALL!GA55 = ANSWERS!$C60, 1, 0)</f>
        <v>0</v>
      </c>
      <c r="GB55">
        <f>IF(ALL!GB55 = ANSWERS!$C60, 1, 0)</f>
        <v>0</v>
      </c>
      <c r="GC55">
        <f>IF(ALL!GC55 = ANSWERS!$C60, 1, 0)</f>
        <v>0</v>
      </c>
      <c r="GD55">
        <f>IF(ALL!GD55 = ANSWERS!$C60, 1, 0)</f>
        <v>1</v>
      </c>
      <c r="GE55">
        <f>IF(ALL!GE55 = ANSWERS!$C60, 1, 0)</f>
        <v>1</v>
      </c>
      <c r="GF55">
        <f>IF(ALL!GF55 = ANSWERS!$C60, 1, 0)</f>
        <v>1</v>
      </c>
      <c r="GG55">
        <f>IF(ALL!GG55 = ANSWERS!$C60, 1, 0)</f>
        <v>1</v>
      </c>
      <c r="GH55">
        <f>IF(ALL!GH55 = ANSWERS!$C60, 1, 0)</f>
        <v>1</v>
      </c>
      <c r="GI55">
        <f>IF(ALL!GI55 = ANSWERS!$C60, 1, 0)</f>
        <v>1</v>
      </c>
      <c r="GJ55">
        <f>IF(ALL!GJ55 = ANSWERS!$C60, 1, 0)</f>
        <v>1</v>
      </c>
      <c r="GK55">
        <f>IF(ALL!GK55 = ANSWERS!$C60, 1, 0)</f>
        <v>0</v>
      </c>
      <c r="GL55">
        <f>IF(ALL!GL55 = ANSWERS!$C60, 1, 0)</f>
        <v>0</v>
      </c>
      <c r="GM55">
        <f>IF(ALL!GM55 = ANSWERS!$C60, 1, 0)</f>
        <v>0</v>
      </c>
      <c r="GN55">
        <f>IF(ALL!GN55 = ANSWERS!$C60, 1, 0)</f>
        <v>0</v>
      </c>
      <c r="GO55">
        <f>IF(ALL!GO55 = ANSWERS!$C60, 1, 0)</f>
        <v>0</v>
      </c>
      <c r="GP55">
        <f>IF(ALL!GP55 = ANSWERS!$C60, 1, 0)</f>
        <v>1</v>
      </c>
      <c r="GQ55">
        <f>IF(ALL!GQ55 = ANSWERS!$C60, 1, 0)</f>
        <v>0</v>
      </c>
      <c r="GR55">
        <f>IF(ALL!GR55 = ANSWERS!$C60, 1, 0)</f>
        <v>1</v>
      </c>
      <c r="GS55">
        <f>IF(ALL!GS55 = ANSWERS!$C60, 1, 0)</f>
        <v>1</v>
      </c>
      <c r="GT55">
        <f>IF(ALL!GT55 = ANSWERS!$C60, 1, 0)</f>
        <v>1</v>
      </c>
      <c r="GU55">
        <f>IF(ALL!GU55 = ANSWERS!$C60, 1, 0)</f>
        <v>0</v>
      </c>
      <c r="GV55">
        <f>IF(ALL!GV55 = ANSWERS!$C60, 1, 0)</f>
        <v>1</v>
      </c>
      <c r="GW55">
        <f>IF(ALL!GW55 = ANSWERS!$C60, 1, 0)</f>
        <v>0</v>
      </c>
      <c r="GX55">
        <f>IF(ALL!GX55 = ANSWERS!$C60, 1, 0)</f>
        <v>0</v>
      </c>
      <c r="GY55">
        <f>IF(ALL!GY55 = ANSWERS!$C60, 1, 0)</f>
        <v>0</v>
      </c>
      <c r="GZ55">
        <f>IF(ALL!GZ55 = ANSWERS!$C60, 1, 0)</f>
        <v>1</v>
      </c>
      <c r="HA55">
        <f>IF(ALL!HA55 = ANSWERS!$C60, 1, 0)</f>
        <v>1</v>
      </c>
      <c r="HB55">
        <f>IF(ALL!HB55 = ANSWERS!$C60, 1, 0)</f>
        <v>1</v>
      </c>
      <c r="HC55">
        <f>IF(ALL!HC55 = ANSWERS!$C60, 1, 0)</f>
        <v>0</v>
      </c>
      <c r="HD55">
        <f>IF(ALL!HD55 = ANSWERS!$C60, 1, 0)</f>
        <v>1</v>
      </c>
      <c r="HE55">
        <f>IF(ALL!HE55 = ANSWERS!$C60, 1, 0)</f>
        <v>0</v>
      </c>
      <c r="HF55">
        <f>IF(ALL!HF55 = ANSWERS!$C60, 1, 0)</f>
        <v>0</v>
      </c>
      <c r="HG55">
        <f>IF(ALL!HG55 = ANSWERS!$C60, 1, 0)</f>
        <v>1</v>
      </c>
      <c r="HH55">
        <f>IF(ALL!HH55 = ANSWERS!$C60, 1, 0)</f>
        <v>1</v>
      </c>
      <c r="HI55">
        <f>IF(ALL!HI55 = ANSWERS!$C60, 1, 0)</f>
        <v>1</v>
      </c>
      <c r="HJ55">
        <f>IF(ALL!HJ55 = ANSWERS!$C60, 1, 0)</f>
        <v>1</v>
      </c>
      <c r="HK55">
        <f>IF(ALL!HK55 = ANSWERS!$C60, 1, 0)</f>
        <v>0</v>
      </c>
    </row>
    <row r="56">
      <c r="A56" s="1" t="s">
        <v>376</v>
      </c>
      <c r="B56">
        <f>IF(ALL!B56 = ANSWERS!$C61, 1, 0)</f>
        <v>0</v>
      </c>
      <c r="C56">
        <f>IF(ALL!C56 = ANSWERS!$C61, 1, 0)</f>
        <v>0</v>
      </c>
      <c r="D56">
        <f>IF(ALL!D56 = ANSWERS!$C61, 1, 0)</f>
        <v>0</v>
      </c>
      <c r="E56">
        <f>IF(ALL!E56 = ANSWERS!$C61, 1, 0)</f>
        <v>0</v>
      </c>
      <c r="F56">
        <f>IF(ALL!F56 = ANSWERS!$C61, 1, 0)</f>
        <v>0</v>
      </c>
      <c r="G56">
        <f>IF(ALL!G56 = ANSWERS!$C61, 1, 0)</f>
        <v>0</v>
      </c>
      <c r="H56">
        <f>IF(ALL!H56 = ANSWERS!$C61, 1, 0)</f>
        <v>0</v>
      </c>
      <c r="I56">
        <f>IF(ALL!I56 = ANSWERS!$C61, 1, 0)</f>
        <v>0</v>
      </c>
      <c r="J56">
        <f>IF(ALL!J56 = ANSWERS!$C61, 1, 0)</f>
        <v>1</v>
      </c>
      <c r="K56">
        <f>IF(ALL!K56 = ANSWERS!$C61, 1, 0)</f>
        <v>0</v>
      </c>
      <c r="L56">
        <f>IF(ALL!L56 = ANSWERS!$C61, 1, 0)</f>
        <v>0</v>
      </c>
      <c r="M56">
        <f>IF(ALL!M56 = ANSWERS!$C61, 1, 0)</f>
        <v>0</v>
      </c>
      <c r="N56">
        <f>IF(ALL!N56 = ANSWERS!$C61, 1, 0)</f>
        <v>1</v>
      </c>
      <c r="O56">
        <f>IF(ALL!O56 = ANSWERS!$C61, 1, 0)</f>
        <v>1</v>
      </c>
      <c r="P56">
        <f>IF(ALL!P56 = ANSWERS!$C61, 1, 0)</f>
        <v>0</v>
      </c>
      <c r="Q56">
        <f>IF(ALL!Q56 = ANSWERS!$C61, 1, 0)</f>
        <v>0</v>
      </c>
      <c r="R56">
        <f>IF(ALL!R56 = ANSWERS!$C61, 1, 0)</f>
        <v>0</v>
      </c>
      <c r="S56">
        <f>IF(ALL!S56 = ANSWERS!$C61, 1, 0)</f>
        <v>1</v>
      </c>
      <c r="T56">
        <f>IF(ALL!T56 = ANSWERS!$C61, 1, 0)</f>
        <v>0</v>
      </c>
      <c r="U56">
        <f>IF(ALL!U56 = ANSWERS!$C61, 1, 0)</f>
        <v>0</v>
      </c>
      <c r="V56">
        <f>IF(ALL!V56 = ANSWERS!$C61, 1, 0)</f>
        <v>1</v>
      </c>
      <c r="W56">
        <f>IF(ALL!W56 = ANSWERS!$C61, 1, 0)</f>
        <v>1</v>
      </c>
      <c r="X56">
        <f>IF(ALL!X56 = ANSWERS!$C61, 1, 0)</f>
        <v>1</v>
      </c>
      <c r="Y56">
        <f>IF(ALL!Y56 = ANSWERS!$C61, 1, 0)</f>
        <v>0</v>
      </c>
      <c r="Z56">
        <f>IF(ALL!Z56 = ANSWERS!$C61, 1, 0)</f>
        <v>0</v>
      </c>
      <c r="AA56">
        <f>IF(ALL!AA56 = ANSWERS!$C61, 1, 0)</f>
        <v>0</v>
      </c>
      <c r="AB56">
        <f>IF(ALL!AB56 = ANSWERS!$C61, 1, 0)</f>
        <v>0</v>
      </c>
      <c r="AC56">
        <f>IF(ALL!AC56 = ANSWERS!$C61, 1, 0)</f>
        <v>0</v>
      </c>
      <c r="AD56">
        <f>IF(ALL!AD56 = ANSWERS!$C61, 1, 0)</f>
        <v>0</v>
      </c>
      <c r="AE56">
        <f>IF(ALL!AE56 = ANSWERS!$C61, 1, 0)</f>
        <v>0</v>
      </c>
      <c r="AF56">
        <f>IF(ALL!AF56 = ANSWERS!$C61, 1, 0)</f>
        <v>1</v>
      </c>
      <c r="AG56">
        <f>IF(ALL!AG56 = ANSWERS!$C61, 1, 0)</f>
        <v>0</v>
      </c>
      <c r="AH56">
        <f>IF(ALL!AH56 = ANSWERS!$C61, 1, 0)</f>
        <v>0</v>
      </c>
      <c r="AI56">
        <f>IF(ALL!AI56 = ANSWERS!$C61, 1, 0)</f>
        <v>0</v>
      </c>
      <c r="AJ56">
        <f>IF(ALL!AJ56 = ANSWERS!$C61, 1, 0)</f>
        <v>0</v>
      </c>
      <c r="AK56">
        <f>IF(ALL!AK56 = ANSWERS!$C61, 1, 0)</f>
        <v>1</v>
      </c>
      <c r="AL56">
        <f>IF(ALL!AL56 = ANSWERS!$C61, 1, 0)</f>
        <v>1</v>
      </c>
      <c r="AM56">
        <f>IF(ALL!AM56 = ANSWERS!$C61, 1, 0)</f>
        <v>0</v>
      </c>
      <c r="AN56">
        <f>IF(ALL!AN56 = ANSWERS!$C61, 1, 0)</f>
        <v>1</v>
      </c>
      <c r="AO56">
        <f>IF(ALL!AO56 = ANSWERS!$C61, 1, 0)</f>
        <v>0</v>
      </c>
      <c r="AP56">
        <f>IF(ALL!AP56 = ANSWERS!$C61, 1, 0)</f>
        <v>0</v>
      </c>
      <c r="AQ56">
        <f>IF(ALL!AQ56 = ANSWERS!$C61, 1, 0)</f>
        <v>1</v>
      </c>
      <c r="AR56">
        <f>IF(ALL!AR56 = ANSWERS!$C61, 1, 0)</f>
        <v>0</v>
      </c>
      <c r="AS56">
        <f>IF(ALL!AS56 = ANSWERS!$C61, 1, 0)</f>
        <v>0</v>
      </c>
      <c r="AT56">
        <f>IF(ALL!AT56 = ANSWERS!$C61, 1, 0)</f>
        <v>0</v>
      </c>
      <c r="AU56">
        <f>IF(ALL!AU56 = ANSWERS!$C61, 1, 0)</f>
        <v>0</v>
      </c>
      <c r="AV56">
        <f>IF(ALL!AV56 = ANSWERS!$C61, 1, 0)</f>
        <v>0</v>
      </c>
      <c r="AW56">
        <f>IF(ALL!AW56 = ANSWERS!$C61, 1, 0)</f>
        <v>0</v>
      </c>
      <c r="AX56">
        <f>IF(ALL!AX56 = ANSWERS!$C61, 1, 0)</f>
        <v>0</v>
      </c>
      <c r="AY56">
        <f>IF(ALL!AY56 = ANSWERS!$C61, 1, 0)</f>
        <v>0</v>
      </c>
      <c r="AZ56">
        <f>IF(ALL!AZ56 = ANSWERS!$C61, 1, 0)</f>
        <v>0</v>
      </c>
      <c r="BA56">
        <f>IF(ALL!BA56 = ANSWERS!$C61, 1, 0)</f>
        <v>0</v>
      </c>
      <c r="BB56">
        <f>IF(ALL!BB56 = ANSWERS!$C61, 1, 0)</f>
        <v>0</v>
      </c>
      <c r="BC56">
        <f>IF(ALL!BC56 = ANSWERS!$C61, 1, 0)</f>
        <v>0</v>
      </c>
      <c r="BD56">
        <f>IF(ALL!BD56 = ANSWERS!$C61, 1, 0)</f>
        <v>0</v>
      </c>
      <c r="BE56">
        <f>IF(ALL!BE56 = ANSWERS!$C61, 1, 0)</f>
        <v>0</v>
      </c>
      <c r="BF56">
        <f>IF(ALL!BF56 = ANSWERS!$C61, 1, 0)</f>
        <v>0</v>
      </c>
      <c r="BG56">
        <f>IF(ALL!BG56 = ANSWERS!$C61, 1, 0)</f>
        <v>1</v>
      </c>
      <c r="BH56">
        <f>IF(ALL!BH56 = ANSWERS!$C61, 1, 0)</f>
        <v>1</v>
      </c>
      <c r="BI56">
        <f>IF(ALL!BI56 = ANSWERS!$C61, 1, 0)</f>
        <v>0</v>
      </c>
      <c r="BJ56">
        <f>IF(ALL!BJ56 = ANSWERS!$C61, 1, 0)</f>
        <v>0</v>
      </c>
      <c r="BK56">
        <f>IF(ALL!BK56 = ANSWERS!$C61, 1, 0)</f>
        <v>1</v>
      </c>
      <c r="BL56">
        <f>IF(ALL!BL56 = ANSWERS!$C61, 1, 0)</f>
        <v>1</v>
      </c>
      <c r="BM56">
        <f>IF(ALL!BM56 = ANSWERS!$C61, 1, 0)</f>
        <v>0</v>
      </c>
      <c r="BN56">
        <f>IF(ALL!BN56 = ANSWERS!$C61, 1, 0)</f>
        <v>1</v>
      </c>
      <c r="BO56">
        <f>IF(ALL!BO56 = ANSWERS!$C61, 1, 0)</f>
        <v>0</v>
      </c>
      <c r="BP56">
        <f>IF(ALL!BP56 = ANSWERS!$C61, 1, 0)</f>
        <v>1</v>
      </c>
      <c r="BQ56">
        <f>IF(ALL!BQ56 = ANSWERS!$C61, 1, 0)</f>
        <v>0</v>
      </c>
      <c r="BR56">
        <f>IF(ALL!BR56 = ANSWERS!$C61, 1, 0)</f>
        <v>0</v>
      </c>
      <c r="BS56">
        <f>IF(ALL!BS56 = ANSWERS!$C61, 1, 0)</f>
        <v>1</v>
      </c>
      <c r="BT56">
        <f>IF(ALL!BT56 = ANSWERS!$C61, 1, 0)</f>
        <v>0</v>
      </c>
      <c r="BU56">
        <f>IF(ALL!BU56 = ANSWERS!$C61, 1, 0)</f>
        <v>0</v>
      </c>
      <c r="BV56">
        <f>IF(ALL!BV56 = ANSWERS!$C61, 1, 0)</f>
        <v>0</v>
      </c>
      <c r="BW56">
        <f>IF(ALL!BW56 = ANSWERS!$C61, 1, 0)</f>
        <v>0</v>
      </c>
      <c r="BX56">
        <f>IF(ALL!BX56 = ANSWERS!$C61, 1, 0)</f>
        <v>0</v>
      </c>
      <c r="BY56">
        <f>IF(ALL!BY56 = ANSWERS!$C61, 1, 0)</f>
        <v>1</v>
      </c>
      <c r="BZ56">
        <f>IF(ALL!BZ56 = ANSWERS!$C61, 1, 0)</f>
        <v>0</v>
      </c>
      <c r="CA56">
        <f>IF(ALL!CA56 = ANSWERS!$C61, 1, 0)</f>
        <v>0</v>
      </c>
      <c r="CB56">
        <f>IF(ALL!CB56 = ANSWERS!$C61, 1, 0)</f>
        <v>0</v>
      </c>
      <c r="CC56">
        <f>IF(ALL!CC56 = ANSWERS!$C61, 1, 0)</f>
        <v>0</v>
      </c>
      <c r="CD56">
        <f>IF(ALL!CD56 = ANSWERS!$C61, 1, 0)</f>
        <v>1</v>
      </c>
      <c r="CE56">
        <f>IF(ALL!CE56 = ANSWERS!$C61, 1, 0)</f>
        <v>0</v>
      </c>
      <c r="CF56">
        <f>IF(ALL!CF56 = ANSWERS!$C61, 1, 0)</f>
        <v>1</v>
      </c>
      <c r="CG56">
        <f>IF(ALL!CG56 = ANSWERS!$C61, 1, 0)</f>
        <v>0</v>
      </c>
      <c r="CH56">
        <f>IF(ALL!CH56 = ANSWERS!$C61, 1, 0)</f>
        <v>1</v>
      </c>
      <c r="CI56">
        <f>IF(ALL!CI56 = ANSWERS!$C61, 1, 0)</f>
        <v>1</v>
      </c>
      <c r="CJ56">
        <f>IF(ALL!CJ56 = ANSWERS!$C61, 1, 0)</f>
        <v>1</v>
      </c>
      <c r="CK56">
        <f>IF(ALL!CK56 = ANSWERS!$C61, 1, 0)</f>
        <v>0</v>
      </c>
      <c r="CL56">
        <f>IF(ALL!CL56 = ANSWERS!$C61, 1, 0)</f>
        <v>0</v>
      </c>
      <c r="CM56">
        <f>IF(ALL!CM56 = ANSWERS!$C61, 1, 0)</f>
        <v>0</v>
      </c>
      <c r="CN56">
        <f>IF(ALL!CN56 = ANSWERS!$C61, 1, 0)</f>
        <v>0</v>
      </c>
      <c r="CO56">
        <f>IF(ALL!CO56 = ANSWERS!$C61, 1, 0)</f>
        <v>0</v>
      </c>
      <c r="CP56">
        <f>IF(ALL!CP56 = ANSWERS!$C61, 1, 0)</f>
        <v>0</v>
      </c>
      <c r="CQ56">
        <f>IF(ALL!CQ56 = ANSWERS!$C61, 1, 0)</f>
        <v>0</v>
      </c>
      <c r="CR56">
        <f>IF(ALL!CR56 = ANSWERS!$C61, 1, 0)</f>
        <v>1</v>
      </c>
      <c r="CS56">
        <f>IF(ALL!CS56 = ANSWERS!$C61, 1, 0)</f>
        <v>1</v>
      </c>
      <c r="CT56">
        <f>IF(ALL!CT56 = ANSWERS!$C61, 1, 0)</f>
        <v>0</v>
      </c>
      <c r="CU56">
        <f>IF(ALL!CU56 = ANSWERS!$C61, 1, 0)</f>
        <v>0</v>
      </c>
      <c r="CV56">
        <f>IF(ALL!CV56 = ANSWERS!$C61, 1, 0)</f>
        <v>0</v>
      </c>
      <c r="CW56">
        <f>IF(ALL!CW56 = ANSWERS!$C61, 1, 0)</f>
        <v>0</v>
      </c>
      <c r="CX56">
        <f>IF(ALL!CX56 = ANSWERS!$C61, 1, 0)</f>
        <v>0</v>
      </c>
      <c r="CY56">
        <f>IF(ALL!CY56 = ANSWERS!$C61, 1, 0)</f>
        <v>0</v>
      </c>
      <c r="CZ56">
        <f>IF(ALL!CZ56 = ANSWERS!$C61, 1, 0)</f>
        <v>0</v>
      </c>
      <c r="DA56">
        <f>IF(ALL!DA56 = ANSWERS!$C61, 1, 0)</f>
        <v>0</v>
      </c>
      <c r="DB56">
        <f>IF(ALL!DB56 = ANSWERS!$C61, 1, 0)</f>
        <v>0</v>
      </c>
      <c r="DC56">
        <f>IF(ALL!DC56 = ANSWERS!$C61, 1, 0)</f>
        <v>0</v>
      </c>
      <c r="DD56">
        <f>IF(ALL!DD56 = ANSWERS!$C61, 1, 0)</f>
        <v>0</v>
      </c>
      <c r="DE56">
        <f>IF(ALL!DE56 = ANSWERS!$C61, 1, 0)</f>
        <v>1</v>
      </c>
      <c r="DF56">
        <f>IF(ALL!DF56 = ANSWERS!$C61, 1, 0)</f>
        <v>0</v>
      </c>
      <c r="DG56">
        <f>IF(ALL!DG56 = ANSWERS!$C61, 1, 0)</f>
        <v>1</v>
      </c>
      <c r="DH56">
        <f>IF(ALL!DH56 = ANSWERS!$C61, 1, 0)</f>
        <v>0</v>
      </c>
      <c r="DI56">
        <f>IF(ALL!DI56 = ANSWERS!$C61, 1, 0)</f>
        <v>0</v>
      </c>
      <c r="DJ56">
        <f>IF(ALL!DJ56 = ANSWERS!$C61, 1, 0)</f>
        <v>0</v>
      </c>
      <c r="DK56">
        <f>IF(ALL!DK56 = ANSWERS!$C61, 1, 0)</f>
        <v>0</v>
      </c>
      <c r="DL56">
        <f>IF(ALL!DL56 = ANSWERS!$C61, 1, 0)</f>
        <v>0</v>
      </c>
      <c r="DM56">
        <f>IF(ALL!DM56 = ANSWERS!$C61, 1, 0)</f>
        <v>0</v>
      </c>
      <c r="DN56">
        <f>IF(ALL!DN56 = ANSWERS!$C61, 1, 0)</f>
        <v>0</v>
      </c>
      <c r="DO56">
        <f>IF(ALL!DO56 = ANSWERS!$C61, 1, 0)</f>
        <v>0</v>
      </c>
      <c r="DP56">
        <f>IF(ALL!DP56 = ANSWERS!$C61, 1, 0)</f>
        <v>0</v>
      </c>
      <c r="DQ56">
        <f>IF(ALL!DQ56 = ANSWERS!$C61, 1, 0)</f>
        <v>0</v>
      </c>
      <c r="DR56">
        <f>IF(ALL!DR56 = ANSWERS!$C61, 1, 0)</f>
        <v>0</v>
      </c>
      <c r="DS56">
        <f>IF(ALL!DS56 = ANSWERS!$C61, 1, 0)</f>
        <v>1</v>
      </c>
      <c r="DT56">
        <f>IF(ALL!DT56 = ANSWERS!$C61, 1, 0)</f>
        <v>1</v>
      </c>
      <c r="DU56">
        <f>IF(ALL!DU56 = ANSWERS!$C61, 1, 0)</f>
        <v>0</v>
      </c>
      <c r="DV56">
        <f>IF(ALL!DV56 = ANSWERS!$C61, 1, 0)</f>
        <v>0</v>
      </c>
      <c r="DW56">
        <f>IF(ALL!DW56 = ANSWERS!$C61, 1, 0)</f>
        <v>0</v>
      </c>
      <c r="DX56">
        <f>IF(ALL!DX56 = ANSWERS!$C61, 1, 0)</f>
        <v>0</v>
      </c>
      <c r="DY56">
        <f>IF(ALL!DY56 = ANSWERS!$C61, 1, 0)</f>
        <v>0</v>
      </c>
      <c r="DZ56">
        <f>IF(ALL!DZ56 = ANSWERS!$C61, 1, 0)</f>
        <v>0</v>
      </c>
      <c r="EA56">
        <f>IF(ALL!EA56 = ANSWERS!$C61, 1, 0)</f>
        <v>0</v>
      </c>
      <c r="EB56">
        <f>IF(ALL!EB56 = ANSWERS!$C61, 1, 0)</f>
        <v>0</v>
      </c>
      <c r="EC56">
        <f>IF(ALL!EC56 = ANSWERS!$C61, 1, 0)</f>
        <v>0</v>
      </c>
      <c r="ED56">
        <f>IF(ALL!ED56 = ANSWERS!$C61, 1, 0)</f>
        <v>0</v>
      </c>
      <c r="EE56">
        <f>IF(ALL!EE56 = ANSWERS!$C61, 1, 0)</f>
        <v>0</v>
      </c>
      <c r="EF56">
        <f>IF(ALL!EF56 = ANSWERS!$C61, 1, 0)</f>
        <v>0</v>
      </c>
      <c r="EG56">
        <f>IF(ALL!EG56 = ANSWERS!$C61, 1, 0)</f>
        <v>0</v>
      </c>
      <c r="EH56">
        <f>IF(ALL!EH56 = ANSWERS!$C61, 1, 0)</f>
        <v>0</v>
      </c>
      <c r="EI56">
        <f>IF(ALL!EI56 = ANSWERS!$C61, 1, 0)</f>
        <v>1</v>
      </c>
      <c r="EJ56">
        <f>IF(ALL!EJ56 = ANSWERS!$C61, 1, 0)</f>
        <v>0</v>
      </c>
      <c r="EK56">
        <f>IF(ALL!EK56 = ANSWERS!$C61, 1, 0)</f>
        <v>0</v>
      </c>
      <c r="EL56">
        <f>IF(ALL!EL56 = ANSWERS!$C61, 1, 0)</f>
        <v>0</v>
      </c>
      <c r="EM56">
        <f>IF(ALL!EM56 = ANSWERS!$C61, 1, 0)</f>
        <v>0</v>
      </c>
      <c r="EN56">
        <f>IF(ALL!EN56 = ANSWERS!$C61, 1, 0)</f>
        <v>0</v>
      </c>
      <c r="EO56">
        <f>IF(ALL!EO56 = ANSWERS!$C61, 1, 0)</f>
        <v>0</v>
      </c>
      <c r="EP56">
        <f>IF(ALL!EP56 = ANSWERS!$C61, 1, 0)</f>
        <v>0</v>
      </c>
      <c r="EQ56">
        <f>IF(ALL!EQ56 = ANSWERS!$C61, 1, 0)</f>
        <v>0</v>
      </c>
      <c r="ER56">
        <f>IF(ALL!ER56 = ANSWERS!$C61, 1, 0)</f>
        <v>0</v>
      </c>
      <c r="ES56">
        <f>IF(ALL!ES56 = ANSWERS!$C61, 1, 0)</f>
        <v>0</v>
      </c>
      <c r="ET56">
        <f>IF(ALL!ET56 = ANSWERS!$C61, 1, 0)</f>
        <v>0</v>
      </c>
      <c r="EU56">
        <f>IF(ALL!EU56 = ANSWERS!$C61, 1, 0)</f>
        <v>1</v>
      </c>
      <c r="EV56">
        <f>IF(ALL!EV56 = ANSWERS!$C61, 1, 0)</f>
        <v>0</v>
      </c>
      <c r="EW56">
        <f>IF(ALL!EW56 = ANSWERS!$C61, 1, 0)</f>
        <v>1</v>
      </c>
      <c r="EX56">
        <f>IF(ALL!EX56 = ANSWERS!$C61, 1, 0)</f>
        <v>1</v>
      </c>
      <c r="EY56">
        <f>IF(ALL!EY56 = ANSWERS!$C61, 1, 0)</f>
        <v>0</v>
      </c>
      <c r="EZ56">
        <f>IF(ALL!EZ56 = ANSWERS!$C61, 1, 0)</f>
        <v>1</v>
      </c>
      <c r="FA56">
        <f>IF(ALL!FA56 = ANSWERS!$C61, 1, 0)</f>
        <v>0</v>
      </c>
      <c r="FB56">
        <f>IF(ALL!FB56 = ANSWERS!$C61, 1, 0)</f>
        <v>0</v>
      </c>
      <c r="FC56">
        <f>IF(ALL!FC56 = ANSWERS!$C61, 1, 0)</f>
        <v>0</v>
      </c>
      <c r="FD56">
        <f>IF(ALL!FD56 = ANSWERS!$C61, 1, 0)</f>
        <v>0</v>
      </c>
      <c r="FE56">
        <f>IF(ALL!FE56 = ANSWERS!$C61, 1, 0)</f>
        <v>1</v>
      </c>
      <c r="FF56">
        <f>IF(ALL!FF56 = ANSWERS!$C61, 1, 0)</f>
        <v>0</v>
      </c>
      <c r="FG56">
        <f>IF(ALL!FG56 = ANSWERS!$C61, 1, 0)</f>
        <v>0</v>
      </c>
      <c r="FH56">
        <f>IF(ALL!FH56 = ANSWERS!$C61, 1, 0)</f>
        <v>1</v>
      </c>
      <c r="FI56">
        <f>IF(ALL!FI56 = ANSWERS!$C61, 1, 0)</f>
        <v>0</v>
      </c>
      <c r="FJ56">
        <f>IF(ALL!FJ56 = ANSWERS!$C61, 1, 0)</f>
        <v>1</v>
      </c>
      <c r="FK56">
        <f>IF(ALL!FK56 = ANSWERS!$C61, 1, 0)</f>
        <v>0</v>
      </c>
      <c r="FL56">
        <f>IF(ALL!FL56 = ANSWERS!$C61, 1, 0)</f>
        <v>0</v>
      </c>
      <c r="FM56">
        <f>IF(ALL!FM56 = ANSWERS!$C61, 1, 0)</f>
        <v>1</v>
      </c>
      <c r="FN56">
        <f>IF(ALL!FN56 = ANSWERS!$C61, 1, 0)</f>
        <v>0</v>
      </c>
      <c r="FO56">
        <f>IF(ALL!FO56 = ANSWERS!$C61, 1, 0)</f>
        <v>0</v>
      </c>
      <c r="FP56">
        <f>IF(ALL!FP56 = ANSWERS!$C61, 1, 0)</f>
        <v>1</v>
      </c>
      <c r="FQ56">
        <f>IF(ALL!FQ56 = ANSWERS!$C61, 1, 0)</f>
        <v>0</v>
      </c>
      <c r="FR56">
        <f>IF(ALL!FR56 = ANSWERS!$C61, 1, 0)</f>
        <v>1</v>
      </c>
      <c r="FS56">
        <f>IF(ALL!FS56 = ANSWERS!$C61, 1, 0)</f>
        <v>0</v>
      </c>
      <c r="FT56">
        <f>IF(ALL!FT56 = ANSWERS!$C61, 1, 0)</f>
        <v>0</v>
      </c>
      <c r="FU56">
        <f>IF(ALL!FU56 = ANSWERS!$C61, 1, 0)</f>
        <v>1</v>
      </c>
      <c r="FV56">
        <f>IF(ALL!FV56 = ANSWERS!$C61, 1, 0)</f>
        <v>0</v>
      </c>
      <c r="FW56">
        <f>IF(ALL!FW56 = ANSWERS!$C61, 1, 0)</f>
        <v>1</v>
      </c>
      <c r="FX56">
        <f>IF(ALL!FX56 = ANSWERS!$C61, 1, 0)</f>
        <v>0</v>
      </c>
      <c r="FY56">
        <f>IF(ALL!FY56 = ANSWERS!$C61, 1, 0)</f>
        <v>0</v>
      </c>
      <c r="FZ56">
        <f>IF(ALL!FZ56 = ANSWERS!$C61, 1, 0)</f>
        <v>0</v>
      </c>
      <c r="GA56">
        <f>IF(ALL!GA56 = ANSWERS!$C61, 1, 0)</f>
        <v>1</v>
      </c>
      <c r="GB56">
        <f>IF(ALL!GB56 = ANSWERS!$C61, 1, 0)</f>
        <v>0</v>
      </c>
      <c r="GC56">
        <f>IF(ALL!GC56 = ANSWERS!$C61, 1, 0)</f>
        <v>0</v>
      </c>
      <c r="GD56">
        <f>IF(ALL!GD56 = ANSWERS!$C61, 1, 0)</f>
        <v>0</v>
      </c>
      <c r="GE56">
        <f>IF(ALL!GE56 = ANSWERS!$C61, 1, 0)</f>
        <v>0</v>
      </c>
      <c r="GF56">
        <f>IF(ALL!GF56 = ANSWERS!$C61, 1, 0)</f>
        <v>1</v>
      </c>
      <c r="GG56">
        <f>IF(ALL!GG56 = ANSWERS!$C61, 1, 0)</f>
        <v>1</v>
      </c>
      <c r="GH56">
        <f>IF(ALL!GH56 = ANSWERS!$C61, 1, 0)</f>
        <v>0</v>
      </c>
      <c r="GI56">
        <f>IF(ALL!GI56 = ANSWERS!$C61, 1, 0)</f>
        <v>0</v>
      </c>
      <c r="GJ56">
        <f>IF(ALL!GJ56 = ANSWERS!$C61, 1, 0)</f>
        <v>0</v>
      </c>
      <c r="GK56">
        <f>IF(ALL!GK56 = ANSWERS!$C61, 1, 0)</f>
        <v>0</v>
      </c>
      <c r="GL56">
        <f>IF(ALL!GL56 = ANSWERS!$C61, 1, 0)</f>
        <v>0</v>
      </c>
      <c r="GM56">
        <f>IF(ALL!GM56 = ANSWERS!$C61, 1, 0)</f>
        <v>0</v>
      </c>
      <c r="GN56">
        <f>IF(ALL!GN56 = ANSWERS!$C61, 1, 0)</f>
        <v>0</v>
      </c>
      <c r="GO56">
        <f>IF(ALL!GO56 = ANSWERS!$C61, 1, 0)</f>
        <v>0</v>
      </c>
      <c r="GP56">
        <f>IF(ALL!GP56 = ANSWERS!$C61, 1, 0)</f>
        <v>1</v>
      </c>
      <c r="GQ56">
        <f>IF(ALL!GQ56 = ANSWERS!$C61, 1, 0)</f>
        <v>0</v>
      </c>
      <c r="GR56">
        <f>IF(ALL!GR56 = ANSWERS!$C61, 1, 0)</f>
        <v>0</v>
      </c>
      <c r="GS56">
        <f>IF(ALL!GS56 = ANSWERS!$C61, 1, 0)</f>
        <v>0</v>
      </c>
      <c r="GT56">
        <f>IF(ALL!GT56 = ANSWERS!$C61, 1, 0)</f>
        <v>0</v>
      </c>
      <c r="GU56">
        <f>IF(ALL!GU56 = ANSWERS!$C61, 1, 0)</f>
        <v>0</v>
      </c>
      <c r="GV56">
        <f>IF(ALL!GV56 = ANSWERS!$C61, 1, 0)</f>
        <v>0</v>
      </c>
      <c r="GW56">
        <f>IF(ALL!GW56 = ANSWERS!$C61, 1, 0)</f>
        <v>0</v>
      </c>
      <c r="GX56">
        <f>IF(ALL!GX56 = ANSWERS!$C61, 1, 0)</f>
        <v>0</v>
      </c>
      <c r="GY56">
        <f>IF(ALL!GY56 = ANSWERS!$C61, 1, 0)</f>
        <v>0</v>
      </c>
      <c r="GZ56">
        <f>IF(ALL!GZ56 = ANSWERS!$C61, 1, 0)</f>
        <v>1</v>
      </c>
      <c r="HA56">
        <f>IF(ALL!HA56 = ANSWERS!$C61, 1, 0)</f>
        <v>1</v>
      </c>
      <c r="HB56">
        <f>IF(ALL!HB56 = ANSWERS!$C61, 1, 0)</f>
        <v>0</v>
      </c>
      <c r="HC56">
        <f>IF(ALL!HC56 = ANSWERS!$C61, 1, 0)</f>
        <v>1</v>
      </c>
      <c r="HD56">
        <f>IF(ALL!HD56 = ANSWERS!$C61, 1, 0)</f>
        <v>0</v>
      </c>
      <c r="HE56">
        <f>IF(ALL!HE56 = ANSWERS!$C61, 1, 0)</f>
        <v>0</v>
      </c>
      <c r="HF56">
        <f>IF(ALL!HF56 = ANSWERS!$C61, 1, 0)</f>
        <v>0</v>
      </c>
      <c r="HG56">
        <f>IF(ALL!HG56 = ANSWERS!$C61, 1, 0)</f>
        <v>0</v>
      </c>
      <c r="HH56">
        <f>IF(ALL!HH56 = ANSWERS!$C61, 1, 0)</f>
        <v>0</v>
      </c>
      <c r="HI56">
        <f>IF(ALL!HI56 = ANSWERS!$C61, 1, 0)</f>
        <v>0</v>
      </c>
      <c r="HJ56">
        <f>IF(ALL!HJ56 = ANSWERS!$C61, 1, 0)</f>
        <v>0</v>
      </c>
      <c r="HK56">
        <f>IF(ALL!HK56 = ANSWERS!$C61, 1, 0)</f>
        <v>0</v>
      </c>
    </row>
    <row r="57">
      <c r="A57" s="1" t="s">
        <v>377</v>
      </c>
      <c r="B57">
        <f>IF(ALL!B57 = ANSWERS!$C62, 1, 0)</f>
        <v>1</v>
      </c>
      <c r="C57">
        <f>IF(ALL!C57 = ANSWERS!$C62, 1, 0)</f>
        <v>1</v>
      </c>
      <c r="D57">
        <f>IF(ALL!D57 = ANSWERS!$C62, 1, 0)</f>
        <v>0</v>
      </c>
      <c r="E57">
        <f>IF(ALL!E57 = ANSWERS!$C62, 1, 0)</f>
        <v>1</v>
      </c>
      <c r="F57">
        <f>IF(ALL!F57 = ANSWERS!$C62, 1, 0)</f>
        <v>0</v>
      </c>
      <c r="G57">
        <f>IF(ALL!G57 = ANSWERS!$C62, 1, 0)</f>
        <v>0</v>
      </c>
      <c r="H57">
        <f>IF(ALL!H57 = ANSWERS!$C62, 1, 0)</f>
        <v>0</v>
      </c>
      <c r="I57">
        <f>IF(ALL!I57 = ANSWERS!$C62, 1, 0)</f>
        <v>1</v>
      </c>
      <c r="J57">
        <f>IF(ALL!J57 = ANSWERS!$C62, 1, 0)</f>
        <v>1</v>
      </c>
      <c r="K57">
        <f>IF(ALL!K57 = ANSWERS!$C62, 1, 0)</f>
        <v>1</v>
      </c>
      <c r="L57">
        <f>IF(ALL!L57 = ANSWERS!$C62, 1, 0)</f>
        <v>1</v>
      </c>
      <c r="M57">
        <f>IF(ALL!M57 = ANSWERS!$C62, 1, 0)</f>
        <v>1</v>
      </c>
      <c r="N57">
        <f>IF(ALL!N57 = ANSWERS!$C62, 1, 0)</f>
        <v>1</v>
      </c>
      <c r="O57">
        <f>IF(ALL!O57 = ANSWERS!$C62, 1, 0)</f>
        <v>1</v>
      </c>
      <c r="P57">
        <f>IF(ALL!P57 = ANSWERS!$C62, 1, 0)</f>
        <v>1</v>
      </c>
      <c r="Q57">
        <f>IF(ALL!Q57 = ANSWERS!$C62, 1, 0)</f>
        <v>1</v>
      </c>
      <c r="R57">
        <f>IF(ALL!R57 = ANSWERS!$C62, 1, 0)</f>
        <v>1</v>
      </c>
      <c r="S57">
        <f>IF(ALL!S57 = ANSWERS!$C62, 1, 0)</f>
        <v>1</v>
      </c>
      <c r="T57">
        <f>IF(ALL!T57 = ANSWERS!$C62, 1, 0)</f>
        <v>1</v>
      </c>
      <c r="U57">
        <f>IF(ALL!U57 = ANSWERS!$C62, 1, 0)</f>
        <v>1</v>
      </c>
      <c r="V57">
        <f>IF(ALL!V57 = ANSWERS!$C62, 1, 0)</f>
        <v>1</v>
      </c>
      <c r="W57">
        <f>IF(ALL!W57 = ANSWERS!$C62, 1, 0)</f>
        <v>1</v>
      </c>
      <c r="X57">
        <f>IF(ALL!X57 = ANSWERS!$C62, 1, 0)</f>
        <v>1</v>
      </c>
      <c r="Y57">
        <f>IF(ALL!Y57 = ANSWERS!$C62, 1, 0)</f>
        <v>1</v>
      </c>
      <c r="Z57">
        <f>IF(ALL!Z57 = ANSWERS!$C62, 1, 0)</f>
        <v>1</v>
      </c>
      <c r="AA57">
        <f>IF(ALL!AA57 = ANSWERS!$C62, 1, 0)</f>
        <v>1</v>
      </c>
      <c r="AB57">
        <f>IF(ALL!AB57 = ANSWERS!$C62, 1, 0)</f>
        <v>0</v>
      </c>
      <c r="AC57">
        <f>IF(ALL!AC57 = ANSWERS!$C62, 1, 0)</f>
        <v>1</v>
      </c>
      <c r="AD57">
        <f>IF(ALL!AD57 = ANSWERS!$C62, 1, 0)</f>
        <v>1</v>
      </c>
      <c r="AE57">
        <f>IF(ALL!AE57 = ANSWERS!$C62, 1, 0)</f>
        <v>1</v>
      </c>
      <c r="AF57">
        <f>IF(ALL!AF57 = ANSWERS!$C62, 1, 0)</f>
        <v>1</v>
      </c>
      <c r="AG57">
        <f>IF(ALL!AG57 = ANSWERS!$C62, 1, 0)</f>
        <v>1</v>
      </c>
      <c r="AH57">
        <f>IF(ALL!AH57 = ANSWERS!$C62, 1, 0)</f>
        <v>1</v>
      </c>
      <c r="AI57">
        <f>IF(ALL!AI57 = ANSWERS!$C62, 1, 0)</f>
        <v>1</v>
      </c>
      <c r="AJ57">
        <f>IF(ALL!AJ57 = ANSWERS!$C62, 1, 0)</f>
        <v>1</v>
      </c>
      <c r="AK57">
        <f>IF(ALL!AK57 = ANSWERS!$C62, 1, 0)</f>
        <v>1</v>
      </c>
      <c r="AL57">
        <f>IF(ALL!AL57 = ANSWERS!$C62, 1, 0)</f>
        <v>1</v>
      </c>
      <c r="AM57">
        <f>IF(ALL!AM57 = ANSWERS!$C62, 1, 0)</f>
        <v>1</v>
      </c>
      <c r="AN57">
        <f>IF(ALL!AN57 = ANSWERS!$C62, 1, 0)</f>
        <v>1</v>
      </c>
      <c r="AO57">
        <f>IF(ALL!AO57 = ANSWERS!$C62, 1, 0)</f>
        <v>1</v>
      </c>
      <c r="AP57">
        <f>IF(ALL!AP57 = ANSWERS!$C62, 1, 0)</f>
        <v>1</v>
      </c>
      <c r="AQ57">
        <f>IF(ALL!AQ57 = ANSWERS!$C62, 1, 0)</f>
        <v>0</v>
      </c>
      <c r="AR57">
        <f>IF(ALL!AR57 = ANSWERS!$C62, 1, 0)</f>
        <v>1</v>
      </c>
      <c r="AS57">
        <f>IF(ALL!AS57 = ANSWERS!$C62, 1, 0)</f>
        <v>1</v>
      </c>
      <c r="AT57">
        <f>IF(ALL!AT57 = ANSWERS!$C62, 1, 0)</f>
        <v>1</v>
      </c>
      <c r="AU57">
        <f>IF(ALL!AU57 = ANSWERS!$C62, 1, 0)</f>
        <v>1</v>
      </c>
      <c r="AV57">
        <f>IF(ALL!AV57 = ANSWERS!$C62, 1, 0)</f>
        <v>1</v>
      </c>
      <c r="AW57">
        <f>IF(ALL!AW57 = ANSWERS!$C62, 1, 0)</f>
        <v>1</v>
      </c>
      <c r="AX57">
        <f>IF(ALL!AX57 = ANSWERS!$C62, 1, 0)</f>
        <v>1</v>
      </c>
      <c r="AY57">
        <f>IF(ALL!AY57 = ANSWERS!$C62, 1, 0)</f>
        <v>1</v>
      </c>
      <c r="AZ57">
        <f>IF(ALL!AZ57 = ANSWERS!$C62, 1, 0)</f>
        <v>1</v>
      </c>
      <c r="BA57">
        <f>IF(ALL!BA57 = ANSWERS!$C62, 1, 0)</f>
        <v>1</v>
      </c>
      <c r="BB57">
        <f>IF(ALL!BB57 = ANSWERS!$C62, 1, 0)</f>
        <v>1</v>
      </c>
      <c r="BC57">
        <f>IF(ALL!BC57 = ANSWERS!$C62, 1, 0)</f>
        <v>0</v>
      </c>
      <c r="BD57">
        <f>IF(ALL!BD57 = ANSWERS!$C62, 1, 0)</f>
        <v>1</v>
      </c>
      <c r="BE57">
        <f>IF(ALL!BE57 = ANSWERS!$C62, 1, 0)</f>
        <v>1</v>
      </c>
      <c r="BF57">
        <f>IF(ALL!BF57 = ANSWERS!$C62, 1, 0)</f>
        <v>0</v>
      </c>
      <c r="BG57">
        <f>IF(ALL!BG57 = ANSWERS!$C62, 1, 0)</f>
        <v>1</v>
      </c>
      <c r="BH57">
        <f>IF(ALL!BH57 = ANSWERS!$C62, 1, 0)</f>
        <v>1</v>
      </c>
      <c r="BI57">
        <f>IF(ALL!BI57 = ANSWERS!$C62, 1, 0)</f>
        <v>0</v>
      </c>
      <c r="BJ57">
        <f>IF(ALL!BJ57 = ANSWERS!$C62, 1, 0)</f>
        <v>1</v>
      </c>
      <c r="BK57">
        <f>IF(ALL!BK57 = ANSWERS!$C62, 1, 0)</f>
        <v>1</v>
      </c>
      <c r="BL57">
        <f>IF(ALL!BL57 = ANSWERS!$C62, 1, 0)</f>
        <v>1</v>
      </c>
      <c r="BM57">
        <f>IF(ALL!BM57 = ANSWERS!$C62, 1, 0)</f>
        <v>1</v>
      </c>
      <c r="BN57">
        <f>IF(ALL!BN57 = ANSWERS!$C62, 1, 0)</f>
        <v>1</v>
      </c>
      <c r="BO57">
        <f>IF(ALL!BO57 = ANSWERS!$C62, 1, 0)</f>
        <v>0</v>
      </c>
      <c r="BP57">
        <f>IF(ALL!BP57 = ANSWERS!$C62, 1, 0)</f>
        <v>1</v>
      </c>
      <c r="BQ57">
        <f>IF(ALL!BQ57 = ANSWERS!$C62, 1, 0)</f>
        <v>1</v>
      </c>
      <c r="BR57">
        <f>IF(ALL!BR57 = ANSWERS!$C62, 1, 0)</f>
        <v>1</v>
      </c>
      <c r="BS57">
        <f>IF(ALL!BS57 = ANSWERS!$C62, 1, 0)</f>
        <v>1</v>
      </c>
      <c r="BT57">
        <f>IF(ALL!BT57 = ANSWERS!$C62, 1, 0)</f>
        <v>1</v>
      </c>
      <c r="BU57">
        <f>IF(ALL!BU57 = ANSWERS!$C62, 1, 0)</f>
        <v>1</v>
      </c>
      <c r="BV57">
        <f>IF(ALL!BV57 = ANSWERS!$C62, 1, 0)</f>
        <v>1</v>
      </c>
      <c r="BW57">
        <f>IF(ALL!BW57 = ANSWERS!$C62, 1, 0)</f>
        <v>1</v>
      </c>
      <c r="BX57">
        <f>IF(ALL!BX57 = ANSWERS!$C62, 1, 0)</f>
        <v>1</v>
      </c>
      <c r="BY57">
        <f>IF(ALL!BY57 = ANSWERS!$C62, 1, 0)</f>
        <v>1</v>
      </c>
      <c r="BZ57">
        <f>IF(ALL!BZ57 = ANSWERS!$C62, 1, 0)</f>
        <v>0</v>
      </c>
      <c r="CA57">
        <f>IF(ALL!CA57 = ANSWERS!$C62, 1, 0)</f>
        <v>0</v>
      </c>
      <c r="CB57">
        <f>IF(ALL!CB57 = ANSWERS!$C62, 1, 0)</f>
        <v>1</v>
      </c>
      <c r="CC57">
        <f>IF(ALL!CC57 = ANSWERS!$C62, 1, 0)</f>
        <v>1</v>
      </c>
      <c r="CD57">
        <f>IF(ALL!CD57 = ANSWERS!$C62, 1, 0)</f>
        <v>1</v>
      </c>
      <c r="CE57">
        <f>IF(ALL!CE57 = ANSWERS!$C62, 1, 0)</f>
        <v>1</v>
      </c>
      <c r="CF57">
        <f>IF(ALL!CF57 = ANSWERS!$C62, 1, 0)</f>
        <v>1</v>
      </c>
      <c r="CG57">
        <f>IF(ALL!CG57 = ANSWERS!$C62, 1, 0)</f>
        <v>1</v>
      </c>
      <c r="CH57">
        <f>IF(ALL!CH57 = ANSWERS!$C62, 1, 0)</f>
        <v>1</v>
      </c>
      <c r="CI57">
        <f>IF(ALL!CI57 = ANSWERS!$C62, 1, 0)</f>
        <v>1</v>
      </c>
      <c r="CJ57">
        <f>IF(ALL!CJ57 = ANSWERS!$C62, 1, 0)</f>
        <v>1</v>
      </c>
      <c r="CK57">
        <f>IF(ALL!CK57 = ANSWERS!$C62, 1, 0)</f>
        <v>1</v>
      </c>
      <c r="CL57">
        <f>IF(ALL!CL57 = ANSWERS!$C62, 1, 0)</f>
        <v>0</v>
      </c>
      <c r="CM57">
        <f>IF(ALL!CM57 = ANSWERS!$C62, 1, 0)</f>
        <v>0</v>
      </c>
      <c r="CN57">
        <f>IF(ALL!CN57 = ANSWERS!$C62, 1, 0)</f>
        <v>1</v>
      </c>
      <c r="CO57">
        <f>IF(ALL!CO57 = ANSWERS!$C62, 1, 0)</f>
        <v>1</v>
      </c>
      <c r="CP57">
        <f>IF(ALL!CP57 = ANSWERS!$C62, 1, 0)</f>
        <v>1</v>
      </c>
      <c r="CQ57">
        <f>IF(ALL!CQ57 = ANSWERS!$C62, 1, 0)</f>
        <v>1</v>
      </c>
      <c r="CR57">
        <f>IF(ALL!CR57 = ANSWERS!$C62, 1, 0)</f>
        <v>1</v>
      </c>
      <c r="CS57">
        <f>IF(ALL!CS57 = ANSWERS!$C62, 1, 0)</f>
        <v>1</v>
      </c>
      <c r="CT57">
        <f>IF(ALL!CT57 = ANSWERS!$C62, 1, 0)</f>
        <v>1</v>
      </c>
      <c r="CU57">
        <f>IF(ALL!CU57 = ANSWERS!$C62, 1, 0)</f>
        <v>1</v>
      </c>
      <c r="CV57">
        <f>IF(ALL!CV57 = ANSWERS!$C62, 1, 0)</f>
        <v>1</v>
      </c>
      <c r="CW57">
        <f>IF(ALL!CW57 = ANSWERS!$C62, 1, 0)</f>
        <v>1</v>
      </c>
      <c r="CX57">
        <f>IF(ALL!CX57 = ANSWERS!$C62, 1, 0)</f>
        <v>1</v>
      </c>
      <c r="CY57">
        <f>IF(ALL!CY57 = ANSWERS!$C62, 1, 0)</f>
        <v>1</v>
      </c>
      <c r="CZ57">
        <f>IF(ALL!CZ57 = ANSWERS!$C62, 1, 0)</f>
        <v>0</v>
      </c>
      <c r="DA57">
        <f>IF(ALL!DA57 = ANSWERS!$C62, 1, 0)</f>
        <v>1</v>
      </c>
      <c r="DB57">
        <f>IF(ALL!DB57 = ANSWERS!$C62, 1, 0)</f>
        <v>0</v>
      </c>
      <c r="DC57">
        <f>IF(ALL!DC57 = ANSWERS!$C62, 1, 0)</f>
        <v>1</v>
      </c>
      <c r="DD57">
        <f>IF(ALL!DD57 = ANSWERS!$C62, 1, 0)</f>
        <v>1</v>
      </c>
      <c r="DE57">
        <f>IF(ALL!DE57 = ANSWERS!$C62, 1, 0)</f>
        <v>1</v>
      </c>
      <c r="DF57">
        <f>IF(ALL!DF57 = ANSWERS!$C62, 1, 0)</f>
        <v>1</v>
      </c>
      <c r="DG57">
        <f>IF(ALL!DG57 = ANSWERS!$C62, 1, 0)</f>
        <v>1</v>
      </c>
      <c r="DH57">
        <f>IF(ALL!DH57 = ANSWERS!$C62, 1, 0)</f>
        <v>0</v>
      </c>
      <c r="DI57">
        <f>IF(ALL!DI57 = ANSWERS!$C62, 1, 0)</f>
        <v>1</v>
      </c>
      <c r="DJ57">
        <f>IF(ALL!DJ57 = ANSWERS!$C62, 1, 0)</f>
        <v>1</v>
      </c>
      <c r="DK57">
        <f>IF(ALL!DK57 = ANSWERS!$C62, 1, 0)</f>
        <v>0</v>
      </c>
      <c r="DL57">
        <f>IF(ALL!DL57 = ANSWERS!$C62, 1, 0)</f>
        <v>1</v>
      </c>
      <c r="DM57">
        <f>IF(ALL!DM57 = ANSWERS!$C62, 1, 0)</f>
        <v>1</v>
      </c>
      <c r="DN57">
        <f>IF(ALL!DN57 = ANSWERS!$C62, 1, 0)</f>
        <v>1</v>
      </c>
      <c r="DO57">
        <f>IF(ALL!DO57 = ANSWERS!$C62, 1, 0)</f>
        <v>1</v>
      </c>
      <c r="DP57">
        <f>IF(ALL!DP57 = ANSWERS!$C62, 1, 0)</f>
        <v>1</v>
      </c>
      <c r="DQ57">
        <f>IF(ALL!DQ57 = ANSWERS!$C62, 1, 0)</f>
        <v>1</v>
      </c>
      <c r="DR57">
        <f>IF(ALL!DR57 = ANSWERS!$C62, 1, 0)</f>
        <v>1</v>
      </c>
      <c r="DS57">
        <f>IF(ALL!DS57 = ANSWERS!$C62, 1, 0)</f>
        <v>1</v>
      </c>
      <c r="DT57">
        <f>IF(ALL!DT57 = ANSWERS!$C62, 1, 0)</f>
        <v>1</v>
      </c>
      <c r="DU57">
        <f>IF(ALL!DU57 = ANSWERS!$C62, 1, 0)</f>
        <v>1</v>
      </c>
      <c r="DV57">
        <f>IF(ALL!DV57 = ANSWERS!$C62, 1, 0)</f>
        <v>1</v>
      </c>
      <c r="DW57">
        <f>IF(ALL!DW57 = ANSWERS!$C62, 1, 0)</f>
        <v>1</v>
      </c>
      <c r="DX57">
        <f>IF(ALL!DX57 = ANSWERS!$C62, 1, 0)</f>
        <v>1</v>
      </c>
      <c r="DY57">
        <f>IF(ALL!DY57 = ANSWERS!$C62, 1, 0)</f>
        <v>1</v>
      </c>
      <c r="DZ57">
        <f>IF(ALL!DZ57 = ANSWERS!$C62, 1, 0)</f>
        <v>1</v>
      </c>
      <c r="EA57">
        <f>IF(ALL!EA57 = ANSWERS!$C62, 1, 0)</f>
        <v>0</v>
      </c>
      <c r="EB57">
        <f>IF(ALL!EB57 = ANSWERS!$C62, 1, 0)</f>
        <v>1</v>
      </c>
      <c r="EC57">
        <f>IF(ALL!EC57 = ANSWERS!$C62, 1, 0)</f>
        <v>1</v>
      </c>
      <c r="ED57">
        <f>IF(ALL!ED57 = ANSWERS!$C62, 1, 0)</f>
        <v>1</v>
      </c>
      <c r="EE57">
        <f>IF(ALL!EE57 = ANSWERS!$C62, 1, 0)</f>
        <v>1</v>
      </c>
      <c r="EF57">
        <f>IF(ALL!EF57 = ANSWERS!$C62, 1, 0)</f>
        <v>0</v>
      </c>
      <c r="EG57">
        <f>IF(ALL!EG57 = ANSWERS!$C62, 1, 0)</f>
        <v>1</v>
      </c>
      <c r="EH57">
        <f>IF(ALL!EH57 = ANSWERS!$C62, 1, 0)</f>
        <v>1</v>
      </c>
      <c r="EI57">
        <f>IF(ALL!EI57 = ANSWERS!$C62, 1, 0)</f>
        <v>1</v>
      </c>
      <c r="EJ57">
        <f>IF(ALL!EJ57 = ANSWERS!$C62, 1, 0)</f>
        <v>1</v>
      </c>
      <c r="EK57">
        <f>IF(ALL!EK57 = ANSWERS!$C62, 1, 0)</f>
        <v>0</v>
      </c>
      <c r="EL57">
        <f>IF(ALL!EL57 = ANSWERS!$C62, 1, 0)</f>
        <v>1</v>
      </c>
      <c r="EM57">
        <f>IF(ALL!EM57 = ANSWERS!$C62, 1, 0)</f>
        <v>1</v>
      </c>
      <c r="EN57">
        <f>IF(ALL!EN57 = ANSWERS!$C62, 1, 0)</f>
        <v>1</v>
      </c>
      <c r="EO57">
        <f>IF(ALL!EO57 = ANSWERS!$C62, 1, 0)</f>
        <v>1</v>
      </c>
      <c r="EP57">
        <f>IF(ALL!EP57 = ANSWERS!$C62, 1, 0)</f>
        <v>1</v>
      </c>
      <c r="EQ57">
        <f>IF(ALL!EQ57 = ANSWERS!$C62, 1, 0)</f>
        <v>1</v>
      </c>
      <c r="ER57">
        <f>IF(ALL!ER57 = ANSWERS!$C62, 1, 0)</f>
        <v>1</v>
      </c>
      <c r="ES57">
        <f>IF(ALL!ES57 = ANSWERS!$C62, 1, 0)</f>
        <v>1</v>
      </c>
      <c r="ET57">
        <f>IF(ALL!ET57 = ANSWERS!$C62, 1, 0)</f>
        <v>1</v>
      </c>
      <c r="EU57">
        <f>IF(ALL!EU57 = ANSWERS!$C62, 1, 0)</f>
        <v>1</v>
      </c>
      <c r="EV57">
        <f>IF(ALL!EV57 = ANSWERS!$C62, 1, 0)</f>
        <v>0</v>
      </c>
      <c r="EW57">
        <f>IF(ALL!EW57 = ANSWERS!$C62, 1, 0)</f>
        <v>1</v>
      </c>
      <c r="EX57">
        <f>IF(ALL!EX57 = ANSWERS!$C62, 1, 0)</f>
        <v>1</v>
      </c>
      <c r="EY57">
        <f>IF(ALL!EY57 = ANSWERS!$C62, 1, 0)</f>
        <v>0</v>
      </c>
      <c r="EZ57">
        <f>IF(ALL!EZ57 = ANSWERS!$C62, 1, 0)</f>
        <v>1</v>
      </c>
      <c r="FA57">
        <f>IF(ALL!FA57 = ANSWERS!$C62, 1, 0)</f>
        <v>1</v>
      </c>
      <c r="FB57">
        <f>IF(ALL!FB57 = ANSWERS!$C62, 1, 0)</f>
        <v>1</v>
      </c>
      <c r="FC57">
        <f>IF(ALL!FC57 = ANSWERS!$C62, 1, 0)</f>
        <v>1</v>
      </c>
      <c r="FD57">
        <f>IF(ALL!FD57 = ANSWERS!$C62, 1, 0)</f>
        <v>1</v>
      </c>
      <c r="FE57">
        <f>IF(ALL!FE57 = ANSWERS!$C62, 1, 0)</f>
        <v>1</v>
      </c>
      <c r="FF57">
        <f>IF(ALL!FF57 = ANSWERS!$C62, 1, 0)</f>
        <v>0</v>
      </c>
      <c r="FG57">
        <f>IF(ALL!FG57 = ANSWERS!$C62, 1, 0)</f>
        <v>1</v>
      </c>
      <c r="FH57">
        <f>IF(ALL!FH57 = ANSWERS!$C62, 1, 0)</f>
        <v>1</v>
      </c>
      <c r="FI57">
        <f>IF(ALL!FI57 = ANSWERS!$C62, 1, 0)</f>
        <v>1</v>
      </c>
      <c r="FJ57">
        <f>IF(ALL!FJ57 = ANSWERS!$C62, 1, 0)</f>
        <v>1</v>
      </c>
      <c r="FK57">
        <f>IF(ALL!FK57 = ANSWERS!$C62, 1, 0)</f>
        <v>1</v>
      </c>
      <c r="FL57">
        <f>IF(ALL!FL57 = ANSWERS!$C62, 1, 0)</f>
        <v>1</v>
      </c>
      <c r="FM57">
        <f>IF(ALL!FM57 = ANSWERS!$C62, 1, 0)</f>
        <v>1</v>
      </c>
      <c r="FN57">
        <f>IF(ALL!FN57 = ANSWERS!$C62, 1, 0)</f>
        <v>0</v>
      </c>
      <c r="FO57">
        <f>IF(ALL!FO57 = ANSWERS!$C62, 1, 0)</f>
        <v>1</v>
      </c>
      <c r="FP57">
        <f>IF(ALL!FP57 = ANSWERS!$C62, 1, 0)</f>
        <v>1</v>
      </c>
      <c r="FQ57">
        <f>IF(ALL!FQ57 = ANSWERS!$C62, 1, 0)</f>
        <v>1</v>
      </c>
      <c r="FR57">
        <f>IF(ALL!FR57 = ANSWERS!$C62, 1, 0)</f>
        <v>1</v>
      </c>
      <c r="FS57">
        <f>IF(ALL!FS57 = ANSWERS!$C62, 1, 0)</f>
        <v>0</v>
      </c>
      <c r="FT57">
        <f>IF(ALL!FT57 = ANSWERS!$C62, 1, 0)</f>
        <v>0</v>
      </c>
      <c r="FU57">
        <f>IF(ALL!FU57 = ANSWERS!$C62, 1, 0)</f>
        <v>1</v>
      </c>
      <c r="FV57">
        <f>IF(ALL!FV57 = ANSWERS!$C62, 1, 0)</f>
        <v>1</v>
      </c>
      <c r="FW57">
        <f>IF(ALL!FW57 = ANSWERS!$C62, 1, 0)</f>
        <v>1</v>
      </c>
      <c r="FX57">
        <f>IF(ALL!FX57 = ANSWERS!$C62, 1, 0)</f>
        <v>1</v>
      </c>
      <c r="FY57">
        <f>IF(ALL!FY57 = ANSWERS!$C62, 1, 0)</f>
        <v>1</v>
      </c>
      <c r="FZ57">
        <f>IF(ALL!FZ57 = ANSWERS!$C62, 1, 0)</f>
        <v>1</v>
      </c>
      <c r="GA57">
        <f>IF(ALL!GA57 = ANSWERS!$C62, 1, 0)</f>
        <v>1</v>
      </c>
      <c r="GB57">
        <f>IF(ALL!GB57 = ANSWERS!$C62, 1, 0)</f>
        <v>0</v>
      </c>
      <c r="GC57">
        <f>IF(ALL!GC57 = ANSWERS!$C62, 1, 0)</f>
        <v>1</v>
      </c>
      <c r="GD57">
        <f>IF(ALL!GD57 = ANSWERS!$C62, 1, 0)</f>
        <v>1</v>
      </c>
      <c r="GE57">
        <f>IF(ALL!GE57 = ANSWERS!$C62, 1, 0)</f>
        <v>1</v>
      </c>
      <c r="GF57">
        <f>IF(ALL!GF57 = ANSWERS!$C62, 1, 0)</f>
        <v>1</v>
      </c>
      <c r="GG57">
        <f>IF(ALL!GG57 = ANSWERS!$C62, 1, 0)</f>
        <v>1</v>
      </c>
      <c r="GH57">
        <f>IF(ALL!GH57 = ANSWERS!$C62, 1, 0)</f>
        <v>0</v>
      </c>
      <c r="GI57">
        <f>IF(ALL!GI57 = ANSWERS!$C62, 1, 0)</f>
        <v>1</v>
      </c>
      <c r="GJ57">
        <f>IF(ALL!GJ57 = ANSWERS!$C62, 1, 0)</f>
        <v>1</v>
      </c>
      <c r="GK57">
        <f>IF(ALL!GK57 = ANSWERS!$C62, 1, 0)</f>
        <v>0</v>
      </c>
      <c r="GL57">
        <f>IF(ALL!GL57 = ANSWERS!$C62, 1, 0)</f>
        <v>1</v>
      </c>
      <c r="GM57">
        <f>IF(ALL!GM57 = ANSWERS!$C62, 1, 0)</f>
        <v>0</v>
      </c>
      <c r="GN57">
        <f>IF(ALL!GN57 = ANSWERS!$C62, 1, 0)</f>
        <v>1</v>
      </c>
      <c r="GO57">
        <f>IF(ALL!GO57 = ANSWERS!$C62, 1, 0)</f>
        <v>1</v>
      </c>
      <c r="GP57">
        <f>IF(ALL!GP57 = ANSWERS!$C62, 1, 0)</f>
        <v>1</v>
      </c>
      <c r="GQ57">
        <f>IF(ALL!GQ57 = ANSWERS!$C62, 1, 0)</f>
        <v>1</v>
      </c>
      <c r="GR57">
        <f>IF(ALL!GR57 = ANSWERS!$C62, 1, 0)</f>
        <v>0</v>
      </c>
      <c r="GS57">
        <f>IF(ALL!GS57 = ANSWERS!$C62, 1, 0)</f>
        <v>0</v>
      </c>
      <c r="GT57">
        <f>IF(ALL!GT57 = ANSWERS!$C62, 1, 0)</f>
        <v>1</v>
      </c>
      <c r="GU57">
        <f>IF(ALL!GU57 = ANSWERS!$C62, 1, 0)</f>
        <v>0</v>
      </c>
      <c r="GV57">
        <f>IF(ALL!GV57 = ANSWERS!$C62, 1, 0)</f>
        <v>1</v>
      </c>
      <c r="GW57">
        <f>IF(ALL!GW57 = ANSWERS!$C62, 1, 0)</f>
        <v>1</v>
      </c>
      <c r="GX57">
        <f>IF(ALL!GX57 = ANSWERS!$C62, 1, 0)</f>
        <v>1</v>
      </c>
      <c r="GY57">
        <f>IF(ALL!GY57 = ANSWERS!$C62, 1, 0)</f>
        <v>1</v>
      </c>
      <c r="GZ57">
        <f>IF(ALL!GZ57 = ANSWERS!$C62, 1, 0)</f>
        <v>1</v>
      </c>
      <c r="HA57">
        <f>IF(ALL!HA57 = ANSWERS!$C62, 1, 0)</f>
        <v>1</v>
      </c>
      <c r="HB57">
        <f>IF(ALL!HB57 = ANSWERS!$C62, 1, 0)</f>
        <v>1</v>
      </c>
      <c r="HC57">
        <f>IF(ALL!HC57 = ANSWERS!$C62, 1, 0)</f>
        <v>1</v>
      </c>
      <c r="HD57">
        <f>IF(ALL!HD57 = ANSWERS!$C62, 1, 0)</f>
        <v>1</v>
      </c>
      <c r="HE57">
        <f>IF(ALL!HE57 = ANSWERS!$C62, 1, 0)</f>
        <v>1</v>
      </c>
      <c r="HF57">
        <f>IF(ALL!HF57 = ANSWERS!$C62, 1, 0)</f>
        <v>1</v>
      </c>
      <c r="HG57">
        <f>IF(ALL!HG57 = ANSWERS!$C62, 1, 0)</f>
        <v>1</v>
      </c>
      <c r="HH57">
        <f>IF(ALL!HH57 = ANSWERS!$C62, 1, 0)</f>
        <v>1</v>
      </c>
      <c r="HI57">
        <f>IF(ALL!HI57 = ANSWERS!$C62, 1, 0)</f>
        <v>0</v>
      </c>
      <c r="HJ57">
        <f>IF(ALL!HJ57 = ANSWERS!$C62, 1, 0)</f>
        <v>1</v>
      </c>
      <c r="HK57">
        <f>IF(ALL!HK57 = ANSWERS!$C62, 1, 0)</f>
        <v>1</v>
      </c>
    </row>
    <row r="58">
      <c r="A58" s="1" t="s">
        <v>378</v>
      </c>
      <c r="B58">
        <f>IF(ALL!B58 = ANSWERS!$C63, 1, 0)</f>
        <v>1</v>
      </c>
      <c r="C58">
        <f>IF(ALL!C58 = ANSWERS!$C63, 1, 0)</f>
        <v>1</v>
      </c>
      <c r="D58">
        <f>IF(ALL!D58 = ANSWERS!$C63, 1, 0)</f>
        <v>0</v>
      </c>
      <c r="E58">
        <f>IF(ALL!E58 = ANSWERS!$C63, 1, 0)</f>
        <v>1</v>
      </c>
      <c r="F58">
        <f>IF(ALL!F58 = ANSWERS!$C63, 1, 0)</f>
        <v>0</v>
      </c>
      <c r="G58">
        <f>IF(ALL!G58 = ANSWERS!$C63, 1, 0)</f>
        <v>0</v>
      </c>
      <c r="H58">
        <f>IF(ALL!H58 = ANSWERS!$C63, 1, 0)</f>
        <v>1</v>
      </c>
      <c r="I58">
        <f>IF(ALL!I58 = ANSWERS!$C63, 1, 0)</f>
        <v>1</v>
      </c>
      <c r="J58">
        <f>IF(ALL!J58 = ANSWERS!$C63, 1, 0)</f>
        <v>1</v>
      </c>
      <c r="K58">
        <f>IF(ALL!K58 = ANSWERS!$C63, 1, 0)</f>
        <v>1</v>
      </c>
      <c r="L58">
        <f>IF(ALL!L58 = ANSWERS!$C63, 1, 0)</f>
        <v>1</v>
      </c>
      <c r="M58">
        <f>IF(ALL!M58 = ANSWERS!$C63, 1, 0)</f>
        <v>1</v>
      </c>
      <c r="N58">
        <f>IF(ALL!N58 = ANSWERS!$C63, 1, 0)</f>
        <v>1</v>
      </c>
      <c r="O58">
        <f>IF(ALL!O58 = ANSWERS!$C63, 1, 0)</f>
        <v>1</v>
      </c>
      <c r="P58">
        <f>IF(ALL!P58 = ANSWERS!$C63, 1, 0)</f>
        <v>1</v>
      </c>
      <c r="Q58">
        <f>IF(ALL!Q58 = ANSWERS!$C63, 1, 0)</f>
        <v>1</v>
      </c>
      <c r="R58">
        <f>IF(ALL!R58 = ANSWERS!$C63, 1, 0)</f>
        <v>1</v>
      </c>
      <c r="S58">
        <f>IF(ALL!S58 = ANSWERS!$C63, 1, 0)</f>
        <v>1</v>
      </c>
      <c r="T58">
        <f>IF(ALL!T58 = ANSWERS!$C63, 1, 0)</f>
        <v>1</v>
      </c>
      <c r="U58">
        <f>IF(ALL!U58 = ANSWERS!$C63, 1, 0)</f>
        <v>1</v>
      </c>
      <c r="V58">
        <f>IF(ALL!V58 = ANSWERS!$C63, 1, 0)</f>
        <v>1</v>
      </c>
      <c r="W58">
        <f>IF(ALL!W58 = ANSWERS!$C63, 1, 0)</f>
        <v>1</v>
      </c>
      <c r="X58">
        <f>IF(ALL!X58 = ANSWERS!$C63, 1, 0)</f>
        <v>1</v>
      </c>
      <c r="Y58">
        <f>IF(ALL!Y58 = ANSWERS!$C63, 1, 0)</f>
        <v>1</v>
      </c>
      <c r="Z58">
        <f>IF(ALL!Z58 = ANSWERS!$C63, 1, 0)</f>
        <v>1</v>
      </c>
      <c r="AA58">
        <f>IF(ALL!AA58 = ANSWERS!$C63, 1, 0)</f>
        <v>1</v>
      </c>
      <c r="AB58">
        <f>IF(ALL!AB58 = ANSWERS!$C63, 1, 0)</f>
        <v>0</v>
      </c>
      <c r="AC58">
        <f>IF(ALL!AC58 = ANSWERS!$C63, 1, 0)</f>
        <v>1</v>
      </c>
      <c r="AD58">
        <f>IF(ALL!AD58 = ANSWERS!$C63, 1, 0)</f>
        <v>1</v>
      </c>
      <c r="AE58">
        <f>IF(ALL!AE58 = ANSWERS!$C63, 1, 0)</f>
        <v>1</v>
      </c>
      <c r="AF58">
        <f>IF(ALL!AF58 = ANSWERS!$C63, 1, 0)</f>
        <v>1</v>
      </c>
      <c r="AG58">
        <f>IF(ALL!AG58 = ANSWERS!$C63, 1, 0)</f>
        <v>1</v>
      </c>
      <c r="AH58">
        <f>IF(ALL!AH58 = ANSWERS!$C63, 1, 0)</f>
        <v>1</v>
      </c>
      <c r="AI58">
        <f>IF(ALL!AI58 = ANSWERS!$C63, 1, 0)</f>
        <v>1</v>
      </c>
      <c r="AJ58">
        <f>IF(ALL!AJ58 = ANSWERS!$C63, 1, 0)</f>
        <v>1</v>
      </c>
      <c r="AK58">
        <f>IF(ALL!AK58 = ANSWERS!$C63, 1, 0)</f>
        <v>1</v>
      </c>
      <c r="AL58">
        <f>IF(ALL!AL58 = ANSWERS!$C63, 1, 0)</f>
        <v>1</v>
      </c>
      <c r="AM58">
        <f>IF(ALL!AM58 = ANSWERS!$C63, 1, 0)</f>
        <v>1</v>
      </c>
      <c r="AN58">
        <f>IF(ALL!AN58 = ANSWERS!$C63, 1, 0)</f>
        <v>1</v>
      </c>
      <c r="AO58">
        <f>IF(ALL!AO58 = ANSWERS!$C63, 1, 0)</f>
        <v>1</v>
      </c>
      <c r="AP58">
        <f>IF(ALL!AP58 = ANSWERS!$C63, 1, 0)</f>
        <v>1</v>
      </c>
      <c r="AQ58">
        <f>IF(ALL!AQ58 = ANSWERS!$C63, 1, 0)</f>
        <v>1</v>
      </c>
      <c r="AR58">
        <f>IF(ALL!AR58 = ANSWERS!$C63, 1, 0)</f>
        <v>1</v>
      </c>
      <c r="AS58">
        <f>IF(ALL!AS58 = ANSWERS!$C63, 1, 0)</f>
        <v>1</v>
      </c>
      <c r="AT58">
        <f>IF(ALL!AT58 = ANSWERS!$C63, 1, 0)</f>
        <v>1</v>
      </c>
      <c r="AU58">
        <f>IF(ALL!AU58 = ANSWERS!$C63, 1, 0)</f>
        <v>1</v>
      </c>
      <c r="AV58">
        <f>IF(ALL!AV58 = ANSWERS!$C63, 1, 0)</f>
        <v>1</v>
      </c>
      <c r="AW58">
        <f>IF(ALL!AW58 = ANSWERS!$C63, 1, 0)</f>
        <v>1</v>
      </c>
      <c r="AX58">
        <f>IF(ALL!AX58 = ANSWERS!$C63, 1, 0)</f>
        <v>1</v>
      </c>
      <c r="AY58">
        <f>IF(ALL!AY58 = ANSWERS!$C63, 1, 0)</f>
        <v>1</v>
      </c>
      <c r="AZ58">
        <f>IF(ALL!AZ58 = ANSWERS!$C63, 1, 0)</f>
        <v>1</v>
      </c>
      <c r="BA58">
        <f>IF(ALL!BA58 = ANSWERS!$C63, 1, 0)</f>
        <v>1</v>
      </c>
      <c r="BB58">
        <f>IF(ALL!BB58 = ANSWERS!$C63, 1, 0)</f>
        <v>1</v>
      </c>
      <c r="BC58">
        <f>IF(ALL!BC58 = ANSWERS!$C63, 1, 0)</f>
        <v>0</v>
      </c>
      <c r="BD58">
        <f>IF(ALL!BD58 = ANSWERS!$C63, 1, 0)</f>
        <v>1</v>
      </c>
      <c r="BE58">
        <f>IF(ALL!BE58 = ANSWERS!$C63, 1, 0)</f>
        <v>0</v>
      </c>
      <c r="BF58">
        <f>IF(ALL!BF58 = ANSWERS!$C63, 1, 0)</f>
        <v>0</v>
      </c>
      <c r="BG58">
        <f>IF(ALL!BG58 = ANSWERS!$C63, 1, 0)</f>
        <v>1</v>
      </c>
      <c r="BH58">
        <f>IF(ALL!BH58 = ANSWERS!$C63, 1, 0)</f>
        <v>1</v>
      </c>
      <c r="BI58">
        <f>IF(ALL!BI58 = ANSWERS!$C63, 1, 0)</f>
        <v>0</v>
      </c>
      <c r="BJ58">
        <f>IF(ALL!BJ58 = ANSWERS!$C63, 1, 0)</f>
        <v>1</v>
      </c>
      <c r="BK58">
        <f>IF(ALL!BK58 = ANSWERS!$C63, 1, 0)</f>
        <v>1</v>
      </c>
      <c r="BL58">
        <f>IF(ALL!BL58 = ANSWERS!$C63, 1, 0)</f>
        <v>1</v>
      </c>
      <c r="BM58">
        <f>IF(ALL!BM58 = ANSWERS!$C63, 1, 0)</f>
        <v>1</v>
      </c>
      <c r="BN58">
        <f>IF(ALL!BN58 = ANSWERS!$C63, 1, 0)</f>
        <v>1</v>
      </c>
      <c r="BO58">
        <f>IF(ALL!BO58 = ANSWERS!$C63, 1, 0)</f>
        <v>0</v>
      </c>
      <c r="BP58">
        <f>IF(ALL!BP58 = ANSWERS!$C63, 1, 0)</f>
        <v>1</v>
      </c>
      <c r="BQ58">
        <f>IF(ALL!BQ58 = ANSWERS!$C63, 1, 0)</f>
        <v>1</v>
      </c>
      <c r="BR58">
        <f>IF(ALL!BR58 = ANSWERS!$C63, 1, 0)</f>
        <v>1</v>
      </c>
      <c r="BS58">
        <f>IF(ALL!BS58 = ANSWERS!$C63, 1, 0)</f>
        <v>1</v>
      </c>
      <c r="BT58">
        <f>IF(ALL!BT58 = ANSWERS!$C63, 1, 0)</f>
        <v>1</v>
      </c>
      <c r="BU58">
        <f>IF(ALL!BU58 = ANSWERS!$C63, 1, 0)</f>
        <v>1</v>
      </c>
      <c r="BV58">
        <f>IF(ALL!BV58 = ANSWERS!$C63, 1, 0)</f>
        <v>1</v>
      </c>
      <c r="BW58">
        <f>IF(ALL!BW58 = ANSWERS!$C63, 1, 0)</f>
        <v>1</v>
      </c>
      <c r="BX58">
        <f>IF(ALL!BX58 = ANSWERS!$C63, 1, 0)</f>
        <v>1</v>
      </c>
      <c r="BY58">
        <f>IF(ALL!BY58 = ANSWERS!$C63, 1, 0)</f>
        <v>1</v>
      </c>
      <c r="BZ58">
        <f>IF(ALL!BZ58 = ANSWERS!$C63, 1, 0)</f>
        <v>0</v>
      </c>
      <c r="CA58">
        <f>IF(ALL!CA58 = ANSWERS!$C63, 1, 0)</f>
        <v>0</v>
      </c>
      <c r="CB58">
        <f>IF(ALL!CB58 = ANSWERS!$C63, 1, 0)</f>
        <v>1</v>
      </c>
      <c r="CC58">
        <f>IF(ALL!CC58 = ANSWERS!$C63, 1, 0)</f>
        <v>1</v>
      </c>
      <c r="CD58">
        <f>IF(ALL!CD58 = ANSWERS!$C63, 1, 0)</f>
        <v>1</v>
      </c>
      <c r="CE58">
        <f>IF(ALL!CE58 = ANSWERS!$C63, 1, 0)</f>
        <v>1</v>
      </c>
      <c r="CF58">
        <f>IF(ALL!CF58 = ANSWERS!$C63, 1, 0)</f>
        <v>1</v>
      </c>
      <c r="CG58">
        <f>IF(ALL!CG58 = ANSWERS!$C63, 1, 0)</f>
        <v>0</v>
      </c>
      <c r="CH58">
        <f>IF(ALL!CH58 = ANSWERS!$C63, 1, 0)</f>
        <v>1</v>
      </c>
      <c r="CI58">
        <f>IF(ALL!CI58 = ANSWERS!$C63, 1, 0)</f>
        <v>1</v>
      </c>
      <c r="CJ58">
        <f>IF(ALL!CJ58 = ANSWERS!$C63, 1, 0)</f>
        <v>1</v>
      </c>
      <c r="CK58">
        <f>IF(ALL!CK58 = ANSWERS!$C63, 1, 0)</f>
        <v>1</v>
      </c>
      <c r="CL58">
        <f>IF(ALL!CL58 = ANSWERS!$C63, 1, 0)</f>
        <v>0</v>
      </c>
      <c r="CM58">
        <f>IF(ALL!CM58 = ANSWERS!$C63, 1, 0)</f>
        <v>0</v>
      </c>
      <c r="CN58">
        <f>IF(ALL!CN58 = ANSWERS!$C63, 1, 0)</f>
        <v>1</v>
      </c>
      <c r="CO58">
        <f>IF(ALL!CO58 = ANSWERS!$C63, 1, 0)</f>
        <v>1</v>
      </c>
      <c r="CP58">
        <f>IF(ALL!CP58 = ANSWERS!$C63, 1, 0)</f>
        <v>1</v>
      </c>
      <c r="CQ58">
        <f>IF(ALL!CQ58 = ANSWERS!$C63, 1, 0)</f>
        <v>1</v>
      </c>
      <c r="CR58">
        <f>IF(ALL!CR58 = ANSWERS!$C63, 1, 0)</f>
        <v>1</v>
      </c>
      <c r="CS58">
        <f>IF(ALL!CS58 = ANSWERS!$C63, 1, 0)</f>
        <v>1</v>
      </c>
      <c r="CT58">
        <f>IF(ALL!CT58 = ANSWERS!$C63, 1, 0)</f>
        <v>1</v>
      </c>
      <c r="CU58">
        <f>IF(ALL!CU58 = ANSWERS!$C63, 1, 0)</f>
        <v>1</v>
      </c>
      <c r="CV58">
        <f>IF(ALL!CV58 = ANSWERS!$C63, 1, 0)</f>
        <v>1</v>
      </c>
      <c r="CW58">
        <f>IF(ALL!CW58 = ANSWERS!$C63, 1, 0)</f>
        <v>1</v>
      </c>
      <c r="CX58">
        <f>IF(ALL!CX58 = ANSWERS!$C63, 1, 0)</f>
        <v>1</v>
      </c>
      <c r="CY58">
        <f>IF(ALL!CY58 = ANSWERS!$C63, 1, 0)</f>
        <v>1</v>
      </c>
      <c r="CZ58">
        <f>IF(ALL!CZ58 = ANSWERS!$C63, 1, 0)</f>
        <v>0</v>
      </c>
      <c r="DA58">
        <f>IF(ALL!DA58 = ANSWERS!$C63, 1, 0)</f>
        <v>1</v>
      </c>
      <c r="DB58">
        <f>IF(ALL!DB58 = ANSWERS!$C63, 1, 0)</f>
        <v>0</v>
      </c>
      <c r="DC58">
        <f>IF(ALL!DC58 = ANSWERS!$C63, 1, 0)</f>
        <v>1</v>
      </c>
      <c r="DD58">
        <f>IF(ALL!DD58 = ANSWERS!$C63, 1, 0)</f>
        <v>1</v>
      </c>
      <c r="DE58">
        <f>IF(ALL!DE58 = ANSWERS!$C63, 1, 0)</f>
        <v>1</v>
      </c>
      <c r="DF58">
        <f>IF(ALL!DF58 = ANSWERS!$C63, 1, 0)</f>
        <v>1</v>
      </c>
      <c r="DG58">
        <f>IF(ALL!DG58 = ANSWERS!$C63, 1, 0)</f>
        <v>1</v>
      </c>
      <c r="DH58">
        <f>IF(ALL!DH58 = ANSWERS!$C63, 1, 0)</f>
        <v>0</v>
      </c>
      <c r="DI58">
        <f>IF(ALL!DI58 = ANSWERS!$C63, 1, 0)</f>
        <v>0</v>
      </c>
      <c r="DJ58">
        <f>IF(ALL!DJ58 = ANSWERS!$C63, 1, 0)</f>
        <v>0</v>
      </c>
      <c r="DK58">
        <f>IF(ALL!DK58 = ANSWERS!$C63, 1, 0)</f>
        <v>0</v>
      </c>
      <c r="DL58">
        <f>IF(ALL!DL58 = ANSWERS!$C63, 1, 0)</f>
        <v>1</v>
      </c>
      <c r="DM58">
        <f>IF(ALL!DM58 = ANSWERS!$C63, 1, 0)</f>
        <v>1</v>
      </c>
      <c r="DN58">
        <f>IF(ALL!DN58 = ANSWERS!$C63, 1, 0)</f>
        <v>1</v>
      </c>
      <c r="DO58">
        <f>IF(ALL!DO58 = ANSWERS!$C63, 1, 0)</f>
        <v>1</v>
      </c>
      <c r="DP58">
        <f>IF(ALL!DP58 = ANSWERS!$C63, 1, 0)</f>
        <v>1</v>
      </c>
      <c r="DQ58">
        <f>IF(ALL!DQ58 = ANSWERS!$C63, 1, 0)</f>
        <v>1</v>
      </c>
      <c r="DR58">
        <f>IF(ALL!DR58 = ANSWERS!$C63, 1, 0)</f>
        <v>1</v>
      </c>
      <c r="DS58">
        <f>IF(ALL!DS58 = ANSWERS!$C63, 1, 0)</f>
        <v>1</v>
      </c>
      <c r="DT58">
        <f>IF(ALL!DT58 = ANSWERS!$C63, 1, 0)</f>
        <v>1</v>
      </c>
      <c r="DU58">
        <f>IF(ALL!DU58 = ANSWERS!$C63, 1, 0)</f>
        <v>1</v>
      </c>
      <c r="DV58">
        <f>IF(ALL!DV58 = ANSWERS!$C63, 1, 0)</f>
        <v>1</v>
      </c>
      <c r="DW58">
        <f>IF(ALL!DW58 = ANSWERS!$C63, 1, 0)</f>
        <v>1</v>
      </c>
      <c r="DX58">
        <f>IF(ALL!DX58 = ANSWERS!$C63, 1, 0)</f>
        <v>1</v>
      </c>
      <c r="DY58">
        <f>IF(ALL!DY58 = ANSWERS!$C63, 1, 0)</f>
        <v>1</v>
      </c>
      <c r="DZ58">
        <f>IF(ALL!DZ58 = ANSWERS!$C63, 1, 0)</f>
        <v>1</v>
      </c>
      <c r="EA58">
        <f>IF(ALL!EA58 = ANSWERS!$C63, 1, 0)</f>
        <v>0</v>
      </c>
      <c r="EB58">
        <f>IF(ALL!EB58 = ANSWERS!$C63, 1, 0)</f>
        <v>1</v>
      </c>
      <c r="EC58">
        <f>IF(ALL!EC58 = ANSWERS!$C63, 1, 0)</f>
        <v>1</v>
      </c>
      <c r="ED58">
        <f>IF(ALL!ED58 = ANSWERS!$C63, 1, 0)</f>
        <v>1</v>
      </c>
      <c r="EE58">
        <f>IF(ALL!EE58 = ANSWERS!$C63, 1, 0)</f>
        <v>1</v>
      </c>
      <c r="EF58">
        <f>IF(ALL!EF58 = ANSWERS!$C63, 1, 0)</f>
        <v>0</v>
      </c>
      <c r="EG58">
        <f>IF(ALL!EG58 = ANSWERS!$C63, 1, 0)</f>
        <v>1</v>
      </c>
      <c r="EH58">
        <f>IF(ALL!EH58 = ANSWERS!$C63, 1, 0)</f>
        <v>1</v>
      </c>
      <c r="EI58">
        <f>IF(ALL!EI58 = ANSWERS!$C63, 1, 0)</f>
        <v>1</v>
      </c>
      <c r="EJ58">
        <f>IF(ALL!EJ58 = ANSWERS!$C63, 1, 0)</f>
        <v>0</v>
      </c>
      <c r="EK58">
        <f>IF(ALL!EK58 = ANSWERS!$C63, 1, 0)</f>
        <v>0</v>
      </c>
      <c r="EL58">
        <f>IF(ALL!EL58 = ANSWERS!$C63, 1, 0)</f>
        <v>1</v>
      </c>
      <c r="EM58">
        <f>IF(ALL!EM58 = ANSWERS!$C63, 1, 0)</f>
        <v>1</v>
      </c>
      <c r="EN58">
        <f>IF(ALL!EN58 = ANSWERS!$C63, 1, 0)</f>
        <v>1</v>
      </c>
      <c r="EO58">
        <f>IF(ALL!EO58 = ANSWERS!$C63, 1, 0)</f>
        <v>1</v>
      </c>
      <c r="EP58">
        <f>IF(ALL!EP58 = ANSWERS!$C63, 1, 0)</f>
        <v>1</v>
      </c>
      <c r="EQ58">
        <f>IF(ALL!EQ58 = ANSWERS!$C63, 1, 0)</f>
        <v>1</v>
      </c>
      <c r="ER58">
        <f>IF(ALL!ER58 = ANSWERS!$C63, 1, 0)</f>
        <v>1</v>
      </c>
      <c r="ES58">
        <f>IF(ALL!ES58 = ANSWERS!$C63, 1, 0)</f>
        <v>1</v>
      </c>
      <c r="ET58">
        <f>IF(ALL!ET58 = ANSWERS!$C63, 1, 0)</f>
        <v>1</v>
      </c>
      <c r="EU58">
        <f>IF(ALL!EU58 = ANSWERS!$C63, 1, 0)</f>
        <v>1</v>
      </c>
      <c r="EV58">
        <f>IF(ALL!EV58 = ANSWERS!$C63, 1, 0)</f>
        <v>0</v>
      </c>
      <c r="EW58">
        <f>IF(ALL!EW58 = ANSWERS!$C63, 1, 0)</f>
        <v>1</v>
      </c>
      <c r="EX58">
        <f>IF(ALL!EX58 = ANSWERS!$C63, 1, 0)</f>
        <v>1</v>
      </c>
      <c r="EY58">
        <f>IF(ALL!EY58 = ANSWERS!$C63, 1, 0)</f>
        <v>0</v>
      </c>
      <c r="EZ58">
        <f>IF(ALL!EZ58 = ANSWERS!$C63, 1, 0)</f>
        <v>1</v>
      </c>
      <c r="FA58">
        <f>IF(ALL!FA58 = ANSWERS!$C63, 1, 0)</f>
        <v>1</v>
      </c>
      <c r="FB58">
        <f>IF(ALL!FB58 = ANSWERS!$C63, 1, 0)</f>
        <v>1</v>
      </c>
      <c r="FC58">
        <f>IF(ALL!FC58 = ANSWERS!$C63, 1, 0)</f>
        <v>1</v>
      </c>
      <c r="FD58">
        <f>IF(ALL!FD58 = ANSWERS!$C63, 1, 0)</f>
        <v>1</v>
      </c>
      <c r="FE58">
        <f>IF(ALL!FE58 = ANSWERS!$C63, 1, 0)</f>
        <v>1</v>
      </c>
      <c r="FF58">
        <f>IF(ALL!FF58 = ANSWERS!$C63, 1, 0)</f>
        <v>0</v>
      </c>
      <c r="FG58">
        <f>IF(ALL!FG58 = ANSWERS!$C63, 1, 0)</f>
        <v>1</v>
      </c>
      <c r="FH58">
        <f>IF(ALL!FH58 = ANSWERS!$C63, 1, 0)</f>
        <v>1</v>
      </c>
      <c r="FI58">
        <f>IF(ALL!FI58 = ANSWERS!$C63, 1, 0)</f>
        <v>1</v>
      </c>
      <c r="FJ58">
        <f>IF(ALL!FJ58 = ANSWERS!$C63, 1, 0)</f>
        <v>1</v>
      </c>
      <c r="FK58">
        <f>IF(ALL!FK58 = ANSWERS!$C63, 1, 0)</f>
        <v>1</v>
      </c>
      <c r="FL58">
        <f>IF(ALL!FL58 = ANSWERS!$C63, 1, 0)</f>
        <v>1</v>
      </c>
      <c r="FM58">
        <f>IF(ALL!FM58 = ANSWERS!$C63, 1, 0)</f>
        <v>1</v>
      </c>
      <c r="FN58">
        <f>IF(ALL!FN58 = ANSWERS!$C63, 1, 0)</f>
        <v>0</v>
      </c>
      <c r="FO58">
        <f>IF(ALL!FO58 = ANSWERS!$C63, 1, 0)</f>
        <v>1</v>
      </c>
      <c r="FP58">
        <f>IF(ALL!FP58 = ANSWERS!$C63, 1, 0)</f>
        <v>1</v>
      </c>
      <c r="FQ58">
        <f>IF(ALL!FQ58 = ANSWERS!$C63, 1, 0)</f>
        <v>1</v>
      </c>
      <c r="FR58">
        <f>IF(ALL!FR58 = ANSWERS!$C63, 1, 0)</f>
        <v>1</v>
      </c>
      <c r="FS58">
        <f>IF(ALL!FS58 = ANSWERS!$C63, 1, 0)</f>
        <v>0</v>
      </c>
      <c r="FT58">
        <f>IF(ALL!FT58 = ANSWERS!$C63, 1, 0)</f>
        <v>0</v>
      </c>
      <c r="FU58">
        <f>IF(ALL!FU58 = ANSWERS!$C63, 1, 0)</f>
        <v>1</v>
      </c>
      <c r="FV58">
        <f>IF(ALL!FV58 = ANSWERS!$C63, 1, 0)</f>
        <v>1</v>
      </c>
      <c r="FW58">
        <f>IF(ALL!FW58 = ANSWERS!$C63, 1, 0)</f>
        <v>1</v>
      </c>
      <c r="FX58">
        <f>IF(ALL!FX58 = ANSWERS!$C63, 1, 0)</f>
        <v>1</v>
      </c>
      <c r="FY58">
        <f>IF(ALL!FY58 = ANSWERS!$C63, 1, 0)</f>
        <v>1</v>
      </c>
      <c r="FZ58">
        <f>IF(ALL!FZ58 = ANSWERS!$C63, 1, 0)</f>
        <v>1</v>
      </c>
      <c r="GA58">
        <f>IF(ALL!GA58 = ANSWERS!$C63, 1, 0)</f>
        <v>1</v>
      </c>
      <c r="GB58">
        <f>IF(ALL!GB58 = ANSWERS!$C63, 1, 0)</f>
        <v>0</v>
      </c>
      <c r="GC58">
        <f>IF(ALL!GC58 = ANSWERS!$C63, 1, 0)</f>
        <v>1</v>
      </c>
      <c r="GD58">
        <f>IF(ALL!GD58 = ANSWERS!$C63, 1, 0)</f>
        <v>1</v>
      </c>
      <c r="GE58">
        <f>IF(ALL!GE58 = ANSWERS!$C63, 1, 0)</f>
        <v>1</v>
      </c>
      <c r="GF58">
        <f>IF(ALL!GF58 = ANSWERS!$C63, 1, 0)</f>
        <v>1</v>
      </c>
      <c r="GG58">
        <f>IF(ALL!GG58 = ANSWERS!$C63, 1, 0)</f>
        <v>1</v>
      </c>
      <c r="GH58">
        <f>IF(ALL!GH58 = ANSWERS!$C63, 1, 0)</f>
        <v>1</v>
      </c>
      <c r="GI58">
        <f>IF(ALL!GI58 = ANSWERS!$C63, 1, 0)</f>
        <v>1</v>
      </c>
      <c r="GJ58">
        <f>IF(ALL!GJ58 = ANSWERS!$C63, 1, 0)</f>
        <v>1</v>
      </c>
      <c r="GK58">
        <f>IF(ALL!GK58 = ANSWERS!$C63, 1, 0)</f>
        <v>0</v>
      </c>
      <c r="GL58">
        <f>IF(ALL!GL58 = ANSWERS!$C63, 1, 0)</f>
        <v>1</v>
      </c>
      <c r="GM58">
        <f>IF(ALL!GM58 = ANSWERS!$C63, 1, 0)</f>
        <v>0</v>
      </c>
      <c r="GN58">
        <f>IF(ALL!GN58 = ANSWERS!$C63, 1, 0)</f>
        <v>1</v>
      </c>
      <c r="GO58">
        <f>IF(ALL!GO58 = ANSWERS!$C63, 1, 0)</f>
        <v>1</v>
      </c>
      <c r="GP58">
        <f>IF(ALL!GP58 = ANSWERS!$C63, 1, 0)</f>
        <v>1</v>
      </c>
      <c r="GQ58">
        <f>IF(ALL!GQ58 = ANSWERS!$C63, 1, 0)</f>
        <v>1</v>
      </c>
      <c r="GR58">
        <f>IF(ALL!GR58 = ANSWERS!$C63, 1, 0)</f>
        <v>0</v>
      </c>
      <c r="GS58">
        <f>IF(ALL!GS58 = ANSWERS!$C63, 1, 0)</f>
        <v>0</v>
      </c>
      <c r="GT58">
        <f>IF(ALL!GT58 = ANSWERS!$C63, 1, 0)</f>
        <v>1</v>
      </c>
      <c r="GU58">
        <f>IF(ALL!GU58 = ANSWERS!$C63, 1, 0)</f>
        <v>0</v>
      </c>
      <c r="GV58">
        <f>IF(ALL!GV58 = ANSWERS!$C63, 1, 0)</f>
        <v>1</v>
      </c>
      <c r="GW58">
        <f>IF(ALL!GW58 = ANSWERS!$C63, 1, 0)</f>
        <v>1</v>
      </c>
      <c r="GX58">
        <f>IF(ALL!GX58 = ANSWERS!$C63, 1, 0)</f>
        <v>1</v>
      </c>
      <c r="GY58">
        <f>IF(ALL!GY58 = ANSWERS!$C63, 1, 0)</f>
        <v>1</v>
      </c>
      <c r="GZ58">
        <f>IF(ALL!GZ58 = ANSWERS!$C63, 1, 0)</f>
        <v>1</v>
      </c>
      <c r="HA58">
        <f>IF(ALL!HA58 = ANSWERS!$C63, 1, 0)</f>
        <v>1</v>
      </c>
      <c r="HB58">
        <f>IF(ALL!HB58 = ANSWERS!$C63, 1, 0)</f>
        <v>1</v>
      </c>
      <c r="HC58">
        <f>IF(ALL!HC58 = ANSWERS!$C63, 1, 0)</f>
        <v>1</v>
      </c>
      <c r="HD58">
        <f>IF(ALL!HD58 = ANSWERS!$C63, 1, 0)</f>
        <v>1</v>
      </c>
      <c r="HE58">
        <f>IF(ALL!HE58 = ANSWERS!$C63, 1, 0)</f>
        <v>1</v>
      </c>
      <c r="HF58">
        <f>IF(ALL!HF58 = ANSWERS!$C63, 1, 0)</f>
        <v>1</v>
      </c>
      <c r="HG58">
        <f>IF(ALL!HG58 = ANSWERS!$C63, 1, 0)</f>
        <v>1</v>
      </c>
      <c r="HH58">
        <f>IF(ALL!HH58 = ANSWERS!$C63, 1, 0)</f>
        <v>1</v>
      </c>
      <c r="HI58">
        <f>IF(ALL!HI58 = ANSWERS!$C63, 1, 0)</f>
        <v>0</v>
      </c>
      <c r="HJ58">
        <f>IF(ALL!HJ58 = ANSWERS!$C63, 1, 0)</f>
        <v>1</v>
      </c>
      <c r="HK58">
        <f>IF(ALL!HK58 = ANSWERS!$C63, 1, 0)</f>
        <v>1</v>
      </c>
    </row>
    <row r="59">
      <c r="A59" s="1" t="s">
        <v>379</v>
      </c>
      <c r="B59">
        <f>IF(ALL!B59 = ANSWERS!$C64, 1, 0)</f>
        <v>1</v>
      </c>
      <c r="C59">
        <f>IF(ALL!C59 = ANSWERS!$C64, 1, 0)</f>
        <v>1</v>
      </c>
      <c r="D59">
        <f>IF(ALL!D59 = ANSWERS!$C64, 1, 0)</f>
        <v>0</v>
      </c>
      <c r="E59">
        <f>IF(ALL!E59 = ANSWERS!$C64, 1, 0)</f>
        <v>0</v>
      </c>
      <c r="F59">
        <f>IF(ALL!F59 = ANSWERS!$C64, 1, 0)</f>
        <v>0</v>
      </c>
      <c r="G59">
        <f>IF(ALL!G59 = ANSWERS!$C64, 1, 0)</f>
        <v>0</v>
      </c>
      <c r="H59">
        <f>IF(ALL!H59 = ANSWERS!$C64, 1, 0)</f>
        <v>1</v>
      </c>
      <c r="I59">
        <f>IF(ALL!I59 = ANSWERS!$C64, 1, 0)</f>
        <v>1</v>
      </c>
      <c r="J59">
        <f>IF(ALL!J59 = ANSWERS!$C64, 1, 0)</f>
        <v>1</v>
      </c>
      <c r="K59">
        <f>IF(ALL!K59 = ANSWERS!$C64, 1, 0)</f>
        <v>1</v>
      </c>
      <c r="L59">
        <f>IF(ALL!L59 = ANSWERS!$C64, 1, 0)</f>
        <v>0</v>
      </c>
      <c r="M59">
        <f>IF(ALL!M59 = ANSWERS!$C64, 1, 0)</f>
        <v>0</v>
      </c>
      <c r="N59">
        <f>IF(ALL!N59 = ANSWERS!$C64, 1, 0)</f>
        <v>1</v>
      </c>
      <c r="O59">
        <f>IF(ALL!O59 = ANSWERS!$C64, 1, 0)</f>
        <v>1</v>
      </c>
      <c r="P59">
        <f>IF(ALL!P59 = ANSWERS!$C64, 1, 0)</f>
        <v>1</v>
      </c>
      <c r="Q59">
        <f>IF(ALL!Q59 = ANSWERS!$C64, 1, 0)</f>
        <v>1</v>
      </c>
      <c r="R59">
        <f>IF(ALL!R59 = ANSWERS!$C64, 1, 0)</f>
        <v>1</v>
      </c>
      <c r="S59">
        <f>IF(ALL!S59 = ANSWERS!$C64, 1, 0)</f>
        <v>1</v>
      </c>
      <c r="T59">
        <f>IF(ALL!T59 = ANSWERS!$C64, 1, 0)</f>
        <v>1</v>
      </c>
      <c r="U59">
        <f>IF(ALL!U59 = ANSWERS!$C64, 1, 0)</f>
        <v>0</v>
      </c>
      <c r="V59">
        <f>IF(ALL!V59 = ANSWERS!$C64, 1, 0)</f>
        <v>1</v>
      </c>
      <c r="W59">
        <f>IF(ALL!W59 = ANSWERS!$C64, 1, 0)</f>
        <v>1</v>
      </c>
      <c r="X59">
        <f>IF(ALL!X59 = ANSWERS!$C64, 1, 0)</f>
        <v>0</v>
      </c>
      <c r="Y59">
        <f>IF(ALL!Y59 = ANSWERS!$C64, 1, 0)</f>
        <v>1</v>
      </c>
      <c r="Z59">
        <f>IF(ALL!Z59 = ANSWERS!$C64, 1, 0)</f>
        <v>0</v>
      </c>
      <c r="AA59">
        <f>IF(ALL!AA59 = ANSWERS!$C64, 1, 0)</f>
        <v>1</v>
      </c>
      <c r="AB59">
        <f>IF(ALL!AB59 = ANSWERS!$C64, 1, 0)</f>
        <v>1</v>
      </c>
      <c r="AC59">
        <f>IF(ALL!AC59 = ANSWERS!$C64, 1, 0)</f>
        <v>1</v>
      </c>
      <c r="AD59">
        <f>IF(ALL!AD59 = ANSWERS!$C64, 1, 0)</f>
        <v>1</v>
      </c>
      <c r="AE59">
        <f>IF(ALL!AE59 = ANSWERS!$C64, 1, 0)</f>
        <v>1</v>
      </c>
      <c r="AF59">
        <f>IF(ALL!AF59 = ANSWERS!$C64, 1, 0)</f>
        <v>1</v>
      </c>
      <c r="AG59">
        <f>IF(ALL!AG59 = ANSWERS!$C64, 1, 0)</f>
        <v>0</v>
      </c>
      <c r="AH59">
        <f>IF(ALL!AH59 = ANSWERS!$C64, 1, 0)</f>
        <v>1</v>
      </c>
      <c r="AI59">
        <f>IF(ALL!AI59 = ANSWERS!$C64, 1, 0)</f>
        <v>1</v>
      </c>
      <c r="AJ59">
        <f>IF(ALL!AJ59 = ANSWERS!$C64, 1, 0)</f>
        <v>1</v>
      </c>
      <c r="AK59">
        <f>IF(ALL!AK59 = ANSWERS!$C64, 1, 0)</f>
        <v>1</v>
      </c>
      <c r="AL59">
        <f>IF(ALL!AL59 = ANSWERS!$C64, 1, 0)</f>
        <v>1</v>
      </c>
      <c r="AM59">
        <f>IF(ALL!AM59 = ANSWERS!$C64, 1, 0)</f>
        <v>1</v>
      </c>
      <c r="AN59">
        <f>IF(ALL!AN59 = ANSWERS!$C64, 1, 0)</f>
        <v>1</v>
      </c>
      <c r="AO59">
        <f>IF(ALL!AO59 = ANSWERS!$C64, 1, 0)</f>
        <v>1</v>
      </c>
      <c r="AP59">
        <f>IF(ALL!AP59 = ANSWERS!$C64, 1, 0)</f>
        <v>0</v>
      </c>
      <c r="AQ59">
        <f>IF(ALL!AQ59 = ANSWERS!$C64, 1, 0)</f>
        <v>0</v>
      </c>
      <c r="AR59">
        <f>IF(ALL!AR59 = ANSWERS!$C64, 1, 0)</f>
        <v>1</v>
      </c>
      <c r="AS59">
        <f>IF(ALL!AS59 = ANSWERS!$C64, 1, 0)</f>
        <v>1</v>
      </c>
      <c r="AT59">
        <f>IF(ALL!AT59 = ANSWERS!$C64, 1, 0)</f>
        <v>1</v>
      </c>
      <c r="AU59">
        <f>IF(ALL!AU59 = ANSWERS!$C64, 1, 0)</f>
        <v>1</v>
      </c>
      <c r="AV59">
        <f>IF(ALL!AV59 = ANSWERS!$C64, 1, 0)</f>
        <v>1</v>
      </c>
      <c r="AW59">
        <f>IF(ALL!AW59 = ANSWERS!$C64, 1, 0)</f>
        <v>1</v>
      </c>
      <c r="AX59">
        <f>IF(ALL!AX59 = ANSWERS!$C64, 1, 0)</f>
        <v>1</v>
      </c>
      <c r="AY59">
        <f>IF(ALL!AY59 = ANSWERS!$C64, 1, 0)</f>
        <v>1</v>
      </c>
      <c r="AZ59">
        <f>IF(ALL!AZ59 = ANSWERS!$C64, 1, 0)</f>
        <v>1</v>
      </c>
      <c r="BA59">
        <f>IF(ALL!BA59 = ANSWERS!$C64, 1, 0)</f>
        <v>1</v>
      </c>
      <c r="BB59">
        <f>IF(ALL!BB59 = ANSWERS!$C64, 1, 0)</f>
        <v>0</v>
      </c>
      <c r="BC59">
        <f>IF(ALL!BC59 = ANSWERS!$C64, 1, 0)</f>
        <v>0</v>
      </c>
      <c r="BD59">
        <f>IF(ALL!BD59 = ANSWERS!$C64, 1, 0)</f>
        <v>1</v>
      </c>
      <c r="BE59">
        <f>IF(ALL!BE59 = ANSWERS!$C64, 1, 0)</f>
        <v>0</v>
      </c>
      <c r="BF59">
        <f>IF(ALL!BF59 = ANSWERS!$C64, 1, 0)</f>
        <v>0</v>
      </c>
      <c r="BG59">
        <f>IF(ALL!BG59 = ANSWERS!$C64, 1, 0)</f>
        <v>1</v>
      </c>
      <c r="BH59">
        <f>IF(ALL!BH59 = ANSWERS!$C64, 1, 0)</f>
        <v>1</v>
      </c>
      <c r="BI59">
        <f>IF(ALL!BI59 = ANSWERS!$C64, 1, 0)</f>
        <v>1</v>
      </c>
      <c r="BJ59">
        <f>IF(ALL!BJ59 = ANSWERS!$C64, 1, 0)</f>
        <v>1</v>
      </c>
      <c r="BK59">
        <f>IF(ALL!BK59 = ANSWERS!$C64, 1, 0)</f>
        <v>1</v>
      </c>
      <c r="BL59">
        <f>IF(ALL!BL59 = ANSWERS!$C64, 1, 0)</f>
        <v>1</v>
      </c>
      <c r="BM59">
        <f>IF(ALL!BM59 = ANSWERS!$C64, 1, 0)</f>
        <v>0</v>
      </c>
      <c r="BN59">
        <f>IF(ALL!BN59 = ANSWERS!$C64, 1, 0)</f>
        <v>1</v>
      </c>
      <c r="BO59">
        <f>IF(ALL!BO59 = ANSWERS!$C64, 1, 0)</f>
        <v>0</v>
      </c>
      <c r="BP59">
        <f>IF(ALL!BP59 = ANSWERS!$C64, 1, 0)</f>
        <v>1</v>
      </c>
      <c r="BQ59">
        <f>IF(ALL!BQ59 = ANSWERS!$C64, 1, 0)</f>
        <v>1</v>
      </c>
      <c r="BR59">
        <f>IF(ALL!BR59 = ANSWERS!$C64, 1, 0)</f>
        <v>1</v>
      </c>
      <c r="BS59">
        <f>IF(ALL!BS59 = ANSWERS!$C64, 1, 0)</f>
        <v>1</v>
      </c>
      <c r="BT59">
        <f>IF(ALL!BT59 = ANSWERS!$C64, 1, 0)</f>
        <v>0</v>
      </c>
      <c r="BU59">
        <f>IF(ALL!BU59 = ANSWERS!$C64, 1, 0)</f>
        <v>1</v>
      </c>
      <c r="BV59">
        <f>IF(ALL!BV59 = ANSWERS!$C64, 1, 0)</f>
        <v>1</v>
      </c>
      <c r="BW59">
        <f>IF(ALL!BW59 = ANSWERS!$C64, 1, 0)</f>
        <v>0</v>
      </c>
      <c r="BX59">
        <f>IF(ALL!BX59 = ANSWERS!$C64, 1, 0)</f>
        <v>0</v>
      </c>
      <c r="BY59">
        <f>IF(ALL!BY59 = ANSWERS!$C64, 1, 0)</f>
        <v>1</v>
      </c>
      <c r="BZ59">
        <f>IF(ALL!BZ59 = ANSWERS!$C64, 1, 0)</f>
        <v>0</v>
      </c>
      <c r="CA59">
        <f>IF(ALL!CA59 = ANSWERS!$C64, 1, 0)</f>
        <v>1</v>
      </c>
      <c r="CB59">
        <f>IF(ALL!CB59 = ANSWERS!$C64, 1, 0)</f>
        <v>1</v>
      </c>
      <c r="CC59">
        <f>IF(ALL!CC59 = ANSWERS!$C64, 1, 0)</f>
        <v>1</v>
      </c>
      <c r="CD59">
        <f>IF(ALL!CD59 = ANSWERS!$C64, 1, 0)</f>
        <v>1</v>
      </c>
      <c r="CE59">
        <f>IF(ALL!CE59 = ANSWERS!$C64, 1, 0)</f>
        <v>1</v>
      </c>
      <c r="CF59">
        <f>IF(ALL!CF59 = ANSWERS!$C64, 1, 0)</f>
        <v>1</v>
      </c>
      <c r="CG59">
        <f>IF(ALL!CG59 = ANSWERS!$C64, 1, 0)</f>
        <v>0</v>
      </c>
      <c r="CH59">
        <f>IF(ALL!CH59 = ANSWERS!$C64, 1, 0)</f>
        <v>1</v>
      </c>
      <c r="CI59">
        <f>IF(ALL!CI59 = ANSWERS!$C64, 1, 0)</f>
        <v>1</v>
      </c>
      <c r="CJ59">
        <f>IF(ALL!CJ59 = ANSWERS!$C64, 1, 0)</f>
        <v>1</v>
      </c>
      <c r="CK59">
        <f>IF(ALL!CK59 = ANSWERS!$C64, 1, 0)</f>
        <v>1</v>
      </c>
      <c r="CL59">
        <f>IF(ALL!CL59 = ANSWERS!$C64, 1, 0)</f>
        <v>1</v>
      </c>
      <c r="CM59">
        <f>IF(ALL!CM59 = ANSWERS!$C64, 1, 0)</f>
        <v>0</v>
      </c>
      <c r="CN59">
        <f>IF(ALL!CN59 = ANSWERS!$C64, 1, 0)</f>
        <v>1</v>
      </c>
      <c r="CO59">
        <f>IF(ALL!CO59 = ANSWERS!$C64, 1, 0)</f>
        <v>1</v>
      </c>
      <c r="CP59">
        <f>IF(ALL!CP59 = ANSWERS!$C64, 1, 0)</f>
        <v>1</v>
      </c>
      <c r="CQ59">
        <f>IF(ALL!CQ59 = ANSWERS!$C64, 1, 0)</f>
        <v>0</v>
      </c>
      <c r="CR59">
        <f>IF(ALL!CR59 = ANSWERS!$C64, 1, 0)</f>
        <v>1</v>
      </c>
      <c r="CS59">
        <f>IF(ALL!CS59 = ANSWERS!$C64, 1, 0)</f>
        <v>1</v>
      </c>
      <c r="CT59">
        <f>IF(ALL!CT59 = ANSWERS!$C64, 1, 0)</f>
        <v>1</v>
      </c>
      <c r="CU59">
        <f>IF(ALL!CU59 = ANSWERS!$C64, 1, 0)</f>
        <v>0</v>
      </c>
      <c r="CV59">
        <f>IF(ALL!CV59 = ANSWERS!$C64, 1, 0)</f>
        <v>0</v>
      </c>
      <c r="CW59">
        <f>IF(ALL!CW59 = ANSWERS!$C64, 1, 0)</f>
        <v>1</v>
      </c>
      <c r="CX59">
        <f>IF(ALL!CX59 = ANSWERS!$C64, 1, 0)</f>
        <v>0</v>
      </c>
      <c r="CY59">
        <f>IF(ALL!CY59 = ANSWERS!$C64, 1, 0)</f>
        <v>1</v>
      </c>
      <c r="CZ59">
        <f>IF(ALL!CZ59 = ANSWERS!$C64, 1, 0)</f>
        <v>0</v>
      </c>
      <c r="DA59">
        <f>IF(ALL!DA59 = ANSWERS!$C64, 1, 0)</f>
        <v>1</v>
      </c>
      <c r="DB59">
        <f>IF(ALL!DB59 = ANSWERS!$C64, 1, 0)</f>
        <v>0</v>
      </c>
      <c r="DC59">
        <f>IF(ALL!DC59 = ANSWERS!$C64, 1, 0)</f>
        <v>0</v>
      </c>
      <c r="DD59">
        <f>IF(ALL!DD59 = ANSWERS!$C64, 1, 0)</f>
        <v>0</v>
      </c>
      <c r="DE59">
        <f>IF(ALL!DE59 = ANSWERS!$C64, 1, 0)</f>
        <v>0</v>
      </c>
      <c r="DF59">
        <f>IF(ALL!DF59 = ANSWERS!$C64, 1, 0)</f>
        <v>1</v>
      </c>
      <c r="DG59">
        <f>IF(ALL!DG59 = ANSWERS!$C64, 1, 0)</f>
        <v>0</v>
      </c>
      <c r="DH59">
        <f>IF(ALL!DH59 = ANSWERS!$C64, 1, 0)</f>
        <v>1</v>
      </c>
      <c r="DI59">
        <f>IF(ALL!DI59 = ANSWERS!$C64, 1, 0)</f>
        <v>1</v>
      </c>
      <c r="DJ59">
        <f>IF(ALL!DJ59 = ANSWERS!$C64, 1, 0)</f>
        <v>0</v>
      </c>
      <c r="DK59">
        <f>IF(ALL!DK59 = ANSWERS!$C64, 1, 0)</f>
        <v>0</v>
      </c>
      <c r="DL59">
        <f>IF(ALL!DL59 = ANSWERS!$C64, 1, 0)</f>
        <v>0</v>
      </c>
      <c r="DM59">
        <f>IF(ALL!DM59 = ANSWERS!$C64, 1, 0)</f>
        <v>1</v>
      </c>
      <c r="DN59">
        <f>IF(ALL!DN59 = ANSWERS!$C64, 1, 0)</f>
        <v>0</v>
      </c>
      <c r="DO59">
        <f>IF(ALL!DO59 = ANSWERS!$C64, 1, 0)</f>
        <v>1</v>
      </c>
      <c r="DP59">
        <f>IF(ALL!DP59 = ANSWERS!$C64, 1, 0)</f>
        <v>1</v>
      </c>
      <c r="DQ59">
        <f>IF(ALL!DQ59 = ANSWERS!$C64, 1, 0)</f>
        <v>1</v>
      </c>
      <c r="DR59">
        <f>IF(ALL!DR59 = ANSWERS!$C64, 1, 0)</f>
        <v>1</v>
      </c>
      <c r="DS59">
        <f>IF(ALL!DS59 = ANSWERS!$C64, 1, 0)</f>
        <v>1</v>
      </c>
      <c r="DT59">
        <f>IF(ALL!DT59 = ANSWERS!$C64, 1, 0)</f>
        <v>0</v>
      </c>
      <c r="DU59">
        <f>IF(ALL!DU59 = ANSWERS!$C64, 1, 0)</f>
        <v>0</v>
      </c>
      <c r="DV59">
        <f>IF(ALL!DV59 = ANSWERS!$C64, 1, 0)</f>
        <v>0</v>
      </c>
      <c r="DW59">
        <f>IF(ALL!DW59 = ANSWERS!$C64, 1, 0)</f>
        <v>1</v>
      </c>
      <c r="DX59">
        <f>IF(ALL!DX59 = ANSWERS!$C64, 1, 0)</f>
        <v>0</v>
      </c>
      <c r="DY59">
        <f>IF(ALL!DY59 = ANSWERS!$C64, 1, 0)</f>
        <v>0</v>
      </c>
      <c r="DZ59">
        <f>IF(ALL!DZ59 = ANSWERS!$C64, 1, 0)</f>
        <v>0</v>
      </c>
      <c r="EA59">
        <f>IF(ALL!EA59 = ANSWERS!$C64, 1, 0)</f>
        <v>0</v>
      </c>
      <c r="EB59">
        <f>IF(ALL!EB59 = ANSWERS!$C64, 1, 0)</f>
        <v>1</v>
      </c>
      <c r="EC59">
        <f>IF(ALL!EC59 = ANSWERS!$C64, 1, 0)</f>
        <v>1</v>
      </c>
      <c r="ED59">
        <f>IF(ALL!ED59 = ANSWERS!$C64, 1, 0)</f>
        <v>1</v>
      </c>
      <c r="EE59">
        <f>IF(ALL!EE59 = ANSWERS!$C64, 1, 0)</f>
        <v>1</v>
      </c>
      <c r="EF59">
        <f>IF(ALL!EF59 = ANSWERS!$C64, 1, 0)</f>
        <v>1</v>
      </c>
      <c r="EG59">
        <f>IF(ALL!EG59 = ANSWERS!$C64, 1, 0)</f>
        <v>1</v>
      </c>
      <c r="EH59">
        <f>IF(ALL!EH59 = ANSWERS!$C64, 1, 0)</f>
        <v>1</v>
      </c>
      <c r="EI59">
        <f>IF(ALL!EI59 = ANSWERS!$C64, 1, 0)</f>
        <v>1</v>
      </c>
      <c r="EJ59">
        <f>IF(ALL!EJ59 = ANSWERS!$C64, 1, 0)</f>
        <v>0</v>
      </c>
      <c r="EK59">
        <f>IF(ALL!EK59 = ANSWERS!$C64, 1, 0)</f>
        <v>0</v>
      </c>
      <c r="EL59">
        <f>IF(ALL!EL59 = ANSWERS!$C64, 1, 0)</f>
        <v>1</v>
      </c>
      <c r="EM59">
        <f>IF(ALL!EM59 = ANSWERS!$C64, 1, 0)</f>
        <v>1</v>
      </c>
      <c r="EN59">
        <f>IF(ALL!EN59 = ANSWERS!$C64, 1, 0)</f>
        <v>1</v>
      </c>
      <c r="EO59">
        <f>IF(ALL!EO59 = ANSWERS!$C64, 1, 0)</f>
        <v>1</v>
      </c>
      <c r="EP59">
        <f>IF(ALL!EP59 = ANSWERS!$C64, 1, 0)</f>
        <v>1</v>
      </c>
      <c r="EQ59">
        <f>IF(ALL!EQ59 = ANSWERS!$C64, 1, 0)</f>
        <v>0</v>
      </c>
      <c r="ER59">
        <f>IF(ALL!ER59 = ANSWERS!$C64, 1, 0)</f>
        <v>0</v>
      </c>
      <c r="ES59">
        <f>IF(ALL!ES59 = ANSWERS!$C64, 1, 0)</f>
        <v>0</v>
      </c>
      <c r="ET59">
        <f>IF(ALL!ET59 = ANSWERS!$C64, 1, 0)</f>
        <v>1</v>
      </c>
      <c r="EU59">
        <f>IF(ALL!EU59 = ANSWERS!$C64, 1, 0)</f>
        <v>1</v>
      </c>
      <c r="EV59">
        <f>IF(ALL!EV59 = ANSWERS!$C64, 1, 0)</f>
        <v>0</v>
      </c>
      <c r="EW59">
        <f>IF(ALL!EW59 = ANSWERS!$C64, 1, 0)</f>
        <v>1</v>
      </c>
      <c r="EX59">
        <f>IF(ALL!EX59 = ANSWERS!$C64, 1, 0)</f>
        <v>1</v>
      </c>
      <c r="EY59">
        <f>IF(ALL!EY59 = ANSWERS!$C64, 1, 0)</f>
        <v>0</v>
      </c>
      <c r="EZ59">
        <f>IF(ALL!EZ59 = ANSWERS!$C64, 1, 0)</f>
        <v>1</v>
      </c>
      <c r="FA59">
        <f>IF(ALL!FA59 = ANSWERS!$C64, 1, 0)</f>
        <v>1</v>
      </c>
      <c r="FB59">
        <f>IF(ALL!FB59 = ANSWERS!$C64, 1, 0)</f>
        <v>0</v>
      </c>
      <c r="FC59">
        <f>IF(ALL!FC59 = ANSWERS!$C64, 1, 0)</f>
        <v>1</v>
      </c>
      <c r="FD59">
        <f>IF(ALL!FD59 = ANSWERS!$C64, 1, 0)</f>
        <v>1</v>
      </c>
      <c r="FE59">
        <f>IF(ALL!FE59 = ANSWERS!$C64, 1, 0)</f>
        <v>0</v>
      </c>
      <c r="FF59">
        <f>IF(ALL!FF59 = ANSWERS!$C64, 1, 0)</f>
        <v>1</v>
      </c>
      <c r="FG59">
        <f>IF(ALL!FG59 = ANSWERS!$C64, 1, 0)</f>
        <v>1</v>
      </c>
      <c r="FH59">
        <f>IF(ALL!FH59 = ANSWERS!$C64, 1, 0)</f>
        <v>1</v>
      </c>
      <c r="FI59">
        <f>IF(ALL!FI59 = ANSWERS!$C64, 1, 0)</f>
        <v>1</v>
      </c>
      <c r="FJ59">
        <f>IF(ALL!FJ59 = ANSWERS!$C64, 1, 0)</f>
        <v>1</v>
      </c>
      <c r="FK59">
        <f>IF(ALL!FK59 = ANSWERS!$C64, 1, 0)</f>
        <v>1</v>
      </c>
      <c r="FL59">
        <f>IF(ALL!FL59 = ANSWERS!$C64, 1, 0)</f>
        <v>1</v>
      </c>
      <c r="FM59">
        <f>IF(ALL!FM59 = ANSWERS!$C64, 1, 0)</f>
        <v>1</v>
      </c>
      <c r="FN59">
        <f>IF(ALL!FN59 = ANSWERS!$C64, 1, 0)</f>
        <v>0</v>
      </c>
      <c r="FO59">
        <f>IF(ALL!FO59 = ANSWERS!$C64, 1, 0)</f>
        <v>0</v>
      </c>
      <c r="FP59">
        <f>IF(ALL!FP59 = ANSWERS!$C64, 1, 0)</f>
        <v>0</v>
      </c>
      <c r="FQ59">
        <f>IF(ALL!FQ59 = ANSWERS!$C64, 1, 0)</f>
        <v>1</v>
      </c>
      <c r="FR59">
        <f>IF(ALL!FR59 = ANSWERS!$C64, 1, 0)</f>
        <v>1</v>
      </c>
      <c r="FS59">
        <f>IF(ALL!FS59 = ANSWERS!$C64, 1, 0)</f>
        <v>0</v>
      </c>
      <c r="FT59">
        <f>IF(ALL!FT59 = ANSWERS!$C64, 1, 0)</f>
        <v>0</v>
      </c>
      <c r="FU59">
        <f>IF(ALL!FU59 = ANSWERS!$C64, 1, 0)</f>
        <v>1</v>
      </c>
      <c r="FV59">
        <f>IF(ALL!FV59 = ANSWERS!$C64, 1, 0)</f>
        <v>0</v>
      </c>
      <c r="FW59">
        <f>IF(ALL!FW59 = ANSWERS!$C64, 1, 0)</f>
        <v>1</v>
      </c>
      <c r="FX59">
        <f>IF(ALL!FX59 = ANSWERS!$C64, 1, 0)</f>
        <v>1</v>
      </c>
      <c r="FY59">
        <f>IF(ALL!FY59 = ANSWERS!$C64, 1, 0)</f>
        <v>1</v>
      </c>
      <c r="FZ59">
        <f>IF(ALL!FZ59 = ANSWERS!$C64, 1, 0)</f>
        <v>1</v>
      </c>
      <c r="GA59">
        <f>IF(ALL!GA59 = ANSWERS!$C64, 1, 0)</f>
        <v>1</v>
      </c>
      <c r="GB59">
        <f>IF(ALL!GB59 = ANSWERS!$C64, 1, 0)</f>
        <v>0</v>
      </c>
      <c r="GC59">
        <f>IF(ALL!GC59 = ANSWERS!$C64, 1, 0)</f>
        <v>0</v>
      </c>
      <c r="GD59">
        <f>IF(ALL!GD59 = ANSWERS!$C64, 1, 0)</f>
        <v>0</v>
      </c>
      <c r="GE59">
        <f>IF(ALL!GE59 = ANSWERS!$C64, 1, 0)</f>
        <v>1</v>
      </c>
      <c r="GF59">
        <f>IF(ALL!GF59 = ANSWERS!$C64, 1, 0)</f>
        <v>1</v>
      </c>
      <c r="GG59">
        <f>IF(ALL!GG59 = ANSWERS!$C64, 1, 0)</f>
        <v>1</v>
      </c>
      <c r="GH59">
        <f>IF(ALL!GH59 = ANSWERS!$C64, 1, 0)</f>
        <v>0</v>
      </c>
      <c r="GI59">
        <f>IF(ALL!GI59 = ANSWERS!$C64, 1, 0)</f>
        <v>1</v>
      </c>
      <c r="GJ59">
        <f>IF(ALL!GJ59 = ANSWERS!$C64, 1, 0)</f>
        <v>1</v>
      </c>
      <c r="GK59">
        <f>IF(ALL!GK59 = ANSWERS!$C64, 1, 0)</f>
        <v>0</v>
      </c>
      <c r="GL59">
        <f>IF(ALL!GL59 = ANSWERS!$C64, 1, 0)</f>
        <v>0</v>
      </c>
      <c r="GM59">
        <f>IF(ALL!GM59 = ANSWERS!$C64, 1, 0)</f>
        <v>0</v>
      </c>
      <c r="GN59">
        <f>IF(ALL!GN59 = ANSWERS!$C64, 1, 0)</f>
        <v>1</v>
      </c>
      <c r="GO59">
        <f>IF(ALL!GO59 = ANSWERS!$C64, 1, 0)</f>
        <v>0</v>
      </c>
      <c r="GP59">
        <f>IF(ALL!GP59 = ANSWERS!$C64, 1, 0)</f>
        <v>1</v>
      </c>
      <c r="GQ59">
        <f>IF(ALL!GQ59 = ANSWERS!$C64, 1, 0)</f>
        <v>1</v>
      </c>
      <c r="GR59">
        <f>IF(ALL!GR59 = ANSWERS!$C64, 1, 0)</f>
        <v>0</v>
      </c>
      <c r="GS59">
        <f>IF(ALL!GS59 = ANSWERS!$C64, 1, 0)</f>
        <v>0</v>
      </c>
      <c r="GT59">
        <f>IF(ALL!GT59 = ANSWERS!$C64, 1, 0)</f>
        <v>0</v>
      </c>
      <c r="GU59">
        <f>IF(ALL!GU59 = ANSWERS!$C64, 1, 0)</f>
        <v>0</v>
      </c>
      <c r="GV59">
        <f>IF(ALL!GV59 = ANSWERS!$C64, 1, 0)</f>
        <v>0</v>
      </c>
      <c r="GW59">
        <f>IF(ALL!GW59 = ANSWERS!$C64, 1, 0)</f>
        <v>1</v>
      </c>
      <c r="GX59">
        <f>IF(ALL!GX59 = ANSWERS!$C64, 1, 0)</f>
        <v>1</v>
      </c>
      <c r="GY59">
        <f>IF(ALL!GY59 = ANSWERS!$C64, 1, 0)</f>
        <v>1</v>
      </c>
      <c r="GZ59">
        <f>IF(ALL!GZ59 = ANSWERS!$C64, 1, 0)</f>
        <v>1</v>
      </c>
      <c r="HA59">
        <f>IF(ALL!HA59 = ANSWERS!$C64, 1, 0)</f>
        <v>1</v>
      </c>
      <c r="HB59">
        <f>IF(ALL!HB59 = ANSWERS!$C64, 1, 0)</f>
        <v>1</v>
      </c>
      <c r="HC59">
        <f>IF(ALL!HC59 = ANSWERS!$C64, 1, 0)</f>
        <v>1</v>
      </c>
      <c r="HD59">
        <f>IF(ALL!HD59 = ANSWERS!$C64, 1, 0)</f>
        <v>1</v>
      </c>
      <c r="HE59">
        <f>IF(ALL!HE59 = ANSWERS!$C64, 1, 0)</f>
        <v>1</v>
      </c>
      <c r="HF59">
        <f>IF(ALL!HF59 = ANSWERS!$C64, 1, 0)</f>
        <v>1</v>
      </c>
      <c r="HG59">
        <f>IF(ALL!HG59 = ANSWERS!$C64, 1, 0)</f>
        <v>1</v>
      </c>
      <c r="HH59">
        <f>IF(ALL!HH59 = ANSWERS!$C64, 1, 0)</f>
        <v>1</v>
      </c>
      <c r="HI59">
        <f>IF(ALL!HI59 = ANSWERS!$C64, 1, 0)</f>
        <v>0</v>
      </c>
      <c r="HJ59">
        <f>IF(ALL!HJ59 = ANSWERS!$C64, 1, 0)</f>
        <v>0</v>
      </c>
      <c r="HK59">
        <f>IF(ALL!HK59 = ANSWERS!$C64, 1, 0)</f>
        <v>0</v>
      </c>
    </row>
    <row r="60">
      <c r="A60" s="1" t="s">
        <v>380</v>
      </c>
      <c r="B60">
        <f>IF(ALL!B60 = ANSWERS!$C65, 1, 0)</f>
        <v>1</v>
      </c>
      <c r="C60">
        <f>IF(ALL!C60 = ANSWERS!$C65, 1, 0)</f>
        <v>1</v>
      </c>
      <c r="D60">
        <f>IF(ALL!D60 = ANSWERS!$C65, 1, 0)</f>
        <v>0</v>
      </c>
      <c r="E60">
        <f>IF(ALL!E60 = ANSWERS!$C65, 1, 0)</f>
        <v>0</v>
      </c>
      <c r="F60">
        <f>IF(ALL!F60 = ANSWERS!$C65, 1, 0)</f>
        <v>0</v>
      </c>
      <c r="G60">
        <f>IF(ALL!G60 = ANSWERS!$C65, 1, 0)</f>
        <v>0</v>
      </c>
      <c r="H60">
        <f>IF(ALL!H60 = ANSWERS!$C65, 1, 0)</f>
        <v>1</v>
      </c>
      <c r="I60">
        <f>IF(ALL!I60 = ANSWERS!$C65, 1, 0)</f>
        <v>1</v>
      </c>
      <c r="J60">
        <f>IF(ALL!J60 = ANSWERS!$C65, 1, 0)</f>
        <v>1</v>
      </c>
      <c r="K60">
        <f>IF(ALL!K60 = ANSWERS!$C65, 1, 0)</f>
        <v>1</v>
      </c>
      <c r="L60">
        <f>IF(ALL!L60 = ANSWERS!$C65, 1, 0)</f>
        <v>0</v>
      </c>
      <c r="M60">
        <f>IF(ALL!M60 = ANSWERS!$C65, 1, 0)</f>
        <v>0</v>
      </c>
      <c r="N60">
        <f>IF(ALL!N60 = ANSWERS!$C65, 1, 0)</f>
        <v>1</v>
      </c>
      <c r="O60">
        <f>IF(ALL!O60 = ANSWERS!$C65, 1, 0)</f>
        <v>1</v>
      </c>
      <c r="P60">
        <f>IF(ALL!P60 = ANSWERS!$C65, 1, 0)</f>
        <v>1</v>
      </c>
      <c r="Q60">
        <f>IF(ALL!Q60 = ANSWERS!$C65, 1, 0)</f>
        <v>1</v>
      </c>
      <c r="R60">
        <f>IF(ALL!R60 = ANSWERS!$C65, 1, 0)</f>
        <v>1</v>
      </c>
      <c r="S60">
        <f>IF(ALL!S60 = ANSWERS!$C65, 1, 0)</f>
        <v>1</v>
      </c>
      <c r="T60">
        <f>IF(ALL!T60 = ANSWERS!$C65, 1, 0)</f>
        <v>1</v>
      </c>
      <c r="U60">
        <f>IF(ALL!U60 = ANSWERS!$C65, 1, 0)</f>
        <v>1</v>
      </c>
      <c r="V60">
        <f>IF(ALL!V60 = ANSWERS!$C65, 1, 0)</f>
        <v>1</v>
      </c>
      <c r="W60">
        <f>IF(ALL!W60 = ANSWERS!$C65, 1, 0)</f>
        <v>1</v>
      </c>
      <c r="X60">
        <f>IF(ALL!X60 = ANSWERS!$C65, 1, 0)</f>
        <v>0</v>
      </c>
      <c r="Y60">
        <f>IF(ALL!Y60 = ANSWERS!$C65, 1, 0)</f>
        <v>1</v>
      </c>
      <c r="Z60">
        <f>IF(ALL!Z60 = ANSWERS!$C65, 1, 0)</f>
        <v>0</v>
      </c>
      <c r="AA60">
        <f>IF(ALL!AA60 = ANSWERS!$C65, 1, 0)</f>
        <v>1</v>
      </c>
      <c r="AB60">
        <f>IF(ALL!AB60 = ANSWERS!$C65, 1, 0)</f>
        <v>1</v>
      </c>
      <c r="AC60">
        <f>IF(ALL!AC60 = ANSWERS!$C65, 1, 0)</f>
        <v>1</v>
      </c>
      <c r="AD60">
        <f>IF(ALL!AD60 = ANSWERS!$C65, 1, 0)</f>
        <v>1</v>
      </c>
      <c r="AE60">
        <f>IF(ALL!AE60 = ANSWERS!$C65, 1, 0)</f>
        <v>1</v>
      </c>
      <c r="AF60">
        <f>IF(ALL!AF60 = ANSWERS!$C65, 1, 0)</f>
        <v>1</v>
      </c>
      <c r="AG60">
        <f>IF(ALL!AG60 = ANSWERS!$C65, 1, 0)</f>
        <v>0</v>
      </c>
      <c r="AH60">
        <f>IF(ALL!AH60 = ANSWERS!$C65, 1, 0)</f>
        <v>1</v>
      </c>
      <c r="AI60">
        <f>IF(ALL!AI60 = ANSWERS!$C65, 1, 0)</f>
        <v>0</v>
      </c>
      <c r="AJ60">
        <f>IF(ALL!AJ60 = ANSWERS!$C65, 1, 0)</f>
        <v>1</v>
      </c>
      <c r="AK60">
        <f>IF(ALL!AK60 = ANSWERS!$C65, 1, 0)</f>
        <v>1</v>
      </c>
      <c r="AL60">
        <f>IF(ALL!AL60 = ANSWERS!$C65, 1, 0)</f>
        <v>1</v>
      </c>
      <c r="AM60">
        <f>IF(ALL!AM60 = ANSWERS!$C65, 1, 0)</f>
        <v>1</v>
      </c>
      <c r="AN60">
        <f>IF(ALL!AN60 = ANSWERS!$C65, 1, 0)</f>
        <v>1</v>
      </c>
      <c r="AO60">
        <f>IF(ALL!AO60 = ANSWERS!$C65, 1, 0)</f>
        <v>1</v>
      </c>
      <c r="AP60">
        <f>IF(ALL!AP60 = ANSWERS!$C65, 1, 0)</f>
        <v>0</v>
      </c>
      <c r="AQ60">
        <f>IF(ALL!AQ60 = ANSWERS!$C65, 1, 0)</f>
        <v>1</v>
      </c>
      <c r="AR60">
        <f>IF(ALL!AR60 = ANSWERS!$C65, 1, 0)</f>
        <v>1</v>
      </c>
      <c r="AS60">
        <f>IF(ALL!AS60 = ANSWERS!$C65, 1, 0)</f>
        <v>1</v>
      </c>
      <c r="AT60">
        <f>IF(ALL!AT60 = ANSWERS!$C65, 1, 0)</f>
        <v>1</v>
      </c>
      <c r="AU60">
        <f>IF(ALL!AU60 = ANSWERS!$C65, 1, 0)</f>
        <v>1</v>
      </c>
      <c r="AV60">
        <f>IF(ALL!AV60 = ANSWERS!$C65, 1, 0)</f>
        <v>1</v>
      </c>
      <c r="AW60">
        <f>IF(ALL!AW60 = ANSWERS!$C65, 1, 0)</f>
        <v>1</v>
      </c>
      <c r="AX60">
        <f>IF(ALL!AX60 = ANSWERS!$C65, 1, 0)</f>
        <v>1</v>
      </c>
      <c r="AY60">
        <f>IF(ALL!AY60 = ANSWERS!$C65, 1, 0)</f>
        <v>1</v>
      </c>
      <c r="AZ60">
        <f>IF(ALL!AZ60 = ANSWERS!$C65, 1, 0)</f>
        <v>1</v>
      </c>
      <c r="BA60">
        <f>IF(ALL!BA60 = ANSWERS!$C65, 1, 0)</f>
        <v>1</v>
      </c>
      <c r="BB60">
        <f>IF(ALL!BB60 = ANSWERS!$C65, 1, 0)</f>
        <v>1</v>
      </c>
      <c r="BC60">
        <f>IF(ALL!BC60 = ANSWERS!$C65, 1, 0)</f>
        <v>0</v>
      </c>
      <c r="BD60">
        <f>IF(ALL!BD60 = ANSWERS!$C65, 1, 0)</f>
        <v>1</v>
      </c>
      <c r="BE60">
        <f>IF(ALL!BE60 = ANSWERS!$C65, 1, 0)</f>
        <v>0</v>
      </c>
      <c r="BF60">
        <f>IF(ALL!BF60 = ANSWERS!$C65, 1, 0)</f>
        <v>0</v>
      </c>
      <c r="BG60">
        <f>IF(ALL!BG60 = ANSWERS!$C65, 1, 0)</f>
        <v>1</v>
      </c>
      <c r="BH60">
        <f>IF(ALL!BH60 = ANSWERS!$C65, 1, 0)</f>
        <v>1</v>
      </c>
      <c r="BI60">
        <f>IF(ALL!BI60 = ANSWERS!$C65, 1, 0)</f>
        <v>1</v>
      </c>
      <c r="BJ60">
        <f>IF(ALL!BJ60 = ANSWERS!$C65, 1, 0)</f>
        <v>1</v>
      </c>
      <c r="BK60">
        <f>IF(ALL!BK60 = ANSWERS!$C65, 1, 0)</f>
        <v>1</v>
      </c>
      <c r="BL60">
        <f>IF(ALL!BL60 = ANSWERS!$C65, 1, 0)</f>
        <v>1</v>
      </c>
      <c r="BM60">
        <f>IF(ALL!BM60 = ANSWERS!$C65, 1, 0)</f>
        <v>1</v>
      </c>
      <c r="BN60">
        <f>IF(ALL!BN60 = ANSWERS!$C65, 1, 0)</f>
        <v>1</v>
      </c>
      <c r="BO60">
        <f>IF(ALL!BO60 = ANSWERS!$C65, 1, 0)</f>
        <v>0</v>
      </c>
      <c r="BP60">
        <f>IF(ALL!BP60 = ANSWERS!$C65, 1, 0)</f>
        <v>1</v>
      </c>
      <c r="BQ60">
        <f>IF(ALL!BQ60 = ANSWERS!$C65, 1, 0)</f>
        <v>1</v>
      </c>
      <c r="BR60">
        <f>IF(ALL!BR60 = ANSWERS!$C65, 1, 0)</f>
        <v>1</v>
      </c>
      <c r="BS60">
        <f>IF(ALL!BS60 = ANSWERS!$C65, 1, 0)</f>
        <v>1</v>
      </c>
      <c r="BT60">
        <f>IF(ALL!BT60 = ANSWERS!$C65, 1, 0)</f>
        <v>0</v>
      </c>
      <c r="BU60">
        <f>IF(ALL!BU60 = ANSWERS!$C65, 1, 0)</f>
        <v>1</v>
      </c>
      <c r="BV60">
        <f>IF(ALL!BV60 = ANSWERS!$C65, 1, 0)</f>
        <v>1</v>
      </c>
      <c r="BW60">
        <f>IF(ALL!BW60 = ANSWERS!$C65, 1, 0)</f>
        <v>0</v>
      </c>
      <c r="BX60">
        <f>IF(ALL!BX60 = ANSWERS!$C65, 1, 0)</f>
        <v>0</v>
      </c>
      <c r="BY60">
        <f>IF(ALL!BY60 = ANSWERS!$C65, 1, 0)</f>
        <v>1</v>
      </c>
      <c r="BZ60">
        <f>IF(ALL!BZ60 = ANSWERS!$C65, 1, 0)</f>
        <v>0</v>
      </c>
      <c r="CA60">
        <f>IF(ALL!CA60 = ANSWERS!$C65, 1, 0)</f>
        <v>1</v>
      </c>
      <c r="CB60">
        <f>IF(ALL!CB60 = ANSWERS!$C65, 1, 0)</f>
        <v>1</v>
      </c>
      <c r="CC60">
        <f>IF(ALL!CC60 = ANSWERS!$C65, 1, 0)</f>
        <v>1</v>
      </c>
      <c r="CD60">
        <f>IF(ALL!CD60 = ANSWERS!$C65, 1, 0)</f>
        <v>1</v>
      </c>
      <c r="CE60">
        <f>IF(ALL!CE60 = ANSWERS!$C65, 1, 0)</f>
        <v>1</v>
      </c>
      <c r="CF60">
        <f>IF(ALL!CF60 = ANSWERS!$C65, 1, 0)</f>
        <v>1</v>
      </c>
      <c r="CG60">
        <f>IF(ALL!CG60 = ANSWERS!$C65, 1, 0)</f>
        <v>0</v>
      </c>
      <c r="CH60">
        <f>IF(ALL!CH60 = ANSWERS!$C65, 1, 0)</f>
        <v>1</v>
      </c>
      <c r="CI60">
        <f>IF(ALL!CI60 = ANSWERS!$C65, 1, 0)</f>
        <v>1</v>
      </c>
      <c r="CJ60">
        <f>IF(ALL!CJ60 = ANSWERS!$C65, 1, 0)</f>
        <v>1</v>
      </c>
      <c r="CK60">
        <f>IF(ALL!CK60 = ANSWERS!$C65, 1, 0)</f>
        <v>1</v>
      </c>
      <c r="CL60">
        <f>IF(ALL!CL60 = ANSWERS!$C65, 1, 0)</f>
        <v>1</v>
      </c>
      <c r="CM60">
        <f>IF(ALL!CM60 = ANSWERS!$C65, 1, 0)</f>
        <v>0</v>
      </c>
      <c r="CN60">
        <f>IF(ALL!CN60 = ANSWERS!$C65, 1, 0)</f>
        <v>1</v>
      </c>
      <c r="CO60">
        <f>IF(ALL!CO60 = ANSWERS!$C65, 1, 0)</f>
        <v>1</v>
      </c>
      <c r="CP60">
        <f>IF(ALL!CP60 = ANSWERS!$C65, 1, 0)</f>
        <v>1</v>
      </c>
      <c r="CQ60">
        <f>IF(ALL!CQ60 = ANSWERS!$C65, 1, 0)</f>
        <v>0</v>
      </c>
      <c r="CR60">
        <f>IF(ALL!CR60 = ANSWERS!$C65, 1, 0)</f>
        <v>1</v>
      </c>
      <c r="CS60">
        <f>IF(ALL!CS60 = ANSWERS!$C65, 1, 0)</f>
        <v>1</v>
      </c>
      <c r="CT60">
        <f>IF(ALL!CT60 = ANSWERS!$C65, 1, 0)</f>
        <v>1</v>
      </c>
      <c r="CU60">
        <f>IF(ALL!CU60 = ANSWERS!$C65, 1, 0)</f>
        <v>1</v>
      </c>
      <c r="CV60">
        <f>IF(ALL!CV60 = ANSWERS!$C65, 1, 0)</f>
        <v>0</v>
      </c>
      <c r="CW60">
        <f>IF(ALL!CW60 = ANSWERS!$C65, 1, 0)</f>
        <v>1</v>
      </c>
      <c r="CX60">
        <f>IF(ALL!CX60 = ANSWERS!$C65, 1, 0)</f>
        <v>0</v>
      </c>
      <c r="CY60">
        <f>IF(ALL!CY60 = ANSWERS!$C65, 1, 0)</f>
        <v>1</v>
      </c>
      <c r="CZ60">
        <f>IF(ALL!CZ60 = ANSWERS!$C65, 1, 0)</f>
        <v>0</v>
      </c>
      <c r="DA60">
        <f>IF(ALL!DA60 = ANSWERS!$C65, 1, 0)</f>
        <v>1</v>
      </c>
      <c r="DB60">
        <f>IF(ALL!DB60 = ANSWERS!$C65, 1, 0)</f>
        <v>0</v>
      </c>
      <c r="DC60">
        <f>IF(ALL!DC60 = ANSWERS!$C65, 1, 0)</f>
        <v>0</v>
      </c>
      <c r="DD60">
        <f>IF(ALL!DD60 = ANSWERS!$C65, 1, 0)</f>
        <v>0</v>
      </c>
      <c r="DE60">
        <f>IF(ALL!DE60 = ANSWERS!$C65, 1, 0)</f>
        <v>1</v>
      </c>
      <c r="DF60">
        <f>IF(ALL!DF60 = ANSWERS!$C65, 1, 0)</f>
        <v>1</v>
      </c>
      <c r="DG60">
        <f>IF(ALL!DG60 = ANSWERS!$C65, 1, 0)</f>
        <v>0</v>
      </c>
      <c r="DH60">
        <f>IF(ALL!DH60 = ANSWERS!$C65, 1, 0)</f>
        <v>1</v>
      </c>
      <c r="DI60">
        <f>IF(ALL!DI60 = ANSWERS!$C65, 1, 0)</f>
        <v>1</v>
      </c>
      <c r="DJ60">
        <f>IF(ALL!DJ60 = ANSWERS!$C65, 1, 0)</f>
        <v>0</v>
      </c>
      <c r="DK60">
        <f>IF(ALL!DK60 = ANSWERS!$C65, 1, 0)</f>
        <v>0</v>
      </c>
      <c r="DL60">
        <f>IF(ALL!DL60 = ANSWERS!$C65, 1, 0)</f>
        <v>1</v>
      </c>
      <c r="DM60">
        <f>IF(ALL!DM60 = ANSWERS!$C65, 1, 0)</f>
        <v>1</v>
      </c>
      <c r="DN60">
        <f>IF(ALL!DN60 = ANSWERS!$C65, 1, 0)</f>
        <v>0</v>
      </c>
      <c r="DO60">
        <f>IF(ALL!DO60 = ANSWERS!$C65, 1, 0)</f>
        <v>1</v>
      </c>
      <c r="DP60">
        <f>IF(ALL!DP60 = ANSWERS!$C65, 1, 0)</f>
        <v>1</v>
      </c>
      <c r="DQ60">
        <f>IF(ALL!DQ60 = ANSWERS!$C65, 1, 0)</f>
        <v>1</v>
      </c>
      <c r="DR60">
        <f>IF(ALL!DR60 = ANSWERS!$C65, 1, 0)</f>
        <v>1</v>
      </c>
      <c r="DS60">
        <f>IF(ALL!DS60 = ANSWERS!$C65, 1, 0)</f>
        <v>1</v>
      </c>
      <c r="DT60">
        <f>IF(ALL!DT60 = ANSWERS!$C65, 1, 0)</f>
        <v>1</v>
      </c>
      <c r="DU60">
        <f>IF(ALL!DU60 = ANSWERS!$C65, 1, 0)</f>
        <v>0</v>
      </c>
      <c r="DV60">
        <f>IF(ALL!DV60 = ANSWERS!$C65, 1, 0)</f>
        <v>0</v>
      </c>
      <c r="DW60">
        <f>IF(ALL!DW60 = ANSWERS!$C65, 1, 0)</f>
        <v>1</v>
      </c>
      <c r="DX60">
        <f>IF(ALL!DX60 = ANSWERS!$C65, 1, 0)</f>
        <v>0</v>
      </c>
      <c r="DY60">
        <f>IF(ALL!DY60 = ANSWERS!$C65, 1, 0)</f>
        <v>1</v>
      </c>
      <c r="DZ60">
        <f>IF(ALL!DZ60 = ANSWERS!$C65, 1, 0)</f>
        <v>0</v>
      </c>
      <c r="EA60">
        <f>IF(ALL!EA60 = ANSWERS!$C65, 1, 0)</f>
        <v>0</v>
      </c>
      <c r="EB60">
        <f>IF(ALL!EB60 = ANSWERS!$C65, 1, 0)</f>
        <v>1</v>
      </c>
      <c r="EC60">
        <f>IF(ALL!EC60 = ANSWERS!$C65, 1, 0)</f>
        <v>1</v>
      </c>
      <c r="ED60">
        <f>IF(ALL!ED60 = ANSWERS!$C65, 1, 0)</f>
        <v>1</v>
      </c>
      <c r="EE60">
        <f>IF(ALL!EE60 = ANSWERS!$C65, 1, 0)</f>
        <v>1</v>
      </c>
      <c r="EF60">
        <f>IF(ALL!EF60 = ANSWERS!$C65, 1, 0)</f>
        <v>1</v>
      </c>
      <c r="EG60">
        <f>IF(ALL!EG60 = ANSWERS!$C65, 1, 0)</f>
        <v>1</v>
      </c>
      <c r="EH60">
        <f>IF(ALL!EH60 = ANSWERS!$C65, 1, 0)</f>
        <v>1</v>
      </c>
      <c r="EI60">
        <f>IF(ALL!EI60 = ANSWERS!$C65, 1, 0)</f>
        <v>1</v>
      </c>
      <c r="EJ60">
        <f>IF(ALL!EJ60 = ANSWERS!$C65, 1, 0)</f>
        <v>1</v>
      </c>
      <c r="EK60">
        <f>IF(ALL!EK60 = ANSWERS!$C65, 1, 0)</f>
        <v>0</v>
      </c>
      <c r="EL60">
        <f>IF(ALL!EL60 = ANSWERS!$C65, 1, 0)</f>
        <v>1</v>
      </c>
      <c r="EM60">
        <f>IF(ALL!EM60 = ANSWERS!$C65, 1, 0)</f>
        <v>1</v>
      </c>
      <c r="EN60">
        <f>IF(ALL!EN60 = ANSWERS!$C65, 1, 0)</f>
        <v>1</v>
      </c>
      <c r="EO60">
        <f>IF(ALL!EO60 = ANSWERS!$C65, 1, 0)</f>
        <v>1</v>
      </c>
      <c r="EP60">
        <f>IF(ALL!EP60 = ANSWERS!$C65, 1, 0)</f>
        <v>1</v>
      </c>
      <c r="EQ60">
        <f>IF(ALL!EQ60 = ANSWERS!$C65, 1, 0)</f>
        <v>0</v>
      </c>
      <c r="ER60">
        <f>IF(ALL!ER60 = ANSWERS!$C65, 1, 0)</f>
        <v>0</v>
      </c>
      <c r="ES60">
        <f>IF(ALL!ES60 = ANSWERS!$C65, 1, 0)</f>
        <v>0</v>
      </c>
      <c r="ET60">
        <f>IF(ALL!ET60 = ANSWERS!$C65, 1, 0)</f>
        <v>1</v>
      </c>
      <c r="EU60">
        <f>IF(ALL!EU60 = ANSWERS!$C65, 1, 0)</f>
        <v>1</v>
      </c>
      <c r="EV60">
        <f>IF(ALL!EV60 = ANSWERS!$C65, 1, 0)</f>
        <v>0</v>
      </c>
      <c r="EW60">
        <f>IF(ALL!EW60 = ANSWERS!$C65, 1, 0)</f>
        <v>1</v>
      </c>
      <c r="EX60">
        <f>IF(ALL!EX60 = ANSWERS!$C65, 1, 0)</f>
        <v>1</v>
      </c>
      <c r="EY60">
        <f>IF(ALL!EY60 = ANSWERS!$C65, 1, 0)</f>
        <v>0</v>
      </c>
      <c r="EZ60">
        <f>IF(ALL!EZ60 = ANSWERS!$C65, 1, 0)</f>
        <v>1</v>
      </c>
      <c r="FA60">
        <f>IF(ALL!FA60 = ANSWERS!$C65, 1, 0)</f>
        <v>1</v>
      </c>
      <c r="FB60">
        <f>IF(ALL!FB60 = ANSWERS!$C65, 1, 0)</f>
        <v>1</v>
      </c>
      <c r="FC60">
        <f>IF(ALL!FC60 = ANSWERS!$C65, 1, 0)</f>
        <v>1</v>
      </c>
      <c r="FD60">
        <f>IF(ALL!FD60 = ANSWERS!$C65, 1, 0)</f>
        <v>1</v>
      </c>
      <c r="FE60">
        <f>IF(ALL!FE60 = ANSWERS!$C65, 1, 0)</f>
        <v>1</v>
      </c>
      <c r="FF60">
        <f>IF(ALL!FF60 = ANSWERS!$C65, 1, 0)</f>
        <v>1</v>
      </c>
      <c r="FG60">
        <f>IF(ALL!FG60 = ANSWERS!$C65, 1, 0)</f>
        <v>1</v>
      </c>
      <c r="FH60">
        <f>IF(ALL!FH60 = ANSWERS!$C65, 1, 0)</f>
        <v>1</v>
      </c>
      <c r="FI60">
        <f>IF(ALL!FI60 = ANSWERS!$C65, 1, 0)</f>
        <v>1</v>
      </c>
      <c r="FJ60">
        <f>IF(ALL!FJ60 = ANSWERS!$C65, 1, 0)</f>
        <v>1</v>
      </c>
      <c r="FK60">
        <f>IF(ALL!FK60 = ANSWERS!$C65, 1, 0)</f>
        <v>1</v>
      </c>
      <c r="FL60">
        <f>IF(ALL!FL60 = ANSWERS!$C65, 1, 0)</f>
        <v>1</v>
      </c>
      <c r="FM60">
        <f>IF(ALL!FM60 = ANSWERS!$C65, 1, 0)</f>
        <v>1</v>
      </c>
      <c r="FN60">
        <f>IF(ALL!FN60 = ANSWERS!$C65, 1, 0)</f>
        <v>0</v>
      </c>
      <c r="FO60">
        <f>IF(ALL!FO60 = ANSWERS!$C65, 1, 0)</f>
        <v>1</v>
      </c>
      <c r="FP60">
        <f>IF(ALL!FP60 = ANSWERS!$C65, 1, 0)</f>
        <v>1</v>
      </c>
      <c r="FQ60">
        <f>IF(ALL!FQ60 = ANSWERS!$C65, 1, 0)</f>
        <v>1</v>
      </c>
      <c r="FR60">
        <f>IF(ALL!FR60 = ANSWERS!$C65, 1, 0)</f>
        <v>1</v>
      </c>
      <c r="FS60">
        <f>IF(ALL!FS60 = ANSWERS!$C65, 1, 0)</f>
        <v>0</v>
      </c>
      <c r="FT60">
        <f>IF(ALL!FT60 = ANSWERS!$C65, 1, 0)</f>
        <v>0</v>
      </c>
      <c r="FU60">
        <f>IF(ALL!FU60 = ANSWERS!$C65, 1, 0)</f>
        <v>1</v>
      </c>
      <c r="FV60">
        <f>IF(ALL!FV60 = ANSWERS!$C65, 1, 0)</f>
        <v>0</v>
      </c>
      <c r="FW60">
        <f>IF(ALL!FW60 = ANSWERS!$C65, 1, 0)</f>
        <v>1</v>
      </c>
      <c r="FX60">
        <f>IF(ALL!FX60 = ANSWERS!$C65, 1, 0)</f>
        <v>1</v>
      </c>
      <c r="FY60">
        <f>IF(ALL!FY60 = ANSWERS!$C65, 1, 0)</f>
        <v>1</v>
      </c>
      <c r="FZ60">
        <f>IF(ALL!FZ60 = ANSWERS!$C65, 1, 0)</f>
        <v>1</v>
      </c>
      <c r="GA60">
        <f>IF(ALL!GA60 = ANSWERS!$C65, 1, 0)</f>
        <v>1</v>
      </c>
      <c r="GB60">
        <f>IF(ALL!GB60 = ANSWERS!$C65, 1, 0)</f>
        <v>0</v>
      </c>
      <c r="GC60">
        <f>IF(ALL!GC60 = ANSWERS!$C65, 1, 0)</f>
        <v>0</v>
      </c>
      <c r="GD60">
        <f>IF(ALL!GD60 = ANSWERS!$C65, 1, 0)</f>
        <v>1</v>
      </c>
      <c r="GE60">
        <f>IF(ALL!GE60 = ANSWERS!$C65, 1, 0)</f>
        <v>1</v>
      </c>
      <c r="GF60">
        <f>IF(ALL!GF60 = ANSWERS!$C65, 1, 0)</f>
        <v>1</v>
      </c>
      <c r="GG60">
        <f>IF(ALL!GG60 = ANSWERS!$C65, 1, 0)</f>
        <v>1</v>
      </c>
      <c r="GH60">
        <f>IF(ALL!GH60 = ANSWERS!$C65, 1, 0)</f>
        <v>0</v>
      </c>
      <c r="GI60">
        <f>IF(ALL!GI60 = ANSWERS!$C65, 1, 0)</f>
        <v>1</v>
      </c>
      <c r="GJ60">
        <f>IF(ALL!GJ60 = ANSWERS!$C65, 1, 0)</f>
        <v>1</v>
      </c>
      <c r="GK60">
        <f>IF(ALL!GK60 = ANSWERS!$C65, 1, 0)</f>
        <v>0</v>
      </c>
      <c r="GL60">
        <f>IF(ALL!GL60 = ANSWERS!$C65, 1, 0)</f>
        <v>0</v>
      </c>
      <c r="GM60">
        <f>IF(ALL!GM60 = ANSWERS!$C65, 1, 0)</f>
        <v>0</v>
      </c>
      <c r="GN60">
        <f>IF(ALL!GN60 = ANSWERS!$C65, 1, 0)</f>
        <v>1</v>
      </c>
      <c r="GO60">
        <f>IF(ALL!GO60 = ANSWERS!$C65, 1, 0)</f>
        <v>0</v>
      </c>
      <c r="GP60">
        <f>IF(ALL!GP60 = ANSWERS!$C65, 1, 0)</f>
        <v>1</v>
      </c>
      <c r="GQ60">
        <f>IF(ALL!GQ60 = ANSWERS!$C65, 1, 0)</f>
        <v>1</v>
      </c>
      <c r="GR60">
        <f>IF(ALL!GR60 = ANSWERS!$C65, 1, 0)</f>
        <v>0</v>
      </c>
      <c r="GS60">
        <f>IF(ALL!GS60 = ANSWERS!$C65, 1, 0)</f>
        <v>0</v>
      </c>
      <c r="GT60">
        <f>IF(ALL!GT60 = ANSWERS!$C65, 1, 0)</f>
        <v>0</v>
      </c>
      <c r="GU60">
        <f>IF(ALL!GU60 = ANSWERS!$C65, 1, 0)</f>
        <v>0</v>
      </c>
      <c r="GV60">
        <f>IF(ALL!GV60 = ANSWERS!$C65, 1, 0)</f>
        <v>1</v>
      </c>
      <c r="GW60">
        <f>IF(ALL!GW60 = ANSWERS!$C65, 1, 0)</f>
        <v>1</v>
      </c>
      <c r="GX60">
        <f>IF(ALL!GX60 = ANSWERS!$C65, 1, 0)</f>
        <v>1</v>
      </c>
      <c r="GY60">
        <f>IF(ALL!GY60 = ANSWERS!$C65, 1, 0)</f>
        <v>1</v>
      </c>
      <c r="GZ60">
        <f>IF(ALL!GZ60 = ANSWERS!$C65, 1, 0)</f>
        <v>1</v>
      </c>
      <c r="HA60">
        <f>IF(ALL!HA60 = ANSWERS!$C65, 1, 0)</f>
        <v>1</v>
      </c>
      <c r="HB60">
        <f>IF(ALL!HB60 = ANSWERS!$C65, 1, 0)</f>
        <v>1</v>
      </c>
      <c r="HC60">
        <f>IF(ALL!HC60 = ANSWERS!$C65, 1, 0)</f>
        <v>1</v>
      </c>
      <c r="HD60">
        <f>IF(ALL!HD60 = ANSWERS!$C65, 1, 0)</f>
        <v>1</v>
      </c>
      <c r="HE60">
        <f>IF(ALL!HE60 = ANSWERS!$C65, 1, 0)</f>
        <v>1</v>
      </c>
      <c r="HF60">
        <f>IF(ALL!HF60 = ANSWERS!$C65, 1, 0)</f>
        <v>1</v>
      </c>
      <c r="HG60">
        <f>IF(ALL!HG60 = ANSWERS!$C65, 1, 0)</f>
        <v>1</v>
      </c>
      <c r="HH60">
        <f>IF(ALL!HH60 = ANSWERS!$C65, 1, 0)</f>
        <v>1</v>
      </c>
      <c r="HI60">
        <f>IF(ALL!HI60 = ANSWERS!$C65, 1, 0)</f>
        <v>0</v>
      </c>
      <c r="HJ60">
        <f>IF(ALL!HJ60 = ANSWERS!$C65, 1, 0)</f>
        <v>0</v>
      </c>
      <c r="HK60">
        <f>IF(ALL!HK60 = ANSWERS!$C65, 1, 0)</f>
        <v>0</v>
      </c>
    </row>
    <row r="61">
      <c r="A61" s="1" t="s">
        <v>381</v>
      </c>
      <c r="B61">
        <f>IF(ALL!B61 = ANSWERS!$C66, 1, 0)</f>
        <v>1</v>
      </c>
      <c r="C61">
        <f>IF(ALL!C61 = ANSWERS!$C66, 1, 0)</f>
        <v>0</v>
      </c>
      <c r="D61">
        <f>IF(ALL!D61 = ANSWERS!$C66, 1, 0)</f>
        <v>0</v>
      </c>
      <c r="E61">
        <f>IF(ALL!E61 = ANSWERS!$C66, 1, 0)</f>
        <v>1</v>
      </c>
      <c r="F61">
        <f>IF(ALL!F61 = ANSWERS!$C66, 1, 0)</f>
        <v>0</v>
      </c>
      <c r="G61">
        <f>IF(ALL!G61 = ANSWERS!$C66, 1, 0)</f>
        <v>0</v>
      </c>
      <c r="H61">
        <f>IF(ALL!H61 = ANSWERS!$C66, 1, 0)</f>
        <v>1</v>
      </c>
      <c r="I61">
        <f>IF(ALL!I61 = ANSWERS!$C66, 1, 0)</f>
        <v>1</v>
      </c>
      <c r="J61">
        <f>IF(ALL!J61 = ANSWERS!$C66, 1, 0)</f>
        <v>1</v>
      </c>
      <c r="K61">
        <f>IF(ALL!K61 = ANSWERS!$C66, 1, 0)</f>
        <v>0</v>
      </c>
      <c r="L61">
        <f>IF(ALL!L61 = ANSWERS!$C66, 1, 0)</f>
        <v>0</v>
      </c>
      <c r="M61">
        <f>IF(ALL!M61 = ANSWERS!$C66, 1, 0)</f>
        <v>1</v>
      </c>
      <c r="N61">
        <f>IF(ALL!N61 = ANSWERS!$C66, 1, 0)</f>
        <v>1</v>
      </c>
      <c r="O61">
        <f>IF(ALL!O61 = ANSWERS!$C66, 1, 0)</f>
        <v>1</v>
      </c>
      <c r="P61">
        <f>IF(ALL!P61 = ANSWERS!$C66, 1, 0)</f>
        <v>1</v>
      </c>
      <c r="Q61">
        <f>IF(ALL!Q61 = ANSWERS!$C66, 1, 0)</f>
        <v>1</v>
      </c>
      <c r="R61">
        <f>IF(ALL!R61 = ANSWERS!$C66, 1, 0)</f>
        <v>1</v>
      </c>
      <c r="S61">
        <f>IF(ALL!S61 = ANSWERS!$C66, 1, 0)</f>
        <v>1</v>
      </c>
      <c r="T61">
        <f>IF(ALL!T61 = ANSWERS!$C66, 1, 0)</f>
        <v>1</v>
      </c>
      <c r="U61">
        <f>IF(ALL!U61 = ANSWERS!$C66, 1, 0)</f>
        <v>1</v>
      </c>
      <c r="V61">
        <f>IF(ALL!V61 = ANSWERS!$C66, 1, 0)</f>
        <v>1</v>
      </c>
      <c r="W61">
        <f>IF(ALL!W61 = ANSWERS!$C66, 1, 0)</f>
        <v>1</v>
      </c>
      <c r="X61">
        <f>IF(ALL!X61 = ANSWERS!$C66, 1, 0)</f>
        <v>1</v>
      </c>
      <c r="Y61">
        <f>IF(ALL!Y61 = ANSWERS!$C66, 1, 0)</f>
        <v>1</v>
      </c>
      <c r="Z61">
        <f>IF(ALL!Z61 = ANSWERS!$C66, 1, 0)</f>
        <v>0</v>
      </c>
      <c r="AA61">
        <f>IF(ALL!AA61 = ANSWERS!$C66, 1, 0)</f>
        <v>1</v>
      </c>
      <c r="AB61">
        <f>IF(ALL!AB61 = ANSWERS!$C66, 1, 0)</f>
        <v>1</v>
      </c>
      <c r="AC61">
        <f>IF(ALL!AC61 = ANSWERS!$C66, 1, 0)</f>
        <v>1</v>
      </c>
      <c r="AD61">
        <f>IF(ALL!AD61 = ANSWERS!$C66, 1, 0)</f>
        <v>1</v>
      </c>
      <c r="AE61">
        <f>IF(ALL!AE61 = ANSWERS!$C66, 1, 0)</f>
        <v>1</v>
      </c>
      <c r="AF61">
        <f>IF(ALL!AF61 = ANSWERS!$C66, 1, 0)</f>
        <v>1</v>
      </c>
      <c r="AG61">
        <f>IF(ALL!AG61 = ANSWERS!$C66, 1, 0)</f>
        <v>1</v>
      </c>
      <c r="AH61">
        <f>IF(ALL!AH61 = ANSWERS!$C66, 1, 0)</f>
        <v>1</v>
      </c>
      <c r="AI61">
        <f>IF(ALL!AI61 = ANSWERS!$C66, 1, 0)</f>
        <v>1</v>
      </c>
      <c r="AJ61">
        <f>IF(ALL!AJ61 = ANSWERS!$C66, 1, 0)</f>
        <v>1</v>
      </c>
      <c r="AK61">
        <f>IF(ALL!AK61 = ANSWERS!$C66, 1, 0)</f>
        <v>1</v>
      </c>
      <c r="AL61">
        <f>IF(ALL!AL61 = ANSWERS!$C66, 1, 0)</f>
        <v>1</v>
      </c>
      <c r="AM61">
        <f>IF(ALL!AM61 = ANSWERS!$C66, 1, 0)</f>
        <v>1</v>
      </c>
      <c r="AN61">
        <f>IF(ALL!AN61 = ANSWERS!$C66, 1, 0)</f>
        <v>1</v>
      </c>
      <c r="AO61">
        <f>IF(ALL!AO61 = ANSWERS!$C66, 1, 0)</f>
        <v>1</v>
      </c>
      <c r="AP61">
        <f>IF(ALL!AP61 = ANSWERS!$C66, 1, 0)</f>
        <v>1</v>
      </c>
      <c r="AQ61">
        <f>IF(ALL!AQ61 = ANSWERS!$C66, 1, 0)</f>
        <v>1</v>
      </c>
      <c r="AR61">
        <f>IF(ALL!AR61 = ANSWERS!$C66, 1, 0)</f>
        <v>1</v>
      </c>
      <c r="AS61">
        <f>IF(ALL!AS61 = ANSWERS!$C66, 1, 0)</f>
        <v>1</v>
      </c>
      <c r="AT61">
        <f>IF(ALL!AT61 = ANSWERS!$C66, 1, 0)</f>
        <v>0</v>
      </c>
      <c r="AU61">
        <f>IF(ALL!AU61 = ANSWERS!$C66, 1, 0)</f>
        <v>1</v>
      </c>
      <c r="AV61">
        <f>IF(ALL!AV61 = ANSWERS!$C66, 1, 0)</f>
        <v>1</v>
      </c>
      <c r="AW61">
        <f>IF(ALL!AW61 = ANSWERS!$C66, 1, 0)</f>
        <v>1</v>
      </c>
      <c r="AX61">
        <f>IF(ALL!AX61 = ANSWERS!$C66, 1, 0)</f>
        <v>1</v>
      </c>
      <c r="AY61">
        <f>IF(ALL!AY61 = ANSWERS!$C66, 1, 0)</f>
        <v>1</v>
      </c>
      <c r="AZ61">
        <f>IF(ALL!AZ61 = ANSWERS!$C66, 1, 0)</f>
        <v>1</v>
      </c>
      <c r="BA61">
        <f>IF(ALL!BA61 = ANSWERS!$C66, 1, 0)</f>
        <v>0</v>
      </c>
      <c r="BB61">
        <f>IF(ALL!BB61 = ANSWERS!$C66, 1, 0)</f>
        <v>1</v>
      </c>
      <c r="BC61">
        <f>IF(ALL!BC61 = ANSWERS!$C66, 1, 0)</f>
        <v>0</v>
      </c>
      <c r="BD61">
        <f>IF(ALL!BD61 = ANSWERS!$C66, 1, 0)</f>
        <v>1</v>
      </c>
      <c r="BE61">
        <f>IF(ALL!BE61 = ANSWERS!$C66, 1, 0)</f>
        <v>1</v>
      </c>
      <c r="BF61">
        <f>IF(ALL!BF61 = ANSWERS!$C66, 1, 0)</f>
        <v>0</v>
      </c>
      <c r="BG61">
        <f>IF(ALL!BG61 = ANSWERS!$C66, 1, 0)</f>
        <v>1</v>
      </c>
      <c r="BH61">
        <f>IF(ALL!BH61 = ANSWERS!$C66, 1, 0)</f>
        <v>1</v>
      </c>
      <c r="BI61">
        <f>IF(ALL!BI61 = ANSWERS!$C66, 1, 0)</f>
        <v>1</v>
      </c>
      <c r="BJ61">
        <f>IF(ALL!BJ61 = ANSWERS!$C66, 1, 0)</f>
        <v>1</v>
      </c>
      <c r="BK61">
        <f>IF(ALL!BK61 = ANSWERS!$C66, 1, 0)</f>
        <v>1</v>
      </c>
      <c r="BL61">
        <f>IF(ALL!BL61 = ANSWERS!$C66, 1, 0)</f>
        <v>1</v>
      </c>
      <c r="BM61">
        <f>IF(ALL!BM61 = ANSWERS!$C66, 1, 0)</f>
        <v>1</v>
      </c>
      <c r="BN61">
        <f>IF(ALL!BN61 = ANSWERS!$C66, 1, 0)</f>
        <v>1</v>
      </c>
      <c r="BO61">
        <f>IF(ALL!BO61 = ANSWERS!$C66, 1, 0)</f>
        <v>0</v>
      </c>
      <c r="BP61">
        <f>IF(ALL!BP61 = ANSWERS!$C66, 1, 0)</f>
        <v>1</v>
      </c>
      <c r="BQ61">
        <f>IF(ALL!BQ61 = ANSWERS!$C66, 1, 0)</f>
        <v>1</v>
      </c>
      <c r="BR61">
        <f>IF(ALL!BR61 = ANSWERS!$C66, 1, 0)</f>
        <v>1</v>
      </c>
      <c r="BS61">
        <f>IF(ALL!BS61 = ANSWERS!$C66, 1, 0)</f>
        <v>1</v>
      </c>
      <c r="BT61">
        <f>IF(ALL!BT61 = ANSWERS!$C66, 1, 0)</f>
        <v>1</v>
      </c>
      <c r="BU61">
        <f>IF(ALL!BU61 = ANSWERS!$C66, 1, 0)</f>
        <v>1</v>
      </c>
      <c r="BV61">
        <f>IF(ALL!BV61 = ANSWERS!$C66, 1, 0)</f>
        <v>1</v>
      </c>
      <c r="BW61">
        <f>IF(ALL!BW61 = ANSWERS!$C66, 1, 0)</f>
        <v>1</v>
      </c>
      <c r="BX61">
        <f>IF(ALL!BX61 = ANSWERS!$C66, 1, 0)</f>
        <v>1</v>
      </c>
      <c r="BY61">
        <f>IF(ALL!BY61 = ANSWERS!$C66, 1, 0)</f>
        <v>1</v>
      </c>
      <c r="BZ61">
        <f>IF(ALL!BZ61 = ANSWERS!$C66, 1, 0)</f>
        <v>0</v>
      </c>
      <c r="CA61">
        <f>IF(ALL!CA61 = ANSWERS!$C66, 1, 0)</f>
        <v>1</v>
      </c>
      <c r="CB61">
        <f>IF(ALL!CB61 = ANSWERS!$C66, 1, 0)</f>
        <v>1</v>
      </c>
      <c r="CC61">
        <f>IF(ALL!CC61 = ANSWERS!$C66, 1, 0)</f>
        <v>1</v>
      </c>
      <c r="CD61">
        <f>IF(ALL!CD61 = ANSWERS!$C66, 1, 0)</f>
        <v>1</v>
      </c>
      <c r="CE61">
        <f>IF(ALL!CE61 = ANSWERS!$C66, 1, 0)</f>
        <v>1</v>
      </c>
      <c r="CF61">
        <f>IF(ALL!CF61 = ANSWERS!$C66, 1, 0)</f>
        <v>1</v>
      </c>
      <c r="CG61">
        <f>IF(ALL!CG61 = ANSWERS!$C66, 1, 0)</f>
        <v>0</v>
      </c>
      <c r="CH61">
        <f>IF(ALL!CH61 = ANSWERS!$C66, 1, 0)</f>
        <v>1</v>
      </c>
      <c r="CI61">
        <f>IF(ALL!CI61 = ANSWERS!$C66, 1, 0)</f>
        <v>1</v>
      </c>
      <c r="CJ61">
        <f>IF(ALL!CJ61 = ANSWERS!$C66, 1, 0)</f>
        <v>1</v>
      </c>
      <c r="CK61">
        <f>IF(ALL!CK61 = ANSWERS!$C66, 1, 0)</f>
        <v>1</v>
      </c>
      <c r="CL61">
        <f>IF(ALL!CL61 = ANSWERS!$C66, 1, 0)</f>
        <v>1</v>
      </c>
      <c r="CM61">
        <f>IF(ALL!CM61 = ANSWERS!$C66, 1, 0)</f>
        <v>1</v>
      </c>
      <c r="CN61">
        <f>IF(ALL!CN61 = ANSWERS!$C66, 1, 0)</f>
        <v>1</v>
      </c>
      <c r="CO61">
        <f>IF(ALL!CO61 = ANSWERS!$C66, 1, 0)</f>
        <v>1</v>
      </c>
      <c r="CP61">
        <f>IF(ALL!CP61 = ANSWERS!$C66, 1, 0)</f>
        <v>1</v>
      </c>
      <c r="CQ61">
        <f>IF(ALL!CQ61 = ANSWERS!$C66, 1, 0)</f>
        <v>1</v>
      </c>
      <c r="CR61">
        <f>IF(ALL!CR61 = ANSWERS!$C66, 1, 0)</f>
        <v>1</v>
      </c>
      <c r="CS61">
        <f>IF(ALL!CS61 = ANSWERS!$C66, 1, 0)</f>
        <v>1</v>
      </c>
      <c r="CT61">
        <f>IF(ALL!CT61 = ANSWERS!$C66, 1, 0)</f>
        <v>1</v>
      </c>
      <c r="CU61">
        <f>IF(ALL!CU61 = ANSWERS!$C66, 1, 0)</f>
        <v>1</v>
      </c>
      <c r="CV61">
        <f>IF(ALL!CV61 = ANSWERS!$C66, 1, 0)</f>
        <v>1</v>
      </c>
      <c r="CW61">
        <f>IF(ALL!CW61 = ANSWERS!$C66, 1, 0)</f>
        <v>1</v>
      </c>
      <c r="CX61">
        <f>IF(ALL!CX61 = ANSWERS!$C66, 1, 0)</f>
        <v>1</v>
      </c>
      <c r="CY61">
        <f>IF(ALL!CY61 = ANSWERS!$C66, 1, 0)</f>
        <v>1</v>
      </c>
      <c r="CZ61">
        <f>IF(ALL!CZ61 = ANSWERS!$C66, 1, 0)</f>
        <v>0</v>
      </c>
      <c r="DA61">
        <f>IF(ALL!DA61 = ANSWERS!$C66, 1, 0)</f>
        <v>1</v>
      </c>
      <c r="DB61">
        <f>IF(ALL!DB61 = ANSWERS!$C66, 1, 0)</f>
        <v>0</v>
      </c>
      <c r="DC61">
        <f>IF(ALL!DC61 = ANSWERS!$C66, 1, 0)</f>
        <v>0</v>
      </c>
      <c r="DD61">
        <f>IF(ALL!DD61 = ANSWERS!$C66, 1, 0)</f>
        <v>1</v>
      </c>
      <c r="DE61">
        <f>IF(ALL!DE61 = ANSWERS!$C66, 1, 0)</f>
        <v>1</v>
      </c>
      <c r="DF61">
        <f>IF(ALL!DF61 = ANSWERS!$C66, 1, 0)</f>
        <v>1</v>
      </c>
      <c r="DG61">
        <f>IF(ALL!DG61 = ANSWERS!$C66, 1, 0)</f>
        <v>1</v>
      </c>
      <c r="DH61">
        <f>IF(ALL!DH61 = ANSWERS!$C66, 1, 0)</f>
        <v>0</v>
      </c>
      <c r="DI61">
        <f>IF(ALL!DI61 = ANSWERS!$C66, 1, 0)</f>
        <v>1</v>
      </c>
      <c r="DJ61">
        <f>IF(ALL!DJ61 = ANSWERS!$C66, 1, 0)</f>
        <v>0</v>
      </c>
      <c r="DK61">
        <f>IF(ALL!DK61 = ANSWERS!$C66, 1, 0)</f>
        <v>0</v>
      </c>
      <c r="DL61">
        <f>IF(ALL!DL61 = ANSWERS!$C66, 1, 0)</f>
        <v>0</v>
      </c>
      <c r="DM61">
        <f>IF(ALL!DM61 = ANSWERS!$C66, 1, 0)</f>
        <v>1</v>
      </c>
      <c r="DN61">
        <f>IF(ALL!DN61 = ANSWERS!$C66, 1, 0)</f>
        <v>1</v>
      </c>
      <c r="DO61">
        <f>IF(ALL!DO61 = ANSWERS!$C66, 1, 0)</f>
        <v>1</v>
      </c>
      <c r="DP61">
        <f>IF(ALL!DP61 = ANSWERS!$C66, 1, 0)</f>
        <v>1</v>
      </c>
      <c r="DQ61">
        <f>IF(ALL!DQ61 = ANSWERS!$C66, 1, 0)</f>
        <v>1</v>
      </c>
      <c r="DR61">
        <f>IF(ALL!DR61 = ANSWERS!$C66, 1, 0)</f>
        <v>1</v>
      </c>
      <c r="DS61">
        <f>IF(ALL!DS61 = ANSWERS!$C66, 1, 0)</f>
        <v>1</v>
      </c>
      <c r="DT61">
        <f>IF(ALL!DT61 = ANSWERS!$C66, 1, 0)</f>
        <v>1</v>
      </c>
      <c r="DU61">
        <f>IF(ALL!DU61 = ANSWERS!$C66, 1, 0)</f>
        <v>1</v>
      </c>
      <c r="DV61">
        <f>IF(ALL!DV61 = ANSWERS!$C66, 1, 0)</f>
        <v>1</v>
      </c>
      <c r="DW61">
        <f>IF(ALL!DW61 = ANSWERS!$C66, 1, 0)</f>
        <v>1</v>
      </c>
      <c r="DX61">
        <f>IF(ALL!DX61 = ANSWERS!$C66, 1, 0)</f>
        <v>1</v>
      </c>
      <c r="DY61">
        <f>IF(ALL!DY61 = ANSWERS!$C66, 1, 0)</f>
        <v>1</v>
      </c>
      <c r="DZ61">
        <f>IF(ALL!DZ61 = ANSWERS!$C66, 1, 0)</f>
        <v>0</v>
      </c>
      <c r="EA61">
        <f>IF(ALL!EA61 = ANSWERS!$C66, 1, 0)</f>
        <v>0</v>
      </c>
      <c r="EB61">
        <f>IF(ALL!EB61 = ANSWERS!$C66, 1, 0)</f>
        <v>1</v>
      </c>
      <c r="EC61">
        <f>IF(ALL!EC61 = ANSWERS!$C66, 1, 0)</f>
        <v>1</v>
      </c>
      <c r="ED61">
        <f>IF(ALL!ED61 = ANSWERS!$C66, 1, 0)</f>
        <v>0</v>
      </c>
      <c r="EE61">
        <f>IF(ALL!EE61 = ANSWERS!$C66, 1, 0)</f>
        <v>1</v>
      </c>
      <c r="EF61">
        <f>IF(ALL!EF61 = ANSWERS!$C66, 1, 0)</f>
        <v>0</v>
      </c>
      <c r="EG61">
        <f>IF(ALL!EG61 = ANSWERS!$C66, 1, 0)</f>
        <v>1</v>
      </c>
      <c r="EH61">
        <f>IF(ALL!EH61 = ANSWERS!$C66, 1, 0)</f>
        <v>1</v>
      </c>
      <c r="EI61">
        <f>IF(ALL!EI61 = ANSWERS!$C66, 1, 0)</f>
        <v>1</v>
      </c>
      <c r="EJ61">
        <f>IF(ALL!EJ61 = ANSWERS!$C66, 1, 0)</f>
        <v>0</v>
      </c>
      <c r="EK61">
        <f>IF(ALL!EK61 = ANSWERS!$C66, 1, 0)</f>
        <v>0</v>
      </c>
      <c r="EL61">
        <f>IF(ALL!EL61 = ANSWERS!$C66, 1, 0)</f>
        <v>1</v>
      </c>
      <c r="EM61">
        <f>IF(ALL!EM61 = ANSWERS!$C66, 1, 0)</f>
        <v>1</v>
      </c>
      <c r="EN61">
        <f>IF(ALL!EN61 = ANSWERS!$C66, 1, 0)</f>
        <v>1</v>
      </c>
      <c r="EO61">
        <f>IF(ALL!EO61 = ANSWERS!$C66, 1, 0)</f>
        <v>1</v>
      </c>
      <c r="EP61">
        <f>IF(ALL!EP61 = ANSWERS!$C66, 1, 0)</f>
        <v>1</v>
      </c>
      <c r="EQ61">
        <f>IF(ALL!EQ61 = ANSWERS!$C66, 1, 0)</f>
        <v>1</v>
      </c>
      <c r="ER61">
        <f>IF(ALL!ER61 = ANSWERS!$C66, 1, 0)</f>
        <v>1</v>
      </c>
      <c r="ES61">
        <f>IF(ALL!ES61 = ANSWERS!$C66, 1, 0)</f>
        <v>1</v>
      </c>
      <c r="ET61">
        <f>IF(ALL!ET61 = ANSWERS!$C66, 1, 0)</f>
        <v>0</v>
      </c>
      <c r="EU61">
        <f>IF(ALL!EU61 = ANSWERS!$C66, 1, 0)</f>
        <v>1</v>
      </c>
      <c r="EV61">
        <f>IF(ALL!EV61 = ANSWERS!$C66, 1, 0)</f>
        <v>0</v>
      </c>
      <c r="EW61">
        <f>IF(ALL!EW61 = ANSWERS!$C66, 1, 0)</f>
        <v>1</v>
      </c>
      <c r="EX61">
        <f>IF(ALL!EX61 = ANSWERS!$C66, 1, 0)</f>
        <v>1</v>
      </c>
      <c r="EY61">
        <f>IF(ALL!EY61 = ANSWERS!$C66, 1, 0)</f>
        <v>0</v>
      </c>
      <c r="EZ61">
        <f>IF(ALL!EZ61 = ANSWERS!$C66, 1, 0)</f>
        <v>1</v>
      </c>
      <c r="FA61">
        <f>IF(ALL!FA61 = ANSWERS!$C66, 1, 0)</f>
        <v>1</v>
      </c>
      <c r="FB61">
        <f>IF(ALL!FB61 = ANSWERS!$C66, 1, 0)</f>
        <v>1</v>
      </c>
      <c r="FC61">
        <f>IF(ALL!FC61 = ANSWERS!$C66, 1, 0)</f>
        <v>1</v>
      </c>
      <c r="FD61">
        <f>IF(ALL!FD61 = ANSWERS!$C66, 1, 0)</f>
        <v>1</v>
      </c>
      <c r="FE61">
        <f>IF(ALL!FE61 = ANSWERS!$C66, 1, 0)</f>
        <v>1</v>
      </c>
      <c r="FF61">
        <f>IF(ALL!FF61 = ANSWERS!$C66, 1, 0)</f>
        <v>0</v>
      </c>
      <c r="FG61">
        <f>IF(ALL!FG61 = ANSWERS!$C66, 1, 0)</f>
        <v>1</v>
      </c>
      <c r="FH61">
        <f>IF(ALL!FH61 = ANSWERS!$C66, 1, 0)</f>
        <v>1</v>
      </c>
      <c r="FI61">
        <f>IF(ALL!FI61 = ANSWERS!$C66, 1, 0)</f>
        <v>1</v>
      </c>
      <c r="FJ61">
        <f>IF(ALL!FJ61 = ANSWERS!$C66, 1, 0)</f>
        <v>1</v>
      </c>
      <c r="FK61">
        <f>IF(ALL!FK61 = ANSWERS!$C66, 1, 0)</f>
        <v>1</v>
      </c>
      <c r="FL61">
        <f>IF(ALL!FL61 = ANSWERS!$C66, 1, 0)</f>
        <v>1</v>
      </c>
      <c r="FM61">
        <f>IF(ALL!FM61 = ANSWERS!$C66, 1, 0)</f>
        <v>1</v>
      </c>
      <c r="FN61">
        <f>IF(ALL!FN61 = ANSWERS!$C66, 1, 0)</f>
        <v>0</v>
      </c>
      <c r="FO61">
        <f>IF(ALL!FO61 = ANSWERS!$C66, 1, 0)</f>
        <v>1</v>
      </c>
      <c r="FP61">
        <f>IF(ALL!FP61 = ANSWERS!$C66, 1, 0)</f>
        <v>1</v>
      </c>
      <c r="FQ61">
        <f>IF(ALL!FQ61 = ANSWERS!$C66, 1, 0)</f>
        <v>1</v>
      </c>
      <c r="FR61">
        <f>IF(ALL!FR61 = ANSWERS!$C66, 1, 0)</f>
        <v>1</v>
      </c>
      <c r="FS61">
        <f>IF(ALL!FS61 = ANSWERS!$C66, 1, 0)</f>
        <v>0</v>
      </c>
      <c r="FT61">
        <f>IF(ALL!FT61 = ANSWERS!$C66, 1, 0)</f>
        <v>1</v>
      </c>
      <c r="FU61">
        <f>IF(ALL!FU61 = ANSWERS!$C66, 1, 0)</f>
        <v>1</v>
      </c>
      <c r="FV61">
        <f>IF(ALL!FV61 = ANSWERS!$C66, 1, 0)</f>
        <v>1</v>
      </c>
      <c r="FW61">
        <f>IF(ALL!FW61 = ANSWERS!$C66, 1, 0)</f>
        <v>1</v>
      </c>
      <c r="FX61">
        <f>IF(ALL!FX61 = ANSWERS!$C66, 1, 0)</f>
        <v>1</v>
      </c>
      <c r="FY61">
        <f>IF(ALL!FY61 = ANSWERS!$C66, 1, 0)</f>
        <v>1</v>
      </c>
      <c r="FZ61">
        <f>IF(ALL!FZ61 = ANSWERS!$C66, 1, 0)</f>
        <v>1</v>
      </c>
      <c r="GA61">
        <f>IF(ALL!GA61 = ANSWERS!$C66, 1, 0)</f>
        <v>1</v>
      </c>
      <c r="GB61">
        <f>IF(ALL!GB61 = ANSWERS!$C66, 1, 0)</f>
        <v>0</v>
      </c>
      <c r="GC61">
        <f>IF(ALL!GC61 = ANSWERS!$C66, 1, 0)</f>
        <v>1</v>
      </c>
      <c r="GD61">
        <f>IF(ALL!GD61 = ANSWERS!$C66, 1, 0)</f>
        <v>1</v>
      </c>
      <c r="GE61">
        <f>IF(ALL!GE61 = ANSWERS!$C66, 1, 0)</f>
        <v>1</v>
      </c>
      <c r="GF61">
        <f>IF(ALL!GF61 = ANSWERS!$C66, 1, 0)</f>
        <v>1</v>
      </c>
      <c r="GG61">
        <f>IF(ALL!GG61 = ANSWERS!$C66, 1, 0)</f>
        <v>1</v>
      </c>
      <c r="GH61">
        <f>IF(ALL!GH61 = ANSWERS!$C66, 1, 0)</f>
        <v>1</v>
      </c>
      <c r="GI61">
        <f>IF(ALL!GI61 = ANSWERS!$C66, 1, 0)</f>
        <v>1</v>
      </c>
      <c r="GJ61">
        <f>IF(ALL!GJ61 = ANSWERS!$C66, 1, 0)</f>
        <v>1</v>
      </c>
      <c r="GK61">
        <f>IF(ALL!GK61 = ANSWERS!$C66, 1, 0)</f>
        <v>0</v>
      </c>
      <c r="GL61">
        <f>IF(ALL!GL61 = ANSWERS!$C66, 1, 0)</f>
        <v>1</v>
      </c>
      <c r="GM61">
        <f>IF(ALL!GM61 = ANSWERS!$C66, 1, 0)</f>
        <v>0</v>
      </c>
      <c r="GN61">
        <f>IF(ALL!GN61 = ANSWERS!$C66, 1, 0)</f>
        <v>0</v>
      </c>
      <c r="GO61">
        <f>IF(ALL!GO61 = ANSWERS!$C66, 1, 0)</f>
        <v>1</v>
      </c>
      <c r="GP61">
        <f>IF(ALL!GP61 = ANSWERS!$C66, 1, 0)</f>
        <v>1</v>
      </c>
      <c r="GQ61">
        <f>IF(ALL!GQ61 = ANSWERS!$C66, 1, 0)</f>
        <v>1</v>
      </c>
      <c r="GR61">
        <f>IF(ALL!GR61 = ANSWERS!$C66, 1, 0)</f>
        <v>0</v>
      </c>
      <c r="GS61">
        <f>IF(ALL!GS61 = ANSWERS!$C66, 1, 0)</f>
        <v>1</v>
      </c>
      <c r="GT61">
        <f>IF(ALL!GT61 = ANSWERS!$C66, 1, 0)</f>
        <v>1</v>
      </c>
      <c r="GU61">
        <f>IF(ALL!GU61 = ANSWERS!$C66, 1, 0)</f>
        <v>0</v>
      </c>
      <c r="GV61">
        <f>IF(ALL!GV61 = ANSWERS!$C66, 1, 0)</f>
        <v>1</v>
      </c>
      <c r="GW61">
        <f>IF(ALL!GW61 = ANSWERS!$C66, 1, 0)</f>
        <v>1</v>
      </c>
      <c r="GX61">
        <f>IF(ALL!GX61 = ANSWERS!$C66, 1, 0)</f>
        <v>1</v>
      </c>
      <c r="GY61">
        <f>IF(ALL!GY61 = ANSWERS!$C66, 1, 0)</f>
        <v>1</v>
      </c>
      <c r="GZ61">
        <f>IF(ALL!GZ61 = ANSWERS!$C66, 1, 0)</f>
        <v>1</v>
      </c>
      <c r="HA61">
        <f>IF(ALL!HA61 = ANSWERS!$C66, 1, 0)</f>
        <v>1</v>
      </c>
      <c r="HB61">
        <f>IF(ALL!HB61 = ANSWERS!$C66, 1, 0)</f>
        <v>1</v>
      </c>
      <c r="HC61">
        <f>IF(ALL!HC61 = ANSWERS!$C66, 1, 0)</f>
        <v>1</v>
      </c>
      <c r="HD61">
        <f>IF(ALL!HD61 = ANSWERS!$C66, 1, 0)</f>
        <v>1</v>
      </c>
      <c r="HE61">
        <f>IF(ALL!HE61 = ANSWERS!$C66, 1, 0)</f>
        <v>1</v>
      </c>
      <c r="HF61">
        <f>IF(ALL!HF61 = ANSWERS!$C66, 1, 0)</f>
        <v>1</v>
      </c>
      <c r="HG61">
        <f>IF(ALL!HG61 = ANSWERS!$C66, 1, 0)</f>
        <v>1</v>
      </c>
      <c r="HH61">
        <f>IF(ALL!HH61 = ANSWERS!$C66, 1, 0)</f>
        <v>1</v>
      </c>
      <c r="HI61">
        <f>IF(ALL!HI61 = ANSWERS!$C66, 1, 0)</f>
        <v>0</v>
      </c>
      <c r="HJ61">
        <f>IF(ALL!HJ61 = ANSWERS!$C66, 1, 0)</f>
        <v>1</v>
      </c>
      <c r="HK61">
        <f>IF(ALL!HK61 = ANSWERS!$C66, 1, 0)</f>
        <v>1</v>
      </c>
    </row>
    <row r="62">
      <c r="A62" s="1" t="s">
        <v>382</v>
      </c>
      <c r="B62">
        <f>IF(ALL!B62 = ANSWERS!$C67, 1, 0)</f>
        <v>1</v>
      </c>
      <c r="C62">
        <f>IF(ALL!C62 = ANSWERS!$C67, 1, 0)</f>
        <v>0</v>
      </c>
      <c r="D62">
        <f>IF(ALL!D62 = ANSWERS!$C67, 1, 0)</f>
        <v>0</v>
      </c>
      <c r="E62">
        <f>IF(ALL!E62 = ANSWERS!$C67, 1, 0)</f>
        <v>1</v>
      </c>
      <c r="F62">
        <f>IF(ALL!F62 = ANSWERS!$C67, 1, 0)</f>
        <v>0</v>
      </c>
      <c r="G62">
        <f>IF(ALL!G62 = ANSWERS!$C67, 1, 0)</f>
        <v>0</v>
      </c>
      <c r="H62">
        <f>IF(ALL!H62 = ANSWERS!$C67, 1, 0)</f>
        <v>1</v>
      </c>
      <c r="I62">
        <f>IF(ALL!I62 = ANSWERS!$C67, 1, 0)</f>
        <v>1</v>
      </c>
      <c r="J62">
        <f>IF(ALL!J62 = ANSWERS!$C67, 1, 0)</f>
        <v>1</v>
      </c>
      <c r="K62">
        <f>IF(ALL!K62 = ANSWERS!$C67, 1, 0)</f>
        <v>0</v>
      </c>
      <c r="L62">
        <f>IF(ALL!L62 = ANSWERS!$C67, 1, 0)</f>
        <v>0</v>
      </c>
      <c r="M62">
        <f>IF(ALL!M62 = ANSWERS!$C67, 1, 0)</f>
        <v>1</v>
      </c>
      <c r="N62">
        <f>IF(ALL!N62 = ANSWERS!$C67, 1, 0)</f>
        <v>1</v>
      </c>
      <c r="O62">
        <f>IF(ALL!O62 = ANSWERS!$C67, 1, 0)</f>
        <v>1</v>
      </c>
      <c r="P62">
        <f>IF(ALL!P62 = ANSWERS!$C67, 1, 0)</f>
        <v>1</v>
      </c>
      <c r="Q62">
        <f>IF(ALL!Q62 = ANSWERS!$C67, 1, 0)</f>
        <v>1</v>
      </c>
      <c r="R62">
        <f>IF(ALL!R62 = ANSWERS!$C67, 1, 0)</f>
        <v>1</v>
      </c>
      <c r="S62">
        <f>IF(ALL!S62 = ANSWERS!$C67, 1, 0)</f>
        <v>1</v>
      </c>
      <c r="T62">
        <f>IF(ALL!T62 = ANSWERS!$C67, 1, 0)</f>
        <v>1</v>
      </c>
      <c r="U62">
        <f>IF(ALL!U62 = ANSWERS!$C67, 1, 0)</f>
        <v>1</v>
      </c>
      <c r="V62">
        <f>IF(ALL!V62 = ANSWERS!$C67, 1, 0)</f>
        <v>1</v>
      </c>
      <c r="W62">
        <f>IF(ALL!W62 = ANSWERS!$C67, 1, 0)</f>
        <v>1</v>
      </c>
      <c r="X62">
        <f>IF(ALL!X62 = ANSWERS!$C67, 1, 0)</f>
        <v>1</v>
      </c>
      <c r="Y62">
        <f>IF(ALL!Y62 = ANSWERS!$C67, 1, 0)</f>
        <v>1</v>
      </c>
      <c r="Z62">
        <f>IF(ALL!Z62 = ANSWERS!$C67, 1, 0)</f>
        <v>0</v>
      </c>
      <c r="AA62">
        <f>IF(ALL!AA62 = ANSWERS!$C67, 1, 0)</f>
        <v>1</v>
      </c>
      <c r="AB62">
        <f>IF(ALL!AB62 = ANSWERS!$C67, 1, 0)</f>
        <v>1</v>
      </c>
      <c r="AC62">
        <f>IF(ALL!AC62 = ANSWERS!$C67, 1, 0)</f>
        <v>1</v>
      </c>
      <c r="AD62">
        <f>IF(ALL!AD62 = ANSWERS!$C67, 1, 0)</f>
        <v>1</v>
      </c>
      <c r="AE62">
        <f>IF(ALL!AE62 = ANSWERS!$C67, 1, 0)</f>
        <v>1</v>
      </c>
      <c r="AF62">
        <f>IF(ALL!AF62 = ANSWERS!$C67, 1, 0)</f>
        <v>1</v>
      </c>
      <c r="AG62">
        <f>IF(ALL!AG62 = ANSWERS!$C67, 1, 0)</f>
        <v>1</v>
      </c>
      <c r="AH62">
        <f>IF(ALL!AH62 = ANSWERS!$C67, 1, 0)</f>
        <v>1</v>
      </c>
      <c r="AI62">
        <f>IF(ALL!AI62 = ANSWERS!$C67, 1, 0)</f>
        <v>1</v>
      </c>
      <c r="AJ62">
        <f>IF(ALL!AJ62 = ANSWERS!$C67, 1, 0)</f>
        <v>1</v>
      </c>
      <c r="AK62">
        <f>IF(ALL!AK62 = ANSWERS!$C67, 1, 0)</f>
        <v>1</v>
      </c>
      <c r="AL62">
        <f>IF(ALL!AL62 = ANSWERS!$C67, 1, 0)</f>
        <v>1</v>
      </c>
      <c r="AM62">
        <f>IF(ALL!AM62 = ANSWERS!$C67, 1, 0)</f>
        <v>1</v>
      </c>
      <c r="AN62">
        <f>IF(ALL!AN62 = ANSWERS!$C67, 1, 0)</f>
        <v>1</v>
      </c>
      <c r="AO62">
        <f>IF(ALL!AO62 = ANSWERS!$C67, 1, 0)</f>
        <v>1</v>
      </c>
      <c r="AP62">
        <f>IF(ALL!AP62 = ANSWERS!$C67, 1, 0)</f>
        <v>1</v>
      </c>
      <c r="AQ62">
        <f>IF(ALL!AQ62 = ANSWERS!$C67, 1, 0)</f>
        <v>1</v>
      </c>
      <c r="AR62">
        <f>IF(ALL!AR62 = ANSWERS!$C67, 1, 0)</f>
        <v>1</v>
      </c>
      <c r="AS62">
        <f>IF(ALL!AS62 = ANSWERS!$C67, 1, 0)</f>
        <v>1</v>
      </c>
      <c r="AT62">
        <f>IF(ALL!AT62 = ANSWERS!$C67, 1, 0)</f>
        <v>0</v>
      </c>
      <c r="AU62">
        <f>IF(ALL!AU62 = ANSWERS!$C67, 1, 0)</f>
        <v>1</v>
      </c>
      <c r="AV62">
        <f>IF(ALL!AV62 = ANSWERS!$C67, 1, 0)</f>
        <v>1</v>
      </c>
      <c r="AW62">
        <f>IF(ALL!AW62 = ANSWERS!$C67, 1, 0)</f>
        <v>1</v>
      </c>
      <c r="AX62">
        <f>IF(ALL!AX62 = ANSWERS!$C67, 1, 0)</f>
        <v>1</v>
      </c>
      <c r="AY62">
        <f>IF(ALL!AY62 = ANSWERS!$C67, 1, 0)</f>
        <v>1</v>
      </c>
      <c r="AZ62">
        <f>IF(ALL!AZ62 = ANSWERS!$C67, 1, 0)</f>
        <v>1</v>
      </c>
      <c r="BA62">
        <f>IF(ALL!BA62 = ANSWERS!$C67, 1, 0)</f>
        <v>1</v>
      </c>
      <c r="BB62">
        <f>IF(ALL!BB62 = ANSWERS!$C67, 1, 0)</f>
        <v>1</v>
      </c>
      <c r="BC62">
        <f>IF(ALL!BC62 = ANSWERS!$C67, 1, 0)</f>
        <v>0</v>
      </c>
      <c r="BD62">
        <f>IF(ALL!BD62 = ANSWERS!$C67, 1, 0)</f>
        <v>1</v>
      </c>
      <c r="BE62">
        <f>IF(ALL!BE62 = ANSWERS!$C67, 1, 0)</f>
        <v>1</v>
      </c>
      <c r="BF62">
        <f>IF(ALL!BF62 = ANSWERS!$C67, 1, 0)</f>
        <v>0</v>
      </c>
      <c r="BG62">
        <f>IF(ALL!BG62 = ANSWERS!$C67, 1, 0)</f>
        <v>1</v>
      </c>
      <c r="BH62">
        <f>IF(ALL!BH62 = ANSWERS!$C67, 1, 0)</f>
        <v>1</v>
      </c>
      <c r="BI62">
        <f>IF(ALL!BI62 = ANSWERS!$C67, 1, 0)</f>
        <v>1</v>
      </c>
      <c r="BJ62">
        <f>IF(ALL!BJ62 = ANSWERS!$C67, 1, 0)</f>
        <v>1</v>
      </c>
      <c r="BK62">
        <f>IF(ALL!BK62 = ANSWERS!$C67, 1, 0)</f>
        <v>1</v>
      </c>
      <c r="BL62">
        <f>IF(ALL!BL62 = ANSWERS!$C67, 1, 0)</f>
        <v>1</v>
      </c>
      <c r="BM62">
        <f>IF(ALL!BM62 = ANSWERS!$C67, 1, 0)</f>
        <v>1</v>
      </c>
      <c r="BN62">
        <f>IF(ALL!BN62 = ANSWERS!$C67, 1, 0)</f>
        <v>1</v>
      </c>
      <c r="BO62">
        <f>IF(ALL!BO62 = ANSWERS!$C67, 1, 0)</f>
        <v>0</v>
      </c>
      <c r="BP62">
        <f>IF(ALL!BP62 = ANSWERS!$C67, 1, 0)</f>
        <v>1</v>
      </c>
      <c r="BQ62">
        <f>IF(ALL!BQ62 = ANSWERS!$C67, 1, 0)</f>
        <v>1</v>
      </c>
      <c r="BR62">
        <f>IF(ALL!BR62 = ANSWERS!$C67, 1, 0)</f>
        <v>1</v>
      </c>
      <c r="BS62">
        <f>IF(ALL!BS62 = ANSWERS!$C67, 1, 0)</f>
        <v>1</v>
      </c>
      <c r="BT62">
        <f>IF(ALL!BT62 = ANSWERS!$C67, 1, 0)</f>
        <v>1</v>
      </c>
      <c r="BU62">
        <f>IF(ALL!BU62 = ANSWERS!$C67, 1, 0)</f>
        <v>1</v>
      </c>
      <c r="BV62">
        <f>IF(ALL!BV62 = ANSWERS!$C67, 1, 0)</f>
        <v>1</v>
      </c>
      <c r="BW62">
        <f>IF(ALL!BW62 = ANSWERS!$C67, 1, 0)</f>
        <v>1</v>
      </c>
      <c r="BX62">
        <f>IF(ALL!BX62 = ANSWERS!$C67, 1, 0)</f>
        <v>1</v>
      </c>
      <c r="BY62">
        <f>IF(ALL!BY62 = ANSWERS!$C67, 1, 0)</f>
        <v>1</v>
      </c>
      <c r="BZ62">
        <f>IF(ALL!BZ62 = ANSWERS!$C67, 1, 0)</f>
        <v>0</v>
      </c>
      <c r="CA62">
        <f>IF(ALL!CA62 = ANSWERS!$C67, 1, 0)</f>
        <v>1</v>
      </c>
      <c r="CB62">
        <f>IF(ALL!CB62 = ANSWERS!$C67, 1, 0)</f>
        <v>1</v>
      </c>
      <c r="CC62">
        <f>IF(ALL!CC62 = ANSWERS!$C67, 1, 0)</f>
        <v>1</v>
      </c>
      <c r="CD62">
        <f>IF(ALL!CD62 = ANSWERS!$C67, 1, 0)</f>
        <v>1</v>
      </c>
      <c r="CE62">
        <f>IF(ALL!CE62 = ANSWERS!$C67, 1, 0)</f>
        <v>1</v>
      </c>
      <c r="CF62">
        <f>IF(ALL!CF62 = ANSWERS!$C67, 1, 0)</f>
        <v>1</v>
      </c>
      <c r="CG62">
        <f>IF(ALL!CG62 = ANSWERS!$C67, 1, 0)</f>
        <v>0</v>
      </c>
      <c r="CH62">
        <f>IF(ALL!CH62 = ANSWERS!$C67, 1, 0)</f>
        <v>1</v>
      </c>
      <c r="CI62">
        <f>IF(ALL!CI62 = ANSWERS!$C67, 1, 0)</f>
        <v>1</v>
      </c>
      <c r="CJ62">
        <f>IF(ALL!CJ62 = ANSWERS!$C67, 1, 0)</f>
        <v>1</v>
      </c>
      <c r="CK62">
        <f>IF(ALL!CK62 = ANSWERS!$C67, 1, 0)</f>
        <v>1</v>
      </c>
      <c r="CL62">
        <f>IF(ALL!CL62 = ANSWERS!$C67, 1, 0)</f>
        <v>1</v>
      </c>
      <c r="CM62">
        <f>IF(ALL!CM62 = ANSWERS!$C67, 1, 0)</f>
        <v>1</v>
      </c>
      <c r="CN62">
        <f>IF(ALL!CN62 = ANSWERS!$C67, 1, 0)</f>
        <v>1</v>
      </c>
      <c r="CO62">
        <f>IF(ALL!CO62 = ANSWERS!$C67, 1, 0)</f>
        <v>1</v>
      </c>
      <c r="CP62">
        <f>IF(ALL!CP62 = ANSWERS!$C67, 1, 0)</f>
        <v>1</v>
      </c>
      <c r="CQ62">
        <f>IF(ALL!CQ62 = ANSWERS!$C67, 1, 0)</f>
        <v>1</v>
      </c>
      <c r="CR62">
        <f>IF(ALL!CR62 = ANSWERS!$C67, 1, 0)</f>
        <v>1</v>
      </c>
      <c r="CS62">
        <f>IF(ALL!CS62 = ANSWERS!$C67, 1, 0)</f>
        <v>1</v>
      </c>
      <c r="CT62">
        <f>IF(ALL!CT62 = ANSWERS!$C67, 1, 0)</f>
        <v>1</v>
      </c>
      <c r="CU62">
        <f>IF(ALL!CU62 = ANSWERS!$C67, 1, 0)</f>
        <v>1</v>
      </c>
      <c r="CV62">
        <f>IF(ALL!CV62 = ANSWERS!$C67, 1, 0)</f>
        <v>1</v>
      </c>
      <c r="CW62">
        <f>IF(ALL!CW62 = ANSWERS!$C67, 1, 0)</f>
        <v>1</v>
      </c>
      <c r="CX62">
        <f>IF(ALL!CX62 = ANSWERS!$C67, 1, 0)</f>
        <v>1</v>
      </c>
      <c r="CY62">
        <f>IF(ALL!CY62 = ANSWERS!$C67, 1, 0)</f>
        <v>1</v>
      </c>
      <c r="CZ62">
        <f>IF(ALL!CZ62 = ANSWERS!$C67, 1, 0)</f>
        <v>0</v>
      </c>
      <c r="DA62">
        <f>IF(ALL!DA62 = ANSWERS!$C67, 1, 0)</f>
        <v>1</v>
      </c>
      <c r="DB62">
        <f>IF(ALL!DB62 = ANSWERS!$C67, 1, 0)</f>
        <v>0</v>
      </c>
      <c r="DC62">
        <f>IF(ALL!DC62 = ANSWERS!$C67, 1, 0)</f>
        <v>1</v>
      </c>
      <c r="DD62">
        <f>IF(ALL!DD62 = ANSWERS!$C67, 1, 0)</f>
        <v>1</v>
      </c>
      <c r="DE62">
        <f>IF(ALL!DE62 = ANSWERS!$C67, 1, 0)</f>
        <v>1</v>
      </c>
      <c r="DF62">
        <f>IF(ALL!DF62 = ANSWERS!$C67, 1, 0)</f>
        <v>1</v>
      </c>
      <c r="DG62">
        <f>IF(ALL!DG62 = ANSWERS!$C67, 1, 0)</f>
        <v>1</v>
      </c>
      <c r="DH62">
        <f>IF(ALL!DH62 = ANSWERS!$C67, 1, 0)</f>
        <v>0</v>
      </c>
      <c r="DI62">
        <f>IF(ALL!DI62 = ANSWERS!$C67, 1, 0)</f>
        <v>1</v>
      </c>
      <c r="DJ62">
        <f>IF(ALL!DJ62 = ANSWERS!$C67, 1, 0)</f>
        <v>1</v>
      </c>
      <c r="DK62">
        <f>IF(ALL!DK62 = ANSWERS!$C67, 1, 0)</f>
        <v>0</v>
      </c>
      <c r="DL62">
        <f>IF(ALL!DL62 = ANSWERS!$C67, 1, 0)</f>
        <v>0</v>
      </c>
      <c r="DM62">
        <f>IF(ALL!DM62 = ANSWERS!$C67, 1, 0)</f>
        <v>1</v>
      </c>
      <c r="DN62">
        <f>IF(ALL!DN62 = ANSWERS!$C67, 1, 0)</f>
        <v>1</v>
      </c>
      <c r="DO62">
        <f>IF(ALL!DO62 = ANSWERS!$C67, 1, 0)</f>
        <v>1</v>
      </c>
      <c r="DP62">
        <f>IF(ALL!DP62 = ANSWERS!$C67, 1, 0)</f>
        <v>1</v>
      </c>
      <c r="DQ62">
        <f>IF(ALL!DQ62 = ANSWERS!$C67, 1, 0)</f>
        <v>1</v>
      </c>
      <c r="DR62">
        <f>IF(ALL!DR62 = ANSWERS!$C67, 1, 0)</f>
        <v>1</v>
      </c>
      <c r="DS62">
        <f>IF(ALL!DS62 = ANSWERS!$C67, 1, 0)</f>
        <v>1</v>
      </c>
      <c r="DT62">
        <f>IF(ALL!DT62 = ANSWERS!$C67, 1, 0)</f>
        <v>1</v>
      </c>
      <c r="DU62">
        <f>IF(ALL!DU62 = ANSWERS!$C67, 1, 0)</f>
        <v>1</v>
      </c>
      <c r="DV62">
        <f>IF(ALL!DV62 = ANSWERS!$C67, 1, 0)</f>
        <v>1</v>
      </c>
      <c r="DW62">
        <f>IF(ALL!DW62 = ANSWERS!$C67, 1, 0)</f>
        <v>1</v>
      </c>
      <c r="DX62">
        <f>IF(ALL!DX62 = ANSWERS!$C67, 1, 0)</f>
        <v>1</v>
      </c>
      <c r="DY62">
        <f>IF(ALL!DY62 = ANSWERS!$C67, 1, 0)</f>
        <v>1</v>
      </c>
      <c r="DZ62">
        <f>IF(ALL!DZ62 = ANSWERS!$C67, 1, 0)</f>
        <v>0</v>
      </c>
      <c r="EA62">
        <f>IF(ALL!EA62 = ANSWERS!$C67, 1, 0)</f>
        <v>0</v>
      </c>
      <c r="EB62">
        <f>IF(ALL!EB62 = ANSWERS!$C67, 1, 0)</f>
        <v>1</v>
      </c>
      <c r="EC62">
        <f>IF(ALL!EC62 = ANSWERS!$C67, 1, 0)</f>
        <v>1</v>
      </c>
      <c r="ED62">
        <f>IF(ALL!ED62 = ANSWERS!$C67, 1, 0)</f>
        <v>0</v>
      </c>
      <c r="EE62">
        <f>IF(ALL!EE62 = ANSWERS!$C67, 1, 0)</f>
        <v>1</v>
      </c>
      <c r="EF62">
        <f>IF(ALL!EF62 = ANSWERS!$C67, 1, 0)</f>
        <v>1</v>
      </c>
      <c r="EG62">
        <f>IF(ALL!EG62 = ANSWERS!$C67, 1, 0)</f>
        <v>1</v>
      </c>
      <c r="EH62">
        <f>IF(ALL!EH62 = ANSWERS!$C67, 1, 0)</f>
        <v>1</v>
      </c>
      <c r="EI62">
        <f>IF(ALL!EI62 = ANSWERS!$C67, 1, 0)</f>
        <v>1</v>
      </c>
      <c r="EJ62">
        <f>IF(ALL!EJ62 = ANSWERS!$C67, 1, 0)</f>
        <v>0</v>
      </c>
      <c r="EK62">
        <f>IF(ALL!EK62 = ANSWERS!$C67, 1, 0)</f>
        <v>0</v>
      </c>
      <c r="EL62">
        <f>IF(ALL!EL62 = ANSWERS!$C67, 1, 0)</f>
        <v>1</v>
      </c>
      <c r="EM62">
        <f>IF(ALL!EM62 = ANSWERS!$C67, 1, 0)</f>
        <v>1</v>
      </c>
      <c r="EN62">
        <f>IF(ALL!EN62 = ANSWERS!$C67, 1, 0)</f>
        <v>1</v>
      </c>
      <c r="EO62">
        <f>IF(ALL!EO62 = ANSWERS!$C67, 1, 0)</f>
        <v>1</v>
      </c>
      <c r="EP62">
        <f>IF(ALL!EP62 = ANSWERS!$C67, 1, 0)</f>
        <v>1</v>
      </c>
      <c r="EQ62">
        <f>IF(ALL!EQ62 = ANSWERS!$C67, 1, 0)</f>
        <v>1</v>
      </c>
      <c r="ER62">
        <f>IF(ALL!ER62 = ANSWERS!$C67, 1, 0)</f>
        <v>1</v>
      </c>
      <c r="ES62">
        <f>IF(ALL!ES62 = ANSWERS!$C67, 1, 0)</f>
        <v>1</v>
      </c>
      <c r="ET62">
        <f>IF(ALL!ET62 = ANSWERS!$C67, 1, 0)</f>
        <v>0</v>
      </c>
      <c r="EU62">
        <f>IF(ALL!EU62 = ANSWERS!$C67, 1, 0)</f>
        <v>1</v>
      </c>
      <c r="EV62">
        <f>IF(ALL!EV62 = ANSWERS!$C67, 1, 0)</f>
        <v>0</v>
      </c>
      <c r="EW62">
        <f>IF(ALL!EW62 = ANSWERS!$C67, 1, 0)</f>
        <v>1</v>
      </c>
      <c r="EX62">
        <f>IF(ALL!EX62 = ANSWERS!$C67, 1, 0)</f>
        <v>1</v>
      </c>
      <c r="EY62">
        <f>IF(ALL!EY62 = ANSWERS!$C67, 1, 0)</f>
        <v>0</v>
      </c>
      <c r="EZ62">
        <f>IF(ALL!EZ62 = ANSWERS!$C67, 1, 0)</f>
        <v>1</v>
      </c>
      <c r="FA62">
        <f>IF(ALL!FA62 = ANSWERS!$C67, 1, 0)</f>
        <v>1</v>
      </c>
      <c r="FB62">
        <f>IF(ALL!FB62 = ANSWERS!$C67, 1, 0)</f>
        <v>1</v>
      </c>
      <c r="FC62">
        <f>IF(ALL!FC62 = ANSWERS!$C67, 1, 0)</f>
        <v>1</v>
      </c>
      <c r="FD62">
        <f>IF(ALL!FD62 = ANSWERS!$C67, 1, 0)</f>
        <v>1</v>
      </c>
      <c r="FE62">
        <f>IF(ALL!FE62 = ANSWERS!$C67, 1, 0)</f>
        <v>1</v>
      </c>
      <c r="FF62">
        <f>IF(ALL!FF62 = ANSWERS!$C67, 1, 0)</f>
        <v>0</v>
      </c>
      <c r="FG62">
        <f>IF(ALL!FG62 = ANSWERS!$C67, 1, 0)</f>
        <v>1</v>
      </c>
      <c r="FH62">
        <f>IF(ALL!FH62 = ANSWERS!$C67, 1, 0)</f>
        <v>1</v>
      </c>
      <c r="FI62">
        <f>IF(ALL!FI62 = ANSWERS!$C67, 1, 0)</f>
        <v>1</v>
      </c>
      <c r="FJ62">
        <f>IF(ALL!FJ62 = ANSWERS!$C67, 1, 0)</f>
        <v>1</v>
      </c>
      <c r="FK62">
        <f>IF(ALL!FK62 = ANSWERS!$C67, 1, 0)</f>
        <v>1</v>
      </c>
      <c r="FL62">
        <f>IF(ALL!FL62 = ANSWERS!$C67, 1, 0)</f>
        <v>1</v>
      </c>
      <c r="FM62">
        <f>IF(ALL!FM62 = ANSWERS!$C67, 1, 0)</f>
        <v>1</v>
      </c>
      <c r="FN62">
        <f>IF(ALL!FN62 = ANSWERS!$C67, 1, 0)</f>
        <v>0</v>
      </c>
      <c r="FO62">
        <f>IF(ALL!FO62 = ANSWERS!$C67, 1, 0)</f>
        <v>1</v>
      </c>
      <c r="FP62">
        <f>IF(ALL!FP62 = ANSWERS!$C67, 1, 0)</f>
        <v>1</v>
      </c>
      <c r="FQ62">
        <f>IF(ALL!FQ62 = ANSWERS!$C67, 1, 0)</f>
        <v>1</v>
      </c>
      <c r="FR62">
        <f>IF(ALL!FR62 = ANSWERS!$C67, 1, 0)</f>
        <v>1</v>
      </c>
      <c r="FS62">
        <f>IF(ALL!FS62 = ANSWERS!$C67, 1, 0)</f>
        <v>0</v>
      </c>
      <c r="FT62">
        <f>IF(ALL!FT62 = ANSWERS!$C67, 1, 0)</f>
        <v>1</v>
      </c>
      <c r="FU62">
        <f>IF(ALL!FU62 = ANSWERS!$C67, 1, 0)</f>
        <v>1</v>
      </c>
      <c r="FV62">
        <f>IF(ALL!FV62 = ANSWERS!$C67, 1, 0)</f>
        <v>1</v>
      </c>
      <c r="FW62">
        <f>IF(ALL!FW62 = ANSWERS!$C67, 1, 0)</f>
        <v>1</v>
      </c>
      <c r="FX62">
        <f>IF(ALL!FX62 = ANSWERS!$C67, 1, 0)</f>
        <v>1</v>
      </c>
      <c r="FY62">
        <f>IF(ALL!FY62 = ANSWERS!$C67, 1, 0)</f>
        <v>1</v>
      </c>
      <c r="FZ62">
        <f>IF(ALL!FZ62 = ANSWERS!$C67, 1, 0)</f>
        <v>1</v>
      </c>
      <c r="GA62">
        <f>IF(ALL!GA62 = ANSWERS!$C67, 1, 0)</f>
        <v>1</v>
      </c>
      <c r="GB62">
        <f>IF(ALL!GB62 = ANSWERS!$C67, 1, 0)</f>
        <v>0</v>
      </c>
      <c r="GC62">
        <f>IF(ALL!GC62 = ANSWERS!$C67, 1, 0)</f>
        <v>1</v>
      </c>
      <c r="GD62">
        <f>IF(ALL!GD62 = ANSWERS!$C67, 1, 0)</f>
        <v>1</v>
      </c>
      <c r="GE62">
        <f>IF(ALL!GE62 = ANSWERS!$C67, 1, 0)</f>
        <v>1</v>
      </c>
      <c r="GF62">
        <f>IF(ALL!GF62 = ANSWERS!$C67, 1, 0)</f>
        <v>1</v>
      </c>
      <c r="GG62">
        <f>IF(ALL!GG62 = ANSWERS!$C67, 1, 0)</f>
        <v>1</v>
      </c>
      <c r="GH62">
        <f>IF(ALL!GH62 = ANSWERS!$C67, 1, 0)</f>
        <v>1</v>
      </c>
      <c r="GI62">
        <f>IF(ALL!GI62 = ANSWERS!$C67, 1, 0)</f>
        <v>1</v>
      </c>
      <c r="GJ62">
        <f>IF(ALL!GJ62 = ANSWERS!$C67, 1, 0)</f>
        <v>1</v>
      </c>
      <c r="GK62">
        <f>IF(ALL!GK62 = ANSWERS!$C67, 1, 0)</f>
        <v>0</v>
      </c>
      <c r="GL62">
        <f>IF(ALL!GL62 = ANSWERS!$C67, 1, 0)</f>
        <v>1</v>
      </c>
      <c r="GM62">
        <f>IF(ALL!GM62 = ANSWERS!$C67, 1, 0)</f>
        <v>0</v>
      </c>
      <c r="GN62">
        <f>IF(ALL!GN62 = ANSWERS!$C67, 1, 0)</f>
        <v>0</v>
      </c>
      <c r="GO62">
        <f>IF(ALL!GO62 = ANSWERS!$C67, 1, 0)</f>
        <v>1</v>
      </c>
      <c r="GP62">
        <f>IF(ALL!GP62 = ANSWERS!$C67, 1, 0)</f>
        <v>1</v>
      </c>
      <c r="GQ62">
        <f>IF(ALL!GQ62 = ANSWERS!$C67, 1, 0)</f>
        <v>1</v>
      </c>
      <c r="GR62">
        <f>IF(ALL!GR62 = ANSWERS!$C67, 1, 0)</f>
        <v>0</v>
      </c>
      <c r="GS62">
        <f>IF(ALL!GS62 = ANSWERS!$C67, 1, 0)</f>
        <v>1</v>
      </c>
      <c r="GT62">
        <f>IF(ALL!GT62 = ANSWERS!$C67, 1, 0)</f>
        <v>1</v>
      </c>
      <c r="GU62">
        <f>IF(ALL!GU62 = ANSWERS!$C67, 1, 0)</f>
        <v>0</v>
      </c>
      <c r="GV62">
        <f>IF(ALL!GV62 = ANSWERS!$C67, 1, 0)</f>
        <v>1</v>
      </c>
      <c r="GW62">
        <f>IF(ALL!GW62 = ANSWERS!$C67, 1, 0)</f>
        <v>1</v>
      </c>
      <c r="GX62">
        <f>IF(ALL!GX62 = ANSWERS!$C67, 1, 0)</f>
        <v>1</v>
      </c>
      <c r="GY62">
        <f>IF(ALL!GY62 = ANSWERS!$C67, 1, 0)</f>
        <v>1</v>
      </c>
      <c r="GZ62">
        <f>IF(ALL!GZ62 = ANSWERS!$C67, 1, 0)</f>
        <v>1</v>
      </c>
      <c r="HA62">
        <f>IF(ALL!HA62 = ANSWERS!$C67, 1, 0)</f>
        <v>1</v>
      </c>
      <c r="HB62">
        <f>IF(ALL!HB62 = ANSWERS!$C67, 1, 0)</f>
        <v>1</v>
      </c>
      <c r="HC62">
        <f>IF(ALL!HC62 = ANSWERS!$C67, 1, 0)</f>
        <v>1</v>
      </c>
      <c r="HD62">
        <f>IF(ALL!HD62 = ANSWERS!$C67, 1, 0)</f>
        <v>1</v>
      </c>
      <c r="HE62">
        <f>IF(ALL!HE62 = ANSWERS!$C67, 1, 0)</f>
        <v>1</v>
      </c>
      <c r="HF62">
        <f>IF(ALL!HF62 = ANSWERS!$C67, 1, 0)</f>
        <v>1</v>
      </c>
      <c r="HG62">
        <f>IF(ALL!HG62 = ANSWERS!$C67, 1, 0)</f>
        <v>1</v>
      </c>
      <c r="HH62">
        <f>IF(ALL!HH62 = ANSWERS!$C67, 1, 0)</f>
        <v>1</v>
      </c>
      <c r="HI62">
        <f>IF(ALL!HI62 = ANSWERS!$C67, 1, 0)</f>
        <v>0</v>
      </c>
      <c r="HJ62">
        <f>IF(ALL!HJ62 = ANSWERS!$C67, 1, 0)</f>
        <v>1</v>
      </c>
      <c r="HK62">
        <f>IF(ALL!HK62 = ANSWERS!$C67, 1, 0)</f>
        <v>1</v>
      </c>
    </row>
    <row r="63">
      <c r="A63" s="1" t="s">
        <v>383</v>
      </c>
      <c r="B63">
        <f>IF(ALL!B63 = ANSWERS!$C68, 1, 0)</f>
        <v>1</v>
      </c>
      <c r="C63">
        <f>IF(ALL!C63 = ANSWERS!$C68, 1, 0)</f>
        <v>1</v>
      </c>
      <c r="D63">
        <f>IF(ALL!D63 = ANSWERS!$C68, 1, 0)</f>
        <v>0</v>
      </c>
      <c r="E63">
        <f>IF(ALL!E63 = ANSWERS!$C68, 1, 0)</f>
        <v>1</v>
      </c>
      <c r="F63">
        <f>IF(ALL!F63 = ANSWERS!$C68, 1, 0)</f>
        <v>0</v>
      </c>
      <c r="G63">
        <f>IF(ALL!G63 = ANSWERS!$C68, 1, 0)</f>
        <v>0</v>
      </c>
      <c r="H63">
        <f>IF(ALL!H63 = ANSWERS!$C68, 1, 0)</f>
        <v>1</v>
      </c>
      <c r="I63">
        <f>IF(ALL!I63 = ANSWERS!$C68, 1, 0)</f>
        <v>1</v>
      </c>
      <c r="J63">
        <f>IF(ALL!J63 = ANSWERS!$C68, 1, 0)</f>
        <v>1</v>
      </c>
      <c r="K63">
        <f>IF(ALL!K63 = ANSWERS!$C68, 1, 0)</f>
        <v>0</v>
      </c>
      <c r="L63">
        <f>IF(ALL!L63 = ANSWERS!$C68, 1, 0)</f>
        <v>0</v>
      </c>
      <c r="M63">
        <f>IF(ALL!M63 = ANSWERS!$C68, 1, 0)</f>
        <v>1</v>
      </c>
      <c r="N63">
        <f>IF(ALL!N63 = ANSWERS!$C68, 1, 0)</f>
        <v>1</v>
      </c>
      <c r="O63">
        <f>IF(ALL!O63 = ANSWERS!$C68, 1, 0)</f>
        <v>1</v>
      </c>
      <c r="P63">
        <f>IF(ALL!P63 = ANSWERS!$C68, 1, 0)</f>
        <v>1</v>
      </c>
      <c r="Q63">
        <f>IF(ALL!Q63 = ANSWERS!$C68, 1, 0)</f>
        <v>0</v>
      </c>
      <c r="R63">
        <f>IF(ALL!R63 = ANSWERS!$C68, 1, 0)</f>
        <v>1</v>
      </c>
      <c r="S63">
        <f>IF(ALL!S63 = ANSWERS!$C68, 1, 0)</f>
        <v>1</v>
      </c>
      <c r="T63">
        <f>IF(ALL!T63 = ANSWERS!$C68, 1, 0)</f>
        <v>1</v>
      </c>
      <c r="U63">
        <f>IF(ALL!U63 = ANSWERS!$C68, 1, 0)</f>
        <v>1</v>
      </c>
      <c r="V63">
        <f>IF(ALL!V63 = ANSWERS!$C68, 1, 0)</f>
        <v>1</v>
      </c>
      <c r="W63">
        <f>IF(ALL!W63 = ANSWERS!$C68, 1, 0)</f>
        <v>1</v>
      </c>
      <c r="X63">
        <f>IF(ALL!X63 = ANSWERS!$C68, 1, 0)</f>
        <v>1</v>
      </c>
      <c r="Y63">
        <f>IF(ALL!Y63 = ANSWERS!$C68, 1, 0)</f>
        <v>1</v>
      </c>
      <c r="Z63">
        <f>IF(ALL!Z63 = ANSWERS!$C68, 1, 0)</f>
        <v>1</v>
      </c>
      <c r="AA63">
        <f>IF(ALL!AA63 = ANSWERS!$C68, 1, 0)</f>
        <v>1</v>
      </c>
      <c r="AB63">
        <f>IF(ALL!AB63 = ANSWERS!$C68, 1, 0)</f>
        <v>1</v>
      </c>
      <c r="AC63">
        <f>IF(ALL!AC63 = ANSWERS!$C68, 1, 0)</f>
        <v>1</v>
      </c>
      <c r="AD63">
        <f>IF(ALL!AD63 = ANSWERS!$C68, 1, 0)</f>
        <v>1</v>
      </c>
      <c r="AE63">
        <f>IF(ALL!AE63 = ANSWERS!$C68, 1, 0)</f>
        <v>0</v>
      </c>
      <c r="AF63">
        <f>IF(ALL!AF63 = ANSWERS!$C68, 1, 0)</f>
        <v>1</v>
      </c>
      <c r="AG63">
        <f>IF(ALL!AG63 = ANSWERS!$C68, 1, 0)</f>
        <v>1</v>
      </c>
      <c r="AH63">
        <f>IF(ALL!AH63 = ANSWERS!$C68, 1, 0)</f>
        <v>1</v>
      </c>
      <c r="AI63">
        <f>IF(ALL!AI63 = ANSWERS!$C68, 1, 0)</f>
        <v>1</v>
      </c>
      <c r="AJ63">
        <f>IF(ALL!AJ63 = ANSWERS!$C68, 1, 0)</f>
        <v>1</v>
      </c>
      <c r="AK63">
        <f>IF(ALL!AK63 = ANSWERS!$C68, 1, 0)</f>
        <v>1</v>
      </c>
      <c r="AL63">
        <f>IF(ALL!AL63 = ANSWERS!$C68, 1, 0)</f>
        <v>1</v>
      </c>
      <c r="AM63">
        <f>IF(ALL!AM63 = ANSWERS!$C68, 1, 0)</f>
        <v>1</v>
      </c>
      <c r="AN63">
        <f>IF(ALL!AN63 = ANSWERS!$C68, 1, 0)</f>
        <v>1</v>
      </c>
      <c r="AO63">
        <f>IF(ALL!AO63 = ANSWERS!$C68, 1, 0)</f>
        <v>1</v>
      </c>
      <c r="AP63">
        <f>IF(ALL!AP63 = ANSWERS!$C68, 1, 0)</f>
        <v>1</v>
      </c>
      <c r="AQ63">
        <f>IF(ALL!AQ63 = ANSWERS!$C68, 1, 0)</f>
        <v>1</v>
      </c>
      <c r="AR63">
        <f>IF(ALL!AR63 = ANSWERS!$C68, 1, 0)</f>
        <v>1</v>
      </c>
      <c r="AS63">
        <f>IF(ALL!AS63 = ANSWERS!$C68, 1, 0)</f>
        <v>1</v>
      </c>
      <c r="AT63">
        <f>IF(ALL!AT63 = ANSWERS!$C68, 1, 0)</f>
        <v>1</v>
      </c>
      <c r="AU63">
        <f>IF(ALL!AU63 = ANSWERS!$C68, 1, 0)</f>
        <v>1</v>
      </c>
      <c r="AV63">
        <f>IF(ALL!AV63 = ANSWERS!$C68, 1, 0)</f>
        <v>1</v>
      </c>
      <c r="AW63">
        <f>IF(ALL!AW63 = ANSWERS!$C68, 1, 0)</f>
        <v>1</v>
      </c>
      <c r="AX63">
        <f>IF(ALL!AX63 = ANSWERS!$C68, 1, 0)</f>
        <v>1</v>
      </c>
      <c r="AY63">
        <f>IF(ALL!AY63 = ANSWERS!$C68, 1, 0)</f>
        <v>1</v>
      </c>
      <c r="AZ63">
        <f>IF(ALL!AZ63 = ANSWERS!$C68, 1, 0)</f>
        <v>1</v>
      </c>
      <c r="BA63">
        <f>IF(ALL!BA63 = ANSWERS!$C68, 1, 0)</f>
        <v>1</v>
      </c>
      <c r="BB63">
        <f>IF(ALL!BB63 = ANSWERS!$C68, 1, 0)</f>
        <v>1</v>
      </c>
      <c r="BC63">
        <f>IF(ALL!BC63 = ANSWERS!$C68, 1, 0)</f>
        <v>0</v>
      </c>
      <c r="BD63">
        <f>IF(ALL!BD63 = ANSWERS!$C68, 1, 0)</f>
        <v>1</v>
      </c>
      <c r="BE63">
        <f>IF(ALL!BE63 = ANSWERS!$C68, 1, 0)</f>
        <v>0</v>
      </c>
      <c r="BF63">
        <f>IF(ALL!BF63 = ANSWERS!$C68, 1, 0)</f>
        <v>0</v>
      </c>
      <c r="BG63">
        <f>IF(ALL!BG63 = ANSWERS!$C68, 1, 0)</f>
        <v>1</v>
      </c>
      <c r="BH63">
        <f>IF(ALL!BH63 = ANSWERS!$C68, 1, 0)</f>
        <v>1</v>
      </c>
      <c r="BI63">
        <f>IF(ALL!BI63 = ANSWERS!$C68, 1, 0)</f>
        <v>0</v>
      </c>
      <c r="BJ63">
        <f>IF(ALL!BJ63 = ANSWERS!$C68, 1, 0)</f>
        <v>1</v>
      </c>
      <c r="BK63">
        <f>IF(ALL!BK63 = ANSWERS!$C68, 1, 0)</f>
        <v>1</v>
      </c>
      <c r="BL63">
        <f>IF(ALL!BL63 = ANSWERS!$C68, 1, 0)</f>
        <v>1</v>
      </c>
      <c r="BM63">
        <f>IF(ALL!BM63 = ANSWERS!$C68, 1, 0)</f>
        <v>1</v>
      </c>
      <c r="BN63">
        <f>IF(ALL!BN63 = ANSWERS!$C68, 1, 0)</f>
        <v>1</v>
      </c>
      <c r="BO63">
        <f>IF(ALL!BO63 = ANSWERS!$C68, 1, 0)</f>
        <v>0</v>
      </c>
      <c r="BP63">
        <f>IF(ALL!BP63 = ANSWERS!$C68, 1, 0)</f>
        <v>1</v>
      </c>
      <c r="BQ63">
        <f>IF(ALL!BQ63 = ANSWERS!$C68, 1, 0)</f>
        <v>1</v>
      </c>
      <c r="BR63">
        <f>IF(ALL!BR63 = ANSWERS!$C68, 1, 0)</f>
        <v>1</v>
      </c>
      <c r="BS63">
        <f>IF(ALL!BS63 = ANSWERS!$C68, 1, 0)</f>
        <v>1</v>
      </c>
      <c r="BT63">
        <f>IF(ALL!BT63 = ANSWERS!$C68, 1, 0)</f>
        <v>1</v>
      </c>
      <c r="BU63">
        <f>IF(ALL!BU63 = ANSWERS!$C68, 1, 0)</f>
        <v>1</v>
      </c>
      <c r="BV63">
        <f>IF(ALL!BV63 = ANSWERS!$C68, 1, 0)</f>
        <v>1</v>
      </c>
      <c r="BW63">
        <f>IF(ALL!BW63 = ANSWERS!$C68, 1, 0)</f>
        <v>1</v>
      </c>
      <c r="BX63">
        <f>IF(ALL!BX63 = ANSWERS!$C68, 1, 0)</f>
        <v>0</v>
      </c>
      <c r="BY63">
        <f>IF(ALL!BY63 = ANSWERS!$C68, 1, 0)</f>
        <v>1</v>
      </c>
      <c r="BZ63">
        <f>IF(ALL!BZ63 = ANSWERS!$C68, 1, 0)</f>
        <v>0</v>
      </c>
      <c r="CA63">
        <f>IF(ALL!CA63 = ANSWERS!$C68, 1, 0)</f>
        <v>1</v>
      </c>
      <c r="CB63">
        <f>IF(ALL!CB63 = ANSWERS!$C68, 1, 0)</f>
        <v>1</v>
      </c>
      <c r="CC63">
        <f>IF(ALL!CC63 = ANSWERS!$C68, 1, 0)</f>
        <v>1</v>
      </c>
      <c r="CD63">
        <f>IF(ALL!CD63 = ANSWERS!$C68, 1, 0)</f>
        <v>1</v>
      </c>
      <c r="CE63">
        <f>IF(ALL!CE63 = ANSWERS!$C68, 1, 0)</f>
        <v>0</v>
      </c>
      <c r="CF63">
        <f>IF(ALL!CF63 = ANSWERS!$C68, 1, 0)</f>
        <v>1</v>
      </c>
      <c r="CG63">
        <f>IF(ALL!CG63 = ANSWERS!$C68, 1, 0)</f>
        <v>0</v>
      </c>
      <c r="CH63">
        <f>IF(ALL!CH63 = ANSWERS!$C68, 1, 0)</f>
        <v>1</v>
      </c>
      <c r="CI63">
        <f>IF(ALL!CI63 = ANSWERS!$C68, 1, 0)</f>
        <v>1</v>
      </c>
      <c r="CJ63">
        <f>IF(ALL!CJ63 = ANSWERS!$C68, 1, 0)</f>
        <v>1</v>
      </c>
      <c r="CK63">
        <f>IF(ALL!CK63 = ANSWERS!$C68, 1, 0)</f>
        <v>1</v>
      </c>
      <c r="CL63">
        <f>IF(ALL!CL63 = ANSWERS!$C68, 1, 0)</f>
        <v>1</v>
      </c>
      <c r="CM63">
        <f>IF(ALL!CM63 = ANSWERS!$C68, 1, 0)</f>
        <v>0</v>
      </c>
      <c r="CN63">
        <f>IF(ALL!CN63 = ANSWERS!$C68, 1, 0)</f>
        <v>1</v>
      </c>
      <c r="CO63">
        <f>IF(ALL!CO63 = ANSWERS!$C68, 1, 0)</f>
        <v>1</v>
      </c>
      <c r="CP63">
        <f>IF(ALL!CP63 = ANSWERS!$C68, 1, 0)</f>
        <v>1</v>
      </c>
      <c r="CQ63">
        <f>IF(ALL!CQ63 = ANSWERS!$C68, 1, 0)</f>
        <v>0</v>
      </c>
      <c r="CR63">
        <f>IF(ALL!CR63 = ANSWERS!$C68, 1, 0)</f>
        <v>1</v>
      </c>
      <c r="CS63">
        <f>IF(ALL!CS63 = ANSWERS!$C68, 1, 0)</f>
        <v>1</v>
      </c>
      <c r="CT63">
        <f>IF(ALL!CT63 = ANSWERS!$C68, 1, 0)</f>
        <v>1</v>
      </c>
      <c r="CU63">
        <f>IF(ALL!CU63 = ANSWERS!$C68, 1, 0)</f>
        <v>1</v>
      </c>
      <c r="CV63">
        <f>IF(ALL!CV63 = ANSWERS!$C68, 1, 0)</f>
        <v>1</v>
      </c>
      <c r="CW63">
        <f>IF(ALL!CW63 = ANSWERS!$C68, 1, 0)</f>
        <v>1</v>
      </c>
      <c r="CX63">
        <f>IF(ALL!CX63 = ANSWERS!$C68, 1, 0)</f>
        <v>1</v>
      </c>
      <c r="CY63">
        <f>IF(ALL!CY63 = ANSWERS!$C68, 1, 0)</f>
        <v>1</v>
      </c>
      <c r="CZ63">
        <f>IF(ALL!CZ63 = ANSWERS!$C68, 1, 0)</f>
        <v>0</v>
      </c>
      <c r="DA63">
        <f>IF(ALL!DA63 = ANSWERS!$C68, 1, 0)</f>
        <v>1</v>
      </c>
      <c r="DB63">
        <f>IF(ALL!DB63 = ANSWERS!$C68, 1, 0)</f>
        <v>0</v>
      </c>
      <c r="DC63">
        <f>IF(ALL!DC63 = ANSWERS!$C68, 1, 0)</f>
        <v>0</v>
      </c>
      <c r="DD63">
        <f>IF(ALL!DD63 = ANSWERS!$C68, 1, 0)</f>
        <v>1</v>
      </c>
      <c r="DE63">
        <f>IF(ALL!DE63 = ANSWERS!$C68, 1, 0)</f>
        <v>1</v>
      </c>
      <c r="DF63">
        <f>IF(ALL!DF63 = ANSWERS!$C68, 1, 0)</f>
        <v>1</v>
      </c>
      <c r="DG63">
        <f>IF(ALL!DG63 = ANSWERS!$C68, 1, 0)</f>
        <v>1</v>
      </c>
      <c r="DH63">
        <f>IF(ALL!DH63 = ANSWERS!$C68, 1, 0)</f>
        <v>0</v>
      </c>
      <c r="DI63">
        <f>IF(ALL!DI63 = ANSWERS!$C68, 1, 0)</f>
        <v>1</v>
      </c>
      <c r="DJ63">
        <f>IF(ALL!DJ63 = ANSWERS!$C68, 1, 0)</f>
        <v>0</v>
      </c>
      <c r="DK63">
        <f>IF(ALL!DK63 = ANSWERS!$C68, 1, 0)</f>
        <v>0</v>
      </c>
      <c r="DL63">
        <f>IF(ALL!DL63 = ANSWERS!$C68, 1, 0)</f>
        <v>0</v>
      </c>
      <c r="DM63">
        <f>IF(ALL!DM63 = ANSWERS!$C68, 1, 0)</f>
        <v>1</v>
      </c>
      <c r="DN63">
        <f>IF(ALL!DN63 = ANSWERS!$C68, 1, 0)</f>
        <v>1</v>
      </c>
      <c r="DO63">
        <f>IF(ALL!DO63 = ANSWERS!$C68, 1, 0)</f>
        <v>1</v>
      </c>
      <c r="DP63">
        <f>IF(ALL!DP63 = ANSWERS!$C68, 1, 0)</f>
        <v>1</v>
      </c>
      <c r="DQ63">
        <f>IF(ALL!DQ63 = ANSWERS!$C68, 1, 0)</f>
        <v>1</v>
      </c>
      <c r="DR63">
        <f>IF(ALL!DR63 = ANSWERS!$C68, 1, 0)</f>
        <v>1</v>
      </c>
      <c r="DS63">
        <f>IF(ALL!DS63 = ANSWERS!$C68, 1, 0)</f>
        <v>1</v>
      </c>
      <c r="DT63">
        <f>IF(ALL!DT63 = ANSWERS!$C68, 1, 0)</f>
        <v>1</v>
      </c>
      <c r="DU63">
        <f>IF(ALL!DU63 = ANSWERS!$C68, 1, 0)</f>
        <v>1</v>
      </c>
      <c r="DV63">
        <f>IF(ALL!DV63 = ANSWERS!$C68, 1, 0)</f>
        <v>1</v>
      </c>
      <c r="DW63">
        <f>IF(ALL!DW63 = ANSWERS!$C68, 1, 0)</f>
        <v>1</v>
      </c>
      <c r="DX63">
        <f>IF(ALL!DX63 = ANSWERS!$C68, 1, 0)</f>
        <v>1</v>
      </c>
      <c r="DY63">
        <f>IF(ALL!DY63 = ANSWERS!$C68, 1, 0)</f>
        <v>1</v>
      </c>
      <c r="DZ63">
        <f>IF(ALL!DZ63 = ANSWERS!$C68, 1, 0)</f>
        <v>0</v>
      </c>
      <c r="EA63">
        <f>IF(ALL!EA63 = ANSWERS!$C68, 1, 0)</f>
        <v>0</v>
      </c>
      <c r="EB63">
        <f>IF(ALL!EB63 = ANSWERS!$C68, 1, 0)</f>
        <v>1</v>
      </c>
      <c r="EC63">
        <f>IF(ALL!EC63 = ANSWERS!$C68, 1, 0)</f>
        <v>1</v>
      </c>
      <c r="ED63">
        <f>IF(ALL!ED63 = ANSWERS!$C68, 1, 0)</f>
        <v>1</v>
      </c>
      <c r="EE63">
        <f>IF(ALL!EE63 = ANSWERS!$C68, 1, 0)</f>
        <v>1</v>
      </c>
      <c r="EF63">
        <f>IF(ALL!EF63 = ANSWERS!$C68, 1, 0)</f>
        <v>0</v>
      </c>
      <c r="EG63">
        <f>IF(ALL!EG63 = ANSWERS!$C68, 1, 0)</f>
        <v>0</v>
      </c>
      <c r="EH63">
        <f>IF(ALL!EH63 = ANSWERS!$C68, 1, 0)</f>
        <v>0</v>
      </c>
      <c r="EI63">
        <f>IF(ALL!EI63 = ANSWERS!$C68, 1, 0)</f>
        <v>1</v>
      </c>
      <c r="EJ63">
        <f>IF(ALL!EJ63 = ANSWERS!$C68, 1, 0)</f>
        <v>0</v>
      </c>
      <c r="EK63">
        <f>IF(ALL!EK63 = ANSWERS!$C68, 1, 0)</f>
        <v>0</v>
      </c>
      <c r="EL63">
        <f>IF(ALL!EL63 = ANSWERS!$C68, 1, 0)</f>
        <v>0</v>
      </c>
      <c r="EM63">
        <f>IF(ALL!EM63 = ANSWERS!$C68, 1, 0)</f>
        <v>1</v>
      </c>
      <c r="EN63">
        <f>IF(ALL!EN63 = ANSWERS!$C68, 1, 0)</f>
        <v>1</v>
      </c>
      <c r="EO63">
        <f>IF(ALL!EO63 = ANSWERS!$C68, 1, 0)</f>
        <v>1</v>
      </c>
      <c r="EP63">
        <f>IF(ALL!EP63 = ANSWERS!$C68, 1, 0)</f>
        <v>1</v>
      </c>
      <c r="EQ63">
        <f>IF(ALL!EQ63 = ANSWERS!$C68, 1, 0)</f>
        <v>0</v>
      </c>
      <c r="ER63">
        <f>IF(ALL!ER63 = ANSWERS!$C68, 1, 0)</f>
        <v>0</v>
      </c>
      <c r="ES63">
        <f>IF(ALL!ES63 = ANSWERS!$C68, 1, 0)</f>
        <v>0</v>
      </c>
      <c r="ET63">
        <f>IF(ALL!ET63 = ANSWERS!$C68, 1, 0)</f>
        <v>0</v>
      </c>
      <c r="EU63">
        <f>IF(ALL!EU63 = ANSWERS!$C68, 1, 0)</f>
        <v>1</v>
      </c>
      <c r="EV63">
        <f>IF(ALL!EV63 = ANSWERS!$C68, 1, 0)</f>
        <v>0</v>
      </c>
      <c r="EW63">
        <f>IF(ALL!EW63 = ANSWERS!$C68, 1, 0)</f>
        <v>1</v>
      </c>
      <c r="EX63">
        <f>IF(ALL!EX63 = ANSWERS!$C68, 1, 0)</f>
        <v>1</v>
      </c>
      <c r="EY63">
        <f>IF(ALL!EY63 = ANSWERS!$C68, 1, 0)</f>
        <v>0</v>
      </c>
      <c r="EZ63">
        <f>IF(ALL!EZ63 = ANSWERS!$C68, 1, 0)</f>
        <v>1</v>
      </c>
      <c r="FA63">
        <f>IF(ALL!FA63 = ANSWERS!$C68, 1, 0)</f>
        <v>0</v>
      </c>
      <c r="FB63">
        <f>IF(ALL!FB63 = ANSWERS!$C68, 1, 0)</f>
        <v>1</v>
      </c>
      <c r="FC63">
        <f>IF(ALL!FC63 = ANSWERS!$C68, 1, 0)</f>
        <v>1</v>
      </c>
      <c r="FD63">
        <f>IF(ALL!FD63 = ANSWERS!$C68, 1, 0)</f>
        <v>1</v>
      </c>
      <c r="FE63">
        <f>IF(ALL!FE63 = ANSWERS!$C68, 1, 0)</f>
        <v>1</v>
      </c>
      <c r="FF63">
        <f>IF(ALL!FF63 = ANSWERS!$C68, 1, 0)</f>
        <v>1</v>
      </c>
      <c r="FG63">
        <f>IF(ALL!FG63 = ANSWERS!$C68, 1, 0)</f>
        <v>1</v>
      </c>
      <c r="FH63">
        <f>IF(ALL!FH63 = ANSWERS!$C68, 1, 0)</f>
        <v>1</v>
      </c>
      <c r="FI63">
        <f>IF(ALL!FI63 = ANSWERS!$C68, 1, 0)</f>
        <v>0</v>
      </c>
      <c r="FJ63">
        <f>IF(ALL!FJ63 = ANSWERS!$C68, 1, 0)</f>
        <v>1</v>
      </c>
      <c r="FK63">
        <f>IF(ALL!FK63 = ANSWERS!$C68, 1, 0)</f>
        <v>1</v>
      </c>
      <c r="FL63">
        <f>IF(ALL!FL63 = ANSWERS!$C68, 1, 0)</f>
        <v>1</v>
      </c>
      <c r="FM63">
        <f>IF(ALL!FM63 = ANSWERS!$C68, 1, 0)</f>
        <v>1</v>
      </c>
      <c r="FN63">
        <f>IF(ALL!FN63 = ANSWERS!$C68, 1, 0)</f>
        <v>0</v>
      </c>
      <c r="FO63">
        <f>IF(ALL!FO63 = ANSWERS!$C68, 1, 0)</f>
        <v>1</v>
      </c>
      <c r="FP63">
        <f>IF(ALL!FP63 = ANSWERS!$C68, 1, 0)</f>
        <v>1</v>
      </c>
      <c r="FQ63">
        <f>IF(ALL!FQ63 = ANSWERS!$C68, 1, 0)</f>
        <v>1</v>
      </c>
      <c r="FR63">
        <f>IF(ALL!FR63 = ANSWERS!$C68, 1, 0)</f>
        <v>1</v>
      </c>
      <c r="FS63">
        <f>IF(ALL!FS63 = ANSWERS!$C68, 1, 0)</f>
        <v>0</v>
      </c>
      <c r="FT63">
        <f>IF(ALL!FT63 = ANSWERS!$C68, 1, 0)</f>
        <v>0</v>
      </c>
      <c r="FU63">
        <f>IF(ALL!FU63 = ANSWERS!$C68, 1, 0)</f>
        <v>1</v>
      </c>
      <c r="FV63">
        <f>IF(ALL!FV63 = ANSWERS!$C68, 1, 0)</f>
        <v>1</v>
      </c>
      <c r="FW63">
        <f>IF(ALL!FW63 = ANSWERS!$C68, 1, 0)</f>
        <v>1</v>
      </c>
      <c r="FX63">
        <f>IF(ALL!FX63 = ANSWERS!$C68, 1, 0)</f>
        <v>1</v>
      </c>
      <c r="FY63">
        <f>IF(ALL!FY63 = ANSWERS!$C68, 1, 0)</f>
        <v>1</v>
      </c>
      <c r="FZ63">
        <f>IF(ALL!FZ63 = ANSWERS!$C68, 1, 0)</f>
        <v>1</v>
      </c>
      <c r="GA63">
        <f>IF(ALL!GA63 = ANSWERS!$C68, 1, 0)</f>
        <v>1</v>
      </c>
      <c r="GB63">
        <f>IF(ALL!GB63 = ANSWERS!$C68, 1, 0)</f>
        <v>0</v>
      </c>
      <c r="GC63">
        <f>IF(ALL!GC63 = ANSWERS!$C68, 1, 0)</f>
        <v>0</v>
      </c>
      <c r="GD63">
        <f>IF(ALL!GD63 = ANSWERS!$C68, 1, 0)</f>
        <v>1</v>
      </c>
      <c r="GE63">
        <f>IF(ALL!GE63 = ANSWERS!$C68, 1, 0)</f>
        <v>1</v>
      </c>
      <c r="GF63">
        <f>IF(ALL!GF63 = ANSWERS!$C68, 1, 0)</f>
        <v>1</v>
      </c>
      <c r="GG63">
        <f>IF(ALL!GG63 = ANSWERS!$C68, 1, 0)</f>
        <v>1</v>
      </c>
      <c r="GH63">
        <f>IF(ALL!GH63 = ANSWERS!$C68, 1, 0)</f>
        <v>0</v>
      </c>
      <c r="GI63">
        <f>IF(ALL!GI63 = ANSWERS!$C68, 1, 0)</f>
        <v>0</v>
      </c>
      <c r="GJ63">
        <f>IF(ALL!GJ63 = ANSWERS!$C68, 1, 0)</f>
        <v>1</v>
      </c>
      <c r="GK63">
        <f>IF(ALL!GK63 = ANSWERS!$C68, 1, 0)</f>
        <v>0</v>
      </c>
      <c r="GL63">
        <f>IF(ALL!GL63 = ANSWERS!$C68, 1, 0)</f>
        <v>1</v>
      </c>
      <c r="GM63">
        <f>IF(ALL!GM63 = ANSWERS!$C68, 1, 0)</f>
        <v>0</v>
      </c>
      <c r="GN63">
        <f>IF(ALL!GN63 = ANSWERS!$C68, 1, 0)</f>
        <v>0</v>
      </c>
      <c r="GO63">
        <f>IF(ALL!GO63 = ANSWERS!$C68, 1, 0)</f>
        <v>1</v>
      </c>
      <c r="GP63">
        <f>IF(ALL!GP63 = ANSWERS!$C68, 1, 0)</f>
        <v>1</v>
      </c>
      <c r="GQ63">
        <f>IF(ALL!GQ63 = ANSWERS!$C68, 1, 0)</f>
        <v>1</v>
      </c>
      <c r="GR63">
        <f>IF(ALL!GR63 = ANSWERS!$C68, 1, 0)</f>
        <v>0</v>
      </c>
      <c r="GS63">
        <f>IF(ALL!GS63 = ANSWERS!$C68, 1, 0)</f>
        <v>1</v>
      </c>
      <c r="GT63">
        <f>IF(ALL!GT63 = ANSWERS!$C68, 1, 0)</f>
        <v>1</v>
      </c>
      <c r="GU63">
        <f>IF(ALL!GU63 = ANSWERS!$C68, 1, 0)</f>
        <v>0</v>
      </c>
      <c r="GV63">
        <f>IF(ALL!GV63 = ANSWERS!$C68, 1, 0)</f>
        <v>1</v>
      </c>
      <c r="GW63">
        <f>IF(ALL!GW63 = ANSWERS!$C68, 1, 0)</f>
        <v>1</v>
      </c>
      <c r="GX63">
        <f>IF(ALL!GX63 = ANSWERS!$C68, 1, 0)</f>
        <v>1</v>
      </c>
      <c r="GY63">
        <f>IF(ALL!GY63 = ANSWERS!$C68, 1, 0)</f>
        <v>1</v>
      </c>
      <c r="GZ63">
        <f>IF(ALL!GZ63 = ANSWERS!$C68, 1, 0)</f>
        <v>1</v>
      </c>
      <c r="HA63">
        <f>IF(ALL!HA63 = ANSWERS!$C68, 1, 0)</f>
        <v>1</v>
      </c>
      <c r="HB63">
        <f>IF(ALL!HB63 = ANSWERS!$C68, 1, 0)</f>
        <v>1</v>
      </c>
      <c r="HC63">
        <f>IF(ALL!HC63 = ANSWERS!$C68, 1, 0)</f>
        <v>1</v>
      </c>
      <c r="HD63">
        <f>IF(ALL!HD63 = ANSWERS!$C68, 1, 0)</f>
        <v>1</v>
      </c>
      <c r="HE63">
        <f>IF(ALL!HE63 = ANSWERS!$C68, 1, 0)</f>
        <v>1</v>
      </c>
      <c r="HF63">
        <f>IF(ALL!HF63 = ANSWERS!$C68, 1, 0)</f>
        <v>1</v>
      </c>
      <c r="HG63">
        <f>IF(ALL!HG63 = ANSWERS!$C68, 1, 0)</f>
        <v>1</v>
      </c>
      <c r="HH63">
        <f>IF(ALL!HH63 = ANSWERS!$C68, 1, 0)</f>
        <v>1</v>
      </c>
      <c r="HI63">
        <f>IF(ALL!HI63 = ANSWERS!$C68, 1, 0)</f>
        <v>0</v>
      </c>
      <c r="HJ63">
        <f>IF(ALL!HJ63 = ANSWERS!$C68, 1, 0)</f>
        <v>1</v>
      </c>
      <c r="HK63">
        <f>IF(ALL!HK63 = ANSWERS!$C68, 1, 0)</f>
        <v>0</v>
      </c>
    </row>
    <row r="64">
      <c r="A64" s="1" t="s">
        <v>384</v>
      </c>
      <c r="B64">
        <f>IF(ALL!B64 = ANSWERS!$C69, 1, 0)</f>
        <v>0</v>
      </c>
      <c r="C64">
        <f>IF(ALL!C64 = ANSWERS!$C69, 1, 0)</f>
        <v>0</v>
      </c>
      <c r="D64">
        <f>IF(ALL!D64 = ANSWERS!$C69, 1, 0)</f>
        <v>0</v>
      </c>
      <c r="E64">
        <f>IF(ALL!E64 = ANSWERS!$C69, 1, 0)</f>
        <v>0</v>
      </c>
      <c r="F64">
        <f>IF(ALL!F64 = ANSWERS!$C69, 1, 0)</f>
        <v>0</v>
      </c>
      <c r="G64">
        <f>IF(ALL!G64 = ANSWERS!$C69, 1, 0)</f>
        <v>0</v>
      </c>
      <c r="H64">
        <f>IF(ALL!H64 = ANSWERS!$C69, 1, 0)</f>
        <v>0</v>
      </c>
      <c r="I64">
        <f>IF(ALL!I64 = ANSWERS!$C69, 1, 0)</f>
        <v>0</v>
      </c>
      <c r="J64">
        <f>IF(ALL!J64 = ANSWERS!$C69, 1, 0)</f>
        <v>1</v>
      </c>
      <c r="K64">
        <f>IF(ALL!K64 = ANSWERS!$C69, 1, 0)</f>
        <v>0</v>
      </c>
      <c r="L64">
        <f>IF(ALL!L64 = ANSWERS!$C69, 1, 0)</f>
        <v>0</v>
      </c>
      <c r="M64">
        <f>IF(ALL!M64 = ANSWERS!$C69, 1, 0)</f>
        <v>0</v>
      </c>
      <c r="N64">
        <f>IF(ALL!N64 = ANSWERS!$C69, 1, 0)</f>
        <v>1</v>
      </c>
      <c r="O64">
        <f>IF(ALL!O64 = ANSWERS!$C69, 1, 0)</f>
        <v>1</v>
      </c>
      <c r="P64">
        <f>IF(ALL!P64 = ANSWERS!$C69, 1, 0)</f>
        <v>0</v>
      </c>
      <c r="Q64">
        <f>IF(ALL!Q64 = ANSWERS!$C69, 1, 0)</f>
        <v>0</v>
      </c>
      <c r="R64">
        <f>IF(ALL!R64 = ANSWERS!$C69, 1, 0)</f>
        <v>0</v>
      </c>
      <c r="S64">
        <f>IF(ALL!S64 = ANSWERS!$C69, 1, 0)</f>
        <v>1</v>
      </c>
      <c r="T64">
        <f>IF(ALL!T64 = ANSWERS!$C69, 1, 0)</f>
        <v>1</v>
      </c>
      <c r="U64">
        <f>IF(ALL!U64 = ANSWERS!$C69, 1, 0)</f>
        <v>0</v>
      </c>
      <c r="V64">
        <f>IF(ALL!V64 = ANSWERS!$C69, 1, 0)</f>
        <v>1</v>
      </c>
      <c r="W64">
        <f>IF(ALL!W64 = ANSWERS!$C69, 1, 0)</f>
        <v>0</v>
      </c>
      <c r="X64">
        <f>IF(ALL!X64 = ANSWERS!$C69, 1, 0)</f>
        <v>0</v>
      </c>
      <c r="Y64">
        <f>IF(ALL!Y64 = ANSWERS!$C69, 1, 0)</f>
        <v>1</v>
      </c>
      <c r="Z64">
        <f>IF(ALL!Z64 = ANSWERS!$C69, 1, 0)</f>
        <v>0</v>
      </c>
      <c r="AA64">
        <f>IF(ALL!AA64 = ANSWERS!$C69, 1, 0)</f>
        <v>1</v>
      </c>
      <c r="AB64">
        <f>IF(ALL!AB64 = ANSWERS!$C69, 1, 0)</f>
        <v>1</v>
      </c>
      <c r="AC64">
        <f>IF(ALL!AC64 = ANSWERS!$C69, 1, 0)</f>
        <v>0</v>
      </c>
      <c r="AD64">
        <f>IF(ALL!AD64 = ANSWERS!$C69, 1, 0)</f>
        <v>0</v>
      </c>
      <c r="AE64">
        <f>IF(ALL!AE64 = ANSWERS!$C69, 1, 0)</f>
        <v>0</v>
      </c>
      <c r="AF64">
        <f>IF(ALL!AF64 = ANSWERS!$C69, 1, 0)</f>
        <v>1</v>
      </c>
      <c r="AG64">
        <f>IF(ALL!AG64 = ANSWERS!$C69, 1, 0)</f>
        <v>0</v>
      </c>
      <c r="AH64">
        <f>IF(ALL!AH64 = ANSWERS!$C69, 1, 0)</f>
        <v>1</v>
      </c>
      <c r="AI64">
        <f>IF(ALL!AI64 = ANSWERS!$C69, 1, 0)</f>
        <v>0</v>
      </c>
      <c r="AJ64">
        <f>IF(ALL!AJ64 = ANSWERS!$C69, 1, 0)</f>
        <v>1</v>
      </c>
      <c r="AK64">
        <f>IF(ALL!AK64 = ANSWERS!$C69, 1, 0)</f>
        <v>1</v>
      </c>
      <c r="AL64">
        <f>IF(ALL!AL64 = ANSWERS!$C69, 1, 0)</f>
        <v>0</v>
      </c>
      <c r="AM64">
        <f>IF(ALL!AM64 = ANSWERS!$C69, 1, 0)</f>
        <v>0</v>
      </c>
      <c r="AN64">
        <f>IF(ALL!AN64 = ANSWERS!$C69, 1, 0)</f>
        <v>0</v>
      </c>
      <c r="AO64">
        <f>IF(ALL!AO64 = ANSWERS!$C69, 1, 0)</f>
        <v>0</v>
      </c>
      <c r="AP64">
        <f>IF(ALL!AP64 = ANSWERS!$C69, 1, 0)</f>
        <v>0</v>
      </c>
      <c r="AQ64">
        <f>IF(ALL!AQ64 = ANSWERS!$C69, 1, 0)</f>
        <v>1</v>
      </c>
      <c r="AR64">
        <f>IF(ALL!AR64 = ANSWERS!$C69, 1, 0)</f>
        <v>1</v>
      </c>
      <c r="AS64">
        <f>IF(ALL!AS64 = ANSWERS!$C69, 1, 0)</f>
        <v>1</v>
      </c>
      <c r="AT64">
        <f>IF(ALL!AT64 = ANSWERS!$C69, 1, 0)</f>
        <v>0</v>
      </c>
      <c r="AU64">
        <f>IF(ALL!AU64 = ANSWERS!$C69, 1, 0)</f>
        <v>0</v>
      </c>
      <c r="AV64">
        <f>IF(ALL!AV64 = ANSWERS!$C69, 1, 0)</f>
        <v>1</v>
      </c>
      <c r="AW64">
        <f>IF(ALL!AW64 = ANSWERS!$C69, 1, 0)</f>
        <v>0</v>
      </c>
      <c r="AX64">
        <f>IF(ALL!AX64 = ANSWERS!$C69, 1, 0)</f>
        <v>0</v>
      </c>
      <c r="AY64">
        <f>IF(ALL!AY64 = ANSWERS!$C69, 1, 0)</f>
        <v>1</v>
      </c>
      <c r="AZ64">
        <f>IF(ALL!AZ64 = ANSWERS!$C69, 1, 0)</f>
        <v>0</v>
      </c>
      <c r="BA64">
        <f>IF(ALL!BA64 = ANSWERS!$C69, 1, 0)</f>
        <v>0</v>
      </c>
      <c r="BB64">
        <f>IF(ALL!BB64 = ANSWERS!$C69, 1, 0)</f>
        <v>0</v>
      </c>
      <c r="BC64">
        <f>IF(ALL!BC64 = ANSWERS!$C69, 1, 0)</f>
        <v>0</v>
      </c>
      <c r="BD64">
        <f>IF(ALL!BD64 = ANSWERS!$C69, 1, 0)</f>
        <v>1</v>
      </c>
      <c r="BE64">
        <f>IF(ALL!BE64 = ANSWERS!$C69, 1, 0)</f>
        <v>0</v>
      </c>
      <c r="BF64">
        <f>IF(ALL!BF64 = ANSWERS!$C69, 1, 0)</f>
        <v>0</v>
      </c>
      <c r="BG64">
        <f>IF(ALL!BG64 = ANSWERS!$C69, 1, 0)</f>
        <v>1</v>
      </c>
      <c r="BH64">
        <f>IF(ALL!BH64 = ANSWERS!$C69, 1, 0)</f>
        <v>1</v>
      </c>
      <c r="BI64">
        <f>IF(ALL!BI64 = ANSWERS!$C69, 1, 0)</f>
        <v>0</v>
      </c>
      <c r="BJ64">
        <f>IF(ALL!BJ64 = ANSWERS!$C69, 1, 0)</f>
        <v>0</v>
      </c>
      <c r="BK64">
        <f>IF(ALL!BK64 = ANSWERS!$C69, 1, 0)</f>
        <v>1</v>
      </c>
      <c r="BL64">
        <f>IF(ALL!BL64 = ANSWERS!$C69, 1, 0)</f>
        <v>1</v>
      </c>
      <c r="BM64">
        <f>IF(ALL!BM64 = ANSWERS!$C69, 1, 0)</f>
        <v>0</v>
      </c>
      <c r="BN64">
        <f>IF(ALL!BN64 = ANSWERS!$C69, 1, 0)</f>
        <v>0</v>
      </c>
      <c r="BO64">
        <f>IF(ALL!BO64 = ANSWERS!$C69, 1, 0)</f>
        <v>0</v>
      </c>
      <c r="BP64">
        <f>IF(ALL!BP64 = ANSWERS!$C69, 1, 0)</f>
        <v>1</v>
      </c>
      <c r="BQ64">
        <f>IF(ALL!BQ64 = ANSWERS!$C69, 1, 0)</f>
        <v>0</v>
      </c>
      <c r="BR64">
        <f>IF(ALL!BR64 = ANSWERS!$C69, 1, 0)</f>
        <v>0</v>
      </c>
      <c r="BS64">
        <f>IF(ALL!BS64 = ANSWERS!$C69, 1, 0)</f>
        <v>0</v>
      </c>
      <c r="BT64">
        <f>IF(ALL!BT64 = ANSWERS!$C69, 1, 0)</f>
        <v>1</v>
      </c>
      <c r="BU64">
        <f>IF(ALL!BU64 = ANSWERS!$C69, 1, 0)</f>
        <v>1</v>
      </c>
      <c r="BV64">
        <f>IF(ALL!BV64 = ANSWERS!$C69, 1, 0)</f>
        <v>1</v>
      </c>
      <c r="BW64">
        <f>IF(ALL!BW64 = ANSWERS!$C69, 1, 0)</f>
        <v>1</v>
      </c>
      <c r="BX64">
        <f>IF(ALL!BX64 = ANSWERS!$C69, 1, 0)</f>
        <v>0</v>
      </c>
      <c r="BY64">
        <f>IF(ALL!BY64 = ANSWERS!$C69, 1, 0)</f>
        <v>1</v>
      </c>
      <c r="BZ64">
        <f>IF(ALL!BZ64 = ANSWERS!$C69, 1, 0)</f>
        <v>0</v>
      </c>
      <c r="CA64">
        <f>IF(ALL!CA64 = ANSWERS!$C69, 1, 0)</f>
        <v>1</v>
      </c>
      <c r="CB64">
        <f>IF(ALL!CB64 = ANSWERS!$C69, 1, 0)</f>
        <v>0</v>
      </c>
      <c r="CC64">
        <f>IF(ALL!CC64 = ANSWERS!$C69, 1, 0)</f>
        <v>1</v>
      </c>
      <c r="CD64">
        <f>IF(ALL!CD64 = ANSWERS!$C69, 1, 0)</f>
        <v>1</v>
      </c>
      <c r="CE64">
        <f>IF(ALL!CE64 = ANSWERS!$C69, 1, 0)</f>
        <v>0</v>
      </c>
      <c r="CF64">
        <f>IF(ALL!CF64 = ANSWERS!$C69, 1, 0)</f>
        <v>1</v>
      </c>
      <c r="CG64">
        <f>IF(ALL!CG64 = ANSWERS!$C69, 1, 0)</f>
        <v>0</v>
      </c>
      <c r="CH64">
        <f>IF(ALL!CH64 = ANSWERS!$C69, 1, 0)</f>
        <v>1</v>
      </c>
      <c r="CI64">
        <f>IF(ALL!CI64 = ANSWERS!$C69, 1, 0)</f>
        <v>0</v>
      </c>
      <c r="CJ64">
        <f>IF(ALL!CJ64 = ANSWERS!$C69, 1, 0)</f>
        <v>0</v>
      </c>
      <c r="CK64">
        <f>IF(ALL!CK64 = ANSWERS!$C69, 1, 0)</f>
        <v>0</v>
      </c>
      <c r="CL64">
        <f>IF(ALL!CL64 = ANSWERS!$C69, 1, 0)</f>
        <v>0</v>
      </c>
      <c r="CM64">
        <f>IF(ALL!CM64 = ANSWERS!$C69, 1, 0)</f>
        <v>1</v>
      </c>
      <c r="CN64">
        <f>IF(ALL!CN64 = ANSWERS!$C69, 1, 0)</f>
        <v>0</v>
      </c>
      <c r="CO64">
        <f>IF(ALL!CO64 = ANSWERS!$C69, 1, 0)</f>
        <v>0</v>
      </c>
      <c r="CP64">
        <f>IF(ALL!CP64 = ANSWERS!$C69, 1, 0)</f>
        <v>0</v>
      </c>
      <c r="CQ64">
        <f>IF(ALL!CQ64 = ANSWERS!$C69, 1, 0)</f>
        <v>0</v>
      </c>
      <c r="CR64">
        <f>IF(ALL!CR64 = ANSWERS!$C69, 1, 0)</f>
        <v>1</v>
      </c>
      <c r="CS64">
        <f>IF(ALL!CS64 = ANSWERS!$C69, 1, 0)</f>
        <v>0</v>
      </c>
      <c r="CT64">
        <f>IF(ALL!CT64 = ANSWERS!$C69, 1, 0)</f>
        <v>1</v>
      </c>
      <c r="CU64">
        <f>IF(ALL!CU64 = ANSWERS!$C69, 1, 0)</f>
        <v>0</v>
      </c>
      <c r="CV64">
        <f>IF(ALL!CV64 = ANSWERS!$C69, 1, 0)</f>
        <v>0</v>
      </c>
      <c r="CW64">
        <f>IF(ALL!CW64 = ANSWERS!$C69, 1, 0)</f>
        <v>0</v>
      </c>
      <c r="CX64">
        <f>IF(ALL!CX64 = ANSWERS!$C69, 1, 0)</f>
        <v>1</v>
      </c>
      <c r="CY64">
        <f>IF(ALL!CY64 = ANSWERS!$C69, 1, 0)</f>
        <v>1</v>
      </c>
      <c r="CZ64">
        <f>IF(ALL!CZ64 = ANSWERS!$C69, 1, 0)</f>
        <v>0</v>
      </c>
      <c r="DA64">
        <f>IF(ALL!DA64 = ANSWERS!$C69, 1, 0)</f>
        <v>0</v>
      </c>
      <c r="DB64">
        <f>IF(ALL!DB64 = ANSWERS!$C69, 1, 0)</f>
        <v>0</v>
      </c>
      <c r="DC64">
        <f>IF(ALL!DC64 = ANSWERS!$C69, 1, 0)</f>
        <v>0</v>
      </c>
      <c r="DD64">
        <f>IF(ALL!DD64 = ANSWERS!$C69, 1, 0)</f>
        <v>0</v>
      </c>
      <c r="DE64">
        <f>IF(ALL!DE64 = ANSWERS!$C69, 1, 0)</f>
        <v>1</v>
      </c>
      <c r="DF64">
        <f>IF(ALL!DF64 = ANSWERS!$C69, 1, 0)</f>
        <v>1</v>
      </c>
      <c r="DG64">
        <f>IF(ALL!DG64 = ANSWERS!$C69, 1, 0)</f>
        <v>0</v>
      </c>
      <c r="DH64">
        <f>IF(ALL!DH64 = ANSWERS!$C69, 1, 0)</f>
        <v>0</v>
      </c>
      <c r="DI64">
        <f>IF(ALL!DI64 = ANSWERS!$C69, 1, 0)</f>
        <v>0</v>
      </c>
      <c r="DJ64">
        <f>IF(ALL!DJ64 = ANSWERS!$C69, 1, 0)</f>
        <v>0</v>
      </c>
      <c r="DK64">
        <f>IF(ALL!DK64 = ANSWERS!$C69, 1, 0)</f>
        <v>0</v>
      </c>
      <c r="DL64">
        <f>IF(ALL!DL64 = ANSWERS!$C69, 1, 0)</f>
        <v>0</v>
      </c>
      <c r="DM64">
        <f>IF(ALL!DM64 = ANSWERS!$C69, 1, 0)</f>
        <v>0</v>
      </c>
      <c r="DN64">
        <f>IF(ALL!DN64 = ANSWERS!$C69, 1, 0)</f>
        <v>0</v>
      </c>
      <c r="DO64">
        <f>IF(ALL!DO64 = ANSWERS!$C69, 1, 0)</f>
        <v>0</v>
      </c>
      <c r="DP64">
        <f>IF(ALL!DP64 = ANSWERS!$C69, 1, 0)</f>
        <v>0</v>
      </c>
      <c r="DQ64">
        <f>IF(ALL!DQ64 = ANSWERS!$C69, 1, 0)</f>
        <v>0</v>
      </c>
      <c r="DR64">
        <f>IF(ALL!DR64 = ANSWERS!$C69, 1, 0)</f>
        <v>1</v>
      </c>
      <c r="DS64">
        <f>IF(ALL!DS64 = ANSWERS!$C69, 1, 0)</f>
        <v>0</v>
      </c>
      <c r="DT64">
        <f>IF(ALL!DT64 = ANSWERS!$C69, 1, 0)</f>
        <v>0</v>
      </c>
      <c r="DU64">
        <f>IF(ALL!DU64 = ANSWERS!$C69, 1, 0)</f>
        <v>0</v>
      </c>
      <c r="DV64">
        <f>IF(ALL!DV64 = ANSWERS!$C69, 1, 0)</f>
        <v>0</v>
      </c>
      <c r="DW64">
        <f>IF(ALL!DW64 = ANSWERS!$C69, 1, 0)</f>
        <v>0</v>
      </c>
      <c r="DX64">
        <f>IF(ALL!DX64 = ANSWERS!$C69, 1, 0)</f>
        <v>0</v>
      </c>
      <c r="DY64">
        <f>IF(ALL!DY64 = ANSWERS!$C69, 1, 0)</f>
        <v>1</v>
      </c>
      <c r="DZ64">
        <f>IF(ALL!DZ64 = ANSWERS!$C69, 1, 0)</f>
        <v>0</v>
      </c>
      <c r="EA64">
        <f>IF(ALL!EA64 = ANSWERS!$C69, 1, 0)</f>
        <v>0</v>
      </c>
      <c r="EB64">
        <f>IF(ALL!EB64 = ANSWERS!$C69, 1, 0)</f>
        <v>0</v>
      </c>
      <c r="EC64">
        <f>IF(ALL!EC64 = ANSWERS!$C69, 1, 0)</f>
        <v>1</v>
      </c>
      <c r="ED64">
        <f>IF(ALL!ED64 = ANSWERS!$C69, 1, 0)</f>
        <v>1</v>
      </c>
      <c r="EE64">
        <f>IF(ALL!EE64 = ANSWERS!$C69, 1, 0)</f>
        <v>0</v>
      </c>
      <c r="EF64">
        <f>IF(ALL!EF64 = ANSWERS!$C69, 1, 0)</f>
        <v>0</v>
      </c>
      <c r="EG64">
        <f>IF(ALL!EG64 = ANSWERS!$C69, 1, 0)</f>
        <v>0</v>
      </c>
      <c r="EH64">
        <f>IF(ALL!EH64 = ANSWERS!$C69, 1, 0)</f>
        <v>0</v>
      </c>
      <c r="EI64">
        <f>IF(ALL!EI64 = ANSWERS!$C69, 1, 0)</f>
        <v>1</v>
      </c>
      <c r="EJ64">
        <f>IF(ALL!EJ64 = ANSWERS!$C69, 1, 0)</f>
        <v>0</v>
      </c>
      <c r="EK64">
        <f>IF(ALL!EK64 = ANSWERS!$C69, 1, 0)</f>
        <v>0</v>
      </c>
      <c r="EL64">
        <f>IF(ALL!EL64 = ANSWERS!$C69, 1, 0)</f>
        <v>0</v>
      </c>
      <c r="EM64">
        <f>IF(ALL!EM64 = ANSWERS!$C69, 1, 0)</f>
        <v>0</v>
      </c>
      <c r="EN64">
        <f>IF(ALL!EN64 = ANSWERS!$C69, 1, 0)</f>
        <v>0</v>
      </c>
      <c r="EO64">
        <f>IF(ALL!EO64 = ANSWERS!$C69, 1, 0)</f>
        <v>1</v>
      </c>
      <c r="EP64">
        <f>IF(ALL!EP64 = ANSWERS!$C69, 1, 0)</f>
        <v>0</v>
      </c>
      <c r="EQ64">
        <f>IF(ALL!EQ64 = ANSWERS!$C69, 1, 0)</f>
        <v>1</v>
      </c>
      <c r="ER64">
        <f>IF(ALL!ER64 = ANSWERS!$C69, 1, 0)</f>
        <v>0</v>
      </c>
      <c r="ES64">
        <f>IF(ALL!ES64 = ANSWERS!$C69, 1, 0)</f>
        <v>0</v>
      </c>
      <c r="ET64">
        <f>IF(ALL!ET64 = ANSWERS!$C69, 1, 0)</f>
        <v>0</v>
      </c>
      <c r="EU64">
        <f>IF(ALL!EU64 = ANSWERS!$C69, 1, 0)</f>
        <v>0</v>
      </c>
      <c r="EV64">
        <f>IF(ALL!EV64 = ANSWERS!$C69, 1, 0)</f>
        <v>0</v>
      </c>
      <c r="EW64">
        <f>IF(ALL!EW64 = ANSWERS!$C69, 1, 0)</f>
        <v>1</v>
      </c>
      <c r="EX64">
        <f>IF(ALL!EX64 = ANSWERS!$C69, 1, 0)</f>
        <v>1</v>
      </c>
      <c r="EY64">
        <f>IF(ALL!EY64 = ANSWERS!$C69, 1, 0)</f>
        <v>0</v>
      </c>
      <c r="EZ64">
        <f>IF(ALL!EZ64 = ANSWERS!$C69, 1, 0)</f>
        <v>0</v>
      </c>
      <c r="FA64">
        <f>IF(ALL!FA64 = ANSWERS!$C69, 1, 0)</f>
        <v>0</v>
      </c>
      <c r="FB64">
        <f>IF(ALL!FB64 = ANSWERS!$C69, 1, 0)</f>
        <v>0</v>
      </c>
      <c r="FC64">
        <f>IF(ALL!FC64 = ANSWERS!$C69, 1, 0)</f>
        <v>0</v>
      </c>
      <c r="FD64">
        <f>IF(ALL!FD64 = ANSWERS!$C69, 1, 0)</f>
        <v>0</v>
      </c>
      <c r="FE64">
        <f>IF(ALL!FE64 = ANSWERS!$C69, 1, 0)</f>
        <v>0</v>
      </c>
      <c r="FF64">
        <f>IF(ALL!FF64 = ANSWERS!$C69, 1, 0)</f>
        <v>1</v>
      </c>
      <c r="FG64">
        <f>IF(ALL!FG64 = ANSWERS!$C69, 1, 0)</f>
        <v>0</v>
      </c>
      <c r="FH64">
        <f>IF(ALL!FH64 = ANSWERS!$C69, 1, 0)</f>
        <v>1</v>
      </c>
      <c r="FI64">
        <f>IF(ALL!FI64 = ANSWERS!$C69, 1, 0)</f>
        <v>0</v>
      </c>
      <c r="FJ64">
        <f>IF(ALL!FJ64 = ANSWERS!$C69, 1, 0)</f>
        <v>1</v>
      </c>
      <c r="FK64">
        <f>IF(ALL!FK64 = ANSWERS!$C69, 1, 0)</f>
        <v>0</v>
      </c>
      <c r="FL64">
        <f>IF(ALL!FL64 = ANSWERS!$C69, 1, 0)</f>
        <v>0</v>
      </c>
      <c r="FM64">
        <f>IF(ALL!FM64 = ANSWERS!$C69, 1, 0)</f>
        <v>1</v>
      </c>
      <c r="FN64">
        <f>IF(ALL!FN64 = ANSWERS!$C69, 1, 0)</f>
        <v>0</v>
      </c>
      <c r="FO64">
        <f>IF(ALL!FO64 = ANSWERS!$C69, 1, 0)</f>
        <v>0</v>
      </c>
      <c r="FP64">
        <f>IF(ALL!FP64 = ANSWERS!$C69, 1, 0)</f>
        <v>1</v>
      </c>
      <c r="FQ64">
        <f>IF(ALL!FQ64 = ANSWERS!$C69, 1, 0)</f>
        <v>0</v>
      </c>
      <c r="FR64">
        <f>IF(ALL!FR64 = ANSWERS!$C69, 1, 0)</f>
        <v>0</v>
      </c>
      <c r="FS64">
        <f>IF(ALL!FS64 = ANSWERS!$C69, 1, 0)</f>
        <v>0</v>
      </c>
      <c r="FT64">
        <f>IF(ALL!FT64 = ANSWERS!$C69, 1, 0)</f>
        <v>0</v>
      </c>
      <c r="FU64">
        <f>IF(ALL!FU64 = ANSWERS!$C69, 1, 0)</f>
        <v>1</v>
      </c>
      <c r="FV64">
        <f>IF(ALL!FV64 = ANSWERS!$C69, 1, 0)</f>
        <v>0</v>
      </c>
      <c r="FW64">
        <f>IF(ALL!FW64 = ANSWERS!$C69, 1, 0)</f>
        <v>1</v>
      </c>
      <c r="FX64">
        <f>IF(ALL!FX64 = ANSWERS!$C69, 1, 0)</f>
        <v>0</v>
      </c>
      <c r="FY64">
        <f>IF(ALL!FY64 = ANSWERS!$C69, 1, 0)</f>
        <v>0</v>
      </c>
      <c r="FZ64">
        <f>IF(ALL!FZ64 = ANSWERS!$C69, 1, 0)</f>
        <v>1</v>
      </c>
      <c r="GA64">
        <f>IF(ALL!GA64 = ANSWERS!$C69, 1, 0)</f>
        <v>1</v>
      </c>
      <c r="GB64">
        <f>IF(ALL!GB64 = ANSWERS!$C69, 1, 0)</f>
        <v>0</v>
      </c>
      <c r="GC64">
        <f>IF(ALL!GC64 = ANSWERS!$C69, 1, 0)</f>
        <v>0</v>
      </c>
      <c r="GD64">
        <f>IF(ALL!GD64 = ANSWERS!$C69, 1, 0)</f>
        <v>1</v>
      </c>
      <c r="GE64">
        <f>IF(ALL!GE64 = ANSWERS!$C69, 1, 0)</f>
        <v>1</v>
      </c>
      <c r="GF64">
        <f>IF(ALL!GF64 = ANSWERS!$C69, 1, 0)</f>
        <v>0</v>
      </c>
      <c r="GG64">
        <f>IF(ALL!GG64 = ANSWERS!$C69, 1, 0)</f>
        <v>1</v>
      </c>
      <c r="GH64">
        <f>IF(ALL!GH64 = ANSWERS!$C69, 1, 0)</f>
        <v>0</v>
      </c>
      <c r="GI64">
        <f>IF(ALL!GI64 = ANSWERS!$C69, 1, 0)</f>
        <v>1</v>
      </c>
      <c r="GJ64">
        <f>IF(ALL!GJ64 = ANSWERS!$C69, 1, 0)</f>
        <v>0</v>
      </c>
      <c r="GK64">
        <f>IF(ALL!GK64 = ANSWERS!$C69, 1, 0)</f>
        <v>0</v>
      </c>
      <c r="GL64">
        <f>IF(ALL!GL64 = ANSWERS!$C69, 1, 0)</f>
        <v>0</v>
      </c>
      <c r="GM64">
        <f>IF(ALL!GM64 = ANSWERS!$C69, 1, 0)</f>
        <v>0</v>
      </c>
      <c r="GN64">
        <f>IF(ALL!GN64 = ANSWERS!$C69, 1, 0)</f>
        <v>0</v>
      </c>
      <c r="GO64">
        <f>IF(ALL!GO64 = ANSWERS!$C69, 1, 0)</f>
        <v>1</v>
      </c>
      <c r="GP64">
        <f>IF(ALL!GP64 = ANSWERS!$C69, 1, 0)</f>
        <v>1</v>
      </c>
      <c r="GQ64">
        <f>IF(ALL!GQ64 = ANSWERS!$C69, 1, 0)</f>
        <v>0</v>
      </c>
      <c r="GR64">
        <f>IF(ALL!GR64 = ANSWERS!$C69, 1, 0)</f>
        <v>0</v>
      </c>
      <c r="GS64">
        <f>IF(ALL!GS64 = ANSWERS!$C69, 1, 0)</f>
        <v>0</v>
      </c>
      <c r="GT64">
        <f>IF(ALL!GT64 = ANSWERS!$C69, 1, 0)</f>
        <v>1</v>
      </c>
      <c r="GU64">
        <f>IF(ALL!GU64 = ANSWERS!$C69, 1, 0)</f>
        <v>0</v>
      </c>
      <c r="GV64">
        <f>IF(ALL!GV64 = ANSWERS!$C69, 1, 0)</f>
        <v>0</v>
      </c>
      <c r="GW64">
        <f>IF(ALL!GW64 = ANSWERS!$C69, 1, 0)</f>
        <v>1</v>
      </c>
      <c r="GX64">
        <f>IF(ALL!GX64 = ANSWERS!$C69, 1, 0)</f>
        <v>0</v>
      </c>
      <c r="GY64">
        <f>IF(ALL!GY64 = ANSWERS!$C69, 1, 0)</f>
        <v>0</v>
      </c>
      <c r="GZ64">
        <f>IF(ALL!GZ64 = ANSWERS!$C69, 1, 0)</f>
        <v>1</v>
      </c>
      <c r="HA64">
        <f>IF(ALL!HA64 = ANSWERS!$C69, 1, 0)</f>
        <v>1</v>
      </c>
      <c r="HB64">
        <f>IF(ALL!HB64 = ANSWERS!$C69, 1, 0)</f>
        <v>1</v>
      </c>
      <c r="HC64">
        <f>IF(ALL!HC64 = ANSWERS!$C69, 1, 0)</f>
        <v>0</v>
      </c>
      <c r="HD64">
        <f>IF(ALL!HD64 = ANSWERS!$C69, 1, 0)</f>
        <v>0</v>
      </c>
      <c r="HE64">
        <f>IF(ALL!HE64 = ANSWERS!$C69, 1, 0)</f>
        <v>0</v>
      </c>
      <c r="HF64">
        <f>IF(ALL!HF64 = ANSWERS!$C69, 1, 0)</f>
        <v>0</v>
      </c>
      <c r="HG64">
        <f>IF(ALL!HG64 = ANSWERS!$C69, 1, 0)</f>
        <v>1</v>
      </c>
      <c r="HH64">
        <f>IF(ALL!HH64 = ANSWERS!$C69, 1, 0)</f>
        <v>1</v>
      </c>
      <c r="HI64">
        <f>IF(ALL!HI64 = ANSWERS!$C69, 1, 0)</f>
        <v>0</v>
      </c>
      <c r="HJ64">
        <f>IF(ALL!HJ64 = ANSWERS!$C69, 1, 0)</f>
        <v>0</v>
      </c>
      <c r="HK64">
        <f>IF(ALL!HK64 = ANSWERS!$C69, 1, 0)</f>
        <v>0</v>
      </c>
    </row>
    <row r="65">
      <c r="A65" s="1" t="s">
        <v>385</v>
      </c>
      <c r="B65">
        <f>IF(ALL!B65 = ANSWERS!$C70, 1, 0)</f>
        <v>0</v>
      </c>
      <c r="C65">
        <f>IF(ALL!C65 = ANSWERS!$C70, 1, 0)</f>
        <v>0</v>
      </c>
      <c r="D65">
        <f>IF(ALL!D65 = ANSWERS!$C70, 1, 0)</f>
        <v>0</v>
      </c>
      <c r="E65">
        <f>IF(ALL!E65 = ANSWERS!$C70, 1, 0)</f>
        <v>0</v>
      </c>
      <c r="F65">
        <f>IF(ALL!F65 = ANSWERS!$C70, 1, 0)</f>
        <v>0</v>
      </c>
      <c r="G65">
        <f>IF(ALL!G65 = ANSWERS!$C70, 1, 0)</f>
        <v>0</v>
      </c>
      <c r="H65">
        <f>IF(ALL!H65 = ANSWERS!$C70, 1, 0)</f>
        <v>0</v>
      </c>
      <c r="I65">
        <f>IF(ALL!I65 = ANSWERS!$C70, 1, 0)</f>
        <v>0</v>
      </c>
      <c r="J65">
        <f>IF(ALL!J65 = ANSWERS!$C70, 1, 0)</f>
        <v>1</v>
      </c>
      <c r="K65">
        <f>IF(ALL!K65 = ANSWERS!$C70, 1, 0)</f>
        <v>1</v>
      </c>
      <c r="L65">
        <f>IF(ALL!L65 = ANSWERS!$C70, 1, 0)</f>
        <v>0</v>
      </c>
      <c r="M65">
        <f>IF(ALL!M65 = ANSWERS!$C70, 1, 0)</f>
        <v>0</v>
      </c>
      <c r="N65">
        <f>IF(ALL!N65 = ANSWERS!$C70, 1, 0)</f>
        <v>1</v>
      </c>
      <c r="O65">
        <f>IF(ALL!O65 = ANSWERS!$C70, 1, 0)</f>
        <v>1</v>
      </c>
      <c r="P65">
        <f>IF(ALL!P65 = ANSWERS!$C70, 1, 0)</f>
        <v>0</v>
      </c>
      <c r="Q65">
        <f>IF(ALL!Q65 = ANSWERS!$C70, 1, 0)</f>
        <v>0</v>
      </c>
      <c r="R65">
        <f>IF(ALL!R65 = ANSWERS!$C70, 1, 0)</f>
        <v>0</v>
      </c>
      <c r="S65">
        <f>IF(ALL!S65 = ANSWERS!$C70, 1, 0)</f>
        <v>1</v>
      </c>
      <c r="T65">
        <f>IF(ALL!T65 = ANSWERS!$C70, 1, 0)</f>
        <v>1</v>
      </c>
      <c r="U65">
        <f>IF(ALL!U65 = ANSWERS!$C70, 1, 0)</f>
        <v>0</v>
      </c>
      <c r="V65">
        <f>IF(ALL!V65 = ANSWERS!$C70, 1, 0)</f>
        <v>1</v>
      </c>
      <c r="W65">
        <f>IF(ALL!W65 = ANSWERS!$C70, 1, 0)</f>
        <v>0</v>
      </c>
      <c r="X65">
        <f>IF(ALL!X65 = ANSWERS!$C70, 1, 0)</f>
        <v>0</v>
      </c>
      <c r="Y65">
        <f>IF(ALL!Y65 = ANSWERS!$C70, 1, 0)</f>
        <v>1</v>
      </c>
      <c r="Z65">
        <f>IF(ALL!Z65 = ANSWERS!$C70, 1, 0)</f>
        <v>0</v>
      </c>
      <c r="AA65">
        <f>IF(ALL!AA65 = ANSWERS!$C70, 1, 0)</f>
        <v>1</v>
      </c>
      <c r="AB65">
        <f>IF(ALL!AB65 = ANSWERS!$C70, 1, 0)</f>
        <v>1</v>
      </c>
      <c r="AC65">
        <f>IF(ALL!AC65 = ANSWERS!$C70, 1, 0)</f>
        <v>0</v>
      </c>
      <c r="AD65">
        <f>IF(ALL!AD65 = ANSWERS!$C70, 1, 0)</f>
        <v>1</v>
      </c>
      <c r="AE65">
        <f>IF(ALL!AE65 = ANSWERS!$C70, 1, 0)</f>
        <v>0</v>
      </c>
      <c r="AF65">
        <f>IF(ALL!AF65 = ANSWERS!$C70, 1, 0)</f>
        <v>1</v>
      </c>
      <c r="AG65">
        <f>IF(ALL!AG65 = ANSWERS!$C70, 1, 0)</f>
        <v>0</v>
      </c>
      <c r="AH65">
        <f>IF(ALL!AH65 = ANSWERS!$C70, 1, 0)</f>
        <v>1</v>
      </c>
      <c r="AI65">
        <f>IF(ALL!AI65 = ANSWERS!$C70, 1, 0)</f>
        <v>1</v>
      </c>
      <c r="AJ65">
        <f>IF(ALL!AJ65 = ANSWERS!$C70, 1, 0)</f>
        <v>1</v>
      </c>
      <c r="AK65">
        <f>IF(ALL!AK65 = ANSWERS!$C70, 1, 0)</f>
        <v>1</v>
      </c>
      <c r="AL65">
        <f>IF(ALL!AL65 = ANSWERS!$C70, 1, 0)</f>
        <v>0</v>
      </c>
      <c r="AM65">
        <f>IF(ALL!AM65 = ANSWERS!$C70, 1, 0)</f>
        <v>0</v>
      </c>
      <c r="AN65">
        <f>IF(ALL!AN65 = ANSWERS!$C70, 1, 0)</f>
        <v>0</v>
      </c>
      <c r="AO65">
        <f>IF(ALL!AO65 = ANSWERS!$C70, 1, 0)</f>
        <v>0</v>
      </c>
      <c r="AP65">
        <f>IF(ALL!AP65 = ANSWERS!$C70, 1, 0)</f>
        <v>0</v>
      </c>
      <c r="AQ65">
        <f>IF(ALL!AQ65 = ANSWERS!$C70, 1, 0)</f>
        <v>1</v>
      </c>
      <c r="AR65">
        <f>IF(ALL!AR65 = ANSWERS!$C70, 1, 0)</f>
        <v>1</v>
      </c>
      <c r="AS65">
        <f>IF(ALL!AS65 = ANSWERS!$C70, 1, 0)</f>
        <v>1</v>
      </c>
      <c r="AT65">
        <f>IF(ALL!AT65 = ANSWERS!$C70, 1, 0)</f>
        <v>1</v>
      </c>
      <c r="AU65">
        <f>IF(ALL!AU65 = ANSWERS!$C70, 1, 0)</f>
        <v>0</v>
      </c>
      <c r="AV65">
        <f>IF(ALL!AV65 = ANSWERS!$C70, 1, 0)</f>
        <v>0</v>
      </c>
      <c r="AW65">
        <f>IF(ALL!AW65 = ANSWERS!$C70, 1, 0)</f>
        <v>0</v>
      </c>
      <c r="AX65">
        <f>IF(ALL!AX65 = ANSWERS!$C70, 1, 0)</f>
        <v>0</v>
      </c>
      <c r="AY65">
        <f>IF(ALL!AY65 = ANSWERS!$C70, 1, 0)</f>
        <v>1</v>
      </c>
      <c r="AZ65">
        <f>IF(ALL!AZ65 = ANSWERS!$C70, 1, 0)</f>
        <v>0</v>
      </c>
      <c r="BA65">
        <f>IF(ALL!BA65 = ANSWERS!$C70, 1, 0)</f>
        <v>0</v>
      </c>
      <c r="BB65">
        <f>IF(ALL!BB65 = ANSWERS!$C70, 1, 0)</f>
        <v>0</v>
      </c>
      <c r="BC65">
        <f>IF(ALL!BC65 = ANSWERS!$C70, 1, 0)</f>
        <v>0</v>
      </c>
      <c r="BD65">
        <f>IF(ALL!BD65 = ANSWERS!$C70, 1, 0)</f>
        <v>1</v>
      </c>
      <c r="BE65">
        <f>IF(ALL!BE65 = ANSWERS!$C70, 1, 0)</f>
        <v>1</v>
      </c>
      <c r="BF65">
        <f>IF(ALL!BF65 = ANSWERS!$C70, 1, 0)</f>
        <v>0</v>
      </c>
      <c r="BG65">
        <f>IF(ALL!BG65 = ANSWERS!$C70, 1, 0)</f>
        <v>1</v>
      </c>
      <c r="BH65">
        <f>IF(ALL!BH65 = ANSWERS!$C70, 1, 0)</f>
        <v>1</v>
      </c>
      <c r="BI65">
        <f>IF(ALL!BI65 = ANSWERS!$C70, 1, 0)</f>
        <v>0</v>
      </c>
      <c r="BJ65">
        <f>IF(ALL!BJ65 = ANSWERS!$C70, 1, 0)</f>
        <v>0</v>
      </c>
      <c r="BK65">
        <f>IF(ALL!BK65 = ANSWERS!$C70, 1, 0)</f>
        <v>1</v>
      </c>
      <c r="BL65">
        <f>IF(ALL!BL65 = ANSWERS!$C70, 1, 0)</f>
        <v>1</v>
      </c>
      <c r="BM65">
        <f>IF(ALL!BM65 = ANSWERS!$C70, 1, 0)</f>
        <v>0</v>
      </c>
      <c r="BN65">
        <f>IF(ALL!BN65 = ANSWERS!$C70, 1, 0)</f>
        <v>0</v>
      </c>
      <c r="BO65">
        <f>IF(ALL!BO65 = ANSWERS!$C70, 1, 0)</f>
        <v>0</v>
      </c>
      <c r="BP65">
        <f>IF(ALL!BP65 = ANSWERS!$C70, 1, 0)</f>
        <v>1</v>
      </c>
      <c r="BQ65">
        <f>IF(ALL!BQ65 = ANSWERS!$C70, 1, 0)</f>
        <v>0</v>
      </c>
      <c r="BR65">
        <f>IF(ALL!BR65 = ANSWERS!$C70, 1, 0)</f>
        <v>0</v>
      </c>
      <c r="BS65">
        <f>IF(ALL!BS65 = ANSWERS!$C70, 1, 0)</f>
        <v>0</v>
      </c>
      <c r="BT65">
        <f>IF(ALL!BT65 = ANSWERS!$C70, 1, 0)</f>
        <v>1</v>
      </c>
      <c r="BU65">
        <f>IF(ALL!BU65 = ANSWERS!$C70, 1, 0)</f>
        <v>1</v>
      </c>
      <c r="BV65">
        <f>IF(ALL!BV65 = ANSWERS!$C70, 1, 0)</f>
        <v>1</v>
      </c>
      <c r="BW65">
        <f>IF(ALL!BW65 = ANSWERS!$C70, 1, 0)</f>
        <v>1</v>
      </c>
      <c r="BX65">
        <f>IF(ALL!BX65 = ANSWERS!$C70, 1, 0)</f>
        <v>0</v>
      </c>
      <c r="BY65">
        <f>IF(ALL!BY65 = ANSWERS!$C70, 1, 0)</f>
        <v>1</v>
      </c>
      <c r="BZ65">
        <f>IF(ALL!BZ65 = ANSWERS!$C70, 1, 0)</f>
        <v>0</v>
      </c>
      <c r="CA65">
        <f>IF(ALL!CA65 = ANSWERS!$C70, 1, 0)</f>
        <v>1</v>
      </c>
      <c r="CB65">
        <f>IF(ALL!CB65 = ANSWERS!$C70, 1, 0)</f>
        <v>0</v>
      </c>
      <c r="CC65">
        <f>IF(ALL!CC65 = ANSWERS!$C70, 1, 0)</f>
        <v>1</v>
      </c>
      <c r="CD65">
        <f>IF(ALL!CD65 = ANSWERS!$C70, 1, 0)</f>
        <v>1</v>
      </c>
      <c r="CE65">
        <f>IF(ALL!CE65 = ANSWERS!$C70, 1, 0)</f>
        <v>0</v>
      </c>
      <c r="CF65">
        <f>IF(ALL!CF65 = ANSWERS!$C70, 1, 0)</f>
        <v>1</v>
      </c>
      <c r="CG65">
        <f>IF(ALL!CG65 = ANSWERS!$C70, 1, 0)</f>
        <v>0</v>
      </c>
      <c r="CH65">
        <f>IF(ALL!CH65 = ANSWERS!$C70, 1, 0)</f>
        <v>1</v>
      </c>
      <c r="CI65">
        <f>IF(ALL!CI65 = ANSWERS!$C70, 1, 0)</f>
        <v>0</v>
      </c>
      <c r="CJ65">
        <f>IF(ALL!CJ65 = ANSWERS!$C70, 1, 0)</f>
        <v>1</v>
      </c>
      <c r="CK65">
        <f>IF(ALL!CK65 = ANSWERS!$C70, 1, 0)</f>
        <v>0</v>
      </c>
      <c r="CL65">
        <f>IF(ALL!CL65 = ANSWERS!$C70, 1, 0)</f>
        <v>0</v>
      </c>
      <c r="CM65">
        <f>IF(ALL!CM65 = ANSWERS!$C70, 1, 0)</f>
        <v>0</v>
      </c>
      <c r="CN65">
        <f>IF(ALL!CN65 = ANSWERS!$C70, 1, 0)</f>
        <v>0</v>
      </c>
      <c r="CO65">
        <f>IF(ALL!CO65 = ANSWERS!$C70, 1, 0)</f>
        <v>0</v>
      </c>
      <c r="CP65">
        <f>IF(ALL!CP65 = ANSWERS!$C70, 1, 0)</f>
        <v>0</v>
      </c>
      <c r="CQ65">
        <f>IF(ALL!CQ65 = ANSWERS!$C70, 1, 0)</f>
        <v>0</v>
      </c>
      <c r="CR65">
        <f>IF(ALL!CR65 = ANSWERS!$C70, 1, 0)</f>
        <v>1</v>
      </c>
      <c r="CS65">
        <f>IF(ALL!CS65 = ANSWERS!$C70, 1, 0)</f>
        <v>0</v>
      </c>
      <c r="CT65">
        <f>IF(ALL!CT65 = ANSWERS!$C70, 1, 0)</f>
        <v>1</v>
      </c>
      <c r="CU65">
        <f>IF(ALL!CU65 = ANSWERS!$C70, 1, 0)</f>
        <v>0</v>
      </c>
      <c r="CV65">
        <f>IF(ALL!CV65 = ANSWERS!$C70, 1, 0)</f>
        <v>0</v>
      </c>
      <c r="CW65">
        <f>IF(ALL!CW65 = ANSWERS!$C70, 1, 0)</f>
        <v>0</v>
      </c>
      <c r="CX65">
        <f>IF(ALL!CX65 = ANSWERS!$C70, 1, 0)</f>
        <v>1</v>
      </c>
      <c r="CY65">
        <f>IF(ALL!CY65 = ANSWERS!$C70, 1, 0)</f>
        <v>0</v>
      </c>
      <c r="CZ65">
        <f>IF(ALL!CZ65 = ANSWERS!$C70, 1, 0)</f>
        <v>0</v>
      </c>
      <c r="DA65">
        <f>IF(ALL!DA65 = ANSWERS!$C70, 1, 0)</f>
        <v>0</v>
      </c>
      <c r="DB65">
        <f>IF(ALL!DB65 = ANSWERS!$C70, 1, 0)</f>
        <v>0</v>
      </c>
      <c r="DC65">
        <f>IF(ALL!DC65 = ANSWERS!$C70, 1, 0)</f>
        <v>0</v>
      </c>
      <c r="DD65">
        <f>IF(ALL!DD65 = ANSWERS!$C70, 1, 0)</f>
        <v>0</v>
      </c>
      <c r="DE65">
        <f>IF(ALL!DE65 = ANSWERS!$C70, 1, 0)</f>
        <v>1</v>
      </c>
      <c r="DF65">
        <f>IF(ALL!DF65 = ANSWERS!$C70, 1, 0)</f>
        <v>1</v>
      </c>
      <c r="DG65">
        <f>IF(ALL!DG65 = ANSWERS!$C70, 1, 0)</f>
        <v>0</v>
      </c>
      <c r="DH65">
        <f>IF(ALL!DH65 = ANSWERS!$C70, 1, 0)</f>
        <v>0</v>
      </c>
      <c r="DI65">
        <f>IF(ALL!DI65 = ANSWERS!$C70, 1, 0)</f>
        <v>0</v>
      </c>
      <c r="DJ65">
        <f>IF(ALL!DJ65 = ANSWERS!$C70, 1, 0)</f>
        <v>0</v>
      </c>
      <c r="DK65">
        <f>IF(ALL!DK65 = ANSWERS!$C70, 1, 0)</f>
        <v>0</v>
      </c>
      <c r="DL65">
        <f>IF(ALL!DL65 = ANSWERS!$C70, 1, 0)</f>
        <v>0</v>
      </c>
      <c r="DM65">
        <f>IF(ALL!DM65 = ANSWERS!$C70, 1, 0)</f>
        <v>0</v>
      </c>
      <c r="DN65">
        <f>IF(ALL!DN65 = ANSWERS!$C70, 1, 0)</f>
        <v>0</v>
      </c>
      <c r="DO65">
        <f>IF(ALL!DO65 = ANSWERS!$C70, 1, 0)</f>
        <v>0</v>
      </c>
      <c r="DP65">
        <f>IF(ALL!DP65 = ANSWERS!$C70, 1, 0)</f>
        <v>0</v>
      </c>
      <c r="DQ65">
        <f>IF(ALL!DQ65 = ANSWERS!$C70, 1, 0)</f>
        <v>0</v>
      </c>
      <c r="DR65">
        <f>IF(ALL!DR65 = ANSWERS!$C70, 1, 0)</f>
        <v>1</v>
      </c>
      <c r="DS65">
        <f>IF(ALL!DS65 = ANSWERS!$C70, 1, 0)</f>
        <v>0</v>
      </c>
      <c r="DT65">
        <f>IF(ALL!DT65 = ANSWERS!$C70, 1, 0)</f>
        <v>0</v>
      </c>
      <c r="DU65">
        <f>IF(ALL!DU65 = ANSWERS!$C70, 1, 0)</f>
        <v>0</v>
      </c>
      <c r="DV65">
        <f>IF(ALL!DV65 = ANSWERS!$C70, 1, 0)</f>
        <v>0</v>
      </c>
      <c r="DW65">
        <f>IF(ALL!DW65 = ANSWERS!$C70, 1, 0)</f>
        <v>0</v>
      </c>
      <c r="DX65">
        <f>IF(ALL!DX65 = ANSWERS!$C70, 1, 0)</f>
        <v>0</v>
      </c>
      <c r="DY65">
        <f>IF(ALL!DY65 = ANSWERS!$C70, 1, 0)</f>
        <v>1</v>
      </c>
      <c r="DZ65">
        <f>IF(ALL!DZ65 = ANSWERS!$C70, 1, 0)</f>
        <v>0</v>
      </c>
      <c r="EA65">
        <f>IF(ALL!EA65 = ANSWERS!$C70, 1, 0)</f>
        <v>0</v>
      </c>
      <c r="EB65">
        <f>IF(ALL!EB65 = ANSWERS!$C70, 1, 0)</f>
        <v>0</v>
      </c>
      <c r="EC65">
        <f>IF(ALL!EC65 = ANSWERS!$C70, 1, 0)</f>
        <v>0</v>
      </c>
      <c r="ED65">
        <f>IF(ALL!ED65 = ANSWERS!$C70, 1, 0)</f>
        <v>1</v>
      </c>
      <c r="EE65">
        <f>IF(ALL!EE65 = ANSWERS!$C70, 1, 0)</f>
        <v>0</v>
      </c>
      <c r="EF65">
        <f>IF(ALL!EF65 = ANSWERS!$C70, 1, 0)</f>
        <v>1</v>
      </c>
      <c r="EG65">
        <f>IF(ALL!EG65 = ANSWERS!$C70, 1, 0)</f>
        <v>0</v>
      </c>
      <c r="EH65">
        <f>IF(ALL!EH65 = ANSWERS!$C70, 1, 0)</f>
        <v>0</v>
      </c>
      <c r="EI65">
        <f>IF(ALL!EI65 = ANSWERS!$C70, 1, 0)</f>
        <v>1</v>
      </c>
      <c r="EJ65">
        <f>IF(ALL!EJ65 = ANSWERS!$C70, 1, 0)</f>
        <v>1</v>
      </c>
      <c r="EK65">
        <f>IF(ALL!EK65 = ANSWERS!$C70, 1, 0)</f>
        <v>0</v>
      </c>
      <c r="EL65">
        <f>IF(ALL!EL65 = ANSWERS!$C70, 1, 0)</f>
        <v>1</v>
      </c>
      <c r="EM65">
        <f>IF(ALL!EM65 = ANSWERS!$C70, 1, 0)</f>
        <v>0</v>
      </c>
      <c r="EN65">
        <f>IF(ALL!EN65 = ANSWERS!$C70, 1, 0)</f>
        <v>0</v>
      </c>
      <c r="EO65">
        <f>IF(ALL!EO65 = ANSWERS!$C70, 1, 0)</f>
        <v>1</v>
      </c>
      <c r="EP65">
        <f>IF(ALL!EP65 = ANSWERS!$C70, 1, 0)</f>
        <v>0</v>
      </c>
      <c r="EQ65">
        <f>IF(ALL!EQ65 = ANSWERS!$C70, 1, 0)</f>
        <v>0</v>
      </c>
      <c r="ER65">
        <f>IF(ALL!ER65 = ANSWERS!$C70, 1, 0)</f>
        <v>0</v>
      </c>
      <c r="ES65">
        <f>IF(ALL!ES65 = ANSWERS!$C70, 1, 0)</f>
        <v>0</v>
      </c>
      <c r="ET65">
        <f>IF(ALL!ET65 = ANSWERS!$C70, 1, 0)</f>
        <v>1</v>
      </c>
      <c r="EU65">
        <f>IF(ALL!EU65 = ANSWERS!$C70, 1, 0)</f>
        <v>0</v>
      </c>
      <c r="EV65">
        <f>IF(ALL!EV65 = ANSWERS!$C70, 1, 0)</f>
        <v>0</v>
      </c>
      <c r="EW65">
        <f>IF(ALL!EW65 = ANSWERS!$C70, 1, 0)</f>
        <v>1</v>
      </c>
      <c r="EX65">
        <f>IF(ALL!EX65 = ANSWERS!$C70, 1, 0)</f>
        <v>1</v>
      </c>
      <c r="EY65">
        <f>IF(ALL!EY65 = ANSWERS!$C70, 1, 0)</f>
        <v>0</v>
      </c>
      <c r="EZ65">
        <f>IF(ALL!EZ65 = ANSWERS!$C70, 1, 0)</f>
        <v>0</v>
      </c>
      <c r="FA65">
        <f>IF(ALL!FA65 = ANSWERS!$C70, 1, 0)</f>
        <v>0</v>
      </c>
      <c r="FB65">
        <f>IF(ALL!FB65 = ANSWERS!$C70, 1, 0)</f>
        <v>0</v>
      </c>
      <c r="FC65">
        <f>IF(ALL!FC65 = ANSWERS!$C70, 1, 0)</f>
        <v>0</v>
      </c>
      <c r="FD65">
        <f>IF(ALL!FD65 = ANSWERS!$C70, 1, 0)</f>
        <v>0</v>
      </c>
      <c r="FE65">
        <f>IF(ALL!FE65 = ANSWERS!$C70, 1, 0)</f>
        <v>0</v>
      </c>
      <c r="FF65">
        <f>IF(ALL!FF65 = ANSWERS!$C70, 1, 0)</f>
        <v>1</v>
      </c>
      <c r="FG65">
        <f>IF(ALL!FG65 = ANSWERS!$C70, 1, 0)</f>
        <v>0</v>
      </c>
      <c r="FH65">
        <f>IF(ALL!FH65 = ANSWERS!$C70, 1, 0)</f>
        <v>1</v>
      </c>
      <c r="FI65">
        <f>IF(ALL!FI65 = ANSWERS!$C70, 1, 0)</f>
        <v>0</v>
      </c>
      <c r="FJ65">
        <f>IF(ALL!FJ65 = ANSWERS!$C70, 1, 0)</f>
        <v>0</v>
      </c>
      <c r="FK65">
        <f>IF(ALL!FK65 = ANSWERS!$C70, 1, 0)</f>
        <v>0</v>
      </c>
      <c r="FL65">
        <f>IF(ALL!FL65 = ANSWERS!$C70, 1, 0)</f>
        <v>0</v>
      </c>
      <c r="FM65">
        <f>IF(ALL!FM65 = ANSWERS!$C70, 1, 0)</f>
        <v>1</v>
      </c>
      <c r="FN65">
        <f>IF(ALL!FN65 = ANSWERS!$C70, 1, 0)</f>
        <v>0</v>
      </c>
      <c r="FO65">
        <f>IF(ALL!FO65 = ANSWERS!$C70, 1, 0)</f>
        <v>0</v>
      </c>
      <c r="FP65">
        <f>IF(ALL!FP65 = ANSWERS!$C70, 1, 0)</f>
        <v>1</v>
      </c>
      <c r="FQ65">
        <f>IF(ALL!FQ65 = ANSWERS!$C70, 1, 0)</f>
        <v>0</v>
      </c>
      <c r="FR65">
        <f>IF(ALL!FR65 = ANSWERS!$C70, 1, 0)</f>
        <v>0</v>
      </c>
      <c r="FS65">
        <f>IF(ALL!FS65 = ANSWERS!$C70, 1, 0)</f>
        <v>0</v>
      </c>
      <c r="FT65">
        <f>IF(ALL!FT65 = ANSWERS!$C70, 1, 0)</f>
        <v>1</v>
      </c>
      <c r="FU65">
        <f>IF(ALL!FU65 = ANSWERS!$C70, 1, 0)</f>
        <v>1</v>
      </c>
      <c r="FV65">
        <f>IF(ALL!FV65 = ANSWERS!$C70, 1, 0)</f>
        <v>0</v>
      </c>
      <c r="FW65">
        <f>IF(ALL!FW65 = ANSWERS!$C70, 1, 0)</f>
        <v>1</v>
      </c>
      <c r="FX65">
        <f>IF(ALL!FX65 = ANSWERS!$C70, 1, 0)</f>
        <v>0</v>
      </c>
      <c r="FY65">
        <f>IF(ALL!FY65 = ANSWERS!$C70, 1, 0)</f>
        <v>0</v>
      </c>
      <c r="FZ65">
        <f>IF(ALL!FZ65 = ANSWERS!$C70, 1, 0)</f>
        <v>1</v>
      </c>
      <c r="GA65">
        <f>IF(ALL!GA65 = ANSWERS!$C70, 1, 0)</f>
        <v>1</v>
      </c>
      <c r="GB65">
        <f>IF(ALL!GB65 = ANSWERS!$C70, 1, 0)</f>
        <v>0</v>
      </c>
      <c r="GC65">
        <f>IF(ALL!GC65 = ANSWERS!$C70, 1, 0)</f>
        <v>0</v>
      </c>
      <c r="GD65">
        <f>IF(ALL!GD65 = ANSWERS!$C70, 1, 0)</f>
        <v>1</v>
      </c>
      <c r="GE65">
        <f>IF(ALL!GE65 = ANSWERS!$C70, 1, 0)</f>
        <v>1</v>
      </c>
      <c r="GF65">
        <f>IF(ALL!GF65 = ANSWERS!$C70, 1, 0)</f>
        <v>0</v>
      </c>
      <c r="GG65">
        <f>IF(ALL!GG65 = ANSWERS!$C70, 1, 0)</f>
        <v>1</v>
      </c>
      <c r="GH65">
        <f>IF(ALL!GH65 = ANSWERS!$C70, 1, 0)</f>
        <v>1</v>
      </c>
      <c r="GI65">
        <f>IF(ALL!GI65 = ANSWERS!$C70, 1, 0)</f>
        <v>0</v>
      </c>
      <c r="GJ65">
        <f>IF(ALL!GJ65 = ANSWERS!$C70, 1, 0)</f>
        <v>0</v>
      </c>
      <c r="GK65">
        <f>IF(ALL!GK65 = ANSWERS!$C70, 1, 0)</f>
        <v>0</v>
      </c>
      <c r="GL65">
        <f>IF(ALL!GL65 = ANSWERS!$C70, 1, 0)</f>
        <v>0</v>
      </c>
      <c r="GM65">
        <f>IF(ALL!GM65 = ANSWERS!$C70, 1, 0)</f>
        <v>0</v>
      </c>
      <c r="GN65">
        <f>IF(ALL!GN65 = ANSWERS!$C70, 1, 0)</f>
        <v>0</v>
      </c>
      <c r="GO65">
        <f>IF(ALL!GO65 = ANSWERS!$C70, 1, 0)</f>
        <v>1</v>
      </c>
      <c r="GP65">
        <f>IF(ALL!GP65 = ANSWERS!$C70, 1, 0)</f>
        <v>1</v>
      </c>
      <c r="GQ65">
        <f>IF(ALL!GQ65 = ANSWERS!$C70, 1, 0)</f>
        <v>1</v>
      </c>
      <c r="GR65">
        <f>IF(ALL!GR65 = ANSWERS!$C70, 1, 0)</f>
        <v>0</v>
      </c>
      <c r="GS65">
        <f>IF(ALL!GS65 = ANSWERS!$C70, 1, 0)</f>
        <v>1</v>
      </c>
      <c r="GT65">
        <f>IF(ALL!GT65 = ANSWERS!$C70, 1, 0)</f>
        <v>0</v>
      </c>
      <c r="GU65">
        <f>IF(ALL!GU65 = ANSWERS!$C70, 1, 0)</f>
        <v>0</v>
      </c>
      <c r="GV65">
        <f>IF(ALL!GV65 = ANSWERS!$C70, 1, 0)</f>
        <v>0</v>
      </c>
      <c r="GW65">
        <f>IF(ALL!GW65 = ANSWERS!$C70, 1, 0)</f>
        <v>1</v>
      </c>
      <c r="GX65">
        <f>IF(ALL!GX65 = ANSWERS!$C70, 1, 0)</f>
        <v>0</v>
      </c>
      <c r="GY65">
        <f>IF(ALL!GY65 = ANSWERS!$C70, 1, 0)</f>
        <v>0</v>
      </c>
      <c r="GZ65">
        <f>IF(ALL!GZ65 = ANSWERS!$C70, 1, 0)</f>
        <v>1</v>
      </c>
      <c r="HA65">
        <f>IF(ALL!HA65 = ANSWERS!$C70, 1, 0)</f>
        <v>1</v>
      </c>
      <c r="HB65">
        <f>IF(ALL!HB65 = ANSWERS!$C70, 1, 0)</f>
        <v>1</v>
      </c>
      <c r="HC65">
        <f>IF(ALL!HC65 = ANSWERS!$C70, 1, 0)</f>
        <v>0</v>
      </c>
      <c r="HD65">
        <f>IF(ALL!HD65 = ANSWERS!$C70, 1, 0)</f>
        <v>0</v>
      </c>
      <c r="HE65">
        <f>IF(ALL!HE65 = ANSWERS!$C70, 1, 0)</f>
        <v>0</v>
      </c>
      <c r="HF65">
        <f>IF(ALL!HF65 = ANSWERS!$C70, 1, 0)</f>
        <v>0</v>
      </c>
      <c r="HG65">
        <f>IF(ALL!HG65 = ANSWERS!$C70, 1, 0)</f>
        <v>1</v>
      </c>
      <c r="HH65">
        <f>IF(ALL!HH65 = ANSWERS!$C70, 1, 0)</f>
        <v>1</v>
      </c>
      <c r="HI65">
        <f>IF(ALL!HI65 = ANSWERS!$C70, 1, 0)</f>
        <v>0</v>
      </c>
      <c r="HJ65">
        <f>IF(ALL!HJ65 = ANSWERS!$C70, 1, 0)</f>
        <v>1</v>
      </c>
      <c r="HK65">
        <f>IF(ALL!HK65 = ANSWERS!$C70, 1, 0)</f>
        <v>0</v>
      </c>
    </row>
    <row r="66">
      <c r="A66" s="1" t="s">
        <v>386</v>
      </c>
      <c r="B66">
        <f>IF(ALL!B66 = ANSWERS!$C71, 1, 0)</f>
        <v>1</v>
      </c>
      <c r="C66">
        <f>IF(ALL!C66 = ANSWERS!$C71, 1, 0)</f>
        <v>1</v>
      </c>
      <c r="D66">
        <f>IF(ALL!D66 = ANSWERS!$C71, 1, 0)</f>
        <v>0</v>
      </c>
      <c r="E66">
        <f>IF(ALL!E66 = ANSWERS!$C71, 1, 0)</f>
        <v>1</v>
      </c>
      <c r="F66">
        <f>IF(ALL!F66 = ANSWERS!$C71, 1, 0)</f>
        <v>0</v>
      </c>
      <c r="G66">
        <f>IF(ALL!G66 = ANSWERS!$C71, 1, 0)</f>
        <v>0</v>
      </c>
      <c r="H66">
        <f>IF(ALL!H66 = ANSWERS!$C71, 1, 0)</f>
        <v>1</v>
      </c>
      <c r="I66">
        <f>IF(ALL!I66 = ANSWERS!$C71, 1, 0)</f>
        <v>1</v>
      </c>
      <c r="J66">
        <f>IF(ALL!J66 = ANSWERS!$C71, 1, 0)</f>
        <v>1</v>
      </c>
      <c r="K66">
        <f>IF(ALL!K66 = ANSWERS!$C71, 1, 0)</f>
        <v>0</v>
      </c>
      <c r="L66">
        <f>IF(ALL!L66 = ANSWERS!$C71, 1, 0)</f>
        <v>0</v>
      </c>
      <c r="M66">
        <f>IF(ALL!M66 = ANSWERS!$C71, 1, 0)</f>
        <v>1</v>
      </c>
      <c r="N66">
        <f>IF(ALL!N66 = ANSWERS!$C71, 1, 0)</f>
        <v>1</v>
      </c>
      <c r="O66">
        <f>IF(ALL!O66 = ANSWERS!$C71, 1, 0)</f>
        <v>1</v>
      </c>
      <c r="P66">
        <f>IF(ALL!P66 = ANSWERS!$C71, 1, 0)</f>
        <v>1</v>
      </c>
      <c r="Q66">
        <f>IF(ALL!Q66 = ANSWERS!$C71, 1, 0)</f>
        <v>1</v>
      </c>
      <c r="R66">
        <f>IF(ALL!R66 = ANSWERS!$C71, 1, 0)</f>
        <v>1</v>
      </c>
      <c r="S66">
        <f>IF(ALL!S66 = ANSWERS!$C71, 1, 0)</f>
        <v>1</v>
      </c>
      <c r="T66">
        <f>IF(ALL!T66 = ANSWERS!$C71, 1, 0)</f>
        <v>1</v>
      </c>
      <c r="U66">
        <f>IF(ALL!U66 = ANSWERS!$C71, 1, 0)</f>
        <v>1</v>
      </c>
      <c r="V66">
        <f>IF(ALL!V66 = ANSWERS!$C71, 1, 0)</f>
        <v>1</v>
      </c>
      <c r="W66">
        <f>IF(ALL!W66 = ANSWERS!$C71, 1, 0)</f>
        <v>1</v>
      </c>
      <c r="X66">
        <f>IF(ALL!X66 = ANSWERS!$C71, 1, 0)</f>
        <v>1</v>
      </c>
      <c r="Y66">
        <f>IF(ALL!Y66 = ANSWERS!$C71, 1, 0)</f>
        <v>1</v>
      </c>
      <c r="Z66">
        <f>IF(ALL!Z66 = ANSWERS!$C71, 1, 0)</f>
        <v>0</v>
      </c>
      <c r="AA66">
        <f>IF(ALL!AA66 = ANSWERS!$C71, 1, 0)</f>
        <v>1</v>
      </c>
      <c r="AB66">
        <f>IF(ALL!AB66 = ANSWERS!$C71, 1, 0)</f>
        <v>1</v>
      </c>
      <c r="AC66">
        <f>IF(ALL!AC66 = ANSWERS!$C71, 1, 0)</f>
        <v>1</v>
      </c>
      <c r="AD66">
        <f>IF(ALL!AD66 = ANSWERS!$C71, 1, 0)</f>
        <v>1</v>
      </c>
      <c r="AE66">
        <f>IF(ALL!AE66 = ANSWERS!$C71, 1, 0)</f>
        <v>1</v>
      </c>
      <c r="AF66">
        <f>IF(ALL!AF66 = ANSWERS!$C71, 1, 0)</f>
        <v>1</v>
      </c>
      <c r="AG66">
        <f>IF(ALL!AG66 = ANSWERS!$C71, 1, 0)</f>
        <v>1</v>
      </c>
      <c r="AH66">
        <f>IF(ALL!AH66 = ANSWERS!$C71, 1, 0)</f>
        <v>1</v>
      </c>
      <c r="AI66">
        <f>IF(ALL!AI66 = ANSWERS!$C71, 1, 0)</f>
        <v>1</v>
      </c>
      <c r="AJ66">
        <f>IF(ALL!AJ66 = ANSWERS!$C71, 1, 0)</f>
        <v>1</v>
      </c>
      <c r="AK66">
        <f>IF(ALL!AK66 = ANSWERS!$C71, 1, 0)</f>
        <v>1</v>
      </c>
      <c r="AL66">
        <f>IF(ALL!AL66 = ANSWERS!$C71, 1, 0)</f>
        <v>1</v>
      </c>
      <c r="AM66">
        <f>IF(ALL!AM66 = ANSWERS!$C71, 1, 0)</f>
        <v>1</v>
      </c>
      <c r="AN66">
        <f>IF(ALL!AN66 = ANSWERS!$C71, 1, 0)</f>
        <v>1</v>
      </c>
      <c r="AO66">
        <f>IF(ALL!AO66 = ANSWERS!$C71, 1, 0)</f>
        <v>1</v>
      </c>
      <c r="AP66">
        <f>IF(ALL!AP66 = ANSWERS!$C71, 1, 0)</f>
        <v>1</v>
      </c>
      <c r="AQ66">
        <f>IF(ALL!AQ66 = ANSWERS!$C71, 1, 0)</f>
        <v>1</v>
      </c>
      <c r="AR66">
        <f>IF(ALL!AR66 = ANSWERS!$C71, 1, 0)</f>
        <v>1</v>
      </c>
      <c r="AS66">
        <f>IF(ALL!AS66 = ANSWERS!$C71, 1, 0)</f>
        <v>1</v>
      </c>
      <c r="AT66">
        <f>IF(ALL!AT66 = ANSWERS!$C71, 1, 0)</f>
        <v>1</v>
      </c>
      <c r="AU66">
        <f>IF(ALL!AU66 = ANSWERS!$C71, 1, 0)</f>
        <v>1</v>
      </c>
      <c r="AV66">
        <f>IF(ALL!AV66 = ANSWERS!$C71, 1, 0)</f>
        <v>1</v>
      </c>
      <c r="AW66">
        <f>IF(ALL!AW66 = ANSWERS!$C71, 1, 0)</f>
        <v>1</v>
      </c>
      <c r="AX66">
        <f>IF(ALL!AX66 = ANSWERS!$C71, 1, 0)</f>
        <v>1</v>
      </c>
      <c r="AY66">
        <f>IF(ALL!AY66 = ANSWERS!$C71, 1, 0)</f>
        <v>1</v>
      </c>
      <c r="AZ66">
        <f>IF(ALL!AZ66 = ANSWERS!$C71, 1, 0)</f>
        <v>1</v>
      </c>
      <c r="BA66">
        <f>IF(ALL!BA66 = ANSWERS!$C71, 1, 0)</f>
        <v>1</v>
      </c>
      <c r="BB66">
        <f>IF(ALL!BB66 = ANSWERS!$C71, 1, 0)</f>
        <v>1</v>
      </c>
      <c r="BC66">
        <f>IF(ALL!BC66 = ANSWERS!$C71, 1, 0)</f>
        <v>0</v>
      </c>
      <c r="BD66">
        <f>IF(ALL!BD66 = ANSWERS!$C71, 1, 0)</f>
        <v>1</v>
      </c>
      <c r="BE66">
        <f>IF(ALL!BE66 = ANSWERS!$C71, 1, 0)</f>
        <v>1</v>
      </c>
      <c r="BF66">
        <f>IF(ALL!BF66 = ANSWERS!$C71, 1, 0)</f>
        <v>0</v>
      </c>
      <c r="BG66">
        <f>IF(ALL!BG66 = ANSWERS!$C71, 1, 0)</f>
        <v>1</v>
      </c>
      <c r="BH66">
        <f>IF(ALL!BH66 = ANSWERS!$C71, 1, 0)</f>
        <v>1</v>
      </c>
      <c r="BI66">
        <f>IF(ALL!BI66 = ANSWERS!$C71, 1, 0)</f>
        <v>0</v>
      </c>
      <c r="BJ66">
        <f>IF(ALL!BJ66 = ANSWERS!$C71, 1, 0)</f>
        <v>1</v>
      </c>
      <c r="BK66">
        <f>IF(ALL!BK66 = ANSWERS!$C71, 1, 0)</f>
        <v>1</v>
      </c>
      <c r="BL66">
        <f>IF(ALL!BL66 = ANSWERS!$C71, 1, 0)</f>
        <v>1</v>
      </c>
      <c r="BM66">
        <f>IF(ALL!BM66 = ANSWERS!$C71, 1, 0)</f>
        <v>1</v>
      </c>
      <c r="BN66">
        <f>IF(ALL!BN66 = ANSWERS!$C71, 1, 0)</f>
        <v>1</v>
      </c>
      <c r="BO66">
        <f>IF(ALL!BO66 = ANSWERS!$C71, 1, 0)</f>
        <v>0</v>
      </c>
      <c r="BP66">
        <f>IF(ALL!BP66 = ANSWERS!$C71, 1, 0)</f>
        <v>1</v>
      </c>
      <c r="BQ66">
        <f>IF(ALL!BQ66 = ANSWERS!$C71, 1, 0)</f>
        <v>1</v>
      </c>
      <c r="BR66">
        <f>IF(ALL!BR66 = ANSWERS!$C71, 1, 0)</f>
        <v>1</v>
      </c>
      <c r="BS66">
        <f>IF(ALL!BS66 = ANSWERS!$C71, 1, 0)</f>
        <v>1</v>
      </c>
      <c r="BT66">
        <f>IF(ALL!BT66 = ANSWERS!$C71, 1, 0)</f>
        <v>1</v>
      </c>
      <c r="BU66">
        <f>IF(ALL!BU66 = ANSWERS!$C71, 1, 0)</f>
        <v>1</v>
      </c>
      <c r="BV66">
        <f>IF(ALL!BV66 = ANSWERS!$C71, 1, 0)</f>
        <v>1</v>
      </c>
      <c r="BW66">
        <f>IF(ALL!BW66 = ANSWERS!$C71, 1, 0)</f>
        <v>1</v>
      </c>
      <c r="BX66">
        <f>IF(ALL!BX66 = ANSWERS!$C71, 1, 0)</f>
        <v>1</v>
      </c>
      <c r="BY66">
        <f>IF(ALL!BY66 = ANSWERS!$C71, 1, 0)</f>
        <v>1</v>
      </c>
      <c r="BZ66">
        <f>IF(ALL!BZ66 = ANSWERS!$C71, 1, 0)</f>
        <v>0</v>
      </c>
      <c r="CA66">
        <f>IF(ALL!CA66 = ANSWERS!$C71, 1, 0)</f>
        <v>1</v>
      </c>
      <c r="CB66">
        <f>IF(ALL!CB66 = ANSWERS!$C71, 1, 0)</f>
        <v>1</v>
      </c>
      <c r="CC66">
        <f>IF(ALL!CC66 = ANSWERS!$C71, 1, 0)</f>
        <v>1</v>
      </c>
      <c r="CD66">
        <f>IF(ALL!CD66 = ANSWERS!$C71, 1, 0)</f>
        <v>1</v>
      </c>
      <c r="CE66">
        <f>IF(ALL!CE66 = ANSWERS!$C71, 1, 0)</f>
        <v>1</v>
      </c>
      <c r="CF66">
        <f>IF(ALL!CF66 = ANSWERS!$C71, 1, 0)</f>
        <v>1</v>
      </c>
      <c r="CG66">
        <f>IF(ALL!CG66 = ANSWERS!$C71, 1, 0)</f>
        <v>0</v>
      </c>
      <c r="CH66">
        <f>IF(ALL!CH66 = ANSWERS!$C71, 1, 0)</f>
        <v>1</v>
      </c>
      <c r="CI66">
        <f>IF(ALL!CI66 = ANSWERS!$C71, 1, 0)</f>
        <v>1</v>
      </c>
      <c r="CJ66">
        <f>IF(ALL!CJ66 = ANSWERS!$C71, 1, 0)</f>
        <v>1</v>
      </c>
      <c r="CK66">
        <f>IF(ALL!CK66 = ANSWERS!$C71, 1, 0)</f>
        <v>1</v>
      </c>
      <c r="CL66">
        <f>IF(ALL!CL66 = ANSWERS!$C71, 1, 0)</f>
        <v>1</v>
      </c>
      <c r="CM66">
        <f>IF(ALL!CM66 = ANSWERS!$C71, 1, 0)</f>
        <v>0</v>
      </c>
      <c r="CN66">
        <f>IF(ALL!CN66 = ANSWERS!$C71, 1, 0)</f>
        <v>1</v>
      </c>
      <c r="CO66">
        <f>IF(ALL!CO66 = ANSWERS!$C71, 1, 0)</f>
        <v>1</v>
      </c>
      <c r="CP66">
        <f>IF(ALL!CP66 = ANSWERS!$C71, 1, 0)</f>
        <v>1</v>
      </c>
      <c r="CQ66">
        <f>IF(ALL!CQ66 = ANSWERS!$C71, 1, 0)</f>
        <v>1</v>
      </c>
      <c r="CR66">
        <f>IF(ALL!CR66 = ANSWERS!$C71, 1, 0)</f>
        <v>1</v>
      </c>
      <c r="CS66">
        <f>IF(ALL!CS66 = ANSWERS!$C71, 1, 0)</f>
        <v>1</v>
      </c>
      <c r="CT66">
        <f>IF(ALL!CT66 = ANSWERS!$C71, 1, 0)</f>
        <v>1</v>
      </c>
      <c r="CU66">
        <f>IF(ALL!CU66 = ANSWERS!$C71, 1, 0)</f>
        <v>1</v>
      </c>
      <c r="CV66">
        <f>IF(ALL!CV66 = ANSWERS!$C71, 1, 0)</f>
        <v>1</v>
      </c>
      <c r="CW66">
        <f>IF(ALL!CW66 = ANSWERS!$C71, 1, 0)</f>
        <v>1</v>
      </c>
      <c r="CX66">
        <f>IF(ALL!CX66 = ANSWERS!$C71, 1, 0)</f>
        <v>1</v>
      </c>
      <c r="CY66">
        <f>IF(ALL!CY66 = ANSWERS!$C71, 1, 0)</f>
        <v>1</v>
      </c>
      <c r="CZ66">
        <f>IF(ALL!CZ66 = ANSWERS!$C71, 1, 0)</f>
        <v>0</v>
      </c>
      <c r="DA66">
        <f>IF(ALL!DA66 = ANSWERS!$C71, 1, 0)</f>
        <v>1</v>
      </c>
      <c r="DB66">
        <f>IF(ALL!DB66 = ANSWERS!$C71, 1, 0)</f>
        <v>0</v>
      </c>
      <c r="DC66">
        <f>IF(ALL!DC66 = ANSWERS!$C71, 1, 0)</f>
        <v>0</v>
      </c>
      <c r="DD66">
        <f>IF(ALL!DD66 = ANSWERS!$C71, 1, 0)</f>
        <v>1</v>
      </c>
      <c r="DE66">
        <f>IF(ALL!DE66 = ANSWERS!$C71, 1, 0)</f>
        <v>1</v>
      </c>
      <c r="DF66">
        <f>IF(ALL!DF66 = ANSWERS!$C71, 1, 0)</f>
        <v>1</v>
      </c>
      <c r="DG66">
        <f>IF(ALL!DG66 = ANSWERS!$C71, 1, 0)</f>
        <v>1</v>
      </c>
      <c r="DH66">
        <f>IF(ALL!DH66 = ANSWERS!$C71, 1, 0)</f>
        <v>0</v>
      </c>
      <c r="DI66">
        <f>IF(ALL!DI66 = ANSWERS!$C71, 1, 0)</f>
        <v>1</v>
      </c>
      <c r="DJ66">
        <f>IF(ALL!DJ66 = ANSWERS!$C71, 1, 0)</f>
        <v>0</v>
      </c>
      <c r="DK66">
        <f>IF(ALL!DK66 = ANSWERS!$C71, 1, 0)</f>
        <v>0</v>
      </c>
      <c r="DL66">
        <f>IF(ALL!DL66 = ANSWERS!$C71, 1, 0)</f>
        <v>1</v>
      </c>
      <c r="DM66">
        <f>IF(ALL!DM66 = ANSWERS!$C71, 1, 0)</f>
        <v>1</v>
      </c>
      <c r="DN66">
        <f>IF(ALL!DN66 = ANSWERS!$C71, 1, 0)</f>
        <v>1</v>
      </c>
      <c r="DO66">
        <f>IF(ALL!DO66 = ANSWERS!$C71, 1, 0)</f>
        <v>1</v>
      </c>
      <c r="DP66">
        <f>IF(ALL!DP66 = ANSWERS!$C71, 1, 0)</f>
        <v>1</v>
      </c>
      <c r="DQ66">
        <f>IF(ALL!DQ66 = ANSWERS!$C71, 1, 0)</f>
        <v>1</v>
      </c>
      <c r="DR66">
        <f>IF(ALL!DR66 = ANSWERS!$C71, 1, 0)</f>
        <v>1</v>
      </c>
      <c r="DS66">
        <f>IF(ALL!DS66 = ANSWERS!$C71, 1, 0)</f>
        <v>1</v>
      </c>
      <c r="DT66">
        <f>IF(ALL!DT66 = ANSWERS!$C71, 1, 0)</f>
        <v>1</v>
      </c>
      <c r="DU66">
        <f>IF(ALL!DU66 = ANSWERS!$C71, 1, 0)</f>
        <v>1</v>
      </c>
      <c r="DV66">
        <f>IF(ALL!DV66 = ANSWERS!$C71, 1, 0)</f>
        <v>0</v>
      </c>
      <c r="DW66">
        <f>IF(ALL!DW66 = ANSWERS!$C71, 1, 0)</f>
        <v>1</v>
      </c>
      <c r="DX66">
        <f>IF(ALL!DX66 = ANSWERS!$C71, 1, 0)</f>
        <v>0</v>
      </c>
      <c r="DY66">
        <f>IF(ALL!DY66 = ANSWERS!$C71, 1, 0)</f>
        <v>1</v>
      </c>
      <c r="DZ66">
        <f>IF(ALL!DZ66 = ANSWERS!$C71, 1, 0)</f>
        <v>0</v>
      </c>
      <c r="EA66">
        <f>IF(ALL!EA66 = ANSWERS!$C71, 1, 0)</f>
        <v>0</v>
      </c>
      <c r="EB66">
        <f>IF(ALL!EB66 = ANSWERS!$C71, 1, 0)</f>
        <v>1</v>
      </c>
      <c r="EC66">
        <f>IF(ALL!EC66 = ANSWERS!$C71, 1, 0)</f>
        <v>1</v>
      </c>
      <c r="ED66">
        <f>IF(ALL!ED66 = ANSWERS!$C71, 1, 0)</f>
        <v>1</v>
      </c>
      <c r="EE66">
        <f>IF(ALL!EE66 = ANSWERS!$C71, 1, 0)</f>
        <v>1</v>
      </c>
      <c r="EF66">
        <f>IF(ALL!EF66 = ANSWERS!$C71, 1, 0)</f>
        <v>0</v>
      </c>
      <c r="EG66">
        <f>IF(ALL!EG66 = ANSWERS!$C71, 1, 0)</f>
        <v>1</v>
      </c>
      <c r="EH66">
        <f>IF(ALL!EH66 = ANSWERS!$C71, 1, 0)</f>
        <v>1</v>
      </c>
      <c r="EI66">
        <f>IF(ALL!EI66 = ANSWERS!$C71, 1, 0)</f>
        <v>1</v>
      </c>
      <c r="EJ66">
        <f>IF(ALL!EJ66 = ANSWERS!$C71, 1, 0)</f>
        <v>0</v>
      </c>
      <c r="EK66">
        <f>IF(ALL!EK66 = ANSWERS!$C71, 1, 0)</f>
        <v>0</v>
      </c>
      <c r="EL66">
        <f>IF(ALL!EL66 = ANSWERS!$C71, 1, 0)</f>
        <v>1</v>
      </c>
      <c r="EM66">
        <f>IF(ALL!EM66 = ANSWERS!$C71, 1, 0)</f>
        <v>1</v>
      </c>
      <c r="EN66">
        <f>IF(ALL!EN66 = ANSWERS!$C71, 1, 0)</f>
        <v>1</v>
      </c>
      <c r="EO66">
        <f>IF(ALL!EO66 = ANSWERS!$C71, 1, 0)</f>
        <v>1</v>
      </c>
      <c r="EP66">
        <f>IF(ALL!EP66 = ANSWERS!$C71, 1, 0)</f>
        <v>1</v>
      </c>
      <c r="EQ66">
        <f>IF(ALL!EQ66 = ANSWERS!$C71, 1, 0)</f>
        <v>1</v>
      </c>
      <c r="ER66">
        <f>IF(ALL!ER66 = ANSWERS!$C71, 1, 0)</f>
        <v>1</v>
      </c>
      <c r="ES66">
        <f>IF(ALL!ES66 = ANSWERS!$C71, 1, 0)</f>
        <v>0</v>
      </c>
      <c r="ET66">
        <f>IF(ALL!ET66 = ANSWERS!$C71, 1, 0)</f>
        <v>0</v>
      </c>
      <c r="EU66">
        <f>IF(ALL!EU66 = ANSWERS!$C71, 1, 0)</f>
        <v>1</v>
      </c>
      <c r="EV66">
        <f>IF(ALL!EV66 = ANSWERS!$C71, 1, 0)</f>
        <v>0</v>
      </c>
      <c r="EW66">
        <f>IF(ALL!EW66 = ANSWERS!$C71, 1, 0)</f>
        <v>1</v>
      </c>
      <c r="EX66">
        <f>IF(ALL!EX66 = ANSWERS!$C71, 1, 0)</f>
        <v>1</v>
      </c>
      <c r="EY66">
        <f>IF(ALL!EY66 = ANSWERS!$C71, 1, 0)</f>
        <v>0</v>
      </c>
      <c r="EZ66">
        <f>IF(ALL!EZ66 = ANSWERS!$C71, 1, 0)</f>
        <v>1</v>
      </c>
      <c r="FA66">
        <f>IF(ALL!FA66 = ANSWERS!$C71, 1, 0)</f>
        <v>1</v>
      </c>
      <c r="FB66">
        <f>IF(ALL!FB66 = ANSWERS!$C71, 1, 0)</f>
        <v>1</v>
      </c>
      <c r="FC66">
        <f>IF(ALL!FC66 = ANSWERS!$C71, 1, 0)</f>
        <v>1</v>
      </c>
      <c r="FD66">
        <f>IF(ALL!FD66 = ANSWERS!$C71, 1, 0)</f>
        <v>1</v>
      </c>
      <c r="FE66">
        <f>IF(ALL!FE66 = ANSWERS!$C71, 1, 0)</f>
        <v>1</v>
      </c>
      <c r="FF66">
        <f>IF(ALL!FF66 = ANSWERS!$C71, 1, 0)</f>
        <v>1</v>
      </c>
      <c r="FG66">
        <f>IF(ALL!FG66 = ANSWERS!$C71, 1, 0)</f>
        <v>1</v>
      </c>
      <c r="FH66">
        <f>IF(ALL!FH66 = ANSWERS!$C71, 1, 0)</f>
        <v>1</v>
      </c>
      <c r="FI66">
        <f>IF(ALL!FI66 = ANSWERS!$C71, 1, 0)</f>
        <v>1</v>
      </c>
      <c r="FJ66">
        <f>IF(ALL!FJ66 = ANSWERS!$C71, 1, 0)</f>
        <v>1</v>
      </c>
      <c r="FK66">
        <f>IF(ALL!FK66 = ANSWERS!$C71, 1, 0)</f>
        <v>1</v>
      </c>
      <c r="FL66">
        <f>IF(ALL!FL66 = ANSWERS!$C71, 1, 0)</f>
        <v>1</v>
      </c>
      <c r="FM66">
        <f>IF(ALL!FM66 = ANSWERS!$C71, 1, 0)</f>
        <v>1</v>
      </c>
      <c r="FN66">
        <f>IF(ALL!FN66 = ANSWERS!$C71, 1, 0)</f>
        <v>0</v>
      </c>
      <c r="FO66">
        <f>IF(ALL!FO66 = ANSWERS!$C71, 1, 0)</f>
        <v>1</v>
      </c>
      <c r="FP66">
        <f>IF(ALL!FP66 = ANSWERS!$C71, 1, 0)</f>
        <v>1</v>
      </c>
      <c r="FQ66">
        <f>IF(ALL!FQ66 = ANSWERS!$C71, 1, 0)</f>
        <v>1</v>
      </c>
      <c r="FR66">
        <f>IF(ALL!FR66 = ANSWERS!$C71, 1, 0)</f>
        <v>1</v>
      </c>
      <c r="FS66">
        <f>IF(ALL!FS66 = ANSWERS!$C71, 1, 0)</f>
        <v>0</v>
      </c>
      <c r="FT66">
        <f>IF(ALL!FT66 = ANSWERS!$C71, 1, 0)</f>
        <v>0</v>
      </c>
      <c r="FU66">
        <f>IF(ALL!FU66 = ANSWERS!$C71, 1, 0)</f>
        <v>1</v>
      </c>
      <c r="FV66">
        <f>IF(ALL!FV66 = ANSWERS!$C71, 1, 0)</f>
        <v>1</v>
      </c>
      <c r="FW66">
        <f>IF(ALL!FW66 = ANSWERS!$C71, 1, 0)</f>
        <v>1</v>
      </c>
      <c r="FX66">
        <f>IF(ALL!FX66 = ANSWERS!$C71, 1, 0)</f>
        <v>1</v>
      </c>
      <c r="FY66">
        <f>IF(ALL!FY66 = ANSWERS!$C71, 1, 0)</f>
        <v>1</v>
      </c>
      <c r="FZ66">
        <f>IF(ALL!FZ66 = ANSWERS!$C71, 1, 0)</f>
        <v>1</v>
      </c>
      <c r="GA66">
        <f>IF(ALL!GA66 = ANSWERS!$C71, 1, 0)</f>
        <v>1</v>
      </c>
      <c r="GB66">
        <f>IF(ALL!GB66 = ANSWERS!$C71, 1, 0)</f>
        <v>0</v>
      </c>
      <c r="GC66">
        <f>IF(ALL!GC66 = ANSWERS!$C71, 1, 0)</f>
        <v>1</v>
      </c>
      <c r="GD66">
        <f>IF(ALL!GD66 = ANSWERS!$C71, 1, 0)</f>
        <v>1</v>
      </c>
      <c r="GE66">
        <f>IF(ALL!GE66 = ANSWERS!$C71, 1, 0)</f>
        <v>1</v>
      </c>
      <c r="GF66">
        <f>IF(ALL!GF66 = ANSWERS!$C71, 1, 0)</f>
        <v>1</v>
      </c>
      <c r="GG66">
        <f>IF(ALL!GG66 = ANSWERS!$C71, 1, 0)</f>
        <v>1</v>
      </c>
      <c r="GH66">
        <f>IF(ALL!GH66 = ANSWERS!$C71, 1, 0)</f>
        <v>0</v>
      </c>
      <c r="GI66">
        <f>IF(ALL!GI66 = ANSWERS!$C71, 1, 0)</f>
        <v>0</v>
      </c>
      <c r="GJ66">
        <f>IF(ALL!GJ66 = ANSWERS!$C71, 1, 0)</f>
        <v>1</v>
      </c>
      <c r="GK66">
        <f>IF(ALL!GK66 = ANSWERS!$C71, 1, 0)</f>
        <v>0</v>
      </c>
      <c r="GL66">
        <f>IF(ALL!GL66 = ANSWERS!$C71, 1, 0)</f>
        <v>1</v>
      </c>
      <c r="GM66">
        <f>IF(ALL!GM66 = ANSWERS!$C71, 1, 0)</f>
        <v>0</v>
      </c>
      <c r="GN66">
        <f>IF(ALL!GN66 = ANSWERS!$C71, 1, 0)</f>
        <v>0</v>
      </c>
      <c r="GO66">
        <f>IF(ALL!GO66 = ANSWERS!$C71, 1, 0)</f>
        <v>1</v>
      </c>
      <c r="GP66">
        <f>IF(ALL!GP66 = ANSWERS!$C71, 1, 0)</f>
        <v>1</v>
      </c>
      <c r="GQ66">
        <f>IF(ALL!GQ66 = ANSWERS!$C71, 1, 0)</f>
        <v>1</v>
      </c>
      <c r="GR66">
        <f>IF(ALL!GR66 = ANSWERS!$C71, 1, 0)</f>
        <v>0</v>
      </c>
      <c r="GS66">
        <f>IF(ALL!GS66 = ANSWERS!$C71, 1, 0)</f>
        <v>0</v>
      </c>
      <c r="GT66">
        <f>IF(ALL!GT66 = ANSWERS!$C71, 1, 0)</f>
        <v>1</v>
      </c>
      <c r="GU66">
        <f>IF(ALL!GU66 = ANSWERS!$C71, 1, 0)</f>
        <v>0</v>
      </c>
      <c r="GV66">
        <f>IF(ALL!GV66 = ANSWERS!$C71, 1, 0)</f>
        <v>1</v>
      </c>
      <c r="GW66">
        <f>IF(ALL!GW66 = ANSWERS!$C71, 1, 0)</f>
        <v>1</v>
      </c>
      <c r="GX66">
        <f>IF(ALL!GX66 = ANSWERS!$C71, 1, 0)</f>
        <v>1</v>
      </c>
      <c r="GY66">
        <f>IF(ALL!GY66 = ANSWERS!$C71, 1, 0)</f>
        <v>1</v>
      </c>
      <c r="GZ66">
        <f>IF(ALL!GZ66 = ANSWERS!$C71, 1, 0)</f>
        <v>0</v>
      </c>
      <c r="HA66">
        <f>IF(ALL!HA66 = ANSWERS!$C71, 1, 0)</f>
        <v>1</v>
      </c>
      <c r="HB66">
        <f>IF(ALL!HB66 = ANSWERS!$C71, 1, 0)</f>
        <v>1</v>
      </c>
      <c r="HC66">
        <f>IF(ALL!HC66 = ANSWERS!$C71, 1, 0)</f>
        <v>1</v>
      </c>
      <c r="HD66">
        <f>IF(ALL!HD66 = ANSWERS!$C71, 1, 0)</f>
        <v>1</v>
      </c>
      <c r="HE66">
        <f>IF(ALL!HE66 = ANSWERS!$C71, 1, 0)</f>
        <v>1</v>
      </c>
      <c r="HF66">
        <f>IF(ALL!HF66 = ANSWERS!$C71, 1, 0)</f>
        <v>1</v>
      </c>
      <c r="HG66">
        <f>IF(ALL!HG66 = ANSWERS!$C71, 1, 0)</f>
        <v>1</v>
      </c>
      <c r="HH66">
        <f>IF(ALL!HH66 = ANSWERS!$C71, 1, 0)</f>
        <v>1</v>
      </c>
      <c r="HI66">
        <f>IF(ALL!HI66 = ANSWERS!$C71, 1, 0)</f>
        <v>0</v>
      </c>
      <c r="HJ66">
        <f>IF(ALL!HJ66 = ANSWERS!$C71, 1, 0)</f>
        <v>0</v>
      </c>
      <c r="HK66">
        <f>IF(ALL!HK66 = ANSWERS!$C71, 1, 0)</f>
        <v>1</v>
      </c>
    </row>
    <row r="67">
      <c r="A67" s="1" t="s">
        <v>387</v>
      </c>
      <c r="B67">
        <f>IF(ALL!B67 = ANSWERS!$C72, 1, 0)</f>
        <v>1</v>
      </c>
      <c r="C67">
        <f>IF(ALL!C67 = ANSWERS!$C72, 1, 0)</f>
        <v>0</v>
      </c>
      <c r="D67">
        <f>IF(ALL!D67 = ANSWERS!$C72, 1, 0)</f>
        <v>0</v>
      </c>
      <c r="E67">
        <f>IF(ALL!E67 = ANSWERS!$C72, 1, 0)</f>
        <v>0</v>
      </c>
      <c r="F67">
        <f>IF(ALL!F67 = ANSWERS!$C72, 1, 0)</f>
        <v>0</v>
      </c>
      <c r="G67">
        <f>IF(ALL!G67 = ANSWERS!$C72, 1, 0)</f>
        <v>0</v>
      </c>
      <c r="H67">
        <f>IF(ALL!H67 = ANSWERS!$C72, 1, 0)</f>
        <v>0</v>
      </c>
      <c r="I67">
        <f>IF(ALL!I67 = ANSWERS!$C72, 1, 0)</f>
        <v>1</v>
      </c>
      <c r="J67">
        <f>IF(ALL!J67 = ANSWERS!$C72, 1, 0)</f>
        <v>1</v>
      </c>
      <c r="K67">
        <f>IF(ALL!K67 = ANSWERS!$C72, 1, 0)</f>
        <v>0</v>
      </c>
      <c r="L67">
        <f>IF(ALL!L67 = ANSWERS!$C72, 1, 0)</f>
        <v>0</v>
      </c>
      <c r="M67">
        <f>IF(ALL!M67 = ANSWERS!$C72, 1, 0)</f>
        <v>1</v>
      </c>
      <c r="N67">
        <f>IF(ALL!N67 = ANSWERS!$C72, 1, 0)</f>
        <v>1</v>
      </c>
      <c r="O67">
        <f>IF(ALL!O67 = ANSWERS!$C72, 1, 0)</f>
        <v>1</v>
      </c>
      <c r="P67">
        <f>IF(ALL!P67 = ANSWERS!$C72, 1, 0)</f>
        <v>1</v>
      </c>
      <c r="Q67">
        <f>IF(ALL!Q67 = ANSWERS!$C72, 1, 0)</f>
        <v>0</v>
      </c>
      <c r="R67">
        <f>IF(ALL!R67 = ANSWERS!$C72, 1, 0)</f>
        <v>0</v>
      </c>
      <c r="S67">
        <f>IF(ALL!S67 = ANSWERS!$C72, 1, 0)</f>
        <v>1</v>
      </c>
      <c r="T67">
        <f>IF(ALL!T67 = ANSWERS!$C72, 1, 0)</f>
        <v>1</v>
      </c>
      <c r="U67">
        <f>IF(ALL!U67 = ANSWERS!$C72, 1, 0)</f>
        <v>1</v>
      </c>
      <c r="V67">
        <f>IF(ALL!V67 = ANSWERS!$C72, 1, 0)</f>
        <v>1</v>
      </c>
      <c r="W67">
        <f>IF(ALL!W67 = ANSWERS!$C72, 1, 0)</f>
        <v>1</v>
      </c>
      <c r="X67">
        <f>IF(ALL!X67 = ANSWERS!$C72, 1, 0)</f>
        <v>1</v>
      </c>
      <c r="Y67">
        <f>IF(ALL!Y67 = ANSWERS!$C72, 1, 0)</f>
        <v>0</v>
      </c>
      <c r="Z67">
        <f>IF(ALL!Z67 = ANSWERS!$C72, 1, 0)</f>
        <v>0</v>
      </c>
      <c r="AA67">
        <f>IF(ALL!AA67 = ANSWERS!$C72, 1, 0)</f>
        <v>0</v>
      </c>
      <c r="AB67">
        <f>IF(ALL!AB67 = ANSWERS!$C72, 1, 0)</f>
        <v>0</v>
      </c>
      <c r="AC67">
        <f>IF(ALL!AC67 = ANSWERS!$C72, 1, 0)</f>
        <v>1</v>
      </c>
      <c r="AD67">
        <f>IF(ALL!AD67 = ANSWERS!$C72, 1, 0)</f>
        <v>1</v>
      </c>
      <c r="AE67">
        <f>IF(ALL!AE67 = ANSWERS!$C72, 1, 0)</f>
        <v>0</v>
      </c>
      <c r="AF67">
        <f>IF(ALL!AF67 = ANSWERS!$C72, 1, 0)</f>
        <v>1</v>
      </c>
      <c r="AG67">
        <f>IF(ALL!AG67 = ANSWERS!$C72, 1, 0)</f>
        <v>0</v>
      </c>
      <c r="AH67">
        <f>IF(ALL!AH67 = ANSWERS!$C72, 1, 0)</f>
        <v>0</v>
      </c>
      <c r="AI67">
        <f>IF(ALL!AI67 = ANSWERS!$C72, 1, 0)</f>
        <v>0</v>
      </c>
      <c r="AJ67">
        <f>IF(ALL!AJ67 = ANSWERS!$C72, 1, 0)</f>
        <v>1</v>
      </c>
      <c r="AK67">
        <f>IF(ALL!AK67 = ANSWERS!$C72, 1, 0)</f>
        <v>1</v>
      </c>
      <c r="AL67">
        <f>IF(ALL!AL67 = ANSWERS!$C72, 1, 0)</f>
        <v>1</v>
      </c>
      <c r="AM67">
        <f>IF(ALL!AM67 = ANSWERS!$C72, 1, 0)</f>
        <v>1</v>
      </c>
      <c r="AN67">
        <f>IF(ALL!AN67 = ANSWERS!$C72, 1, 0)</f>
        <v>1</v>
      </c>
      <c r="AO67">
        <f>IF(ALL!AO67 = ANSWERS!$C72, 1, 0)</f>
        <v>0</v>
      </c>
      <c r="AP67">
        <f>IF(ALL!AP67 = ANSWERS!$C72, 1, 0)</f>
        <v>1</v>
      </c>
      <c r="AQ67">
        <f>IF(ALL!AQ67 = ANSWERS!$C72, 1, 0)</f>
        <v>1</v>
      </c>
      <c r="AR67">
        <f>IF(ALL!AR67 = ANSWERS!$C72, 1, 0)</f>
        <v>1</v>
      </c>
      <c r="AS67">
        <f>IF(ALL!AS67 = ANSWERS!$C72, 1, 0)</f>
        <v>1</v>
      </c>
      <c r="AT67">
        <f>IF(ALL!AT67 = ANSWERS!$C72, 1, 0)</f>
        <v>0</v>
      </c>
      <c r="AU67">
        <f>IF(ALL!AU67 = ANSWERS!$C72, 1, 0)</f>
        <v>1</v>
      </c>
      <c r="AV67">
        <f>IF(ALL!AV67 = ANSWERS!$C72, 1, 0)</f>
        <v>1</v>
      </c>
      <c r="AW67">
        <f>IF(ALL!AW67 = ANSWERS!$C72, 1, 0)</f>
        <v>0</v>
      </c>
      <c r="AX67">
        <f>IF(ALL!AX67 = ANSWERS!$C72, 1, 0)</f>
        <v>1</v>
      </c>
      <c r="AY67">
        <f>IF(ALL!AY67 = ANSWERS!$C72, 1, 0)</f>
        <v>1</v>
      </c>
      <c r="AZ67">
        <f>IF(ALL!AZ67 = ANSWERS!$C72, 1, 0)</f>
        <v>1</v>
      </c>
      <c r="BA67">
        <f>IF(ALL!BA67 = ANSWERS!$C72, 1, 0)</f>
        <v>0</v>
      </c>
      <c r="BB67">
        <f>IF(ALL!BB67 = ANSWERS!$C72, 1, 0)</f>
        <v>1</v>
      </c>
      <c r="BC67">
        <f>IF(ALL!BC67 = ANSWERS!$C72, 1, 0)</f>
        <v>0</v>
      </c>
      <c r="BD67">
        <f>IF(ALL!BD67 = ANSWERS!$C72, 1, 0)</f>
        <v>1</v>
      </c>
      <c r="BE67">
        <f>IF(ALL!BE67 = ANSWERS!$C72, 1, 0)</f>
        <v>0</v>
      </c>
      <c r="BF67">
        <f>IF(ALL!BF67 = ANSWERS!$C72, 1, 0)</f>
        <v>0</v>
      </c>
      <c r="BG67">
        <f>IF(ALL!BG67 = ANSWERS!$C72, 1, 0)</f>
        <v>1</v>
      </c>
      <c r="BH67">
        <f>IF(ALL!BH67 = ANSWERS!$C72, 1, 0)</f>
        <v>1</v>
      </c>
      <c r="BI67">
        <f>IF(ALL!BI67 = ANSWERS!$C72, 1, 0)</f>
        <v>0</v>
      </c>
      <c r="BJ67">
        <f>IF(ALL!BJ67 = ANSWERS!$C72, 1, 0)</f>
        <v>1</v>
      </c>
      <c r="BK67">
        <f>IF(ALL!BK67 = ANSWERS!$C72, 1, 0)</f>
        <v>1</v>
      </c>
      <c r="BL67">
        <f>IF(ALL!BL67 = ANSWERS!$C72, 1, 0)</f>
        <v>1</v>
      </c>
      <c r="BM67">
        <f>IF(ALL!BM67 = ANSWERS!$C72, 1, 0)</f>
        <v>1</v>
      </c>
      <c r="BN67">
        <f>IF(ALL!BN67 = ANSWERS!$C72, 1, 0)</f>
        <v>1</v>
      </c>
      <c r="BO67">
        <f>IF(ALL!BO67 = ANSWERS!$C72, 1, 0)</f>
        <v>0</v>
      </c>
      <c r="BP67">
        <f>IF(ALL!BP67 = ANSWERS!$C72, 1, 0)</f>
        <v>1</v>
      </c>
      <c r="BQ67">
        <f>IF(ALL!BQ67 = ANSWERS!$C72, 1, 0)</f>
        <v>1</v>
      </c>
      <c r="BR67">
        <f>IF(ALL!BR67 = ANSWERS!$C72, 1, 0)</f>
        <v>1</v>
      </c>
      <c r="BS67">
        <f>IF(ALL!BS67 = ANSWERS!$C72, 1, 0)</f>
        <v>1</v>
      </c>
      <c r="BT67">
        <f>IF(ALL!BT67 = ANSWERS!$C72, 1, 0)</f>
        <v>1</v>
      </c>
      <c r="BU67">
        <f>IF(ALL!BU67 = ANSWERS!$C72, 1, 0)</f>
        <v>0</v>
      </c>
      <c r="BV67">
        <f>IF(ALL!BV67 = ANSWERS!$C72, 1, 0)</f>
        <v>0</v>
      </c>
      <c r="BW67">
        <f>IF(ALL!BW67 = ANSWERS!$C72, 1, 0)</f>
        <v>1</v>
      </c>
      <c r="BX67">
        <f>IF(ALL!BX67 = ANSWERS!$C72, 1, 0)</f>
        <v>0</v>
      </c>
      <c r="BY67">
        <f>IF(ALL!BY67 = ANSWERS!$C72, 1, 0)</f>
        <v>1</v>
      </c>
      <c r="BZ67">
        <f>IF(ALL!BZ67 = ANSWERS!$C72, 1, 0)</f>
        <v>0</v>
      </c>
      <c r="CA67">
        <f>IF(ALL!CA67 = ANSWERS!$C72, 1, 0)</f>
        <v>1</v>
      </c>
      <c r="CB67">
        <f>IF(ALL!CB67 = ANSWERS!$C72, 1, 0)</f>
        <v>1</v>
      </c>
      <c r="CC67">
        <f>IF(ALL!CC67 = ANSWERS!$C72, 1, 0)</f>
        <v>1</v>
      </c>
      <c r="CD67">
        <f>IF(ALL!CD67 = ANSWERS!$C72, 1, 0)</f>
        <v>1</v>
      </c>
      <c r="CE67">
        <f>IF(ALL!CE67 = ANSWERS!$C72, 1, 0)</f>
        <v>0</v>
      </c>
      <c r="CF67">
        <f>IF(ALL!CF67 = ANSWERS!$C72, 1, 0)</f>
        <v>1</v>
      </c>
      <c r="CG67">
        <f>IF(ALL!CG67 = ANSWERS!$C72, 1, 0)</f>
        <v>0</v>
      </c>
      <c r="CH67">
        <f>IF(ALL!CH67 = ANSWERS!$C72, 1, 0)</f>
        <v>1</v>
      </c>
      <c r="CI67">
        <f>IF(ALL!CI67 = ANSWERS!$C72, 1, 0)</f>
        <v>1</v>
      </c>
      <c r="CJ67">
        <f>IF(ALL!CJ67 = ANSWERS!$C72, 1, 0)</f>
        <v>1</v>
      </c>
      <c r="CK67">
        <f>IF(ALL!CK67 = ANSWERS!$C72, 1, 0)</f>
        <v>1</v>
      </c>
      <c r="CL67">
        <f>IF(ALL!CL67 = ANSWERS!$C72, 1, 0)</f>
        <v>1</v>
      </c>
      <c r="CM67">
        <f>IF(ALL!CM67 = ANSWERS!$C72, 1, 0)</f>
        <v>0</v>
      </c>
      <c r="CN67">
        <f>IF(ALL!CN67 = ANSWERS!$C72, 1, 0)</f>
        <v>0</v>
      </c>
      <c r="CO67">
        <f>IF(ALL!CO67 = ANSWERS!$C72, 1, 0)</f>
        <v>1</v>
      </c>
      <c r="CP67">
        <f>IF(ALL!CP67 = ANSWERS!$C72, 1, 0)</f>
        <v>1</v>
      </c>
      <c r="CQ67">
        <f>IF(ALL!CQ67 = ANSWERS!$C72, 1, 0)</f>
        <v>0</v>
      </c>
      <c r="CR67">
        <f>IF(ALL!CR67 = ANSWERS!$C72, 1, 0)</f>
        <v>1</v>
      </c>
      <c r="CS67">
        <f>IF(ALL!CS67 = ANSWERS!$C72, 1, 0)</f>
        <v>1</v>
      </c>
      <c r="CT67">
        <f>IF(ALL!CT67 = ANSWERS!$C72, 1, 0)</f>
        <v>1</v>
      </c>
      <c r="CU67">
        <f>IF(ALL!CU67 = ANSWERS!$C72, 1, 0)</f>
        <v>1</v>
      </c>
      <c r="CV67">
        <f>IF(ALL!CV67 = ANSWERS!$C72, 1, 0)</f>
        <v>1</v>
      </c>
      <c r="CW67">
        <f>IF(ALL!CW67 = ANSWERS!$C72, 1, 0)</f>
        <v>1</v>
      </c>
      <c r="CX67">
        <f>IF(ALL!CX67 = ANSWERS!$C72, 1, 0)</f>
        <v>1</v>
      </c>
      <c r="CY67">
        <f>IF(ALL!CY67 = ANSWERS!$C72, 1, 0)</f>
        <v>0</v>
      </c>
      <c r="CZ67">
        <f>IF(ALL!CZ67 = ANSWERS!$C72, 1, 0)</f>
        <v>0</v>
      </c>
      <c r="DA67">
        <f>IF(ALL!DA67 = ANSWERS!$C72, 1, 0)</f>
        <v>1</v>
      </c>
      <c r="DB67">
        <f>IF(ALL!DB67 = ANSWERS!$C72, 1, 0)</f>
        <v>0</v>
      </c>
      <c r="DC67">
        <f>IF(ALL!DC67 = ANSWERS!$C72, 1, 0)</f>
        <v>0</v>
      </c>
      <c r="DD67">
        <f>IF(ALL!DD67 = ANSWERS!$C72, 1, 0)</f>
        <v>0</v>
      </c>
      <c r="DE67">
        <f>IF(ALL!DE67 = ANSWERS!$C72, 1, 0)</f>
        <v>1</v>
      </c>
      <c r="DF67">
        <f>IF(ALL!DF67 = ANSWERS!$C72, 1, 0)</f>
        <v>0</v>
      </c>
      <c r="DG67">
        <f>IF(ALL!DG67 = ANSWERS!$C72, 1, 0)</f>
        <v>1</v>
      </c>
      <c r="DH67">
        <f>IF(ALL!DH67 = ANSWERS!$C72, 1, 0)</f>
        <v>0</v>
      </c>
      <c r="DI67">
        <f>IF(ALL!DI67 = ANSWERS!$C72, 1, 0)</f>
        <v>1</v>
      </c>
      <c r="DJ67">
        <f>IF(ALL!DJ67 = ANSWERS!$C72, 1, 0)</f>
        <v>0</v>
      </c>
      <c r="DK67">
        <f>IF(ALL!DK67 = ANSWERS!$C72, 1, 0)</f>
        <v>0</v>
      </c>
      <c r="DL67">
        <f>IF(ALL!DL67 = ANSWERS!$C72, 1, 0)</f>
        <v>0</v>
      </c>
      <c r="DM67">
        <f>IF(ALL!DM67 = ANSWERS!$C72, 1, 0)</f>
        <v>1</v>
      </c>
      <c r="DN67">
        <f>IF(ALL!DN67 = ANSWERS!$C72, 1, 0)</f>
        <v>1</v>
      </c>
      <c r="DO67">
        <f>IF(ALL!DO67 = ANSWERS!$C72, 1, 0)</f>
        <v>0</v>
      </c>
      <c r="DP67">
        <f>IF(ALL!DP67 = ANSWERS!$C72, 1, 0)</f>
        <v>1</v>
      </c>
      <c r="DQ67">
        <f>IF(ALL!DQ67 = ANSWERS!$C72, 1, 0)</f>
        <v>1</v>
      </c>
      <c r="DR67">
        <f>IF(ALL!DR67 = ANSWERS!$C72, 1, 0)</f>
        <v>1</v>
      </c>
      <c r="DS67">
        <f>IF(ALL!DS67 = ANSWERS!$C72, 1, 0)</f>
        <v>1</v>
      </c>
      <c r="DT67">
        <f>IF(ALL!DT67 = ANSWERS!$C72, 1, 0)</f>
        <v>1</v>
      </c>
      <c r="DU67">
        <f>IF(ALL!DU67 = ANSWERS!$C72, 1, 0)</f>
        <v>1</v>
      </c>
      <c r="DV67">
        <f>IF(ALL!DV67 = ANSWERS!$C72, 1, 0)</f>
        <v>0</v>
      </c>
      <c r="DW67">
        <f>IF(ALL!DW67 = ANSWERS!$C72, 1, 0)</f>
        <v>1</v>
      </c>
      <c r="DX67">
        <f>IF(ALL!DX67 = ANSWERS!$C72, 1, 0)</f>
        <v>0</v>
      </c>
      <c r="DY67">
        <f>IF(ALL!DY67 = ANSWERS!$C72, 1, 0)</f>
        <v>1</v>
      </c>
      <c r="DZ67">
        <f>IF(ALL!DZ67 = ANSWERS!$C72, 1, 0)</f>
        <v>0</v>
      </c>
      <c r="EA67">
        <f>IF(ALL!EA67 = ANSWERS!$C72, 1, 0)</f>
        <v>0</v>
      </c>
      <c r="EB67">
        <f>IF(ALL!EB67 = ANSWERS!$C72, 1, 0)</f>
        <v>0</v>
      </c>
      <c r="EC67">
        <f>IF(ALL!EC67 = ANSWERS!$C72, 1, 0)</f>
        <v>1</v>
      </c>
      <c r="ED67">
        <f>IF(ALL!ED67 = ANSWERS!$C72, 1, 0)</f>
        <v>0</v>
      </c>
      <c r="EE67">
        <f>IF(ALL!EE67 = ANSWERS!$C72, 1, 0)</f>
        <v>0</v>
      </c>
      <c r="EF67">
        <f>IF(ALL!EF67 = ANSWERS!$C72, 1, 0)</f>
        <v>0</v>
      </c>
      <c r="EG67">
        <f>IF(ALL!EG67 = ANSWERS!$C72, 1, 0)</f>
        <v>0</v>
      </c>
      <c r="EH67">
        <f>IF(ALL!EH67 = ANSWERS!$C72, 1, 0)</f>
        <v>0</v>
      </c>
      <c r="EI67">
        <f>IF(ALL!EI67 = ANSWERS!$C72, 1, 0)</f>
        <v>1</v>
      </c>
      <c r="EJ67">
        <f>IF(ALL!EJ67 = ANSWERS!$C72, 1, 0)</f>
        <v>0</v>
      </c>
      <c r="EK67">
        <f>IF(ALL!EK67 = ANSWERS!$C72, 1, 0)</f>
        <v>0</v>
      </c>
      <c r="EL67">
        <f>IF(ALL!EL67 = ANSWERS!$C72, 1, 0)</f>
        <v>0</v>
      </c>
      <c r="EM67">
        <f>IF(ALL!EM67 = ANSWERS!$C72, 1, 0)</f>
        <v>1</v>
      </c>
      <c r="EN67">
        <f>IF(ALL!EN67 = ANSWERS!$C72, 1, 0)</f>
        <v>1</v>
      </c>
      <c r="EO67">
        <f>IF(ALL!EO67 = ANSWERS!$C72, 1, 0)</f>
        <v>1</v>
      </c>
      <c r="EP67">
        <f>IF(ALL!EP67 = ANSWERS!$C72, 1, 0)</f>
        <v>1</v>
      </c>
      <c r="EQ67">
        <f>IF(ALL!EQ67 = ANSWERS!$C72, 1, 0)</f>
        <v>1</v>
      </c>
      <c r="ER67">
        <f>IF(ALL!ER67 = ANSWERS!$C72, 1, 0)</f>
        <v>0</v>
      </c>
      <c r="ES67">
        <f>IF(ALL!ES67 = ANSWERS!$C72, 1, 0)</f>
        <v>0</v>
      </c>
      <c r="ET67">
        <f>IF(ALL!ET67 = ANSWERS!$C72, 1, 0)</f>
        <v>0</v>
      </c>
      <c r="EU67">
        <f>IF(ALL!EU67 = ANSWERS!$C72, 1, 0)</f>
        <v>1</v>
      </c>
      <c r="EV67">
        <f>IF(ALL!EV67 = ANSWERS!$C72, 1, 0)</f>
        <v>0</v>
      </c>
      <c r="EW67">
        <f>IF(ALL!EW67 = ANSWERS!$C72, 1, 0)</f>
        <v>1</v>
      </c>
      <c r="EX67">
        <f>IF(ALL!EX67 = ANSWERS!$C72, 1, 0)</f>
        <v>1</v>
      </c>
      <c r="EY67">
        <f>IF(ALL!EY67 = ANSWERS!$C72, 1, 0)</f>
        <v>0</v>
      </c>
      <c r="EZ67">
        <f>IF(ALL!EZ67 = ANSWERS!$C72, 1, 0)</f>
        <v>1</v>
      </c>
      <c r="FA67">
        <f>IF(ALL!FA67 = ANSWERS!$C72, 1, 0)</f>
        <v>0</v>
      </c>
      <c r="FB67">
        <f>IF(ALL!FB67 = ANSWERS!$C72, 1, 0)</f>
        <v>1</v>
      </c>
      <c r="FC67">
        <f>IF(ALL!FC67 = ANSWERS!$C72, 1, 0)</f>
        <v>1</v>
      </c>
      <c r="FD67">
        <f>IF(ALL!FD67 = ANSWERS!$C72, 1, 0)</f>
        <v>1</v>
      </c>
      <c r="FE67">
        <f>IF(ALL!FE67 = ANSWERS!$C72, 1, 0)</f>
        <v>1</v>
      </c>
      <c r="FF67">
        <f>IF(ALL!FF67 = ANSWERS!$C72, 1, 0)</f>
        <v>0</v>
      </c>
      <c r="FG67">
        <f>IF(ALL!FG67 = ANSWERS!$C72, 1, 0)</f>
        <v>1</v>
      </c>
      <c r="FH67">
        <f>IF(ALL!FH67 = ANSWERS!$C72, 1, 0)</f>
        <v>1</v>
      </c>
      <c r="FI67">
        <f>IF(ALL!FI67 = ANSWERS!$C72, 1, 0)</f>
        <v>1</v>
      </c>
      <c r="FJ67">
        <f>IF(ALL!FJ67 = ANSWERS!$C72, 1, 0)</f>
        <v>1</v>
      </c>
      <c r="FK67">
        <f>IF(ALL!FK67 = ANSWERS!$C72, 1, 0)</f>
        <v>1</v>
      </c>
      <c r="FL67">
        <f>IF(ALL!FL67 = ANSWERS!$C72, 1, 0)</f>
        <v>1</v>
      </c>
      <c r="FM67">
        <f>IF(ALL!FM67 = ANSWERS!$C72, 1, 0)</f>
        <v>1</v>
      </c>
      <c r="FN67">
        <f>IF(ALL!FN67 = ANSWERS!$C72, 1, 0)</f>
        <v>0</v>
      </c>
      <c r="FO67">
        <f>IF(ALL!FO67 = ANSWERS!$C72, 1, 0)</f>
        <v>0</v>
      </c>
      <c r="FP67">
        <f>IF(ALL!FP67 = ANSWERS!$C72, 1, 0)</f>
        <v>1</v>
      </c>
      <c r="FQ67">
        <f>IF(ALL!FQ67 = ANSWERS!$C72, 1, 0)</f>
        <v>0</v>
      </c>
      <c r="FR67">
        <f>IF(ALL!FR67 = ANSWERS!$C72, 1, 0)</f>
        <v>1</v>
      </c>
      <c r="FS67">
        <f>IF(ALL!FS67 = ANSWERS!$C72, 1, 0)</f>
        <v>0</v>
      </c>
      <c r="FT67">
        <f>IF(ALL!FT67 = ANSWERS!$C72, 1, 0)</f>
        <v>0</v>
      </c>
      <c r="FU67">
        <f>IF(ALL!FU67 = ANSWERS!$C72, 1, 0)</f>
        <v>1</v>
      </c>
      <c r="FV67">
        <f>IF(ALL!FV67 = ANSWERS!$C72, 1, 0)</f>
        <v>0</v>
      </c>
      <c r="FW67">
        <f>IF(ALL!FW67 = ANSWERS!$C72, 1, 0)</f>
        <v>1</v>
      </c>
      <c r="FX67">
        <f>IF(ALL!FX67 = ANSWERS!$C72, 1, 0)</f>
        <v>0</v>
      </c>
      <c r="FY67">
        <f>IF(ALL!FY67 = ANSWERS!$C72, 1, 0)</f>
        <v>0</v>
      </c>
      <c r="FZ67">
        <f>IF(ALL!FZ67 = ANSWERS!$C72, 1, 0)</f>
        <v>0</v>
      </c>
      <c r="GA67">
        <f>IF(ALL!GA67 = ANSWERS!$C72, 1, 0)</f>
        <v>1</v>
      </c>
      <c r="GB67">
        <f>IF(ALL!GB67 = ANSWERS!$C72, 1, 0)</f>
        <v>0</v>
      </c>
      <c r="GC67">
        <f>IF(ALL!GC67 = ANSWERS!$C72, 1, 0)</f>
        <v>0</v>
      </c>
      <c r="GD67">
        <f>IF(ALL!GD67 = ANSWERS!$C72, 1, 0)</f>
        <v>1</v>
      </c>
      <c r="GE67">
        <f>IF(ALL!GE67 = ANSWERS!$C72, 1, 0)</f>
        <v>1</v>
      </c>
      <c r="GF67">
        <f>IF(ALL!GF67 = ANSWERS!$C72, 1, 0)</f>
        <v>1</v>
      </c>
      <c r="GG67">
        <f>IF(ALL!GG67 = ANSWERS!$C72, 1, 0)</f>
        <v>1</v>
      </c>
      <c r="GH67">
        <f>IF(ALL!GH67 = ANSWERS!$C72, 1, 0)</f>
        <v>0</v>
      </c>
      <c r="GI67">
        <f>IF(ALL!GI67 = ANSWERS!$C72, 1, 0)</f>
        <v>0</v>
      </c>
      <c r="GJ67">
        <f>IF(ALL!GJ67 = ANSWERS!$C72, 1, 0)</f>
        <v>1</v>
      </c>
      <c r="GK67">
        <f>IF(ALL!GK67 = ANSWERS!$C72, 1, 0)</f>
        <v>0</v>
      </c>
      <c r="GL67">
        <f>IF(ALL!GL67 = ANSWERS!$C72, 1, 0)</f>
        <v>0</v>
      </c>
      <c r="GM67">
        <f>IF(ALL!GM67 = ANSWERS!$C72, 1, 0)</f>
        <v>0</v>
      </c>
      <c r="GN67">
        <f>IF(ALL!GN67 = ANSWERS!$C72, 1, 0)</f>
        <v>0</v>
      </c>
      <c r="GO67">
        <f>IF(ALL!GO67 = ANSWERS!$C72, 1, 0)</f>
        <v>1</v>
      </c>
      <c r="GP67">
        <f>IF(ALL!GP67 = ANSWERS!$C72, 1, 0)</f>
        <v>1</v>
      </c>
      <c r="GQ67">
        <f>IF(ALL!GQ67 = ANSWERS!$C72, 1, 0)</f>
        <v>1</v>
      </c>
      <c r="GR67">
        <f>IF(ALL!GR67 = ANSWERS!$C72, 1, 0)</f>
        <v>0</v>
      </c>
      <c r="GS67">
        <f>IF(ALL!GS67 = ANSWERS!$C72, 1, 0)</f>
        <v>0</v>
      </c>
      <c r="GT67">
        <f>IF(ALL!GT67 = ANSWERS!$C72, 1, 0)</f>
        <v>1</v>
      </c>
      <c r="GU67">
        <f>IF(ALL!GU67 = ANSWERS!$C72, 1, 0)</f>
        <v>0</v>
      </c>
      <c r="GV67">
        <f>IF(ALL!GV67 = ANSWERS!$C72, 1, 0)</f>
        <v>1</v>
      </c>
      <c r="GW67">
        <f>IF(ALL!GW67 = ANSWERS!$C72, 1, 0)</f>
        <v>1</v>
      </c>
      <c r="GX67">
        <f>IF(ALL!GX67 = ANSWERS!$C72, 1, 0)</f>
        <v>0</v>
      </c>
      <c r="GY67">
        <f>IF(ALL!GY67 = ANSWERS!$C72, 1, 0)</f>
        <v>1</v>
      </c>
      <c r="GZ67">
        <f>IF(ALL!GZ67 = ANSWERS!$C72, 1, 0)</f>
        <v>1</v>
      </c>
      <c r="HA67">
        <f>IF(ALL!HA67 = ANSWERS!$C72, 1, 0)</f>
        <v>1</v>
      </c>
      <c r="HB67">
        <f>IF(ALL!HB67 = ANSWERS!$C72, 1, 0)</f>
        <v>1</v>
      </c>
      <c r="HC67">
        <f>IF(ALL!HC67 = ANSWERS!$C72, 1, 0)</f>
        <v>1</v>
      </c>
      <c r="HD67">
        <f>IF(ALL!HD67 = ANSWERS!$C72, 1, 0)</f>
        <v>0</v>
      </c>
      <c r="HE67">
        <f>IF(ALL!HE67 = ANSWERS!$C72, 1, 0)</f>
        <v>1</v>
      </c>
      <c r="HF67">
        <f>IF(ALL!HF67 = ANSWERS!$C72, 1, 0)</f>
        <v>1</v>
      </c>
      <c r="HG67">
        <f>IF(ALL!HG67 = ANSWERS!$C72, 1, 0)</f>
        <v>1</v>
      </c>
      <c r="HH67">
        <f>IF(ALL!HH67 = ANSWERS!$C72, 1, 0)</f>
        <v>1</v>
      </c>
      <c r="HI67">
        <f>IF(ALL!HI67 = ANSWERS!$C72, 1, 0)</f>
        <v>0</v>
      </c>
      <c r="HJ67">
        <f>IF(ALL!HJ67 = ANSWERS!$C72, 1, 0)</f>
        <v>0</v>
      </c>
      <c r="HK67">
        <f>IF(ALL!HK67 = ANSWERS!$C72, 1, 0)</f>
        <v>0</v>
      </c>
    </row>
    <row r="68">
      <c r="A68" s="1" t="s">
        <v>388</v>
      </c>
      <c r="B68">
        <f>IF(ALL!B68 = ANSWERS!$C73, 1, 0)</f>
        <v>1</v>
      </c>
      <c r="C68">
        <f>IF(ALL!C68 = ANSWERS!$C73, 1, 0)</f>
        <v>1</v>
      </c>
      <c r="D68">
        <f>IF(ALL!D68 = ANSWERS!$C73, 1, 0)</f>
        <v>0</v>
      </c>
      <c r="E68">
        <f>IF(ALL!E68 = ANSWERS!$C73, 1, 0)</f>
        <v>1</v>
      </c>
      <c r="F68">
        <f>IF(ALL!F68 = ANSWERS!$C73, 1, 0)</f>
        <v>0</v>
      </c>
      <c r="G68">
        <f>IF(ALL!G68 = ANSWERS!$C73, 1, 0)</f>
        <v>0</v>
      </c>
      <c r="H68">
        <f>IF(ALL!H68 = ANSWERS!$C73, 1, 0)</f>
        <v>1</v>
      </c>
      <c r="I68">
        <f>IF(ALL!I68 = ANSWERS!$C73, 1, 0)</f>
        <v>0</v>
      </c>
      <c r="J68">
        <f>IF(ALL!J68 = ANSWERS!$C73, 1, 0)</f>
        <v>1</v>
      </c>
      <c r="K68">
        <f>IF(ALL!K68 = ANSWERS!$C73, 1, 0)</f>
        <v>0</v>
      </c>
      <c r="L68">
        <f>IF(ALL!L68 = ANSWERS!$C73, 1, 0)</f>
        <v>0</v>
      </c>
      <c r="M68">
        <f>IF(ALL!M68 = ANSWERS!$C73, 1, 0)</f>
        <v>1</v>
      </c>
      <c r="N68">
        <f>IF(ALL!N68 = ANSWERS!$C73, 1, 0)</f>
        <v>1</v>
      </c>
      <c r="O68">
        <f>IF(ALL!O68 = ANSWERS!$C73, 1, 0)</f>
        <v>1</v>
      </c>
      <c r="P68">
        <f>IF(ALL!P68 = ANSWERS!$C73, 1, 0)</f>
        <v>1</v>
      </c>
      <c r="Q68">
        <f>IF(ALL!Q68 = ANSWERS!$C73, 1, 0)</f>
        <v>1</v>
      </c>
      <c r="R68">
        <f>IF(ALL!R68 = ANSWERS!$C73, 1, 0)</f>
        <v>1</v>
      </c>
      <c r="S68">
        <f>IF(ALL!S68 = ANSWERS!$C73, 1, 0)</f>
        <v>1</v>
      </c>
      <c r="T68">
        <f>IF(ALL!T68 = ANSWERS!$C73, 1, 0)</f>
        <v>1</v>
      </c>
      <c r="U68">
        <f>IF(ALL!U68 = ANSWERS!$C73, 1, 0)</f>
        <v>1</v>
      </c>
      <c r="V68">
        <f>IF(ALL!V68 = ANSWERS!$C73, 1, 0)</f>
        <v>1</v>
      </c>
      <c r="W68">
        <f>IF(ALL!W68 = ANSWERS!$C73, 1, 0)</f>
        <v>1</v>
      </c>
      <c r="X68">
        <f>IF(ALL!X68 = ANSWERS!$C73, 1, 0)</f>
        <v>1</v>
      </c>
      <c r="Y68">
        <f>IF(ALL!Y68 = ANSWERS!$C73, 1, 0)</f>
        <v>1</v>
      </c>
      <c r="Z68">
        <f>IF(ALL!Z68 = ANSWERS!$C73, 1, 0)</f>
        <v>1</v>
      </c>
      <c r="AA68">
        <f>IF(ALL!AA68 = ANSWERS!$C73, 1, 0)</f>
        <v>1</v>
      </c>
      <c r="AB68">
        <f>IF(ALL!AB68 = ANSWERS!$C73, 1, 0)</f>
        <v>1</v>
      </c>
      <c r="AC68">
        <f>IF(ALL!AC68 = ANSWERS!$C73, 1, 0)</f>
        <v>1</v>
      </c>
      <c r="AD68">
        <f>IF(ALL!AD68 = ANSWERS!$C73, 1, 0)</f>
        <v>1</v>
      </c>
      <c r="AE68">
        <f>IF(ALL!AE68 = ANSWERS!$C73, 1, 0)</f>
        <v>0</v>
      </c>
      <c r="AF68">
        <f>IF(ALL!AF68 = ANSWERS!$C73, 1, 0)</f>
        <v>1</v>
      </c>
      <c r="AG68">
        <f>IF(ALL!AG68 = ANSWERS!$C73, 1, 0)</f>
        <v>1</v>
      </c>
      <c r="AH68">
        <f>IF(ALL!AH68 = ANSWERS!$C73, 1, 0)</f>
        <v>1</v>
      </c>
      <c r="AI68">
        <f>IF(ALL!AI68 = ANSWERS!$C73, 1, 0)</f>
        <v>1</v>
      </c>
      <c r="AJ68">
        <f>IF(ALL!AJ68 = ANSWERS!$C73, 1, 0)</f>
        <v>1</v>
      </c>
      <c r="AK68">
        <f>IF(ALL!AK68 = ANSWERS!$C73, 1, 0)</f>
        <v>1</v>
      </c>
      <c r="AL68">
        <f>IF(ALL!AL68 = ANSWERS!$C73, 1, 0)</f>
        <v>1</v>
      </c>
      <c r="AM68">
        <f>IF(ALL!AM68 = ANSWERS!$C73, 1, 0)</f>
        <v>1</v>
      </c>
      <c r="AN68">
        <f>IF(ALL!AN68 = ANSWERS!$C73, 1, 0)</f>
        <v>1</v>
      </c>
      <c r="AO68">
        <f>IF(ALL!AO68 = ANSWERS!$C73, 1, 0)</f>
        <v>0</v>
      </c>
      <c r="AP68">
        <f>IF(ALL!AP68 = ANSWERS!$C73, 1, 0)</f>
        <v>0</v>
      </c>
      <c r="AQ68">
        <f>IF(ALL!AQ68 = ANSWERS!$C73, 1, 0)</f>
        <v>0</v>
      </c>
      <c r="AR68">
        <f>IF(ALL!AR68 = ANSWERS!$C73, 1, 0)</f>
        <v>1</v>
      </c>
      <c r="AS68">
        <f>IF(ALL!AS68 = ANSWERS!$C73, 1, 0)</f>
        <v>1</v>
      </c>
      <c r="AT68">
        <f>IF(ALL!AT68 = ANSWERS!$C73, 1, 0)</f>
        <v>0</v>
      </c>
      <c r="AU68">
        <f>IF(ALL!AU68 = ANSWERS!$C73, 1, 0)</f>
        <v>1</v>
      </c>
      <c r="AV68">
        <f>IF(ALL!AV68 = ANSWERS!$C73, 1, 0)</f>
        <v>1</v>
      </c>
      <c r="AW68">
        <f>IF(ALL!AW68 = ANSWERS!$C73, 1, 0)</f>
        <v>1</v>
      </c>
      <c r="AX68">
        <f>IF(ALL!AX68 = ANSWERS!$C73, 1, 0)</f>
        <v>1</v>
      </c>
      <c r="AY68">
        <f>IF(ALL!AY68 = ANSWERS!$C73, 1, 0)</f>
        <v>1</v>
      </c>
      <c r="AZ68">
        <f>IF(ALL!AZ68 = ANSWERS!$C73, 1, 0)</f>
        <v>1</v>
      </c>
      <c r="BA68">
        <f>IF(ALL!BA68 = ANSWERS!$C73, 1, 0)</f>
        <v>1</v>
      </c>
      <c r="BB68">
        <f>IF(ALL!BB68 = ANSWERS!$C73, 1, 0)</f>
        <v>1</v>
      </c>
      <c r="BC68">
        <f>IF(ALL!BC68 = ANSWERS!$C73, 1, 0)</f>
        <v>0</v>
      </c>
      <c r="BD68">
        <f>IF(ALL!BD68 = ANSWERS!$C73, 1, 0)</f>
        <v>1</v>
      </c>
      <c r="BE68">
        <f>IF(ALL!BE68 = ANSWERS!$C73, 1, 0)</f>
        <v>0</v>
      </c>
      <c r="BF68">
        <f>IF(ALL!BF68 = ANSWERS!$C73, 1, 0)</f>
        <v>0</v>
      </c>
      <c r="BG68">
        <f>IF(ALL!BG68 = ANSWERS!$C73, 1, 0)</f>
        <v>1</v>
      </c>
      <c r="BH68">
        <f>IF(ALL!BH68 = ANSWERS!$C73, 1, 0)</f>
        <v>1</v>
      </c>
      <c r="BI68">
        <f>IF(ALL!BI68 = ANSWERS!$C73, 1, 0)</f>
        <v>1</v>
      </c>
      <c r="BJ68">
        <f>IF(ALL!BJ68 = ANSWERS!$C73, 1, 0)</f>
        <v>1</v>
      </c>
      <c r="BK68">
        <f>IF(ALL!BK68 = ANSWERS!$C73, 1, 0)</f>
        <v>1</v>
      </c>
      <c r="BL68">
        <f>IF(ALL!BL68 = ANSWERS!$C73, 1, 0)</f>
        <v>1</v>
      </c>
      <c r="BM68">
        <f>IF(ALL!BM68 = ANSWERS!$C73, 1, 0)</f>
        <v>1</v>
      </c>
      <c r="BN68">
        <f>IF(ALL!BN68 = ANSWERS!$C73, 1, 0)</f>
        <v>1</v>
      </c>
      <c r="BO68">
        <f>IF(ALL!BO68 = ANSWERS!$C73, 1, 0)</f>
        <v>0</v>
      </c>
      <c r="BP68">
        <f>IF(ALL!BP68 = ANSWERS!$C73, 1, 0)</f>
        <v>1</v>
      </c>
      <c r="BQ68">
        <f>IF(ALL!BQ68 = ANSWERS!$C73, 1, 0)</f>
        <v>1</v>
      </c>
      <c r="BR68">
        <f>IF(ALL!BR68 = ANSWERS!$C73, 1, 0)</f>
        <v>1</v>
      </c>
      <c r="BS68">
        <f>IF(ALL!BS68 = ANSWERS!$C73, 1, 0)</f>
        <v>1</v>
      </c>
      <c r="BT68">
        <f>IF(ALL!BT68 = ANSWERS!$C73, 1, 0)</f>
        <v>1</v>
      </c>
      <c r="BU68">
        <f>IF(ALL!BU68 = ANSWERS!$C73, 1, 0)</f>
        <v>1</v>
      </c>
      <c r="BV68">
        <f>IF(ALL!BV68 = ANSWERS!$C73, 1, 0)</f>
        <v>1</v>
      </c>
      <c r="BW68">
        <f>IF(ALL!BW68 = ANSWERS!$C73, 1, 0)</f>
        <v>1</v>
      </c>
      <c r="BX68">
        <f>IF(ALL!BX68 = ANSWERS!$C73, 1, 0)</f>
        <v>0</v>
      </c>
      <c r="BY68">
        <f>IF(ALL!BY68 = ANSWERS!$C73, 1, 0)</f>
        <v>1</v>
      </c>
      <c r="BZ68">
        <f>IF(ALL!BZ68 = ANSWERS!$C73, 1, 0)</f>
        <v>0</v>
      </c>
      <c r="CA68">
        <f>IF(ALL!CA68 = ANSWERS!$C73, 1, 0)</f>
        <v>1</v>
      </c>
      <c r="CB68">
        <f>IF(ALL!CB68 = ANSWERS!$C73, 1, 0)</f>
        <v>1</v>
      </c>
      <c r="CC68">
        <f>IF(ALL!CC68 = ANSWERS!$C73, 1, 0)</f>
        <v>1</v>
      </c>
      <c r="CD68">
        <f>IF(ALL!CD68 = ANSWERS!$C73, 1, 0)</f>
        <v>1</v>
      </c>
      <c r="CE68">
        <f>IF(ALL!CE68 = ANSWERS!$C73, 1, 0)</f>
        <v>1</v>
      </c>
      <c r="CF68">
        <f>IF(ALL!CF68 = ANSWERS!$C73, 1, 0)</f>
        <v>1</v>
      </c>
      <c r="CG68">
        <f>IF(ALL!CG68 = ANSWERS!$C73, 1, 0)</f>
        <v>0</v>
      </c>
      <c r="CH68">
        <f>IF(ALL!CH68 = ANSWERS!$C73, 1, 0)</f>
        <v>1</v>
      </c>
      <c r="CI68">
        <f>IF(ALL!CI68 = ANSWERS!$C73, 1, 0)</f>
        <v>1</v>
      </c>
      <c r="CJ68">
        <f>IF(ALL!CJ68 = ANSWERS!$C73, 1, 0)</f>
        <v>1</v>
      </c>
      <c r="CK68">
        <f>IF(ALL!CK68 = ANSWERS!$C73, 1, 0)</f>
        <v>1</v>
      </c>
      <c r="CL68">
        <f>IF(ALL!CL68 = ANSWERS!$C73, 1, 0)</f>
        <v>1</v>
      </c>
      <c r="CM68">
        <f>IF(ALL!CM68 = ANSWERS!$C73, 1, 0)</f>
        <v>0</v>
      </c>
      <c r="CN68">
        <f>IF(ALL!CN68 = ANSWERS!$C73, 1, 0)</f>
        <v>1</v>
      </c>
      <c r="CO68">
        <f>IF(ALL!CO68 = ANSWERS!$C73, 1, 0)</f>
        <v>0</v>
      </c>
      <c r="CP68">
        <f>IF(ALL!CP68 = ANSWERS!$C73, 1, 0)</f>
        <v>1</v>
      </c>
      <c r="CQ68">
        <f>IF(ALL!CQ68 = ANSWERS!$C73, 1, 0)</f>
        <v>1</v>
      </c>
      <c r="CR68">
        <f>IF(ALL!CR68 = ANSWERS!$C73, 1, 0)</f>
        <v>1</v>
      </c>
      <c r="CS68">
        <f>IF(ALL!CS68 = ANSWERS!$C73, 1, 0)</f>
        <v>1</v>
      </c>
      <c r="CT68">
        <f>IF(ALL!CT68 = ANSWERS!$C73, 1, 0)</f>
        <v>1</v>
      </c>
      <c r="CU68">
        <f>IF(ALL!CU68 = ANSWERS!$C73, 1, 0)</f>
        <v>1</v>
      </c>
      <c r="CV68">
        <f>IF(ALL!CV68 = ANSWERS!$C73, 1, 0)</f>
        <v>1</v>
      </c>
      <c r="CW68">
        <f>IF(ALL!CW68 = ANSWERS!$C73, 1, 0)</f>
        <v>1</v>
      </c>
      <c r="CX68">
        <f>IF(ALL!CX68 = ANSWERS!$C73, 1, 0)</f>
        <v>1</v>
      </c>
      <c r="CY68">
        <f>IF(ALL!CY68 = ANSWERS!$C73, 1, 0)</f>
        <v>1</v>
      </c>
      <c r="CZ68">
        <f>IF(ALL!CZ68 = ANSWERS!$C73, 1, 0)</f>
        <v>0</v>
      </c>
      <c r="DA68">
        <f>IF(ALL!DA68 = ANSWERS!$C73, 1, 0)</f>
        <v>0</v>
      </c>
      <c r="DB68">
        <f>IF(ALL!DB68 = ANSWERS!$C73, 1, 0)</f>
        <v>0</v>
      </c>
      <c r="DC68">
        <f>IF(ALL!DC68 = ANSWERS!$C73, 1, 0)</f>
        <v>0</v>
      </c>
      <c r="DD68">
        <f>IF(ALL!DD68 = ANSWERS!$C73, 1, 0)</f>
        <v>1</v>
      </c>
      <c r="DE68">
        <f>IF(ALL!DE68 = ANSWERS!$C73, 1, 0)</f>
        <v>1</v>
      </c>
      <c r="DF68">
        <f>IF(ALL!DF68 = ANSWERS!$C73, 1, 0)</f>
        <v>1</v>
      </c>
      <c r="DG68">
        <f>IF(ALL!DG68 = ANSWERS!$C73, 1, 0)</f>
        <v>0</v>
      </c>
      <c r="DH68">
        <f>IF(ALL!DH68 = ANSWERS!$C73, 1, 0)</f>
        <v>0</v>
      </c>
      <c r="DI68">
        <f>IF(ALL!DI68 = ANSWERS!$C73, 1, 0)</f>
        <v>1</v>
      </c>
      <c r="DJ68">
        <f>IF(ALL!DJ68 = ANSWERS!$C73, 1, 0)</f>
        <v>0</v>
      </c>
      <c r="DK68">
        <f>IF(ALL!DK68 = ANSWERS!$C73, 1, 0)</f>
        <v>0</v>
      </c>
      <c r="DL68">
        <f>IF(ALL!DL68 = ANSWERS!$C73, 1, 0)</f>
        <v>0</v>
      </c>
      <c r="DM68">
        <f>IF(ALL!DM68 = ANSWERS!$C73, 1, 0)</f>
        <v>1</v>
      </c>
      <c r="DN68">
        <f>IF(ALL!DN68 = ANSWERS!$C73, 1, 0)</f>
        <v>1</v>
      </c>
      <c r="DO68">
        <f>IF(ALL!DO68 = ANSWERS!$C73, 1, 0)</f>
        <v>1</v>
      </c>
      <c r="DP68">
        <f>IF(ALL!DP68 = ANSWERS!$C73, 1, 0)</f>
        <v>1</v>
      </c>
      <c r="DQ68">
        <f>IF(ALL!DQ68 = ANSWERS!$C73, 1, 0)</f>
        <v>1</v>
      </c>
      <c r="DR68">
        <f>IF(ALL!DR68 = ANSWERS!$C73, 1, 0)</f>
        <v>1</v>
      </c>
      <c r="DS68">
        <f>IF(ALL!DS68 = ANSWERS!$C73, 1, 0)</f>
        <v>1</v>
      </c>
      <c r="DT68">
        <f>IF(ALL!DT68 = ANSWERS!$C73, 1, 0)</f>
        <v>1</v>
      </c>
      <c r="DU68">
        <f>IF(ALL!DU68 = ANSWERS!$C73, 1, 0)</f>
        <v>1</v>
      </c>
      <c r="DV68">
        <f>IF(ALL!DV68 = ANSWERS!$C73, 1, 0)</f>
        <v>1</v>
      </c>
      <c r="DW68">
        <f>IF(ALL!DW68 = ANSWERS!$C73, 1, 0)</f>
        <v>1</v>
      </c>
      <c r="DX68">
        <f>IF(ALL!DX68 = ANSWERS!$C73, 1, 0)</f>
        <v>1</v>
      </c>
      <c r="DY68">
        <f>IF(ALL!DY68 = ANSWERS!$C73, 1, 0)</f>
        <v>1</v>
      </c>
      <c r="DZ68">
        <f>IF(ALL!DZ68 = ANSWERS!$C73, 1, 0)</f>
        <v>0</v>
      </c>
      <c r="EA68">
        <f>IF(ALL!EA68 = ANSWERS!$C73, 1, 0)</f>
        <v>0</v>
      </c>
      <c r="EB68">
        <f>IF(ALL!EB68 = ANSWERS!$C73, 1, 0)</f>
        <v>0</v>
      </c>
      <c r="EC68">
        <f>IF(ALL!EC68 = ANSWERS!$C73, 1, 0)</f>
        <v>1</v>
      </c>
      <c r="ED68">
        <f>IF(ALL!ED68 = ANSWERS!$C73, 1, 0)</f>
        <v>1</v>
      </c>
      <c r="EE68">
        <f>IF(ALL!EE68 = ANSWERS!$C73, 1, 0)</f>
        <v>0</v>
      </c>
      <c r="EF68">
        <f>IF(ALL!EF68 = ANSWERS!$C73, 1, 0)</f>
        <v>1</v>
      </c>
      <c r="EG68">
        <f>IF(ALL!EG68 = ANSWERS!$C73, 1, 0)</f>
        <v>1</v>
      </c>
      <c r="EH68">
        <f>IF(ALL!EH68 = ANSWERS!$C73, 1, 0)</f>
        <v>1</v>
      </c>
      <c r="EI68">
        <f>IF(ALL!EI68 = ANSWERS!$C73, 1, 0)</f>
        <v>1</v>
      </c>
      <c r="EJ68">
        <f>IF(ALL!EJ68 = ANSWERS!$C73, 1, 0)</f>
        <v>0</v>
      </c>
      <c r="EK68">
        <f>IF(ALL!EK68 = ANSWERS!$C73, 1, 0)</f>
        <v>0</v>
      </c>
      <c r="EL68">
        <f>IF(ALL!EL68 = ANSWERS!$C73, 1, 0)</f>
        <v>1</v>
      </c>
      <c r="EM68">
        <f>IF(ALL!EM68 = ANSWERS!$C73, 1, 0)</f>
        <v>1</v>
      </c>
      <c r="EN68">
        <f>IF(ALL!EN68 = ANSWERS!$C73, 1, 0)</f>
        <v>1</v>
      </c>
      <c r="EO68">
        <f>IF(ALL!EO68 = ANSWERS!$C73, 1, 0)</f>
        <v>1</v>
      </c>
      <c r="EP68">
        <f>IF(ALL!EP68 = ANSWERS!$C73, 1, 0)</f>
        <v>1</v>
      </c>
      <c r="EQ68">
        <f>IF(ALL!EQ68 = ANSWERS!$C73, 1, 0)</f>
        <v>1</v>
      </c>
      <c r="ER68">
        <f>IF(ALL!ER68 = ANSWERS!$C73, 1, 0)</f>
        <v>0</v>
      </c>
      <c r="ES68">
        <f>IF(ALL!ES68 = ANSWERS!$C73, 1, 0)</f>
        <v>0</v>
      </c>
      <c r="ET68">
        <f>IF(ALL!ET68 = ANSWERS!$C73, 1, 0)</f>
        <v>0</v>
      </c>
      <c r="EU68">
        <f>IF(ALL!EU68 = ANSWERS!$C73, 1, 0)</f>
        <v>1</v>
      </c>
      <c r="EV68">
        <f>IF(ALL!EV68 = ANSWERS!$C73, 1, 0)</f>
        <v>0</v>
      </c>
      <c r="EW68">
        <f>IF(ALL!EW68 = ANSWERS!$C73, 1, 0)</f>
        <v>1</v>
      </c>
      <c r="EX68">
        <f>IF(ALL!EX68 = ANSWERS!$C73, 1, 0)</f>
        <v>1</v>
      </c>
      <c r="EY68">
        <f>IF(ALL!EY68 = ANSWERS!$C73, 1, 0)</f>
        <v>0</v>
      </c>
      <c r="EZ68">
        <f>IF(ALL!EZ68 = ANSWERS!$C73, 1, 0)</f>
        <v>1</v>
      </c>
      <c r="FA68">
        <f>IF(ALL!FA68 = ANSWERS!$C73, 1, 0)</f>
        <v>1</v>
      </c>
      <c r="FB68">
        <f>IF(ALL!FB68 = ANSWERS!$C73, 1, 0)</f>
        <v>1</v>
      </c>
      <c r="FC68">
        <f>IF(ALL!FC68 = ANSWERS!$C73, 1, 0)</f>
        <v>1</v>
      </c>
      <c r="FD68">
        <f>IF(ALL!FD68 = ANSWERS!$C73, 1, 0)</f>
        <v>1</v>
      </c>
      <c r="FE68">
        <f>IF(ALL!FE68 = ANSWERS!$C73, 1, 0)</f>
        <v>1</v>
      </c>
      <c r="FF68">
        <f>IF(ALL!FF68 = ANSWERS!$C73, 1, 0)</f>
        <v>1</v>
      </c>
      <c r="FG68">
        <f>IF(ALL!FG68 = ANSWERS!$C73, 1, 0)</f>
        <v>1</v>
      </c>
      <c r="FH68">
        <f>IF(ALL!FH68 = ANSWERS!$C73, 1, 0)</f>
        <v>1</v>
      </c>
      <c r="FI68">
        <f>IF(ALL!FI68 = ANSWERS!$C73, 1, 0)</f>
        <v>1</v>
      </c>
      <c r="FJ68">
        <f>IF(ALL!FJ68 = ANSWERS!$C73, 1, 0)</f>
        <v>1</v>
      </c>
      <c r="FK68">
        <f>IF(ALL!FK68 = ANSWERS!$C73, 1, 0)</f>
        <v>1</v>
      </c>
      <c r="FL68">
        <f>IF(ALL!FL68 = ANSWERS!$C73, 1, 0)</f>
        <v>1</v>
      </c>
      <c r="FM68">
        <f>IF(ALL!FM68 = ANSWERS!$C73, 1, 0)</f>
        <v>1</v>
      </c>
      <c r="FN68">
        <f>IF(ALL!FN68 = ANSWERS!$C73, 1, 0)</f>
        <v>0</v>
      </c>
      <c r="FO68">
        <f>IF(ALL!FO68 = ANSWERS!$C73, 1, 0)</f>
        <v>1</v>
      </c>
      <c r="FP68">
        <f>IF(ALL!FP68 = ANSWERS!$C73, 1, 0)</f>
        <v>1</v>
      </c>
      <c r="FQ68">
        <f>IF(ALL!FQ68 = ANSWERS!$C73, 1, 0)</f>
        <v>0</v>
      </c>
      <c r="FR68">
        <f>IF(ALL!FR68 = ANSWERS!$C73, 1, 0)</f>
        <v>1</v>
      </c>
      <c r="FS68">
        <f>IF(ALL!FS68 = ANSWERS!$C73, 1, 0)</f>
        <v>0</v>
      </c>
      <c r="FT68">
        <f>IF(ALL!FT68 = ANSWERS!$C73, 1, 0)</f>
        <v>0</v>
      </c>
      <c r="FU68">
        <f>IF(ALL!FU68 = ANSWERS!$C73, 1, 0)</f>
        <v>1</v>
      </c>
      <c r="FV68">
        <f>IF(ALL!FV68 = ANSWERS!$C73, 1, 0)</f>
        <v>1</v>
      </c>
      <c r="FW68">
        <f>IF(ALL!FW68 = ANSWERS!$C73, 1, 0)</f>
        <v>1</v>
      </c>
      <c r="FX68">
        <f>IF(ALL!FX68 = ANSWERS!$C73, 1, 0)</f>
        <v>1</v>
      </c>
      <c r="FY68">
        <f>IF(ALL!FY68 = ANSWERS!$C73, 1, 0)</f>
        <v>1</v>
      </c>
      <c r="FZ68">
        <f>IF(ALL!FZ68 = ANSWERS!$C73, 1, 0)</f>
        <v>1</v>
      </c>
      <c r="GA68">
        <f>IF(ALL!GA68 = ANSWERS!$C73, 1, 0)</f>
        <v>1</v>
      </c>
      <c r="GB68">
        <f>IF(ALL!GB68 = ANSWERS!$C73, 1, 0)</f>
        <v>0</v>
      </c>
      <c r="GC68">
        <f>IF(ALL!GC68 = ANSWERS!$C73, 1, 0)</f>
        <v>1</v>
      </c>
      <c r="GD68">
        <f>IF(ALL!GD68 = ANSWERS!$C73, 1, 0)</f>
        <v>1</v>
      </c>
      <c r="GE68">
        <f>IF(ALL!GE68 = ANSWERS!$C73, 1, 0)</f>
        <v>1</v>
      </c>
      <c r="GF68">
        <f>IF(ALL!GF68 = ANSWERS!$C73, 1, 0)</f>
        <v>1</v>
      </c>
      <c r="GG68">
        <f>IF(ALL!GG68 = ANSWERS!$C73, 1, 0)</f>
        <v>1</v>
      </c>
      <c r="GH68">
        <f>IF(ALL!GH68 = ANSWERS!$C73, 1, 0)</f>
        <v>1</v>
      </c>
      <c r="GI68">
        <f>IF(ALL!GI68 = ANSWERS!$C73, 1, 0)</f>
        <v>1</v>
      </c>
      <c r="GJ68">
        <f>IF(ALL!GJ68 = ANSWERS!$C73, 1, 0)</f>
        <v>0</v>
      </c>
      <c r="GK68">
        <f>IF(ALL!GK68 = ANSWERS!$C73, 1, 0)</f>
        <v>0</v>
      </c>
      <c r="GL68">
        <f>IF(ALL!GL68 = ANSWERS!$C73, 1, 0)</f>
        <v>0</v>
      </c>
      <c r="GM68">
        <f>IF(ALL!GM68 = ANSWERS!$C73, 1, 0)</f>
        <v>0</v>
      </c>
      <c r="GN68">
        <f>IF(ALL!GN68 = ANSWERS!$C73, 1, 0)</f>
        <v>0</v>
      </c>
      <c r="GO68">
        <f>IF(ALL!GO68 = ANSWERS!$C73, 1, 0)</f>
        <v>1</v>
      </c>
      <c r="GP68">
        <f>IF(ALL!GP68 = ANSWERS!$C73, 1, 0)</f>
        <v>1</v>
      </c>
      <c r="GQ68">
        <f>IF(ALL!GQ68 = ANSWERS!$C73, 1, 0)</f>
        <v>1</v>
      </c>
      <c r="GR68">
        <f>IF(ALL!GR68 = ANSWERS!$C73, 1, 0)</f>
        <v>0</v>
      </c>
      <c r="GS68">
        <f>IF(ALL!GS68 = ANSWERS!$C73, 1, 0)</f>
        <v>0</v>
      </c>
      <c r="GT68">
        <f>IF(ALL!GT68 = ANSWERS!$C73, 1, 0)</f>
        <v>1</v>
      </c>
      <c r="GU68">
        <f>IF(ALL!GU68 = ANSWERS!$C73, 1, 0)</f>
        <v>0</v>
      </c>
      <c r="GV68">
        <f>IF(ALL!GV68 = ANSWERS!$C73, 1, 0)</f>
        <v>1</v>
      </c>
      <c r="GW68">
        <f>IF(ALL!GW68 = ANSWERS!$C73, 1, 0)</f>
        <v>1</v>
      </c>
      <c r="GX68">
        <f>IF(ALL!GX68 = ANSWERS!$C73, 1, 0)</f>
        <v>1</v>
      </c>
      <c r="GY68">
        <f>IF(ALL!GY68 = ANSWERS!$C73, 1, 0)</f>
        <v>1</v>
      </c>
      <c r="GZ68">
        <f>IF(ALL!GZ68 = ANSWERS!$C73, 1, 0)</f>
        <v>1</v>
      </c>
      <c r="HA68">
        <f>IF(ALL!HA68 = ANSWERS!$C73, 1, 0)</f>
        <v>1</v>
      </c>
      <c r="HB68">
        <f>IF(ALL!HB68 = ANSWERS!$C73, 1, 0)</f>
        <v>1</v>
      </c>
      <c r="HC68">
        <f>IF(ALL!HC68 = ANSWERS!$C73, 1, 0)</f>
        <v>1</v>
      </c>
      <c r="HD68">
        <f>IF(ALL!HD68 = ANSWERS!$C73, 1, 0)</f>
        <v>0</v>
      </c>
      <c r="HE68">
        <f>IF(ALL!HE68 = ANSWERS!$C73, 1, 0)</f>
        <v>1</v>
      </c>
      <c r="HF68">
        <f>IF(ALL!HF68 = ANSWERS!$C73, 1, 0)</f>
        <v>1</v>
      </c>
      <c r="HG68">
        <f>IF(ALL!HG68 = ANSWERS!$C73, 1, 0)</f>
        <v>1</v>
      </c>
      <c r="HH68">
        <f>IF(ALL!HH68 = ANSWERS!$C73, 1, 0)</f>
        <v>1</v>
      </c>
      <c r="HI68">
        <f>IF(ALL!HI68 = ANSWERS!$C73, 1, 0)</f>
        <v>0</v>
      </c>
      <c r="HJ68">
        <f>IF(ALL!HJ68 = ANSWERS!$C73, 1, 0)</f>
        <v>0</v>
      </c>
      <c r="HK68">
        <f>IF(ALL!HK68 = ANSWERS!$C73, 1, 0)</f>
        <v>1</v>
      </c>
    </row>
    <row r="69">
      <c r="A69" s="1" t="s">
        <v>389</v>
      </c>
      <c r="B69">
        <f>IF(ALL!B69 = ANSWERS!$C74, 1, 0)</f>
        <v>1</v>
      </c>
      <c r="C69">
        <f>IF(ALL!C69 = ANSWERS!$C74, 1, 0)</f>
        <v>1</v>
      </c>
      <c r="D69">
        <f>IF(ALL!D69 = ANSWERS!$C74, 1, 0)</f>
        <v>0</v>
      </c>
      <c r="E69">
        <f>IF(ALL!E69 = ANSWERS!$C74, 1, 0)</f>
        <v>1</v>
      </c>
      <c r="F69">
        <f>IF(ALL!F69 = ANSWERS!$C74, 1, 0)</f>
        <v>0</v>
      </c>
      <c r="G69">
        <f>IF(ALL!G69 = ANSWERS!$C74, 1, 0)</f>
        <v>0</v>
      </c>
      <c r="H69">
        <f>IF(ALL!H69 = ANSWERS!$C74, 1, 0)</f>
        <v>0</v>
      </c>
      <c r="I69">
        <f>IF(ALL!I69 = ANSWERS!$C74, 1, 0)</f>
        <v>1</v>
      </c>
      <c r="J69">
        <f>IF(ALL!J69 = ANSWERS!$C74, 1, 0)</f>
        <v>1</v>
      </c>
      <c r="K69">
        <f>IF(ALL!K69 = ANSWERS!$C74, 1, 0)</f>
        <v>1</v>
      </c>
      <c r="L69">
        <f>IF(ALL!L69 = ANSWERS!$C74, 1, 0)</f>
        <v>0</v>
      </c>
      <c r="M69">
        <f>IF(ALL!M69 = ANSWERS!$C74, 1, 0)</f>
        <v>1</v>
      </c>
      <c r="N69">
        <f>IF(ALL!N69 = ANSWERS!$C74, 1, 0)</f>
        <v>1</v>
      </c>
      <c r="O69">
        <f>IF(ALL!O69 = ANSWERS!$C74, 1, 0)</f>
        <v>1</v>
      </c>
      <c r="P69">
        <f>IF(ALL!P69 = ANSWERS!$C74, 1, 0)</f>
        <v>1</v>
      </c>
      <c r="Q69">
        <f>IF(ALL!Q69 = ANSWERS!$C74, 1, 0)</f>
        <v>0</v>
      </c>
      <c r="R69">
        <f>IF(ALL!R69 = ANSWERS!$C74, 1, 0)</f>
        <v>1</v>
      </c>
      <c r="S69">
        <f>IF(ALL!S69 = ANSWERS!$C74, 1, 0)</f>
        <v>1</v>
      </c>
      <c r="T69">
        <f>IF(ALL!T69 = ANSWERS!$C74, 1, 0)</f>
        <v>1</v>
      </c>
      <c r="U69">
        <f>IF(ALL!U69 = ANSWERS!$C74, 1, 0)</f>
        <v>1</v>
      </c>
      <c r="V69">
        <f>IF(ALL!V69 = ANSWERS!$C74, 1, 0)</f>
        <v>1</v>
      </c>
      <c r="W69">
        <f>IF(ALL!W69 = ANSWERS!$C74, 1, 0)</f>
        <v>1</v>
      </c>
      <c r="X69">
        <f>IF(ALL!X69 = ANSWERS!$C74, 1, 0)</f>
        <v>1</v>
      </c>
      <c r="Y69">
        <f>IF(ALL!Y69 = ANSWERS!$C74, 1, 0)</f>
        <v>1</v>
      </c>
      <c r="Z69">
        <f>IF(ALL!Z69 = ANSWERS!$C74, 1, 0)</f>
        <v>1</v>
      </c>
      <c r="AA69">
        <f>IF(ALL!AA69 = ANSWERS!$C74, 1, 0)</f>
        <v>1</v>
      </c>
      <c r="AB69">
        <f>IF(ALL!AB69 = ANSWERS!$C74, 1, 0)</f>
        <v>1</v>
      </c>
      <c r="AC69">
        <f>IF(ALL!AC69 = ANSWERS!$C74, 1, 0)</f>
        <v>1</v>
      </c>
      <c r="AD69">
        <f>IF(ALL!AD69 = ANSWERS!$C74, 1, 0)</f>
        <v>1</v>
      </c>
      <c r="AE69">
        <f>IF(ALL!AE69 = ANSWERS!$C74, 1, 0)</f>
        <v>0</v>
      </c>
      <c r="AF69">
        <f>IF(ALL!AF69 = ANSWERS!$C74, 1, 0)</f>
        <v>1</v>
      </c>
      <c r="AG69">
        <f>IF(ALL!AG69 = ANSWERS!$C74, 1, 0)</f>
        <v>1</v>
      </c>
      <c r="AH69">
        <f>IF(ALL!AH69 = ANSWERS!$C74, 1, 0)</f>
        <v>1</v>
      </c>
      <c r="AI69">
        <f>IF(ALL!AI69 = ANSWERS!$C74, 1, 0)</f>
        <v>1</v>
      </c>
      <c r="AJ69">
        <f>IF(ALL!AJ69 = ANSWERS!$C74, 1, 0)</f>
        <v>1</v>
      </c>
      <c r="AK69">
        <f>IF(ALL!AK69 = ANSWERS!$C74, 1, 0)</f>
        <v>1</v>
      </c>
      <c r="AL69">
        <f>IF(ALL!AL69 = ANSWERS!$C74, 1, 0)</f>
        <v>1</v>
      </c>
      <c r="AM69">
        <f>IF(ALL!AM69 = ANSWERS!$C74, 1, 0)</f>
        <v>1</v>
      </c>
      <c r="AN69">
        <f>IF(ALL!AN69 = ANSWERS!$C74, 1, 0)</f>
        <v>1</v>
      </c>
      <c r="AO69">
        <f>IF(ALL!AO69 = ANSWERS!$C74, 1, 0)</f>
        <v>1</v>
      </c>
      <c r="AP69">
        <f>IF(ALL!AP69 = ANSWERS!$C74, 1, 0)</f>
        <v>1</v>
      </c>
      <c r="AQ69">
        <f>IF(ALL!AQ69 = ANSWERS!$C74, 1, 0)</f>
        <v>1</v>
      </c>
      <c r="AR69">
        <f>IF(ALL!AR69 = ANSWERS!$C74, 1, 0)</f>
        <v>1</v>
      </c>
      <c r="AS69">
        <f>IF(ALL!AS69 = ANSWERS!$C74, 1, 0)</f>
        <v>1</v>
      </c>
      <c r="AT69">
        <f>IF(ALL!AT69 = ANSWERS!$C74, 1, 0)</f>
        <v>1</v>
      </c>
      <c r="AU69">
        <f>IF(ALL!AU69 = ANSWERS!$C74, 1, 0)</f>
        <v>1</v>
      </c>
      <c r="AV69">
        <f>IF(ALL!AV69 = ANSWERS!$C74, 1, 0)</f>
        <v>1</v>
      </c>
      <c r="AW69">
        <f>IF(ALL!AW69 = ANSWERS!$C74, 1, 0)</f>
        <v>1</v>
      </c>
      <c r="AX69">
        <f>IF(ALL!AX69 = ANSWERS!$C74, 1, 0)</f>
        <v>1</v>
      </c>
      <c r="AY69">
        <f>IF(ALL!AY69 = ANSWERS!$C74, 1, 0)</f>
        <v>1</v>
      </c>
      <c r="AZ69">
        <f>IF(ALL!AZ69 = ANSWERS!$C74, 1, 0)</f>
        <v>1</v>
      </c>
      <c r="BA69">
        <f>IF(ALL!BA69 = ANSWERS!$C74, 1, 0)</f>
        <v>1</v>
      </c>
      <c r="BB69">
        <f>IF(ALL!BB69 = ANSWERS!$C74, 1, 0)</f>
        <v>1</v>
      </c>
      <c r="BC69">
        <f>IF(ALL!BC69 = ANSWERS!$C74, 1, 0)</f>
        <v>0</v>
      </c>
      <c r="BD69">
        <f>IF(ALL!BD69 = ANSWERS!$C74, 1, 0)</f>
        <v>1</v>
      </c>
      <c r="BE69">
        <f>IF(ALL!BE69 = ANSWERS!$C74, 1, 0)</f>
        <v>0</v>
      </c>
      <c r="BF69">
        <f>IF(ALL!BF69 = ANSWERS!$C74, 1, 0)</f>
        <v>0</v>
      </c>
      <c r="BG69">
        <f>IF(ALL!BG69 = ANSWERS!$C74, 1, 0)</f>
        <v>1</v>
      </c>
      <c r="BH69">
        <f>IF(ALL!BH69 = ANSWERS!$C74, 1, 0)</f>
        <v>1</v>
      </c>
      <c r="BI69">
        <f>IF(ALL!BI69 = ANSWERS!$C74, 1, 0)</f>
        <v>0</v>
      </c>
      <c r="BJ69">
        <f>IF(ALL!BJ69 = ANSWERS!$C74, 1, 0)</f>
        <v>1</v>
      </c>
      <c r="BK69">
        <f>IF(ALL!BK69 = ANSWERS!$C74, 1, 0)</f>
        <v>1</v>
      </c>
      <c r="BL69">
        <f>IF(ALL!BL69 = ANSWERS!$C74, 1, 0)</f>
        <v>1</v>
      </c>
      <c r="BM69">
        <f>IF(ALL!BM69 = ANSWERS!$C74, 1, 0)</f>
        <v>1</v>
      </c>
      <c r="BN69">
        <f>IF(ALL!BN69 = ANSWERS!$C74, 1, 0)</f>
        <v>1</v>
      </c>
      <c r="BO69">
        <f>IF(ALL!BO69 = ANSWERS!$C74, 1, 0)</f>
        <v>0</v>
      </c>
      <c r="BP69">
        <f>IF(ALL!BP69 = ANSWERS!$C74, 1, 0)</f>
        <v>1</v>
      </c>
      <c r="BQ69">
        <f>IF(ALL!BQ69 = ANSWERS!$C74, 1, 0)</f>
        <v>1</v>
      </c>
      <c r="BR69">
        <f>IF(ALL!BR69 = ANSWERS!$C74, 1, 0)</f>
        <v>1</v>
      </c>
      <c r="BS69">
        <f>IF(ALL!BS69 = ANSWERS!$C74, 1, 0)</f>
        <v>1</v>
      </c>
      <c r="BT69">
        <f>IF(ALL!BT69 = ANSWERS!$C74, 1, 0)</f>
        <v>1</v>
      </c>
      <c r="BU69">
        <f>IF(ALL!BU69 = ANSWERS!$C74, 1, 0)</f>
        <v>1</v>
      </c>
      <c r="BV69">
        <f>IF(ALL!BV69 = ANSWERS!$C74, 1, 0)</f>
        <v>1</v>
      </c>
      <c r="BW69">
        <f>IF(ALL!BW69 = ANSWERS!$C74, 1, 0)</f>
        <v>1</v>
      </c>
      <c r="BX69">
        <f>IF(ALL!BX69 = ANSWERS!$C74, 1, 0)</f>
        <v>0</v>
      </c>
      <c r="BY69">
        <f>IF(ALL!BY69 = ANSWERS!$C74, 1, 0)</f>
        <v>1</v>
      </c>
      <c r="BZ69">
        <f>IF(ALL!BZ69 = ANSWERS!$C74, 1, 0)</f>
        <v>0</v>
      </c>
      <c r="CA69">
        <f>IF(ALL!CA69 = ANSWERS!$C74, 1, 0)</f>
        <v>1</v>
      </c>
      <c r="CB69">
        <f>IF(ALL!CB69 = ANSWERS!$C74, 1, 0)</f>
        <v>1</v>
      </c>
      <c r="CC69">
        <f>IF(ALL!CC69 = ANSWERS!$C74, 1, 0)</f>
        <v>1</v>
      </c>
      <c r="CD69">
        <f>IF(ALL!CD69 = ANSWERS!$C74, 1, 0)</f>
        <v>1</v>
      </c>
      <c r="CE69">
        <f>IF(ALL!CE69 = ANSWERS!$C74, 1, 0)</f>
        <v>1</v>
      </c>
      <c r="CF69">
        <f>IF(ALL!CF69 = ANSWERS!$C74, 1, 0)</f>
        <v>1</v>
      </c>
      <c r="CG69">
        <f>IF(ALL!CG69 = ANSWERS!$C74, 1, 0)</f>
        <v>0</v>
      </c>
      <c r="CH69">
        <f>IF(ALL!CH69 = ANSWERS!$C74, 1, 0)</f>
        <v>1</v>
      </c>
      <c r="CI69">
        <f>IF(ALL!CI69 = ANSWERS!$C74, 1, 0)</f>
        <v>1</v>
      </c>
      <c r="CJ69">
        <f>IF(ALL!CJ69 = ANSWERS!$C74, 1, 0)</f>
        <v>1</v>
      </c>
      <c r="CK69">
        <f>IF(ALL!CK69 = ANSWERS!$C74, 1, 0)</f>
        <v>1</v>
      </c>
      <c r="CL69">
        <f>IF(ALL!CL69 = ANSWERS!$C74, 1, 0)</f>
        <v>1</v>
      </c>
      <c r="CM69">
        <f>IF(ALL!CM69 = ANSWERS!$C74, 1, 0)</f>
        <v>0</v>
      </c>
      <c r="CN69">
        <f>IF(ALL!CN69 = ANSWERS!$C74, 1, 0)</f>
        <v>1</v>
      </c>
      <c r="CO69">
        <f>IF(ALL!CO69 = ANSWERS!$C74, 1, 0)</f>
        <v>1</v>
      </c>
      <c r="CP69">
        <f>IF(ALL!CP69 = ANSWERS!$C74, 1, 0)</f>
        <v>1</v>
      </c>
      <c r="CQ69">
        <f>IF(ALL!CQ69 = ANSWERS!$C74, 1, 0)</f>
        <v>0</v>
      </c>
      <c r="CR69">
        <f>IF(ALL!CR69 = ANSWERS!$C74, 1, 0)</f>
        <v>1</v>
      </c>
      <c r="CS69">
        <f>IF(ALL!CS69 = ANSWERS!$C74, 1, 0)</f>
        <v>1</v>
      </c>
      <c r="CT69">
        <f>IF(ALL!CT69 = ANSWERS!$C74, 1, 0)</f>
        <v>1</v>
      </c>
      <c r="CU69">
        <f>IF(ALL!CU69 = ANSWERS!$C74, 1, 0)</f>
        <v>1</v>
      </c>
      <c r="CV69">
        <f>IF(ALL!CV69 = ANSWERS!$C74, 1, 0)</f>
        <v>1</v>
      </c>
      <c r="CW69">
        <f>IF(ALL!CW69 = ANSWERS!$C74, 1, 0)</f>
        <v>1</v>
      </c>
      <c r="CX69">
        <f>IF(ALL!CX69 = ANSWERS!$C74, 1, 0)</f>
        <v>1</v>
      </c>
      <c r="CY69">
        <f>IF(ALL!CY69 = ANSWERS!$C74, 1, 0)</f>
        <v>1</v>
      </c>
      <c r="CZ69">
        <f>IF(ALL!CZ69 = ANSWERS!$C74, 1, 0)</f>
        <v>0</v>
      </c>
      <c r="DA69">
        <f>IF(ALL!DA69 = ANSWERS!$C74, 1, 0)</f>
        <v>1</v>
      </c>
      <c r="DB69">
        <f>IF(ALL!DB69 = ANSWERS!$C74, 1, 0)</f>
        <v>0</v>
      </c>
      <c r="DC69">
        <f>IF(ALL!DC69 = ANSWERS!$C74, 1, 0)</f>
        <v>0</v>
      </c>
      <c r="DD69">
        <f>IF(ALL!DD69 = ANSWERS!$C74, 1, 0)</f>
        <v>1</v>
      </c>
      <c r="DE69">
        <f>IF(ALL!DE69 = ANSWERS!$C74, 1, 0)</f>
        <v>1</v>
      </c>
      <c r="DF69">
        <f>IF(ALL!DF69 = ANSWERS!$C74, 1, 0)</f>
        <v>1</v>
      </c>
      <c r="DG69">
        <f>IF(ALL!DG69 = ANSWERS!$C74, 1, 0)</f>
        <v>1</v>
      </c>
      <c r="DH69">
        <f>IF(ALL!DH69 = ANSWERS!$C74, 1, 0)</f>
        <v>0</v>
      </c>
      <c r="DI69">
        <f>IF(ALL!DI69 = ANSWERS!$C74, 1, 0)</f>
        <v>1</v>
      </c>
      <c r="DJ69">
        <f>IF(ALL!DJ69 = ANSWERS!$C74, 1, 0)</f>
        <v>0</v>
      </c>
      <c r="DK69">
        <f>IF(ALL!DK69 = ANSWERS!$C74, 1, 0)</f>
        <v>0</v>
      </c>
      <c r="DL69">
        <f>IF(ALL!DL69 = ANSWERS!$C74, 1, 0)</f>
        <v>1</v>
      </c>
      <c r="DM69">
        <f>IF(ALL!DM69 = ANSWERS!$C74, 1, 0)</f>
        <v>1</v>
      </c>
      <c r="DN69">
        <f>IF(ALL!DN69 = ANSWERS!$C74, 1, 0)</f>
        <v>1</v>
      </c>
      <c r="DO69">
        <f>IF(ALL!DO69 = ANSWERS!$C74, 1, 0)</f>
        <v>1</v>
      </c>
      <c r="DP69">
        <f>IF(ALL!DP69 = ANSWERS!$C74, 1, 0)</f>
        <v>1</v>
      </c>
      <c r="DQ69">
        <f>IF(ALL!DQ69 = ANSWERS!$C74, 1, 0)</f>
        <v>0</v>
      </c>
      <c r="DR69">
        <f>IF(ALL!DR69 = ANSWERS!$C74, 1, 0)</f>
        <v>1</v>
      </c>
      <c r="DS69">
        <f>IF(ALL!DS69 = ANSWERS!$C74, 1, 0)</f>
        <v>1</v>
      </c>
      <c r="DT69">
        <f>IF(ALL!DT69 = ANSWERS!$C74, 1, 0)</f>
        <v>1</v>
      </c>
      <c r="DU69">
        <f>IF(ALL!DU69 = ANSWERS!$C74, 1, 0)</f>
        <v>1</v>
      </c>
      <c r="DV69">
        <f>IF(ALL!DV69 = ANSWERS!$C74, 1, 0)</f>
        <v>1</v>
      </c>
      <c r="DW69">
        <f>IF(ALL!DW69 = ANSWERS!$C74, 1, 0)</f>
        <v>1</v>
      </c>
      <c r="DX69">
        <f>IF(ALL!DX69 = ANSWERS!$C74, 1, 0)</f>
        <v>0</v>
      </c>
      <c r="DY69">
        <f>IF(ALL!DY69 = ANSWERS!$C74, 1, 0)</f>
        <v>1</v>
      </c>
      <c r="DZ69">
        <f>IF(ALL!DZ69 = ANSWERS!$C74, 1, 0)</f>
        <v>0</v>
      </c>
      <c r="EA69">
        <f>IF(ALL!EA69 = ANSWERS!$C74, 1, 0)</f>
        <v>0</v>
      </c>
      <c r="EB69">
        <f>IF(ALL!EB69 = ANSWERS!$C74, 1, 0)</f>
        <v>0</v>
      </c>
      <c r="EC69">
        <f>IF(ALL!EC69 = ANSWERS!$C74, 1, 0)</f>
        <v>1</v>
      </c>
      <c r="ED69">
        <f>IF(ALL!ED69 = ANSWERS!$C74, 1, 0)</f>
        <v>0</v>
      </c>
      <c r="EE69">
        <f>IF(ALL!EE69 = ANSWERS!$C74, 1, 0)</f>
        <v>0</v>
      </c>
      <c r="EF69">
        <f>IF(ALL!EF69 = ANSWERS!$C74, 1, 0)</f>
        <v>1</v>
      </c>
      <c r="EG69">
        <f>IF(ALL!EG69 = ANSWERS!$C74, 1, 0)</f>
        <v>1</v>
      </c>
      <c r="EH69">
        <f>IF(ALL!EH69 = ANSWERS!$C74, 1, 0)</f>
        <v>1</v>
      </c>
      <c r="EI69">
        <f>IF(ALL!EI69 = ANSWERS!$C74, 1, 0)</f>
        <v>1</v>
      </c>
      <c r="EJ69">
        <f>IF(ALL!EJ69 = ANSWERS!$C74, 1, 0)</f>
        <v>1</v>
      </c>
      <c r="EK69">
        <f>IF(ALL!EK69 = ANSWERS!$C74, 1, 0)</f>
        <v>0</v>
      </c>
      <c r="EL69">
        <f>IF(ALL!EL69 = ANSWERS!$C74, 1, 0)</f>
        <v>1</v>
      </c>
      <c r="EM69">
        <f>IF(ALL!EM69 = ANSWERS!$C74, 1, 0)</f>
        <v>1</v>
      </c>
      <c r="EN69">
        <f>IF(ALL!EN69 = ANSWERS!$C74, 1, 0)</f>
        <v>1</v>
      </c>
      <c r="EO69">
        <f>IF(ALL!EO69 = ANSWERS!$C74, 1, 0)</f>
        <v>1</v>
      </c>
      <c r="EP69">
        <f>IF(ALL!EP69 = ANSWERS!$C74, 1, 0)</f>
        <v>1</v>
      </c>
      <c r="EQ69">
        <f>IF(ALL!EQ69 = ANSWERS!$C74, 1, 0)</f>
        <v>1</v>
      </c>
      <c r="ER69">
        <f>IF(ALL!ER69 = ANSWERS!$C74, 1, 0)</f>
        <v>1</v>
      </c>
      <c r="ES69">
        <f>IF(ALL!ES69 = ANSWERS!$C74, 1, 0)</f>
        <v>0</v>
      </c>
      <c r="ET69">
        <f>IF(ALL!ET69 = ANSWERS!$C74, 1, 0)</f>
        <v>0</v>
      </c>
      <c r="EU69">
        <f>IF(ALL!EU69 = ANSWERS!$C74, 1, 0)</f>
        <v>1</v>
      </c>
      <c r="EV69">
        <f>IF(ALL!EV69 = ANSWERS!$C74, 1, 0)</f>
        <v>0</v>
      </c>
      <c r="EW69">
        <f>IF(ALL!EW69 = ANSWERS!$C74, 1, 0)</f>
        <v>1</v>
      </c>
      <c r="EX69">
        <f>IF(ALL!EX69 = ANSWERS!$C74, 1, 0)</f>
        <v>1</v>
      </c>
      <c r="EY69">
        <f>IF(ALL!EY69 = ANSWERS!$C74, 1, 0)</f>
        <v>0</v>
      </c>
      <c r="EZ69">
        <f>IF(ALL!EZ69 = ANSWERS!$C74, 1, 0)</f>
        <v>1</v>
      </c>
      <c r="FA69">
        <f>IF(ALL!FA69 = ANSWERS!$C74, 1, 0)</f>
        <v>0</v>
      </c>
      <c r="FB69">
        <f>IF(ALL!FB69 = ANSWERS!$C74, 1, 0)</f>
        <v>1</v>
      </c>
      <c r="FC69">
        <f>IF(ALL!FC69 = ANSWERS!$C74, 1, 0)</f>
        <v>1</v>
      </c>
      <c r="FD69">
        <f>IF(ALL!FD69 = ANSWERS!$C74, 1, 0)</f>
        <v>1</v>
      </c>
      <c r="FE69">
        <f>IF(ALL!FE69 = ANSWERS!$C74, 1, 0)</f>
        <v>1</v>
      </c>
      <c r="FF69">
        <f>IF(ALL!FF69 = ANSWERS!$C74, 1, 0)</f>
        <v>1</v>
      </c>
      <c r="FG69">
        <f>IF(ALL!FG69 = ANSWERS!$C74, 1, 0)</f>
        <v>1</v>
      </c>
      <c r="FH69">
        <f>IF(ALL!FH69 = ANSWERS!$C74, 1, 0)</f>
        <v>1</v>
      </c>
      <c r="FI69">
        <f>IF(ALL!FI69 = ANSWERS!$C74, 1, 0)</f>
        <v>1</v>
      </c>
      <c r="FJ69">
        <f>IF(ALL!FJ69 = ANSWERS!$C74, 1, 0)</f>
        <v>1</v>
      </c>
      <c r="FK69">
        <f>IF(ALL!FK69 = ANSWERS!$C74, 1, 0)</f>
        <v>1</v>
      </c>
      <c r="FL69">
        <f>IF(ALL!FL69 = ANSWERS!$C74, 1, 0)</f>
        <v>1</v>
      </c>
      <c r="FM69">
        <f>IF(ALL!FM69 = ANSWERS!$C74, 1, 0)</f>
        <v>1</v>
      </c>
      <c r="FN69">
        <f>IF(ALL!FN69 = ANSWERS!$C74, 1, 0)</f>
        <v>0</v>
      </c>
      <c r="FO69">
        <f>IF(ALL!FO69 = ANSWERS!$C74, 1, 0)</f>
        <v>1</v>
      </c>
      <c r="FP69">
        <f>IF(ALL!FP69 = ANSWERS!$C74, 1, 0)</f>
        <v>1</v>
      </c>
      <c r="FQ69">
        <f>IF(ALL!FQ69 = ANSWERS!$C74, 1, 0)</f>
        <v>0</v>
      </c>
      <c r="FR69">
        <f>IF(ALL!FR69 = ANSWERS!$C74, 1, 0)</f>
        <v>1</v>
      </c>
      <c r="FS69">
        <f>IF(ALL!FS69 = ANSWERS!$C74, 1, 0)</f>
        <v>0</v>
      </c>
      <c r="FT69">
        <f>IF(ALL!FT69 = ANSWERS!$C74, 1, 0)</f>
        <v>1</v>
      </c>
      <c r="FU69">
        <f>IF(ALL!FU69 = ANSWERS!$C74, 1, 0)</f>
        <v>1</v>
      </c>
      <c r="FV69">
        <f>IF(ALL!FV69 = ANSWERS!$C74, 1, 0)</f>
        <v>0</v>
      </c>
      <c r="FW69">
        <f>IF(ALL!FW69 = ANSWERS!$C74, 1, 0)</f>
        <v>1</v>
      </c>
      <c r="FX69">
        <f>IF(ALL!FX69 = ANSWERS!$C74, 1, 0)</f>
        <v>1</v>
      </c>
      <c r="FY69">
        <f>IF(ALL!FY69 = ANSWERS!$C74, 1, 0)</f>
        <v>1</v>
      </c>
      <c r="FZ69">
        <f>IF(ALL!FZ69 = ANSWERS!$C74, 1, 0)</f>
        <v>1</v>
      </c>
      <c r="GA69">
        <f>IF(ALL!GA69 = ANSWERS!$C74, 1, 0)</f>
        <v>1</v>
      </c>
      <c r="GB69">
        <f>IF(ALL!GB69 = ANSWERS!$C74, 1, 0)</f>
        <v>0</v>
      </c>
      <c r="GC69">
        <f>IF(ALL!GC69 = ANSWERS!$C74, 1, 0)</f>
        <v>0</v>
      </c>
      <c r="GD69">
        <f>IF(ALL!GD69 = ANSWERS!$C74, 1, 0)</f>
        <v>1</v>
      </c>
      <c r="GE69">
        <f>IF(ALL!GE69 = ANSWERS!$C74, 1, 0)</f>
        <v>1</v>
      </c>
      <c r="GF69">
        <f>IF(ALL!GF69 = ANSWERS!$C74, 1, 0)</f>
        <v>1</v>
      </c>
      <c r="GG69">
        <f>IF(ALL!GG69 = ANSWERS!$C74, 1, 0)</f>
        <v>1</v>
      </c>
      <c r="GH69">
        <f>IF(ALL!GH69 = ANSWERS!$C74, 1, 0)</f>
        <v>0</v>
      </c>
      <c r="GI69">
        <f>IF(ALL!GI69 = ANSWERS!$C74, 1, 0)</f>
        <v>1</v>
      </c>
      <c r="GJ69">
        <f>IF(ALL!GJ69 = ANSWERS!$C74, 1, 0)</f>
        <v>1</v>
      </c>
      <c r="GK69">
        <f>IF(ALL!GK69 = ANSWERS!$C74, 1, 0)</f>
        <v>0</v>
      </c>
      <c r="GL69">
        <f>IF(ALL!GL69 = ANSWERS!$C74, 1, 0)</f>
        <v>1</v>
      </c>
      <c r="GM69">
        <f>IF(ALL!GM69 = ANSWERS!$C74, 1, 0)</f>
        <v>0</v>
      </c>
      <c r="GN69">
        <f>IF(ALL!GN69 = ANSWERS!$C74, 1, 0)</f>
        <v>1</v>
      </c>
      <c r="GO69">
        <f>IF(ALL!GO69 = ANSWERS!$C74, 1, 0)</f>
        <v>1</v>
      </c>
      <c r="GP69">
        <f>IF(ALL!GP69 = ANSWERS!$C74, 1, 0)</f>
        <v>1</v>
      </c>
      <c r="GQ69">
        <f>IF(ALL!GQ69 = ANSWERS!$C74, 1, 0)</f>
        <v>1</v>
      </c>
      <c r="GR69">
        <f>IF(ALL!GR69 = ANSWERS!$C74, 1, 0)</f>
        <v>0</v>
      </c>
      <c r="GS69">
        <f>IF(ALL!GS69 = ANSWERS!$C74, 1, 0)</f>
        <v>0</v>
      </c>
      <c r="GT69">
        <f>IF(ALL!GT69 = ANSWERS!$C74, 1, 0)</f>
        <v>1</v>
      </c>
      <c r="GU69">
        <f>IF(ALL!GU69 = ANSWERS!$C74, 1, 0)</f>
        <v>0</v>
      </c>
      <c r="GV69">
        <f>IF(ALL!GV69 = ANSWERS!$C74, 1, 0)</f>
        <v>1</v>
      </c>
      <c r="GW69">
        <f>IF(ALL!GW69 = ANSWERS!$C74, 1, 0)</f>
        <v>1</v>
      </c>
      <c r="GX69">
        <f>IF(ALL!GX69 = ANSWERS!$C74, 1, 0)</f>
        <v>1</v>
      </c>
      <c r="GY69">
        <f>IF(ALL!GY69 = ANSWERS!$C74, 1, 0)</f>
        <v>1</v>
      </c>
      <c r="GZ69">
        <f>IF(ALL!GZ69 = ANSWERS!$C74, 1, 0)</f>
        <v>1</v>
      </c>
      <c r="HA69">
        <f>IF(ALL!HA69 = ANSWERS!$C74, 1, 0)</f>
        <v>1</v>
      </c>
      <c r="HB69">
        <f>IF(ALL!HB69 = ANSWERS!$C74, 1, 0)</f>
        <v>1</v>
      </c>
      <c r="HC69">
        <f>IF(ALL!HC69 = ANSWERS!$C74, 1, 0)</f>
        <v>1</v>
      </c>
      <c r="HD69">
        <f>IF(ALL!HD69 = ANSWERS!$C74, 1, 0)</f>
        <v>1</v>
      </c>
      <c r="HE69">
        <f>IF(ALL!HE69 = ANSWERS!$C74, 1, 0)</f>
        <v>1</v>
      </c>
      <c r="HF69">
        <f>IF(ALL!HF69 = ANSWERS!$C74, 1, 0)</f>
        <v>1</v>
      </c>
      <c r="HG69">
        <f>IF(ALL!HG69 = ANSWERS!$C74, 1, 0)</f>
        <v>1</v>
      </c>
      <c r="HH69">
        <f>IF(ALL!HH69 = ANSWERS!$C74, 1, 0)</f>
        <v>1</v>
      </c>
      <c r="HI69">
        <f>IF(ALL!HI69 = ANSWERS!$C74, 1, 0)</f>
        <v>0</v>
      </c>
      <c r="HJ69">
        <f>IF(ALL!HJ69 = ANSWERS!$C74, 1, 0)</f>
        <v>1</v>
      </c>
      <c r="HK69">
        <f>IF(ALL!HK69 = ANSWERS!$C74, 1, 0)</f>
        <v>1</v>
      </c>
    </row>
    <row r="70">
      <c r="A70" s="1" t="s">
        <v>390</v>
      </c>
      <c r="B70">
        <f>IF(ALL!B70 = ANSWERS!$C75, 1, 0)</f>
        <v>1</v>
      </c>
      <c r="C70">
        <f>IF(ALL!C70 = ANSWERS!$C75, 1, 0)</f>
        <v>1</v>
      </c>
      <c r="D70">
        <f>IF(ALL!D70 = ANSWERS!$C75, 1, 0)</f>
        <v>0</v>
      </c>
      <c r="E70">
        <f>IF(ALL!E70 = ANSWERS!$C75, 1, 0)</f>
        <v>1</v>
      </c>
      <c r="F70">
        <f>IF(ALL!F70 = ANSWERS!$C75, 1, 0)</f>
        <v>0</v>
      </c>
      <c r="G70">
        <f>IF(ALL!G70 = ANSWERS!$C75, 1, 0)</f>
        <v>0</v>
      </c>
      <c r="H70">
        <f>IF(ALL!H70 = ANSWERS!$C75, 1, 0)</f>
        <v>1</v>
      </c>
      <c r="I70">
        <f>IF(ALL!I70 = ANSWERS!$C75, 1, 0)</f>
        <v>1</v>
      </c>
      <c r="J70">
        <f>IF(ALL!J70 = ANSWERS!$C75, 1, 0)</f>
        <v>1</v>
      </c>
      <c r="K70">
        <f>IF(ALL!K70 = ANSWERS!$C75, 1, 0)</f>
        <v>0</v>
      </c>
      <c r="L70">
        <f>IF(ALL!L70 = ANSWERS!$C75, 1, 0)</f>
        <v>0</v>
      </c>
      <c r="M70">
        <f>IF(ALL!M70 = ANSWERS!$C75, 1, 0)</f>
        <v>1</v>
      </c>
      <c r="N70">
        <f>IF(ALL!N70 = ANSWERS!$C75, 1, 0)</f>
        <v>1</v>
      </c>
      <c r="O70">
        <f>IF(ALL!O70 = ANSWERS!$C75, 1, 0)</f>
        <v>1</v>
      </c>
      <c r="P70">
        <f>IF(ALL!P70 = ANSWERS!$C75, 1, 0)</f>
        <v>1</v>
      </c>
      <c r="Q70">
        <f>IF(ALL!Q70 = ANSWERS!$C75, 1, 0)</f>
        <v>0</v>
      </c>
      <c r="R70">
        <f>IF(ALL!R70 = ANSWERS!$C75, 1, 0)</f>
        <v>1</v>
      </c>
      <c r="S70">
        <f>IF(ALL!S70 = ANSWERS!$C75, 1, 0)</f>
        <v>1</v>
      </c>
      <c r="T70">
        <f>IF(ALL!T70 = ANSWERS!$C75, 1, 0)</f>
        <v>1</v>
      </c>
      <c r="U70">
        <f>IF(ALL!U70 = ANSWERS!$C75, 1, 0)</f>
        <v>1</v>
      </c>
      <c r="V70">
        <f>IF(ALL!V70 = ANSWERS!$C75, 1, 0)</f>
        <v>1</v>
      </c>
      <c r="W70">
        <f>IF(ALL!W70 = ANSWERS!$C75, 1, 0)</f>
        <v>1</v>
      </c>
      <c r="X70">
        <f>IF(ALL!X70 = ANSWERS!$C75, 1, 0)</f>
        <v>1</v>
      </c>
      <c r="Y70">
        <f>IF(ALL!Y70 = ANSWERS!$C75, 1, 0)</f>
        <v>1</v>
      </c>
      <c r="Z70">
        <f>IF(ALL!Z70 = ANSWERS!$C75, 1, 0)</f>
        <v>1</v>
      </c>
      <c r="AA70">
        <f>IF(ALL!AA70 = ANSWERS!$C75, 1, 0)</f>
        <v>1</v>
      </c>
      <c r="AB70">
        <f>IF(ALL!AB70 = ANSWERS!$C75, 1, 0)</f>
        <v>0</v>
      </c>
      <c r="AC70">
        <f>IF(ALL!AC70 = ANSWERS!$C75, 1, 0)</f>
        <v>1</v>
      </c>
      <c r="AD70">
        <f>IF(ALL!AD70 = ANSWERS!$C75, 1, 0)</f>
        <v>1</v>
      </c>
      <c r="AE70">
        <f>IF(ALL!AE70 = ANSWERS!$C75, 1, 0)</f>
        <v>0</v>
      </c>
      <c r="AF70">
        <f>IF(ALL!AF70 = ANSWERS!$C75, 1, 0)</f>
        <v>1</v>
      </c>
      <c r="AG70">
        <f>IF(ALL!AG70 = ANSWERS!$C75, 1, 0)</f>
        <v>1</v>
      </c>
      <c r="AH70">
        <f>IF(ALL!AH70 = ANSWERS!$C75, 1, 0)</f>
        <v>1</v>
      </c>
      <c r="AI70">
        <f>IF(ALL!AI70 = ANSWERS!$C75, 1, 0)</f>
        <v>1</v>
      </c>
      <c r="AJ70">
        <f>IF(ALL!AJ70 = ANSWERS!$C75, 1, 0)</f>
        <v>1</v>
      </c>
      <c r="AK70">
        <f>IF(ALL!AK70 = ANSWERS!$C75, 1, 0)</f>
        <v>1</v>
      </c>
      <c r="AL70">
        <f>IF(ALL!AL70 = ANSWERS!$C75, 1, 0)</f>
        <v>0</v>
      </c>
      <c r="AM70">
        <f>IF(ALL!AM70 = ANSWERS!$C75, 1, 0)</f>
        <v>1</v>
      </c>
      <c r="AN70">
        <f>IF(ALL!AN70 = ANSWERS!$C75, 1, 0)</f>
        <v>1</v>
      </c>
      <c r="AO70">
        <f>IF(ALL!AO70 = ANSWERS!$C75, 1, 0)</f>
        <v>1</v>
      </c>
      <c r="AP70">
        <f>IF(ALL!AP70 = ANSWERS!$C75, 1, 0)</f>
        <v>1</v>
      </c>
      <c r="AQ70">
        <f>IF(ALL!AQ70 = ANSWERS!$C75, 1, 0)</f>
        <v>0</v>
      </c>
      <c r="AR70">
        <f>IF(ALL!AR70 = ANSWERS!$C75, 1, 0)</f>
        <v>1</v>
      </c>
      <c r="AS70">
        <f>IF(ALL!AS70 = ANSWERS!$C75, 1, 0)</f>
        <v>1</v>
      </c>
      <c r="AT70">
        <f>IF(ALL!AT70 = ANSWERS!$C75, 1, 0)</f>
        <v>1</v>
      </c>
      <c r="AU70">
        <f>IF(ALL!AU70 = ANSWERS!$C75, 1, 0)</f>
        <v>1</v>
      </c>
      <c r="AV70">
        <f>IF(ALL!AV70 = ANSWERS!$C75, 1, 0)</f>
        <v>0</v>
      </c>
      <c r="AW70">
        <f>IF(ALL!AW70 = ANSWERS!$C75, 1, 0)</f>
        <v>1</v>
      </c>
      <c r="AX70">
        <f>IF(ALL!AX70 = ANSWERS!$C75, 1, 0)</f>
        <v>1</v>
      </c>
      <c r="AY70">
        <f>IF(ALL!AY70 = ANSWERS!$C75, 1, 0)</f>
        <v>1</v>
      </c>
      <c r="AZ70">
        <f>IF(ALL!AZ70 = ANSWERS!$C75, 1, 0)</f>
        <v>1</v>
      </c>
      <c r="BA70">
        <f>IF(ALL!BA70 = ANSWERS!$C75, 1, 0)</f>
        <v>1</v>
      </c>
      <c r="BB70">
        <f>IF(ALL!BB70 = ANSWERS!$C75, 1, 0)</f>
        <v>1</v>
      </c>
      <c r="BC70">
        <f>IF(ALL!BC70 = ANSWERS!$C75, 1, 0)</f>
        <v>0</v>
      </c>
      <c r="BD70">
        <f>IF(ALL!BD70 = ANSWERS!$C75, 1, 0)</f>
        <v>0</v>
      </c>
      <c r="BE70">
        <f>IF(ALL!BE70 = ANSWERS!$C75, 1, 0)</f>
        <v>1</v>
      </c>
      <c r="BF70">
        <f>IF(ALL!BF70 = ANSWERS!$C75, 1, 0)</f>
        <v>0</v>
      </c>
      <c r="BG70">
        <f>IF(ALL!BG70 = ANSWERS!$C75, 1, 0)</f>
        <v>1</v>
      </c>
      <c r="BH70">
        <f>IF(ALL!BH70 = ANSWERS!$C75, 1, 0)</f>
        <v>1</v>
      </c>
      <c r="BI70">
        <f>IF(ALL!BI70 = ANSWERS!$C75, 1, 0)</f>
        <v>1</v>
      </c>
      <c r="BJ70">
        <f>IF(ALL!BJ70 = ANSWERS!$C75, 1, 0)</f>
        <v>1</v>
      </c>
      <c r="BK70">
        <f>IF(ALL!BK70 = ANSWERS!$C75, 1, 0)</f>
        <v>1</v>
      </c>
      <c r="BL70">
        <f>IF(ALL!BL70 = ANSWERS!$C75, 1, 0)</f>
        <v>1</v>
      </c>
      <c r="BM70">
        <f>IF(ALL!BM70 = ANSWERS!$C75, 1, 0)</f>
        <v>1</v>
      </c>
      <c r="BN70">
        <f>IF(ALL!BN70 = ANSWERS!$C75, 1, 0)</f>
        <v>1</v>
      </c>
      <c r="BO70">
        <f>IF(ALL!BO70 = ANSWERS!$C75, 1, 0)</f>
        <v>0</v>
      </c>
      <c r="BP70">
        <f>IF(ALL!BP70 = ANSWERS!$C75, 1, 0)</f>
        <v>1</v>
      </c>
      <c r="BQ70">
        <f>IF(ALL!BQ70 = ANSWERS!$C75, 1, 0)</f>
        <v>1</v>
      </c>
      <c r="BR70">
        <f>IF(ALL!BR70 = ANSWERS!$C75, 1, 0)</f>
        <v>1</v>
      </c>
      <c r="BS70">
        <f>IF(ALL!BS70 = ANSWERS!$C75, 1, 0)</f>
        <v>0</v>
      </c>
      <c r="BT70">
        <f>IF(ALL!BT70 = ANSWERS!$C75, 1, 0)</f>
        <v>0</v>
      </c>
      <c r="BU70">
        <f>IF(ALL!BU70 = ANSWERS!$C75, 1, 0)</f>
        <v>0</v>
      </c>
      <c r="BV70">
        <f>IF(ALL!BV70 = ANSWERS!$C75, 1, 0)</f>
        <v>1</v>
      </c>
      <c r="BW70">
        <f>IF(ALL!BW70 = ANSWERS!$C75, 1, 0)</f>
        <v>1</v>
      </c>
      <c r="BX70">
        <f>IF(ALL!BX70 = ANSWERS!$C75, 1, 0)</f>
        <v>0</v>
      </c>
      <c r="BY70">
        <f>IF(ALL!BY70 = ANSWERS!$C75, 1, 0)</f>
        <v>1</v>
      </c>
      <c r="BZ70">
        <f>IF(ALL!BZ70 = ANSWERS!$C75, 1, 0)</f>
        <v>0</v>
      </c>
      <c r="CA70">
        <f>IF(ALL!CA70 = ANSWERS!$C75, 1, 0)</f>
        <v>1</v>
      </c>
      <c r="CB70">
        <f>IF(ALL!CB70 = ANSWERS!$C75, 1, 0)</f>
        <v>0</v>
      </c>
      <c r="CC70">
        <f>IF(ALL!CC70 = ANSWERS!$C75, 1, 0)</f>
        <v>1</v>
      </c>
      <c r="CD70">
        <f>IF(ALL!CD70 = ANSWERS!$C75, 1, 0)</f>
        <v>1</v>
      </c>
      <c r="CE70">
        <f>IF(ALL!CE70 = ANSWERS!$C75, 1, 0)</f>
        <v>0</v>
      </c>
      <c r="CF70">
        <f>IF(ALL!CF70 = ANSWERS!$C75, 1, 0)</f>
        <v>1</v>
      </c>
      <c r="CG70">
        <f>IF(ALL!CG70 = ANSWERS!$C75, 1, 0)</f>
        <v>0</v>
      </c>
      <c r="CH70">
        <f>IF(ALL!CH70 = ANSWERS!$C75, 1, 0)</f>
        <v>1</v>
      </c>
      <c r="CI70">
        <f>IF(ALL!CI70 = ANSWERS!$C75, 1, 0)</f>
        <v>1</v>
      </c>
      <c r="CJ70">
        <f>IF(ALL!CJ70 = ANSWERS!$C75, 1, 0)</f>
        <v>1</v>
      </c>
      <c r="CK70">
        <f>IF(ALL!CK70 = ANSWERS!$C75, 1, 0)</f>
        <v>1</v>
      </c>
      <c r="CL70">
        <f>IF(ALL!CL70 = ANSWERS!$C75, 1, 0)</f>
        <v>1</v>
      </c>
      <c r="CM70">
        <f>IF(ALL!CM70 = ANSWERS!$C75, 1, 0)</f>
        <v>0</v>
      </c>
      <c r="CN70">
        <f>IF(ALL!CN70 = ANSWERS!$C75, 1, 0)</f>
        <v>1</v>
      </c>
      <c r="CO70">
        <f>IF(ALL!CO70 = ANSWERS!$C75, 1, 0)</f>
        <v>1</v>
      </c>
      <c r="CP70">
        <f>IF(ALL!CP70 = ANSWERS!$C75, 1, 0)</f>
        <v>1</v>
      </c>
      <c r="CQ70">
        <f>IF(ALL!CQ70 = ANSWERS!$C75, 1, 0)</f>
        <v>1</v>
      </c>
      <c r="CR70">
        <f>IF(ALL!CR70 = ANSWERS!$C75, 1, 0)</f>
        <v>1</v>
      </c>
      <c r="CS70">
        <f>IF(ALL!CS70 = ANSWERS!$C75, 1, 0)</f>
        <v>1</v>
      </c>
      <c r="CT70">
        <f>IF(ALL!CT70 = ANSWERS!$C75, 1, 0)</f>
        <v>1</v>
      </c>
      <c r="CU70">
        <f>IF(ALL!CU70 = ANSWERS!$C75, 1, 0)</f>
        <v>1</v>
      </c>
      <c r="CV70">
        <f>IF(ALL!CV70 = ANSWERS!$C75, 1, 0)</f>
        <v>1</v>
      </c>
      <c r="CW70">
        <f>IF(ALL!CW70 = ANSWERS!$C75, 1, 0)</f>
        <v>1</v>
      </c>
      <c r="CX70">
        <f>IF(ALL!CX70 = ANSWERS!$C75, 1, 0)</f>
        <v>1</v>
      </c>
      <c r="CY70">
        <f>IF(ALL!CY70 = ANSWERS!$C75, 1, 0)</f>
        <v>1</v>
      </c>
      <c r="CZ70">
        <f>IF(ALL!CZ70 = ANSWERS!$C75, 1, 0)</f>
        <v>0</v>
      </c>
      <c r="DA70">
        <f>IF(ALL!DA70 = ANSWERS!$C75, 1, 0)</f>
        <v>1</v>
      </c>
      <c r="DB70">
        <f>IF(ALL!DB70 = ANSWERS!$C75, 1, 0)</f>
        <v>0</v>
      </c>
      <c r="DC70">
        <f>IF(ALL!DC70 = ANSWERS!$C75, 1, 0)</f>
        <v>0</v>
      </c>
      <c r="DD70">
        <f>IF(ALL!DD70 = ANSWERS!$C75, 1, 0)</f>
        <v>0</v>
      </c>
      <c r="DE70">
        <f>IF(ALL!DE70 = ANSWERS!$C75, 1, 0)</f>
        <v>1</v>
      </c>
      <c r="DF70">
        <f>IF(ALL!DF70 = ANSWERS!$C75, 1, 0)</f>
        <v>1</v>
      </c>
      <c r="DG70">
        <f>IF(ALL!DG70 = ANSWERS!$C75, 1, 0)</f>
        <v>1</v>
      </c>
      <c r="DH70">
        <f>IF(ALL!DH70 = ANSWERS!$C75, 1, 0)</f>
        <v>0</v>
      </c>
      <c r="DI70">
        <f>IF(ALL!DI70 = ANSWERS!$C75, 1, 0)</f>
        <v>1</v>
      </c>
      <c r="DJ70">
        <f>IF(ALL!DJ70 = ANSWERS!$C75, 1, 0)</f>
        <v>0</v>
      </c>
      <c r="DK70">
        <f>IF(ALL!DK70 = ANSWERS!$C75, 1, 0)</f>
        <v>0</v>
      </c>
      <c r="DL70">
        <f>IF(ALL!DL70 = ANSWERS!$C75, 1, 0)</f>
        <v>1</v>
      </c>
      <c r="DM70">
        <f>IF(ALL!DM70 = ANSWERS!$C75, 1, 0)</f>
        <v>1</v>
      </c>
      <c r="DN70">
        <f>IF(ALL!DN70 = ANSWERS!$C75, 1, 0)</f>
        <v>1</v>
      </c>
      <c r="DO70">
        <f>IF(ALL!DO70 = ANSWERS!$C75, 1, 0)</f>
        <v>0</v>
      </c>
      <c r="DP70">
        <f>IF(ALL!DP70 = ANSWERS!$C75, 1, 0)</f>
        <v>1</v>
      </c>
      <c r="DQ70">
        <f>IF(ALL!DQ70 = ANSWERS!$C75, 1, 0)</f>
        <v>1</v>
      </c>
      <c r="DR70">
        <f>IF(ALL!DR70 = ANSWERS!$C75, 1, 0)</f>
        <v>1</v>
      </c>
      <c r="DS70">
        <f>IF(ALL!DS70 = ANSWERS!$C75, 1, 0)</f>
        <v>1</v>
      </c>
      <c r="DT70">
        <f>IF(ALL!DT70 = ANSWERS!$C75, 1, 0)</f>
        <v>1</v>
      </c>
      <c r="DU70">
        <f>IF(ALL!DU70 = ANSWERS!$C75, 1, 0)</f>
        <v>1</v>
      </c>
      <c r="DV70">
        <f>IF(ALL!DV70 = ANSWERS!$C75, 1, 0)</f>
        <v>1</v>
      </c>
      <c r="DW70">
        <f>IF(ALL!DW70 = ANSWERS!$C75, 1, 0)</f>
        <v>1</v>
      </c>
      <c r="DX70">
        <f>IF(ALL!DX70 = ANSWERS!$C75, 1, 0)</f>
        <v>0</v>
      </c>
      <c r="DY70">
        <f>IF(ALL!DY70 = ANSWERS!$C75, 1, 0)</f>
        <v>1</v>
      </c>
      <c r="DZ70">
        <f>IF(ALL!DZ70 = ANSWERS!$C75, 1, 0)</f>
        <v>0</v>
      </c>
      <c r="EA70">
        <f>IF(ALL!EA70 = ANSWERS!$C75, 1, 0)</f>
        <v>0</v>
      </c>
      <c r="EB70">
        <f>IF(ALL!EB70 = ANSWERS!$C75, 1, 0)</f>
        <v>0</v>
      </c>
      <c r="EC70">
        <f>IF(ALL!EC70 = ANSWERS!$C75, 1, 0)</f>
        <v>1</v>
      </c>
      <c r="ED70">
        <f>IF(ALL!ED70 = ANSWERS!$C75, 1, 0)</f>
        <v>1</v>
      </c>
      <c r="EE70">
        <f>IF(ALL!EE70 = ANSWERS!$C75, 1, 0)</f>
        <v>1</v>
      </c>
      <c r="EF70">
        <f>IF(ALL!EF70 = ANSWERS!$C75, 1, 0)</f>
        <v>1</v>
      </c>
      <c r="EG70">
        <f>IF(ALL!EG70 = ANSWERS!$C75, 1, 0)</f>
        <v>1</v>
      </c>
      <c r="EH70">
        <f>IF(ALL!EH70 = ANSWERS!$C75, 1, 0)</f>
        <v>1</v>
      </c>
      <c r="EI70">
        <f>IF(ALL!EI70 = ANSWERS!$C75, 1, 0)</f>
        <v>1</v>
      </c>
      <c r="EJ70">
        <f>IF(ALL!EJ70 = ANSWERS!$C75, 1, 0)</f>
        <v>0</v>
      </c>
      <c r="EK70">
        <f>IF(ALL!EK70 = ANSWERS!$C75, 1, 0)</f>
        <v>0</v>
      </c>
      <c r="EL70">
        <f>IF(ALL!EL70 = ANSWERS!$C75, 1, 0)</f>
        <v>1</v>
      </c>
      <c r="EM70">
        <f>IF(ALL!EM70 = ANSWERS!$C75, 1, 0)</f>
        <v>1</v>
      </c>
      <c r="EN70">
        <f>IF(ALL!EN70 = ANSWERS!$C75, 1, 0)</f>
        <v>1</v>
      </c>
      <c r="EO70">
        <f>IF(ALL!EO70 = ANSWERS!$C75, 1, 0)</f>
        <v>1</v>
      </c>
      <c r="EP70">
        <f>IF(ALL!EP70 = ANSWERS!$C75, 1, 0)</f>
        <v>1</v>
      </c>
      <c r="EQ70">
        <f>IF(ALL!EQ70 = ANSWERS!$C75, 1, 0)</f>
        <v>0</v>
      </c>
      <c r="ER70">
        <f>IF(ALL!ER70 = ANSWERS!$C75, 1, 0)</f>
        <v>1</v>
      </c>
      <c r="ES70">
        <f>IF(ALL!ES70 = ANSWERS!$C75, 1, 0)</f>
        <v>0</v>
      </c>
      <c r="ET70">
        <f>IF(ALL!ET70 = ANSWERS!$C75, 1, 0)</f>
        <v>0</v>
      </c>
      <c r="EU70">
        <f>IF(ALL!EU70 = ANSWERS!$C75, 1, 0)</f>
        <v>1</v>
      </c>
      <c r="EV70">
        <f>IF(ALL!EV70 = ANSWERS!$C75, 1, 0)</f>
        <v>0</v>
      </c>
      <c r="EW70">
        <f>IF(ALL!EW70 = ANSWERS!$C75, 1, 0)</f>
        <v>1</v>
      </c>
      <c r="EX70">
        <f>IF(ALL!EX70 = ANSWERS!$C75, 1, 0)</f>
        <v>1</v>
      </c>
      <c r="EY70">
        <f>IF(ALL!EY70 = ANSWERS!$C75, 1, 0)</f>
        <v>0</v>
      </c>
      <c r="EZ70">
        <f>IF(ALL!EZ70 = ANSWERS!$C75, 1, 0)</f>
        <v>1</v>
      </c>
      <c r="FA70">
        <f>IF(ALL!FA70 = ANSWERS!$C75, 1, 0)</f>
        <v>1</v>
      </c>
      <c r="FB70">
        <f>IF(ALL!FB70 = ANSWERS!$C75, 1, 0)</f>
        <v>1</v>
      </c>
      <c r="FC70">
        <f>IF(ALL!FC70 = ANSWERS!$C75, 1, 0)</f>
        <v>1</v>
      </c>
      <c r="FD70">
        <f>IF(ALL!FD70 = ANSWERS!$C75, 1, 0)</f>
        <v>1</v>
      </c>
      <c r="FE70">
        <f>IF(ALL!FE70 = ANSWERS!$C75, 1, 0)</f>
        <v>1</v>
      </c>
      <c r="FF70">
        <f>IF(ALL!FF70 = ANSWERS!$C75, 1, 0)</f>
        <v>1</v>
      </c>
      <c r="FG70">
        <f>IF(ALL!FG70 = ANSWERS!$C75, 1, 0)</f>
        <v>0</v>
      </c>
      <c r="FH70">
        <f>IF(ALL!FH70 = ANSWERS!$C75, 1, 0)</f>
        <v>1</v>
      </c>
      <c r="FI70">
        <f>IF(ALL!FI70 = ANSWERS!$C75, 1, 0)</f>
        <v>1</v>
      </c>
      <c r="FJ70">
        <f>IF(ALL!FJ70 = ANSWERS!$C75, 1, 0)</f>
        <v>1</v>
      </c>
      <c r="FK70">
        <f>IF(ALL!FK70 = ANSWERS!$C75, 1, 0)</f>
        <v>1</v>
      </c>
      <c r="FL70">
        <f>IF(ALL!FL70 = ANSWERS!$C75, 1, 0)</f>
        <v>0</v>
      </c>
      <c r="FM70">
        <f>IF(ALL!FM70 = ANSWERS!$C75, 1, 0)</f>
        <v>0</v>
      </c>
      <c r="FN70">
        <f>IF(ALL!FN70 = ANSWERS!$C75, 1, 0)</f>
        <v>0</v>
      </c>
      <c r="FO70">
        <f>IF(ALL!FO70 = ANSWERS!$C75, 1, 0)</f>
        <v>1</v>
      </c>
      <c r="FP70">
        <f>IF(ALL!FP70 = ANSWERS!$C75, 1, 0)</f>
        <v>1</v>
      </c>
      <c r="FQ70">
        <f>IF(ALL!FQ70 = ANSWERS!$C75, 1, 0)</f>
        <v>1</v>
      </c>
      <c r="FR70">
        <f>IF(ALL!FR70 = ANSWERS!$C75, 1, 0)</f>
        <v>1</v>
      </c>
      <c r="FS70">
        <f>IF(ALL!FS70 = ANSWERS!$C75, 1, 0)</f>
        <v>0</v>
      </c>
      <c r="FT70">
        <f>IF(ALL!FT70 = ANSWERS!$C75, 1, 0)</f>
        <v>1</v>
      </c>
      <c r="FU70">
        <f>IF(ALL!FU70 = ANSWERS!$C75, 1, 0)</f>
        <v>1</v>
      </c>
      <c r="FV70">
        <f>IF(ALL!FV70 = ANSWERS!$C75, 1, 0)</f>
        <v>1</v>
      </c>
      <c r="FW70">
        <f>IF(ALL!FW70 = ANSWERS!$C75, 1, 0)</f>
        <v>1</v>
      </c>
      <c r="FX70">
        <f>IF(ALL!FX70 = ANSWERS!$C75, 1, 0)</f>
        <v>1</v>
      </c>
      <c r="FY70">
        <f>IF(ALL!FY70 = ANSWERS!$C75, 1, 0)</f>
        <v>0</v>
      </c>
      <c r="FZ70">
        <f>IF(ALL!FZ70 = ANSWERS!$C75, 1, 0)</f>
        <v>1</v>
      </c>
      <c r="GA70">
        <f>IF(ALL!GA70 = ANSWERS!$C75, 1, 0)</f>
        <v>1</v>
      </c>
      <c r="GB70">
        <f>IF(ALL!GB70 = ANSWERS!$C75, 1, 0)</f>
        <v>0</v>
      </c>
      <c r="GC70">
        <f>IF(ALL!GC70 = ANSWERS!$C75, 1, 0)</f>
        <v>1</v>
      </c>
      <c r="GD70">
        <f>IF(ALL!GD70 = ANSWERS!$C75, 1, 0)</f>
        <v>1</v>
      </c>
      <c r="GE70">
        <f>IF(ALL!GE70 = ANSWERS!$C75, 1, 0)</f>
        <v>1</v>
      </c>
      <c r="GF70">
        <f>IF(ALL!GF70 = ANSWERS!$C75, 1, 0)</f>
        <v>1</v>
      </c>
      <c r="GG70">
        <f>IF(ALL!GG70 = ANSWERS!$C75, 1, 0)</f>
        <v>1</v>
      </c>
      <c r="GH70">
        <f>IF(ALL!GH70 = ANSWERS!$C75, 1, 0)</f>
        <v>1</v>
      </c>
      <c r="GI70">
        <f>IF(ALL!GI70 = ANSWERS!$C75, 1, 0)</f>
        <v>1</v>
      </c>
      <c r="GJ70">
        <f>IF(ALL!GJ70 = ANSWERS!$C75, 1, 0)</f>
        <v>1</v>
      </c>
      <c r="GK70">
        <f>IF(ALL!GK70 = ANSWERS!$C75, 1, 0)</f>
        <v>0</v>
      </c>
      <c r="GL70">
        <f>IF(ALL!GL70 = ANSWERS!$C75, 1, 0)</f>
        <v>1</v>
      </c>
      <c r="GM70">
        <f>IF(ALL!GM70 = ANSWERS!$C75, 1, 0)</f>
        <v>0</v>
      </c>
      <c r="GN70">
        <f>IF(ALL!GN70 = ANSWERS!$C75, 1, 0)</f>
        <v>0</v>
      </c>
      <c r="GO70">
        <f>IF(ALL!GO70 = ANSWERS!$C75, 1, 0)</f>
        <v>1</v>
      </c>
      <c r="GP70">
        <f>IF(ALL!GP70 = ANSWERS!$C75, 1, 0)</f>
        <v>1</v>
      </c>
      <c r="GQ70">
        <f>IF(ALL!GQ70 = ANSWERS!$C75, 1, 0)</f>
        <v>0</v>
      </c>
      <c r="GR70">
        <f>IF(ALL!GR70 = ANSWERS!$C75, 1, 0)</f>
        <v>0</v>
      </c>
      <c r="GS70">
        <f>IF(ALL!GS70 = ANSWERS!$C75, 1, 0)</f>
        <v>0</v>
      </c>
      <c r="GT70">
        <f>IF(ALL!GT70 = ANSWERS!$C75, 1, 0)</f>
        <v>1</v>
      </c>
      <c r="GU70">
        <f>IF(ALL!GU70 = ANSWERS!$C75, 1, 0)</f>
        <v>0</v>
      </c>
      <c r="GV70">
        <f>IF(ALL!GV70 = ANSWERS!$C75, 1, 0)</f>
        <v>1</v>
      </c>
      <c r="GW70">
        <f>IF(ALL!GW70 = ANSWERS!$C75, 1, 0)</f>
        <v>0</v>
      </c>
      <c r="GX70">
        <f>IF(ALL!GX70 = ANSWERS!$C75, 1, 0)</f>
        <v>1</v>
      </c>
      <c r="GY70">
        <f>IF(ALL!GY70 = ANSWERS!$C75, 1, 0)</f>
        <v>0</v>
      </c>
      <c r="GZ70">
        <f>IF(ALL!GZ70 = ANSWERS!$C75, 1, 0)</f>
        <v>1</v>
      </c>
      <c r="HA70">
        <f>IF(ALL!HA70 = ANSWERS!$C75, 1, 0)</f>
        <v>1</v>
      </c>
      <c r="HB70">
        <f>IF(ALL!HB70 = ANSWERS!$C75, 1, 0)</f>
        <v>1</v>
      </c>
      <c r="HC70">
        <f>IF(ALL!HC70 = ANSWERS!$C75, 1, 0)</f>
        <v>1</v>
      </c>
      <c r="HD70">
        <f>IF(ALL!HD70 = ANSWERS!$C75, 1, 0)</f>
        <v>1</v>
      </c>
      <c r="HE70">
        <f>IF(ALL!HE70 = ANSWERS!$C75, 1, 0)</f>
        <v>1</v>
      </c>
      <c r="HF70">
        <f>IF(ALL!HF70 = ANSWERS!$C75, 1, 0)</f>
        <v>0</v>
      </c>
      <c r="HG70">
        <f>IF(ALL!HG70 = ANSWERS!$C75, 1, 0)</f>
        <v>1</v>
      </c>
      <c r="HH70">
        <f>IF(ALL!HH70 = ANSWERS!$C75, 1, 0)</f>
        <v>1</v>
      </c>
      <c r="HI70">
        <f>IF(ALL!HI70 = ANSWERS!$C75, 1, 0)</f>
        <v>0</v>
      </c>
      <c r="HJ70">
        <f>IF(ALL!HJ70 = ANSWERS!$C75, 1, 0)</f>
        <v>1</v>
      </c>
      <c r="HK70">
        <f>IF(ALL!HK70 = ANSWERS!$C75, 1, 0)</f>
        <v>0</v>
      </c>
    </row>
    <row r="71">
      <c r="A71" s="1" t="s">
        <v>391</v>
      </c>
      <c r="B71">
        <f>IF(ALL!B71 = ANSWERS!$C76, 1, 0)</f>
        <v>1</v>
      </c>
      <c r="C71">
        <f>IF(ALL!C71 = ANSWERS!$C76, 1, 0)</f>
        <v>1</v>
      </c>
      <c r="D71">
        <f>IF(ALL!D71 = ANSWERS!$C76, 1, 0)</f>
        <v>0</v>
      </c>
      <c r="E71">
        <f>IF(ALL!E71 = ANSWERS!$C76, 1, 0)</f>
        <v>1</v>
      </c>
      <c r="F71">
        <f>IF(ALL!F71 = ANSWERS!$C76, 1, 0)</f>
        <v>0</v>
      </c>
      <c r="G71">
        <f>IF(ALL!G71 = ANSWERS!$C76, 1, 0)</f>
        <v>0</v>
      </c>
      <c r="H71">
        <f>IF(ALL!H71 = ANSWERS!$C76, 1, 0)</f>
        <v>1</v>
      </c>
      <c r="I71">
        <f>IF(ALL!I71 = ANSWERS!$C76, 1, 0)</f>
        <v>1</v>
      </c>
      <c r="J71">
        <f>IF(ALL!J71 = ANSWERS!$C76, 1, 0)</f>
        <v>1</v>
      </c>
      <c r="K71">
        <f>IF(ALL!K71 = ANSWERS!$C76, 1, 0)</f>
        <v>1</v>
      </c>
      <c r="L71">
        <f>IF(ALL!L71 = ANSWERS!$C76, 1, 0)</f>
        <v>0</v>
      </c>
      <c r="M71">
        <f>IF(ALL!M71 = ANSWERS!$C76, 1, 0)</f>
        <v>1</v>
      </c>
      <c r="N71">
        <f>IF(ALL!N71 = ANSWERS!$C76, 1, 0)</f>
        <v>1</v>
      </c>
      <c r="O71">
        <f>IF(ALL!O71 = ANSWERS!$C76, 1, 0)</f>
        <v>1</v>
      </c>
      <c r="P71">
        <f>IF(ALL!P71 = ANSWERS!$C76, 1, 0)</f>
        <v>1</v>
      </c>
      <c r="Q71">
        <f>IF(ALL!Q71 = ANSWERS!$C76, 1, 0)</f>
        <v>0</v>
      </c>
      <c r="R71">
        <f>IF(ALL!R71 = ANSWERS!$C76, 1, 0)</f>
        <v>1</v>
      </c>
      <c r="S71">
        <f>IF(ALL!S71 = ANSWERS!$C76, 1, 0)</f>
        <v>1</v>
      </c>
      <c r="T71">
        <f>IF(ALL!T71 = ANSWERS!$C76, 1, 0)</f>
        <v>1</v>
      </c>
      <c r="U71">
        <f>IF(ALL!U71 = ANSWERS!$C76, 1, 0)</f>
        <v>1</v>
      </c>
      <c r="V71">
        <f>IF(ALL!V71 = ANSWERS!$C76, 1, 0)</f>
        <v>1</v>
      </c>
      <c r="W71">
        <f>IF(ALL!W71 = ANSWERS!$C76, 1, 0)</f>
        <v>1</v>
      </c>
      <c r="X71">
        <f>IF(ALL!X71 = ANSWERS!$C76, 1, 0)</f>
        <v>1</v>
      </c>
      <c r="Y71">
        <f>IF(ALL!Y71 = ANSWERS!$C76, 1, 0)</f>
        <v>0</v>
      </c>
      <c r="Z71">
        <f>IF(ALL!Z71 = ANSWERS!$C76, 1, 0)</f>
        <v>0</v>
      </c>
      <c r="AA71">
        <f>IF(ALL!AA71 = ANSWERS!$C76, 1, 0)</f>
        <v>1</v>
      </c>
      <c r="AB71">
        <f>IF(ALL!AB71 = ANSWERS!$C76, 1, 0)</f>
        <v>1</v>
      </c>
      <c r="AC71">
        <f>IF(ALL!AC71 = ANSWERS!$C76, 1, 0)</f>
        <v>1</v>
      </c>
      <c r="AD71">
        <f>IF(ALL!AD71 = ANSWERS!$C76, 1, 0)</f>
        <v>1</v>
      </c>
      <c r="AE71">
        <f>IF(ALL!AE71 = ANSWERS!$C76, 1, 0)</f>
        <v>1</v>
      </c>
      <c r="AF71">
        <f>IF(ALL!AF71 = ANSWERS!$C76, 1, 0)</f>
        <v>1</v>
      </c>
      <c r="AG71">
        <f>IF(ALL!AG71 = ANSWERS!$C76, 1, 0)</f>
        <v>1</v>
      </c>
      <c r="AH71">
        <f>IF(ALL!AH71 = ANSWERS!$C76, 1, 0)</f>
        <v>1</v>
      </c>
      <c r="AI71">
        <f>IF(ALL!AI71 = ANSWERS!$C76, 1, 0)</f>
        <v>1</v>
      </c>
      <c r="AJ71">
        <f>IF(ALL!AJ71 = ANSWERS!$C76, 1, 0)</f>
        <v>1</v>
      </c>
      <c r="AK71">
        <f>IF(ALL!AK71 = ANSWERS!$C76, 1, 0)</f>
        <v>1</v>
      </c>
      <c r="AL71">
        <f>IF(ALL!AL71 = ANSWERS!$C76, 1, 0)</f>
        <v>1</v>
      </c>
      <c r="AM71">
        <f>IF(ALL!AM71 = ANSWERS!$C76, 1, 0)</f>
        <v>1</v>
      </c>
      <c r="AN71">
        <f>IF(ALL!AN71 = ANSWERS!$C76, 1, 0)</f>
        <v>1</v>
      </c>
      <c r="AO71">
        <f>IF(ALL!AO71 = ANSWERS!$C76, 1, 0)</f>
        <v>1</v>
      </c>
      <c r="AP71">
        <f>IF(ALL!AP71 = ANSWERS!$C76, 1, 0)</f>
        <v>1</v>
      </c>
      <c r="AQ71">
        <f>IF(ALL!AQ71 = ANSWERS!$C76, 1, 0)</f>
        <v>1</v>
      </c>
      <c r="AR71">
        <f>IF(ALL!AR71 = ANSWERS!$C76, 1, 0)</f>
        <v>1</v>
      </c>
      <c r="AS71">
        <f>IF(ALL!AS71 = ANSWERS!$C76, 1, 0)</f>
        <v>1</v>
      </c>
      <c r="AT71">
        <f>IF(ALL!AT71 = ANSWERS!$C76, 1, 0)</f>
        <v>1</v>
      </c>
      <c r="AU71">
        <f>IF(ALL!AU71 = ANSWERS!$C76, 1, 0)</f>
        <v>1</v>
      </c>
      <c r="AV71">
        <f>IF(ALL!AV71 = ANSWERS!$C76, 1, 0)</f>
        <v>1</v>
      </c>
      <c r="AW71">
        <f>IF(ALL!AW71 = ANSWERS!$C76, 1, 0)</f>
        <v>1</v>
      </c>
      <c r="AX71">
        <f>IF(ALL!AX71 = ANSWERS!$C76, 1, 0)</f>
        <v>1</v>
      </c>
      <c r="AY71">
        <f>IF(ALL!AY71 = ANSWERS!$C76, 1, 0)</f>
        <v>1</v>
      </c>
      <c r="AZ71">
        <f>IF(ALL!AZ71 = ANSWERS!$C76, 1, 0)</f>
        <v>1</v>
      </c>
      <c r="BA71">
        <f>IF(ALL!BA71 = ANSWERS!$C76, 1, 0)</f>
        <v>1</v>
      </c>
      <c r="BB71">
        <f>IF(ALL!BB71 = ANSWERS!$C76, 1, 0)</f>
        <v>1</v>
      </c>
      <c r="BC71">
        <f>IF(ALL!BC71 = ANSWERS!$C76, 1, 0)</f>
        <v>0</v>
      </c>
      <c r="BD71">
        <f>IF(ALL!BD71 = ANSWERS!$C76, 1, 0)</f>
        <v>1</v>
      </c>
      <c r="BE71">
        <f>IF(ALL!BE71 = ANSWERS!$C76, 1, 0)</f>
        <v>1</v>
      </c>
      <c r="BF71">
        <f>IF(ALL!BF71 = ANSWERS!$C76, 1, 0)</f>
        <v>0</v>
      </c>
      <c r="BG71">
        <f>IF(ALL!BG71 = ANSWERS!$C76, 1, 0)</f>
        <v>1</v>
      </c>
      <c r="BH71">
        <f>IF(ALL!BH71 = ANSWERS!$C76, 1, 0)</f>
        <v>1</v>
      </c>
      <c r="BI71">
        <f>IF(ALL!BI71 = ANSWERS!$C76, 1, 0)</f>
        <v>1</v>
      </c>
      <c r="BJ71">
        <f>IF(ALL!BJ71 = ANSWERS!$C76, 1, 0)</f>
        <v>1</v>
      </c>
      <c r="BK71">
        <f>IF(ALL!BK71 = ANSWERS!$C76, 1, 0)</f>
        <v>1</v>
      </c>
      <c r="BL71">
        <f>IF(ALL!BL71 = ANSWERS!$C76, 1, 0)</f>
        <v>1</v>
      </c>
      <c r="BM71">
        <f>IF(ALL!BM71 = ANSWERS!$C76, 1, 0)</f>
        <v>1</v>
      </c>
      <c r="BN71">
        <f>IF(ALL!BN71 = ANSWERS!$C76, 1, 0)</f>
        <v>1</v>
      </c>
      <c r="BO71">
        <f>IF(ALL!BO71 = ANSWERS!$C76, 1, 0)</f>
        <v>0</v>
      </c>
      <c r="BP71">
        <f>IF(ALL!BP71 = ANSWERS!$C76, 1, 0)</f>
        <v>1</v>
      </c>
      <c r="BQ71">
        <f>IF(ALL!BQ71 = ANSWERS!$C76, 1, 0)</f>
        <v>1</v>
      </c>
      <c r="BR71">
        <f>IF(ALL!BR71 = ANSWERS!$C76, 1, 0)</f>
        <v>1</v>
      </c>
      <c r="BS71">
        <f>IF(ALL!BS71 = ANSWERS!$C76, 1, 0)</f>
        <v>1</v>
      </c>
      <c r="BT71">
        <f>IF(ALL!BT71 = ANSWERS!$C76, 1, 0)</f>
        <v>1</v>
      </c>
      <c r="BU71">
        <f>IF(ALL!BU71 = ANSWERS!$C76, 1, 0)</f>
        <v>1</v>
      </c>
      <c r="BV71">
        <f>IF(ALL!BV71 = ANSWERS!$C76, 1, 0)</f>
        <v>1</v>
      </c>
      <c r="BW71">
        <f>IF(ALL!BW71 = ANSWERS!$C76, 1, 0)</f>
        <v>1</v>
      </c>
      <c r="BX71">
        <f>IF(ALL!BX71 = ANSWERS!$C76, 1, 0)</f>
        <v>0</v>
      </c>
      <c r="BY71">
        <f>IF(ALL!BY71 = ANSWERS!$C76, 1, 0)</f>
        <v>1</v>
      </c>
      <c r="BZ71">
        <f>IF(ALL!BZ71 = ANSWERS!$C76, 1, 0)</f>
        <v>0</v>
      </c>
      <c r="CA71">
        <f>IF(ALL!CA71 = ANSWERS!$C76, 1, 0)</f>
        <v>1</v>
      </c>
      <c r="CB71">
        <f>IF(ALL!CB71 = ANSWERS!$C76, 1, 0)</f>
        <v>1</v>
      </c>
      <c r="CC71">
        <f>IF(ALL!CC71 = ANSWERS!$C76, 1, 0)</f>
        <v>1</v>
      </c>
      <c r="CD71">
        <f>IF(ALL!CD71 = ANSWERS!$C76, 1, 0)</f>
        <v>1</v>
      </c>
      <c r="CE71">
        <f>IF(ALL!CE71 = ANSWERS!$C76, 1, 0)</f>
        <v>1</v>
      </c>
      <c r="CF71">
        <f>IF(ALL!CF71 = ANSWERS!$C76, 1, 0)</f>
        <v>1</v>
      </c>
      <c r="CG71">
        <f>IF(ALL!CG71 = ANSWERS!$C76, 1, 0)</f>
        <v>0</v>
      </c>
      <c r="CH71">
        <f>IF(ALL!CH71 = ANSWERS!$C76, 1, 0)</f>
        <v>1</v>
      </c>
      <c r="CI71">
        <f>IF(ALL!CI71 = ANSWERS!$C76, 1, 0)</f>
        <v>1</v>
      </c>
      <c r="CJ71">
        <f>IF(ALL!CJ71 = ANSWERS!$C76, 1, 0)</f>
        <v>1</v>
      </c>
      <c r="CK71">
        <f>IF(ALL!CK71 = ANSWERS!$C76, 1, 0)</f>
        <v>1</v>
      </c>
      <c r="CL71">
        <f>IF(ALL!CL71 = ANSWERS!$C76, 1, 0)</f>
        <v>1</v>
      </c>
      <c r="CM71">
        <f>IF(ALL!CM71 = ANSWERS!$C76, 1, 0)</f>
        <v>0</v>
      </c>
      <c r="CN71">
        <f>IF(ALL!CN71 = ANSWERS!$C76, 1, 0)</f>
        <v>1</v>
      </c>
      <c r="CO71">
        <f>IF(ALL!CO71 = ANSWERS!$C76, 1, 0)</f>
        <v>1</v>
      </c>
      <c r="CP71">
        <f>IF(ALL!CP71 = ANSWERS!$C76, 1, 0)</f>
        <v>1</v>
      </c>
      <c r="CQ71">
        <f>IF(ALL!CQ71 = ANSWERS!$C76, 1, 0)</f>
        <v>1</v>
      </c>
      <c r="CR71">
        <f>IF(ALL!CR71 = ANSWERS!$C76, 1, 0)</f>
        <v>1</v>
      </c>
      <c r="CS71">
        <f>IF(ALL!CS71 = ANSWERS!$C76, 1, 0)</f>
        <v>1</v>
      </c>
      <c r="CT71">
        <f>IF(ALL!CT71 = ANSWERS!$C76, 1, 0)</f>
        <v>1</v>
      </c>
      <c r="CU71">
        <f>IF(ALL!CU71 = ANSWERS!$C76, 1, 0)</f>
        <v>1</v>
      </c>
      <c r="CV71">
        <f>IF(ALL!CV71 = ANSWERS!$C76, 1, 0)</f>
        <v>1</v>
      </c>
      <c r="CW71">
        <f>IF(ALL!CW71 = ANSWERS!$C76, 1, 0)</f>
        <v>1</v>
      </c>
      <c r="CX71">
        <f>IF(ALL!CX71 = ANSWERS!$C76, 1, 0)</f>
        <v>1</v>
      </c>
      <c r="CY71">
        <f>IF(ALL!CY71 = ANSWERS!$C76, 1, 0)</f>
        <v>1</v>
      </c>
      <c r="CZ71">
        <f>IF(ALL!CZ71 = ANSWERS!$C76, 1, 0)</f>
        <v>0</v>
      </c>
      <c r="DA71">
        <f>IF(ALL!DA71 = ANSWERS!$C76, 1, 0)</f>
        <v>1</v>
      </c>
      <c r="DB71">
        <f>IF(ALL!DB71 = ANSWERS!$C76, 1, 0)</f>
        <v>0</v>
      </c>
      <c r="DC71">
        <f>IF(ALL!DC71 = ANSWERS!$C76, 1, 0)</f>
        <v>0</v>
      </c>
      <c r="DD71">
        <f>IF(ALL!DD71 = ANSWERS!$C76, 1, 0)</f>
        <v>1</v>
      </c>
      <c r="DE71">
        <f>IF(ALL!DE71 = ANSWERS!$C76, 1, 0)</f>
        <v>1</v>
      </c>
      <c r="DF71">
        <f>IF(ALL!DF71 = ANSWERS!$C76, 1, 0)</f>
        <v>1</v>
      </c>
      <c r="DG71">
        <f>IF(ALL!DG71 = ANSWERS!$C76, 1, 0)</f>
        <v>1</v>
      </c>
      <c r="DH71">
        <f>IF(ALL!DH71 = ANSWERS!$C76, 1, 0)</f>
        <v>0</v>
      </c>
      <c r="DI71">
        <f>IF(ALL!DI71 = ANSWERS!$C76, 1, 0)</f>
        <v>1</v>
      </c>
      <c r="DJ71">
        <f>IF(ALL!DJ71 = ANSWERS!$C76, 1, 0)</f>
        <v>0</v>
      </c>
      <c r="DK71">
        <f>IF(ALL!DK71 = ANSWERS!$C76, 1, 0)</f>
        <v>0</v>
      </c>
      <c r="DL71">
        <f>IF(ALL!DL71 = ANSWERS!$C76, 1, 0)</f>
        <v>1</v>
      </c>
      <c r="DM71">
        <f>IF(ALL!DM71 = ANSWERS!$C76, 1, 0)</f>
        <v>1</v>
      </c>
      <c r="DN71">
        <f>IF(ALL!DN71 = ANSWERS!$C76, 1, 0)</f>
        <v>1</v>
      </c>
      <c r="DO71">
        <f>IF(ALL!DO71 = ANSWERS!$C76, 1, 0)</f>
        <v>1</v>
      </c>
      <c r="DP71">
        <f>IF(ALL!DP71 = ANSWERS!$C76, 1, 0)</f>
        <v>1</v>
      </c>
      <c r="DQ71">
        <f>IF(ALL!DQ71 = ANSWERS!$C76, 1, 0)</f>
        <v>1</v>
      </c>
      <c r="DR71">
        <f>IF(ALL!DR71 = ANSWERS!$C76, 1, 0)</f>
        <v>1</v>
      </c>
      <c r="DS71">
        <f>IF(ALL!DS71 = ANSWERS!$C76, 1, 0)</f>
        <v>1</v>
      </c>
      <c r="DT71">
        <f>IF(ALL!DT71 = ANSWERS!$C76, 1, 0)</f>
        <v>1</v>
      </c>
      <c r="DU71">
        <f>IF(ALL!DU71 = ANSWERS!$C76, 1, 0)</f>
        <v>1</v>
      </c>
      <c r="DV71">
        <f>IF(ALL!DV71 = ANSWERS!$C76, 1, 0)</f>
        <v>1</v>
      </c>
      <c r="DW71">
        <f>IF(ALL!DW71 = ANSWERS!$C76, 1, 0)</f>
        <v>1</v>
      </c>
      <c r="DX71">
        <f>IF(ALL!DX71 = ANSWERS!$C76, 1, 0)</f>
        <v>1</v>
      </c>
      <c r="DY71">
        <f>IF(ALL!DY71 = ANSWERS!$C76, 1, 0)</f>
        <v>1</v>
      </c>
      <c r="DZ71">
        <f>IF(ALL!DZ71 = ANSWERS!$C76, 1, 0)</f>
        <v>0</v>
      </c>
      <c r="EA71">
        <f>IF(ALL!EA71 = ANSWERS!$C76, 1, 0)</f>
        <v>0</v>
      </c>
      <c r="EB71">
        <f>IF(ALL!EB71 = ANSWERS!$C76, 1, 0)</f>
        <v>1</v>
      </c>
      <c r="EC71">
        <f>IF(ALL!EC71 = ANSWERS!$C76, 1, 0)</f>
        <v>1</v>
      </c>
      <c r="ED71">
        <f>IF(ALL!ED71 = ANSWERS!$C76, 1, 0)</f>
        <v>1</v>
      </c>
      <c r="EE71">
        <f>IF(ALL!EE71 = ANSWERS!$C76, 1, 0)</f>
        <v>1</v>
      </c>
      <c r="EF71">
        <f>IF(ALL!EF71 = ANSWERS!$C76, 1, 0)</f>
        <v>0</v>
      </c>
      <c r="EG71">
        <f>IF(ALL!EG71 = ANSWERS!$C76, 1, 0)</f>
        <v>1</v>
      </c>
      <c r="EH71">
        <f>IF(ALL!EH71 = ANSWERS!$C76, 1, 0)</f>
        <v>1</v>
      </c>
      <c r="EI71">
        <f>IF(ALL!EI71 = ANSWERS!$C76, 1, 0)</f>
        <v>1</v>
      </c>
      <c r="EJ71">
        <f>IF(ALL!EJ71 = ANSWERS!$C76, 1, 0)</f>
        <v>0</v>
      </c>
      <c r="EK71">
        <f>IF(ALL!EK71 = ANSWERS!$C76, 1, 0)</f>
        <v>0</v>
      </c>
      <c r="EL71">
        <f>IF(ALL!EL71 = ANSWERS!$C76, 1, 0)</f>
        <v>1</v>
      </c>
      <c r="EM71">
        <f>IF(ALL!EM71 = ANSWERS!$C76, 1, 0)</f>
        <v>1</v>
      </c>
      <c r="EN71">
        <f>IF(ALL!EN71 = ANSWERS!$C76, 1, 0)</f>
        <v>1</v>
      </c>
      <c r="EO71">
        <f>IF(ALL!EO71 = ANSWERS!$C76, 1, 0)</f>
        <v>1</v>
      </c>
      <c r="EP71">
        <f>IF(ALL!EP71 = ANSWERS!$C76, 1, 0)</f>
        <v>1</v>
      </c>
      <c r="EQ71">
        <f>IF(ALL!EQ71 = ANSWERS!$C76, 1, 0)</f>
        <v>1</v>
      </c>
      <c r="ER71">
        <f>IF(ALL!ER71 = ANSWERS!$C76, 1, 0)</f>
        <v>1</v>
      </c>
      <c r="ES71">
        <f>IF(ALL!ES71 = ANSWERS!$C76, 1, 0)</f>
        <v>0</v>
      </c>
      <c r="ET71">
        <f>IF(ALL!ET71 = ANSWERS!$C76, 1, 0)</f>
        <v>0</v>
      </c>
      <c r="EU71">
        <f>IF(ALL!EU71 = ANSWERS!$C76, 1, 0)</f>
        <v>1</v>
      </c>
      <c r="EV71">
        <f>IF(ALL!EV71 = ANSWERS!$C76, 1, 0)</f>
        <v>0</v>
      </c>
      <c r="EW71">
        <f>IF(ALL!EW71 = ANSWERS!$C76, 1, 0)</f>
        <v>1</v>
      </c>
      <c r="EX71">
        <f>IF(ALL!EX71 = ANSWERS!$C76, 1, 0)</f>
        <v>1</v>
      </c>
      <c r="EY71">
        <f>IF(ALL!EY71 = ANSWERS!$C76, 1, 0)</f>
        <v>0</v>
      </c>
      <c r="EZ71">
        <f>IF(ALL!EZ71 = ANSWERS!$C76, 1, 0)</f>
        <v>1</v>
      </c>
      <c r="FA71">
        <f>IF(ALL!FA71 = ANSWERS!$C76, 1, 0)</f>
        <v>1</v>
      </c>
      <c r="FB71">
        <f>IF(ALL!FB71 = ANSWERS!$C76, 1, 0)</f>
        <v>1</v>
      </c>
      <c r="FC71">
        <f>IF(ALL!FC71 = ANSWERS!$C76, 1, 0)</f>
        <v>1</v>
      </c>
      <c r="FD71">
        <f>IF(ALL!FD71 = ANSWERS!$C76, 1, 0)</f>
        <v>1</v>
      </c>
      <c r="FE71">
        <f>IF(ALL!FE71 = ANSWERS!$C76, 1, 0)</f>
        <v>1</v>
      </c>
      <c r="FF71">
        <f>IF(ALL!FF71 = ANSWERS!$C76, 1, 0)</f>
        <v>1</v>
      </c>
      <c r="FG71">
        <f>IF(ALL!FG71 = ANSWERS!$C76, 1, 0)</f>
        <v>1</v>
      </c>
      <c r="FH71">
        <f>IF(ALL!FH71 = ANSWERS!$C76, 1, 0)</f>
        <v>1</v>
      </c>
      <c r="FI71">
        <f>IF(ALL!FI71 = ANSWERS!$C76, 1, 0)</f>
        <v>1</v>
      </c>
      <c r="FJ71">
        <f>IF(ALL!FJ71 = ANSWERS!$C76, 1, 0)</f>
        <v>1</v>
      </c>
      <c r="FK71">
        <f>IF(ALL!FK71 = ANSWERS!$C76, 1, 0)</f>
        <v>1</v>
      </c>
      <c r="FL71">
        <f>IF(ALL!FL71 = ANSWERS!$C76, 1, 0)</f>
        <v>1</v>
      </c>
      <c r="FM71">
        <f>IF(ALL!FM71 = ANSWERS!$C76, 1, 0)</f>
        <v>1</v>
      </c>
      <c r="FN71">
        <f>IF(ALL!FN71 = ANSWERS!$C76, 1, 0)</f>
        <v>0</v>
      </c>
      <c r="FO71">
        <f>IF(ALL!FO71 = ANSWERS!$C76, 1, 0)</f>
        <v>1</v>
      </c>
      <c r="FP71">
        <f>IF(ALL!FP71 = ANSWERS!$C76, 1, 0)</f>
        <v>1</v>
      </c>
      <c r="FQ71">
        <f>IF(ALL!FQ71 = ANSWERS!$C76, 1, 0)</f>
        <v>1</v>
      </c>
      <c r="FR71">
        <f>IF(ALL!FR71 = ANSWERS!$C76, 1, 0)</f>
        <v>1</v>
      </c>
      <c r="FS71">
        <f>IF(ALL!FS71 = ANSWERS!$C76, 1, 0)</f>
        <v>0</v>
      </c>
      <c r="FT71">
        <f>IF(ALL!FT71 = ANSWERS!$C76, 1, 0)</f>
        <v>1</v>
      </c>
      <c r="FU71">
        <f>IF(ALL!FU71 = ANSWERS!$C76, 1, 0)</f>
        <v>1</v>
      </c>
      <c r="FV71">
        <f>IF(ALL!FV71 = ANSWERS!$C76, 1, 0)</f>
        <v>1</v>
      </c>
      <c r="FW71">
        <f>IF(ALL!FW71 = ANSWERS!$C76, 1, 0)</f>
        <v>1</v>
      </c>
      <c r="FX71">
        <f>IF(ALL!FX71 = ANSWERS!$C76, 1, 0)</f>
        <v>1</v>
      </c>
      <c r="FY71">
        <f>IF(ALL!FY71 = ANSWERS!$C76, 1, 0)</f>
        <v>1</v>
      </c>
      <c r="FZ71">
        <f>IF(ALL!FZ71 = ANSWERS!$C76, 1, 0)</f>
        <v>1</v>
      </c>
      <c r="GA71">
        <f>IF(ALL!GA71 = ANSWERS!$C76, 1, 0)</f>
        <v>1</v>
      </c>
      <c r="GB71">
        <f>IF(ALL!GB71 = ANSWERS!$C76, 1, 0)</f>
        <v>0</v>
      </c>
      <c r="GC71">
        <f>IF(ALL!GC71 = ANSWERS!$C76, 1, 0)</f>
        <v>0</v>
      </c>
      <c r="GD71">
        <f>IF(ALL!GD71 = ANSWERS!$C76, 1, 0)</f>
        <v>1</v>
      </c>
      <c r="GE71">
        <f>IF(ALL!GE71 = ANSWERS!$C76, 1, 0)</f>
        <v>1</v>
      </c>
      <c r="GF71">
        <f>IF(ALL!GF71 = ANSWERS!$C76, 1, 0)</f>
        <v>1</v>
      </c>
      <c r="GG71">
        <f>IF(ALL!GG71 = ANSWERS!$C76, 1, 0)</f>
        <v>1</v>
      </c>
      <c r="GH71">
        <f>IF(ALL!GH71 = ANSWERS!$C76, 1, 0)</f>
        <v>1</v>
      </c>
      <c r="GI71">
        <f>IF(ALL!GI71 = ANSWERS!$C76, 1, 0)</f>
        <v>1</v>
      </c>
      <c r="GJ71">
        <f>IF(ALL!GJ71 = ANSWERS!$C76, 1, 0)</f>
        <v>1</v>
      </c>
      <c r="GK71">
        <f>IF(ALL!GK71 = ANSWERS!$C76, 1, 0)</f>
        <v>0</v>
      </c>
      <c r="GL71">
        <f>IF(ALL!GL71 = ANSWERS!$C76, 1, 0)</f>
        <v>1</v>
      </c>
      <c r="GM71">
        <f>IF(ALL!GM71 = ANSWERS!$C76, 1, 0)</f>
        <v>0</v>
      </c>
      <c r="GN71">
        <f>IF(ALL!GN71 = ANSWERS!$C76, 1, 0)</f>
        <v>0</v>
      </c>
      <c r="GO71">
        <f>IF(ALL!GO71 = ANSWERS!$C76, 1, 0)</f>
        <v>1</v>
      </c>
      <c r="GP71">
        <f>IF(ALL!GP71 = ANSWERS!$C76, 1, 0)</f>
        <v>1</v>
      </c>
      <c r="GQ71">
        <f>IF(ALL!GQ71 = ANSWERS!$C76, 1, 0)</f>
        <v>1</v>
      </c>
      <c r="GR71">
        <f>IF(ALL!GR71 = ANSWERS!$C76, 1, 0)</f>
        <v>0</v>
      </c>
      <c r="GS71">
        <f>IF(ALL!GS71 = ANSWERS!$C76, 1, 0)</f>
        <v>0</v>
      </c>
      <c r="GT71">
        <f>IF(ALL!GT71 = ANSWERS!$C76, 1, 0)</f>
        <v>1</v>
      </c>
      <c r="GU71">
        <f>IF(ALL!GU71 = ANSWERS!$C76, 1, 0)</f>
        <v>0</v>
      </c>
      <c r="GV71">
        <f>IF(ALL!GV71 = ANSWERS!$C76, 1, 0)</f>
        <v>1</v>
      </c>
      <c r="GW71">
        <f>IF(ALL!GW71 = ANSWERS!$C76, 1, 0)</f>
        <v>1</v>
      </c>
      <c r="GX71">
        <f>IF(ALL!GX71 = ANSWERS!$C76, 1, 0)</f>
        <v>1</v>
      </c>
      <c r="GY71">
        <f>IF(ALL!GY71 = ANSWERS!$C76, 1, 0)</f>
        <v>1</v>
      </c>
      <c r="GZ71">
        <f>IF(ALL!GZ71 = ANSWERS!$C76, 1, 0)</f>
        <v>1</v>
      </c>
      <c r="HA71">
        <f>IF(ALL!HA71 = ANSWERS!$C76, 1, 0)</f>
        <v>1</v>
      </c>
      <c r="HB71">
        <f>IF(ALL!HB71 = ANSWERS!$C76, 1, 0)</f>
        <v>1</v>
      </c>
      <c r="HC71">
        <f>IF(ALL!HC71 = ANSWERS!$C76, 1, 0)</f>
        <v>1</v>
      </c>
      <c r="HD71">
        <f>IF(ALL!HD71 = ANSWERS!$C76, 1, 0)</f>
        <v>1</v>
      </c>
      <c r="HE71">
        <f>IF(ALL!HE71 = ANSWERS!$C76, 1, 0)</f>
        <v>1</v>
      </c>
      <c r="HF71">
        <f>IF(ALL!HF71 = ANSWERS!$C76, 1, 0)</f>
        <v>1</v>
      </c>
      <c r="HG71">
        <f>IF(ALL!HG71 = ANSWERS!$C76, 1, 0)</f>
        <v>1</v>
      </c>
      <c r="HH71">
        <f>IF(ALL!HH71 = ANSWERS!$C76, 1, 0)</f>
        <v>1</v>
      </c>
      <c r="HI71">
        <f>IF(ALL!HI71 = ANSWERS!$C76, 1, 0)</f>
        <v>0</v>
      </c>
      <c r="HJ71">
        <f>IF(ALL!HJ71 = ANSWERS!$C76, 1, 0)</f>
        <v>1</v>
      </c>
      <c r="HK71">
        <f>IF(ALL!HK71 = ANSWERS!$C76, 1, 0)</f>
        <v>0</v>
      </c>
    </row>
    <row r="72">
      <c r="A72" s="1" t="s">
        <v>392</v>
      </c>
      <c r="B72">
        <f>IF(ALL!B72 = ANSWERS!$C77, 1, 0)</f>
        <v>1</v>
      </c>
      <c r="C72">
        <f>IF(ALL!C72 = ANSWERS!$C77, 1, 0)</f>
        <v>1</v>
      </c>
      <c r="D72">
        <f>IF(ALL!D72 = ANSWERS!$C77, 1, 0)</f>
        <v>0</v>
      </c>
      <c r="E72">
        <f>IF(ALL!E72 = ANSWERS!$C77, 1, 0)</f>
        <v>0</v>
      </c>
      <c r="F72">
        <f>IF(ALL!F72 = ANSWERS!$C77, 1, 0)</f>
        <v>0</v>
      </c>
      <c r="G72">
        <f>IF(ALL!G72 = ANSWERS!$C77, 1, 0)</f>
        <v>0</v>
      </c>
      <c r="H72">
        <f>IF(ALL!H72 = ANSWERS!$C77, 1, 0)</f>
        <v>1</v>
      </c>
      <c r="I72">
        <f>IF(ALL!I72 = ANSWERS!$C77, 1, 0)</f>
        <v>1</v>
      </c>
      <c r="J72">
        <f>IF(ALL!J72 = ANSWERS!$C77, 1, 0)</f>
        <v>1</v>
      </c>
      <c r="K72">
        <f>IF(ALL!K72 = ANSWERS!$C77, 1, 0)</f>
        <v>1</v>
      </c>
      <c r="L72">
        <f>IF(ALL!L72 = ANSWERS!$C77, 1, 0)</f>
        <v>1</v>
      </c>
      <c r="M72">
        <f>IF(ALL!M72 = ANSWERS!$C77, 1, 0)</f>
        <v>1</v>
      </c>
      <c r="N72">
        <f>IF(ALL!N72 = ANSWERS!$C77, 1, 0)</f>
        <v>1</v>
      </c>
      <c r="O72">
        <f>IF(ALL!O72 = ANSWERS!$C77, 1, 0)</f>
        <v>1</v>
      </c>
      <c r="P72">
        <f>IF(ALL!P72 = ANSWERS!$C77, 1, 0)</f>
        <v>0</v>
      </c>
      <c r="Q72">
        <f>IF(ALL!Q72 = ANSWERS!$C77, 1, 0)</f>
        <v>1</v>
      </c>
      <c r="R72">
        <f>IF(ALL!R72 = ANSWERS!$C77, 1, 0)</f>
        <v>1</v>
      </c>
      <c r="S72">
        <f>IF(ALL!S72 = ANSWERS!$C77, 1, 0)</f>
        <v>1</v>
      </c>
      <c r="T72">
        <f>IF(ALL!T72 = ANSWERS!$C77, 1, 0)</f>
        <v>1</v>
      </c>
      <c r="U72">
        <f>IF(ALL!U72 = ANSWERS!$C77, 1, 0)</f>
        <v>1</v>
      </c>
      <c r="V72">
        <f>IF(ALL!V72 = ANSWERS!$C77, 1, 0)</f>
        <v>1</v>
      </c>
      <c r="W72">
        <f>IF(ALL!W72 = ANSWERS!$C77, 1, 0)</f>
        <v>1</v>
      </c>
      <c r="X72">
        <f>IF(ALL!X72 = ANSWERS!$C77, 1, 0)</f>
        <v>1</v>
      </c>
      <c r="Y72">
        <f>IF(ALL!Y72 = ANSWERS!$C77, 1, 0)</f>
        <v>1</v>
      </c>
      <c r="Z72">
        <f>IF(ALL!Z72 = ANSWERS!$C77, 1, 0)</f>
        <v>1</v>
      </c>
      <c r="AA72">
        <f>IF(ALL!AA72 = ANSWERS!$C77, 1, 0)</f>
        <v>1</v>
      </c>
      <c r="AB72">
        <f>IF(ALL!AB72 = ANSWERS!$C77, 1, 0)</f>
        <v>1</v>
      </c>
      <c r="AC72">
        <f>IF(ALL!AC72 = ANSWERS!$C77, 1, 0)</f>
        <v>1</v>
      </c>
      <c r="AD72">
        <f>IF(ALL!AD72 = ANSWERS!$C77, 1, 0)</f>
        <v>1</v>
      </c>
      <c r="AE72">
        <f>IF(ALL!AE72 = ANSWERS!$C77, 1, 0)</f>
        <v>1</v>
      </c>
      <c r="AF72">
        <f>IF(ALL!AF72 = ANSWERS!$C77, 1, 0)</f>
        <v>1</v>
      </c>
      <c r="AG72">
        <f>IF(ALL!AG72 = ANSWERS!$C77, 1, 0)</f>
        <v>1</v>
      </c>
      <c r="AH72">
        <f>IF(ALL!AH72 = ANSWERS!$C77, 1, 0)</f>
        <v>1</v>
      </c>
      <c r="AI72">
        <f>IF(ALL!AI72 = ANSWERS!$C77, 1, 0)</f>
        <v>1</v>
      </c>
      <c r="AJ72">
        <f>IF(ALL!AJ72 = ANSWERS!$C77, 1, 0)</f>
        <v>1</v>
      </c>
      <c r="AK72">
        <f>IF(ALL!AK72 = ANSWERS!$C77, 1, 0)</f>
        <v>1</v>
      </c>
      <c r="AL72">
        <f>IF(ALL!AL72 = ANSWERS!$C77, 1, 0)</f>
        <v>1</v>
      </c>
      <c r="AM72">
        <f>IF(ALL!AM72 = ANSWERS!$C77, 1, 0)</f>
        <v>1</v>
      </c>
      <c r="AN72">
        <f>IF(ALL!AN72 = ANSWERS!$C77, 1, 0)</f>
        <v>1</v>
      </c>
      <c r="AO72">
        <f>IF(ALL!AO72 = ANSWERS!$C77, 1, 0)</f>
        <v>1</v>
      </c>
      <c r="AP72">
        <f>IF(ALL!AP72 = ANSWERS!$C77, 1, 0)</f>
        <v>0</v>
      </c>
      <c r="AQ72">
        <f>IF(ALL!AQ72 = ANSWERS!$C77, 1, 0)</f>
        <v>1</v>
      </c>
      <c r="AR72">
        <f>IF(ALL!AR72 = ANSWERS!$C77, 1, 0)</f>
        <v>1</v>
      </c>
      <c r="AS72">
        <f>IF(ALL!AS72 = ANSWERS!$C77, 1, 0)</f>
        <v>1</v>
      </c>
      <c r="AT72">
        <f>IF(ALL!AT72 = ANSWERS!$C77, 1, 0)</f>
        <v>0</v>
      </c>
      <c r="AU72">
        <f>IF(ALL!AU72 = ANSWERS!$C77, 1, 0)</f>
        <v>1</v>
      </c>
      <c r="AV72">
        <f>IF(ALL!AV72 = ANSWERS!$C77, 1, 0)</f>
        <v>1</v>
      </c>
      <c r="AW72">
        <f>IF(ALL!AW72 = ANSWERS!$C77, 1, 0)</f>
        <v>1</v>
      </c>
      <c r="AX72">
        <f>IF(ALL!AX72 = ANSWERS!$C77, 1, 0)</f>
        <v>1</v>
      </c>
      <c r="AY72">
        <f>IF(ALL!AY72 = ANSWERS!$C77, 1, 0)</f>
        <v>1</v>
      </c>
      <c r="AZ72">
        <f>IF(ALL!AZ72 = ANSWERS!$C77, 1, 0)</f>
        <v>1</v>
      </c>
      <c r="BA72">
        <f>IF(ALL!BA72 = ANSWERS!$C77, 1, 0)</f>
        <v>1</v>
      </c>
      <c r="BB72">
        <f>IF(ALL!BB72 = ANSWERS!$C77, 1, 0)</f>
        <v>1</v>
      </c>
      <c r="BC72">
        <f>IF(ALL!BC72 = ANSWERS!$C77, 1, 0)</f>
        <v>0</v>
      </c>
      <c r="BD72">
        <f>IF(ALL!BD72 = ANSWERS!$C77, 1, 0)</f>
        <v>1</v>
      </c>
      <c r="BE72">
        <f>IF(ALL!BE72 = ANSWERS!$C77, 1, 0)</f>
        <v>1</v>
      </c>
      <c r="BF72">
        <f>IF(ALL!BF72 = ANSWERS!$C77, 1, 0)</f>
        <v>0</v>
      </c>
      <c r="BG72">
        <f>IF(ALL!BG72 = ANSWERS!$C77, 1, 0)</f>
        <v>1</v>
      </c>
      <c r="BH72">
        <f>IF(ALL!BH72 = ANSWERS!$C77, 1, 0)</f>
        <v>1</v>
      </c>
      <c r="BI72">
        <f>IF(ALL!BI72 = ANSWERS!$C77, 1, 0)</f>
        <v>1</v>
      </c>
      <c r="BJ72">
        <f>IF(ALL!BJ72 = ANSWERS!$C77, 1, 0)</f>
        <v>1</v>
      </c>
      <c r="BK72">
        <f>IF(ALL!BK72 = ANSWERS!$C77, 1, 0)</f>
        <v>1</v>
      </c>
      <c r="BL72">
        <f>IF(ALL!BL72 = ANSWERS!$C77, 1, 0)</f>
        <v>1</v>
      </c>
      <c r="BM72">
        <f>IF(ALL!BM72 = ANSWERS!$C77, 1, 0)</f>
        <v>1</v>
      </c>
      <c r="BN72">
        <f>IF(ALL!BN72 = ANSWERS!$C77, 1, 0)</f>
        <v>1</v>
      </c>
      <c r="BO72">
        <f>IF(ALL!BO72 = ANSWERS!$C77, 1, 0)</f>
        <v>1</v>
      </c>
      <c r="BP72">
        <f>IF(ALL!BP72 = ANSWERS!$C77, 1, 0)</f>
        <v>1</v>
      </c>
      <c r="BQ72">
        <f>IF(ALL!BQ72 = ANSWERS!$C77, 1, 0)</f>
        <v>1</v>
      </c>
      <c r="BR72">
        <f>IF(ALL!BR72 = ANSWERS!$C77, 1, 0)</f>
        <v>1</v>
      </c>
      <c r="BS72">
        <f>IF(ALL!BS72 = ANSWERS!$C77, 1, 0)</f>
        <v>1</v>
      </c>
      <c r="BT72">
        <f>IF(ALL!BT72 = ANSWERS!$C77, 1, 0)</f>
        <v>1</v>
      </c>
      <c r="BU72">
        <f>IF(ALL!BU72 = ANSWERS!$C77, 1, 0)</f>
        <v>1</v>
      </c>
      <c r="BV72">
        <f>IF(ALL!BV72 = ANSWERS!$C77, 1, 0)</f>
        <v>1</v>
      </c>
      <c r="BW72">
        <f>IF(ALL!BW72 = ANSWERS!$C77, 1, 0)</f>
        <v>1</v>
      </c>
      <c r="BX72">
        <f>IF(ALL!BX72 = ANSWERS!$C77, 1, 0)</f>
        <v>1</v>
      </c>
      <c r="BY72">
        <f>IF(ALL!BY72 = ANSWERS!$C77, 1, 0)</f>
        <v>1</v>
      </c>
      <c r="BZ72">
        <f>IF(ALL!BZ72 = ANSWERS!$C77, 1, 0)</f>
        <v>1</v>
      </c>
      <c r="CA72">
        <f>IF(ALL!CA72 = ANSWERS!$C77, 1, 0)</f>
        <v>1</v>
      </c>
      <c r="CB72">
        <f>IF(ALL!CB72 = ANSWERS!$C77, 1, 0)</f>
        <v>1</v>
      </c>
      <c r="CC72">
        <f>IF(ALL!CC72 = ANSWERS!$C77, 1, 0)</f>
        <v>1</v>
      </c>
      <c r="CD72">
        <f>IF(ALL!CD72 = ANSWERS!$C77, 1, 0)</f>
        <v>1</v>
      </c>
      <c r="CE72">
        <f>IF(ALL!CE72 = ANSWERS!$C77, 1, 0)</f>
        <v>1</v>
      </c>
      <c r="CF72">
        <f>IF(ALL!CF72 = ANSWERS!$C77, 1, 0)</f>
        <v>1</v>
      </c>
      <c r="CG72">
        <f>IF(ALL!CG72 = ANSWERS!$C77, 1, 0)</f>
        <v>1</v>
      </c>
      <c r="CH72">
        <f>IF(ALL!CH72 = ANSWERS!$C77, 1, 0)</f>
        <v>1</v>
      </c>
      <c r="CI72">
        <f>IF(ALL!CI72 = ANSWERS!$C77, 1, 0)</f>
        <v>1</v>
      </c>
      <c r="CJ72">
        <f>IF(ALL!CJ72 = ANSWERS!$C77, 1, 0)</f>
        <v>1</v>
      </c>
      <c r="CK72">
        <f>IF(ALL!CK72 = ANSWERS!$C77, 1, 0)</f>
        <v>1</v>
      </c>
      <c r="CL72">
        <f>IF(ALL!CL72 = ANSWERS!$C77, 1, 0)</f>
        <v>1</v>
      </c>
      <c r="CM72">
        <f>IF(ALL!CM72 = ANSWERS!$C77, 1, 0)</f>
        <v>1</v>
      </c>
      <c r="CN72">
        <f>IF(ALL!CN72 = ANSWERS!$C77, 1, 0)</f>
        <v>1</v>
      </c>
      <c r="CO72">
        <f>IF(ALL!CO72 = ANSWERS!$C77, 1, 0)</f>
        <v>1</v>
      </c>
      <c r="CP72">
        <f>IF(ALL!CP72 = ANSWERS!$C77, 1, 0)</f>
        <v>1</v>
      </c>
      <c r="CQ72">
        <f>IF(ALL!CQ72 = ANSWERS!$C77, 1, 0)</f>
        <v>0</v>
      </c>
      <c r="CR72">
        <f>IF(ALL!CR72 = ANSWERS!$C77, 1, 0)</f>
        <v>1</v>
      </c>
      <c r="CS72">
        <f>IF(ALL!CS72 = ANSWERS!$C77, 1, 0)</f>
        <v>1</v>
      </c>
      <c r="CT72">
        <f>IF(ALL!CT72 = ANSWERS!$C77, 1, 0)</f>
        <v>1</v>
      </c>
      <c r="CU72">
        <f>IF(ALL!CU72 = ANSWERS!$C77, 1, 0)</f>
        <v>0</v>
      </c>
      <c r="CV72">
        <f>IF(ALL!CV72 = ANSWERS!$C77, 1, 0)</f>
        <v>1</v>
      </c>
      <c r="CW72">
        <f>IF(ALL!CW72 = ANSWERS!$C77, 1, 0)</f>
        <v>1</v>
      </c>
      <c r="CX72">
        <f>IF(ALL!CX72 = ANSWERS!$C77, 1, 0)</f>
        <v>1</v>
      </c>
      <c r="CY72">
        <f>IF(ALL!CY72 = ANSWERS!$C77, 1, 0)</f>
        <v>1</v>
      </c>
      <c r="CZ72">
        <f>IF(ALL!CZ72 = ANSWERS!$C77, 1, 0)</f>
        <v>0</v>
      </c>
      <c r="DA72">
        <f>IF(ALL!DA72 = ANSWERS!$C77, 1, 0)</f>
        <v>1</v>
      </c>
      <c r="DB72">
        <f>IF(ALL!DB72 = ANSWERS!$C77, 1, 0)</f>
        <v>0</v>
      </c>
      <c r="DC72">
        <f>IF(ALL!DC72 = ANSWERS!$C77, 1, 0)</f>
        <v>1</v>
      </c>
      <c r="DD72">
        <f>IF(ALL!DD72 = ANSWERS!$C77, 1, 0)</f>
        <v>1</v>
      </c>
      <c r="DE72">
        <f>IF(ALL!DE72 = ANSWERS!$C77, 1, 0)</f>
        <v>1</v>
      </c>
      <c r="DF72">
        <f>IF(ALL!DF72 = ANSWERS!$C77, 1, 0)</f>
        <v>1</v>
      </c>
      <c r="DG72">
        <f>IF(ALL!DG72 = ANSWERS!$C77, 1, 0)</f>
        <v>0</v>
      </c>
      <c r="DH72">
        <f>IF(ALL!DH72 = ANSWERS!$C77, 1, 0)</f>
        <v>0</v>
      </c>
      <c r="DI72">
        <f>IF(ALL!DI72 = ANSWERS!$C77, 1, 0)</f>
        <v>0</v>
      </c>
      <c r="DJ72">
        <f>IF(ALL!DJ72 = ANSWERS!$C77, 1, 0)</f>
        <v>1</v>
      </c>
      <c r="DK72">
        <f>IF(ALL!DK72 = ANSWERS!$C77, 1, 0)</f>
        <v>1</v>
      </c>
      <c r="DL72">
        <f>IF(ALL!DL72 = ANSWERS!$C77, 1, 0)</f>
        <v>1</v>
      </c>
      <c r="DM72">
        <f>IF(ALL!DM72 = ANSWERS!$C77, 1, 0)</f>
        <v>1</v>
      </c>
      <c r="DN72">
        <f>IF(ALL!DN72 = ANSWERS!$C77, 1, 0)</f>
        <v>0</v>
      </c>
      <c r="DO72">
        <f>IF(ALL!DO72 = ANSWERS!$C77, 1, 0)</f>
        <v>1</v>
      </c>
      <c r="DP72">
        <f>IF(ALL!DP72 = ANSWERS!$C77, 1, 0)</f>
        <v>1</v>
      </c>
      <c r="DQ72">
        <f>IF(ALL!DQ72 = ANSWERS!$C77, 1, 0)</f>
        <v>1</v>
      </c>
      <c r="DR72">
        <f>IF(ALL!DR72 = ANSWERS!$C77, 1, 0)</f>
        <v>0</v>
      </c>
      <c r="DS72">
        <f>IF(ALL!DS72 = ANSWERS!$C77, 1, 0)</f>
        <v>1</v>
      </c>
      <c r="DT72">
        <f>IF(ALL!DT72 = ANSWERS!$C77, 1, 0)</f>
        <v>1</v>
      </c>
      <c r="DU72">
        <f>IF(ALL!DU72 = ANSWERS!$C77, 1, 0)</f>
        <v>1</v>
      </c>
      <c r="DV72">
        <f>IF(ALL!DV72 = ANSWERS!$C77, 1, 0)</f>
        <v>1</v>
      </c>
      <c r="DW72">
        <f>IF(ALL!DW72 = ANSWERS!$C77, 1, 0)</f>
        <v>1</v>
      </c>
      <c r="DX72">
        <f>IF(ALL!DX72 = ANSWERS!$C77, 1, 0)</f>
        <v>1</v>
      </c>
      <c r="DY72">
        <f>IF(ALL!DY72 = ANSWERS!$C77, 1, 0)</f>
        <v>1</v>
      </c>
      <c r="DZ72">
        <f>IF(ALL!DZ72 = ANSWERS!$C77, 1, 0)</f>
        <v>0</v>
      </c>
      <c r="EA72">
        <f>IF(ALL!EA72 = ANSWERS!$C77, 1, 0)</f>
        <v>1</v>
      </c>
      <c r="EB72">
        <f>IF(ALL!EB72 = ANSWERS!$C77, 1, 0)</f>
        <v>1</v>
      </c>
      <c r="EC72">
        <f>IF(ALL!EC72 = ANSWERS!$C77, 1, 0)</f>
        <v>1</v>
      </c>
      <c r="ED72">
        <f>IF(ALL!ED72 = ANSWERS!$C77, 1, 0)</f>
        <v>1</v>
      </c>
      <c r="EE72">
        <f>IF(ALL!EE72 = ANSWERS!$C77, 1, 0)</f>
        <v>1</v>
      </c>
      <c r="EF72">
        <f>IF(ALL!EF72 = ANSWERS!$C77, 1, 0)</f>
        <v>1</v>
      </c>
      <c r="EG72">
        <f>IF(ALL!EG72 = ANSWERS!$C77, 1, 0)</f>
        <v>1</v>
      </c>
      <c r="EH72">
        <f>IF(ALL!EH72 = ANSWERS!$C77, 1, 0)</f>
        <v>1</v>
      </c>
      <c r="EI72">
        <f>IF(ALL!EI72 = ANSWERS!$C77, 1, 0)</f>
        <v>1</v>
      </c>
      <c r="EJ72">
        <f>IF(ALL!EJ72 = ANSWERS!$C77, 1, 0)</f>
        <v>1</v>
      </c>
      <c r="EK72">
        <f>IF(ALL!EK72 = ANSWERS!$C77, 1, 0)</f>
        <v>1</v>
      </c>
      <c r="EL72">
        <f>IF(ALL!EL72 = ANSWERS!$C77, 1, 0)</f>
        <v>1</v>
      </c>
      <c r="EM72">
        <f>IF(ALL!EM72 = ANSWERS!$C77, 1, 0)</f>
        <v>1</v>
      </c>
      <c r="EN72">
        <f>IF(ALL!EN72 = ANSWERS!$C77, 1, 0)</f>
        <v>1</v>
      </c>
      <c r="EO72">
        <f>IF(ALL!EO72 = ANSWERS!$C77, 1, 0)</f>
        <v>1</v>
      </c>
      <c r="EP72">
        <f>IF(ALL!EP72 = ANSWERS!$C77, 1, 0)</f>
        <v>1</v>
      </c>
      <c r="EQ72">
        <f>IF(ALL!EQ72 = ANSWERS!$C77, 1, 0)</f>
        <v>1</v>
      </c>
      <c r="ER72">
        <f>IF(ALL!ER72 = ANSWERS!$C77, 1, 0)</f>
        <v>0</v>
      </c>
      <c r="ES72">
        <f>IF(ALL!ES72 = ANSWERS!$C77, 1, 0)</f>
        <v>1</v>
      </c>
      <c r="ET72">
        <f>IF(ALL!ET72 = ANSWERS!$C77, 1, 0)</f>
        <v>1</v>
      </c>
      <c r="EU72">
        <f>IF(ALL!EU72 = ANSWERS!$C77, 1, 0)</f>
        <v>1</v>
      </c>
      <c r="EV72">
        <f>IF(ALL!EV72 = ANSWERS!$C77, 1, 0)</f>
        <v>1</v>
      </c>
      <c r="EW72">
        <f>IF(ALL!EW72 = ANSWERS!$C77, 1, 0)</f>
        <v>1</v>
      </c>
      <c r="EX72">
        <f>IF(ALL!EX72 = ANSWERS!$C77, 1, 0)</f>
        <v>1</v>
      </c>
      <c r="EY72">
        <f>IF(ALL!EY72 = ANSWERS!$C77, 1, 0)</f>
        <v>0</v>
      </c>
      <c r="EZ72">
        <f>IF(ALL!EZ72 = ANSWERS!$C77, 1, 0)</f>
        <v>1</v>
      </c>
      <c r="FA72">
        <f>IF(ALL!FA72 = ANSWERS!$C77, 1, 0)</f>
        <v>0</v>
      </c>
      <c r="FB72">
        <f>IF(ALL!FB72 = ANSWERS!$C77, 1, 0)</f>
        <v>1</v>
      </c>
      <c r="FC72">
        <f>IF(ALL!FC72 = ANSWERS!$C77, 1, 0)</f>
        <v>1</v>
      </c>
      <c r="FD72">
        <f>IF(ALL!FD72 = ANSWERS!$C77, 1, 0)</f>
        <v>1</v>
      </c>
      <c r="FE72">
        <f>IF(ALL!FE72 = ANSWERS!$C77, 1, 0)</f>
        <v>1</v>
      </c>
      <c r="FF72">
        <f>IF(ALL!FF72 = ANSWERS!$C77, 1, 0)</f>
        <v>1</v>
      </c>
      <c r="FG72">
        <f>IF(ALL!FG72 = ANSWERS!$C77, 1, 0)</f>
        <v>1</v>
      </c>
      <c r="FH72">
        <f>IF(ALL!FH72 = ANSWERS!$C77, 1, 0)</f>
        <v>1</v>
      </c>
      <c r="FI72">
        <f>IF(ALL!FI72 = ANSWERS!$C77, 1, 0)</f>
        <v>1</v>
      </c>
      <c r="FJ72">
        <f>IF(ALL!FJ72 = ANSWERS!$C77, 1, 0)</f>
        <v>1</v>
      </c>
      <c r="FK72">
        <f>IF(ALL!FK72 = ANSWERS!$C77, 1, 0)</f>
        <v>1</v>
      </c>
      <c r="FL72">
        <f>IF(ALL!FL72 = ANSWERS!$C77, 1, 0)</f>
        <v>0</v>
      </c>
      <c r="FM72">
        <f>IF(ALL!FM72 = ANSWERS!$C77, 1, 0)</f>
        <v>1</v>
      </c>
      <c r="FN72">
        <f>IF(ALL!FN72 = ANSWERS!$C77, 1, 0)</f>
        <v>0</v>
      </c>
      <c r="FO72">
        <f>IF(ALL!FO72 = ANSWERS!$C77, 1, 0)</f>
        <v>0</v>
      </c>
      <c r="FP72">
        <f>IF(ALL!FP72 = ANSWERS!$C77, 1, 0)</f>
        <v>1</v>
      </c>
      <c r="FQ72">
        <f>IF(ALL!FQ72 = ANSWERS!$C77, 1, 0)</f>
        <v>1</v>
      </c>
      <c r="FR72">
        <f>IF(ALL!FR72 = ANSWERS!$C77, 1, 0)</f>
        <v>1</v>
      </c>
      <c r="FS72">
        <f>IF(ALL!FS72 = ANSWERS!$C77, 1, 0)</f>
        <v>0</v>
      </c>
      <c r="FT72">
        <f>IF(ALL!FT72 = ANSWERS!$C77, 1, 0)</f>
        <v>0</v>
      </c>
      <c r="FU72">
        <f>IF(ALL!FU72 = ANSWERS!$C77, 1, 0)</f>
        <v>1</v>
      </c>
      <c r="FV72">
        <f>IF(ALL!FV72 = ANSWERS!$C77, 1, 0)</f>
        <v>1</v>
      </c>
      <c r="FW72">
        <f>IF(ALL!FW72 = ANSWERS!$C77, 1, 0)</f>
        <v>1</v>
      </c>
      <c r="FX72">
        <f>IF(ALL!FX72 = ANSWERS!$C77, 1, 0)</f>
        <v>1</v>
      </c>
      <c r="FY72">
        <f>IF(ALL!FY72 = ANSWERS!$C77, 1, 0)</f>
        <v>1</v>
      </c>
      <c r="FZ72">
        <f>IF(ALL!FZ72 = ANSWERS!$C77, 1, 0)</f>
        <v>1</v>
      </c>
      <c r="GA72">
        <f>IF(ALL!GA72 = ANSWERS!$C77, 1, 0)</f>
        <v>1</v>
      </c>
      <c r="GB72">
        <f>IF(ALL!GB72 = ANSWERS!$C77, 1, 0)</f>
        <v>0</v>
      </c>
      <c r="GC72">
        <f>IF(ALL!GC72 = ANSWERS!$C77, 1, 0)</f>
        <v>1</v>
      </c>
      <c r="GD72">
        <f>IF(ALL!GD72 = ANSWERS!$C77, 1, 0)</f>
        <v>1</v>
      </c>
      <c r="GE72">
        <f>IF(ALL!GE72 = ANSWERS!$C77, 1, 0)</f>
        <v>1</v>
      </c>
      <c r="GF72">
        <f>IF(ALL!GF72 = ANSWERS!$C77, 1, 0)</f>
        <v>1</v>
      </c>
      <c r="GG72">
        <f>IF(ALL!GG72 = ANSWERS!$C77, 1, 0)</f>
        <v>1</v>
      </c>
      <c r="GH72">
        <f>IF(ALL!GH72 = ANSWERS!$C77, 1, 0)</f>
        <v>1</v>
      </c>
      <c r="GI72">
        <f>IF(ALL!GI72 = ANSWERS!$C77, 1, 0)</f>
        <v>1</v>
      </c>
      <c r="GJ72">
        <f>IF(ALL!GJ72 = ANSWERS!$C77, 1, 0)</f>
        <v>1</v>
      </c>
      <c r="GK72">
        <f>IF(ALL!GK72 = ANSWERS!$C77, 1, 0)</f>
        <v>0</v>
      </c>
      <c r="GL72">
        <f>IF(ALL!GL72 = ANSWERS!$C77, 1, 0)</f>
        <v>1</v>
      </c>
      <c r="GM72">
        <f>IF(ALL!GM72 = ANSWERS!$C77, 1, 0)</f>
        <v>0</v>
      </c>
      <c r="GN72">
        <f>IF(ALL!GN72 = ANSWERS!$C77, 1, 0)</f>
        <v>1</v>
      </c>
      <c r="GO72">
        <f>IF(ALL!GO72 = ANSWERS!$C77, 1, 0)</f>
        <v>0</v>
      </c>
      <c r="GP72">
        <f>IF(ALL!GP72 = ANSWERS!$C77, 1, 0)</f>
        <v>1</v>
      </c>
      <c r="GQ72">
        <f>IF(ALL!GQ72 = ANSWERS!$C77, 1, 0)</f>
        <v>1</v>
      </c>
      <c r="GR72">
        <f>IF(ALL!GR72 = ANSWERS!$C77, 1, 0)</f>
        <v>1</v>
      </c>
      <c r="GS72">
        <f>IF(ALL!GS72 = ANSWERS!$C77, 1, 0)</f>
        <v>0</v>
      </c>
      <c r="GT72">
        <f>IF(ALL!GT72 = ANSWERS!$C77, 1, 0)</f>
        <v>1</v>
      </c>
      <c r="GU72">
        <f>IF(ALL!GU72 = ANSWERS!$C77, 1, 0)</f>
        <v>1</v>
      </c>
      <c r="GV72">
        <f>IF(ALL!GV72 = ANSWERS!$C77, 1, 0)</f>
        <v>1</v>
      </c>
      <c r="GW72">
        <f>IF(ALL!GW72 = ANSWERS!$C77, 1, 0)</f>
        <v>1</v>
      </c>
      <c r="GX72">
        <f>IF(ALL!GX72 = ANSWERS!$C77, 1, 0)</f>
        <v>1</v>
      </c>
      <c r="GY72">
        <f>IF(ALL!GY72 = ANSWERS!$C77, 1, 0)</f>
        <v>1</v>
      </c>
      <c r="GZ72">
        <f>IF(ALL!GZ72 = ANSWERS!$C77, 1, 0)</f>
        <v>1</v>
      </c>
      <c r="HA72">
        <f>IF(ALL!HA72 = ANSWERS!$C77, 1, 0)</f>
        <v>1</v>
      </c>
      <c r="HB72">
        <f>IF(ALL!HB72 = ANSWERS!$C77, 1, 0)</f>
        <v>1</v>
      </c>
      <c r="HC72">
        <f>IF(ALL!HC72 = ANSWERS!$C77, 1, 0)</f>
        <v>1</v>
      </c>
      <c r="HD72">
        <f>IF(ALL!HD72 = ANSWERS!$C77, 1, 0)</f>
        <v>1</v>
      </c>
      <c r="HE72">
        <f>IF(ALL!HE72 = ANSWERS!$C77, 1, 0)</f>
        <v>1</v>
      </c>
      <c r="HF72">
        <f>IF(ALL!HF72 = ANSWERS!$C77, 1, 0)</f>
        <v>1</v>
      </c>
      <c r="HG72">
        <f>IF(ALL!HG72 = ANSWERS!$C77, 1, 0)</f>
        <v>1</v>
      </c>
      <c r="HH72">
        <f>IF(ALL!HH72 = ANSWERS!$C77, 1, 0)</f>
        <v>1</v>
      </c>
      <c r="HI72">
        <f>IF(ALL!HI72 = ANSWERS!$C77, 1, 0)</f>
        <v>1</v>
      </c>
      <c r="HJ72">
        <f>IF(ALL!HJ72 = ANSWERS!$C77, 1, 0)</f>
        <v>0</v>
      </c>
      <c r="HK72">
        <f>IF(ALL!HK72 = ANSWERS!$C77, 1, 0)</f>
        <v>1</v>
      </c>
    </row>
    <row r="73">
      <c r="A73" s="1" t="s">
        <v>393</v>
      </c>
      <c r="B73">
        <f>IF(ALL!B73 = ANSWERS!$C78, 1, 0)</f>
        <v>1</v>
      </c>
      <c r="C73">
        <f>IF(ALL!C73 = ANSWERS!$C78, 1, 0)</f>
        <v>1</v>
      </c>
      <c r="D73">
        <f>IF(ALL!D73 = ANSWERS!$C78, 1, 0)</f>
        <v>0</v>
      </c>
      <c r="E73">
        <f>IF(ALL!E73 = ANSWERS!$C78, 1, 0)</f>
        <v>0</v>
      </c>
      <c r="F73">
        <f>IF(ALL!F73 = ANSWERS!$C78, 1, 0)</f>
        <v>0</v>
      </c>
      <c r="G73">
        <f>IF(ALL!G73 = ANSWERS!$C78, 1, 0)</f>
        <v>0</v>
      </c>
      <c r="H73">
        <f>IF(ALL!H73 = ANSWERS!$C78, 1, 0)</f>
        <v>1</v>
      </c>
      <c r="I73">
        <f>IF(ALL!I73 = ANSWERS!$C78, 1, 0)</f>
        <v>0</v>
      </c>
      <c r="J73">
        <f>IF(ALL!J73 = ANSWERS!$C78, 1, 0)</f>
        <v>1</v>
      </c>
      <c r="K73">
        <f>IF(ALL!K73 = ANSWERS!$C78, 1, 0)</f>
        <v>1</v>
      </c>
      <c r="L73">
        <f>IF(ALL!L73 = ANSWERS!$C78, 1, 0)</f>
        <v>0</v>
      </c>
      <c r="M73">
        <f>IF(ALL!M73 = ANSWERS!$C78, 1, 0)</f>
        <v>1</v>
      </c>
      <c r="N73">
        <f>IF(ALL!N73 = ANSWERS!$C78, 1, 0)</f>
        <v>1</v>
      </c>
      <c r="O73">
        <f>IF(ALL!O73 = ANSWERS!$C78, 1, 0)</f>
        <v>1</v>
      </c>
      <c r="P73">
        <f>IF(ALL!P73 = ANSWERS!$C78, 1, 0)</f>
        <v>0</v>
      </c>
      <c r="Q73">
        <f>IF(ALL!Q73 = ANSWERS!$C78, 1, 0)</f>
        <v>1</v>
      </c>
      <c r="R73">
        <f>IF(ALL!R73 = ANSWERS!$C78, 1, 0)</f>
        <v>1</v>
      </c>
      <c r="S73">
        <f>IF(ALL!S73 = ANSWERS!$C78, 1, 0)</f>
        <v>1</v>
      </c>
      <c r="T73">
        <f>IF(ALL!T73 = ANSWERS!$C78, 1, 0)</f>
        <v>1</v>
      </c>
      <c r="U73">
        <f>IF(ALL!U73 = ANSWERS!$C78, 1, 0)</f>
        <v>1</v>
      </c>
      <c r="V73">
        <f>IF(ALL!V73 = ANSWERS!$C78, 1, 0)</f>
        <v>1</v>
      </c>
      <c r="W73">
        <f>IF(ALL!W73 = ANSWERS!$C78, 1, 0)</f>
        <v>0</v>
      </c>
      <c r="X73">
        <f>IF(ALL!X73 = ANSWERS!$C78, 1, 0)</f>
        <v>1</v>
      </c>
      <c r="Y73">
        <f>IF(ALL!Y73 = ANSWERS!$C78, 1, 0)</f>
        <v>1</v>
      </c>
      <c r="Z73">
        <f>IF(ALL!Z73 = ANSWERS!$C78, 1, 0)</f>
        <v>1</v>
      </c>
      <c r="AA73">
        <f>IF(ALL!AA73 = ANSWERS!$C78, 1, 0)</f>
        <v>1</v>
      </c>
      <c r="AB73">
        <f>IF(ALL!AB73 = ANSWERS!$C78, 1, 0)</f>
        <v>1</v>
      </c>
      <c r="AC73">
        <f>IF(ALL!AC73 = ANSWERS!$C78, 1, 0)</f>
        <v>1</v>
      </c>
      <c r="AD73">
        <f>IF(ALL!AD73 = ANSWERS!$C78, 1, 0)</f>
        <v>1</v>
      </c>
      <c r="AE73">
        <f>IF(ALL!AE73 = ANSWERS!$C78, 1, 0)</f>
        <v>0</v>
      </c>
      <c r="AF73">
        <f>IF(ALL!AF73 = ANSWERS!$C78, 1, 0)</f>
        <v>1</v>
      </c>
      <c r="AG73">
        <f>IF(ALL!AG73 = ANSWERS!$C78, 1, 0)</f>
        <v>1</v>
      </c>
      <c r="AH73">
        <f>IF(ALL!AH73 = ANSWERS!$C78, 1, 0)</f>
        <v>1</v>
      </c>
      <c r="AI73">
        <f>IF(ALL!AI73 = ANSWERS!$C78, 1, 0)</f>
        <v>1</v>
      </c>
      <c r="AJ73">
        <f>IF(ALL!AJ73 = ANSWERS!$C78, 1, 0)</f>
        <v>1</v>
      </c>
      <c r="AK73">
        <f>IF(ALL!AK73 = ANSWERS!$C78, 1, 0)</f>
        <v>1</v>
      </c>
      <c r="AL73">
        <f>IF(ALL!AL73 = ANSWERS!$C78, 1, 0)</f>
        <v>1</v>
      </c>
      <c r="AM73">
        <f>IF(ALL!AM73 = ANSWERS!$C78, 1, 0)</f>
        <v>1</v>
      </c>
      <c r="AN73">
        <f>IF(ALL!AN73 = ANSWERS!$C78, 1, 0)</f>
        <v>1</v>
      </c>
      <c r="AO73">
        <f>IF(ALL!AO73 = ANSWERS!$C78, 1, 0)</f>
        <v>1</v>
      </c>
      <c r="AP73">
        <f>IF(ALL!AP73 = ANSWERS!$C78, 1, 0)</f>
        <v>1</v>
      </c>
      <c r="AQ73">
        <f>IF(ALL!AQ73 = ANSWERS!$C78, 1, 0)</f>
        <v>1</v>
      </c>
      <c r="AR73">
        <f>IF(ALL!AR73 = ANSWERS!$C78, 1, 0)</f>
        <v>1</v>
      </c>
      <c r="AS73">
        <f>IF(ALL!AS73 = ANSWERS!$C78, 1, 0)</f>
        <v>1</v>
      </c>
      <c r="AT73">
        <f>IF(ALL!AT73 = ANSWERS!$C78, 1, 0)</f>
        <v>0</v>
      </c>
      <c r="AU73">
        <f>IF(ALL!AU73 = ANSWERS!$C78, 1, 0)</f>
        <v>1</v>
      </c>
      <c r="AV73">
        <f>IF(ALL!AV73 = ANSWERS!$C78, 1, 0)</f>
        <v>1</v>
      </c>
      <c r="AW73">
        <f>IF(ALL!AW73 = ANSWERS!$C78, 1, 0)</f>
        <v>1</v>
      </c>
      <c r="AX73">
        <f>IF(ALL!AX73 = ANSWERS!$C78, 1, 0)</f>
        <v>1</v>
      </c>
      <c r="AY73">
        <f>IF(ALL!AY73 = ANSWERS!$C78, 1, 0)</f>
        <v>1</v>
      </c>
      <c r="AZ73">
        <f>IF(ALL!AZ73 = ANSWERS!$C78, 1, 0)</f>
        <v>1</v>
      </c>
      <c r="BA73">
        <f>IF(ALL!BA73 = ANSWERS!$C78, 1, 0)</f>
        <v>1</v>
      </c>
      <c r="BB73">
        <f>IF(ALL!BB73 = ANSWERS!$C78, 1, 0)</f>
        <v>1</v>
      </c>
      <c r="BC73">
        <f>IF(ALL!BC73 = ANSWERS!$C78, 1, 0)</f>
        <v>0</v>
      </c>
      <c r="BD73">
        <f>IF(ALL!BD73 = ANSWERS!$C78, 1, 0)</f>
        <v>1</v>
      </c>
      <c r="BE73">
        <f>IF(ALL!BE73 = ANSWERS!$C78, 1, 0)</f>
        <v>0</v>
      </c>
      <c r="BF73">
        <f>IF(ALL!BF73 = ANSWERS!$C78, 1, 0)</f>
        <v>0</v>
      </c>
      <c r="BG73">
        <f>IF(ALL!BG73 = ANSWERS!$C78, 1, 0)</f>
        <v>1</v>
      </c>
      <c r="BH73">
        <f>IF(ALL!BH73 = ANSWERS!$C78, 1, 0)</f>
        <v>1</v>
      </c>
      <c r="BI73">
        <f>IF(ALL!BI73 = ANSWERS!$C78, 1, 0)</f>
        <v>0</v>
      </c>
      <c r="BJ73">
        <f>IF(ALL!BJ73 = ANSWERS!$C78, 1, 0)</f>
        <v>1</v>
      </c>
      <c r="BK73">
        <f>IF(ALL!BK73 = ANSWERS!$C78, 1, 0)</f>
        <v>1</v>
      </c>
      <c r="BL73">
        <f>IF(ALL!BL73 = ANSWERS!$C78, 1, 0)</f>
        <v>1</v>
      </c>
      <c r="BM73">
        <f>IF(ALL!BM73 = ANSWERS!$C78, 1, 0)</f>
        <v>1</v>
      </c>
      <c r="BN73">
        <f>IF(ALL!BN73 = ANSWERS!$C78, 1, 0)</f>
        <v>1</v>
      </c>
      <c r="BO73">
        <f>IF(ALL!BO73 = ANSWERS!$C78, 1, 0)</f>
        <v>1</v>
      </c>
      <c r="BP73">
        <f>IF(ALL!BP73 = ANSWERS!$C78, 1, 0)</f>
        <v>1</v>
      </c>
      <c r="BQ73">
        <f>IF(ALL!BQ73 = ANSWERS!$C78, 1, 0)</f>
        <v>1</v>
      </c>
      <c r="BR73">
        <f>IF(ALL!BR73 = ANSWERS!$C78, 1, 0)</f>
        <v>0</v>
      </c>
      <c r="BS73">
        <f>IF(ALL!BS73 = ANSWERS!$C78, 1, 0)</f>
        <v>1</v>
      </c>
      <c r="BT73">
        <f>IF(ALL!BT73 = ANSWERS!$C78, 1, 0)</f>
        <v>0</v>
      </c>
      <c r="BU73">
        <f>IF(ALL!BU73 = ANSWERS!$C78, 1, 0)</f>
        <v>1</v>
      </c>
      <c r="BV73">
        <f>IF(ALL!BV73 = ANSWERS!$C78, 1, 0)</f>
        <v>1</v>
      </c>
      <c r="BW73">
        <f>IF(ALL!BW73 = ANSWERS!$C78, 1, 0)</f>
        <v>1</v>
      </c>
      <c r="BX73">
        <f>IF(ALL!BX73 = ANSWERS!$C78, 1, 0)</f>
        <v>1</v>
      </c>
      <c r="BY73">
        <f>IF(ALL!BY73 = ANSWERS!$C78, 1, 0)</f>
        <v>1</v>
      </c>
      <c r="BZ73">
        <f>IF(ALL!BZ73 = ANSWERS!$C78, 1, 0)</f>
        <v>1</v>
      </c>
      <c r="CA73">
        <f>IF(ALL!CA73 = ANSWERS!$C78, 1, 0)</f>
        <v>1</v>
      </c>
      <c r="CB73">
        <f>IF(ALL!CB73 = ANSWERS!$C78, 1, 0)</f>
        <v>1</v>
      </c>
      <c r="CC73">
        <f>IF(ALL!CC73 = ANSWERS!$C78, 1, 0)</f>
        <v>1</v>
      </c>
      <c r="CD73">
        <f>IF(ALL!CD73 = ANSWERS!$C78, 1, 0)</f>
        <v>1</v>
      </c>
      <c r="CE73">
        <f>IF(ALL!CE73 = ANSWERS!$C78, 1, 0)</f>
        <v>1</v>
      </c>
      <c r="CF73">
        <f>IF(ALL!CF73 = ANSWERS!$C78, 1, 0)</f>
        <v>1</v>
      </c>
      <c r="CG73">
        <f>IF(ALL!CG73 = ANSWERS!$C78, 1, 0)</f>
        <v>1</v>
      </c>
      <c r="CH73">
        <f>IF(ALL!CH73 = ANSWERS!$C78, 1, 0)</f>
        <v>1</v>
      </c>
      <c r="CI73">
        <f>IF(ALL!CI73 = ANSWERS!$C78, 1, 0)</f>
        <v>1</v>
      </c>
      <c r="CJ73">
        <f>IF(ALL!CJ73 = ANSWERS!$C78, 1, 0)</f>
        <v>1</v>
      </c>
      <c r="CK73">
        <f>IF(ALL!CK73 = ANSWERS!$C78, 1, 0)</f>
        <v>1</v>
      </c>
      <c r="CL73">
        <f>IF(ALL!CL73 = ANSWERS!$C78, 1, 0)</f>
        <v>1</v>
      </c>
      <c r="CM73">
        <f>IF(ALL!CM73 = ANSWERS!$C78, 1, 0)</f>
        <v>1</v>
      </c>
      <c r="CN73">
        <f>IF(ALL!CN73 = ANSWERS!$C78, 1, 0)</f>
        <v>1</v>
      </c>
      <c r="CO73">
        <f>IF(ALL!CO73 = ANSWERS!$C78, 1, 0)</f>
        <v>0</v>
      </c>
      <c r="CP73">
        <f>IF(ALL!CP73 = ANSWERS!$C78, 1, 0)</f>
        <v>1</v>
      </c>
      <c r="CQ73">
        <f>IF(ALL!CQ73 = ANSWERS!$C78, 1, 0)</f>
        <v>0</v>
      </c>
      <c r="CR73">
        <f>IF(ALL!CR73 = ANSWERS!$C78, 1, 0)</f>
        <v>1</v>
      </c>
      <c r="CS73">
        <f>IF(ALL!CS73 = ANSWERS!$C78, 1, 0)</f>
        <v>1</v>
      </c>
      <c r="CT73">
        <f>IF(ALL!CT73 = ANSWERS!$C78, 1, 0)</f>
        <v>1</v>
      </c>
      <c r="CU73">
        <f>IF(ALL!CU73 = ANSWERS!$C78, 1, 0)</f>
        <v>1</v>
      </c>
      <c r="CV73">
        <f>IF(ALL!CV73 = ANSWERS!$C78, 1, 0)</f>
        <v>1</v>
      </c>
      <c r="CW73">
        <f>IF(ALL!CW73 = ANSWERS!$C78, 1, 0)</f>
        <v>1</v>
      </c>
      <c r="CX73">
        <f>IF(ALL!CX73 = ANSWERS!$C78, 1, 0)</f>
        <v>1</v>
      </c>
      <c r="CY73">
        <f>IF(ALL!CY73 = ANSWERS!$C78, 1, 0)</f>
        <v>1</v>
      </c>
      <c r="CZ73">
        <f>IF(ALL!CZ73 = ANSWERS!$C78, 1, 0)</f>
        <v>0</v>
      </c>
      <c r="DA73">
        <f>IF(ALL!DA73 = ANSWERS!$C78, 1, 0)</f>
        <v>1</v>
      </c>
      <c r="DB73">
        <f>IF(ALL!DB73 = ANSWERS!$C78, 1, 0)</f>
        <v>0</v>
      </c>
      <c r="DC73">
        <f>IF(ALL!DC73 = ANSWERS!$C78, 1, 0)</f>
        <v>0</v>
      </c>
      <c r="DD73">
        <f>IF(ALL!DD73 = ANSWERS!$C78, 1, 0)</f>
        <v>0</v>
      </c>
      <c r="DE73">
        <f>IF(ALL!DE73 = ANSWERS!$C78, 1, 0)</f>
        <v>1</v>
      </c>
      <c r="DF73">
        <f>IF(ALL!DF73 = ANSWERS!$C78, 1, 0)</f>
        <v>1</v>
      </c>
      <c r="DG73">
        <f>IF(ALL!DG73 = ANSWERS!$C78, 1, 0)</f>
        <v>1</v>
      </c>
      <c r="DH73">
        <f>IF(ALL!DH73 = ANSWERS!$C78, 1, 0)</f>
        <v>0</v>
      </c>
      <c r="DI73">
        <f>IF(ALL!DI73 = ANSWERS!$C78, 1, 0)</f>
        <v>0</v>
      </c>
      <c r="DJ73">
        <f>IF(ALL!DJ73 = ANSWERS!$C78, 1, 0)</f>
        <v>1</v>
      </c>
      <c r="DK73">
        <f>IF(ALL!DK73 = ANSWERS!$C78, 1, 0)</f>
        <v>0</v>
      </c>
      <c r="DL73">
        <f>IF(ALL!DL73 = ANSWERS!$C78, 1, 0)</f>
        <v>1</v>
      </c>
      <c r="DM73">
        <f>IF(ALL!DM73 = ANSWERS!$C78, 1, 0)</f>
        <v>1</v>
      </c>
      <c r="DN73">
        <f>IF(ALL!DN73 = ANSWERS!$C78, 1, 0)</f>
        <v>0</v>
      </c>
      <c r="DO73">
        <f>IF(ALL!DO73 = ANSWERS!$C78, 1, 0)</f>
        <v>1</v>
      </c>
      <c r="DP73">
        <f>IF(ALL!DP73 = ANSWERS!$C78, 1, 0)</f>
        <v>1</v>
      </c>
      <c r="DQ73">
        <f>IF(ALL!DQ73 = ANSWERS!$C78, 1, 0)</f>
        <v>1</v>
      </c>
      <c r="DR73">
        <f>IF(ALL!DR73 = ANSWERS!$C78, 1, 0)</f>
        <v>0</v>
      </c>
      <c r="DS73">
        <f>IF(ALL!DS73 = ANSWERS!$C78, 1, 0)</f>
        <v>1</v>
      </c>
      <c r="DT73">
        <f>IF(ALL!DT73 = ANSWERS!$C78, 1, 0)</f>
        <v>1</v>
      </c>
      <c r="DU73">
        <f>IF(ALL!DU73 = ANSWERS!$C78, 1, 0)</f>
        <v>1</v>
      </c>
      <c r="DV73">
        <f>IF(ALL!DV73 = ANSWERS!$C78, 1, 0)</f>
        <v>1</v>
      </c>
      <c r="DW73">
        <f>IF(ALL!DW73 = ANSWERS!$C78, 1, 0)</f>
        <v>0</v>
      </c>
      <c r="DX73">
        <f>IF(ALL!DX73 = ANSWERS!$C78, 1, 0)</f>
        <v>0</v>
      </c>
      <c r="DY73">
        <f>IF(ALL!DY73 = ANSWERS!$C78, 1, 0)</f>
        <v>1</v>
      </c>
      <c r="DZ73">
        <f>IF(ALL!DZ73 = ANSWERS!$C78, 1, 0)</f>
        <v>0</v>
      </c>
      <c r="EA73">
        <f>IF(ALL!EA73 = ANSWERS!$C78, 1, 0)</f>
        <v>0</v>
      </c>
      <c r="EB73">
        <f>IF(ALL!EB73 = ANSWERS!$C78, 1, 0)</f>
        <v>1</v>
      </c>
      <c r="EC73">
        <f>IF(ALL!EC73 = ANSWERS!$C78, 1, 0)</f>
        <v>1</v>
      </c>
      <c r="ED73">
        <f>IF(ALL!ED73 = ANSWERS!$C78, 1, 0)</f>
        <v>1</v>
      </c>
      <c r="EE73">
        <f>IF(ALL!EE73 = ANSWERS!$C78, 1, 0)</f>
        <v>1</v>
      </c>
      <c r="EF73">
        <f>IF(ALL!EF73 = ANSWERS!$C78, 1, 0)</f>
        <v>1</v>
      </c>
      <c r="EG73">
        <f>IF(ALL!EG73 = ANSWERS!$C78, 1, 0)</f>
        <v>1</v>
      </c>
      <c r="EH73">
        <f>IF(ALL!EH73 = ANSWERS!$C78, 1, 0)</f>
        <v>0</v>
      </c>
      <c r="EI73">
        <f>IF(ALL!EI73 = ANSWERS!$C78, 1, 0)</f>
        <v>1</v>
      </c>
      <c r="EJ73">
        <f>IF(ALL!EJ73 = ANSWERS!$C78, 1, 0)</f>
        <v>0</v>
      </c>
      <c r="EK73">
        <f>IF(ALL!EK73 = ANSWERS!$C78, 1, 0)</f>
        <v>0</v>
      </c>
      <c r="EL73">
        <f>IF(ALL!EL73 = ANSWERS!$C78, 1, 0)</f>
        <v>1</v>
      </c>
      <c r="EM73">
        <f>IF(ALL!EM73 = ANSWERS!$C78, 1, 0)</f>
        <v>1</v>
      </c>
      <c r="EN73">
        <f>IF(ALL!EN73 = ANSWERS!$C78, 1, 0)</f>
        <v>1</v>
      </c>
      <c r="EO73">
        <f>IF(ALL!EO73 = ANSWERS!$C78, 1, 0)</f>
        <v>1</v>
      </c>
      <c r="EP73">
        <f>IF(ALL!EP73 = ANSWERS!$C78, 1, 0)</f>
        <v>1</v>
      </c>
      <c r="EQ73">
        <f>IF(ALL!EQ73 = ANSWERS!$C78, 1, 0)</f>
        <v>1</v>
      </c>
      <c r="ER73">
        <f>IF(ALL!ER73 = ANSWERS!$C78, 1, 0)</f>
        <v>0</v>
      </c>
      <c r="ES73">
        <f>IF(ALL!ES73 = ANSWERS!$C78, 1, 0)</f>
        <v>1</v>
      </c>
      <c r="ET73">
        <f>IF(ALL!ET73 = ANSWERS!$C78, 1, 0)</f>
        <v>0</v>
      </c>
      <c r="EU73">
        <f>IF(ALL!EU73 = ANSWERS!$C78, 1, 0)</f>
        <v>1</v>
      </c>
      <c r="EV73">
        <f>IF(ALL!EV73 = ANSWERS!$C78, 1, 0)</f>
        <v>1</v>
      </c>
      <c r="EW73">
        <f>IF(ALL!EW73 = ANSWERS!$C78, 1, 0)</f>
        <v>1</v>
      </c>
      <c r="EX73">
        <f>IF(ALL!EX73 = ANSWERS!$C78, 1, 0)</f>
        <v>1</v>
      </c>
      <c r="EY73">
        <f>IF(ALL!EY73 = ANSWERS!$C78, 1, 0)</f>
        <v>0</v>
      </c>
      <c r="EZ73">
        <f>IF(ALL!EZ73 = ANSWERS!$C78, 1, 0)</f>
        <v>0</v>
      </c>
      <c r="FA73">
        <f>IF(ALL!FA73 = ANSWERS!$C78, 1, 0)</f>
        <v>0</v>
      </c>
      <c r="FB73">
        <f>IF(ALL!FB73 = ANSWERS!$C78, 1, 0)</f>
        <v>1</v>
      </c>
      <c r="FC73">
        <f>IF(ALL!FC73 = ANSWERS!$C78, 1, 0)</f>
        <v>1</v>
      </c>
      <c r="FD73">
        <f>IF(ALL!FD73 = ANSWERS!$C78, 1, 0)</f>
        <v>1</v>
      </c>
      <c r="FE73">
        <f>IF(ALL!FE73 = ANSWERS!$C78, 1, 0)</f>
        <v>1</v>
      </c>
      <c r="FF73">
        <f>IF(ALL!FF73 = ANSWERS!$C78, 1, 0)</f>
        <v>1</v>
      </c>
      <c r="FG73">
        <f>IF(ALL!FG73 = ANSWERS!$C78, 1, 0)</f>
        <v>1</v>
      </c>
      <c r="FH73">
        <f>IF(ALL!FH73 = ANSWERS!$C78, 1, 0)</f>
        <v>1</v>
      </c>
      <c r="FI73">
        <f>IF(ALL!FI73 = ANSWERS!$C78, 1, 0)</f>
        <v>1</v>
      </c>
      <c r="FJ73">
        <f>IF(ALL!FJ73 = ANSWERS!$C78, 1, 0)</f>
        <v>1</v>
      </c>
      <c r="FK73">
        <f>IF(ALL!FK73 = ANSWERS!$C78, 1, 0)</f>
        <v>1</v>
      </c>
      <c r="FL73">
        <f>IF(ALL!FL73 = ANSWERS!$C78, 1, 0)</f>
        <v>0</v>
      </c>
      <c r="FM73">
        <f>IF(ALL!FM73 = ANSWERS!$C78, 1, 0)</f>
        <v>1</v>
      </c>
      <c r="FN73">
        <f>IF(ALL!FN73 = ANSWERS!$C78, 1, 0)</f>
        <v>1</v>
      </c>
      <c r="FO73">
        <f>IF(ALL!FO73 = ANSWERS!$C78, 1, 0)</f>
        <v>0</v>
      </c>
      <c r="FP73">
        <f>IF(ALL!FP73 = ANSWERS!$C78, 1, 0)</f>
        <v>1</v>
      </c>
      <c r="FQ73">
        <f>IF(ALL!FQ73 = ANSWERS!$C78, 1, 0)</f>
        <v>1</v>
      </c>
      <c r="FR73">
        <f>IF(ALL!FR73 = ANSWERS!$C78, 1, 0)</f>
        <v>1</v>
      </c>
      <c r="FS73">
        <f>IF(ALL!FS73 = ANSWERS!$C78, 1, 0)</f>
        <v>0</v>
      </c>
      <c r="FT73">
        <f>IF(ALL!FT73 = ANSWERS!$C78, 1, 0)</f>
        <v>0</v>
      </c>
      <c r="FU73">
        <f>IF(ALL!FU73 = ANSWERS!$C78, 1, 0)</f>
        <v>1</v>
      </c>
      <c r="FV73">
        <f>IF(ALL!FV73 = ANSWERS!$C78, 1, 0)</f>
        <v>1</v>
      </c>
      <c r="FW73">
        <f>IF(ALL!FW73 = ANSWERS!$C78, 1, 0)</f>
        <v>1</v>
      </c>
      <c r="FX73">
        <f>IF(ALL!FX73 = ANSWERS!$C78, 1, 0)</f>
        <v>1</v>
      </c>
      <c r="FY73">
        <f>IF(ALL!FY73 = ANSWERS!$C78, 1, 0)</f>
        <v>1</v>
      </c>
      <c r="FZ73">
        <f>IF(ALL!FZ73 = ANSWERS!$C78, 1, 0)</f>
        <v>1</v>
      </c>
      <c r="GA73">
        <f>IF(ALL!GA73 = ANSWERS!$C78, 1, 0)</f>
        <v>1</v>
      </c>
      <c r="GB73">
        <f>IF(ALL!GB73 = ANSWERS!$C78, 1, 0)</f>
        <v>0</v>
      </c>
      <c r="GC73">
        <f>IF(ALL!GC73 = ANSWERS!$C78, 1, 0)</f>
        <v>1</v>
      </c>
      <c r="GD73">
        <f>IF(ALL!GD73 = ANSWERS!$C78, 1, 0)</f>
        <v>1</v>
      </c>
      <c r="GE73">
        <f>IF(ALL!GE73 = ANSWERS!$C78, 1, 0)</f>
        <v>1</v>
      </c>
      <c r="GF73">
        <f>IF(ALL!GF73 = ANSWERS!$C78, 1, 0)</f>
        <v>1</v>
      </c>
      <c r="GG73">
        <f>IF(ALL!GG73 = ANSWERS!$C78, 1, 0)</f>
        <v>1</v>
      </c>
      <c r="GH73">
        <f>IF(ALL!GH73 = ANSWERS!$C78, 1, 0)</f>
        <v>1</v>
      </c>
      <c r="GI73">
        <f>IF(ALL!GI73 = ANSWERS!$C78, 1, 0)</f>
        <v>1</v>
      </c>
      <c r="GJ73">
        <f>IF(ALL!GJ73 = ANSWERS!$C78, 1, 0)</f>
        <v>1</v>
      </c>
      <c r="GK73">
        <f>IF(ALL!GK73 = ANSWERS!$C78, 1, 0)</f>
        <v>0</v>
      </c>
      <c r="GL73">
        <f>IF(ALL!GL73 = ANSWERS!$C78, 1, 0)</f>
        <v>1</v>
      </c>
      <c r="GM73">
        <f>IF(ALL!GM73 = ANSWERS!$C78, 1, 0)</f>
        <v>0</v>
      </c>
      <c r="GN73">
        <f>IF(ALL!GN73 = ANSWERS!$C78, 1, 0)</f>
        <v>0</v>
      </c>
      <c r="GO73">
        <f>IF(ALL!GO73 = ANSWERS!$C78, 1, 0)</f>
        <v>0</v>
      </c>
      <c r="GP73">
        <f>IF(ALL!GP73 = ANSWERS!$C78, 1, 0)</f>
        <v>1</v>
      </c>
      <c r="GQ73">
        <f>IF(ALL!GQ73 = ANSWERS!$C78, 1, 0)</f>
        <v>1</v>
      </c>
      <c r="GR73">
        <f>IF(ALL!GR73 = ANSWERS!$C78, 1, 0)</f>
        <v>1</v>
      </c>
      <c r="GS73">
        <f>IF(ALL!GS73 = ANSWERS!$C78, 1, 0)</f>
        <v>0</v>
      </c>
      <c r="GT73">
        <f>IF(ALL!GT73 = ANSWERS!$C78, 1, 0)</f>
        <v>1</v>
      </c>
      <c r="GU73">
        <f>IF(ALL!GU73 = ANSWERS!$C78, 1, 0)</f>
        <v>1</v>
      </c>
      <c r="GV73">
        <f>IF(ALL!GV73 = ANSWERS!$C78, 1, 0)</f>
        <v>1</v>
      </c>
      <c r="GW73">
        <f>IF(ALL!GW73 = ANSWERS!$C78, 1, 0)</f>
        <v>1</v>
      </c>
      <c r="GX73">
        <f>IF(ALL!GX73 = ANSWERS!$C78, 1, 0)</f>
        <v>1</v>
      </c>
      <c r="GY73">
        <f>IF(ALL!GY73 = ANSWERS!$C78, 1, 0)</f>
        <v>1</v>
      </c>
      <c r="GZ73">
        <f>IF(ALL!GZ73 = ANSWERS!$C78, 1, 0)</f>
        <v>1</v>
      </c>
      <c r="HA73">
        <f>IF(ALL!HA73 = ANSWERS!$C78, 1, 0)</f>
        <v>1</v>
      </c>
      <c r="HB73">
        <f>IF(ALL!HB73 = ANSWERS!$C78, 1, 0)</f>
        <v>1</v>
      </c>
      <c r="HC73">
        <f>IF(ALL!HC73 = ANSWERS!$C78, 1, 0)</f>
        <v>1</v>
      </c>
      <c r="HD73">
        <f>IF(ALL!HD73 = ANSWERS!$C78, 1, 0)</f>
        <v>1</v>
      </c>
      <c r="HE73">
        <f>IF(ALL!HE73 = ANSWERS!$C78, 1, 0)</f>
        <v>1</v>
      </c>
      <c r="HF73">
        <f>IF(ALL!HF73 = ANSWERS!$C78, 1, 0)</f>
        <v>1</v>
      </c>
      <c r="HG73">
        <f>IF(ALL!HG73 = ANSWERS!$C78, 1, 0)</f>
        <v>1</v>
      </c>
      <c r="HH73">
        <f>IF(ALL!HH73 = ANSWERS!$C78, 1, 0)</f>
        <v>1</v>
      </c>
      <c r="HI73">
        <f>IF(ALL!HI73 = ANSWERS!$C78, 1, 0)</f>
        <v>0</v>
      </c>
      <c r="HJ73">
        <f>IF(ALL!HJ73 = ANSWERS!$C78, 1, 0)</f>
        <v>0</v>
      </c>
      <c r="HK73">
        <f>IF(ALL!HK73 = ANSWERS!$C78, 1, 0)</f>
        <v>1</v>
      </c>
    </row>
    <row r="74">
      <c r="A74" s="1" t="s">
        <v>394</v>
      </c>
      <c r="B74">
        <f>IF(ALL!B74 = ANSWERS!$C79, 1, 0)</f>
        <v>1</v>
      </c>
      <c r="C74">
        <f>IF(ALL!C74 = ANSWERS!$C79, 1, 0)</f>
        <v>0</v>
      </c>
      <c r="D74">
        <f>IF(ALL!D74 = ANSWERS!$C79, 1, 0)</f>
        <v>0</v>
      </c>
      <c r="E74">
        <f>IF(ALL!E74 = ANSWERS!$C79, 1, 0)</f>
        <v>0</v>
      </c>
      <c r="F74">
        <f>IF(ALL!F74 = ANSWERS!$C79, 1, 0)</f>
        <v>0</v>
      </c>
      <c r="G74">
        <f>IF(ALL!G74 = ANSWERS!$C79, 1, 0)</f>
        <v>0</v>
      </c>
      <c r="H74">
        <f>IF(ALL!H74 = ANSWERS!$C79, 1, 0)</f>
        <v>1</v>
      </c>
      <c r="I74">
        <f>IF(ALL!I74 = ANSWERS!$C79, 1, 0)</f>
        <v>1</v>
      </c>
      <c r="J74">
        <f>IF(ALL!J74 = ANSWERS!$C79, 1, 0)</f>
        <v>1</v>
      </c>
      <c r="K74">
        <f>IF(ALL!K74 = ANSWERS!$C79, 1, 0)</f>
        <v>1</v>
      </c>
      <c r="L74">
        <f>IF(ALL!L74 = ANSWERS!$C79, 1, 0)</f>
        <v>0</v>
      </c>
      <c r="M74">
        <f>IF(ALL!M74 = ANSWERS!$C79, 1, 0)</f>
        <v>1</v>
      </c>
      <c r="N74">
        <f>IF(ALL!N74 = ANSWERS!$C79, 1, 0)</f>
        <v>1</v>
      </c>
      <c r="O74">
        <f>IF(ALL!O74 = ANSWERS!$C79, 1, 0)</f>
        <v>1</v>
      </c>
      <c r="P74">
        <f>IF(ALL!P74 = ANSWERS!$C79, 1, 0)</f>
        <v>1</v>
      </c>
      <c r="Q74">
        <f>IF(ALL!Q74 = ANSWERS!$C79, 1, 0)</f>
        <v>0</v>
      </c>
      <c r="R74">
        <f>IF(ALL!R74 = ANSWERS!$C79, 1, 0)</f>
        <v>1</v>
      </c>
      <c r="S74">
        <f>IF(ALL!S74 = ANSWERS!$C79, 1, 0)</f>
        <v>1</v>
      </c>
      <c r="T74">
        <f>IF(ALL!T74 = ANSWERS!$C79, 1, 0)</f>
        <v>1</v>
      </c>
      <c r="U74">
        <f>IF(ALL!U74 = ANSWERS!$C79, 1, 0)</f>
        <v>0</v>
      </c>
      <c r="V74">
        <f>IF(ALL!V74 = ANSWERS!$C79, 1, 0)</f>
        <v>1</v>
      </c>
      <c r="W74">
        <f>IF(ALL!W74 = ANSWERS!$C79, 1, 0)</f>
        <v>1</v>
      </c>
      <c r="X74">
        <f>IF(ALL!X74 = ANSWERS!$C79, 1, 0)</f>
        <v>1</v>
      </c>
      <c r="Y74">
        <f>IF(ALL!Y74 = ANSWERS!$C79, 1, 0)</f>
        <v>1</v>
      </c>
      <c r="Z74">
        <f>IF(ALL!Z74 = ANSWERS!$C79, 1, 0)</f>
        <v>1</v>
      </c>
      <c r="AA74">
        <f>IF(ALL!AA74 = ANSWERS!$C79, 1, 0)</f>
        <v>1</v>
      </c>
      <c r="AB74">
        <f>IF(ALL!AB74 = ANSWERS!$C79, 1, 0)</f>
        <v>1</v>
      </c>
      <c r="AC74">
        <f>IF(ALL!AC74 = ANSWERS!$C79, 1, 0)</f>
        <v>1</v>
      </c>
      <c r="AD74">
        <f>IF(ALL!AD74 = ANSWERS!$C79, 1, 0)</f>
        <v>1</v>
      </c>
      <c r="AE74">
        <f>IF(ALL!AE74 = ANSWERS!$C79, 1, 0)</f>
        <v>1</v>
      </c>
      <c r="AF74">
        <f>IF(ALL!AF74 = ANSWERS!$C79, 1, 0)</f>
        <v>1</v>
      </c>
      <c r="AG74">
        <f>IF(ALL!AG74 = ANSWERS!$C79, 1, 0)</f>
        <v>1</v>
      </c>
      <c r="AH74">
        <f>IF(ALL!AH74 = ANSWERS!$C79, 1, 0)</f>
        <v>1</v>
      </c>
      <c r="AI74">
        <f>IF(ALL!AI74 = ANSWERS!$C79, 1, 0)</f>
        <v>1</v>
      </c>
      <c r="AJ74">
        <f>IF(ALL!AJ74 = ANSWERS!$C79, 1, 0)</f>
        <v>1</v>
      </c>
      <c r="AK74">
        <f>IF(ALL!AK74 = ANSWERS!$C79, 1, 0)</f>
        <v>1</v>
      </c>
      <c r="AL74">
        <f>IF(ALL!AL74 = ANSWERS!$C79, 1, 0)</f>
        <v>1</v>
      </c>
      <c r="AM74">
        <f>IF(ALL!AM74 = ANSWERS!$C79, 1, 0)</f>
        <v>1</v>
      </c>
      <c r="AN74">
        <f>IF(ALL!AN74 = ANSWERS!$C79, 1, 0)</f>
        <v>1</v>
      </c>
      <c r="AO74">
        <f>IF(ALL!AO74 = ANSWERS!$C79, 1, 0)</f>
        <v>1</v>
      </c>
      <c r="AP74">
        <f>IF(ALL!AP74 = ANSWERS!$C79, 1, 0)</f>
        <v>1</v>
      </c>
      <c r="AQ74">
        <f>IF(ALL!AQ74 = ANSWERS!$C79, 1, 0)</f>
        <v>1</v>
      </c>
      <c r="AR74">
        <f>IF(ALL!AR74 = ANSWERS!$C79, 1, 0)</f>
        <v>1</v>
      </c>
      <c r="AS74">
        <f>IF(ALL!AS74 = ANSWERS!$C79, 1, 0)</f>
        <v>1</v>
      </c>
      <c r="AT74">
        <f>IF(ALL!AT74 = ANSWERS!$C79, 1, 0)</f>
        <v>0</v>
      </c>
      <c r="AU74">
        <f>IF(ALL!AU74 = ANSWERS!$C79, 1, 0)</f>
        <v>1</v>
      </c>
      <c r="AV74">
        <f>IF(ALL!AV74 = ANSWERS!$C79, 1, 0)</f>
        <v>1</v>
      </c>
      <c r="AW74">
        <f>IF(ALL!AW74 = ANSWERS!$C79, 1, 0)</f>
        <v>1</v>
      </c>
      <c r="AX74">
        <f>IF(ALL!AX74 = ANSWERS!$C79, 1, 0)</f>
        <v>1</v>
      </c>
      <c r="AY74">
        <f>IF(ALL!AY74 = ANSWERS!$C79, 1, 0)</f>
        <v>1</v>
      </c>
      <c r="AZ74">
        <f>IF(ALL!AZ74 = ANSWERS!$C79, 1, 0)</f>
        <v>1</v>
      </c>
      <c r="BA74">
        <f>IF(ALL!BA74 = ANSWERS!$C79, 1, 0)</f>
        <v>1</v>
      </c>
      <c r="BB74">
        <f>IF(ALL!BB74 = ANSWERS!$C79, 1, 0)</f>
        <v>1</v>
      </c>
      <c r="BC74">
        <f>IF(ALL!BC74 = ANSWERS!$C79, 1, 0)</f>
        <v>0</v>
      </c>
      <c r="BD74">
        <f>IF(ALL!BD74 = ANSWERS!$C79, 1, 0)</f>
        <v>1</v>
      </c>
      <c r="BE74">
        <f>IF(ALL!BE74 = ANSWERS!$C79, 1, 0)</f>
        <v>1</v>
      </c>
      <c r="BF74">
        <f>IF(ALL!BF74 = ANSWERS!$C79, 1, 0)</f>
        <v>0</v>
      </c>
      <c r="BG74">
        <f>IF(ALL!BG74 = ANSWERS!$C79, 1, 0)</f>
        <v>1</v>
      </c>
      <c r="BH74">
        <f>IF(ALL!BH74 = ANSWERS!$C79, 1, 0)</f>
        <v>1</v>
      </c>
      <c r="BI74">
        <f>IF(ALL!BI74 = ANSWERS!$C79, 1, 0)</f>
        <v>1</v>
      </c>
      <c r="BJ74">
        <f>IF(ALL!BJ74 = ANSWERS!$C79, 1, 0)</f>
        <v>1</v>
      </c>
      <c r="BK74">
        <f>IF(ALL!BK74 = ANSWERS!$C79, 1, 0)</f>
        <v>1</v>
      </c>
      <c r="BL74">
        <f>IF(ALL!BL74 = ANSWERS!$C79, 1, 0)</f>
        <v>1</v>
      </c>
      <c r="BM74">
        <f>IF(ALL!BM74 = ANSWERS!$C79, 1, 0)</f>
        <v>1</v>
      </c>
      <c r="BN74">
        <f>IF(ALL!BN74 = ANSWERS!$C79, 1, 0)</f>
        <v>1</v>
      </c>
      <c r="BO74">
        <f>IF(ALL!BO74 = ANSWERS!$C79, 1, 0)</f>
        <v>1</v>
      </c>
      <c r="BP74">
        <f>IF(ALL!BP74 = ANSWERS!$C79, 1, 0)</f>
        <v>1</v>
      </c>
      <c r="BQ74">
        <f>IF(ALL!BQ74 = ANSWERS!$C79, 1, 0)</f>
        <v>1</v>
      </c>
      <c r="BR74">
        <f>IF(ALL!BR74 = ANSWERS!$C79, 1, 0)</f>
        <v>1</v>
      </c>
      <c r="BS74">
        <f>IF(ALL!BS74 = ANSWERS!$C79, 1, 0)</f>
        <v>1</v>
      </c>
      <c r="BT74">
        <f>IF(ALL!BT74 = ANSWERS!$C79, 1, 0)</f>
        <v>1</v>
      </c>
      <c r="BU74">
        <f>IF(ALL!BU74 = ANSWERS!$C79, 1, 0)</f>
        <v>1</v>
      </c>
      <c r="BV74">
        <f>IF(ALL!BV74 = ANSWERS!$C79, 1, 0)</f>
        <v>1</v>
      </c>
      <c r="BW74">
        <f>IF(ALL!BW74 = ANSWERS!$C79, 1, 0)</f>
        <v>1</v>
      </c>
      <c r="BX74">
        <f>IF(ALL!BX74 = ANSWERS!$C79, 1, 0)</f>
        <v>1</v>
      </c>
      <c r="BY74">
        <f>IF(ALL!BY74 = ANSWERS!$C79, 1, 0)</f>
        <v>1</v>
      </c>
      <c r="BZ74">
        <f>IF(ALL!BZ74 = ANSWERS!$C79, 1, 0)</f>
        <v>1</v>
      </c>
      <c r="CA74">
        <f>IF(ALL!CA74 = ANSWERS!$C79, 1, 0)</f>
        <v>1</v>
      </c>
      <c r="CB74">
        <f>IF(ALL!CB74 = ANSWERS!$C79, 1, 0)</f>
        <v>1</v>
      </c>
      <c r="CC74">
        <f>IF(ALL!CC74 = ANSWERS!$C79, 1, 0)</f>
        <v>1</v>
      </c>
      <c r="CD74">
        <f>IF(ALL!CD74 = ANSWERS!$C79, 1, 0)</f>
        <v>1</v>
      </c>
      <c r="CE74">
        <f>IF(ALL!CE74 = ANSWERS!$C79, 1, 0)</f>
        <v>1</v>
      </c>
      <c r="CF74">
        <f>IF(ALL!CF74 = ANSWERS!$C79, 1, 0)</f>
        <v>1</v>
      </c>
      <c r="CG74">
        <f>IF(ALL!CG74 = ANSWERS!$C79, 1, 0)</f>
        <v>0</v>
      </c>
      <c r="CH74">
        <f>IF(ALL!CH74 = ANSWERS!$C79, 1, 0)</f>
        <v>1</v>
      </c>
      <c r="CI74">
        <f>IF(ALL!CI74 = ANSWERS!$C79, 1, 0)</f>
        <v>1</v>
      </c>
      <c r="CJ74">
        <f>IF(ALL!CJ74 = ANSWERS!$C79, 1, 0)</f>
        <v>1</v>
      </c>
      <c r="CK74">
        <f>IF(ALL!CK74 = ANSWERS!$C79, 1, 0)</f>
        <v>1</v>
      </c>
      <c r="CL74">
        <f>IF(ALL!CL74 = ANSWERS!$C79, 1, 0)</f>
        <v>1</v>
      </c>
      <c r="CM74">
        <f>IF(ALL!CM74 = ANSWERS!$C79, 1, 0)</f>
        <v>1</v>
      </c>
      <c r="CN74">
        <f>IF(ALL!CN74 = ANSWERS!$C79, 1, 0)</f>
        <v>1</v>
      </c>
      <c r="CO74">
        <f>IF(ALL!CO74 = ANSWERS!$C79, 1, 0)</f>
        <v>1</v>
      </c>
      <c r="CP74">
        <f>IF(ALL!CP74 = ANSWERS!$C79, 1, 0)</f>
        <v>1</v>
      </c>
      <c r="CQ74">
        <f>IF(ALL!CQ74 = ANSWERS!$C79, 1, 0)</f>
        <v>1</v>
      </c>
      <c r="CR74">
        <f>IF(ALL!CR74 = ANSWERS!$C79, 1, 0)</f>
        <v>1</v>
      </c>
      <c r="CS74">
        <f>IF(ALL!CS74 = ANSWERS!$C79, 1, 0)</f>
        <v>1</v>
      </c>
      <c r="CT74">
        <f>IF(ALL!CT74 = ANSWERS!$C79, 1, 0)</f>
        <v>1</v>
      </c>
      <c r="CU74">
        <f>IF(ALL!CU74 = ANSWERS!$C79, 1, 0)</f>
        <v>1</v>
      </c>
      <c r="CV74">
        <f>IF(ALL!CV74 = ANSWERS!$C79, 1, 0)</f>
        <v>1</v>
      </c>
      <c r="CW74">
        <f>IF(ALL!CW74 = ANSWERS!$C79, 1, 0)</f>
        <v>1</v>
      </c>
      <c r="CX74">
        <f>IF(ALL!CX74 = ANSWERS!$C79, 1, 0)</f>
        <v>1</v>
      </c>
      <c r="CY74">
        <f>IF(ALL!CY74 = ANSWERS!$C79, 1, 0)</f>
        <v>1</v>
      </c>
      <c r="CZ74">
        <f>IF(ALL!CZ74 = ANSWERS!$C79, 1, 0)</f>
        <v>0</v>
      </c>
      <c r="DA74">
        <f>IF(ALL!DA74 = ANSWERS!$C79, 1, 0)</f>
        <v>1</v>
      </c>
      <c r="DB74">
        <f>IF(ALL!DB74 = ANSWERS!$C79, 1, 0)</f>
        <v>0</v>
      </c>
      <c r="DC74">
        <f>IF(ALL!DC74 = ANSWERS!$C79, 1, 0)</f>
        <v>1</v>
      </c>
      <c r="DD74">
        <f>IF(ALL!DD74 = ANSWERS!$C79, 1, 0)</f>
        <v>1</v>
      </c>
      <c r="DE74">
        <f>IF(ALL!DE74 = ANSWERS!$C79, 1, 0)</f>
        <v>1</v>
      </c>
      <c r="DF74">
        <f>IF(ALL!DF74 = ANSWERS!$C79, 1, 0)</f>
        <v>1</v>
      </c>
      <c r="DG74">
        <f>IF(ALL!DG74 = ANSWERS!$C79, 1, 0)</f>
        <v>1</v>
      </c>
      <c r="DH74">
        <f>IF(ALL!DH74 = ANSWERS!$C79, 1, 0)</f>
        <v>0</v>
      </c>
      <c r="DI74">
        <f>IF(ALL!DI74 = ANSWERS!$C79, 1, 0)</f>
        <v>0</v>
      </c>
      <c r="DJ74">
        <f>IF(ALL!DJ74 = ANSWERS!$C79, 1, 0)</f>
        <v>1</v>
      </c>
      <c r="DK74">
        <f>IF(ALL!DK74 = ANSWERS!$C79, 1, 0)</f>
        <v>1</v>
      </c>
      <c r="DL74">
        <f>IF(ALL!DL74 = ANSWERS!$C79, 1, 0)</f>
        <v>1</v>
      </c>
      <c r="DM74">
        <f>IF(ALL!DM74 = ANSWERS!$C79, 1, 0)</f>
        <v>1</v>
      </c>
      <c r="DN74">
        <f>IF(ALL!DN74 = ANSWERS!$C79, 1, 0)</f>
        <v>0</v>
      </c>
      <c r="DO74">
        <f>IF(ALL!DO74 = ANSWERS!$C79, 1, 0)</f>
        <v>1</v>
      </c>
      <c r="DP74">
        <f>IF(ALL!DP74 = ANSWERS!$C79, 1, 0)</f>
        <v>1</v>
      </c>
      <c r="DQ74">
        <f>IF(ALL!DQ74 = ANSWERS!$C79, 1, 0)</f>
        <v>1</v>
      </c>
      <c r="DR74">
        <f>IF(ALL!DR74 = ANSWERS!$C79, 1, 0)</f>
        <v>1</v>
      </c>
      <c r="DS74">
        <f>IF(ALL!DS74 = ANSWERS!$C79, 1, 0)</f>
        <v>1</v>
      </c>
      <c r="DT74">
        <f>IF(ALL!DT74 = ANSWERS!$C79, 1, 0)</f>
        <v>1</v>
      </c>
      <c r="DU74">
        <f>IF(ALL!DU74 = ANSWERS!$C79, 1, 0)</f>
        <v>1</v>
      </c>
      <c r="DV74">
        <f>IF(ALL!DV74 = ANSWERS!$C79, 1, 0)</f>
        <v>1</v>
      </c>
      <c r="DW74">
        <f>IF(ALL!DW74 = ANSWERS!$C79, 1, 0)</f>
        <v>0</v>
      </c>
      <c r="DX74">
        <f>IF(ALL!DX74 = ANSWERS!$C79, 1, 0)</f>
        <v>0</v>
      </c>
      <c r="DY74">
        <f>IF(ALL!DY74 = ANSWERS!$C79, 1, 0)</f>
        <v>1</v>
      </c>
      <c r="DZ74">
        <f>IF(ALL!DZ74 = ANSWERS!$C79, 1, 0)</f>
        <v>0</v>
      </c>
      <c r="EA74">
        <f>IF(ALL!EA74 = ANSWERS!$C79, 1, 0)</f>
        <v>0</v>
      </c>
      <c r="EB74">
        <f>IF(ALL!EB74 = ANSWERS!$C79, 1, 0)</f>
        <v>1</v>
      </c>
      <c r="EC74">
        <f>IF(ALL!EC74 = ANSWERS!$C79, 1, 0)</f>
        <v>1</v>
      </c>
      <c r="ED74">
        <f>IF(ALL!ED74 = ANSWERS!$C79, 1, 0)</f>
        <v>1</v>
      </c>
      <c r="EE74">
        <f>IF(ALL!EE74 = ANSWERS!$C79, 1, 0)</f>
        <v>1</v>
      </c>
      <c r="EF74">
        <f>IF(ALL!EF74 = ANSWERS!$C79, 1, 0)</f>
        <v>1</v>
      </c>
      <c r="EG74">
        <f>IF(ALL!EG74 = ANSWERS!$C79, 1, 0)</f>
        <v>1</v>
      </c>
      <c r="EH74">
        <f>IF(ALL!EH74 = ANSWERS!$C79, 1, 0)</f>
        <v>1</v>
      </c>
      <c r="EI74">
        <f>IF(ALL!EI74 = ANSWERS!$C79, 1, 0)</f>
        <v>1</v>
      </c>
      <c r="EJ74">
        <f>IF(ALL!EJ74 = ANSWERS!$C79, 1, 0)</f>
        <v>1</v>
      </c>
      <c r="EK74">
        <f>IF(ALL!EK74 = ANSWERS!$C79, 1, 0)</f>
        <v>1</v>
      </c>
      <c r="EL74">
        <f>IF(ALL!EL74 = ANSWERS!$C79, 1, 0)</f>
        <v>1</v>
      </c>
      <c r="EM74">
        <f>IF(ALL!EM74 = ANSWERS!$C79, 1, 0)</f>
        <v>1</v>
      </c>
      <c r="EN74">
        <f>IF(ALL!EN74 = ANSWERS!$C79, 1, 0)</f>
        <v>1</v>
      </c>
      <c r="EO74">
        <f>IF(ALL!EO74 = ANSWERS!$C79, 1, 0)</f>
        <v>1</v>
      </c>
      <c r="EP74">
        <f>IF(ALL!EP74 = ANSWERS!$C79, 1, 0)</f>
        <v>1</v>
      </c>
      <c r="EQ74">
        <f>IF(ALL!EQ74 = ANSWERS!$C79, 1, 0)</f>
        <v>1</v>
      </c>
      <c r="ER74">
        <f>IF(ALL!ER74 = ANSWERS!$C79, 1, 0)</f>
        <v>0</v>
      </c>
      <c r="ES74">
        <f>IF(ALL!ES74 = ANSWERS!$C79, 1, 0)</f>
        <v>1</v>
      </c>
      <c r="ET74">
        <f>IF(ALL!ET74 = ANSWERS!$C79, 1, 0)</f>
        <v>1</v>
      </c>
      <c r="EU74">
        <f>IF(ALL!EU74 = ANSWERS!$C79, 1, 0)</f>
        <v>1</v>
      </c>
      <c r="EV74">
        <f>IF(ALL!EV74 = ANSWERS!$C79, 1, 0)</f>
        <v>1</v>
      </c>
      <c r="EW74">
        <f>IF(ALL!EW74 = ANSWERS!$C79, 1, 0)</f>
        <v>1</v>
      </c>
      <c r="EX74">
        <f>IF(ALL!EX74 = ANSWERS!$C79, 1, 0)</f>
        <v>1</v>
      </c>
      <c r="EY74">
        <f>IF(ALL!EY74 = ANSWERS!$C79, 1, 0)</f>
        <v>0</v>
      </c>
      <c r="EZ74">
        <f>IF(ALL!EZ74 = ANSWERS!$C79, 1, 0)</f>
        <v>1</v>
      </c>
      <c r="FA74">
        <f>IF(ALL!FA74 = ANSWERS!$C79, 1, 0)</f>
        <v>0</v>
      </c>
      <c r="FB74">
        <f>IF(ALL!FB74 = ANSWERS!$C79, 1, 0)</f>
        <v>1</v>
      </c>
      <c r="FC74">
        <f>IF(ALL!FC74 = ANSWERS!$C79, 1, 0)</f>
        <v>1</v>
      </c>
      <c r="FD74">
        <f>IF(ALL!FD74 = ANSWERS!$C79, 1, 0)</f>
        <v>1</v>
      </c>
      <c r="FE74">
        <f>IF(ALL!FE74 = ANSWERS!$C79, 1, 0)</f>
        <v>1</v>
      </c>
      <c r="FF74">
        <f>IF(ALL!FF74 = ANSWERS!$C79, 1, 0)</f>
        <v>1</v>
      </c>
      <c r="FG74">
        <f>IF(ALL!FG74 = ANSWERS!$C79, 1, 0)</f>
        <v>1</v>
      </c>
      <c r="FH74">
        <f>IF(ALL!FH74 = ANSWERS!$C79, 1, 0)</f>
        <v>1</v>
      </c>
      <c r="FI74">
        <f>IF(ALL!FI74 = ANSWERS!$C79, 1, 0)</f>
        <v>1</v>
      </c>
      <c r="FJ74">
        <f>IF(ALL!FJ74 = ANSWERS!$C79, 1, 0)</f>
        <v>1</v>
      </c>
      <c r="FK74">
        <f>IF(ALL!FK74 = ANSWERS!$C79, 1, 0)</f>
        <v>1</v>
      </c>
      <c r="FL74">
        <f>IF(ALL!FL74 = ANSWERS!$C79, 1, 0)</f>
        <v>1</v>
      </c>
      <c r="FM74">
        <f>IF(ALL!FM74 = ANSWERS!$C79, 1, 0)</f>
        <v>1</v>
      </c>
      <c r="FN74">
        <f>IF(ALL!FN74 = ANSWERS!$C79, 1, 0)</f>
        <v>1</v>
      </c>
      <c r="FO74">
        <f>IF(ALL!FO74 = ANSWERS!$C79, 1, 0)</f>
        <v>1</v>
      </c>
      <c r="FP74">
        <f>IF(ALL!FP74 = ANSWERS!$C79, 1, 0)</f>
        <v>1</v>
      </c>
      <c r="FQ74">
        <f>IF(ALL!FQ74 = ANSWERS!$C79, 1, 0)</f>
        <v>1</v>
      </c>
      <c r="FR74">
        <f>IF(ALL!FR74 = ANSWERS!$C79, 1, 0)</f>
        <v>1</v>
      </c>
      <c r="FS74">
        <f>IF(ALL!FS74 = ANSWERS!$C79, 1, 0)</f>
        <v>0</v>
      </c>
      <c r="FT74">
        <f>IF(ALL!FT74 = ANSWERS!$C79, 1, 0)</f>
        <v>0</v>
      </c>
      <c r="FU74">
        <f>IF(ALL!FU74 = ANSWERS!$C79, 1, 0)</f>
        <v>1</v>
      </c>
      <c r="FV74">
        <f>IF(ALL!FV74 = ANSWERS!$C79, 1, 0)</f>
        <v>1</v>
      </c>
      <c r="FW74">
        <f>IF(ALL!FW74 = ANSWERS!$C79, 1, 0)</f>
        <v>1</v>
      </c>
      <c r="FX74">
        <f>IF(ALL!FX74 = ANSWERS!$C79, 1, 0)</f>
        <v>1</v>
      </c>
      <c r="FY74">
        <f>IF(ALL!FY74 = ANSWERS!$C79, 1, 0)</f>
        <v>1</v>
      </c>
      <c r="FZ74">
        <f>IF(ALL!FZ74 = ANSWERS!$C79, 1, 0)</f>
        <v>1</v>
      </c>
      <c r="GA74">
        <f>IF(ALL!GA74 = ANSWERS!$C79, 1, 0)</f>
        <v>0</v>
      </c>
      <c r="GB74">
        <f>IF(ALL!GB74 = ANSWERS!$C79, 1, 0)</f>
        <v>0</v>
      </c>
      <c r="GC74">
        <f>IF(ALL!GC74 = ANSWERS!$C79, 1, 0)</f>
        <v>1</v>
      </c>
      <c r="GD74">
        <f>IF(ALL!GD74 = ANSWERS!$C79, 1, 0)</f>
        <v>1</v>
      </c>
      <c r="GE74">
        <f>IF(ALL!GE74 = ANSWERS!$C79, 1, 0)</f>
        <v>1</v>
      </c>
      <c r="GF74">
        <f>IF(ALL!GF74 = ANSWERS!$C79, 1, 0)</f>
        <v>1</v>
      </c>
      <c r="GG74">
        <f>IF(ALL!GG74 = ANSWERS!$C79, 1, 0)</f>
        <v>1</v>
      </c>
      <c r="GH74">
        <f>IF(ALL!GH74 = ANSWERS!$C79, 1, 0)</f>
        <v>1</v>
      </c>
      <c r="GI74">
        <f>IF(ALL!GI74 = ANSWERS!$C79, 1, 0)</f>
        <v>1</v>
      </c>
      <c r="GJ74">
        <f>IF(ALL!GJ74 = ANSWERS!$C79, 1, 0)</f>
        <v>1</v>
      </c>
      <c r="GK74">
        <f>IF(ALL!GK74 = ANSWERS!$C79, 1, 0)</f>
        <v>0</v>
      </c>
      <c r="GL74">
        <f>IF(ALL!GL74 = ANSWERS!$C79, 1, 0)</f>
        <v>1</v>
      </c>
      <c r="GM74">
        <f>IF(ALL!GM74 = ANSWERS!$C79, 1, 0)</f>
        <v>0</v>
      </c>
      <c r="GN74">
        <f>IF(ALL!GN74 = ANSWERS!$C79, 1, 0)</f>
        <v>1</v>
      </c>
      <c r="GO74">
        <f>IF(ALL!GO74 = ANSWERS!$C79, 1, 0)</f>
        <v>0</v>
      </c>
      <c r="GP74">
        <f>IF(ALL!GP74 = ANSWERS!$C79, 1, 0)</f>
        <v>1</v>
      </c>
      <c r="GQ74">
        <f>IF(ALL!GQ74 = ANSWERS!$C79, 1, 0)</f>
        <v>1</v>
      </c>
      <c r="GR74">
        <f>IF(ALL!GR74 = ANSWERS!$C79, 1, 0)</f>
        <v>1</v>
      </c>
      <c r="GS74">
        <f>IF(ALL!GS74 = ANSWERS!$C79, 1, 0)</f>
        <v>0</v>
      </c>
      <c r="GT74">
        <f>IF(ALL!GT74 = ANSWERS!$C79, 1, 0)</f>
        <v>1</v>
      </c>
      <c r="GU74">
        <f>IF(ALL!GU74 = ANSWERS!$C79, 1, 0)</f>
        <v>1</v>
      </c>
      <c r="GV74">
        <f>IF(ALL!GV74 = ANSWERS!$C79, 1, 0)</f>
        <v>1</v>
      </c>
      <c r="GW74">
        <f>IF(ALL!GW74 = ANSWERS!$C79, 1, 0)</f>
        <v>1</v>
      </c>
      <c r="GX74">
        <f>IF(ALL!GX74 = ANSWERS!$C79, 1, 0)</f>
        <v>1</v>
      </c>
      <c r="GY74">
        <f>IF(ALL!GY74 = ANSWERS!$C79, 1, 0)</f>
        <v>1</v>
      </c>
      <c r="GZ74">
        <f>IF(ALL!GZ74 = ANSWERS!$C79, 1, 0)</f>
        <v>1</v>
      </c>
      <c r="HA74">
        <f>IF(ALL!HA74 = ANSWERS!$C79, 1, 0)</f>
        <v>1</v>
      </c>
      <c r="HB74">
        <f>IF(ALL!HB74 = ANSWERS!$C79, 1, 0)</f>
        <v>1</v>
      </c>
      <c r="HC74">
        <f>IF(ALL!HC74 = ANSWERS!$C79, 1, 0)</f>
        <v>1</v>
      </c>
      <c r="HD74">
        <f>IF(ALL!HD74 = ANSWERS!$C79, 1, 0)</f>
        <v>1</v>
      </c>
      <c r="HE74">
        <f>IF(ALL!HE74 = ANSWERS!$C79, 1, 0)</f>
        <v>1</v>
      </c>
      <c r="HF74">
        <f>IF(ALL!HF74 = ANSWERS!$C79, 1, 0)</f>
        <v>1</v>
      </c>
      <c r="HG74">
        <f>IF(ALL!HG74 = ANSWERS!$C79, 1, 0)</f>
        <v>1</v>
      </c>
      <c r="HH74">
        <f>IF(ALL!HH74 = ANSWERS!$C79, 1, 0)</f>
        <v>1</v>
      </c>
      <c r="HI74">
        <f>IF(ALL!HI74 = ANSWERS!$C79, 1, 0)</f>
        <v>0</v>
      </c>
      <c r="HJ74">
        <f>IF(ALL!HJ74 = ANSWERS!$C79, 1, 0)</f>
        <v>1</v>
      </c>
      <c r="HK74">
        <f>IF(ALL!HK74 = ANSWERS!$C79, 1, 0)</f>
        <v>1</v>
      </c>
    </row>
    <row r="75">
      <c r="A75" s="1" t="s">
        <v>395</v>
      </c>
      <c r="B75">
        <f>IF(ALL!B75 = ANSWERS!$C80, 1, 0)</f>
        <v>1</v>
      </c>
      <c r="C75">
        <f>IF(ALL!C75 = ANSWERS!$C80, 1, 0)</f>
        <v>0</v>
      </c>
      <c r="D75">
        <f>IF(ALL!D75 = ANSWERS!$C80, 1, 0)</f>
        <v>0</v>
      </c>
      <c r="E75">
        <f>IF(ALL!E75 = ANSWERS!$C80, 1, 0)</f>
        <v>0</v>
      </c>
      <c r="F75">
        <f>IF(ALL!F75 = ANSWERS!$C80, 1, 0)</f>
        <v>0</v>
      </c>
      <c r="G75">
        <f>IF(ALL!G75 = ANSWERS!$C80, 1, 0)</f>
        <v>0</v>
      </c>
      <c r="H75">
        <f>IF(ALL!H75 = ANSWERS!$C80, 1, 0)</f>
        <v>1</v>
      </c>
      <c r="I75">
        <f>IF(ALL!I75 = ANSWERS!$C80, 1, 0)</f>
        <v>1</v>
      </c>
      <c r="J75">
        <f>IF(ALL!J75 = ANSWERS!$C80, 1, 0)</f>
        <v>1</v>
      </c>
      <c r="K75">
        <f>IF(ALL!K75 = ANSWERS!$C80, 1, 0)</f>
        <v>1</v>
      </c>
      <c r="L75">
        <f>IF(ALL!L75 = ANSWERS!$C80, 1, 0)</f>
        <v>0</v>
      </c>
      <c r="M75">
        <f>IF(ALL!M75 = ANSWERS!$C80, 1, 0)</f>
        <v>1</v>
      </c>
      <c r="N75">
        <f>IF(ALL!N75 = ANSWERS!$C80, 1, 0)</f>
        <v>1</v>
      </c>
      <c r="O75">
        <f>IF(ALL!O75 = ANSWERS!$C80, 1, 0)</f>
        <v>1</v>
      </c>
      <c r="P75">
        <f>IF(ALL!P75 = ANSWERS!$C80, 1, 0)</f>
        <v>0</v>
      </c>
      <c r="Q75">
        <f>IF(ALL!Q75 = ANSWERS!$C80, 1, 0)</f>
        <v>0</v>
      </c>
      <c r="R75">
        <f>IF(ALL!R75 = ANSWERS!$C80, 1, 0)</f>
        <v>1</v>
      </c>
      <c r="S75">
        <f>IF(ALL!S75 = ANSWERS!$C80, 1, 0)</f>
        <v>1</v>
      </c>
      <c r="T75">
        <f>IF(ALL!T75 = ANSWERS!$C80, 1, 0)</f>
        <v>1</v>
      </c>
      <c r="U75">
        <f>IF(ALL!U75 = ANSWERS!$C80, 1, 0)</f>
        <v>0</v>
      </c>
      <c r="V75">
        <f>IF(ALL!V75 = ANSWERS!$C80, 1, 0)</f>
        <v>1</v>
      </c>
      <c r="W75">
        <f>IF(ALL!W75 = ANSWERS!$C80, 1, 0)</f>
        <v>1</v>
      </c>
      <c r="X75">
        <f>IF(ALL!X75 = ANSWERS!$C80, 1, 0)</f>
        <v>1</v>
      </c>
      <c r="Y75">
        <f>IF(ALL!Y75 = ANSWERS!$C80, 1, 0)</f>
        <v>1</v>
      </c>
      <c r="Z75">
        <f>IF(ALL!Z75 = ANSWERS!$C80, 1, 0)</f>
        <v>1</v>
      </c>
      <c r="AA75">
        <f>IF(ALL!AA75 = ANSWERS!$C80, 1, 0)</f>
        <v>1</v>
      </c>
      <c r="AB75">
        <f>IF(ALL!AB75 = ANSWERS!$C80, 1, 0)</f>
        <v>1</v>
      </c>
      <c r="AC75">
        <f>IF(ALL!AC75 = ANSWERS!$C80, 1, 0)</f>
        <v>1</v>
      </c>
      <c r="AD75">
        <f>IF(ALL!AD75 = ANSWERS!$C80, 1, 0)</f>
        <v>1</v>
      </c>
      <c r="AE75">
        <f>IF(ALL!AE75 = ANSWERS!$C80, 1, 0)</f>
        <v>1</v>
      </c>
      <c r="AF75">
        <f>IF(ALL!AF75 = ANSWERS!$C80, 1, 0)</f>
        <v>1</v>
      </c>
      <c r="AG75">
        <f>IF(ALL!AG75 = ANSWERS!$C80, 1, 0)</f>
        <v>1</v>
      </c>
      <c r="AH75">
        <f>IF(ALL!AH75 = ANSWERS!$C80, 1, 0)</f>
        <v>1</v>
      </c>
      <c r="AI75">
        <f>IF(ALL!AI75 = ANSWERS!$C80, 1, 0)</f>
        <v>1</v>
      </c>
      <c r="AJ75">
        <f>IF(ALL!AJ75 = ANSWERS!$C80, 1, 0)</f>
        <v>1</v>
      </c>
      <c r="AK75">
        <f>IF(ALL!AK75 = ANSWERS!$C80, 1, 0)</f>
        <v>1</v>
      </c>
      <c r="AL75">
        <f>IF(ALL!AL75 = ANSWERS!$C80, 1, 0)</f>
        <v>1</v>
      </c>
      <c r="AM75">
        <f>IF(ALL!AM75 = ANSWERS!$C80, 1, 0)</f>
        <v>1</v>
      </c>
      <c r="AN75">
        <f>IF(ALL!AN75 = ANSWERS!$C80, 1, 0)</f>
        <v>1</v>
      </c>
      <c r="AO75">
        <f>IF(ALL!AO75 = ANSWERS!$C80, 1, 0)</f>
        <v>1</v>
      </c>
      <c r="AP75">
        <f>IF(ALL!AP75 = ANSWERS!$C80, 1, 0)</f>
        <v>1</v>
      </c>
      <c r="AQ75">
        <f>IF(ALL!AQ75 = ANSWERS!$C80, 1, 0)</f>
        <v>1</v>
      </c>
      <c r="AR75">
        <f>IF(ALL!AR75 = ANSWERS!$C80, 1, 0)</f>
        <v>1</v>
      </c>
      <c r="AS75">
        <f>IF(ALL!AS75 = ANSWERS!$C80, 1, 0)</f>
        <v>0</v>
      </c>
      <c r="AT75">
        <f>IF(ALL!AT75 = ANSWERS!$C80, 1, 0)</f>
        <v>0</v>
      </c>
      <c r="AU75">
        <f>IF(ALL!AU75 = ANSWERS!$C80, 1, 0)</f>
        <v>0</v>
      </c>
      <c r="AV75">
        <f>IF(ALL!AV75 = ANSWERS!$C80, 1, 0)</f>
        <v>1</v>
      </c>
      <c r="AW75">
        <f>IF(ALL!AW75 = ANSWERS!$C80, 1, 0)</f>
        <v>1</v>
      </c>
      <c r="AX75">
        <f>IF(ALL!AX75 = ANSWERS!$C80, 1, 0)</f>
        <v>1</v>
      </c>
      <c r="AY75">
        <f>IF(ALL!AY75 = ANSWERS!$C80, 1, 0)</f>
        <v>1</v>
      </c>
      <c r="AZ75">
        <f>IF(ALL!AZ75 = ANSWERS!$C80, 1, 0)</f>
        <v>1</v>
      </c>
      <c r="BA75">
        <f>IF(ALL!BA75 = ANSWERS!$C80, 1, 0)</f>
        <v>1</v>
      </c>
      <c r="BB75">
        <f>IF(ALL!BB75 = ANSWERS!$C80, 1, 0)</f>
        <v>1</v>
      </c>
      <c r="BC75">
        <f>IF(ALL!BC75 = ANSWERS!$C80, 1, 0)</f>
        <v>0</v>
      </c>
      <c r="BD75">
        <f>IF(ALL!BD75 = ANSWERS!$C80, 1, 0)</f>
        <v>1</v>
      </c>
      <c r="BE75">
        <f>IF(ALL!BE75 = ANSWERS!$C80, 1, 0)</f>
        <v>1</v>
      </c>
      <c r="BF75">
        <f>IF(ALL!BF75 = ANSWERS!$C80, 1, 0)</f>
        <v>0</v>
      </c>
      <c r="BG75">
        <f>IF(ALL!BG75 = ANSWERS!$C80, 1, 0)</f>
        <v>1</v>
      </c>
      <c r="BH75">
        <f>IF(ALL!BH75 = ANSWERS!$C80, 1, 0)</f>
        <v>1</v>
      </c>
      <c r="BI75">
        <f>IF(ALL!BI75 = ANSWERS!$C80, 1, 0)</f>
        <v>1</v>
      </c>
      <c r="BJ75">
        <f>IF(ALL!BJ75 = ANSWERS!$C80, 1, 0)</f>
        <v>0</v>
      </c>
      <c r="BK75">
        <f>IF(ALL!BK75 = ANSWERS!$C80, 1, 0)</f>
        <v>1</v>
      </c>
      <c r="BL75">
        <f>IF(ALL!BL75 = ANSWERS!$C80, 1, 0)</f>
        <v>1</v>
      </c>
      <c r="BM75">
        <f>IF(ALL!BM75 = ANSWERS!$C80, 1, 0)</f>
        <v>1</v>
      </c>
      <c r="BN75">
        <f>IF(ALL!BN75 = ANSWERS!$C80, 1, 0)</f>
        <v>1</v>
      </c>
      <c r="BO75">
        <f>IF(ALL!BO75 = ANSWERS!$C80, 1, 0)</f>
        <v>1</v>
      </c>
      <c r="BP75">
        <f>IF(ALL!BP75 = ANSWERS!$C80, 1, 0)</f>
        <v>1</v>
      </c>
      <c r="BQ75">
        <f>IF(ALL!BQ75 = ANSWERS!$C80, 1, 0)</f>
        <v>1</v>
      </c>
      <c r="BR75">
        <f>IF(ALL!BR75 = ANSWERS!$C80, 1, 0)</f>
        <v>1</v>
      </c>
      <c r="BS75">
        <f>IF(ALL!BS75 = ANSWERS!$C80, 1, 0)</f>
        <v>1</v>
      </c>
      <c r="BT75">
        <f>IF(ALL!BT75 = ANSWERS!$C80, 1, 0)</f>
        <v>1</v>
      </c>
      <c r="BU75">
        <f>IF(ALL!BU75 = ANSWERS!$C80, 1, 0)</f>
        <v>1</v>
      </c>
      <c r="BV75">
        <f>IF(ALL!BV75 = ANSWERS!$C80, 1, 0)</f>
        <v>1</v>
      </c>
      <c r="BW75">
        <f>IF(ALL!BW75 = ANSWERS!$C80, 1, 0)</f>
        <v>1</v>
      </c>
      <c r="BX75">
        <f>IF(ALL!BX75 = ANSWERS!$C80, 1, 0)</f>
        <v>1</v>
      </c>
      <c r="BY75">
        <f>IF(ALL!BY75 = ANSWERS!$C80, 1, 0)</f>
        <v>1</v>
      </c>
      <c r="BZ75">
        <f>IF(ALL!BZ75 = ANSWERS!$C80, 1, 0)</f>
        <v>1</v>
      </c>
      <c r="CA75">
        <f>IF(ALL!CA75 = ANSWERS!$C80, 1, 0)</f>
        <v>1</v>
      </c>
      <c r="CB75">
        <f>IF(ALL!CB75 = ANSWERS!$C80, 1, 0)</f>
        <v>1</v>
      </c>
      <c r="CC75">
        <f>IF(ALL!CC75 = ANSWERS!$C80, 1, 0)</f>
        <v>1</v>
      </c>
      <c r="CD75">
        <f>IF(ALL!CD75 = ANSWERS!$C80, 1, 0)</f>
        <v>1</v>
      </c>
      <c r="CE75">
        <f>IF(ALL!CE75 = ANSWERS!$C80, 1, 0)</f>
        <v>1</v>
      </c>
      <c r="CF75">
        <f>IF(ALL!CF75 = ANSWERS!$C80, 1, 0)</f>
        <v>1</v>
      </c>
      <c r="CG75">
        <f>IF(ALL!CG75 = ANSWERS!$C80, 1, 0)</f>
        <v>0</v>
      </c>
      <c r="CH75">
        <f>IF(ALL!CH75 = ANSWERS!$C80, 1, 0)</f>
        <v>1</v>
      </c>
      <c r="CI75">
        <f>IF(ALL!CI75 = ANSWERS!$C80, 1, 0)</f>
        <v>1</v>
      </c>
      <c r="CJ75">
        <f>IF(ALL!CJ75 = ANSWERS!$C80, 1, 0)</f>
        <v>1</v>
      </c>
      <c r="CK75">
        <f>IF(ALL!CK75 = ANSWERS!$C80, 1, 0)</f>
        <v>1</v>
      </c>
      <c r="CL75">
        <f>IF(ALL!CL75 = ANSWERS!$C80, 1, 0)</f>
        <v>1</v>
      </c>
      <c r="CM75">
        <f>IF(ALL!CM75 = ANSWERS!$C80, 1, 0)</f>
        <v>1</v>
      </c>
      <c r="CN75">
        <f>IF(ALL!CN75 = ANSWERS!$C80, 1, 0)</f>
        <v>1</v>
      </c>
      <c r="CO75">
        <f>IF(ALL!CO75 = ANSWERS!$C80, 1, 0)</f>
        <v>1</v>
      </c>
      <c r="CP75">
        <f>IF(ALL!CP75 = ANSWERS!$C80, 1, 0)</f>
        <v>1</v>
      </c>
      <c r="CQ75">
        <f>IF(ALL!CQ75 = ANSWERS!$C80, 1, 0)</f>
        <v>1</v>
      </c>
      <c r="CR75">
        <f>IF(ALL!CR75 = ANSWERS!$C80, 1, 0)</f>
        <v>1</v>
      </c>
      <c r="CS75">
        <f>IF(ALL!CS75 = ANSWERS!$C80, 1, 0)</f>
        <v>1</v>
      </c>
      <c r="CT75">
        <f>IF(ALL!CT75 = ANSWERS!$C80, 1, 0)</f>
        <v>1</v>
      </c>
      <c r="CU75">
        <f>IF(ALL!CU75 = ANSWERS!$C80, 1, 0)</f>
        <v>1</v>
      </c>
      <c r="CV75">
        <f>IF(ALL!CV75 = ANSWERS!$C80, 1, 0)</f>
        <v>1</v>
      </c>
      <c r="CW75">
        <f>IF(ALL!CW75 = ANSWERS!$C80, 1, 0)</f>
        <v>1</v>
      </c>
      <c r="CX75">
        <f>IF(ALL!CX75 = ANSWERS!$C80, 1, 0)</f>
        <v>1</v>
      </c>
      <c r="CY75">
        <f>IF(ALL!CY75 = ANSWERS!$C80, 1, 0)</f>
        <v>1</v>
      </c>
      <c r="CZ75">
        <f>IF(ALL!CZ75 = ANSWERS!$C80, 1, 0)</f>
        <v>0</v>
      </c>
      <c r="DA75">
        <f>IF(ALL!DA75 = ANSWERS!$C80, 1, 0)</f>
        <v>1</v>
      </c>
      <c r="DB75">
        <f>IF(ALL!DB75 = ANSWERS!$C80, 1, 0)</f>
        <v>0</v>
      </c>
      <c r="DC75">
        <f>IF(ALL!DC75 = ANSWERS!$C80, 1, 0)</f>
        <v>1</v>
      </c>
      <c r="DD75">
        <f>IF(ALL!DD75 = ANSWERS!$C80, 1, 0)</f>
        <v>1</v>
      </c>
      <c r="DE75">
        <f>IF(ALL!DE75 = ANSWERS!$C80, 1, 0)</f>
        <v>1</v>
      </c>
      <c r="DF75">
        <f>IF(ALL!DF75 = ANSWERS!$C80, 1, 0)</f>
        <v>1</v>
      </c>
      <c r="DG75">
        <f>IF(ALL!DG75 = ANSWERS!$C80, 1, 0)</f>
        <v>1</v>
      </c>
      <c r="DH75">
        <f>IF(ALL!DH75 = ANSWERS!$C80, 1, 0)</f>
        <v>0</v>
      </c>
      <c r="DI75">
        <f>IF(ALL!DI75 = ANSWERS!$C80, 1, 0)</f>
        <v>0</v>
      </c>
      <c r="DJ75">
        <f>IF(ALL!DJ75 = ANSWERS!$C80, 1, 0)</f>
        <v>1</v>
      </c>
      <c r="DK75">
        <f>IF(ALL!DK75 = ANSWERS!$C80, 1, 0)</f>
        <v>1</v>
      </c>
      <c r="DL75">
        <f>IF(ALL!DL75 = ANSWERS!$C80, 1, 0)</f>
        <v>1</v>
      </c>
      <c r="DM75">
        <f>IF(ALL!DM75 = ANSWERS!$C80, 1, 0)</f>
        <v>1</v>
      </c>
      <c r="DN75">
        <f>IF(ALL!DN75 = ANSWERS!$C80, 1, 0)</f>
        <v>0</v>
      </c>
      <c r="DO75">
        <f>IF(ALL!DO75 = ANSWERS!$C80, 1, 0)</f>
        <v>1</v>
      </c>
      <c r="DP75">
        <f>IF(ALL!DP75 = ANSWERS!$C80, 1, 0)</f>
        <v>1</v>
      </c>
      <c r="DQ75">
        <f>IF(ALL!DQ75 = ANSWERS!$C80, 1, 0)</f>
        <v>1</v>
      </c>
      <c r="DR75">
        <f>IF(ALL!DR75 = ANSWERS!$C80, 1, 0)</f>
        <v>1</v>
      </c>
      <c r="DS75">
        <f>IF(ALL!DS75 = ANSWERS!$C80, 1, 0)</f>
        <v>1</v>
      </c>
      <c r="DT75">
        <f>IF(ALL!DT75 = ANSWERS!$C80, 1, 0)</f>
        <v>1</v>
      </c>
      <c r="DU75">
        <f>IF(ALL!DU75 = ANSWERS!$C80, 1, 0)</f>
        <v>1</v>
      </c>
      <c r="DV75">
        <f>IF(ALL!DV75 = ANSWERS!$C80, 1, 0)</f>
        <v>1</v>
      </c>
      <c r="DW75">
        <f>IF(ALL!DW75 = ANSWERS!$C80, 1, 0)</f>
        <v>0</v>
      </c>
      <c r="DX75">
        <f>IF(ALL!DX75 = ANSWERS!$C80, 1, 0)</f>
        <v>0</v>
      </c>
      <c r="DY75">
        <f>IF(ALL!DY75 = ANSWERS!$C80, 1, 0)</f>
        <v>1</v>
      </c>
      <c r="DZ75">
        <f>IF(ALL!DZ75 = ANSWERS!$C80, 1, 0)</f>
        <v>0</v>
      </c>
      <c r="EA75">
        <f>IF(ALL!EA75 = ANSWERS!$C80, 1, 0)</f>
        <v>0</v>
      </c>
      <c r="EB75">
        <f>IF(ALL!EB75 = ANSWERS!$C80, 1, 0)</f>
        <v>1</v>
      </c>
      <c r="EC75">
        <f>IF(ALL!EC75 = ANSWERS!$C80, 1, 0)</f>
        <v>1</v>
      </c>
      <c r="ED75">
        <f>IF(ALL!ED75 = ANSWERS!$C80, 1, 0)</f>
        <v>1</v>
      </c>
      <c r="EE75">
        <f>IF(ALL!EE75 = ANSWERS!$C80, 1, 0)</f>
        <v>1</v>
      </c>
      <c r="EF75">
        <f>IF(ALL!EF75 = ANSWERS!$C80, 1, 0)</f>
        <v>1</v>
      </c>
      <c r="EG75">
        <f>IF(ALL!EG75 = ANSWERS!$C80, 1, 0)</f>
        <v>1</v>
      </c>
      <c r="EH75">
        <f>IF(ALL!EH75 = ANSWERS!$C80, 1, 0)</f>
        <v>1</v>
      </c>
      <c r="EI75">
        <f>IF(ALL!EI75 = ANSWERS!$C80, 1, 0)</f>
        <v>1</v>
      </c>
      <c r="EJ75">
        <f>IF(ALL!EJ75 = ANSWERS!$C80, 1, 0)</f>
        <v>1</v>
      </c>
      <c r="EK75">
        <f>IF(ALL!EK75 = ANSWERS!$C80, 1, 0)</f>
        <v>0</v>
      </c>
      <c r="EL75">
        <f>IF(ALL!EL75 = ANSWERS!$C80, 1, 0)</f>
        <v>1</v>
      </c>
      <c r="EM75">
        <f>IF(ALL!EM75 = ANSWERS!$C80, 1, 0)</f>
        <v>1</v>
      </c>
      <c r="EN75">
        <f>IF(ALL!EN75 = ANSWERS!$C80, 1, 0)</f>
        <v>1</v>
      </c>
      <c r="EO75">
        <f>IF(ALL!EO75 = ANSWERS!$C80, 1, 0)</f>
        <v>1</v>
      </c>
      <c r="EP75">
        <f>IF(ALL!EP75 = ANSWERS!$C80, 1, 0)</f>
        <v>1</v>
      </c>
      <c r="EQ75">
        <f>IF(ALL!EQ75 = ANSWERS!$C80, 1, 0)</f>
        <v>1</v>
      </c>
      <c r="ER75">
        <f>IF(ALL!ER75 = ANSWERS!$C80, 1, 0)</f>
        <v>0</v>
      </c>
      <c r="ES75">
        <f>IF(ALL!ES75 = ANSWERS!$C80, 1, 0)</f>
        <v>1</v>
      </c>
      <c r="ET75">
        <f>IF(ALL!ET75 = ANSWERS!$C80, 1, 0)</f>
        <v>1</v>
      </c>
      <c r="EU75">
        <f>IF(ALL!EU75 = ANSWERS!$C80, 1, 0)</f>
        <v>1</v>
      </c>
      <c r="EV75">
        <f>IF(ALL!EV75 = ANSWERS!$C80, 1, 0)</f>
        <v>0</v>
      </c>
      <c r="EW75">
        <f>IF(ALL!EW75 = ANSWERS!$C80, 1, 0)</f>
        <v>1</v>
      </c>
      <c r="EX75">
        <f>IF(ALL!EX75 = ANSWERS!$C80, 1, 0)</f>
        <v>1</v>
      </c>
      <c r="EY75">
        <f>IF(ALL!EY75 = ANSWERS!$C80, 1, 0)</f>
        <v>0</v>
      </c>
      <c r="EZ75">
        <f>IF(ALL!EZ75 = ANSWERS!$C80, 1, 0)</f>
        <v>1</v>
      </c>
      <c r="FA75">
        <f>IF(ALL!FA75 = ANSWERS!$C80, 1, 0)</f>
        <v>0</v>
      </c>
      <c r="FB75">
        <f>IF(ALL!FB75 = ANSWERS!$C80, 1, 0)</f>
        <v>1</v>
      </c>
      <c r="FC75">
        <f>IF(ALL!FC75 = ANSWERS!$C80, 1, 0)</f>
        <v>1</v>
      </c>
      <c r="FD75">
        <f>IF(ALL!FD75 = ANSWERS!$C80, 1, 0)</f>
        <v>1</v>
      </c>
      <c r="FE75">
        <f>IF(ALL!FE75 = ANSWERS!$C80, 1, 0)</f>
        <v>1</v>
      </c>
      <c r="FF75">
        <f>IF(ALL!FF75 = ANSWERS!$C80, 1, 0)</f>
        <v>1</v>
      </c>
      <c r="FG75">
        <f>IF(ALL!FG75 = ANSWERS!$C80, 1, 0)</f>
        <v>1</v>
      </c>
      <c r="FH75">
        <f>IF(ALL!FH75 = ANSWERS!$C80, 1, 0)</f>
        <v>1</v>
      </c>
      <c r="FI75">
        <f>IF(ALL!FI75 = ANSWERS!$C80, 1, 0)</f>
        <v>1</v>
      </c>
      <c r="FJ75">
        <f>IF(ALL!FJ75 = ANSWERS!$C80, 1, 0)</f>
        <v>1</v>
      </c>
      <c r="FK75">
        <f>IF(ALL!FK75 = ANSWERS!$C80, 1, 0)</f>
        <v>1</v>
      </c>
      <c r="FL75">
        <f>IF(ALL!FL75 = ANSWERS!$C80, 1, 0)</f>
        <v>1</v>
      </c>
      <c r="FM75">
        <f>IF(ALL!FM75 = ANSWERS!$C80, 1, 0)</f>
        <v>0</v>
      </c>
      <c r="FN75">
        <f>IF(ALL!FN75 = ANSWERS!$C80, 1, 0)</f>
        <v>1</v>
      </c>
      <c r="FO75">
        <f>IF(ALL!FO75 = ANSWERS!$C80, 1, 0)</f>
        <v>0</v>
      </c>
      <c r="FP75">
        <f>IF(ALL!FP75 = ANSWERS!$C80, 1, 0)</f>
        <v>1</v>
      </c>
      <c r="FQ75">
        <f>IF(ALL!FQ75 = ANSWERS!$C80, 1, 0)</f>
        <v>1</v>
      </c>
      <c r="FR75">
        <f>IF(ALL!FR75 = ANSWERS!$C80, 1, 0)</f>
        <v>1</v>
      </c>
      <c r="FS75">
        <f>IF(ALL!FS75 = ANSWERS!$C80, 1, 0)</f>
        <v>0</v>
      </c>
      <c r="FT75">
        <f>IF(ALL!FT75 = ANSWERS!$C80, 1, 0)</f>
        <v>0</v>
      </c>
      <c r="FU75">
        <f>IF(ALL!FU75 = ANSWERS!$C80, 1, 0)</f>
        <v>1</v>
      </c>
      <c r="FV75">
        <f>IF(ALL!FV75 = ANSWERS!$C80, 1, 0)</f>
        <v>1</v>
      </c>
      <c r="FW75">
        <f>IF(ALL!FW75 = ANSWERS!$C80, 1, 0)</f>
        <v>1</v>
      </c>
      <c r="FX75">
        <f>IF(ALL!FX75 = ANSWERS!$C80, 1, 0)</f>
        <v>1</v>
      </c>
      <c r="FY75">
        <f>IF(ALL!FY75 = ANSWERS!$C80, 1, 0)</f>
        <v>1</v>
      </c>
      <c r="FZ75">
        <f>IF(ALL!FZ75 = ANSWERS!$C80, 1, 0)</f>
        <v>1</v>
      </c>
      <c r="GA75">
        <f>IF(ALL!GA75 = ANSWERS!$C80, 1, 0)</f>
        <v>0</v>
      </c>
      <c r="GB75">
        <f>IF(ALL!GB75 = ANSWERS!$C80, 1, 0)</f>
        <v>0</v>
      </c>
      <c r="GC75">
        <f>IF(ALL!GC75 = ANSWERS!$C80, 1, 0)</f>
        <v>1</v>
      </c>
      <c r="GD75">
        <f>IF(ALL!GD75 = ANSWERS!$C80, 1, 0)</f>
        <v>1</v>
      </c>
      <c r="GE75">
        <f>IF(ALL!GE75 = ANSWERS!$C80, 1, 0)</f>
        <v>1</v>
      </c>
      <c r="GF75">
        <f>IF(ALL!GF75 = ANSWERS!$C80, 1, 0)</f>
        <v>1</v>
      </c>
      <c r="GG75">
        <f>IF(ALL!GG75 = ANSWERS!$C80, 1, 0)</f>
        <v>1</v>
      </c>
      <c r="GH75">
        <f>IF(ALL!GH75 = ANSWERS!$C80, 1, 0)</f>
        <v>1</v>
      </c>
      <c r="GI75">
        <f>IF(ALL!GI75 = ANSWERS!$C80, 1, 0)</f>
        <v>0</v>
      </c>
      <c r="GJ75">
        <f>IF(ALL!GJ75 = ANSWERS!$C80, 1, 0)</f>
        <v>1</v>
      </c>
      <c r="GK75">
        <f>IF(ALL!GK75 = ANSWERS!$C80, 1, 0)</f>
        <v>0</v>
      </c>
      <c r="GL75">
        <f>IF(ALL!GL75 = ANSWERS!$C80, 1, 0)</f>
        <v>1</v>
      </c>
      <c r="GM75">
        <f>IF(ALL!GM75 = ANSWERS!$C80, 1, 0)</f>
        <v>0</v>
      </c>
      <c r="GN75">
        <f>IF(ALL!GN75 = ANSWERS!$C80, 1, 0)</f>
        <v>1</v>
      </c>
      <c r="GO75">
        <f>IF(ALL!GO75 = ANSWERS!$C80, 1, 0)</f>
        <v>0</v>
      </c>
      <c r="GP75">
        <f>IF(ALL!GP75 = ANSWERS!$C80, 1, 0)</f>
        <v>1</v>
      </c>
      <c r="GQ75">
        <f>IF(ALL!GQ75 = ANSWERS!$C80, 1, 0)</f>
        <v>1</v>
      </c>
      <c r="GR75">
        <f>IF(ALL!GR75 = ANSWERS!$C80, 1, 0)</f>
        <v>1</v>
      </c>
      <c r="GS75">
        <f>IF(ALL!GS75 = ANSWERS!$C80, 1, 0)</f>
        <v>0</v>
      </c>
      <c r="GT75">
        <f>IF(ALL!GT75 = ANSWERS!$C80, 1, 0)</f>
        <v>1</v>
      </c>
      <c r="GU75">
        <f>IF(ALL!GU75 = ANSWERS!$C80, 1, 0)</f>
        <v>1</v>
      </c>
      <c r="GV75">
        <f>IF(ALL!GV75 = ANSWERS!$C80, 1, 0)</f>
        <v>1</v>
      </c>
      <c r="GW75">
        <f>IF(ALL!GW75 = ANSWERS!$C80, 1, 0)</f>
        <v>1</v>
      </c>
      <c r="GX75">
        <f>IF(ALL!GX75 = ANSWERS!$C80, 1, 0)</f>
        <v>1</v>
      </c>
      <c r="GY75">
        <f>IF(ALL!GY75 = ANSWERS!$C80, 1, 0)</f>
        <v>1</v>
      </c>
      <c r="GZ75">
        <f>IF(ALL!GZ75 = ANSWERS!$C80, 1, 0)</f>
        <v>1</v>
      </c>
      <c r="HA75">
        <f>IF(ALL!HA75 = ANSWERS!$C80, 1, 0)</f>
        <v>1</v>
      </c>
      <c r="HB75">
        <f>IF(ALL!HB75 = ANSWERS!$C80, 1, 0)</f>
        <v>1</v>
      </c>
      <c r="HC75">
        <f>IF(ALL!HC75 = ANSWERS!$C80, 1, 0)</f>
        <v>1</v>
      </c>
      <c r="HD75">
        <f>IF(ALL!HD75 = ANSWERS!$C80, 1, 0)</f>
        <v>1</v>
      </c>
      <c r="HE75">
        <f>IF(ALL!HE75 = ANSWERS!$C80, 1, 0)</f>
        <v>1</v>
      </c>
      <c r="HF75">
        <f>IF(ALL!HF75 = ANSWERS!$C80, 1, 0)</f>
        <v>1</v>
      </c>
      <c r="HG75">
        <f>IF(ALL!HG75 = ANSWERS!$C80, 1, 0)</f>
        <v>1</v>
      </c>
      <c r="HH75">
        <f>IF(ALL!HH75 = ANSWERS!$C80, 1, 0)</f>
        <v>1</v>
      </c>
      <c r="HI75">
        <f>IF(ALL!HI75 = ANSWERS!$C80, 1, 0)</f>
        <v>0</v>
      </c>
      <c r="HJ75">
        <f>IF(ALL!HJ75 = ANSWERS!$C80, 1, 0)</f>
        <v>1</v>
      </c>
      <c r="HK75">
        <f>IF(ALL!HK75 = ANSWERS!$C80, 1, 0)</f>
        <v>1</v>
      </c>
    </row>
    <row r="76">
      <c r="A76" s="1" t="s">
        <v>396</v>
      </c>
      <c r="B76">
        <f>IF(ALL!B76 = ANSWERS!$C81, 1, 0)</f>
        <v>1</v>
      </c>
      <c r="C76">
        <f>IF(ALL!C76 = ANSWERS!$C81, 1, 0)</f>
        <v>0</v>
      </c>
      <c r="D76">
        <f>IF(ALL!D76 = ANSWERS!$C81, 1, 0)</f>
        <v>0</v>
      </c>
      <c r="E76">
        <f>IF(ALL!E76 = ANSWERS!$C81, 1, 0)</f>
        <v>0</v>
      </c>
      <c r="F76">
        <f>IF(ALL!F76 = ANSWERS!$C81, 1, 0)</f>
        <v>0</v>
      </c>
      <c r="G76">
        <f>IF(ALL!G76 = ANSWERS!$C81, 1, 0)</f>
        <v>0</v>
      </c>
      <c r="H76">
        <f>IF(ALL!H76 = ANSWERS!$C81, 1, 0)</f>
        <v>1</v>
      </c>
      <c r="I76">
        <f>IF(ALL!I76 = ANSWERS!$C81, 1, 0)</f>
        <v>1</v>
      </c>
      <c r="J76">
        <f>IF(ALL!J76 = ANSWERS!$C81, 1, 0)</f>
        <v>1</v>
      </c>
      <c r="K76">
        <f>IF(ALL!K76 = ANSWERS!$C81, 1, 0)</f>
        <v>1</v>
      </c>
      <c r="L76">
        <f>IF(ALL!L76 = ANSWERS!$C81, 1, 0)</f>
        <v>0</v>
      </c>
      <c r="M76">
        <f>IF(ALL!M76 = ANSWERS!$C81, 1, 0)</f>
        <v>1</v>
      </c>
      <c r="N76">
        <f>IF(ALL!N76 = ANSWERS!$C81, 1, 0)</f>
        <v>1</v>
      </c>
      <c r="O76">
        <f>IF(ALL!O76 = ANSWERS!$C81, 1, 0)</f>
        <v>1</v>
      </c>
      <c r="P76">
        <f>IF(ALL!P76 = ANSWERS!$C81, 1, 0)</f>
        <v>0</v>
      </c>
      <c r="Q76">
        <f>IF(ALL!Q76 = ANSWERS!$C81, 1, 0)</f>
        <v>0</v>
      </c>
      <c r="R76">
        <f>IF(ALL!R76 = ANSWERS!$C81, 1, 0)</f>
        <v>1</v>
      </c>
      <c r="S76">
        <f>IF(ALL!S76 = ANSWERS!$C81, 1, 0)</f>
        <v>1</v>
      </c>
      <c r="T76">
        <f>IF(ALL!T76 = ANSWERS!$C81, 1, 0)</f>
        <v>1</v>
      </c>
      <c r="U76">
        <f>IF(ALL!U76 = ANSWERS!$C81, 1, 0)</f>
        <v>0</v>
      </c>
      <c r="V76">
        <f>IF(ALL!V76 = ANSWERS!$C81, 1, 0)</f>
        <v>1</v>
      </c>
      <c r="W76">
        <f>IF(ALL!W76 = ANSWERS!$C81, 1, 0)</f>
        <v>1</v>
      </c>
      <c r="X76">
        <f>IF(ALL!X76 = ANSWERS!$C81, 1, 0)</f>
        <v>1</v>
      </c>
      <c r="Y76">
        <f>IF(ALL!Y76 = ANSWERS!$C81, 1, 0)</f>
        <v>1</v>
      </c>
      <c r="Z76">
        <f>IF(ALL!Z76 = ANSWERS!$C81, 1, 0)</f>
        <v>1</v>
      </c>
      <c r="AA76">
        <f>IF(ALL!AA76 = ANSWERS!$C81, 1, 0)</f>
        <v>1</v>
      </c>
      <c r="AB76">
        <f>IF(ALL!AB76 = ANSWERS!$C81, 1, 0)</f>
        <v>1</v>
      </c>
      <c r="AC76">
        <f>IF(ALL!AC76 = ANSWERS!$C81, 1, 0)</f>
        <v>1</v>
      </c>
      <c r="AD76">
        <f>IF(ALL!AD76 = ANSWERS!$C81, 1, 0)</f>
        <v>1</v>
      </c>
      <c r="AE76">
        <f>IF(ALL!AE76 = ANSWERS!$C81, 1, 0)</f>
        <v>1</v>
      </c>
      <c r="AF76">
        <f>IF(ALL!AF76 = ANSWERS!$C81, 1, 0)</f>
        <v>1</v>
      </c>
      <c r="AG76">
        <f>IF(ALL!AG76 = ANSWERS!$C81, 1, 0)</f>
        <v>1</v>
      </c>
      <c r="AH76">
        <f>IF(ALL!AH76 = ANSWERS!$C81, 1, 0)</f>
        <v>1</v>
      </c>
      <c r="AI76">
        <f>IF(ALL!AI76 = ANSWERS!$C81, 1, 0)</f>
        <v>1</v>
      </c>
      <c r="AJ76">
        <f>IF(ALL!AJ76 = ANSWERS!$C81, 1, 0)</f>
        <v>1</v>
      </c>
      <c r="AK76">
        <f>IF(ALL!AK76 = ANSWERS!$C81, 1, 0)</f>
        <v>1</v>
      </c>
      <c r="AL76">
        <f>IF(ALL!AL76 = ANSWERS!$C81, 1, 0)</f>
        <v>1</v>
      </c>
      <c r="AM76">
        <f>IF(ALL!AM76 = ANSWERS!$C81, 1, 0)</f>
        <v>1</v>
      </c>
      <c r="AN76">
        <f>IF(ALL!AN76 = ANSWERS!$C81, 1, 0)</f>
        <v>1</v>
      </c>
      <c r="AO76">
        <f>IF(ALL!AO76 = ANSWERS!$C81, 1, 0)</f>
        <v>1</v>
      </c>
      <c r="AP76">
        <f>IF(ALL!AP76 = ANSWERS!$C81, 1, 0)</f>
        <v>1</v>
      </c>
      <c r="AQ76">
        <f>IF(ALL!AQ76 = ANSWERS!$C81, 1, 0)</f>
        <v>1</v>
      </c>
      <c r="AR76">
        <f>IF(ALL!AR76 = ANSWERS!$C81, 1, 0)</f>
        <v>1</v>
      </c>
      <c r="AS76">
        <f>IF(ALL!AS76 = ANSWERS!$C81, 1, 0)</f>
        <v>0</v>
      </c>
      <c r="AT76">
        <f>IF(ALL!AT76 = ANSWERS!$C81, 1, 0)</f>
        <v>0</v>
      </c>
      <c r="AU76">
        <f>IF(ALL!AU76 = ANSWERS!$C81, 1, 0)</f>
        <v>0</v>
      </c>
      <c r="AV76">
        <f>IF(ALL!AV76 = ANSWERS!$C81, 1, 0)</f>
        <v>1</v>
      </c>
      <c r="AW76">
        <f>IF(ALL!AW76 = ANSWERS!$C81, 1, 0)</f>
        <v>1</v>
      </c>
      <c r="AX76">
        <f>IF(ALL!AX76 = ANSWERS!$C81, 1, 0)</f>
        <v>1</v>
      </c>
      <c r="AY76">
        <f>IF(ALL!AY76 = ANSWERS!$C81, 1, 0)</f>
        <v>1</v>
      </c>
      <c r="AZ76">
        <f>IF(ALL!AZ76 = ANSWERS!$C81, 1, 0)</f>
        <v>1</v>
      </c>
      <c r="BA76">
        <f>IF(ALL!BA76 = ANSWERS!$C81, 1, 0)</f>
        <v>1</v>
      </c>
      <c r="BB76">
        <f>IF(ALL!BB76 = ANSWERS!$C81, 1, 0)</f>
        <v>1</v>
      </c>
      <c r="BC76">
        <f>IF(ALL!BC76 = ANSWERS!$C81, 1, 0)</f>
        <v>0</v>
      </c>
      <c r="BD76">
        <f>IF(ALL!BD76 = ANSWERS!$C81, 1, 0)</f>
        <v>1</v>
      </c>
      <c r="BE76">
        <f>IF(ALL!BE76 = ANSWERS!$C81, 1, 0)</f>
        <v>1</v>
      </c>
      <c r="BF76">
        <f>IF(ALL!BF76 = ANSWERS!$C81, 1, 0)</f>
        <v>0</v>
      </c>
      <c r="BG76">
        <f>IF(ALL!BG76 = ANSWERS!$C81, 1, 0)</f>
        <v>1</v>
      </c>
      <c r="BH76">
        <f>IF(ALL!BH76 = ANSWERS!$C81, 1, 0)</f>
        <v>1</v>
      </c>
      <c r="BI76">
        <f>IF(ALL!BI76 = ANSWERS!$C81, 1, 0)</f>
        <v>1</v>
      </c>
      <c r="BJ76">
        <f>IF(ALL!BJ76 = ANSWERS!$C81, 1, 0)</f>
        <v>0</v>
      </c>
      <c r="BK76">
        <f>IF(ALL!BK76 = ANSWERS!$C81, 1, 0)</f>
        <v>1</v>
      </c>
      <c r="BL76">
        <f>IF(ALL!BL76 = ANSWERS!$C81, 1, 0)</f>
        <v>1</v>
      </c>
      <c r="BM76">
        <f>IF(ALL!BM76 = ANSWERS!$C81, 1, 0)</f>
        <v>1</v>
      </c>
      <c r="BN76">
        <f>IF(ALL!BN76 = ANSWERS!$C81, 1, 0)</f>
        <v>1</v>
      </c>
      <c r="BO76">
        <f>IF(ALL!BO76 = ANSWERS!$C81, 1, 0)</f>
        <v>1</v>
      </c>
      <c r="BP76">
        <f>IF(ALL!BP76 = ANSWERS!$C81, 1, 0)</f>
        <v>1</v>
      </c>
      <c r="BQ76">
        <f>IF(ALL!BQ76 = ANSWERS!$C81, 1, 0)</f>
        <v>1</v>
      </c>
      <c r="BR76">
        <f>IF(ALL!BR76 = ANSWERS!$C81, 1, 0)</f>
        <v>1</v>
      </c>
      <c r="BS76">
        <f>IF(ALL!BS76 = ANSWERS!$C81, 1, 0)</f>
        <v>1</v>
      </c>
      <c r="BT76">
        <f>IF(ALL!BT76 = ANSWERS!$C81, 1, 0)</f>
        <v>1</v>
      </c>
      <c r="BU76">
        <f>IF(ALL!BU76 = ANSWERS!$C81, 1, 0)</f>
        <v>1</v>
      </c>
      <c r="BV76">
        <f>IF(ALL!BV76 = ANSWERS!$C81, 1, 0)</f>
        <v>1</v>
      </c>
      <c r="BW76">
        <f>IF(ALL!BW76 = ANSWERS!$C81, 1, 0)</f>
        <v>1</v>
      </c>
      <c r="BX76">
        <f>IF(ALL!BX76 = ANSWERS!$C81, 1, 0)</f>
        <v>1</v>
      </c>
      <c r="BY76">
        <f>IF(ALL!BY76 = ANSWERS!$C81, 1, 0)</f>
        <v>1</v>
      </c>
      <c r="BZ76">
        <f>IF(ALL!BZ76 = ANSWERS!$C81, 1, 0)</f>
        <v>1</v>
      </c>
      <c r="CA76">
        <f>IF(ALL!CA76 = ANSWERS!$C81, 1, 0)</f>
        <v>1</v>
      </c>
      <c r="CB76">
        <f>IF(ALL!CB76 = ANSWERS!$C81, 1, 0)</f>
        <v>1</v>
      </c>
      <c r="CC76">
        <f>IF(ALL!CC76 = ANSWERS!$C81, 1, 0)</f>
        <v>1</v>
      </c>
      <c r="CD76">
        <f>IF(ALL!CD76 = ANSWERS!$C81, 1, 0)</f>
        <v>1</v>
      </c>
      <c r="CE76">
        <f>IF(ALL!CE76 = ANSWERS!$C81, 1, 0)</f>
        <v>1</v>
      </c>
      <c r="CF76">
        <f>IF(ALL!CF76 = ANSWERS!$C81, 1, 0)</f>
        <v>1</v>
      </c>
      <c r="CG76">
        <f>IF(ALL!CG76 = ANSWERS!$C81, 1, 0)</f>
        <v>0</v>
      </c>
      <c r="CH76">
        <f>IF(ALL!CH76 = ANSWERS!$C81, 1, 0)</f>
        <v>1</v>
      </c>
      <c r="CI76">
        <f>IF(ALL!CI76 = ANSWERS!$C81, 1, 0)</f>
        <v>1</v>
      </c>
      <c r="CJ76">
        <f>IF(ALL!CJ76 = ANSWERS!$C81, 1, 0)</f>
        <v>1</v>
      </c>
      <c r="CK76">
        <f>IF(ALL!CK76 = ANSWERS!$C81, 1, 0)</f>
        <v>1</v>
      </c>
      <c r="CL76">
        <f>IF(ALL!CL76 = ANSWERS!$C81, 1, 0)</f>
        <v>1</v>
      </c>
      <c r="CM76">
        <f>IF(ALL!CM76 = ANSWERS!$C81, 1, 0)</f>
        <v>1</v>
      </c>
      <c r="CN76">
        <f>IF(ALL!CN76 = ANSWERS!$C81, 1, 0)</f>
        <v>1</v>
      </c>
      <c r="CO76">
        <f>IF(ALL!CO76 = ANSWERS!$C81, 1, 0)</f>
        <v>1</v>
      </c>
      <c r="CP76">
        <f>IF(ALL!CP76 = ANSWERS!$C81, 1, 0)</f>
        <v>1</v>
      </c>
      <c r="CQ76">
        <f>IF(ALL!CQ76 = ANSWERS!$C81, 1, 0)</f>
        <v>1</v>
      </c>
      <c r="CR76">
        <f>IF(ALL!CR76 = ANSWERS!$C81, 1, 0)</f>
        <v>1</v>
      </c>
      <c r="CS76">
        <f>IF(ALL!CS76 = ANSWERS!$C81, 1, 0)</f>
        <v>1</v>
      </c>
      <c r="CT76">
        <f>IF(ALL!CT76 = ANSWERS!$C81, 1, 0)</f>
        <v>1</v>
      </c>
      <c r="CU76">
        <f>IF(ALL!CU76 = ANSWERS!$C81, 1, 0)</f>
        <v>1</v>
      </c>
      <c r="CV76">
        <f>IF(ALL!CV76 = ANSWERS!$C81, 1, 0)</f>
        <v>1</v>
      </c>
      <c r="CW76">
        <f>IF(ALL!CW76 = ANSWERS!$C81, 1, 0)</f>
        <v>1</v>
      </c>
      <c r="CX76">
        <f>IF(ALL!CX76 = ANSWERS!$C81, 1, 0)</f>
        <v>1</v>
      </c>
      <c r="CY76">
        <f>IF(ALL!CY76 = ANSWERS!$C81, 1, 0)</f>
        <v>1</v>
      </c>
      <c r="CZ76">
        <f>IF(ALL!CZ76 = ANSWERS!$C81, 1, 0)</f>
        <v>0</v>
      </c>
      <c r="DA76">
        <f>IF(ALL!DA76 = ANSWERS!$C81, 1, 0)</f>
        <v>1</v>
      </c>
      <c r="DB76">
        <f>IF(ALL!DB76 = ANSWERS!$C81, 1, 0)</f>
        <v>0</v>
      </c>
      <c r="DC76">
        <f>IF(ALL!DC76 = ANSWERS!$C81, 1, 0)</f>
        <v>1</v>
      </c>
      <c r="DD76">
        <f>IF(ALL!DD76 = ANSWERS!$C81, 1, 0)</f>
        <v>1</v>
      </c>
      <c r="DE76">
        <f>IF(ALL!DE76 = ANSWERS!$C81, 1, 0)</f>
        <v>1</v>
      </c>
      <c r="DF76">
        <f>IF(ALL!DF76 = ANSWERS!$C81, 1, 0)</f>
        <v>1</v>
      </c>
      <c r="DG76">
        <f>IF(ALL!DG76 = ANSWERS!$C81, 1, 0)</f>
        <v>1</v>
      </c>
      <c r="DH76">
        <f>IF(ALL!DH76 = ANSWERS!$C81, 1, 0)</f>
        <v>0</v>
      </c>
      <c r="DI76">
        <f>IF(ALL!DI76 = ANSWERS!$C81, 1, 0)</f>
        <v>0</v>
      </c>
      <c r="DJ76">
        <f>IF(ALL!DJ76 = ANSWERS!$C81, 1, 0)</f>
        <v>1</v>
      </c>
      <c r="DK76">
        <f>IF(ALL!DK76 = ANSWERS!$C81, 1, 0)</f>
        <v>1</v>
      </c>
      <c r="DL76">
        <f>IF(ALL!DL76 = ANSWERS!$C81, 1, 0)</f>
        <v>1</v>
      </c>
      <c r="DM76">
        <f>IF(ALL!DM76 = ANSWERS!$C81, 1, 0)</f>
        <v>1</v>
      </c>
      <c r="DN76">
        <f>IF(ALL!DN76 = ANSWERS!$C81, 1, 0)</f>
        <v>0</v>
      </c>
      <c r="DO76">
        <f>IF(ALL!DO76 = ANSWERS!$C81, 1, 0)</f>
        <v>1</v>
      </c>
      <c r="DP76">
        <f>IF(ALL!DP76 = ANSWERS!$C81, 1, 0)</f>
        <v>1</v>
      </c>
      <c r="DQ76">
        <f>IF(ALL!DQ76 = ANSWERS!$C81, 1, 0)</f>
        <v>1</v>
      </c>
      <c r="DR76">
        <f>IF(ALL!DR76 = ANSWERS!$C81, 1, 0)</f>
        <v>1</v>
      </c>
      <c r="DS76">
        <f>IF(ALL!DS76 = ANSWERS!$C81, 1, 0)</f>
        <v>1</v>
      </c>
      <c r="DT76">
        <f>IF(ALL!DT76 = ANSWERS!$C81, 1, 0)</f>
        <v>1</v>
      </c>
      <c r="DU76">
        <f>IF(ALL!DU76 = ANSWERS!$C81, 1, 0)</f>
        <v>1</v>
      </c>
      <c r="DV76">
        <f>IF(ALL!DV76 = ANSWERS!$C81, 1, 0)</f>
        <v>1</v>
      </c>
      <c r="DW76">
        <f>IF(ALL!DW76 = ANSWERS!$C81, 1, 0)</f>
        <v>0</v>
      </c>
      <c r="DX76">
        <f>IF(ALL!DX76 = ANSWERS!$C81, 1, 0)</f>
        <v>0</v>
      </c>
      <c r="DY76">
        <f>IF(ALL!DY76 = ANSWERS!$C81, 1, 0)</f>
        <v>1</v>
      </c>
      <c r="DZ76">
        <f>IF(ALL!DZ76 = ANSWERS!$C81, 1, 0)</f>
        <v>0</v>
      </c>
      <c r="EA76">
        <f>IF(ALL!EA76 = ANSWERS!$C81, 1, 0)</f>
        <v>0</v>
      </c>
      <c r="EB76">
        <f>IF(ALL!EB76 = ANSWERS!$C81, 1, 0)</f>
        <v>1</v>
      </c>
      <c r="EC76">
        <f>IF(ALL!EC76 = ANSWERS!$C81, 1, 0)</f>
        <v>1</v>
      </c>
      <c r="ED76">
        <f>IF(ALL!ED76 = ANSWERS!$C81, 1, 0)</f>
        <v>1</v>
      </c>
      <c r="EE76">
        <f>IF(ALL!EE76 = ANSWERS!$C81, 1, 0)</f>
        <v>1</v>
      </c>
      <c r="EF76">
        <f>IF(ALL!EF76 = ANSWERS!$C81, 1, 0)</f>
        <v>1</v>
      </c>
      <c r="EG76">
        <f>IF(ALL!EG76 = ANSWERS!$C81, 1, 0)</f>
        <v>1</v>
      </c>
      <c r="EH76">
        <f>IF(ALL!EH76 = ANSWERS!$C81, 1, 0)</f>
        <v>1</v>
      </c>
      <c r="EI76">
        <f>IF(ALL!EI76 = ANSWERS!$C81, 1, 0)</f>
        <v>1</v>
      </c>
      <c r="EJ76">
        <f>IF(ALL!EJ76 = ANSWERS!$C81, 1, 0)</f>
        <v>1</v>
      </c>
      <c r="EK76">
        <f>IF(ALL!EK76 = ANSWERS!$C81, 1, 0)</f>
        <v>0</v>
      </c>
      <c r="EL76">
        <f>IF(ALL!EL76 = ANSWERS!$C81, 1, 0)</f>
        <v>1</v>
      </c>
      <c r="EM76">
        <f>IF(ALL!EM76 = ANSWERS!$C81, 1, 0)</f>
        <v>1</v>
      </c>
      <c r="EN76">
        <f>IF(ALL!EN76 = ANSWERS!$C81, 1, 0)</f>
        <v>1</v>
      </c>
      <c r="EO76">
        <f>IF(ALL!EO76 = ANSWERS!$C81, 1, 0)</f>
        <v>1</v>
      </c>
      <c r="EP76">
        <f>IF(ALL!EP76 = ANSWERS!$C81, 1, 0)</f>
        <v>1</v>
      </c>
      <c r="EQ76">
        <f>IF(ALL!EQ76 = ANSWERS!$C81, 1, 0)</f>
        <v>1</v>
      </c>
      <c r="ER76">
        <f>IF(ALL!ER76 = ANSWERS!$C81, 1, 0)</f>
        <v>0</v>
      </c>
      <c r="ES76">
        <f>IF(ALL!ES76 = ANSWERS!$C81, 1, 0)</f>
        <v>1</v>
      </c>
      <c r="ET76">
        <f>IF(ALL!ET76 = ANSWERS!$C81, 1, 0)</f>
        <v>1</v>
      </c>
      <c r="EU76">
        <f>IF(ALL!EU76 = ANSWERS!$C81, 1, 0)</f>
        <v>1</v>
      </c>
      <c r="EV76">
        <f>IF(ALL!EV76 = ANSWERS!$C81, 1, 0)</f>
        <v>0</v>
      </c>
      <c r="EW76">
        <f>IF(ALL!EW76 = ANSWERS!$C81, 1, 0)</f>
        <v>1</v>
      </c>
      <c r="EX76">
        <f>IF(ALL!EX76 = ANSWERS!$C81, 1, 0)</f>
        <v>1</v>
      </c>
      <c r="EY76">
        <f>IF(ALL!EY76 = ANSWERS!$C81, 1, 0)</f>
        <v>0</v>
      </c>
      <c r="EZ76">
        <f>IF(ALL!EZ76 = ANSWERS!$C81, 1, 0)</f>
        <v>1</v>
      </c>
      <c r="FA76">
        <f>IF(ALL!FA76 = ANSWERS!$C81, 1, 0)</f>
        <v>0</v>
      </c>
      <c r="FB76">
        <f>IF(ALL!FB76 = ANSWERS!$C81, 1, 0)</f>
        <v>1</v>
      </c>
      <c r="FC76">
        <f>IF(ALL!FC76 = ANSWERS!$C81, 1, 0)</f>
        <v>1</v>
      </c>
      <c r="FD76">
        <f>IF(ALL!FD76 = ANSWERS!$C81, 1, 0)</f>
        <v>1</v>
      </c>
      <c r="FE76">
        <f>IF(ALL!FE76 = ANSWERS!$C81, 1, 0)</f>
        <v>1</v>
      </c>
      <c r="FF76">
        <f>IF(ALL!FF76 = ANSWERS!$C81, 1, 0)</f>
        <v>1</v>
      </c>
      <c r="FG76">
        <f>IF(ALL!FG76 = ANSWERS!$C81, 1, 0)</f>
        <v>1</v>
      </c>
      <c r="FH76">
        <f>IF(ALL!FH76 = ANSWERS!$C81, 1, 0)</f>
        <v>1</v>
      </c>
      <c r="FI76">
        <f>IF(ALL!FI76 = ANSWERS!$C81, 1, 0)</f>
        <v>1</v>
      </c>
      <c r="FJ76">
        <f>IF(ALL!FJ76 = ANSWERS!$C81, 1, 0)</f>
        <v>1</v>
      </c>
      <c r="FK76">
        <f>IF(ALL!FK76 = ANSWERS!$C81, 1, 0)</f>
        <v>1</v>
      </c>
      <c r="FL76">
        <f>IF(ALL!FL76 = ANSWERS!$C81, 1, 0)</f>
        <v>0</v>
      </c>
      <c r="FM76">
        <f>IF(ALL!FM76 = ANSWERS!$C81, 1, 0)</f>
        <v>1</v>
      </c>
      <c r="FN76">
        <f>IF(ALL!FN76 = ANSWERS!$C81, 1, 0)</f>
        <v>0</v>
      </c>
      <c r="FO76">
        <f>IF(ALL!FO76 = ANSWERS!$C81, 1, 0)</f>
        <v>0</v>
      </c>
      <c r="FP76">
        <f>IF(ALL!FP76 = ANSWERS!$C81, 1, 0)</f>
        <v>1</v>
      </c>
      <c r="FQ76">
        <f>IF(ALL!FQ76 = ANSWERS!$C81, 1, 0)</f>
        <v>1</v>
      </c>
      <c r="FR76">
        <f>IF(ALL!FR76 = ANSWERS!$C81, 1, 0)</f>
        <v>1</v>
      </c>
      <c r="FS76">
        <f>IF(ALL!FS76 = ANSWERS!$C81, 1, 0)</f>
        <v>0</v>
      </c>
      <c r="FT76">
        <f>IF(ALL!FT76 = ANSWERS!$C81, 1, 0)</f>
        <v>0</v>
      </c>
      <c r="FU76">
        <f>IF(ALL!FU76 = ANSWERS!$C81, 1, 0)</f>
        <v>1</v>
      </c>
      <c r="FV76">
        <f>IF(ALL!FV76 = ANSWERS!$C81, 1, 0)</f>
        <v>1</v>
      </c>
      <c r="FW76">
        <f>IF(ALL!FW76 = ANSWERS!$C81, 1, 0)</f>
        <v>1</v>
      </c>
      <c r="FX76">
        <f>IF(ALL!FX76 = ANSWERS!$C81, 1, 0)</f>
        <v>1</v>
      </c>
      <c r="FY76">
        <f>IF(ALL!FY76 = ANSWERS!$C81, 1, 0)</f>
        <v>1</v>
      </c>
      <c r="FZ76">
        <f>IF(ALL!FZ76 = ANSWERS!$C81, 1, 0)</f>
        <v>1</v>
      </c>
      <c r="GA76">
        <f>IF(ALL!GA76 = ANSWERS!$C81, 1, 0)</f>
        <v>0</v>
      </c>
      <c r="GB76">
        <f>IF(ALL!GB76 = ANSWERS!$C81, 1, 0)</f>
        <v>0</v>
      </c>
      <c r="GC76">
        <f>IF(ALL!GC76 = ANSWERS!$C81, 1, 0)</f>
        <v>1</v>
      </c>
      <c r="GD76">
        <f>IF(ALL!GD76 = ANSWERS!$C81, 1, 0)</f>
        <v>1</v>
      </c>
      <c r="GE76">
        <f>IF(ALL!GE76 = ANSWERS!$C81, 1, 0)</f>
        <v>1</v>
      </c>
      <c r="GF76">
        <f>IF(ALL!GF76 = ANSWERS!$C81, 1, 0)</f>
        <v>1</v>
      </c>
      <c r="GG76">
        <f>IF(ALL!GG76 = ANSWERS!$C81, 1, 0)</f>
        <v>1</v>
      </c>
      <c r="GH76">
        <f>IF(ALL!GH76 = ANSWERS!$C81, 1, 0)</f>
        <v>1</v>
      </c>
      <c r="GI76">
        <f>IF(ALL!GI76 = ANSWERS!$C81, 1, 0)</f>
        <v>0</v>
      </c>
      <c r="GJ76">
        <f>IF(ALL!GJ76 = ANSWERS!$C81, 1, 0)</f>
        <v>1</v>
      </c>
      <c r="GK76">
        <f>IF(ALL!GK76 = ANSWERS!$C81, 1, 0)</f>
        <v>0</v>
      </c>
      <c r="GL76">
        <f>IF(ALL!GL76 = ANSWERS!$C81, 1, 0)</f>
        <v>1</v>
      </c>
      <c r="GM76">
        <f>IF(ALL!GM76 = ANSWERS!$C81, 1, 0)</f>
        <v>0</v>
      </c>
      <c r="GN76">
        <f>IF(ALL!GN76 = ANSWERS!$C81, 1, 0)</f>
        <v>1</v>
      </c>
      <c r="GO76">
        <f>IF(ALL!GO76 = ANSWERS!$C81, 1, 0)</f>
        <v>0</v>
      </c>
      <c r="GP76">
        <f>IF(ALL!GP76 = ANSWERS!$C81, 1, 0)</f>
        <v>1</v>
      </c>
      <c r="GQ76">
        <f>IF(ALL!GQ76 = ANSWERS!$C81, 1, 0)</f>
        <v>1</v>
      </c>
      <c r="GR76">
        <f>IF(ALL!GR76 = ANSWERS!$C81, 1, 0)</f>
        <v>1</v>
      </c>
      <c r="GS76">
        <f>IF(ALL!GS76 = ANSWERS!$C81, 1, 0)</f>
        <v>0</v>
      </c>
      <c r="GT76">
        <f>IF(ALL!GT76 = ANSWERS!$C81, 1, 0)</f>
        <v>1</v>
      </c>
      <c r="GU76">
        <f>IF(ALL!GU76 = ANSWERS!$C81, 1, 0)</f>
        <v>1</v>
      </c>
      <c r="GV76">
        <f>IF(ALL!GV76 = ANSWERS!$C81, 1, 0)</f>
        <v>1</v>
      </c>
      <c r="GW76">
        <f>IF(ALL!GW76 = ANSWERS!$C81, 1, 0)</f>
        <v>1</v>
      </c>
      <c r="GX76">
        <f>IF(ALL!GX76 = ANSWERS!$C81, 1, 0)</f>
        <v>1</v>
      </c>
      <c r="GY76">
        <f>IF(ALL!GY76 = ANSWERS!$C81, 1, 0)</f>
        <v>1</v>
      </c>
      <c r="GZ76">
        <f>IF(ALL!GZ76 = ANSWERS!$C81, 1, 0)</f>
        <v>1</v>
      </c>
      <c r="HA76">
        <f>IF(ALL!HA76 = ANSWERS!$C81, 1, 0)</f>
        <v>1</v>
      </c>
      <c r="HB76">
        <f>IF(ALL!HB76 = ANSWERS!$C81, 1, 0)</f>
        <v>1</v>
      </c>
      <c r="HC76">
        <f>IF(ALL!HC76 = ANSWERS!$C81, 1, 0)</f>
        <v>1</v>
      </c>
      <c r="HD76">
        <f>IF(ALL!HD76 = ANSWERS!$C81, 1, 0)</f>
        <v>1</v>
      </c>
      <c r="HE76">
        <f>IF(ALL!HE76 = ANSWERS!$C81, 1, 0)</f>
        <v>1</v>
      </c>
      <c r="HF76">
        <f>IF(ALL!HF76 = ANSWERS!$C81, 1, 0)</f>
        <v>1</v>
      </c>
      <c r="HG76">
        <f>IF(ALL!HG76 = ANSWERS!$C81, 1, 0)</f>
        <v>1</v>
      </c>
      <c r="HH76">
        <f>IF(ALL!HH76 = ANSWERS!$C81, 1, 0)</f>
        <v>1</v>
      </c>
      <c r="HI76">
        <f>IF(ALL!HI76 = ANSWERS!$C81, 1, 0)</f>
        <v>0</v>
      </c>
      <c r="HJ76">
        <f>IF(ALL!HJ76 = ANSWERS!$C81, 1, 0)</f>
        <v>1</v>
      </c>
      <c r="HK76">
        <f>IF(ALL!HK76 = ANSWERS!$C81, 1, 0)</f>
        <v>0</v>
      </c>
    </row>
    <row r="77">
      <c r="A77" s="1" t="s">
        <v>397</v>
      </c>
      <c r="B77">
        <f>IF(ALL!B77 = ANSWERS!$C82, 1, 0)</f>
        <v>1</v>
      </c>
      <c r="C77">
        <f>IF(ALL!C77 = ANSWERS!$C82, 1, 0)</f>
        <v>1</v>
      </c>
      <c r="D77">
        <f>IF(ALL!D77 = ANSWERS!$C82, 1, 0)</f>
        <v>0</v>
      </c>
      <c r="E77">
        <f>IF(ALL!E77 = ANSWERS!$C82, 1, 0)</f>
        <v>0</v>
      </c>
      <c r="F77">
        <f>IF(ALL!F77 = ANSWERS!$C82, 1, 0)</f>
        <v>0</v>
      </c>
      <c r="G77">
        <f>IF(ALL!G77 = ANSWERS!$C82, 1, 0)</f>
        <v>0</v>
      </c>
      <c r="H77">
        <f>IF(ALL!H77 = ANSWERS!$C82, 1, 0)</f>
        <v>1</v>
      </c>
      <c r="I77">
        <f>IF(ALL!I77 = ANSWERS!$C82, 1, 0)</f>
        <v>1</v>
      </c>
      <c r="J77">
        <f>IF(ALL!J77 = ANSWERS!$C82, 1, 0)</f>
        <v>1</v>
      </c>
      <c r="K77">
        <f>IF(ALL!K77 = ANSWERS!$C82, 1, 0)</f>
        <v>1</v>
      </c>
      <c r="L77">
        <f>IF(ALL!L77 = ANSWERS!$C82, 1, 0)</f>
        <v>0</v>
      </c>
      <c r="M77">
        <f>IF(ALL!M77 = ANSWERS!$C82, 1, 0)</f>
        <v>1</v>
      </c>
      <c r="N77">
        <f>IF(ALL!N77 = ANSWERS!$C82, 1, 0)</f>
        <v>1</v>
      </c>
      <c r="O77">
        <f>IF(ALL!O77 = ANSWERS!$C82, 1, 0)</f>
        <v>1</v>
      </c>
      <c r="P77">
        <f>IF(ALL!P77 = ANSWERS!$C82, 1, 0)</f>
        <v>0</v>
      </c>
      <c r="Q77">
        <f>IF(ALL!Q77 = ANSWERS!$C82, 1, 0)</f>
        <v>0</v>
      </c>
      <c r="R77">
        <f>IF(ALL!R77 = ANSWERS!$C82, 1, 0)</f>
        <v>1</v>
      </c>
      <c r="S77">
        <f>IF(ALL!S77 = ANSWERS!$C82, 1, 0)</f>
        <v>1</v>
      </c>
      <c r="T77">
        <f>IF(ALL!T77 = ANSWERS!$C82, 1, 0)</f>
        <v>1</v>
      </c>
      <c r="U77">
        <f>IF(ALL!U77 = ANSWERS!$C82, 1, 0)</f>
        <v>0</v>
      </c>
      <c r="V77">
        <f>IF(ALL!V77 = ANSWERS!$C82, 1, 0)</f>
        <v>1</v>
      </c>
      <c r="W77">
        <f>IF(ALL!W77 = ANSWERS!$C82, 1, 0)</f>
        <v>1</v>
      </c>
      <c r="X77">
        <f>IF(ALL!X77 = ANSWERS!$C82, 1, 0)</f>
        <v>1</v>
      </c>
      <c r="Y77">
        <f>IF(ALL!Y77 = ANSWERS!$C82, 1, 0)</f>
        <v>1</v>
      </c>
      <c r="Z77">
        <f>IF(ALL!Z77 = ANSWERS!$C82, 1, 0)</f>
        <v>1</v>
      </c>
      <c r="AA77">
        <f>IF(ALL!AA77 = ANSWERS!$C82, 1, 0)</f>
        <v>1</v>
      </c>
      <c r="AB77">
        <f>IF(ALL!AB77 = ANSWERS!$C82, 1, 0)</f>
        <v>1</v>
      </c>
      <c r="AC77">
        <f>IF(ALL!AC77 = ANSWERS!$C82, 1, 0)</f>
        <v>1</v>
      </c>
      <c r="AD77">
        <f>IF(ALL!AD77 = ANSWERS!$C82, 1, 0)</f>
        <v>1</v>
      </c>
      <c r="AE77">
        <f>IF(ALL!AE77 = ANSWERS!$C82, 1, 0)</f>
        <v>1</v>
      </c>
      <c r="AF77">
        <f>IF(ALL!AF77 = ANSWERS!$C82, 1, 0)</f>
        <v>1</v>
      </c>
      <c r="AG77">
        <f>IF(ALL!AG77 = ANSWERS!$C82, 1, 0)</f>
        <v>1</v>
      </c>
      <c r="AH77">
        <f>IF(ALL!AH77 = ANSWERS!$C82, 1, 0)</f>
        <v>1</v>
      </c>
      <c r="AI77">
        <f>IF(ALL!AI77 = ANSWERS!$C82, 1, 0)</f>
        <v>1</v>
      </c>
      <c r="AJ77">
        <f>IF(ALL!AJ77 = ANSWERS!$C82, 1, 0)</f>
        <v>1</v>
      </c>
      <c r="AK77">
        <f>IF(ALL!AK77 = ANSWERS!$C82, 1, 0)</f>
        <v>1</v>
      </c>
      <c r="AL77">
        <f>IF(ALL!AL77 = ANSWERS!$C82, 1, 0)</f>
        <v>1</v>
      </c>
      <c r="AM77">
        <f>IF(ALL!AM77 = ANSWERS!$C82, 1, 0)</f>
        <v>1</v>
      </c>
      <c r="AN77">
        <f>IF(ALL!AN77 = ANSWERS!$C82, 1, 0)</f>
        <v>1</v>
      </c>
      <c r="AO77">
        <f>IF(ALL!AO77 = ANSWERS!$C82, 1, 0)</f>
        <v>1</v>
      </c>
      <c r="AP77">
        <f>IF(ALL!AP77 = ANSWERS!$C82, 1, 0)</f>
        <v>1</v>
      </c>
      <c r="AQ77">
        <f>IF(ALL!AQ77 = ANSWERS!$C82, 1, 0)</f>
        <v>1</v>
      </c>
      <c r="AR77">
        <f>IF(ALL!AR77 = ANSWERS!$C82, 1, 0)</f>
        <v>1</v>
      </c>
      <c r="AS77">
        <f>IF(ALL!AS77 = ANSWERS!$C82, 1, 0)</f>
        <v>1</v>
      </c>
      <c r="AT77">
        <f>IF(ALL!AT77 = ANSWERS!$C82, 1, 0)</f>
        <v>0</v>
      </c>
      <c r="AU77">
        <f>IF(ALL!AU77 = ANSWERS!$C82, 1, 0)</f>
        <v>1</v>
      </c>
      <c r="AV77">
        <f>IF(ALL!AV77 = ANSWERS!$C82, 1, 0)</f>
        <v>1</v>
      </c>
      <c r="AW77">
        <f>IF(ALL!AW77 = ANSWERS!$C82, 1, 0)</f>
        <v>1</v>
      </c>
      <c r="AX77">
        <f>IF(ALL!AX77 = ANSWERS!$C82, 1, 0)</f>
        <v>1</v>
      </c>
      <c r="AY77">
        <f>IF(ALL!AY77 = ANSWERS!$C82, 1, 0)</f>
        <v>1</v>
      </c>
      <c r="AZ77">
        <f>IF(ALL!AZ77 = ANSWERS!$C82, 1, 0)</f>
        <v>1</v>
      </c>
      <c r="BA77">
        <f>IF(ALL!BA77 = ANSWERS!$C82, 1, 0)</f>
        <v>1</v>
      </c>
      <c r="BB77">
        <f>IF(ALL!BB77 = ANSWERS!$C82, 1, 0)</f>
        <v>1</v>
      </c>
      <c r="BC77">
        <f>IF(ALL!BC77 = ANSWERS!$C82, 1, 0)</f>
        <v>0</v>
      </c>
      <c r="BD77">
        <f>IF(ALL!BD77 = ANSWERS!$C82, 1, 0)</f>
        <v>1</v>
      </c>
      <c r="BE77">
        <f>IF(ALL!BE77 = ANSWERS!$C82, 1, 0)</f>
        <v>1</v>
      </c>
      <c r="BF77">
        <f>IF(ALL!BF77 = ANSWERS!$C82, 1, 0)</f>
        <v>0</v>
      </c>
      <c r="BG77">
        <f>IF(ALL!BG77 = ANSWERS!$C82, 1, 0)</f>
        <v>1</v>
      </c>
      <c r="BH77">
        <f>IF(ALL!BH77 = ANSWERS!$C82, 1, 0)</f>
        <v>1</v>
      </c>
      <c r="BI77">
        <f>IF(ALL!BI77 = ANSWERS!$C82, 1, 0)</f>
        <v>0</v>
      </c>
      <c r="BJ77">
        <f>IF(ALL!BJ77 = ANSWERS!$C82, 1, 0)</f>
        <v>0</v>
      </c>
      <c r="BK77">
        <f>IF(ALL!BK77 = ANSWERS!$C82, 1, 0)</f>
        <v>1</v>
      </c>
      <c r="BL77">
        <f>IF(ALL!BL77 = ANSWERS!$C82, 1, 0)</f>
        <v>1</v>
      </c>
      <c r="BM77">
        <f>IF(ALL!BM77 = ANSWERS!$C82, 1, 0)</f>
        <v>1</v>
      </c>
      <c r="BN77">
        <f>IF(ALL!BN77 = ANSWERS!$C82, 1, 0)</f>
        <v>1</v>
      </c>
      <c r="BO77">
        <f>IF(ALL!BO77 = ANSWERS!$C82, 1, 0)</f>
        <v>1</v>
      </c>
      <c r="BP77">
        <f>IF(ALL!BP77 = ANSWERS!$C82, 1, 0)</f>
        <v>1</v>
      </c>
      <c r="BQ77">
        <f>IF(ALL!BQ77 = ANSWERS!$C82, 1, 0)</f>
        <v>1</v>
      </c>
      <c r="BR77">
        <f>IF(ALL!BR77 = ANSWERS!$C82, 1, 0)</f>
        <v>1</v>
      </c>
      <c r="BS77">
        <f>IF(ALL!BS77 = ANSWERS!$C82, 1, 0)</f>
        <v>1</v>
      </c>
      <c r="BT77">
        <f>IF(ALL!BT77 = ANSWERS!$C82, 1, 0)</f>
        <v>1</v>
      </c>
      <c r="BU77">
        <f>IF(ALL!BU77 = ANSWERS!$C82, 1, 0)</f>
        <v>1</v>
      </c>
      <c r="BV77">
        <f>IF(ALL!BV77 = ANSWERS!$C82, 1, 0)</f>
        <v>1</v>
      </c>
      <c r="BW77">
        <f>IF(ALL!BW77 = ANSWERS!$C82, 1, 0)</f>
        <v>1</v>
      </c>
      <c r="BX77">
        <f>IF(ALL!BX77 = ANSWERS!$C82, 1, 0)</f>
        <v>1</v>
      </c>
      <c r="BY77">
        <f>IF(ALL!BY77 = ANSWERS!$C82, 1, 0)</f>
        <v>1</v>
      </c>
      <c r="BZ77">
        <f>IF(ALL!BZ77 = ANSWERS!$C82, 1, 0)</f>
        <v>0</v>
      </c>
      <c r="CA77">
        <f>IF(ALL!CA77 = ANSWERS!$C82, 1, 0)</f>
        <v>1</v>
      </c>
      <c r="CB77">
        <f>IF(ALL!CB77 = ANSWERS!$C82, 1, 0)</f>
        <v>1</v>
      </c>
      <c r="CC77">
        <f>IF(ALL!CC77 = ANSWERS!$C82, 1, 0)</f>
        <v>1</v>
      </c>
      <c r="CD77">
        <f>IF(ALL!CD77 = ANSWERS!$C82, 1, 0)</f>
        <v>1</v>
      </c>
      <c r="CE77">
        <f>IF(ALL!CE77 = ANSWERS!$C82, 1, 0)</f>
        <v>1</v>
      </c>
      <c r="CF77">
        <f>IF(ALL!CF77 = ANSWERS!$C82, 1, 0)</f>
        <v>1</v>
      </c>
      <c r="CG77">
        <f>IF(ALL!CG77 = ANSWERS!$C82, 1, 0)</f>
        <v>0</v>
      </c>
      <c r="CH77">
        <f>IF(ALL!CH77 = ANSWERS!$C82, 1, 0)</f>
        <v>1</v>
      </c>
      <c r="CI77">
        <f>IF(ALL!CI77 = ANSWERS!$C82, 1, 0)</f>
        <v>1</v>
      </c>
      <c r="CJ77">
        <f>IF(ALL!CJ77 = ANSWERS!$C82, 1, 0)</f>
        <v>1</v>
      </c>
      <c r="CK77">
        <f>IF(ALL!CK77 = ANSWERS!$C82, 1, 0)</f>
        <v>1</v>
      </c>
      <c r="CL77">
        <f>IF(ALL!CL77 = ANSWERS!$C82, 1, 0)</f>
        <v>1</v>
      </c>
      <c r="CM77">
        <f>IF(ALL!CM77 = ANSWERS!$C82, 1, 0)</f>
        <v>1</v>
      </c>
      <c r="CN77">
        <f>IF(ALL!CN77 = ANSWERS!$C82, 1, 0)</f>
        <v>1</v>
      </c>
      <c r="CO77">
        <f>IF(ALL!CO77 = ANSWERS!$C82, 1, 0)</f>
        <v>1</v>
      </c>
      <c r="CP77">
        <f>IF(ALL!CP77 = ANSWERS!$C82, 1, 0)</f>
        <v>1</v>
      </c>
      <c r="CQ77">
        <f>IF(ALL!CQ77 = ANSWERS!$C82, 1, 0)</f>
        <v>0</v>
      </c>
      <c r="CR77">
        <f>IF(ALL!CR77 = ANSWERS!$C82, 1, 0)</f>
        <v>1</v>
      </c>
      <c r="CS77">
        <f>IF(ALL!CS77 = ANSWERS!$C82, 1, 0)</f>
        <v>1</v>
      </c>
      <c r="CT77">
        <f>IF(ALL!CT77 = ANSWERS!$C82, 1, 0)</f>
        <v>1</v>
      </c>
      <c r="CU77">
        <f>IF(ALL!CU77 = ANSWERS!$C82, 1, 0)</f>
        <v>1</v>
      </c>
      <c r="CV77">
        <f>IF(ALL!CV77 = ANSWERS!$C82, 1, 0)</f>
        <v>1</v>
      </c>
      <c r="CW77">
        <f>IF(ALL!CW77 = ANSWERS!$C82, 1, 0)</f>
        <v>1</v>
      </c>
      <c r="CX77">
        <f>IF(ALL!CX77 = ANSWERS!$C82, 1, 0)</f>
        <v>1</v>
      </c>
      <c r="CY77">
        <f>IF(ALL!CY77 = ANSWERS!$C82, 1, 0)</f>
        <v>1</v>
      </c>
      <c r="CZ77">
        <f>IF(ALL!CZ77 = ANSWERS!$C82, 1, 0)</f>
        <v>0</v>
      </c>
      <c r="DA77">
        <f>IF(ALL!DA77 = ANSWERS!$C82, 1, 0)</f>
        <v>1</v>
      </c>
      <c r="DB77">
        <f>IF(ALL!DB77 = ANSWERS!$C82, 1, 0)</f>
        <v>0</v>
      </c>
      <c r="DC77">
        <f>IF(ALL!DC77 = ANSWERS!$C82, 1, 0)</f>
        <v>1</v>
      </c>
      <c r="DD77">
        <f>IF(ALL!DD77 = ANSWERS!$C82, 1, 0)</f>
        <v>1</v>
      </c>
      <c r="DE77">
        <f>IF(ALL!DE77 = ANSWERS!$C82, 1, 0)</f>
        <v>1</v>
      </c>
      <c r="DF77">
        <f>IF(ALL!DF77 = ANSWERS!$C82, 1, 0)</f>
        <v>1</v>
      </c>
      <c r="DG77">
        <f>IF(ALL!DG77 = ANSWERS!$C82, 1, 0)</f>
        <v>1</v>
      </c>
      <c r="DH77">
        <f>IF(ALL!DH77 = ANSWERS!$C82, 1, 0)</f>
        <v>0</v>
      </c>
      <c r="DI77">
        <f>IF(ALL!DI77 = ANSWERS!$C82, 1, 0)</f>
        <v>0</v>
      </c>
      <c r="DJ77">
        <f>IF(ALL!DJ77 = ANSWERS!$C82, 1, 0)</f>
        <v>1</v>
      </c>
      <c r="DK77">
        <f>IF(ALL!DK77 = ANSWERS!$C82, 1, 0)</f>
        <v>1</v>
      </c>
      <c r="DL77">
        <f>IF(ALL!DL77 = ANSWERS!$C82, 1, 0)</f>
        <v>1</v>
      </c>
      <c r="DM77">
        <f>IF(ALL!DM77 = ANSWERS!$C82, 1, 0)</f>
        <v>1</v>
      </c>
      <c r="DN77">
        <f>IF(ALL!DN77 = ANSWERS!$C82, 1, 0)</f>
        <v>0</v>
      </c>
      <c r="DO77">
        <f>IF(ALL!DO77 = ANSWERS!$C82, 1, 0)</f>
        <v>1</v>
      </c>
      <c r="DP77">
        <f>IF(ALL!DP77 = ANSWERS!$C82, 1, 0)</f>
        <v>1</v>
      </c>
      <c r="DQ77">
        <f>IF(ALL!DQ77 = ANSWERS!$C82, 1, 0)</f>
        <v>1</v>
      </c>
      <c r="DR77">
        <f>IF(ALL!DR77 = ANSWERS!$C82, 1, 0)</f>
        <v>1</v>
      </c>
      <c r="DS77">
        <f>IF(ALL!DS77 = ANSWERS!$C82, 1, 0)</f>
        <v>1</v>
      </c>
      <c r="DT77">
        <f>IF(ALL!DT77 = ANSWERS!$C82, 1, 0)</f>
        <v>1</v>
      </c>
      <c r="DU77">
        <f>IF(ALL!DU77 = ANSWERS!$C82, 1, 0)</f>
        <v>1</v>
      </c>
      <c r="DV77">
        <f>IF(ALL!DV77 = ANSWERS!$C82, 1, 0)</f>
        <v>0</v>
      </c>
      <c r="DW77">
        <f>IF(ALL!DW77 = ANSWERS!$C82, 1, 0)</f>
        <v>1</v>
      </c>
      <c r="DX77">
        <f>IF(ALL!DX77 = ANSWERS!$C82, 1, 0)</f>
        <v>0</v>
      </c>
      <c r="DY77">
        <f>IF(ALL!DY77 = ANSWERS!$C82, 1, 0)</f>
        <v>1</v>
      </c>
      <c r="DZ77">
        <f>IF(ALL!DZ77 = ANSWERS!$C82, 1, 0)</f>
        <v>0</v>
      </c>
      <c r="EA77">
        <f>IF(ALL!EA77 = ANSWERS!$C82, 1, 0)</f>
        <v>1</v>
      </c>
      <c r="EB77">
        <f>IF(ALL!EB77 = ANSWERS!$C82, 1, 0)</f>
        <v>1</v>
      </c>
      <c r="EC77">
        <f>IF(ALL!EC77 = ANSWERS!$C82, 1, 0)</f>
        <v>1</v>
      </c>
      <c r="ED77">
        <f>IF(ALL!ED77 = ANSWERS!$C82, 1, 0)</f>
        <v>1</v>
      </c>
      <c r="EE77">
        <f>IF(ALL!EE77 = ANSWERS!$C82, 1, 0)</f>
        <v>1</v>
      </c>
      <c r="EF77">
        <f>IF(ALL!EF77 = ANSWERS!$C82, 1, 0)</f>
        <v>1</v>
      </c>
      <c r="EG77">
        <f>IF(ALL!EG77 = ANSWERS!$C82, 1, 0)</f>
        <v>1</v>
      </c>
      <c r="EH77">
        <f>IF(ALL!EH77 = ANSWERS!$C82, 1, 0)</f>
        <v>1</v>
      </c>
      <c r="EI77">
        <f>IF(ALL!EI77 = ANSWERS!$C82, 1, 0)</f>
        <v>1</v>
      </c>
      <c r="EJ77">
        <f>IF(ALL!EJ77 = ANSWERS!$C82, 1, 0)</f>
        <v>0</v>
      </c>
      <c r="EK77">
        <f>IF(ALL!EK77 = ANSWERS!$C82, 1, 0)</f>
        <v>0</v>
      </c>
      <c r="EL77">
        <f>IF(ALL!EL77 = ANSWERS!$C82, 1, 0)</f>
        <v>1</v>
      </c>
      <c r="EM77">
        <f>IF(ALL!EM77 = ANSWERS!$C82, 1, 0)</f>
        <v>1</v>
      </c>
      <c r="EN77">
        <f>IF(ALL!EN77 = ANSWERS!$C82, 1, 0)</f>
        <v>1</v>
      </c>
      <c r="EO77">
        <f>IF(ALL!EO77 = ANSWERS!$C82, 1, 0)</f>
        <v>1</v>
      </c>
      <c r="EP77">
        <f>IF(ALL!EP77 = ANSWERS!$C82, 1, 0)</f>
        <v>1</v>
      </c>
      <c r="EQ77">
        <f>IF(ALL!EQ77 = ANSWERS!$C82, 1, 0)</f>
        <v>1</v>
      </c>
      <c r="ER77">
        <f>IF(ALL!ER77 = ANSWERS!$C82, 1, 0)</f>
        <v>0</v>
      </c>
      <c r="ES77">
        <f>IF(ALL!ES77 = ANSWERS!$C82, 1, 0)</f>
        <v>1</v>
      </c>
      <c r="ET77">
        <f>IF(ALL!ET77 = ANSWERS!$C82, 1, 0)</f>
        <v>1</v>
      </c>
      <c r="EU77">
        <f>IF(ALL!EU77 = ANSWERS!$C82, 1, 0)</f>
        <v>1</v>
      </c>
      <c r="EV77">
        <f>IF(ALL!EV77 = ANSWERS!$C82, 1, 0)</f>
        <v>1</v>
      </c>
      <c r="EW77">
        <f>IF(ALL!EW77 = ANSWERS!$C82, 1, 0)</f>
        <v>1</v>
      </c>
      <c r="EX77">
        <f>IF(ALL!EX77 = ANSWERS!$C82, 1, 0)</f>
        <v>1</v>
      </c>
      <c r="EY77">
        <f>IF(ALL!EY77 = ANSWERS!$C82, 1, 0)</f>
        <v>0</v>
      </c>
      <c r="EZ77">
        <f>IF(ALL!EZ77 = ANSWERS!$C82, 1, 0)</f>
        <v>1</v>
      </c>
      <c r="FA77">
        <f>IF(ALL!FA77 = ANSWERS!$C82, 1, 0)</f>
        <v>1</v>
      </c>
      <c r="FB77">
        <f>IF(ALL!FB77 = ANSWERS!$C82, 1, 0)</f>
        <v>1</v>
      </c>
      <c r="FC77">
        <f>IF(ALL!FC77 = ANSWERS!$C82, 1, 0)</f>
        <v>1</v>
      </c>
      <c r="FD77">
        <f>IF(ALL!FD77 = ANSWERS!$C82, 1, 0)</f>
        <v>1</v>
      </c>
      <c r="FE77">
        <f>IF(ALL!FE77 = ANSWERS!$C82, 1, 0)</f>
        <v>1</v>
      </c>
      <c r="FF77">
        <f>IF(ALL!FF77 = ANSWERS!$C82, 1, 0)</f>
        <v>1</v>
      </c>
      <c r="FG77">
        <f>IF(ALL!FG77 = ANSWERS!$C82, 1, 0)</f>
        <v>1</v>
      </c>
      <c r="FH77">
        <f>IF(ALL!FH77 = ANSWERS!$C82, 1, 0)</f>
        <v>1</v>
      </c>
      <c r="FI77">
        <f>IF(ALL!FI77 = ANSWERS!$C82, 1, 0)</f>
        <v>1</v>
      </c>
      <c r="FJ77">
        <f>IF(ALL!FJ77 = ANSWERS!$C82, 1, 0)</f>
        <v>1</v>
      </c>
      <c r="FK77">
        <f>IF(ALL!FK77 = ANSWERS!$C82, 1, 0)</f>
        <v>1</v>
      </c>
      <c r="FL77">
        <f>IF(ALL!FL77 = ANSWERS!$C82, 1, 0)</f>
        <v>1</v>
      </c>
      <c r="FM77">
        <f>IF(ALL!FM77 = ANSWERS!$C82, 1, 0)</f>
        <v>1</v>
      </c>
      <c r="FN77">
        <f>IF(ALL!FN77 = ANSWERS!$C82, 1, 0)</f>
        <v>1</v>
      </c>
      <c r="FO77">
        <f>IF(ALL!FO77 = ANSWERS!$C82, 1, 0)</f>
        <v>1</v>
      </c>
      <c r="FP77">
        <f>IF(ALL!FP77 = ANSWERS!$C82, 1, 0)</f>
        <v>1</v>
      </c>
      <c r="FQ77">
        <f>IF(ALL!FQ77 = ANSWERS!$C82, 1, 0)</f>
        <v>1</v>
      </c>
      <c r="FR77">
        <f>IF(ALL!FR77 = ANSWERS!$C82, 1, 0)</f>
        <v>1</v>
      </c>
      <c r="FS77">
        <f>IF(ALL!FS77 = ANSWERS!$C82, 1, 0)</f>
        <v>0</v>
      </c>
      <c r="FT77">
        <f>IF(ALL!FT77 = ANSWERS!$C82, 1, 0)</f>
        <v>0</v>
      </c>
      <c r="FU77">
        <f>IF(ALL!FU77 = ANSWERS!$C82, 1, 0)</f>
        <v>1</v>
      </c>
      <c r="FV77">
        <f>IF(ALL!FV77 = ANSWERS!$C82, 1, 0)</f>
        <v>1</v>
      </c>
      <c r="FW77">
        <f>IF(ALL!FW77 = ANSWERS!$C82, 1, 0)</f>
        <v>1</v>
      </c>
      <c r="FX77">
        <f>IF(ALL!FX77 = ANSWERS!$C82, 1, 0)</f>
        <v>1</v>
      </c>
      <c r="FY77">
        <f>IF(ALL!FY77 = ANSWERS!$C82, 1, 0)</f>
        <v>1</v>
      </c>
      <c r="FZ77">
        <f>IF(ALL!FZ77 = ANSWERS!$C82, 1, 0)</f>
        <v>1</v>
      </c>
      <c r="GA77">
        <f>IF(ALL!GA77 = ANSWERS!$C82, 1, 0)</f>
        <v>1</v>
      </c>
      <c r="GB77">
        <f>IF(ALL!GB77 = ANSWERS!$C82, 1, 0)</f>
        <v>0</v>
      </c>
      <c r="GC77">
        <f>IF(ALL!GC77 = ANSWERS!$C82, 1, 0)</f>
        <v>1</v>
      </c>
      <c r="GD77">
        <f>IF(ALL!GD77 = ANSWERS!$C82, 1, 0)</f>
        <v>1</v>
      </c>
      <c r="GE77">
        <f>IF(ALL!GE77 = ANSWERS!$C82, 1, 0)</f>
        <v>1</v>
      </c>
      <c r="GF77">
        <f>IF(ALL!GF77 = ANSWERS!$C82, 1, 0)</f>
        <v>1</v>
      </c>
      <c r="GG77">
        <f>IF(ALL!GG77 = ANSWERS!$C82, 1, 0)</f>
        <v>1</v>
      </c>
      <c r="GH77">
        <f>IF(ALL!GH77 = ANSWERS!$C82, 1, 0)</f>
        <v>1</v>
      </c>
      <c r="GI77">
        <f>IF(ALL!GI77 = ANSWERS!$C82, 1, 0)</f>
        <v>1</v>
      </c>
      <c r="GJ77">
        <f>IF(ALL!GJ77 = ANSWERS!$C82, 1, 0)</f>
        <v>1</v>
      </c>
      <c r="GK77">
        <f>IF(ALL!GK77 = ANSWERS!$C82, 1, 0)</f>
        <v>0</v>
      </c>
      <c r="GL77">
        <f>IF(ALL!GL77 = ANSWERS!$C82, 1, 0)</f>
        <v>1</v>
      </c>
      <c r="GM77">
        <f>IF(ALL!GM77 = ANSWERS!$C82, 1, 0)</f>
        <v>0</v>
      </c>
      <c r="GN77">
        <f>IF(ALL!GN77 = ANSWERS!$C82, 1, 0)</f>
        <v>1</v>
      </c>
      <c r="GO77">
        <f>IF(ALL!GO77 = ANSWERS!$C82, 1, 0)</f>
        <v>0</v>
      </c>
      <c r="GP77">
        <f>IF(ALL!GP77 = ANSWERS!$C82, 1, 0)</f>
        <v>1</v>
      </c>
      <c r="GQ77">
        <f>IF(ALL!GQ77 = ANSWERS!$C82, 1, 0)</f>
        <v>1</v>
      </c>
      <c r="GR77">
        <f>IF(ALL!GR77 = ANSWERS!$C82, 1, 0)</f>
        <v>1</v>
      </c>
      <c r="GS77">
        <f>IF(ALL!GS77 = ANSWERS!$C82, 1, 0)</f>
        <v>0</v>
      </c>
      <c r="GT77">
        <f>IF(ALL!GT77 = ANSWERS!$C82, 1, 0)</f>
        <v>1</v>
      </c>
      <c r="GU77">
        <f>IF(ALL!GU77 = ANSWERS!$C82, 1, 0)</f>
        <v>1</v>
      </c>
      <c r="GV77">
        <f>IF(ALL!GV77 = ANSWERS!$C82, 1, 0)</f>
        <v>1</v>
      </c>
      <c r="GW77">
        <f>IF(ALL!GW77 = ANSWERS!$C82, 1, 0)</f>
        <v>1</v>
      </c>
      <c r="GX77">
        <f>IF(ALL!GX77 = ANSWERS!$C82, 1, 0)</f>
        <v>1</v>
      </c>
      <c r="GY77">
        <f>IF(ALL!GY77 = ANSWERS!$C82, 1, 0)</f>
        <v>1</v>
      </c>
      <c r="GZ77">
        <f>IF(ALL!GZ77 = ANSWERS!$C82, 1, 0)</f>
        <v>1</v>
      </c>
      <c r="HA77">
        <f>IF(ALL!HA77 = ANSWERS!$C82, 1, 0)</f>
        <v>1</v>
      </c>
      <c r="HB77">
        <f>IF(ALL!HB77 = ANSWERS!$C82, 1, 0)</f>
        <v>1</v>
      </c>
      <c r="HC77">
        <f>IF(ALL!HC77 = ANSWERS!$C82, 1, 0)</f>
        <v>1</v>
      </c>
      <c r="HD77">
        <f>IF(ALL!HD77 = ANSWERS!$C82, 1, 0)</f>
        <v>1</v>
      </c>
      <c r="HE77">
        <f>IF(ALL!HE77 = ANSWERS!$C82, 1, 0)</f>
        <v>1</v>
      </c>
      <c r="HF77">
        <f>IF(ALL!HF77 = ANSWERS!$C82, 1, 0)</f>
        <v>1</v>
      </c>
      <c r="HG77">
        <f>IF(ALL!HG77 = ANSWERS!$C82, 1, 0)</f>
        <v>1</v>
      </c>
      <c r="HH77">
        <f>IF(ALL!HH77 = ANSWERS!$C82, 1, 0)</f>
        <v>1</v>
      </c>
      <c r="HI77">
        <f>IF(ALL!HI77 = ANSWERS!$C82, 1, 0)</f>
        <v>1</v>
      </c>
      <c r="HJ77">
        <f>IF(ALL!HJ77 = ANSWERS!$C82, 1, 0)</f>
        <v>1</v>
      </c>
      <c r="HK77">
        <f>IF(ALL!HK77 = ANSWERS!$C82, 1, 0)</f>
        <v>1</v>
      </c>
    </row>
    <row r="78">
      <c r="A78" s="1" t="s">
        <v>398</v>
      </c>
      <c r="B78">
        <f>IF(ALL!B78 = ANSWERS!$C83, 1, 0)</f>
        <v>1</v>
      </c>
      <c r="C78">
        <f>IF(ALL!C78 = ANSWERS!$C83, 1, 0)</f>
        <v>0</v>
      </c>
      <c r="D78">
        <f>IF(ALL!D78 = ANSWERS!$C83, 1, 0)</f>
        <v>0</v>
      </c>
      <c r="E78">
        <f>IF(ALL!E78 = ANSWERS!$C83, 1, 0)</f>
        <v>0</v>
      </c>
      <c r="F78">
        <f>IF(ALL!F78 = ANSWERS!$C83, 1, 0)</f>
        <v>0</v>
      </c>
      <c r="G78">
        <f>IF(ALL!G78 = ANSWERS!$C83, 1, 0)</f>
        <v>0</v>
      </c>
      <c r="H78">
        <f>IF(ALL!H78 = ANSWERS!$C83, 1, 0)</f>
        <v>0</v>
      </c>
      <c r="I78">
        <f>IF(ALL!I78 = ANSWERS!$C83, 1, 0)</f>
        <v>1</v>
      </c>
      <c r="J78">
        <f>IF(ALL!J78 = ANSWERS!$C83, 1, 0)</f>
        <v>1</v>
      </c>
      <c r="K78">
        <f>IF(ALL!K78 = ANSWERS!$C83, 1, 0)</f>
        <v>0</v>
      </c>
      <c r="L78">
        <f>IF(ALL!L78 = ANSWERS!$C83, 1, 0)</f>
        <v>0</v>
      </c>
      <c r="M78">
        <f>IF(ALL!M78 = ANSWERS!$C83, 1, 0)</f>
        <v>1</v>
      </c>
      <c r="N78">
        <f>IF(ALL!N78 = ANSWERS!$C83, 1, 0)</f>
        <v>1</v>
      </c>
      <c r="O78">
        <f>IF(ALL!O78 = ANSWERS!$C83, 1, 0)</f>
        <v>1</v>
      </c>
      <c r="P78">
        <f>IF(ALL!P78 = ANSWERS!$C83, 1, 0)</f>
        <v>1</v>
      </c>
      <c r="Q78">
        <f>IF(ALL!Q78 = ANSWERS!$C83, 1, 0)</f>
        <v>0</v>
      </c>
      <c r="R78">
        <f>IF(ALL!R78 = ANSWERS!$C83, 1, 0)</f>
        <v>1</v>
      </c>
      <c r="S78">
        <f>IF(ALL!S78 = ANSWERS!$C83, 1, 0)</f>
        <v>1</v>
      </c>
      <c r="T78">
        <f>IF(ALL!T78 = ANSWERS!$C83, 1, 0)</f>
        <v>1</v>
      </c>
      <c r="U78">
        <f>IF(ALL!U78 = ANSWERS!$C83, 1, 0)</f>
        <v>1</v>
      </c>
      <c r="V78">
        <f>IF(ALL!V78 = ANSWERS!$C83, 1, 0)</f>
        <v>1</v>
      </c>
      <c r="W78">
        <f>IF(ALL!W78 = ANSWERS!$C83, 1, 0)</f>
        <v>1</v>
      </c>
      <c r="X78">
        <f>IF(ALL!X78 = ANSWERS!$C83, 1, 0)</f>
        <v>1</v>
      </c>
      <c r="Y78">
        <f>IF(ALL!Y78 = ANSWERS!$C83, 1, 0)</f>
        <v>1</v>
      </c>
      <c r="Z78">
        <f>IF(ALL!Z78 = ANSWERS!$C83, 1, 0)</f>
        <v>1</v>
      </c>
      <c r="AA78">
        <f>IF(ALL!AA78 = ANSWERS!$C83, 1, 0)</f>
        <v>1</v>
      </c>
      <c r="AB78">
        <f>IF(ALL!AB78 = ANSWERS!$C83, 1, 0)</f>
        <v>1</v>
      </c>
      <c r="AC78">
        <f>IF(ALL!AC78 = ANSWERS!$C83, 1, 0)</f>
        <v>1</v>
      </c>
      <c r="AD78">
        <f>IF(ALL!AD78 = ANSWERS!$C83, 1, 0)</f>
        <v>1</v>
      </c>
      <c r="AE78">
        <f>IF(ALL!AE78 = ANSWERS!$C83, 1, 0)</f>
        <v>1</v>
      </c>
      <c r="AF78">
        <f>IF(ALL!AF78 = ANSWERS!$C83, 1, 0)</f>
        <v>1</v>
      </c>
      <c r="AG78">
        <f>IF(ALL!AG78 = ANSWERS!$C83, 1, 0)</f>
        <v>1</v>
      </c>
      <c r="AH78">
        <f>IF(ALL!AH78 = ANSWERS!$C83, 1, 0)</f>
        <v>1</v>
      </c>
      <c r="AI78">
        <f>IF(ALL!AI78 = ANSWERS!$C83, 1, 0)</f>
        <v>1</v>
      </c>
      <c r="AJ78">
        <f>IF(ALL!AJ78 = ANSWERS!$C83, 1, 0)</f>
        <v>1</v>
      </c>
      <c r="AK78">
        <f>IF(ALL!AK78 = ANSWERS!$C83, 1, 0)</f>
        <v>1</v>
      </c>
      <c r="AL78">
        <f>IF(ALL!AL78 = ANSWERS!$C83, 1, 0)</f>
        <v>1</v>
      </c>
      <c r="AM78">
        <f>IF(ALL!AM78 = ANSWERS!$C83, 1, 0)</f>
        <v>1</v>
      </c>
      <c r="AN78">
        <f>IF(ALL!AN78 = ANSWERS!$C83, 1, 0)</f>
        <v>1</v>
      </c>
      <c r="AO78">
        <f>IF(ALL!AO78 = ANSWERS!$C83, 1, 0)</f>
        <v>1</v>
      </c>
      <c r="AP78">
        <f>IF(ALL!AP78 = ANSWERS!$C83, 1, 0)</f>
        <v>0</v>
      </c>
      <c r="AQ78">
        <f>IF(ALL!AQ78 = ANSWERS!$C83, 1, 0)</f>
        <v>1</v>
      </c>
      <c r="AR78">
        <f>IF(ALL!AR78 = ANSWERS!$C83, 1, 0)</f>
        <v>1</v>
      </c>
      <c r="AS78">
        <f>IF(ALL!AS78 = ANSWERS!$C83, 1, 0)</f>
        <v>1</v>
      </c>
      <c r="AT78">
        <f>IF(ALL!AT78 = ANSWERS!$C83, 1, 0)</f>
        <v>0</v>
      </c>
      <c r="AU78">
        <f>IF(ALL!AU78 = ANSWERS!$C83, 1, 0)</f>
        <v>0</v>
      </c>
      <c r="AV78">
        <f>IF(ALL!AV78 = ANSWERS!$C83, 1, 0)</f>
        <v>0</v>
      </c>
      <c r="AW78">
        <f>IF(ALL!AW78 = ANSWERS!$C83, 1, 0)</f>
        <v>1</v>
      </c>
      <c r="AX78">
        <f>IF(ALL!AX78 = ANSWERS!$C83, 1, 0)</f>
        <v>1</v>
      </c>
      <c r="AY78">
        <f>IF(ALL!AY78 = ANSWERS!$C83, 1, 0)</f>
        <v>1</v>
      </c>
      <c r="AZ78">
        <f>IF(ALL!AZ78 = ANSWERS!$C83, 1, 0)</f>
        <v>1</v>
      </c>
      <c r="BA78">
        <f>IF(ALL!BA78 = ANSWERS!$C83, 1, 0)</f>
        <v>0</v>
      </c>
      <c r="BB78">
        <f>IF(ALL!BB78 = ANSWERS!$C83, 1, 0)</f>
        <v>1</v>
      </c>
      <c r="BC78">
        <f>IF(ALL!BC78 = ANSWERS!$C83, 1, 0)</f>
        <v>0</v>
      </c>
      <c r="BD78">
        <f>IF(ALL!BD78 = ANSWERS!$C83, 1, 0)</f>
        <v>1</v>
      </c>
      <c r="BE78">
        <f>IF(ALL!BE78 = ANSWERS!$C83, 1, 0)</f>
        <v>1</v>
      </c>
      <c r="BF78">
        <f>IF(ALL!BF78 = ANSWERS!$C83, 1, 0)</f>
        <v>0</v>
      </c>
      <c r="BG78">
        <f>IF(ALL!BG78 = ANSWERS!$C83, 1, 0)</f>
        <v>1</v>
      </c>
      <c r="BH78">
        <f>IF(ALL!BH78 = ANSWERS!$C83, 1, 0)</f>
        <v>1</v>
      </c>
      <c r="BI78">
        <f>IF(ALL!BI78 = ANSWERS!$C83, 1, 0)</f>
        <v>1</v>
      </c>
      <c r="BJ78">
        <f>IF(ALL!BJ78 = ANSWERS!$C83, 1, 0)</f>
        <v>0</v>
      </c>
      <c r="BK78">
        <f>IF(ALL!BK78 = ANSWERS!$C83, 1, 0)</f>
        <v>1</v>
      </c>
      <c r="BL78">
        <f>IF(ALL!BL78 = ANSWERS!$C83, 1, 0)</f>
        <v>1</v>
      </c>
      <c r="BM78">
        <f>IF(ALL!BM78 = ANSWERS!$C83, 1, 0)</f>
        <v>1</v>
      </c>
      <c r="BN78">
        <f>IF(ALL!BN78 = ANSWERS!$C83, 1, 0)</f>
        <v>1</v>
      </c>
      <c r="BO78">
        <f>IF(ALL!BO78 = ANSWERS!$C83, 1, 0)</f>
        <v>1</v>
      </c>
      <c r="BP78">
        <f>IF(ALL!BP78 = ANSWERS!$C83, 1, 0)</f>
        <v>1</v>
      </c>
      <c r="BQ78">
        <f>IF(ALL!BQ78 = ANSWERS!$C83, 1, 0)</f>
        <v>1</v>
      </c>
      <c r="BR78">
        <f>IF(ALL!BR78 = ANSWERS!$C83, 1, 0)</f>
        <v>1</v>
      </c>
      <c r="BS78">
        <f>IF(ALL!BS78 = ANSWERS!$C83, 1, 0)</f>
        <v>1</v>
      </c>
      <c r="BT78">
        <f>IF(ALL!BT78 = ANSWERS!$C83, 1, 0)</f>
        <v>1</v>
      </c>
      <c r="BU78">
        <f>IF(ALL!BU78 = ANSWERS!$C83, 1, 0)</f>
        <v>1</v>
      </c>
      <c r="BV78">
        <f>IF(ALL!BV78 = ANSWERS!$C83, 1, 0)</f>
        <v>0</v>
      </c>
      <c r="BW78">
        <f>IF(ALL!BW78 = ANSWERS!$C83, 1, 0)</f>
        <v>1</v>
      </c>
      <c r="BX78">
        <f>IF(ALL!BX78 = ANSWERS!$C83, 1, 0)</f>
        <v>1</v>
      </c>
      <c r="BY78">
        <f>IF(ALL!BY78 = ANSWERS!$C83, 1, 0)</f>
        <v>1</v>
      </c>
      <c r="BZ78">
        <f>IF(ALL!BZ78 = ANSWERS!$C83, 1, 0)</f>
        <v>0</v>
      </c>
      <c r="CA78">
        <f>IF(ALL!CA78 = ANSWERS!$C83, 1, 0)</f>
        <v>1</v>
      </c>
      <c r="CB78">
        <f>IF(ALL!CB78 = ANSWERS!$C83, 1, 0)</f>
        <v>1</v>
      </c>
      <c r="CC78">
        <f>IF(ALL!CC78 = ANSWERS!$C83, 1, 0)</f>
        <v>1</v>
      </c>
      <c r="CD78">
        <f>IF(ALL!CD78 = ANSWERS!$C83, 1, 0)</f>
        <v>1</v>
      </c>
      <c r="CE78">
        <f>IF(ALL!CE78 = ANSWERS!$C83, 1, 0)</f>
        <v>1</v>
      </c>
      <c r="CF78">
        <f>IF(ALL!CF78 = ANSWERS!$C83, 1, 0)</f>
        <v>1</v>
      </c>
      <c r="CG78">
        <f>IF(ALL!CG78 = ANSWERS!$C83, 1, 0)</f>
        <v>0</v>
      </c>
      <c r="CH78">
        <f>IF(ALL!CH78 = ANSWERS!$C83, 1, 0)</f>
        <v>1</v>
      </c>
      <c r="CI78">
        <f>IF(ALL!CI78 = ANSWERS!$C83, 1, 0)</f>
        <v>1</v>
      </c>
      <c r="CJ78">
        <f>IF(ALL!CJ78 = ANSWERS!$C83, 1, 0)</f>
        <v>1</v>
      </c>
      <c r="CK78">
        <f>IF(ALL!CK78 = ANSWERS!$C83, 1, 0)</f>
        <v>1</v>
      </c>
      <c r="CL78">
        <f>IF(ALL!CL78 = ANSWERS!$C83, 1, 0)</f>
        <v>1</v>
      </c>
      <c r="CM78">
        <f>IF(ALL!CM78 = ANSWERS!$C83, 1, 0)</f>
        <v>0</v>
      </c>
      <c r="CN78">
        <f>IF(ALL!CN78 = ANSWERS!$C83, 1, 0)</f>
        <v>1</v>
      </c>
      <c r="CO78">
        <f>IF(ALL!CO78 = ANSWERS!$C83, 1, 0)</f>
        <v>0</v>
      </c>
      <c r="CP78">
        <f>IF(ALL!CP78 = ANSWERS!$C83, 1, 0)</f>
        <v>1</v>
      </c>
      <c r="CQ78">
        <f>IF(ALL!CQ78 = ANSWERS!$C83, 1, 0)</f>
        <v>1</v>
      </c>
      <c r="CR78">
        <f>IF(ALL!CR78 = ANSWERS!$C83, 1, 0)</f>
        <v>1</v>
      </c>
      <c r="CS78">
        <f>IF(ALL!CS78 = ANSWERS!$C83, 1, 0)</f>
        <v>1</v>
      </c>
      <c r="CT78">
        <f>IF(ALL!CT78 = ANSWERS!$C83, 1, 0)</f>
        <v>1</v>
      </c>
      <c r="CU78">
        <f>IF(ALL!CU78 = ANSWERS!$C83, 1, 0)</f>
        <v>1</v>
      </c>
      <c r="CV78">
        <f>IF(ALL!CV78 = ANSWERS!$C83, 1, 0)</f>
        <v>1</v>
      </c>
      <c r="CW78">
        <f>IF(ALL!CW78 = ANSWERS!$C83, 1, 0)</f>
        <v>1</v>
      </c>
      <c r="CX78">
        <f>IF(ALL!CX78 = ANSWERS!$C83, 1, 0)</f>
        <v>1</v>
      </c>
      <c r="CY78">
        <f>IF(ALL!CY78 = ANSWERS!$C83, 1, 0)</f>
        <v>1</v>
      </c>
      <c r="CZ78">
        <f>IF(ALL!CZ78 = ANSWERS!$C83, 1, 0)</f>
        <v>0</v>
      </c>
      <c r="DA78">
        <f>IF(ALL!DA78 = ANSWERS!$C83, 1, 0)</f>
        <v>1</v>
      </c>
      <c r="DB78">
        <f>IF(ALL!DB78 = ANSWERS!$C83, 1, 0)</f>
        <v>0</v>
      </c>
      <c r="DC78">
        <f>IF(ALL!DC78 = ANSWERS!$C83, 1, 0)</f>
        <v>0</v>
      </c>
      <c r="DD78">
        <f>IF(ALL!DD78 = ANSWERS!$C83, 1, 0)</f>
        <v>1</v>
      </c>
      <c r="DE78">
        <f>IF(ALL!DE78 = ANSWERS!$C83, 1, 0)</f>
        <v>1</v>
      </c>
      <c r="DF78">
        <f>IF(ALL!DF78 = ANSWERS!$C83, 1, 0)</f>
        <v>1</v>
      </c>
      <c r="DG78">
        <f>IF(ALL!DG78 = ANSWERS!$C83, 1, 0)</f>
        <v>1</v>
      </c>
      <c r="DH78">
        <f>IF(ALL!DH78 = ANSWERS!$C83, 1, 0)</f>
        <v>0</v>
      </c>
      <c r="DI78">
        <f>IF(ALL!DI78 = ANSWERS!$C83, 1, 0)</f>
        <v>0</v>
      </c>
      <c r="DJ78">
        <f>IF(ALL!DJ78 = ANSWERS!$C83, 1, 0)</f>
        <v>1</v>
      </c>
      <c r="DK78">
        <f>IF(ALL!DK78 = ANSWERS!$C83, 1, 0)</f>
        <v>1</v>
      </c>
      <c r="DL78">
        <f>IF(ALL!DL78 = ANSWERS!$C83, 1, 0)</f>
        <v>1</v>
      </c>
      <c r="DM78">
        <f>IF(ALL!DM78 = ANSWERS!$C83, 1, 0)</f>
        <v>1</v>
      </c>
      <c r="DN78">
        <f>IF(ALL!DN78 = ANSWERS!$C83, 1, 0)</f>
        <v>0</v>
      </c>
      <c r="DO78">
        <f>IF(ALL!DO78 = ANSWERS!$C83, 1, 0)</f>
        <v>1</v>
      </c>
      <c r="DP78">
        <f>IF(ALL!DP78 = ANSWERS!$C83, 1, 0)</f>
        <v>1</v>
      </c>
      <c r="DQ78">
        <f>IF(ALL!DQ78 = ANSWERS!$C83, 1, 0)</f>
        <v>1</v>
      </c>
      <c r="DR78">
        <f>IF(ALL!DR78 = ANSWERS!$C83, 1, 0)</f>
        <v>1</v>
      </c>
      <c r="DS78">
        <f>IF(ALL!DS78 = ANSWERS!$C83, 1, 0)</f>
        <v>1</v>
      </c>
      <c r="DT78">
        <f>IF(ALL!DT78 = ANSWERS!$C83, 1, 0)</f>
        <v>1</v>
      </c>
      <c r="DU78">
        <f>IF(ALL!DU78 = ANSWERS!$C83, 1, 0)</f>
        <v>1</v>
      </c>
      <c r="DV78">
        <f>IF(ALL!DV78 = ANSWERS!$C83, 1, 0)</f>
        <v>0</v>
      </c>
      <c r="DW78">
        <f>IF(ALL!DW78 = ANSWERS!$C83, 1, 0)</f>
        <v>0</v>
      </c>
      <c r="DX78">
        <f>IF(ALL!DX78 = ANSWERS!$C83, 1, 0)</f>
        <v>0</v>
      </c>
      <c r="DY78">
        <f>IF(ALL!DY78 = ANSWERS!$C83, 1, 0)</f>
        <v>1</v>
      </c>
      <c r="DZ78">
        <f>IF(ALL!DZ78 = ANSWERS!$C83, 1, 0)</f>
        <v>0</v>
      </c>
      <c r="EA78">
        <f>IF(ALL!EA78 = ANSWERS!$C83, 1, 0)</f>
        <v>0</v>
      </c>
      <c r="EB78">
        <f>IF(ALL!EB78 = ANSWERS!$C83, 1, 0)</f>
        <v>1</v>
      </c>
      <c r="EC78">
        <f>IF(ALL!EC78 = ANSWERS!$C83, 1, 0)</f>
        <v>1</v>
      </c>
      <c r="ED78">
        <f>IF(ALL!ED78 = ANSWERS!$C83, 1, 0)</f>
        <v>1</v>
      </c>
      <c r="EE78">
        <f>IF(ALL!EE78 = ANSWERS!$C83, 1, 0)</f>
        <v>1</v>
      </c>
      <c r="EF78">
        <f>IF(ALL!EF78 = ANSWERS!$C83, 1, 0)</f>
        <v>1</v>
      </c>
      <c r="EG78">
        <f>IF(ALL!EG78 = ANSWERS!$C83, 1, 0)</f>
        <v>1</v>
      </c>
      <c r="EH78">
        <f>IF(ALL!EH78 = ANSWERS!$C83, 1, 0)</f>
        <v>1</v>
      </c>
      <c r="EI78">
        <f>IF(ALL!EI78 = ANSWERS!$C83, 1, 0)</f>
        <v>1</v>
      </c>
      <c r="EJ78">
        <f>IF(ALL!EJ78 = ANSWERS!$C83, 1, 0)</f>
        <v>1</v>
      </c>
      <c r="EK78">
        <f>IF(ALL!EK78 = ANSWERS!$C83, 1, 0)</f>
        <v>0</v>
      </c>
      <c r="EL78">
        <f>IF(ALL!EL78 = ANSWERS!$C83, 1, 0)</f>
        <v>0</v>
      </c>
      <c r="EM78">
        <f>IF(ALL!EM78 = ANSWERS!$C83, 1, 0)</f>
        <v>1</v>
      </c>
      <c r="EN78">
        <f>IF(ALL!EN78 = ANSWERS!$C83, 1, 0)</f>
        <v>1</v>
      </c>
      <c r="EO78">
        <f>IF(ALL!EO78 = ANSWERS!$C83, 1, 0)</f>
        <v>1</v>
      </c>
      <c r="EP78">
        <f>IF(ALL!EP78 = ANSWERS!$C83, 1, 0)</f>
        <v>1</v>
      </c>
      <c r="EQ78">
        <f>IF(ALL!EQ78 = ANSWERS!$C83, 1, 0)</f>
        <v>1</v>
      </c>
      <c r="ER78">
        <f>IF(ALL!ER78 = ANSWERS!$C83, 1, 0)</f>
        <v>0</v>
      </c>
      <c r="ES78">
        <f>IF(ALL!ES78 = ANSWERS!$C83, 1, 0)</f>
        <v>0</v>
      </c>
      <c r="ET78">
        <f>IF(ALL!ET78 = ANSWERS!$C83, 1, 0)</f>
        <v>1</v>
      </c>
      <c r="EU78">
        <f>IF(ALL!EU78 = ANSWERS!$C83, 1, 0)</f>
        <v>1</v>
      </c>
      <c r="EV78">
        <f>IF(ALL!EV78 = ANSWERS!$C83, 1, 0)</f>
        <v>1</v>
      </c>
      <c r="EW78">
        <f>IF(ALL!EW78 = ANSWERS!$C83, 1, 0)</f>
        <v>1</v>
      </c>
      <c r="EX78">
        <f>IF(ALL!EX78 = ANSWERS!$C83, 1, 0)</f>
        <v>1</v>
      </c>
      <c r="EY78">
        <f>IF(ALL!EY78 = ANSWERS!$C83, 1, 0)</f>
        <v>0</v>
      </c>
      <c r="EZ78">
        <f>IF(ALL!EZ78 = ANSWERS!$C83, 1, 0)</f>
        <v>1</v>
      </c>
      <c r="FA78">
        <f>IF(ALL!FA78 = ANSWERS!$C83, 1, 0)</f>
        <v>1</v>
      </c>
      <c r="FB78">
        <f>IF(ALL!FB78 = ANSWERS!$C83, 1, 0)</f>
        <v>1</v>
      </c>
      <c r="FC78">
        <f>IF(ALL!FC78 = ANSWERS!$C83, 1, 0)</f>
        <v>1</v>
      </c>
      <c r="FD78">
        <f>IF(ALL!FD78 = ANSWERS!$C83, 1, 0)</f>
        <v>1</v>
      </c>
      <c r="FE78">
        <f>IF(ALL!FE78 = ANSWERS!$C83, 1, 0)</f>
        <v>1</v>
      </c>
      <c r="FF78">
        <f>IF(ALL!FF78 = ANSWERS!$C83, 1, 0)</f>
        <v>1</v>
      </c>
      <c r="FG78">
        <f>IF(ALL!FG78 = ANSWERS!$C83, 1, 0)</f>
        <v>1</v>
      </c>
      <c r="FH78">
        <f>IF(ALL!FH78 = ANSWERS!$C83, 1, 0)</f>
        <v>1</v>
      </c>
      <c r="FI78">
        <f>IF(ALL!FI78 = ANSWERS!$C83, 1, 0)</f>
        <v>1</v>
      </c>
      <c r="FJ78">
        <f>IF(ALL!FJ78 = ANSWERS!$C83, 1, 0)</f>
        <v>1</v>
      </c>
      <c r="FK78">
        <f>IF(ALL!FK78 = ANSWERS!$C83, 1, 0)</f>
        <v>1</v>
      </c>
      <c r="FL78">
        <f>IF(ALL!FL78 = ANSWERS!$C83, 1, 0)</f>
        <v>1</v>
      </c>
      <c r="FM78">
        <f>IF(ALL!FM78 = ANSWERS!$C83, 1, 0)</f>
        <v>1</v>
      </c>
      <c r="FN78">
        <f>IF(ALL!FN78 = ANSWERS!$C83, 1, 0)</f>
        <v>0</v>
      </c>
      <c r="FO78">
        <f>IF(ALL!FO78 = ANSWERS!$C83, 1, 0)</f>
        <v>1</v>
      </c>
      <c r="FP78">
        <f>IF(ALL!FP78 = ANSWERS!$C83, 1, 0)</f>
        <v>1</v>
      </c>
      <c r="FQ78">
        <f>IF(ALL!FQ78 = ANSWERS!$C83, 1, 0)</f>
        <v>1</v>
      </c>
      <c r="FR78">
        <f>IF(ALL!FR78 = ANSWERS!$C83, 1, 0)</f>
        <v>1</v>
      </c>
      <c r="FS78">
        <f>IF(ALL!FS78 = ANSWERS!$C83, 1, 0)</f>
        <v>0</v>
      </c>
      <c r="FT78">
        <f>IF(ALL!FT78 = ANSWERS!$C83, 1, 0)</f>
        <v>0</v>
      </c>
      <c r="FU78">
        <f>IF(ALL!FU78 = ANSWERS!$C83, 1, 0)</f>
        <v>1</v>
      </c>
      <c r="FV78">
        <f>IF(ALL!FV78 = ANSWERS!$C83, 1, 0)</f>
        <v>0</v>
      </c>
      <c r="FW78">
        <f>IF(ALL!FW78 = ANSWERS!$C83, 1, 0)</f>
        <v>1</v>
      </c>
      <c r="FX78">
        <f>IF(ALL!FX78 = ANSWERS!$C83, 1, 0)</f>
        <v>1</v>
      </c>
      <c r="FY78">
        <f>IF(ALL!FY78 = ANSWERS!$C83, 1, 0)</f>
        <v>1</v>
      </c>
      <c r="FZ78">
        <f>IF(ALL!FZ78 = ANSWERS!$C83, 1, 0)</f>
        <v>0</v>
      </c>
      <c r="GA78">
        <f>IF(ALL!GA78 = ANSWERS!$C83, 1, 0)</f>
        <v>1</v>
      </c>
      <c r="GB78">
        <f>IF(ALL!GB78 = ANSWERS!$C83, 1, 0)</f>
        <v>0</v>
      </c>
      <c r="GC78">
        <f>IF(ALL!GC78 = ANSWERS!$C83, 1, 0)</f>
        <v>0</v>
      </c>
      <c r="GD78">
        <f>IF(ALL!GD78 = ANSWERS!$C83, 1, 0)</f>
        <v>1</v>
      </c>
      <c r="GE78">
        <f>IF(ALL!GE78 = ANSWERS!$C83, 1, 0)</f>
        <v>1</v>
      </c>
      <c r="GF78">
        <f>IF(ALL!GF78 = ANSWERS!$C83, 1, 0)</f>
        <v>1</v>
      </c>
      <c r="GG78">
        <f>IF(ALL!GG78 = ANSWERS!$C83, 1, 0)</f>
        <v>1</v>
      </c>
      <c r="GH78">
        <f>IF(ALL!GH78 = ANSWERS!$C83, 1, 0)</f>
        <v>1</v>
      </c>
      <c r="GI78">
        <f>IF(ALL!GI78 = ANSWERS!$C83, 1, 0)</f>
        <v>1</v>
      </c>
      <c r="GJ78">
        <f>IF(ALL!GJ78 = ANSWERS!$C83, 1, 0)</f>
        <v>1</v>
      </c>
      <c r="GK78">
        <f>IF(ALL!GK78 = ANSWERS!$C83, 1, 0)</f>
        <v>0</v>
      </c>
      <c r="GL78">
        <f>IF(ALL!GL78 = ANSWERS!$C83, 1, 0)</f>
        <v>1</v>
      </c>
      <c r="GM78">
        <f>IF(ALL!GM78 = ANSWERS!$C83, 1, 0)</f>
        <v>0</v>
      </c>
      <c r="GN78">
        <f>IF(ALL!GN78 = ANSWERS!$C83, 1, 0)</f>
        <v>1</v>
      </c>
      <c r="GO78">
        <f>IF(ALL!GO78 = ANSWERS!$C83, 1, 0)</f>
        <v>0</v>
      </c>
      <c r="GP78">
        <f>IF(ALL!GP78 = ANSWERS!$C83, 1, 0)</f>
        <v>1</v>
      </c>
      <c r="GQ78">
        <f>IF(ALL!GQ78 = ANSWERS!$C83, 1, 0)</f>
        <v>1</v>
      </c>
      <c r="GR78">
        <f>IF(ALL!GR78 = ANSWERS!$C83, 1, 0)</f>
        <v>1</v>
      </c>
      <c r="GS78">
        <f>IF(ALL!GS78 = ANSWERS!$C83, 1, 0)</f>
        <v>0</v>
      </c>
      <c r="GT78">
        <f>IF(ALL!GT78 = ANSWERS!$C83, 1, 0)</f>
        <v>0</v>
      </c>
      <c r="GU78">
        <f>IF(ALL!GU78 = ANSWERS!$C83, 1, 0)</f>
        <v>1</v>
      </c>
      <c r="GV78">
        <f>IF(ALL!GV78 = ANSWERS!$C83, 1, 0)</f>
        <v>1</v>
      </c>
      <c r="GW78">
        <f>IF(ALL!GW78 = ANSWERS!$C83, 1, 0)</f>
        <v>1</v>
      </c>
      <c r="GX78">
        <f>IF(ALL!GX78 = ANSWERS!$C83, 1, 0)</f>
        <v>0</v>
      </c>
      <c r="GY78">
        <f>IF(ALL!GY78 = ANSWERS!$C83, 1, 0)</f>
        <v>1</v>
      </c>
      <c r="GZ78">
        <f>IF(ALL!GZ78 = ANSWERS!$C83, 1, 0)</f>
        <v>1</v>
      </c>
      <c r="HA78">
        <f>IF(ALL!HA78 = ANSWERS!$C83, 1, 0)</f>
        <v>1</v>
      </c>
      <c r="HB78">
        <f>IF(ALL!HB78 = ANSWERS!$C83, 1, 0)</f>
        <v>1</v>
      </c>
      <c r="HC78">
        <f>IF(ALL!HC78 = ANSWERS!$C83, 1, 0)</f>
        <v>1</v>
      </c>
      <c r="HD78">
        <f>IF(ALL!HD78 = ANSWERS!$C83, 1, 0)</f>
        <v>1</v>
      </c>
      <c r="HE78">
        <f>IF(ALL!HE78 = ANSWERS!$C83, 1, 0)</f>
        <v>1</v>
      </c>
      <c r="HF78">
        <f>IF(ALL!HF78 = ANSWERS!$C83, 1, 0)</f>
        <v>1</v>
      </c>
      <c r="HG78">
        <f>IF(ALL!HG78 = ANSWERS!$C83, 1, 0)</f>
        <v>1</v>
      </c>
      <c r="HH78">
        <f>IF(ALL!HH78 = ANSWERS!$C83, 1, 0)</f>
        <v>1</v>
      </c>
      <c r="HI78">
        <f>IF(ALL!HI78 = ANSWERS!$C83, 1, 0)</f>
        <v>0</v>
      </c>
      <c r="HJ78">
        <f>IF(ALL!HJ78 = ANSWERS!$C83, 1, 0)</f>
        <v>1</v>
      </c>
      <c r="HK78">
        <f>IF(ALL!HK78 = ANSWERS!$C83, 1, 0)</f>
        <v>1</v>
      </c>
    </row>
    <row r="79">
      <c r="A79" s="1" t="s">
        <v>399</v>
      </c>
      <c r="B79">
        <f>IF(ALL!B79 = ANSWERS!$C84, 1, 0)</f>
        <v>1</v>
      </c>
      <c r="C79">
        <f>IF(ALL!C79 = ANSWERS!$C84, 1, 0)</f>
        <v>1</v>
      </c>
      <c r="D79">
        <f>IF(ALL!D79 = ANSWERS!$C84, 1, 0)</f>
        <v>0</v>
      </c>
      <c r="E79">
        <f>IF(ALL!E79 = ANSWERS!$C84, 1, 0)</f>
        <v>0</v>
      </c>
      <c r="F79">
        <f>IF(ALL!F79 = ANSWERS!$C84, 1, 0)</f>
        <v>0</v>
      </c>
      <c r="G79">
        <f>IF(ALL!G79 = ANSWERS!$C84, 1, 0)</f>
        <v>0</v>
      </c>
      <c r="H79">
        <f>IF(ALL!H79 = ANSWERS!$C84, 1, 0)</f>
        <v>1</v>
      </c>
      <c r="I79">
        <f>IF(ALL!I79 = ANSWERS!$C84, 1, 0)</f>
        <v>1</v>
      </c>
      <c r="J79">
        <f>IF(ALL!J79 = ANSWERS!$C84, 1, 0)</f>
        <v>1</v>
      </c>
      <c r="K79">
        <f>IF(ALL!K79 = ANSWERS!$C84, 1, 0)</f>
        <v>1</v>
      </c>
      <c r="L79">
        <f>IF(ALL!L79 = ANSWERS!$C84, 1, 0)</f>
        <v>0</v>
      </c>
      <c r="M79">
        <f>IF(ALL!M79 = ANSWERS!$C84, 1, 0)</f>
        <v>1</v>
      </c>
      <c r="N79">
        <f>IF(ALL!N79 = ANSWERS!$C84, 1, 0)</f>
        <v>1</v>
      </c>
      <c r="O79">
        <f>IF(ALL!O79 = ANSWERS!$C84, 1, 0)</f>
        <v>1</v>
      </c>
      <c r="P79">
        <f>IF(ALL!P79 = ANSWERS!$C84, 1, 0)</f>
        <v>0</v>
      </c>
      <c r="Q79">
        <f>IF(ALL!Q79 = ANSWERS!$C84, 1, 0)</f>
        <v>0</v>
      </c>
      <c r="R79">
        <f>IF(ALL!R79 = ANSWERS!$C84, 1, 0)</f>
        <v>1</v>
      </c>
      <c r="S79">
        <f>IF(ALL!S79 = ANSWERS!$C84, 1, 0)</f>
        <v>1</v>
      </c>
      <c r="T79">
        <f>IF(ALL!T79 = ANSWERS!$C84, 1, 0)</f>
        <v>1</v>
      </c>
      <c r="U79">
        <f>IF(ALL!U79 = ANSWERS!$C84, 1, 0)</f>
        <v>0</v>
      </c>
      <c r="V79">
        <f>IF(ALL!V79 = ANSWERS!$C84, 1, 0)</f>
        <v>1</v>
      </c>
      <c r="W79">
        <f>IF(ALL!W79 = ANSWERS!$C84, 1, 0)</f>
        <v>1</v>
      </c>
      <c r="X79">
        <f>IF(ALL!X79 = ANSWERS!$C84, 1, 0)</f>
        <v>1</v>
      </c>
      <c r="Y79">
        <f>IF(ALL!Y79 = ANSWERS!$C84, 1, 0)</f>
        <v>1</v>
      </c>
      <c r="Z79">
        <f>IF(ALL!Z79 = ANSWERS!$C84, 1, 0)</f>
        <v>1</v>
      </c>
      <c r="AA79">
        <f>IF(ALL!AA79 = ANSWERS!$C84, 1, 0)</f>
        <v>1</v>
      </c>
      <c r="AB79">
        <f>IF(ALL!AB79 = ANSWERS!$C84, 1, 0)</f>
        <v>1</v>
      </c>
      <c r="AC79">
        <f>IF(ALL!AC79 = ANSWERS!$C84, 1, 0)</f>
        <v>1</v>
      </c>
      <c r="AD79">
        <f>IF(ALL!AD79 = ANSWERS!$C84, 1, 0)</f>
        <v>1</v>
      </c>
      <c r="AE79">
        <f>IF(ALL!AE79 = ANSWERS!$C84, 1, 0)</f>
        <v>1</v>
      </c>
      <c r="AF79">
        <f>IF(ALL!AF79 = ANSWERS!$C84, 1, 0)</f>
        <v>1</v>
      </c>
      <c r="AG79">
        <f>IF(ALL!AG79 = ANSWERS!$C84, 1, 0)</f>
        <v>1</v>
      </c>
      <c r="AH79">
        <f>IF(ALL!AH79 = ANSWERS!$C84, 1, 0)</f>
        <v>1</v>
      </c>
      <c r="AI79">
        <f>IF(ALL!AI79 = ANSWERS!$C84, 1, 0)</f>
        <v>1</v>
      </c>
      <c r="AJ79">
        <f>IF(ALL!AJ79 = ANSWERS!$C84, 1, 0)</f>
        <v>1</v>
      </c>
      <c r="AK79">
        <f>IF(ALL!AK79 = ANSWERS!$C84, 1, 0)</f>
        <v>1</v>
      </c>
      <c r="AL79">
        <f>IF(ALL!AL79 = ANSWERS!$C84, 1, 0)</f>
        <v>1</v>
      </c>
      <c r="AM79">
        <f>IF(ALL!AM79 = ANSWERS!$C84, 1, 0)</f>
        <v>1</v>
      </c>
      <c r="AN79">
        <f>IF(ALL!AN79 = ANSWERS!$C84, 1, 0)</f>
        <v>1</v>
      </c>
      <c r="AO79">
        <f>IF(ALL!AO79 = ANSWERS!$C84, 1, 0)</f>
        <v>1</v>
      </c>
      <c r="AP79">
        <f>IF(ALL!AP79 = ANSWERS!$C84, 1, 0)</f>
        <v>1</v>
      </c>
      <c r="AQ79">
        <f>IF(ALL!AQ79 = ANSWERS!$C84, 1, 0)</f>
        <v>1</v>
      </c>
      <c r="AR79">
        <f>IF(ALL!AR79 = ANSWERS!$C84, 1, 0)</f>
        <v>1</v>
      </c>
      <c r="AS79">
        <f>IF(ALL!AS79 = ANSWERS!$C84, 1, 0)</f>
        <v>1</v>
      </c>
      <c r="AT79">
        <f>IF(ALL!AT79 = ANSWERS!$C84, 1, 0)</f>
        <v>0</v>
      </c>
      <c r="AU79">
        <f>IF(ALL!AU79 = ANSWERS!$C84, 1, 0)</f>
        <v>1</v>
      </c>
      <c r="AV79">
        <f>IF(ALL!AV79 = ANSWERS!$C84, 1, 0)</f>
        <v>1</v>
      </c>
      <c r="AW79">
        <f>IF(ALL!AW79 = ANSWERS!$C84, 1, 0)</f>
        <v>1</v>
      </c>
      <c r="AX79">
        <f>IF(ALL!AX79 = ANSWERS!$C84, 1, 0)</f>
        <v>1</v>
      </c>
      <c r="AY79">
        <f>IF(ALL!AY79 = ANSWERS!$C84, 1, 0)</f>
        <v>1</v>
      </c>
      <c r="AZ79">
        <f>IF(ALL!AZ79 = ANSWERS!$C84, 1, 0)</f>
        <v>1</v>
      </c>
      <c r="BA79">
        <f>IF(ALL!BA79 = ANSWERS!$C84, 1, 0)</f>
        <v>1</v>
      </c>
      <c r="BB79">
        <f>IF(ALL!BB79 = ANSWERS!$C84, 1, 0)</f>
        <v>1</v>
      </c>
      <c r="BC79">
        <f>IF(ALL!BC79 = ANSWERS!$C84, 1, 0)</f>
        <v>0</v>
      </c>
      <c r="BD79">
        <f>IF(ALL!BD79 = ANSWERS!$C84, 1, 0)</f>
        <v>1</v>
      </c>
      <c r="BE79">
        <f>IF(ALL!BE79 = ANSWERS!$C84, 1, 0)</f>
        <v>1</v>
      </c>
      <c r="BF79">
        <f>IF(ALL!BF79 = ANSWERS!$C84, 1, 0)</f>
        <v>0</v>
      </c>
      <c r="BG79">
        <f>IF(ALL!BG79 = ANSWERS!$C84, 1, 0)</f>
        <v>1</v>
      </c>
      <c r="BH79">
        <f>IF(ALL!BH79 = ANSWERS!$C84, 1, 0)</f>
        <v>1</v>
      </c>
      <c r="BI79">
        <f>IF(ALL!BI79 = ANSWERS!$C84, 1, 0)</f>
        <v>1</v>
      </c>
      <c r="BJ79">
        <f>IF(ALL!BJ79 = ANSWERS!$C84, 1, 0)</f>
        <v>0</v>
      </c>
      <c r="BK79">
        <f>IF(ALL!BK79 = ANSWERS!$C84, 1, 0)</f>
        <v>1</v>
      </c>
      <c r="BL79">
        <f>IF(ALL!BL79 = ANSWERS!$C84, 1, 0)</f>
        <v>1</v>
      </c>
      <c r="BM79">
        <f>IF(ALL!BM79 = ANSWERS!$C84, 1, 0)</f>
        <v>1</v>
      </c>
      <c r="BN79">
        <f>IF(ALL!BN79 = ANSWERS!$C84, 1, 0)</f>
        <v>1</v>
      </c>
      <c r="BO79">
        <f>IF(ALL!BO79 = ANSWERS!$C84, 1, 0)</f>
        <v>1</v>
      </c>
      <c r="BP79">
        <f>IF(ALL!BP79 = ANSWERS!$C84, 1, 0)</f>
        <v>1</v>
      </c>
      <c r="BQ79">
        <f>IF(ALL!BQ79 = ANSWERS!$C84, 1, 0)</f>
        <v>1</v>
      </c>
      <c r="BR79">
        <f>IF(ALL!BR79 = ANSWERS!$C84, 1, 0)</f>
        <v>1</v>
      </c>
      <c r="BS79">
        <f>IF(ALL!BS79 = ANSWERS!$C84, 1, 0)</f>
        <v>1</v>
      </c>
      <c r="BT79">
        <f>IF(ALL!BT79 = ANSWERS!$C84, 1, 0)</f>
        <v>1</v>
      </c>
      <c r="BU79">
        <f>IF(ALL!BU79 = ANSWERS!$C84, 1, 0)</f>
        <v>1</v>
      </c>
      <c r="BV79">
        <f>IF(ALL!BV79 = ANSWERS!$C84, 1, 0)</f>
        <v>1</v>
      </c>
      <c r="BW79">
        <f>IF(ALL!BW79 = ANSWERS!$C84, 1, 0)</f>
        <v>1</v>
      </c>
      <c r="BX79">
        <f>IF(ALL!BX79 = ANSWERS!$C84, 1, 0)</f>
        <v>1</v>
      </c>
      <c r="BY79">
        <f>IF(ALL!BY79 = ANSWERS!$C84, 1, 0)</f>
        <v>1</v>
      </c>
      <c r="BZ79">
        <f>IF(ALL!BZ79 = ANSWERS!$C84, 1, 0)</f>
        <v>0</v>
      </c>
      <c r="CA79">
        <f>IF(ALL!CA79 = ANSWERS!$C84, 1, 0)</f>
        <v>1</v>
      </c>
      <c r="CB79">
        <f>IF(ALL!CB79 = ANSWERS!$C84, 1, 0)</f>
        <v>1</v>
      </c>
      <c r="CC79">
        <f>IF(ALL!CC79 = ANSWERS!$C84, 1, 0)</f>
        <v>1</v>
      </c>
      <c r="CD79">
        <f>IF(ALL!CD79 = ANSWERS!$C84, 1, 0)</f>
        <v>1</v>
      </c>
      <c r="CE79">
        <f>IF(ALL!CE79 = ANSWERS!$C84, 1, 0)</f>
        <v>1</v>
      </c>
      <c r="CF79">
        <f>IF(ALL!CF79 = ANSWERS!$C84, 1, 0)</f>
        <v>1</v>
      </c>
      <c r="CG79">
        <f>IF(ALL!CG79 = ANSWERS!$C84, 1, 0)</f>
        <v>0</v>
      </c>
      <c r="CH79">
        <f>IF(ALL!CH79 = ANSWERS!$C84, 1, 0)</f>
        <v>1</v>
      </c>
      <c r="CI79">
        <f>IF(ALL!CI79 = ANSWERS!$C84, 1, 0)</f>
        <v>1</v>
      </c>
      <c r="CJ79">
        <f>IF(ALL!CJ79 = ANSWERS!$C84, 1, 0)</f>
        <v>1</v>
      </c>
      <c r="CK79">
        <f>IF(ALL!CK79 = ANSWERS!$C84, 1, 0)</f>
        <v>1</v>
      </c>
      <c r="CL79">
        <f>IF(ALL!CL79 = ANSWERS!$C84, 1, 0)</f>
        <v>1</v>
      </c>
      <c r="CM79">
        <f>IF(ALL!CM79 = ANSWERS!$C84, 1, 0)</f>
        <v>1</v>
      </c>
      <c r="CN79">
        <f>IF(ALL!CN79 = ANSWERS!$C84, 1, 0)</f>
        <v>1</v>
      </c>
      <c r="CO79">
        <f>IF(ALL!CO79 = ANSWERS!$C84, 1, 0)</f>
        <v>1</v>
      </c>
      <c r="CP79">
        <f>IF(ALL!CP79 = ANSWERS!$C84, 1, 0)</f>
        <v>1</v>
      </c>
      <c r="CQ79">
        <f>IF(ALL!CQ79 = ANSWERS!$C84, 1, 0)</f>
        <v>1</v>
      </c>
      <c r="CR79">
        <f>IF(ALL!CR79 = ANSWERS!$C84, 1, 0)</f>
        <v>1</v>
      </c>
      <c r="CS79">
        <f>IF(ALL!CS79 = ANSWERS!$C84, 1, 0)</f>
        <v>1</v>
      </c>
      <c r="CT79">
        <f>IF(ALL!CT79 = ANSWERS!$C84, 1, 0)</f>
        <v>1</v>
      </c>
      <c r="CU79">
        <f>IF(ALL!CU79 = ANSWERS!$C84, 1, 0)</f>
        <v>1</v>
      </c>
      <c r="CV79">
        <f>IF(ALL!CV79 = ANSWERS!$C84, 1, 0)</f>
        <v>1</v>
      </c>
      <c r="CW79">
        <f>IF(ALL!CW79 = ANSWERS!$C84, 1, 0)</f>
        <v>1</v>
      </c>
      <c r="CX79">
        <f>IF(ALL!CX79 = ANSWERS!$C84, 1, 0)</f>
        <v>1</v>
      </c>
      <c r="CY79">
        <f>IF(ALL!CY79 = ANSWERS!$C84, 1, 0)</f>
        <v>1</v>
      </c>
      <c r="CZ79">
        <f>IF(ALL!CZ79 = ANSWERS!$C84, 1, 0)</f>
        <v>0</v>
      </c>
      <c r="DA79">
        <f>IF(ALL!DA79 = ANSWERS!$C84, 1, 0)</f>
        <v>1</v>
      </c>
      <c r="DB79">
        <f>IF(ALL!DB79 = ANSWERS!$C84, 1, 0)</f>
        <v>0</v>
      </c>
      <c r="DC79">
        <f>IF(ALL!DC79 = ANSWERS!$C84, 1, 0)</f>
        <v>1</v>
      </c>
      <c r="DD79">
        <f>IF(ALL!DD79 = ANSWERS!$C84, 1, 0)</f>
        <v>1</v>
      </c>
      <c r="DE79">
        <f>IF(ALL!DE79 = ANSWERS!$C84, 1, 0)</f>
        <v>1</v>
      </c>
      <c r="DF79">
        <f>IF(ALL!DF79 = ANSWERS!$C84, 1, 0)</f>
        <v>1</v>
      </c>
      <c r="DG79">
        <f>IF(ALL!DG79 = ANSWERS!$C84, 1, 0)</f>
        <v>1</v>
      </c>
      <c r="DH79">
        <f>IF(ALL!DH79 = ANSWERS!$C84, 1, 0)</f>
        <v>0</v>
      </c>
      <c r="DI79">
        <f>IF(ALL!DI79 = ANSWERS!$C84, 1, 0)</f>
        <v>0</v>
      </c>
      <c r="DJ79">
        <f>IF(ALL!DJ79 = ANSWERS!$C84, 1, 0)</f>
        <v>1</v>
      </c>
      <c r="DK79">
        <f>IF(ALL!DK79 = ANSWERS!$C84, 1, 0)</f>
        <v>1</v>
      </c>
      <c r="DL79">
        <f>IF(ALL!DL79 = ANSWERS!$C84, 1, 0)</f>
        <v>1</v>
      </c>
      <c r="DM79">
        <f>IF(ALL!DM79 = ANSWERS!$C84, 1, 0)</f>
        <v>1</v>
      </c>
      <c r="DN79">
        <f>IF(ALL!DN79 = ANSWERS!$C84, 1, 0)</f>
        <v>0</v>
      </c>
      <c r="DO79">
        <f>IF(ALL!DO79 = ANSWERS!$C84, 1, 0)</f>
        <v>1</v>
      </c>
      <c r="DP79">
        <f>IF(ALL!DP79 = ANSWERS!$C84, 1, 0)</f>
        <v>1</v>
      </c>
      <c r="DQ79">
        <f>IF(ALL!DQ79 = ANSWERS!$C84, 1, 0)</f>
        <v>1</v>
      </c>
      <c r="DR79">
        <f>IF(ALL!DR79 = ANSWERS!$C84, 1, 0)</f>
        <v>1</v>
      </c>
      <c r="DS79">
        <f>IF(ALL!DS79 = ANSWERS!$C84, 1, 0)</f>
        <v>1</v>
      </c>
      <c r="DT79">
        <f>IF(ALL!DT79 = ANSWERS!$C84, 1, 0)</f>
        <v>1</v>
      </c>
      <c r="DU79">
        <f>IF(ALL!DU79 = ANSWERS!$C84, 1, 0)</f>
        <v>1</v>
      </c>
      <c r="DV79">
        <f>IF(ALL!DV79 = ANSWERS!$C84, 1, 0)</f>
        <v>1</v>
      </c>
      <c r="DW79">
        <f>IF(ALL!DW79 = ANSWERS!$C84, 1, 0)</f>
        <v>1</v>
      </c>
      <c r="DX79">
        <f>IF(ALL!DX79 = ANSWERS!$C84, 1, 0)</f>
        <v>0</v>
      </c>
      <c r="DY79">
        <f>IF(ALL!DY79 = ANSWERS!$C84, 1, 0)</f>
        <v>1</v>
      </c>
      <c r="DZ79">
        <f>IF(ALL!DZ79 = ANSWERS!$C84, 1, 0)</f>
        <v>0</v>
      </c>
      <c r="EA79">
        <f>IF(ALL!EA79 = ANSWERS!$C84, 1, 0)</f>
        <v>1</v>
      </c>
      <c r="EB79">
        <f>IF(ALL!EB79 = ANSWERS!$C84, 1, 0)</f>
        <v>1</v>
      </c>
      <c r="EC79">
        <f>IF(ALL!EC79 = ANSWERS!$C84, 1, 0)</f>
        <v>1</v>
      </c>
      <c r="ED79">
        <f>IF(ALL!ED79 = ANSWERS!$C84, 1, 0)</f>
        <v>1</v>
      </c>
      <c r="EE79">
        <f>IF(ALL!EE79 = ANSWERS!$C84, 1, 0)</f>
        <v>1</v>
      </c>
      <c r="EF79">
        <f>IF(ALL!EF79 = ANSWERS!$C84, 1, 0)</f>
        <v>1</v>
      </c>
      <c r="EG79">
        <f>IF(ALL!EG79 = ANSWERS!$C84, 1, 0)</f>
        <v>1</v>
      </c>
      <c r="EH79">
        <f>IF(ALL!EH79 = ANSWERS!$C84, 1, 0)</f>
        <v>1</v>
      </c>
      <c r="EI79">
        <f>IF(ALL!EI79 = ANSWERS!$C84, 1, 0)</f>
        <v>1</v>
      </c>
      <c r="EJ79">
        <f>IF(ALL!EJ79 = ANSWERS!$C84, 1, 0)</f>
        <v>1</v>
      </c>
      <c r="EK79">
        <f>IF(ALL!EK79 = ANSWERS!$C84, 1, 0)</f>
        <v>0</v>
      </c>
      <c r="EL79">
        <f>IF(ALL!EL79 = ANSWERS!$C84, 1, 0)</f>
        <v>1</v>
      </c>
      <c r="EM79">
        <f>IF(ALL!EM79 = ANSWERS!$C84, 1, 0)</f>
        <v>1</v>
      </c>
      <c r="EN79">
        <f>IF(ALL!EN79 = ANSWERS!$C84, 1, 0)</f>
        <v>1</v>
      </c>
      <c r="EO79">
        <f>IF(ALL!EO79 = ANSWERS!$C84, 1, 0)</f>
        <v>1</v>
      </c>
      <c r="EP79">
        <f>IF(ALL!EP79 = ANSWERS!$C84, 1, 0)</f>
        <v>1</v>
      </c>
      <c r="EQ79">
        <f>IF(ALL!EQ79 = ANSWERS!$C84, 1, 0)</f>
        <v>1</v>
      </c>
      <c r="ER79">
        <f>IF(ALL!ER79 = ANSWERS!$C84, 1, 0)</f>
        <v>0</v>
      </c>
      <c r="ES79">
        <f>IF(ALL!ES79 = ANSWERS!$C84, 1, 0)</f>
        <v>1</v>
      </c>
      <c r="ET79">
        <f>IF(ALL!ET79 = ANSWERS!$C84, 1, 0)</f>
        <v>1</v>
      </c>
      <c r="EU79">
        <f>IF(ALL!EU79 = ANSWERS!$C84, 1, 0)</f>
        <v>1</v>
      </c>
      <c r="EV79">
        <f>IF(ALL!EV79 = ANSWERS!$C84, 1, 0)</f>
        <v>1</v>
      </c>
      <c r="EW79">
        <f>IF(ALL!EW79 = ANSWERS!$C84, 1, 0)</f>
        <v>1</v>
      </c>
      <c r="EX79">
        <f>IF(ALL!EX79 = ANSWERS!$C84, 1, 0)</f>
        <v>1</v>
      </c>
      <c r="EY79">
        <f>IF(ALL!EY79 = ANSWERS!$C84, 1, 0)</f>
        <v>0</v>
      </c>
      <c r="EZ79">
        <f>IF(ALL!EZ79 = ANSWERS!$C84, 1, 0)</f>
        <v>1</v>
      </c>
      <c r="FA79">
        <f>IF(ALL!FA79 = ANSWERS!$C84, 1, 0)</f>
        <v>1</v>
      </c>
      <c r="FB79">
        <f>IF(ALL!FB79 = ANSWERS!$C84, 1, 0)</f>
        <v>1</v>
      </c>
      <c r="FC79">
        <f>IF(ALL!FC79 = ANSWERS!$C84, 1, 0)</f>
        <v>1</v>
      </c>
      <c r="FD79">
        <f>IF(ALL!FD79 = ANSWERS!$C84, 1, 0)</f>
        <v>1</v>
      </c>
      <c r="FE79">
        <f>IF(ALL!FE79 = ANSWERS!$C84, 1, 0)</f>
        <v>1</v>
      </c>
      <c r="FF79">
        <f>IF(ALL!FF79 = ANSWERS!$C84, 1, 0)</f>
        <v>1</v>
      </c>
      <c r="FG79">
        <f>IF(ALL!FG79 = ANSWERS!$C84, 1, 0)</f>
        <v>1</v>
      </c>
      <c r="FH79">
        <f>IF(ALL!FH79 = ANSWERS!$C84, 1, 0)</f>
        <v>1</v>
      </c>
      <c r="FI79">
        <f>IF(ALL!FI79 = ANSWERS!$C84, 1, 0)</f>
        <v>1</v>
      </c>
      <c r="FJ79">
        <f>IF(ALL!FJ79 = ANSWERS!$C84, 1, 0)</f>
        <v>1</v>
      </c>
      <c r="FK79">
        <f>IF(ALL!FK79 = ANSWERS!$C84, 1, 0)</f>
        <v>1</v>
      </c>
      <c r="FL79">
        <f>IF(ALL!FL79 = ANSWERS!$C84, 1, 0)</f>
        <v>1</v>
      </c>
      <c r="FM79">
        <f>IF(ALL!FM79 = ANSWERS!$C84, 1, 0)</f>
        <v>1</v>
      </c>
      <c r="FN79">
        <f>IF(ALL!FN79 = ANSWERS!$C84, 1, 0)</f>
        <v>0</v>
      </c>
      <c r="FO79">
        <f>IF(ALL!FO79 = ANSWERS!$C84, 1, 0)</f>
        <v>1</v>
      </c>
      <c r="FP79">
        <f>IF(ALL!FP79 = ANSWERS!$C84, 1, 0)</f>
        <v>1</v>
      </c>
      <c r="FQ79">
        <f>IF(ALL!FQ79 = ANSWERS!$C84, 1, 0)</f>
        <v>1</v>
      </c>
      <c r="FR79">
        <f>IF(ALL!FR79 = ANSWERS!$C84, 1, 0)</f>
        <v>1</v>
      </c>
      <c r="FS79">
        <f>IF(ALL!FS79 = ANSWERS!$C84, 1, 0)</f>
        <v>0</v>
      </c>
      <c r="FT79">
        <f>IF(ALL!FT79 = ANSWERS!$C84, 1, 0)</f>
        <v>0</v>
      </c>
      <c r="FU79">
        <f>IF(ALL!FU79 = ANSWERS!$C84, 1, 0)</f>
        <v>1</v>
      </c>
      <c r="FV79">
        <f>IF(ALL!FV79 = ANSWERS!$C84, 1, 0)</f>
        <v>1</v>
      </c>
      <c r="FW79">
        <f>IF(ALL!FW79 = ANSWERS!$C84, 1, 0)</f>
        <v>1</v>
      </c>
      <c r="FX79">
        <f>IF(ALL!FX79 = ANSWERS!$C84, 1, 0)</f>
        <v>1</v>
      </c>
      <c r="FY79">
        <f>IF(ALL!FY79 = ANSWERS!$C84, 1, 0)</f>
        <v>1</v>
      </c>
      <c r="FZ79">
        <f>IF(ALL!FZ79 = ANSWERS!$C84, 1, 0)</f>
        <v>1</v>
      </c>
      <c r="GA79">
        <f>IF(ALL!GA79 = ANSWERS!$C84, 1, 0)</f>
        <v>1</v>
      </c>
      <c r="GB79">
        <f>IF(ALL!GB79 = ANSWERS!$C84, 1, 0)</f>
        <v>0</v>
      </c>
      <c r="GC79">
        <f>IF(ALL!GC79 = ANSWERS!$C84, 1, 0)</f>
        <v>1</v>
      </c>
      <c r="GD79">
        <f>IF(ALL!GD79 = ANSWERS!$C84, 1, 0)</f>
        <v>1</v>
      </c>
      <c r="GE79">
        <f>IF(ALL!GE79 = ANSWERS!$C84, 1, 0)</f>
        <v>1</v>
      </c>
      <c r="GF79">
        <f>IF(ALL!GF79 = ANSWERS!$C84, 1, 0)</f>
        <v>1</v>
      </c>
      <c r="GG79">
        <f>IF(ALL!GG79 = ANSWERS!$C84, 1, 0)</f>
        <v>1</v>
      </c>
      <c r="GH79">
        <f>IF(ALL!GH79 = ANSWERS!$C84, 1, 0)</f>
        <v>1</v>
      </c>
      <c r="GI79">
        <f>IF(ALL!GI79 = ANSWERS!$C84, 1, 0)</f>
        <v>1</v>
      </c>
      <c r="GJ79">
        <f>IF(ALL!GJ79 = ANSWERS!$C84, 1, 0)</f>
        <v>1</v>
      </c>
      <c r="GK79">
        <f>IF(ALL!GK79 = ANSWERS!$C84, 1, 0)</f>
        <v>0</v>
      </c>
      <c r="GL79">
        <f>IF(ALL!GL79 = ANSWERS!$C84, 1, 0)</f>
        <v>1</v>
      </c>
      <c r="GM79">
        <f>IF(ALL!GM79 = ANSWERS!$C84, 1, 0)</f>
        <v>0</v>
      </c>
      <c r="GN79">
        <f>IF(ALL!GN79 = ANSWERS!$C84, 1, 0)</f>
        <v>1</v>
      </c>
      <c r="GO79">
        <f>IF(ALL!GO79 = ANSWERS!$C84, 1, 0)</f>
        <v>0</v>
      </c>
      <c r="GP79">
        <f>IF(ALL!GP79 = ANSWERS!$C84, 1, 0)</f>
        <v>1</v>
      </c>
      <c r="GQ79">
        <f>IF(ALL!GQ79 = ANSWERS!$C84, 1, 0)</f>
        <v>1</v>
      </c>
      <c r="GR79">
        <f>IF(ALL!GR79 = ANSWERS!$C84, 1, 0)</f>
        <v>1</v>
      </c>
      <c r="GS79">
        <f>IF(ALL!GS79 = ANSWERS!$C84, 1, 0)</f>
        <v>0</v>
      </c>
      <c r="GT79">
        <f>IF(ALL!GT79 = ANSWERS!$C84, 1, 0)</f>
        <v>1</v>
      </c>
      <c r="GU79">
        <f>IF(ALL!GU79 = ANSWERS!$C84, 1, 0)</f>
        <v>1</v>
      </c>
      <c r="GV79">
        <f>IF(ALL!GV79 = ANSWERS!$C84, 1, 0)</f>
        <v>1</v>
      </c>
      <c r="GW79">
        <f>IF(ALL!GW79 = ANSWERS!$C84, 1, 0)</f>
        <v>1</v>
      </c>
      <c r="GX79">
        <f>IF(ALL!GX79 = ANSWERS!$C84, 1, 0)</f>
        <v>1</v>
      </c>
      <c r="GY79">
        <f>IF(ALL!GY79 = ANSWERS!$C84, 1, 0)</f>
        <v>1</v>
      </c>
      <c r="GZ79">
        <f>IF(ALL!GZ79 = ANSWERS!$C84, 1, 0)</f>
        <v>1</v>
      </c>
      <c r="HA79">
        <f>IF(ALL!HA79 = ANSWERS!$C84, 1, 0)</f>
        <v>1</v>
      </c>
      <c r="HB79">
        <f>IF(ALL!HB79 = ANSWERS!$C84, 1, 0)</f>
        <v>1</v>
      </c>
      <c r="HC79">
        <f>IF(ALL!HC79 = ANSWERS!$C84, 1, 0)</f>
        <v>1</v>
      </c>
      <c r="HD79">
        <f>IF(ALL!HD79 = ANSWERS!$C84, 1, 0)</f>
        <v>1</v>
      </c>
      <c r="HE79">
        <f>IF(ALL!HE79 = ANSWERS!$C84, 1, 0)</f>
        <v>1</v>
      </c>
      <c r="HF79">
        <f>IF(ALL!HF79 = ANSWERS!$C84, 1, 0)</f>
        <v>1</v>
      </c>
      <c r="HG79">
        <f>IF(ALL!HG79 = ANSWERS!$C84, 1, 0)</f>
        <v>1</v>
      </c>
      <c r="HH79">
        <f>IF(ALL!HH79 = ANSWERS!$C84, 1, 0)</f>
        <v>1</v>
      </c>
      <c r="HI79">
        <f>IF(ALL!HI79 = ANSWERS!$C84, 1, 0)</f>
        <v>1</v>
      </c>
      <c r="HJ79">
        <f>IF(ALL!HJ79 = ANSWERS!$C84, 1, 0)</f>
        <v>1</v>
      </c>
      <c r="HK79">
        <f>IF(ALL!HK79 = ANSWERS!$C84, 1, 0)</f>
        <v>1</v>
      </c>
    </row>
    <row r="80">
      <c r="A80" s="1" t="s">
        <v>400</v>
      </c>
      <c r="B80">
        <f>IF(ALL!B80 = ANSWERS!$C85, 1, 0)</f>
        <v>1</v>
      </c>
      <c r="C80">
        <f>IF(ALL!C80 = ANSWERS!$C85, 1, 0)</f>
        <v>1</v>
      </c>
      <c r="D80">
        <f>IF(ALL!D80 = ANSWERS!$C85, 1, 0)</f>
        <v>0</v>
      </c>
      <c r="E80">
        <f>IF(ALL!E80 = ANSWERS!$C85, 1, 0)</f>
        <v>0</v>
      </c>
      <c r="F80">
        <f>IF(ALL!F80 = ANSWERS!$C85, 1, 0)</f>
        <v>0</v>
      </c>
      <c r="G80">
        <f>IF(ALL!G80 = ANSWERS!$C85, 1, 0)</f>
        <v>0</v>
      </c>
      <c r="H80">
        <f>IF(ALL!H80 = ANSWERS!$C85, 1, 0)</f>
        <v>1</v>
      </c>
      <c r="I80">
        <f>IF(ALL!I80 = ANSWERS!$C85, 1, 0)</f>
        <v>1</v>
      </c>
      <c r="J80">
        <f>IF(ALL!J80 = ANSWERS!$C85, 1, 0)</f>
        <v>1</v>
      </c>
      <c r="K80">
        <f>IF(ALL!K80 = ANSWERS!$C85, 1, 0)</f>
        <v>1</v>
      </c>
      <c r="L80">
        <f>IF(ALL!L80 = ANSWERS!$C85, 1, 0)</f>
        <v>0</v>
      </c>
      <c r="M80">
        <f>IF(ALL!M80 = ANSWERS!$C85, 1, 0)</f>
        <v>1</v>
      </c>
      <c r="N80">
        <f>IF(ALL!N80 = ANSWERS!$C85, 1, 0)</f>
        <v>1</v>
      </c>
      <c r="O80">
        <f>IF(ALL!O80 = ANSWERS!$C85, 1, 0)</f>
        <v>1</v>
      </c>
      <c r="P80">
        <f>IF(ALL!P80 = ANSWERS!$C85, 1, 0)</f>
        <v>0</v>
      </c>
      <c r="Q80">
        <f>IF(ALL!Q80 = ANSWERS!$C85, 1, 0)</f>
        <v>0</v>
      </c>
      <c r="R80">
        <f>IF(ALL!R80 = ANSWERS!$C85, 1, 0)</f>
        <v>1</v>
      </c>
      <c r="S80">
        <f>IF(ALL!S80 = ANSWERS!$C85, 1, 0)</f>
        <v>1</v>
      </c>
      <c r="T80">
        <f>IF(ALL!T80 = ANSWERS!$C85, 1, 0)</f>
        <v>1</v>
      </c>
      <c r="U80">
        <f>IF(ALL!U80 = ANSWERS!$C85, 1, 0)</f>
        <v>0</v>
      </c>
      <c r="V80">
        <f>IF(ALL!V80 = ANSWERS!$C85, 1, 0)</f>
        <v>1</v>
      </c>
      <c r="W80">
        <f>IF(ALL!W80 = ANSWERS!$C85, 1, 0)</f>
        <v>1</v>
      </c>
      <c r="X80">
        <f>IF(ALL!X80 = ANSWERS!$C85, 1, 0)</f>
        <v>1</v>
      </c>
      <c r="Y80">
        <f>IF(ALL!Y80 = ANSWERS!$C85, 1, 0)</f>
        <v>1</v>
      </c>
      <c r="Z80">
        <f>IF(ALL!Z80 = ANSWERS!$C85, 1, 0)</f>
        <v>1</v>
      </c>
      <c r="AA80">
        <f>IF(ALL!AA80 = ANSWERS!$C85, 1, 0)</f>
        <v>1</v>
      </c>
      <c r="AB80">
        <f>IF(ALL!AB80 = ANSWERS!$C85, 1, 0)</f>
        <v>1</v>
      </c>
      <c r="AC80">
        <f>IF(ALL!AC80 = ANSWERS!$C85, 1, 0)</f>
        <v>1</v>
      </c>
      <c r="AD80">
        <f>IF(ALL!AD80 = ANSWERS!$C85, 1, 0)</f>
        <v>1</v>
      </c>
      <c r="AE80">
        <f>IF(ALL!AE80 = ANSWERS!$C85, 1, 0)</f>
        <v>1</v>
      </c>
      <c r="AF80">
        <f>IF(ALL!AF80 = ANSWERS!$C85, 1, 0)</f>
        <v>1</v>
      </c>
      <c r="AG80">
        <f>IF(ALL!AG80 = ANSWERS!$C85, 1, 0)</f>
        <v>1</v>
      </c>
      <c r="AH80">
        <f>IF(ALL!AH80 = ANSWERS!$C85, 1, 0)</f>
        <v>1</v>
      </c>
      <c r="AI80">
        <f>IF(ALL!AI80 = ANSWERS!$C85, 1, 0)</f>
        <v>1</v>
      </c>
      <c r="AJ80">
        <f>IF(ALL!AJ80 = ANSWERS!$C85, 1, 0)</f>
        <v>1</v>
      </c>
      <c r="AK80">
        <f>IF(ALL!AK80 = ANSWERS!$C85, 1, 0)</f>
        <v>1</v>
      </c>
      <c r="AL80">
        <f>IF(ALL!AL80 = ANSWERS!$C85, 1, 0)</f>
        <v>1</v>
      </c>
      <c r="AM80">
        <f>IF(ALL!AM80 = ANSWERS!$C85, 1, 0)</f>
        <v>1</v>
      </c>
      <c r="AN80">
        <f>IF(ALL!AN80 = ANSWERS!$C85, 1, 0)</f>
        <v>1</v>
      </c>
      <c r="AO80">
        <f>IF(ALL!AO80 = ANSWERS!$C85, 1, 0)</f>
        <v>1</v>
      </c>
      <c r="AP80">
        <f>IF(ALL!AP80 = ANSWERS!$C85, 1, 0)</f>
        <v>1</v>
      </c>
      <c r="AQ80">
        <f>IF(ALL!AQ80 = ANSWERS!$C85, 1, 0)</f>
        <v>1</v>
      </c>
      <c r="AR80">
        <f>IF(ALL!AR80 = ANSWERS!$C85, 1, 0)</f>
        <v>1</v>
      </c>
      <c r="AS80">
        <f>IF(ALL!AS80 = ANSWERS!$C85, 1, 0)</f>
        <v>1</v>
      </c>
      <c r="AT80">
        <f>IF(ALL!AT80 = ANSWERS!$C85, 1, 0)</f>
        <v>0</v>
      </c>
      <c r="AU80">
        <f>IF(ALL!AU80 = ANSWERS!$C85, 1, 0)</f>
        <v>1</v>
      </c>
      <c r="AV80">
        <f>IF(ALL!AV80 = ANSWERS!$C85, 1, 0)</f>
        <v>1</v>
      </c>
      <c r="AW80">
        <f>IF(ALL!AW80 = ANSWERS!$C85, 1, 0)</f>
        <v>1</v>
      </c>
      <c r="AX80">
        <f>IF(ALL!AX80 = ANSWERS!$C85, 1, 0)</f>
        <v>1</v>
      </c>
      <c r="AY80">
        <f>IF(ALL!AY80 = ANSWERS!$C85, 1, 0)</f>
        <v>1</v>
      </c>
      <c r="AZ80">
        <f>IF(ALL!AZ80 = ANSWERS!$C85, 1, 0)</f>
        <v>1</v>
      </c>
      <c r="BA80">
        <f>IF(ALL!BA80 = ANSWERS!$C85, 1, 0)</f>
        <v>1</v>
      </c>
      <c r="BB80">
        <f>IF(ALL!BB80 = ANSWERS!$C85, 1, 0)</f>
        <v>1</v>
      </c>
      <c r="BC80">
        <f>IF(ALL!BC80 = ANSWERS!$C85, 1, 0)</f>
        <v>0</v>
      </c>
      <c r="BD80">
        <f>IF(ALL!BD80 = ANSWERS!$C85, 1, 0)</f>
        <v>1</v>
      </c>
      <c r="BE80">
        <f>IF(ALL!BE80 = ANSWERS!$C85, 1, 0)</f>
        <v>1</v>
      </c>
      <c r="BF80">
        <f>IF(ALL!BF80 = ANSWERS!$C85, 1, 0)</f>
        <v>0</v>
      </c>
      <c r="BG80">
        <f>IF(ALL!BG80 = ANSWERS!$C85, 1, 0)</f>
        <v>1</v>
      </c>
      <c r="BH80">
        <f>IF(ALL!BH80 = ANSWERS!$C85, 1, 0)</f>
        <v>1</v>
      </c>
      <c r="BI80">
        <f>IF(ALL!BI80 = ANSWERS!$C85, 1, 0)</f>
        <v>1</v>
      </c>
      <c r="BJ80">
        <f>IF(ALL!BJ80 = ANSWERS!$C85, 1, 0)</f>
        <v>0</v>
      </c>
      <c r="BK80">
        <f>IF(ALL!BK80 = ANSWERS!$C85, 1, 0)</f>
        <v>1</v>
      </c>
      <c r="BL80">
        <f>IF(ALL!BL80 = ANSWERS!$C85, 1, 0)</f>
        <v>1</v>
      </c>
      <c r="BM80">
        <f>IF(ALL!BM80 = ANSWERS!$C85, 1, 0)</f>
        <v>1</v>
      </c>
      <c r="BN80">
        <f>IF(ALL!BN80 = ANSWERS!$C85, 1, 0)</f>
        <v>1</v>
      </c>
      <c r="BO80">
        <f>IF(ALL!BO80 = ANSWERS!$C85, 1, 0)</f>
        <v>1</v>
      </c>
      <c r="BP80">
        <f>IF(ALL!BP80 = ANSWERS!$C85, 1, 0)</f>
        <v>1</v>
      </c>
      <c r="BQ80">
        <f>IF(ALL!BQ80 = ANSWERS!$C85, 1, 0)</f>
        <v>1</v>
      </c>
      <c r="BR80">
        <f>IF(ALL!BR80 = ANSWERS!$C85, 1, 0)</f>
        <v>1</v>
      </c>
      <c r="BS80">
        <f>IF(ALL!BS80 = ANSWERS!$C85, 1, 0)</f>
        <v>1</v>
      </c>
      <c r="BT80">
        <f>IF(ALL!BT80 = ANSWERS!$C85, 1, 0)</f>
        <v>1</v>
      </c>
      <c r="BU80">
        <f>IF(ALL!BU80 = ANSWERS!$C85, 1, 0)</f>
        <v>1</v>
      </c>
      <c r="BV80">
        <f>IF(ALL!BV80 = ANSWERS!$C85, 1, 0)</f>
        <v>1</v>
      </c>
      <c r="BW80">
        <f>IF(ALL!BW80 = ANSWERS!$C85, 1, 0)</f>
        <v>1</v>
      </c>
      <c r="BX80">
        <f>IF(ALL!BX80 = ANSWERS!$C85, 1, 0)</f>
        <v>1</v>
      </c>
      <c r="BY80">
        <f>IF(ALL!BY80 = ANSWERS!$C85, 1, 0)</f>
        <v>1</v>
      </c>
      <c r="BZ80">
        <f>IF(ALL!BZ80 = ANSWERS!$C85, 1, 0)</f>
        <v>1</v>
      </c>
      <c r="CA80">
        <f>IF(ALL!CA80 = ANSWERS!$C85, 1, 0)</f>
        <v>1</v>
      </c>
      <c r="CB80">
        <f>IF(ALL!CB80 = ANSWERS!$C85, 1, 0)</f>
        <v>1</v>
      </c>
      <c r="CC80">
        <f>IF(ALL!CC80 = ANSWERS!$C85, 1, 0)</f>
        <v>1</v>
      </c>
      <c r="CD80">
        <f>IF(ALL!CD80 = ANSWERS!$C85, 1, 0)</f>
        <v>1</v>
      </c>
      <c r="CE80">
        <f>IF(ALL!CE80 = ANSWERS!$C85, 1, 0)</f>
        <v>1</v>
      </c>
      <c r="CF80">
        <f>IF(ALL!CF80 = ANSWERS!$C85, 1, 0)</f>
        <v>1</v>
      </c>
      <c r="CG80">
        <f>IF(ALL!CG80 = ANSWERS!$C85, 1, 0)</f>
        <v>0</v>
      </c>
      <c r="CH80">
        <f>IF(ALL!CH80 = ANSWERS!$C85, 1, 0)</f>
        <v>1</v>
      </c>
      <c r="CI80">
        <f>IF(ALL!CI80 = ANSWERS!$C85, 1, 0)</f>
        <v>1</v>
      </c>
      <c r="CJ80">
        <f>IF(ALL!CJ80 = ANSWERS!$C85, 1, 0)</f>
        <v>0</v>
      </c>
      <c r="CK80">
        <f>IF(ALL!CK80 = ANSWERS!$C85, 1, 0)</f>
        <v>1</v>
      </c>
      <c r="CL80">
        <f>IF(ALL!CL80 = ANSWERS!$C85, 1, 0)</f>
        <v>1</v>
      </c>
      <c r="CM80">
        <f>IF(ALL!CM80 = ANSWERS!$C85, 1, 0)</f>
        <v>0</v>
      </c>
      <c r="CN80">
        <f>IF(ALL!CN80 = ANSWERS!$C85, 1, 0)</f>
        <v>1</v>
      </c>
      <c r="CO80">
        <f>IF(ALL!CO80 = ANSWERS!$C85, 1, 0)</f>
        <v>1</v>
      </c>
      <c r="CP80">
        <f>IF(ALL!CP80 = ANSWERS!$C85, 1, 0)</f>
        <v>1</v>
      </c>
      <c r="CQ80">
        <f>IF(ALL!CQ80 = ANSWERS!$C85, 1, 0)</f>
        <v>1</v>
      </c>
      <c r="CR80">
        <f>IF(ALL!CR80 = ANSWERS!$C85, 1, 0)</f>
        <v>1</v>
      </c>
      <c r="CS80">
        <f>IF(ALL!CS80 = ANSWERS!$C85, 1, 0)</f>
        <v>1</v>
      </c>
      <c r="CT80">
        <f>IF(ALL!CT80 = ANSWERS!$C85, 1, 0)</f>
        <v>1</v>
      </c>
      <c r="CU80">
        <f>IF(ALL!CU80 = ANSWERS!$C85, 1, 0)</f>
        <v>1</v>
      </c>
      <c r="CV80">
        <f>IF(ALL!CV80 = ANSWERS!$C85, 1, 0)</f>
        <v>1</v>
      </c>
      <c r="CW80">
        <f>IF(ALL!CW80 = ANSWERS!$C85, 1, 0)</f>
        <v>1</v>
      </c>
      <c r="CX80">
        <f>IF(ALL!CX80 = ANSWERS!$C85, 1, 0)</f>
        <v>1</v>
      </c>
      <c r="CY80">
        <f>IF(ALL!CY80 = ANSWERS!$C85, 1, 0)</f>
        <v>1</v>
      </c>
      <c r="CZ80">
        <f>IF(ALL!CZ80 = ANSWERS!$C85, 1, 0)</f>
        <v>0</v>
      </c>
      <c r="DA80">
        <f>IF(ALL!DA80 = ANSWERS!$C85, 1, 0)</f>
        <v>1</v>
      </c>
      <c r="DB80">
        <f>IF(ALL!DB80 = ANSWERS!$C85, 1, 0)</f>
        <v>0</v>
      </c>
      <c r="DC80">
        <f>IF(ALL!DC80 = ANSWERS!$C85, 1, 0)</f>
        <v>1</v>
      </c>
      <c r="DD80">
        <f>IF(ALL!DD80 = ANSWERS!$C85, 1, 0)</f>
        <v>1</v>
      </c>
      <c r="DE80">
        <f>IF(ALL!DE80 = ANSWERS!$C85, 1, 0)</f>
        <v>1</v>
      </c>
      <c r="DF80">
        <f>IF(ALL!DF80 = ANSWERS!$C85, 1, 0)</f>
        <v>1</v>
      </c>
      <c r="DG80">
        <f>IF(ALL!DG80 = ANSWERS!$C85, 1, 0)</f>
        <v>1</v>
      </c>
      <c r="DH80">
        <f>IF(ALL!DH80 = ANSWERS!$C85, 1, 0)</f>
        <v>0</v>
      </c>
      <c r="DI80">
        <f>IF(ALL!DI80 = ANSWERS!$C85, 1, 0)</f>
        <v>0</v>
      </c>
      <c r="DJ80">
        <f>IF(ALL!DJ80 = ANSWERS!$C85, 1, 0)</f>
        <v>0</v>
      </c>
      <c r="DK80">
        <f>IF(ALL!DK80 = ANSWERS!$C85, 1, 0)</f>
        <v>1</v>
      </c>
      <c r="DL80">
        <f>IF(ALL!DL80 = ANSWERS!$C85, 1, 0)</f>
        <v>1</v>
      </c>
      <c r="DM80">
        <f>IF(ALL!DM80 = ANSWERS!$C85, 1, 0)</f>
        <v>1</v>
      </c>
      <c r="DN80">
        <f>IF(ALL!DN80 = ANSWERS!$C85, 1, 0)</f>
        <v>0</v>
      </c>
      <c r="DO80">
        <f>IF(ALL!DO80 = ANSWERS!$C85, 1, 0)</f>
        <v>1</v>
      </c>
      <c r="DP80">
        <f>IF(ALL!DP80 = ANSWERS!$C85, 1, 0)</f>
        <v>1</v>
      </c>
      <c r="DQ80">
        <f>IF(ALL!DQ80 = ANSWERS!$C85, 1, 0)</f>
        <v>1</v>
      </c>
      <c r="DR80">
        <f>IF(ALL!DR80 = ANSWERS!$C85, 1, 0)</f>
        <v>1</v>
      </c>
      <c r="DS80">
        <f>IF(ALL!DS80 = ANSWERS!$C85, 1, 0)</f>
        <v>1</v>
      </c>
      <c r="DT80">
        <f>IF(ALL!DT80 = ANSWERS!$C85, 1, 0)</f>
        <v>1</v>
      </c>
      <c r="DU80">
        <f>IF(ALL!DU80 = ANSWERS!$C85, 1, 0)</f>
        <v>1</v>
      </c>
      <c r="DV80">
        <f>IF(ALL!DV80 = ANSWERS!$C85, 1, 0)</f>
        <v>1</v>
      </c>
      <c r="DW80">
        <f>IF(ALL!DW80 = ANSWERS!$C85, 1, 0)</f>
        <v>1</v>
      </c>
      <c r="DX80">
        <f>IF(ALL!DX80 = ANSWERS!$C85, 1, 0)</f>
        <v>0</v>
      </c>
      <c r="DY80">
        <f>IF(ALL!DY80 = ANSWERS!$C85, 1, 0)</f>
        <v>1</v>
      </c>
      <c r="DZ80">
        <f>IF(ALL!DZ80 = ANSWERS!$C85, 1, 0)</f>
        <v>0</v>
      </c>
      <c r="EA80">
        <f>IF(ALL!EA80 = ANSWERS!$C85, 1, 0)</f>
        <v>1</v>
      </c>
      <c r="EB80">
        <f>IF(ALL!EB80 = ANSWERS!$C85, 1, 0)</f>
        <v>1</v>
      </c>
      <c r="EC80">
        <f>IF(ALL!EC80 = ANSWERS!$C85, 1, 0)</f>
        <v>1</v>
      </c>
      <c r="ED80">
        <f>IF(ALL!ED80 = ANSWERS!$C85, 1, 0)</f>
        <v>1</v>
      </c>
      <c r="EE80">
        <f>IF(ALL!EE80 = ANSWERS!$C85, 1, 0)</f>
        <v>1</v>
      </c>
      <c r="EF80">
        <f>IF(ALL!EF80 = ANSWERS!$C85, 1, 0)</f>
        <v>1</v>
      </c>
      <c r="EG80">
        <f>IF(ALL!EG80 = ANSWERS!$C85, 1, 0)</f>
        <v>1</v>
      </c>
      <c r="EH80">
        <f>IF(ALL!EH80 = ANSWERS!$C85, 1, 0)</f>
        <v>1</v>
      </c>
      <c r="EI80">
        <f>IF(ALL!EI80 = ANSWERS!$C85, 1, 0)</f>
        <v>1</v>
      </c>
      <c r="EJ80">
        <f>IF(ALL!EJ80 = ANSWERS!$C85, 1, 0)</f>
        <v>1</v>
      </c>
      <c r="EK80">
        <f>IF(ALL!EK80 = ANSWERS!$C85, 1, 0)</f>
        <v>0</v>
      </c>
      <c r="EL80">
        <f>IF(ALL!EL80 = ANSWERS!$C85, 1, 0)</f>
        <v>1</v>
      </c>
      <c r="EM80">
        <f>IF(ALL!EM80 = ANSWERS!$C85, 1, 0)</f>
        <v>1</v>
      </c>
      <c r="EN80">
        <f>IF(ALL!EN80 = ANSWERS!$C85, 1, 0)</f>
        <v>1</v>
      </c>
      <c r="EO80">
        <f>IF(ALL!EO80 = ANSWERS!$C85, 1, 0)</f>
        <v>1</v>
      </c>
      <c r="EP80">
        <f>IF(ALL!EP80 = ANSWERS!$C85, 1, 0)</f>
        <v>1</v>
      </c>
      <c r="EQ80">
        <f>IF(ALL!EQ80 = ANSWERS!$C85, 1, 0)</f>
        <v>1</v>
      </c>
      <c r="ER80">
        <f>IF(ALL!ER80 = ANSWERS!$C85, 1, 0)</f>
        <v>0</v>
      </c>
      <c r="ES80">
        <f>IF(ALL!ES80 = ANSWERS!$C85, 1, 0)</f>
        <v>0</v>
      </c>
      <c r="ET80">
        <f>IF(ALL!ET80 = ANSWERS!$C85, 1, 0)</f>
        <v>1</v>
      </c>
      <c r="EU80">
        <f>IF(ALL!EU80 = ANSWERS!$C85, 1, 0)</f>
        <v>1</v>
      </c>
      <c r="EV80">
        <f>IF(ALL!EV80 = ANSWERS!$C85, 1, 0)</f>
        <v>0</v>
      </c>
      <c r="EW80">
        <f>IF(ALL!EW80 = ANSWERS!$C85, 1, 0)</f>
        <v>1</v>
      </c>
      <c r="EX80">
        <f>IF(ALL!EX80 = ANSWERS!$C85, 1, 0)</f>
        <v>1</v>
      </c>
      <c r="EY80">
        <f>IF(ALL!EY80 = ANSWERS!$C85, 1, 0)</f>
        <v>0</v>
      </c>
      <c r="EZ80">
        <f>IF(ALL!EZ80 = ANSWERS!$C85, 1, 0)</f>
        <v>1</v>
      </c>
      <c r="FA80">
        <f>IF(ALL!FA80 = ANSWERS!$C85, 1, 0)</f>
        <v>0</v>
      </c>
      <c r="FB80">
        <f>IF(ALL!FB80 = ANSWERS!$C85, 1, 0)</f>
        <v>1</v>
      </c>
      <c r="FC80">
        <f>IF(ALL!FC80 = ANSWERS!$C85, 1, 0)</f>
        <v>1</v>
      </c>
      <c r="FD80">
        <f>IF(ALL!FD80 = ANSWERS!$C85, 1, 0)</f>
        <v>1</v>
      </c>
      <c r="FE80">
        <f>IF(ALL!FE80 = ANSWERS!$C85, 1, 0)</f>
        <v>1</v>
      </c>
      <c r="FF80">
        <f>IF(ALL!FF80 = ANSWERS!$C85, 1, 0)</f>
        <v>1</v>
      </c>
      <c r="FG80">
        <f>IF(ALL!FG80 = ANSWERS!$C85, 1, 0)</f>
        <v>1</v>
      </c>
      <c r="FH80">
        <f>IF(ALL!FH80 = ANSWERS!$C85, 1, 0)</f>
        <v>1</v>
      </c>
      <c r="FI80">
        <f>IF(ALL!FI80 = ANSWERS!$C85, 1, 0)</f>
        <v>1</v>
      </c>
      <c r="FJ80">
        <f>IF(ALL!FJ80 = ANSWERS!$C85, 1, 0)</f>
        <v>1</v>
      </c>
      <c r="FK80">
        <f>IF(ALL!FK80 = ANSWERS!$C85, 1, 0)</f>
        <v>1</v>
      </c>
      <c r="FL80">
        <f>IF(ALL!FL80 = ANSWERS!$C85, 1, 0)</f>
        <v>1</v>
      </c>
      <c r="FM80">
        <f>IF(ALL!FM80 = ANSWERS!$C85, 1, 0)</f>
        <v>1</v>
      </c>
      <c r="FN80">
        <f>IF(ALL!FN80 = ANSWERS!$C85, 1, 0)</f>
        <v>0</v>
      </c>
      <c r="FO80">
        <f>IF(ALL!FO80 = ANSWERS!$C85, 1, 0)</f>
        <v>0</v>
      </c>
      <c r="FP80">
        <f>IF(ALL!FP80 = ANSWERS!$C85, 1, 0)</f>
        <v>1</v>
      </c>
      <c r="FQ80">
        <f>IF(ALL!FQ80 = ANSWERS!$C85, 1, 0)</f>
        <v>1</v>
      </c>
      <c r="FR80">
        <f>IF(ALL!FR80 = ANSWERS!$C85, 1, 0)</f>
        <v>1</v>
      </c>
      <c r="FS80">
        <f>IF(ALL!FS80 = ANSWERS!$C85, 1, 0)</f>
        <v>0</v>
      </c>
      <c r="FT80">
        <f>IF(ALL!FT80 = ANSWERS!$C85, 1, 0)</f>
        <v>0</v>
      </c>
      <c r="FU80">
        <f>IF(ALL!FU80 = ANSWERS!$C85, 1, 0)</f>
        <v>1</v>
      </c>
      <c r="FV80">
        <f>IF(ALL!FV80 = ANSWERS!$C85, 1, 0)</f>
        <v>0</v>
      </c>
      <c r="FW80">
        <f>IF(ALL!FW80 = ANSWERS!$C85, 1, 0)</f>
        <v>1</v>
      </c>
      <c r="FX80">
        <f>IF(ALL!FX80 = ANSWERS!$C85, 1, 0)</f>
        <v>1</v>
      </c>
      <c r="FY80">
        <f>IF(ALL!FY80 = ANSWERS!$C85, 1, 0)</f>
        <v>1</v>
      </c>
      <c r="FZ80">
        <f>IF(ALL!FZ80 = ANSWERS!$C85, 1, 0)</f>
        <v>1</v>
      </c>
      <c r="GA80">
        <f>IF(ALL!GA80 = ANSWERS!$C85, 1, 0)</f>
        <v>1</v>
      </c>
      <c r="GB80">
        <f>IF(ALL!GB80 = ANSWERS!$C85, 1, 0)</f>
        <v>0</v>
      </c>
      <c r="GC80">
        <f>IF(ALL!GC80 = ANSWERS!$C85, 1, 0)</f>
        <v>1</v>
      </c>
      <c r="GD80">
        <f>IF(ALL!GD80 = ANSWERS!$C85, 1, 0)</f>
        <v>1</v>
      </c>
      <c r="GE80">
        <f>IF(ALL!GE80 = ANSWERS!$C85, 1, 0)</f>
        <v>1</v>
      </c>
      <c r="GF80">
        <f>IF(ALL!GF80 = ANSWERS!$C85, 1, 0)</f>
        <v>1</v>
      </c>
      <c r="GG80">
        <f>IF(ALL!GG80 = ANSWERS!$C85, 1, 0)</f>
        <v>1</v>
      </c>
      <c r="GH80">
        <f>IF(ALL!GH80 = ANSWERS!$C85, 1, 0)</f>
        <v>1</v>
      </c>
      <c r="GI80">
        <f>IF(ALL!GI80 = ANSWERS!$C85, 1, 0)</f>
        <v>1</v>
      </c>
      <c r="GJ80">
        <f>IF(ALL!GJ80 = ANSWERS!$C85, 1, 0)</f>
        <v>1</v>
      </c>
      <c r="GK80">
        <f>IF(ALL!GK80 = ANSWERS!$C85, 1, 0)</f>
        <v>0</v>
      </c>
      <c r="GL80">
        <f>IF(ALL!GL80 = ANSWERS!$C85, 1, 0)</f>
        <v>1</v>
      </c>
      <c r="GM80">
        <f>IF(ALL!GM80 = ANSWERS!$C85, 1, 0)</f>
        <v>0</v>
      </c>
      <c r="GN80">
        <f>IF(ALL!GN80 = ANSWERS!$C85, 1, 0)</f>
        <v>1</v>
      </c>
      <c r="GO80">
        <f>IF(ALL!GO80 = ANSWERS!$C85, 1, 0)</f>
        <v>0</v>
      </c>
      <c r="GP80">
        <f>IF(ALL!GP80 = ANSWERS!$C85, 1, 0)</f>
        <v>1</v>
      </c>
      <c r="GQ80">
        <f>IF(ALL!GQ80 = ANSWERS!$C85, 1, 0)</f>
        <v>1</v>
      </c>
      <c r="GR80">
        <f>IF(ALL!GR80 = ANSWERS!$C85, 1, 0)</f>
        <v>1</v>
      </c>
      <c r="GS80">
        <f>IF(ALL!GS80 = ANSWERS!$C85, 1, 0)</f>
        <v>0</v>
      </c>
      <c r="GT80">
        <f>IF(ALL!GT80 = ANSWERS!$C85, 1, 0)</f>
        <v>1</v>
      </c>
      <c r="GU80">
        <f>IF(ALL!GU80 = ANSWERS!$C85, 1, 0)</f>
        <v>1</v>
      </c>
      <c r="GV80">
        <f>IF(ALL!GV80 = ANSWERS!$C85, 1, 0)</f>
        <v>1</v>
      </c>
      <c r="GW80">
        <f>IF(ALL!GW80 = ANSWERS!$C85, 1, 0)</f>
        <v>1</v>
      </c>
      <c r="GX80">
        <f>IF(ALL!GX80 = ANSWERS!$C85, 1, 0)</f>
        <v>1</v>
      </c>
      <c r="GY80">
        <f>IF(ALL!GY80 = ANSWERS!$C85, 1, 0)</f>
        <v>1</v>
      </c>
      <c r="GZ80">
        <f>IF(ALL!GZ80 = ANSWERS!$C85, 1, 0)</f>
        <v>1</v>
      </c>
      <c r="HA80">
        <f>IF(ALL!HA80 = ANSWERS!$C85, 1, 0)</f>
        <v>1</v>
      </c>
      <c r="HB80">
        <f>IF(ALL!HB80 = ANSWERS!$C85, 1, 0)</f>
        <v>1</v>
      </c>
      <c r="HC80">
        <f>IF(ALL!HC80 = ANSWERS!$C85, 1, 0)</f>
        <v>1</v>
      </c>
      <c r="HD80">
        <f>IF(ALL!HD80 = ANSWERS!$C85, 1, 0)</f>
        <v>1</v>
      </c>
      <c r="HE80">
        <f>IF(ALL!HE80 = ANSWERS!$C85, 1, 0)</f>
        <v>1</v>
      </c>
      <c r="HF80">
        <f>IF(ALL!HF80 = ANSWERS!$C85, 1, 0)</f>
        <v>1</v>
      </c>
      <c r="HG80">
        <f>IF(ALL!HG80 = ANSWERS!$C85, 1, 0)</f>
        <v>1</v>
      </c>
      <c r="HH80">
        <f>IF(ALL!HH80 = ANSWERS!$C85, 1, 0)</f>
        <v>1</v>
      </c>
      <c r="HI80">
        <f>IF(ALL!HI80 = ANSWERS!$C85, 1, 0)</f>
        <v>1</v>
      </c>
      <c r="HJ80">
        <f>IF(ALL!HJ80 = ANSWERS!$C85, 1, 0)</f>
        <v>1</v>
      </c>
      <c r="HK80">
        <f>IF(ALL!HK80 = ANSWERS!$C85, 1, 0)</f>
        <v>1</v>
      </c>
    </row>
    <row r="81">
      <c r="A81" s="1" t="s">
        <v>401</v>
      </c>
      <c r="B81">
        <f>IF(ALL!B81 = ANSWERS!$C86, 1, 0)</f>
        <v>0</v>
      </c>
      <c r="C81">
        <f>IF(ALL!C81 = ANSWERS!$C86, 1, 0)</f>
        <v>0</v>
      </c>
      <c r="D81">
        <f>IF(ALL!D81 = ANSWERS!$C86, 1, 0)</f>
        <v>0</v>
      </c>
      <c r="E81">
        <f>IF(ALL!E81 = ANSWERS!$C86, 1, 0)</f>
        <v>0</v>
      </c>
      <c r="F81">
        <f>IF(ALL!F81 = ANSWERS!$C86, 1, 0)</f>
        <v>0</v>
      </c>
      <c r="G81">
        <f>IF(ALL!G81 = ANSWERS!$C86, 1, 0)</f>
        <v>0</v>
      </c>
      <c r="H81">
        <f>IF(ALL!H81 = ANSWERS!$C86, 1, 0)</f>
        <v>1</v>
      </c>
      <c r="I81">
        <f>IF(ALL!I81 = ANSWERS!$C86, 1, 0)</f>
        <v>0</v>
      </c>
      <c r="J81">
        <f>IF(ALL!J81 = ANSWERS!$C86, 1, 0)</f>
        <v>1</v>
      </c>
      <c r="K81">
        <f>IF(ALL!K81 = ANSWERS!$C86, 1, 0)</f>
        <v>1</v>
      </c>
      <c r="L81">
        <f>IF(ALL!L81 = ANSWERS!$C86, 1, 0)</f>
        <v>0</v>
      </c>
      <c r="M81">
        <f>IF(ALL!M81 = ANSWERS!$C86, 1, 0)</f>
        <v>0</v>
      </c>
      <c r="N81">
        <f>IF(ALL!N81 = ANSWERS!$C86, 1, 0)</f>
        <v>1</v>
      </c>
      <c r="O81">
        <f>IF(ALL!O81 = ANSWERS!$C86, 1, 0)</f>
        <v>1</v>
      </c>
      <c r="P81">
        <f>IF(ALL!P81 = ANSWERS!$C86, 1, 0)</f>
        <v>0</v>
      </c>
      <c r="Q81">
        <f>IF(ALL!Q81 = ANSWERS!$C86, 1, 0)</f>
        <v>0</v>
      </c>
      <c r="R81">
        <f>IF(ALL!R81 = ANSWERS!$C86, 1, 0)</f>
        <v>1</v>
      </c>
      <c r="S81">
        <f>IF(ALL!S81 = ANSWERS!$C86, 1, 0)</f>
        <v>0</v>
      </c>
      <c r="T81">
        <f>IF(ALL!T81 = ANSWERS!$C86, 1, 0)</f>
        <v>1</v>
      </c>
      <c r="U81">
        <f>IF(ALL!U81 = ANSWERS!$C86, 1, 0)</f>
        <v>0</v>
      </c>
      <c r="V81">
        <f>IF(ALL!V81 = ANSWERS!$C86, 1, 0)</f>
        <v>1</v>
      </c>
      <c r="W81">
        <f>IF(ALL!W81 = ANSWERS!$C86, 1, 0)</f>
        <v>1</v>
      </c>
      <c r="X81">
        <f>IF(ALL!X81 = ANSWERS!$C86, 1, 0)</f>
        <v>0</v>
      </c>
      <c r="Y81">
        <f>IF(ALL!Y81 = ANSWERS!$C86, 1, 0)</f>
        <v>1</v>
      </c>
      <c r="Z81">
        <f>IF(ALL!Z81 = ANSWERS!$C86, 1, 0)</f>
        <v>1</v>
      </c>
      <c r="AA81">
        <f>IF(ALL!AA81 = ANSWERS!$C86, 1, 0)</f>
        <v>0</v>
      </c>
      <c r="AB81">
        <f>IF(ALL!AB81 = ANSWERS!$C86, 1, 0)</f>
        <v>1</v>
      </c>
      <c r="AC81">
        <f>IF(ALL!AC81 = ANSWERS!$C86, 1, 0)</f>
        <v>1</v>
      </c>
      <c r="AD81">
        <f>IF(ALL!AD81 = ANSWERS!$C86, 1, 0)</f>
        <v>1</v>
      </c>
      <c r="AE81">
        <f>IF(ALL!AE81 = ANSWERS!$C86, 1, 0)</f>
        <v>1</v>
      </c>
      <c r="AF81">
        <f>IF(ALL!AF81 = ANSWERS!$C86, 1, 0)</f>
        <v>1</v>
      </c>
      <c r="AG81">
        <f>IF(ALL!AG81 = ANSWERS!$C86, 1, 0)</f>
        <v>1</v>
      </c>
      <c r="AH81">
        <f>IF(ALL!AH81 = ANSWERS!$C86, 1, 0)</f>
        <v>0</v>
      </c>
      <c r="AI81">
        <f>IF(ALL!AI81 = ANSWERS!$C86, 1, 0)</f>
        <v>1</v>
      </c>
      <c r="AJ81">
        <f>IF(ALL!AJ81 = ANSWERS!$C86, 1, 0)</f>
        <v>1</v>
      </c>
      <c r="AK81">
        <f>IF(ALL!AK81 = ANSWERS!$C86, 1, 0)</f>
        <v>1</v>
      </c>
      <c r="AL81">
        <f>IF(ALL!AL81 = ANSWERS!$C86, 1, 0)</f>
        <v>1</v>
      </c>
      <c r="AM81">
        <f>IF(ALL!AM81 = ANSWERS!$C86, 1, 0)</f>
        <v>1</v>
      </c>
      <c r="AN81">
        <f>IF(ALL!AN81 = ANSWERS!$C86, 1, 0)</f>
        <v>1</v>
      </c>
      <c r="AO81">
        <f>IF(ALL!AO81 = ANSWERS!$C86, 1, 0)</f>
        <v>1</v>
      </c>
      <c r="AP81">
        <f>IF(ALL!AP81 = ANSWERS!$C86, 1, 0)</f>
        <v>1</v>
      </c>
      <c r="AQ81">
        <f>IF(ALL!AQ81 = ANSWERS!$C86, 1, 0)</f>
        <v>1</v>
      </c>
      <c r="AR81">
        <f>IF(ALL!AR81 = ANSWERS!$C86, 1, 0)</f>
        <v>1</v>
      </c>
      <c r="AS81">
        <f>IF(ALL!AS81 = ANSWERS!$C86, 1, 0)</f>
        <v>1</v>
      </c>
      <c r="AT81">
        <f>IF(ALL!AT81 = ANSWERS!$C86, 1, 0)</f>
        <v>0</v>
      </c>
      <c r="AU81">
        <f>IF(ALL!AU81 = ANSWERS!$C86, 1, 0)</f>
        <v>1</v>
      </c>
      <c r="AV81">
        <f>IF(ALL!AV81 = ANSWERS!$C86, 1, 0)</f>
        <v>1</v>
      </c>
      <c r="AW81">
        <f>IF(ALL!AW81 = ANSWERS!$C86, 1, 0)</f>
        <v>1</v>
      </c>
      <c r="AX81">
        <f>IF(ALL!AX81 = ANSWERS!$C86, 1, 0)</f>
        <v>1</v>
      </c>
      <c r="AY81">
        <f>IF(ALL!AY81 = ANSWERS!$C86, 1, 0)</f>
        <v>1</v>
      </c>
      <c r="AZ81">
        <f>IF(ALL!AZ81 = ANSWERS!$C86, 1, 0)</f>
        <v>1</v>
      </c>
      <c r="BA81">
        <f>IF(ALL!BA81 = ANSWERS!$C86, 1, 0)</f>
        <v>1</v>
      </c>
      <c r="BB81">
        <f>IF(ALL!BB81 = ANSWERS!$C86, 1, 0)</f>
        <v>1</v>
      </c>
      <c r="BC81">
        <f>IF(ALL!BC81 = ANSWERS!$C86, 1, 0)</f>
        <v>0</v>
      </c>
      <c r="BD81">
        <f>IF(ALL!BD81 = ANSWERS!$C86, 1, 0)</f>
        <v>1</v>
      </c>
      <c r="BE81">
        <f>IF(ALL!BE81 = ANSWERS!$C86, 1, 0)</f>
        <v>1</v>
      </c>
      <c r="BF81">
        <f>IF(ALL!BF81 = ANSWERS!$C86, 1, 0)</f>
        <v>0</v>
      </c>
      <c r="BG81">
        <f>IF(ALL!BG81 = ANSWERS!$C86, 1, 0)</f>
        <v>1</v>
      </c>
      <c r="BH81">
        <f>IF(ALL!BH81 = ANSWERS!$C86, 1, 0)</f>
        <v>1</v>
      </c>
      <c r="BI81">
        <f>IF(ALL!BI81 = ANSWERS!$C86, 1, 0)</f>
        <v>1</v>
      </c>
      <c r="BJ81">
        <f>IF(ALL!BJ81 = ANSWERS!$C86, 1, 0)</f>
        <v>0</v>
      </c>
      <c r="BK81">
        <f>IF(ALL!BK81 = ANSWERS!$C86, 1, 0)</f>
        <v>1</v>
      </c>
      <c r="BL81">
        <f>IF(ALL!BL81 = ANSWERS!$C86, 1, 0)</f>
        <v>1</v>
      </c>
      <c r="BM81">
        <f>IF(ALL!BM81 = ANSWERS!$C86, 1, 0)</f>
        <v>1</v>
      </c>
      <c r="BN81">
        <f>IF(ALL!BN81 = ANSWERS!$C86, 1, 0)</f>
        <v>1</v>
      </c>
      <c r="BO81">
        <f>IF(ALL!BO81 = ANSWERS!$C86, 1, 0)</f>
        <v>1</v>
      </c>
      <c r="BP81">
        <f>IF(ALL!BP81 = ANSWERS!$C86, 1, 0)</f>
        <v>1</v>
      </c>
      <c r="BQ81">
        <f>IF(ALL!BQ81 = ANSWERS!$C86, 1, 0)</f>
        <v>1</v>
      </c>
      <c r="BR81">
        <f>IF(ALL!BR81 = ANSWERS!$C86, 1, 0)</f>
        <v>1</v>
      </c>
      <c r="BS81">
        <f>IF(ALL!BS81 = ANSWERS!$C86, 1, 0)</f>
        <v>0</v>
      </c>
      <c r="BT81">
        <f>IF(ALL!BT81 = ANSWERS!$C86, 1, 0)</f>
        <v>1</v>
      </c>
      <c r="BU81">
        <f>IF(ALL!BU81 = ANSWERS!$C86, 1, 0)</f>
        <v>0</v>
      </c>
      <c r="BV81">
        <f>IF(ALL!BV81 = ANSWERS!$C86, 1, 0)</f>
        <v>1</v>
      </c>
      <c r="BW81">
        <f>IF(ALL!BW81 = ANSWERS!$C86, 1, 0)</f>
        <v>0</v>
      </c>
      <c r="BX81">
        <f>IF(ALL!BX81 = ANSWERS!$C86, 1, 0)</f>
        <v>0</v>
      </c>
      <c r="BY81">
        <f>IF(ALL!BY81 = ANSWERS!$C86, 1, 0)</f>
        <v>1</v>
      </c>
      <c r="BZ81">
        <f>IF(ALL!BZ81 = ANSWERS!$C86, 1, 0)</f>
        <v>0</v>
      </c>
      <c r="CA81">
        <f>IF(ALL!CA81 = ANSWERS!$C86, 1, 0)</f>
        <v>0</v>
      </c>
      <c r="CB81">
        <f>IF(ALL!CB81 = ANSWERS!$C86, 1, 0)</f>
        <v>1</v>
      </c>
      <c r="CC81">
        <f>IF(ALL!CC81 = ANSWERS!$C86, 1, 0)</f>
        <v>1</v>
      </c>
      <c r="CD81">
        <f>IF(ALL!CD81 = ANSWERS!$C86, 1, 0)</f>
        <v>1</v>
      </c>
      <c r="CE81">
        <f>IF(ALL!CE81 = ANSWERS!$C86, 1, 0)</f>
        <v>1</v>
      </c>
      <c r="CF81">
        <f>IF(ALL!CF81 = ANSWERS!$C86, 1, 0)</f>
        <v>1</v>
      </c>
      <c r="CG81">
        <f>IF(ALL!CG81 = ANSWERS!$C86, 1, 0)</f>
        <v>0</v>
      </c>
      <c r="CH81">
        <f>IF(ALL!CH81 = ANSWERS!$C86, 1, 0)</f>
        <v>1</v>
      </c>
      <c r="CI81">
        <f>IF(ALL!CI81 = ANSWERS!$C86, 1, 0)</f>
        <v>1</v>
      </c>
      <c r="CJ81">
        <f>IF(ALL!CJ81 = ANSWERS!$C86, 1, 0)</f>
        <v>1</v>
      </c>
      <c r="CK81">
        <f>IF(ALL!CK81 = ANSWERS!$C86, 1, 0)</f>
        <v>1</v>
      </c>
      <c r="CL81">
        <f>IF(ALL!CL81 = ANSWERS!$C86, 1, 0)</f>
        <v>1</v>
      </c>
      <c r="CM81">
        <f>IF(ALL!CM81 = ANSWERS!$C86, 1, 0)</f>
        <v>1</v>
      </c>
      <c r="CN81">
        <f>IF(ALL!CN81 = ANSWERS!$C86, 1, 0)</f>
        <v>1</v>
      </c>
      <c r="CO81">
        <f>IF(ALL!CO81 = ANSWERS!$C86, 1, 0)</f>
        <v>0</v>
      </c>
      <c r="CP81">
        <f>IF(ALL!CP81 = ANSWERS!$C86, 1, 0)</f>
        <v>1</v>
      </c>
      <c r="CQ81">
        <f>IF(ALL!CQ81 = ANSWERS!$C86, 1, 0)</f>
        <v>0</v>
      </c>
      <c r="CR81">
        <f>IF(ALL!CR81 = ANSWERS!$C86, 1, 0)</f>
        <v>1</v>
      </c>
      <c r="CS81">
        <f>IF(ALL!CS81 = ANSWERS!$C86, 1, 0)</f>
        <v>1</v>
      </c>
      <c r="CT81">
        <f>IF(ALL!CT81 = ANSWERS!$C86, 1, 0)</f>
        <v>1</v>
      </c>
      <c r="CU81">
        <f>IF(ALL!CU81 = ANSWERS!$C86, 1, 0)</f>
        <v>1</v>
      </c>
      <c r="CV81">
        <f>IF(ALL!CV81 = ANSWERS!$C86, 1, 0)</f>
        <v>0</v>
      </c>
      <c r="CW81">
        <f>IF(ALL!CW81 = ANSWERS!$C86, 1, 0)</f>
        <v>1</v>
      </c>
      <c r="CX81">
        <f>IF(ALL!CX81 = ANSWERS!$C86, 1, 0)</f>
        <v>1</v>
      </c>
      <c r="CY81">
        <f>IF(ALL!CY81 = ANSWERS!$C86, 1, 0)</f>
        <v>1</v>
      </c>
      <c r="CZ81">
        <f>IF(ALL!CZ81 = ANSWERS!$C86, 1, 0)</f>
        <v>0</v>
      </c>
      <c r="DA81">
        <f>IF(ALL!DA81 = ANSWERS!$C86, 1, 0)</f>
        <v>0</v>
      </c>
      <c r="DB81">
        <f>IF(ALL!DB81 = ANSWERS!$C86, 1, 0)</f>
        <v>0</v>
      </c>
      <c r="DC81">
        <f>IF(ALL!DC81 = ANSWERS!$C86, 1, 0)</f>
        <v>1</v>
      </c>
      <c r="DD81">
        <f>IF(ALL!DD81 = ANSWERS!$C86, 1, 0)</f>
        <v>1</v>
      </c>
      <c r="DE81">
        <f>IF(ALL!DE81 = ANSWERS!$C86, 1, 0)</f>
        <v>1</v>
      </c>
      <c r="DF81">
        <f>IF(ALL!DF81 = ANSWERS!$C86, 1, 0)</f>
        <v>1</v>
      </c>
      <c r="DG81">
        <f>IF(ALL!DG81 = ANSWERS!$C86, 1, 0)</f>
        <v>1</v>
      </c>
      <c r="DH81">
        <f>IF(ALL!DH81 = ANSWERS!$C86, 1, 0)</f>
        <v>0</v>
      </c>
      <c r="DI81">
        <f>IF(ALL!DI81 = ANSWERS!$C86, 1, 0)</f>
        <v>0</v>
      </c>
      <c r="DJ81">
        <f>IF(ALL!DJ81 = ANSWERS!$C86, 1, 0)</f>
        <v>1</v>
      </c>
      <c r="DK81">
        <f>IF(ALL!DK81 = ANSWERS!$C86, 1, 0)</f>
        <v>1</v>
      </c>
      <c r="DL81">
        <f>IF(ALL!DL81 = ANSWERS!$C86, 1, 0)</f>
        <v>1</v>
      </c>
      <c r="DM81">
        <f>IF(ALL!DM81 = ANSWERS!$C86, 1, 0)</f>
        <v>1</v>
      </c>
      <c r="DN81">
        <f>IF(ALL!DN81 = ANSWERS!$C86, 1, 0)</f>
        <v>0</v>
      </c>
      <c r="DO81">
        <f>IF(ALL!DO81 = ANSWERS!$C86, 1, 0)</f>
        <v>1</v>
      </c>
      <c r="DP81">
        <f>IF(ALL!DP81 = ANSWERS!$C86, 1, 0)</f>
        <v>1</v>
      </c>
      <c r="DQ81">
        <f>IF(ALL!DQ81 = ANSWERS!$C86, 1, 0)</f>
        <v>1</v>
      </c>
      <c r="DR81">
        <f>IF(ALL!DR81 = ANSWERS!$C86, 1, 0)</f>
        <v>1</v>
      </c>
      <c r="DS81">
        <f>IF(ALL!DS81 = ANSWERS!$C86, 1, 0)</f>
        <v>1</v>
      </c>
      <c r="DT81">
        <f>IF(ALL!DT81 = ANSWERS!$C86, 1, 0)</f>
        <v>0</v>
      </c>
      <c r="DU81">
        <f>IF(ALL!DU81 = ANSWERS!$C86, 1, 0)</f>
        <v>1</v>
      </c>
      <c r="DV81">
        <f>IF(ALL!DV81 = ANSWERS!$C86, 1, 0)</f>
        <v>0</v>
      </c>
      <c r="DW81">
        <f>IF(ALL!DW81 = ANSWERS!$C86, 1, 0)</f>
        <v>1</v>
      </c>
      <c r="DX81">
        <f>IF(ALL!DX81 = ANSWERS!$C86, 1, 0)</f>
        <v>0</v>
      </c>
      <c r="DY81">
        <f>IF(ALL!DY81 = ANSWERS!$C86, 1, 0)</f>
        <v>1</v>
      </c>
      <c r="DZ81">
        <f>IF(ALL!DZ81 = ANSWERS!$C86, 1, 0)</f>
        <v>0</v>
      </c>
      <c r="EA81">
        <f>IF(ALL!EA81 = ANSWERS!$C86, 1, 0)</f>
        <v>1</v>
      </c>
      <c r="EB81">
        <f>IF(ALL!EB81 = ANSWERS!$C86, 1, 0)</f>
        <v>1</v>
      </c>
      <c r="EC81">
        <f>IF(ALL!EC81 = ANSWERS!$C86, 1, 0)</f>
        <v>1</v>
      </c>
      <c r="ED81">
        <f>IF(ALL!ED81 = ANSWERS!$C86, 1, 0)</f>
        <v>1</v>
      </c>
      <c r="EE81">
        <f>IF(ALL!EE81 = ANSWERS!$C86, 1, 0)</f>
        <v>0</v>
      </c>
      <c r="EF81">
        <f>IF(ALL!EF81 = ANSWERS!$C86, 1, 0)</f>
        <v>0</v>
      </c>
      <c r="EG81">
        <f>IF(ALL!EG81 = ANSWERS!$C86, 1, 0)</f>
        <v>1</v>
      </c>
      <c r="EH81">
        <f>IF(ALL!EH81 = ANSWERS!$C86, 1, 0)</f>
        <v>1</v>
      </c>
      <c r="EI81">
        <f>IF(ALL!EI81 = ANSWERS!$C86, 1, 0)</f>
        <v>1</v>
      </c>
      <c r="EJ81">
        <f>IF(ALL!EJ81 = ANSWERS!$C86, 1, 0)</f>
        <v>1</v>
      </c>
      <c r="EK81">
        <f>IF(ALL!EK81 = ANSWERS!$C86, 1, 0)</f>
        <v>0</v>
      </c>
      <c r="EL81">
        <f>IF(ALL!EL81 = ANSWERS!$C86, 1, 0)</f>
        <v>1</v>
      </c>
      <c r="EM81">
        <f>IF(ALL!EM81 = ANSWERS!$C86, 1, 0)</f>
        <v>1</v>
      </c>
      <c r="EN81">
        <f>IF(ALL!EN81 = ANSWERS!$C86, 1, 0)</f>
        <v>1</v>
      </c>
      <c r="EO81">
        <f>IF(ALL!EO81 = ANSWERS!$C86, 1, 0)</f>
        <v>1</v>
      </c>
      <c r="EP81">
        <f>IF(ALL!EP81 = ANSWERS!$C86, 1, 0)</f>
        <v>1</v>
      </c>
      <c r="EQ81">
        <f>IF(ALL!EQ81 = ANSWERS!$C86, 1, 0)</f>
        <v>1</v>
      </c>
      <c r="ER81">
        <f>IF(ALL!ER81 = ANSWERS!$C86, 1, 0)</f>
        <v>0</v>
      </c>
      <c r="ES81">
        <f>IF(ALL!ES81 = ANSWERS!$C86, 1, 0)</f>
        <v>1</v>
      </c>
      <c r="ET81">
        <f>IF(ALL!ET81 = ANSWERS!$C86, 1, 0)</f>
        <v>1</v>
      </c>
      <c r="EU81">
        <f>IF(ALL!EU81 = ANSWERS!$C86, 1, 0)</f>
        <v>1</v>
      </c>
      <c r="EV81">
        <f>IF(ALL!EV81 = ANSWERS!$C86, 1, 0)</f>
        <v>1</v>
      </c>
      <c r="EW81">
        <f>IF(ALL!EW81 = ANSWERS!$C86, 1, 0)</f>
        <v>1</v>
      </c>
      <c r="EX81">
        <f>IF(ALL!EX81 = ANSWERS!$C86, 1, 0)</f>
        <v>1</v>
      </c>
      <c r="EY81">
        <f>IF(ALL!EY81 = ANSWERS!$C86, 1, 0)</f>
        <v>0</v>
      </c>
      <c r="EZ81">
        <f>IF(ALL!EZ81 = ANSWERS!$C86, 1, 0)</f>
        <v>1</v>
      </c>
      <c r="FA81">
        <f>IF(ALL!FA81 = ANSWERS!$C86, 1, 0)</f>
        <v>1</v>
      </c>
      <c r="FB81">
        <f>IF(ALL!FB81 = ANSWERS!$C86, 1, 0)</f>
        <v>1</v>
      </c>
      <c r="FC81">
        <f>IF(ALL!FC81 = ANSWERS!$C86, 1, 0)</f>
        <v>1</v>
      </c>
      <c r="FD81">
        <f>IF(ALL!FD81 = ANSWERS!$C86, 1, 0)</f>
        <v>1</v>
      </c>
      <c r="FE81">
        <f>IF(ALL!FE81 = ANSWERS!$C86, 1, 0)</f>
        <v>1</v>
      </c>
      <c r="FF81">
        <f>IF(ALL!FF81 = ANSWERS!$C86, 1, 0)</f>
        <v>0</v>
      </c>
      <c r="FG81">
        <f>IF(ALL!FG81 = ANSWERS!$C86, 1, 0)</f>
        <v>1</v>
      </c>
      <c r="FH81">
        <f>IF(ALL!FH81 = ANSWERS!$C86, 1, 0)</f>
        <v>1</v>
      </c>
      <c r="FI81">
        <f>IF(ALL!FI81 = ANSWERS!$C86, 1, 0)</f>
        <v>1</v>
      </c>
      <c r="FJ81">
        <f>IF(ALL!FJ81 = ANSWERS!$C86, 1, 0)</f>
        <v>1</v>
      </c>
      <c r="FK81">
        <f>IF(ALL!FK81 = ANSWERS!$C86, 1, 0)</f>
        <v>1</v>
      </c>
      <c r="FL81">
        <f>IF(ALL!FL81 = ANSWERS!$C86, 1, 0)</f>
        <v>1</v>
      </c>
      <c r="FM81">
        <f>IF(ALL!FM81 = ANSWERS!$C86, 1, 0)</f>
        <v>1</v>
      </c>
      <c r="FN81">
        <f>IF(ALL!FN81 = ANSWERS!$C86, 1, 0)</f>
        <v>0</v>
      </c>
      <c r="FO81">
        <f>IF(ALL!FO81 = ANSWERS!$C86, 1, 0)</f>
        <v>1</v>
      </c>
      <c r="FP81">
        <f>IF(ALL!FP81 = ANSWERS!$C86, 1, 0)</f>
        <v>1</v>
      </c>
      <c r="FQ81">
        <f>IF(ALL!FQ81 = ANSWERS!$C86, 1, 0)</f>
        <v>1</v>
      </c>
      <c r="FR81">
        <f>IF(ALL!FR81 = ANSWERS!$C86, 1, 0)</f>
        <v>1</v>
      </c>
      <c r="FS81">
        <f>IF(ALL!FS81 = ANSWERS!$C86, 1, 0)</f>
        <v>0</v>
      </c>
      <c r="FT81">
        <f>IF(ALL!FT81 = ANSWERS!$C86, 1, 0)</f>
        <v>0</v>
      </c>
      <c r="FU81">
        <f>IF(ALL!FU81 = ANSWERS!$C86, 1, 0)</f>
        <v>0</v>
      </c>
      <c r="FV81">
        <f>IF(ALL!FV81 = ANSWERS!$C86, 1, 0)</f>
        <v>1</v>
      </c>
      <c r="FW81">
        <f>IF(ALL!FW81 = ANSWERS!$C86, 1, 0)</f>
        <v>1</v>
      </c>
      <c r="FX81">
        <f>IF(ALL!FX81 = ANSWERS!$C86, 1, 0)</f>
        <v>1</v>
      </c>
      <c r="FY81">
        <f>IF(ALL!FY81 = ANSWERS!$C86, 1, 0)</f>
        <v>0</v>
      </c>
      <c r="FZ81">
        <f>IF(ALL!FZ81 = ANSWERS!$C86, 1, 0)</f>
        <v>1</v>
      </c>
      <c r="GA81">
        <f>IF(ALL!GA81 = ANSWERS!$C86, 1, 0)</f>
        <v>1</v>
      </c>
      <c r="GB81">
        <f>IF(ALL!GB81 = ANSWERS!$C86, 1, 0)</f>
        <v>0</v>
      </c>
      <c r="GC81">
        <f>IF(ALL!GC81 = ANSWERS!$C86, 1, 0)</f>
        <v>0</v>
      </c>
      <c r="GD81">
        <f>IF(ALL!GD81 = ANSWERS!$C86, 1, 0)</f>
        <v>1</v>
      </c>
      <c r="GE81">
        <f>IF(ALL!GE81 = ANSWERS!$C86, 1, 0)</f>
        <v>1</v>
      </c>
      <c r="GF81">
        <f>IF(ALL!GF81 = ANSWERS!$C86, 1, 0)</f>
        <v>1</v>
      </c>
      <c r="GG81">
        <f>IF(ALL!GG81 = ANSWERS!$C86, 1, 0)</f>
        <v>1</v>
      </c>
      <c r="GH81">
        <f>IF(ALL!GH81 = ANSWERS!$C86, 1, 0)</f>
        <v>1</v>
      </c>
      <c r="GI81">
        <f>IF(ALL!GI81 = ANSWERS!$C86, 1, 0)</f>
        <v>0</v>
      </c>
      <c r="GJ81">
        <f>IF(ALL!GJ81 = ANSWERS!$C86, 1, 0)</f>
        <v>1</v>
      </c>
      <c r="GK81">
        <f>IF(ALL!GK81 = ANSWERS!$C86, 1, 0)</f>
        <v>0</v>
      </c>
      <c r="GL81">
        <f>IF(ALL!GL81 = ANSWERS!$C86, 1, 0)</f>
        <v>0</v>
      </c>
      <c r="GM81">
        <f>IF(ALL!GM81 = ANSWERS!$C86, 1, 0)</f>
        <v>0</v>
      </c>
      <c r="GN81">
        <f>IF(ALL!GN81 = ANSWERS!$C86, 1, 0)</f>
        <v>1</v>
      </c>
      <c r="GO81">
        <f>IF(ALL!GO81 = ANSWERS!$C86, 1, 0)</f>
        <v>0</v>
      </c>
      <c r="GP81">
        <f>IF(ALL!GP81 = ANSWERS!$C86, 1, 0)</f>
        <v>1</v>
      </c>
      <c r="GQ81">
        <f>IF(ALL!GQ81 = ANSWERS!$C86, 1, 0)</f>
        <v>1</v>
      </c>
      <c r="GR81">
        <f>IF(ALL!GR81 = ANSWERS!$C86, 1, 0)</f>
        <v>1</v>
      </c>
      <c r="GS81">
        <f>IF(ALL!GS81 = ANSWERS!$C86, 1, 0)</f>
        <v>0</v>
      </c>
      <c r="GT81">
        <f>IF(ALL!GT81 = ANSWERS!$C86, 1, 0)</f>
        <v>1</v>
      </c>
      <c r="GU81">
        <f>IF(ALL!GU81 = ANSWERS!$C86, 1, 0)</f>
        <v>1</v>
      </c>
      <c r="GV81">
        <f>IF(ALL!GV81 = ANSWERS!$C86, 1, 0)</f>
        <v>1</v>
      </c>
      <c r="GW81">
        <f>IF(ALL!GW81 = ANSWERS!$C86, 1, 0)</f>
        <v>1</v>
      </c>
      <c r="GX81">
        <f>IF(ALL!GX81 = ANSWERS!$C86, 1, 0)</f>
        <v>1</v>
      </c>
      <c r="GY81">
        <f>IF(ALL!GY81 = ANSWERS!$C86, 1, 0)</f>
        <v>1</v>
      </c>
      <c r="GZ81">
        <f>IF(ALL!GZ81 = ANSWERS!$C86, 1, 0)</f>
        <v>1</v>
      </c>
      <c r="HA81">
        <f>IF(ALL!HA81 = ANSWERS!$C86, 1, 0)</f>
        <v>1</v>
      </c>
      <c r="HB81">
        <f>IF(ALL!HB81 = ANSWERS!$C86, 1, 0)</f>
        <v>1</v>
      </c>
      <c r="HC81">
        <f>IF(ALL!HC81 = ANSWERS!$C86, 1, 0)</f>
        <v>1</v>
      </c>
      <c r="HD81">
        <f>IF(ALL!HD81 = ANSWERS!$C86, 1, 0)</f>
        <v>1</v>
      </c>
      <c r="HE81">
        <f>IF(ALL!HE81 = ANSWERS!$C86, 1, 0)</f>
        <v>1</v>
      </c>
      <c r="HF81">
        <f>IF(ALL!HF81 = ANSWERS!$C86, 1, 0)</f>
        <v>1</v>
      </c>
      <c r="HG81">
        <f>IF(ALL!HG81 = ANSWERS!$C86, 1, 0)</f>
        <v>1</v>
      </c>
      <c r="HH81">
        <f>IF(ALL!HH81 = ANSWERS!$C86, 1, 0)</f>
        <v>1</v>
      </c>
      <c r="HI81">
        <f>IF(ALL!HI81 = ANSWERS!$C86, 1, 0)</f>
        <v>1</v>
      </c>
      <c r="HJ81">
        <f>IF(ALL!HJ81 = ANSWERS!$C86, 1, 0)</f>
        <v>0</v>
      </c>
      <c r="HK81">
        <f>IF(ALL!HK81 = ANSWERS!$C86, 1, 0)</f>
        <v>1</v>
      </c>
    </row>
    <row r="82">
      <c r="A82" s="1" t="s">
        <v>402</v>
      </c>
      <c r="B82">
        <f>IF(ALL!B82 = ANSWERS!$C87, 1, 0)</f>
        <v>1</v>
      </c>
      <c r="C82">
        <f>IF(ALL!C82 = ANSWERS!$C87, 1, 0)</f>
        <v>0</v>
      </c>
      <c r="D82">
        <f>IF(ALL!D82 = ANSWERS!$C87, 1, 0)</f>
        <v>0</v>
      </c>
      <c r="E82">
        <f>IF(ALL!E82 = ANSWERS!$C87, 1, 0)</f>
        <v>0</v>
      </c>
      <c r="F82">
        <f>IF(ALL!F82 = ANSWERS!$C87, 1, 0)</f>
        <v>0</v>
      </c>
      <c r="G82">
        <f>IF(ALL!G82 = ANSWERS!$C87, 1, 0)</f>
        <v>0</v>
      </c>
      <c r="H82">
        <f>IF(ALL!H82 = ANSWERS!$C87, 1, 0)</f>
        <v>1</v>
      </c>
      <c r="I82">
        <f>IF(ALL!I82 = ANSWERS!$C87, 1, 0)</f>
        <v>0</v>
      </c>
      <c r="J82">
        <f>IF(ALL!J82 = ANSWERS!$C87, 1, 0)</f>
        <v>1</v>
      </c>
      <c r="K82">
        <f>IF(ALL!K82 = ANSWERS!$C87, 1, 0)</f>
        <v>1</v>
      </c>
      <c r="L82">
        <f>IF(ALL!L82 = ANSWERS!$C87, 1, 0)</f>
        <v>0</v>
      </c>
      <c r="M82">
        <f>IF(ALL!M82 = ANSWERS!$C87, 1, 0)</f>
        <v>1</v>
      </c>
      <c r="N82">
        <f>IF(ALL!N82 = ANSWERS!$C87, 1, 0)</f>
        <v>1</v>
      </c>
      <c r="O82">
        <f>IF(ALL!O82 = ANSWERS!$C87, 1, 0)</f>
        <v>1</v>
      </c>
      <c r="P82">
        <f>IF(ALL!P82 = ANSWERS!$C87, 1, 0)</f>
        <v>0</v>
      </c>
      <c r="Q82">
        <f>IF(ALL!Q82 = ANSWERS!$C87, 1, 0)</f>
        <v>0</v>
      </c>
      <c r="R82">
        <f>IF(ALL!R82 = ANSWERS!$C87, 1, 0)</f>
        <v>1</v>
      </c>
      <c r="S82">
        <f>IF(ALL!S82 = ANSWERS!$C87, 1, 0)</f>
        <v>1</v>
      </c>
      <c r="T82">
        <f>IF(ALL!T82 = ANSWERS!$C87, 1, 0)</f>
        <v>1</v>
      </c>
      <c r="U82">
        <f>IF(ALL!U82 = ANSWERS!$C87, 1, 0)</f>
        <v>0</v>
      </c>
      <c r="V82">
        <f>IF(ALL!V82 = ANSWERS!$C87, 1, 0)</f>
        <v>1</v>
      </c>
      <c r="W82">
        <f>IF(ALL!W82 = ANSWERS!$C87, 1, 0)</f>
        <v>1</v>
      </c>
      <c r="X82">
        <f>IF(ALL!X82 = ANSWERS!$C87, 1, 0)</f>
        <v>1</v>
      </c>
      <c r="Y82">
        <f>IF(ALL!Y82 = ANSWERS!$C87, 1, 0)</f>
        <v>1</v>
      </c>
      <c r="Z82">
        <f>IF(ALL!Z82 = ANSWERS!$C87, 1, 0)</f>
        <v>1</v>
      </c>
      <c r="AA82">
        <f>IF(ALL!AA82 = ANSWERS!$C87, 1, 0)</f>
        <v>1</v>
      </c>
      <c r="AB82">
        <f>IF(ALL!AB82 = ANSWERS!$C87, 1, 0)</f>
        <v>1</v>
      </c>
      <c r="AC82">
        <f>IF(ALL!AC82 = ANSWERS!$C87, 1, 0)</f>
        <v>1</v>
      </c>
      <c r="AD82">
        <f>IF(ALL!AD82 = ANSWERS!$C87, 1, 0)</f>
        <v>1</v>
      </c>
      <c r="AE82">
        <f>IF(ALL!AE82 = ANSWERS!$C87, 1, 0)</f>
        <v>1</v>
      </c>
      <c r="AF82">
        <f>IF(ALL!AF82 = ANSWERS!$C87, 1, 0)</f>
        <v>1</v>
      </c>
      <c r="AG82">
        <f>IF(ALL!AG82 = ANSWERS!$C87, 1, 0)</f>
        <v>1</v>
      </c>
      <c r="AH82">
        <f>IF(ALL!AH82 = ANSWERS!$C87, 1, 0)</f>
        <v>1</v>
      </c>
      <c r="AI82">
        <f>IF(ALL!AI82 = ANSWERS!$C87, 1, 0)</f>
        <v>1</v>
      </c>
      <c r="AJ82">
        <f>IF(ALL!AJ82 = ANSWERS!$C87, 1, 0)</f>
        <v>1</v>
      </c>
      <c r="AK82">
        <f>IF(ALL!AK82 = ANSWERS!$C87, 1, 0)</f>
        <v>1</v>
      </c>
      <c r="AL82">
        <f>IF(ALL!AL82 = ANSWERS!$C87, 1, 0)</f>
        <v>1</v>
      </c>
      <c r="AM82">
        <f>IF(ALL!AM82 = ANSWERS!$C87, 1, 0)</f>
        <v>1</v>
      </c>
      <c r="AN82">
        <f>IF(ALL!AN82 = ANSWERS!$C87, 1, 0)</f>
        <v>1</v>
      </c>
      <c r="AO82">
        <f>IF(ALL!AO82 = ANSWERS!$C87, 1, 0)</f>
        <v>1</v>
      </c>
      <c r="AP82">
        <f>IF(ALL!AP82 = ANSWERS!$C87, 1, 0)</f>
        <v>1</v>
      </c>
      <c r="AQ82">
        <f>IF(ALL!AQ82 = ANSWERS!$C87, 1, 0)</f>
        <v>1</v>
      </c>
      <c r="AR82">
        <f>IF(ALL!AR82 = ANSWERS!$C87, 1, 0)</f>
        <v>1</v>
      </c>
      <c r="AS82">
        <f>IF(ALL!AS82 = ANSWERS!$C87, 1, 0)</f>
        <v>1</v>
      </c>
      <c r="AT82">
        <f>IF(ALL!AT82 = ANSWERS!$C87, 1, 0)</f>
        <v>0</v>
      </c>
      <c r="AU82">
        <f>IF(ALL!AU82 = ANSWERS!$C87, 1, 0)</f>
        <v>1</v>
      </c>
      <c r="AV82">
        <f>IF(ALL!AV82 = ANSWERS!$C87, 1, 0)</f>
        <v>1</v>
      </c>
      <c r="AW82">
        <f>IF(ALL!AW82 = ANSWERS!$C87, 1, 0)</f>
        <v>1</v>
      </c>
      <c r="AX82">
        <f>IF(ALL!AX82 = ANSWERS!$C87, 1, 0)</f>
        <v>1</v>
      </c>
      <c r="AY82">
        <f>IF(ALL!AY82 = ANSWERS!$C87, 1, 0)</f>
        <v>1</v>
      </c>
      <c r="AZ82">
        <f>IF(ALL!AZ82 = ANSWERS!$C87, 1, 0)</f>
        <v>1</v>
      </c>
      <c r="BA82">
        <f>IF(ALL!BA82 = ANSWERS!$C87, 1, 0)</f>
        <v>1</v>
      </c>
      <c r="BB82">
        <f>IF(ALL!BB82 = ANSWERS!$C87, 1, 0)</f>
        <v>1</v>
      </c>
      <c r="BC82">
        <f>IF(ALL!BC82 = ANSWERS!$C87, 1, 0)</f>
        <v>0</v>
      </c>
      <c r="BD82">
        <f>IF(ALL!BD82 = ANSWERS!$C87, 1, 0)</f>
        <v>1</v>
      </c>
      <c r="BE82">
        <f>IF(ALL!BE82 = ANSWERS!$C87, 1, 0)</f>
        <v>1</v>
      </c>
      <c r="BF82">
        <f>IF(ALL!BF82 = ANSWERS!$C87, 1, 0)</f>
        <v>0</v>
      </c>
      <c r="BG82">
        <f>IF(ALL!BG82 = ANSWERS!$C87, 1, 0)</f>
        <v>1</v>
      </c>
      <c r="BH82">
        <f>IF(ALL!BH82 = ANSWERS!$C87, 1, 0)</f>
        <v>1</v>
      </c>
      <c r="BI82">
        <f>IF(ALL!BI82 = ANSWERS!$C87, 1, 0)</f>
        <v>1</v>
      </c>
      <c r="BJ82">
        <f>IF(ALL!BJ82 = ANSWERS!$C87, 1, 0)</f>
        <v>0</v>
      </c>
      <c r="BK82">
        <f>IF(ALL!BK82 = ANSWERS!$C87, 1, 0)</f>
        <v>1</v>
      </c>
      <c r="BL82">
        <f>IF(ALL!BL82 = ANSWERS!$C87, 1, 0)</f>
        <v>1</v>
      </c>
      <c r="BM82">
        <f>IF(ALL!BM82 = ANSWERS!$C87, 1, 0)</f>
        <v>1</v>
      </c>
      <c r="BN82">
        <f>IF(ALL!BN82 = ANSWERS!$C87, 1, 0)</f>
        <v>1</v>
      </c>
      <c r="BO82">
        <f>IF(ALL!BO82 = ANSWERS!$C87, 1, 0)</f>
        <v>1</v>
      </c>
      <c r="BP82">
        <f>IF(ALL!BP82 = ANSWERS!$C87, 1, 0)</f>
        <v>1</v>
      </c>
      <c r="BQ82">
        <f>IF(ALL!BQ82 = ANSWERS!$C87, 1, 0)</f>
        <v>1</v>
      </c>
      <c r="BR82">
        <f>IF(ALL!BR82 = ANSWERS!$C87, 1, 0)</f>
        <v>1</v>
      </c>
      <c r="BS82">
        <f>IF(ALL!BS82 = ANSWERS!$C87, 1, 0)</f>
        <v>1</v>
      </c>
      <c r="BT82">
        <f>IF(ALL!BT82 = ANSWERS!$C87, 1, 0)</f>
        <v>1</v>
      </c>
      <c r="BU82">
        <f>IF(ALL!BU82 = ANSWERS!$C87, 1, 0)</f>
        <v>1</v>
      </c>
      <c r="BV82">
        <f>IF(ALL!BV82 = ANSWERS!$C87, 1, 0)</f>
        <v>1</v>
      </c>
      <c r="BW82">
        <f>IF(ALL!BW82 = ANSWERS!$C87, 1, 0)</f>
        <v>1</v>
      </c>
      <c r="BX82">
        <f>IF(ALL!BX82 = ANSWERS!$C87, 1, 0)</f>
        <v>1</v>
      </c>
      <c r="BY82">
        <f>IF(ALL!BY82 = ANSWERS!$C87, 1, 0)</f>
        <v>1</v>
      </c>
      <c r="BZ82">
        <f>IF(ALL!BZ82 = ANSWERS!$C87, 1, 0)</f>
        <v>0</v>
      </c>
      <c r="CA82">
        <f>IF(ALL!CA82 = ANSWERS!$C87, 1, 0)</f>
        <v>1</v>
      </c>
      <c r="CB82">
        <f>IF(ALL!CB82 = ANSWERS!$C87, 1, 0)</f>
        <v>1</v>
      </c>
      <c r="CC82">
        <f>IF(ALL!CC82 = ANSWERS!$C87, 1, 0)</f>
        <v>0</v>
      </c>
      <c r="CD82">
        <f>IF(ALL!CD82 = ANSWERS!$C87, 1, 0)</f>
        <v>1</v>
      </c>
      <c r="CE82">
        <f>IF(ALL!CE82 = ANSWERS!$C87, 1, 0)</f>
        <v>1</v>
      </c>
      <c r="CF82">
        <f>IF(ALL!CF82 = ANSWERS!$C87, 1, 0)</f>
        <v>1</v>
      </c>
      <c r="CG82">
        <f>IF(ALL!CG82 = ANSWERS!$C87, 1, 0)</f>
        <v>0</v>
      </c>
      <c r="CH82">
        <f>IF(ALL!CH82 = ANSWERS!$C87, 1, 0)</f>
        <v>1</v>
      </c>
      <c r="CI82">
        <f>IF(ALL!CI82 = ANSWERS!$C87, 1, 0)</f>
        <v>1</v>
      </c>
      <c r="CJ82">
        <f>IF(ALL!CJ82 = ANSWERS!$C87, 1, 0)</f>
        <v>1</v>
      </c>
      <c r="CK82">
        <f>IF(ALL!CK82 = ANSWERS!$C87, 1, 0)</f>
        <v>1</v>
      </c>
      <c r="CL82">
        <f>IF(ALL!CL82 = ANSWERS!$C87, 1, 0)</f>
        <v>1</v>
      </c>
      <c r="CM82">
        <f>IF(ALL!CM82 = ANSWERS!$C87, 1, 0)</f>
        <v>0</v>
      </c>
      <c r="CN82">
        <f>IF(ALL!CN82 = ANSWERS!$C87, 1, 0)</f>
        <v>1</v>
      </c>
      <c r="CO82">
        <f>IF(ALL!CO82 = ANSWERS!$C87, 1, 0)</f>
        <v>0</v>
      </c>
      <c r="CP82">
        <f>IF(ALL!CP82 = ANSWERS!$C87, 1, 0)</f>
        <v>1</v>
      </c>
      <c r="CQ82">
        <f>IF(ALL!CQ82 = ANSWERS!$C87, 1, 0)</f>
        <v>1</v>
      </c>
      <c r="CR82">
        <f>IF(ALL!CR82 = ANSWERS!$C87, 1, 0)</f>
        <v>1</v>
      </c>
      <c r="CS82">
        <f>IF(ALL!CS82 = ANSWERS!$C87, 1, 0)</f>
        <v>1</v>
      </c>
      <c r="CT82">
        <f>IF(ALL!CT82 = ANSWERS!$C87, 1, 0)</f>
        <v>0</v>
      </c>
      <c r="CU82">
        <f>IF(ALL!CU82 = ANSWERS!$C87, 1, 0)</f>
        <v>1</v>
      </c>
      <c r="CV82">
        <f>IF(ALL!CV82 = ANSWERS!$C87, 1, 0)</f>
        <v>1</v>
      </c>
      <c r="CW82">
        <f>IF(ALL!CW82 = ANSWERS!$C87, 1, 0)</f>
        <v>1</v>
      </c>
      <c r="CX82">
        <f>IF(ALL!CX82 = ANSWERS!$C87, 1, 0)</f>
        <v>1</v>
      </c>
      <c r="CY82">
        <f>IF(ALL!CY82 = ANSWERS!$C87, 1, 0)</f>
        <v>1</v>
      </c>
      <c r="CZ82">
        <f>IF(ALL!CZ82 = ANSWERS!$C87, 1, 0)</f>
        <v>0</v>
      </c>
      <c r="DA82">
        <f>IF(ALL!DA82 = ANSWERS!$C87, 1, 0)</f>
        <v>1</v>
      </c>
      <c r="DB82">
        <f>IF(ALL!DB82 = ANSWERS!$C87, 1, 0)</f>
        <v>0</v>
      </c>
      <c r="DC82">
        <f>IF(ALL!DC82 = ANSWERS!$C87, 1, 0)</f>
        <v>0</v>
      </c>
      <c r="DD82">
        <f>IF(ALL!DD82 = ANSWERS!$C87, 1, 0)</f>
        <v>1</v>
      </c>
      <c r="DE82">
        <f>IF(ALL!DE82 = ANSWERS!$C87, 1, 0)</f>
        <v>1</v>
      </c>
      <c r="DF82">
        <f>IF(ALL!DF82 = ANSWERS!$C87, 1, 0)</f>
        <v>1</v>
      </c>
      <c r="DG82">
        <f>IF(ALL!DG82 = ANSWERS!$C87, 1, 0)</f>
        <v>1</v>
      </c>
      <c r="DH82">
        <f>IF(ALL!DH82 = ANSWERS!$C87, 1, 0)</f>
        <v>0</v>
      </c>
      <c r="DI82">
        <f>IF(ALL!DI82 = ANSWERS!$C87, 1, 0)</f>
        <v>0</v>
      </c>
      <c r="DJ82">
        <f>IF(ALL!DJ82 = ANSWERS!$C87, 1, 0)</f>
        <v>1</v>
      </c>
      <c r="DK82">
        <f>IF(ALL!DK82 = ANSWERS!$C87, 1, 0)</f>
        <v>0</v>
      </c>
      <c r="DL82">
        <f>IF(ALL!DL82 = ANSWERS!$C87, 1, 0)</f>
        <v>0</v>
      </c>
      <c r="DM82">
        <f>IF(ALL!DM82 = ANSWERS!$C87, 1, 0)</f>
        <v>1</v>
      </c>
      <c r="DN82">
        <f>IF(ALL!DN82 = ANSWERS!$C87, 1, 0)</f>
        <v>0</v>
      </c>
      <c r="DO82">
        <f>IF(ALL!DO82 = ANSWERS!$C87, 1, 0)</f>
        <v>1</v>
      </c>
      <c r="DP82">
        <f>IF(ALL!DP82 = ANSWERS!$C87, 1, 0)</f>
        <v>1</v>
      </c>
      <c r="DQ82">
        <f>IF(ALL!DQ82 = ANSWERS!$C87, 1, 0)</f>
        <v>1</v>
      </c>
      <c r="DR82">
        <f>IF(ALL!DR82 = ANSWERS!$C87, 1, 0)</f>
        <v>1</v>
      </c>
      <c r="DS82">
        <f>IF(ALL!DS82 = ANSWERS!$C87, 1, 0)</f>
        <v>1</v>
      </c>
      <c r="DT82">
        <f>IF(ALL!DT82 = ANSWERS!$C87, 1, 0)</f>
        <v>1</v>
      </c>
      <c r="DU82">
        <f>IF(ALL!DU82 = ANSWERS!$C87, 1, 0)</f>
        <v>1</v>
      </c>
      <c r="DV82">
        <f>IF(ALL!DV82 = ANSWERS!$C87, 1, 0)</f>
        <v>1</v>
      </c>
      <c r="DW82">
        <f>IF(ALL!DW82 = ANSWERS!$C87, 1, 0)</f>
        <v>1</v>
      </c>
      <c r="DX82">
        <f>IF(ALL!DX82 = ANSWERS!$C87, 1, 0)</f>
        <v>0</v>
      </c>
      <c r="DY82">
        <f>IF(ALL!DY82 = ANSWERS!$C87, 1, 0)</f>
        <v>1</v>
      </c>
      <c r="DZ82">
        <f>IF(ALL!DZ82 = ANSWERS!$C87, 1, 0)</f>
        <v>0</v>
      </c>
      <c r="EA82">
        <f>IF(ALL!EA82 = ANSWERS!$C87, 1, 0)</f>
        <v>1</v>
      </c>
      <c r="EB82">
        <f>IF(ALL!EB82 = ANSWERS!$C87, 1, 0)</f>
        <v>1</v>
      </c>
      <c r="EC82">
        <f>IF(ALL!EC82 = ANSWERS!$C87, 1, 0)</f>
        <v>1</v>
      </c>
      <c r="ED82">
        <f>IF(ALL!ED82 = ANSWERS!$C87, 1, 0)</f>
        <v>1</v>
      </c>
      <c r="EE82">
        <f>IF(ALL!EE82 = ANSWERS!$C87, 1, 0)</f>
        <v>1</v>
      </c>
      <c r="EF82">
        <f>IF(ALL!EF82 = ANSWERS!$C87, 1, 0)</f>
        <v>0</v>
      </c>
      <c r="EG82">
        <f>IF(ALL!EG82 = ANSWERS!$C87, 1, 0)</f>
        <v>1</v>
      </c>
      <c r="EH82">
        <f>IF(ALL!EH82 = ANSWERS!$C87, 1, 0)</f>
        <v>1</v>
      </c>
      <c r="EI82">
        <f>IF(ALL!EI82 = ANSWERS!$C87, 1, 0)</f>
        <v>1</v>
      </c>
      <c r="EJ82">
        <f>IF(ALL!EJ82 = ANSWERS!$C87, 1, 0)</f>
        <v>1</v>
      </c>
      <c r="EK82">
        <f>IF(ALL!EK82 = ANSWERS!$C87, 1, 0)</f>
        <v>0</v>
      </c>
      <c r="EL82">
        <f>IF(ALL!EL82 = ANSWERS!$C87, 1, 0)</f>
        <v>0</v>
      </c>
      <c r="EM82">
        <f>IF(ALL!EM82 = ANSWERS!$C87, 1, 0)</f>
        <v>1</v>
      </c>
      <c r="EN82">
        <f>IF(ALL!EN82 = ANSWERS!$C87, 1, 0)</f>
        <v>1</v>
      </c>
      <c r="EO82">
        <f>IF(ALL!EO82 = ANSWERS!$C87, 1, 0)</f>
        <v>1</v>
      </c>
      <c r="EP82">
        <f>IF(ALL!EP82 = ANSWERS!$C87, 1, 0)</f>
        <v>1</v>
      </c>
      <c r="EQ82">
        <f>IF(ALL!EQ82 = ANSWERS!$C87, 1, 0)</f>
        <v>1</v>
      </c>
      <c r="ER82">
        <f>IF(ALL!ER82 = ANSWERS!$C87, 1, 0)</f>
        <v>0</v>
      </c>
      <c r="ES82">
        <f>IF(ALL!ES82 = ANSWERS!$C87, 1, 0)</f>
        <v>1</v>
      </c>
      <c r="ET82">
        <f>IF(ALL!ET82 = ANSWERS!$C87, 1, 0)</f>
        <v>1</v>
      </c>
      <c r="EU82">
        <f>IF(ALL!EU82 = ANSWERS!$C87, 1, 0)</f>
        <v>1</v>
      </c>
      <c r="EV82">
        <f>IF(ALL!EV82 = ANSWERS!$C87, 1, 0)</f>
        <v>1</v>
      </c>
      <c r="EW82">
        <f>IF(ALL!EW82 = ANSWERS!$C87, 1, 0)</f>
        <v>1</v>
      </c>
      <c r="EX82">
        <f>IF(ALL!EX82 = ANSWERS!$C87, 1, 0)</f>
        <v>1</v>
      </c>
      <c r="EY82">
        <f>IF(ALL!EY82 = ANSWERS!$C87, 1, 0)</f>
        <v>0</v>
      </c>
      <c r="EZ82">
        <f>IF(ALL!EZ82 = ANSWERS!$C87, 1, 0)</f>
        <v>1</v>
      </c>
      <c r="FA82">
        <f>IF(ALL!FA82 = ANSWERS!$C87, 1, 0)</f>
        <v>1</v>
      </c>
      <c r="FB82">
        <f>IF(ALL!FB82 = ANSWERS!$C87, 1, 0)</f>
        <v>1</v>
      </c>
      <c r="FC82">
        <f>IF(ALL!FC82 = ANSWERS!$C87, 1, 0)</f>
        <v>1</v>
      </c>
      <c r="FD82">
        <f>IF(ALL!FD82 = ANSWERS!$C87, 1, 0)</f>
        <v>0</v>
      </c>
      <c r="FE82">
        <f>IF(ALL!FE82 = ANSWERS!$C87, 1, 0)</f>
        <v>1</v>
      </c>
      <c r="FF82">
        <f>IF(ALL!FF82 = ANSWERS!$C87, 1, 0)</f>
        <v>1</v>
      </c>
      <c r="FG82">
        <f>IF(ALL!FG82 = ANSWERS!$C87, 1, 0)</f>
        <v>1</v>
      </c>
      <c r="FH82">
        <f>IF(ALL!FH82 = ANSWERS!$C87, 1, 0)</f>
        <v>1</v>
      </c>
      <c r="FI82">
        <f>IF(ALL!FI82 = ANSWERS!$C87, 1, 0)</f>
        <v>1</v>
      </c>
      <c r="FJ82">
        <f>IF(ALL!FJ82 = ANSWERS!$C87, 1, 0)</f>
        <v>1</v>
      </c>
      <c r="FK82">
        <f>IF(ALL!FK82 = ANSWERS!$C87, 1, 0)</f>
        <v>1</v>
      </c>
      <c r="FL82">
        <f>IF(ALL!FL82 = ANSWERS!$C87, 1, 0)</f>
        <v>1</v>
      </c>
      <c r="FM82">
        <f>IF(ALL!FM82 = ANSWERS!$C87, 1, 0)</f>
        <v>1</v>
      </c>
      <c r="FN82">
        <f>IF(ALL!FN82 = ANSWERS!$C87, 1, 0)</f>
        <v>0</v>
      </c>
      <c r="FO82">
        <f>IF(ALL!FO82 = ANSWERS!$C87, 1, 0)</f>
        <v>1</v>
      </c>
      <c r="FP82">
        <f>IF(ALL!FP82 = ANSWERS!$C87, 1, 0)</f>
        <v>1</v>
      </c>
      <c r="FQ82">
        <f>IF(ALL!FQ82 = ANSWERS!$C87, 1, 0)</f>
        <v>1</v>
      </c>
      <c r="FR82">
        <f>IF(ALL!FR82 = ANSWERS!$C87, 1, 0)</f>
        <v>1</v>
      </c>
      <c r="FS82">
        <f>IF(ALL!FS82 = ANSWERS!$C87, 1, 0)</f>
        <v>0</v>
      </c>
      <c r="FT82">
        <f>IF(ALL!FT82 = ANSWERS!$C87, 1, 0)</f>
        <v>0</v>
      </c>
      <c r="FU82">
        <f>IF(ALL!FU82 = ANSWERS!$C87, 1, 0)</f>
        <v>1</v>
      </c>
      <c r="FV82">
        <f>IF(ALL!FV82 = ANSWERS!$C87, 1, 0)</f>
        <v>1</v>
      </c>
      <c r="FW82">
        <f>IF(ALL!FW82 = ANSWERS!$C87, 1, 0)</f>
        <v>1</v>
      </c>
      <c r="FX82">
        <f>IF(ALL!FX82 = ANSWERS!$C87, 1, 0)</f>
        <v>1</v>
      </c>
      <c r="FY82">
        <f>IF(ALL!FY82 = ANSWERS!$C87, 1, 0)</f>
        <v>1</v>
      </c>
      <c r="FZ82">
        <f>IF(ALL!FZ82 = ANSWERS!$C87, 1, 0)</f>
        <v>1</v>
      </c>
      <c r="GA82">
        <f>IF(ALL!GA82 = ANSWERS!$C87, 1, 0)</f>
        <v>1</v>
      </c>
      <c r="GB82">
        <f>IF(ALL!GB82 = ANSWERS!$C87, 1, 0)</f>
        <v>0</v>
      </c>
      <c r="GC82">
        <f>IF(ALL!GC82 = ANSWERS!$C87, 1, 0)</f>
        <v>1</v>
      </c>
      <c r="GD82">
        <f>IF(ALL!GD82 = ANSWERS!$C87, 1, 0)</f>
        <v>1</v>
      </c>
      <c r="GE82">
        <f>IF(ALL!GE82 = ANSWERS!$C87, 1, 0)</f>
        <v>1</v>
      </c>
      <c r="GF82">
        <f>IF(ALL!GF82 = ANSWERS!$C87, 1, 0)</f>
        <v>1</v>
      </c>
      <c r="GG82">
        <f>IF(ALL!GG82 = ANSWERS!$C87, 1, 0)</f>
        <v>1</v>
      </c>
      <c r="GH82">
        <f>IF(ALL!GH82 = ANSWERS!$C87, 1, 0)</f>
        <v>1</v>
      </c>
      <c r="GI82">
        <f>IF(ALL!GI82 = ANSWERS!$C87, 1, 0)</f>
        <v>1</v>
      </c>
      <c r="GJ82">
        <f>IF(ALL!GJ82 = ANSWERS!$C87, 1, 0)</f>
        <v>1</v>
      </c>
      <c r="GK82">
        <f>IF(ALL!GK82 = ANSWERS!$C87, 1, 0)</f>
        <v>0</v>
      </c>
      <c r="GL82">
        <f>IF(ALL!GL82 = ANSWERS!$C87, 1, 0)</f>
        <v>1</v>
      </c>
      <c r="GM82">
        <f>IF(ALL!GM82 = ANSWERS!$C87, 1, 0)</f>
        <v>0</v>
      </c>
      <c r="GN82">
        <f>IF(ALL!GN82 = ANSWERS!$C87, 1, 0)</f>
        <v>1</v>
      </c>
      <c r="GO82">
        <f>IF(ALL!GO82 = ANSWERS!$C87, 1, 0)</f>
        <v>0</v>
      </c>
      <c r="GP82">
        <f>IF(ALL!GP82 = ANSWERS!$C87, 1, 0)</f>
        <v>1</v>
      </c>
      <c r="GQ82">
        <f>IF(ALL!GQ82 = ANSWERS!$C87, 1, 0)</f>
        <v>1</v>
      </c>
      <c r="GR82">
        <f>IF(ALL!GR82 = ANSWERS!$C87, 1, 0)</f>
        <v>1</v>
      </c>
      <c r="GS82">
        <f>IF(ALL!GS82 = ANSWERS!$C87, 1, 0)</f>
        <v>0</v>
      </c>
      <c r="GT82">
        <f>IF(ALL!GT82 = ANSWERS!$C87, 1, 0)</f>
        <v>1</v>
      </c>
      <c r="GU82">
        <f>IF(ALL!GU82 = ANSWERS!$C87, 1, 0)</f>
        <v>0</v>
      </c>
      <c r="GV82">
        <f>IF(ALL!GV82 = ANSWERS!$C87, 1, 0)</f>
        <v>1</v>
      </c>
      <c r="GW82">
        <f>IF(ALL!GW82 = ANSWERS!$C87, 1, 0)</f>
        <v>1</v>
      </c>
      <c r="GX82">
        <f>IF(ALL!GX82 = ANSWERS!$C87, 1, 0)</f>
        <v>1</v>
      </c>
      <c r="GY82">
        <f>IF(ALL!GY82 = ANSWERS!$C87, 1, 0)</f>
        <v>1</v>
      </c>
      <c r="GZ82">
        <f>IF(ALL!GZ82 = ANSWERS!$C87, 1, 0)</f>
        <v>1</v>
      </c>
      <c r="HA82">
        <f>IF(ALL!HA82 = ANSWERS!$C87, 1, 0)</f>
        <v>1</v>
      </c>
      <c r="HB82">
        <f>IF(ALL!HB82 = ANSWERS!$C87, 1, 0)</f>
        <v>1</v>
      </c>
      <c r="HC82">
        <f>IF(ALL!HC82 = ANSWERS!$C87, 1, 0)</f>
        <v>1</v>
      </c>
      <c r="HD82">
        <f>IF(ALL!HD82 = ANSWERS!$C87, 1, 0)</f>
        <v>1</v>
      </c>
      <c r="HE82">
        <f>IF(ALL!HE82 = ANSWERS!$C87, 1, 0)</f>
        <v>1</v>
      </c>
      <c r="HF82">
        <f>IF(ALL!HF82 = ANSWERS!$C87, 1, 0)</f>
        <v>1</v>
      </c>
      <c r="HG82">
        <f>IF(ALL!HG82 = ANSWERS!$C87, 1, 0)</f>
        <v>1</v>
      </c>
      <c r="HH82">
        <f>IF(ALL!HH82 = ANSWERS!$C87, 1, 0)</f>
        <v>1</v>
      </c>
      <c r="HI82">
        <f>IF(ALL!HI82 = ANSWERS!$C87, 1, 0)</f>
        <v>1</v>
      </c>
      <c r="HJ82">
        <f>IF(ALL!HJ82 = ANSWERS!$C87, 1, 0)</f>
        <v>0</v>
      </c>
      <c r="HK82">
        <f>IF(ALL!HK82 = ANSWERS!$C87, 1, 0)</f>
        <v>0</v>
      </c>
    </row>
    <row r="83">
      <c r="A83" s="1" t="s">
        <v>403</v>
      </c>
      <c r="B83">
        <f>IF(ALL!B83 = ANSWERS!$C88, 1, 0)</f>
        <v>1</v>
      </c>
      <c r="C83">
        <f>IF(ALL!C83 = ANSWERS!$C88, 1, 0)</f>
        <v>0</v>
      </c>
      <c r="D83">
        <f>IF(ALL!D83 = ANSWERS!$C88, 1, 0)</f>
        <v>0</v>
      </c>
      <c r="E83">
        <f>IF(ALL!E83 = ANSWERS!$C88, 1, 0)</f>
        <v>0</v>
      </c>
      <c r="F83">
        <f>IF(ALL!F83 = ANSWERS!$C88, 1, 0)</f>
        <v>0</v>
      </c>
      <c r="G83">
        <f>IF(ALL!G83 = ANSWERS!$C88, 1, 0)</f>
        <v>0</v>
      </c>
      <c r="H83">
        <f>IF(ALL!H83 = ANSWERS!$C88, 1, 0)</f>
        <v>0</v>
      </c>
      <c r="I83">
        <f>IF(ALL!I83 = ANSWERS!$C88, 1, 0)</f>
        <v>0</v>
      </c>
      <c r="J83">
        <f>IF(ALL!J83 = ANSWERS!$C88, 1, 0)</f>
        <v>1</v>
      </c>
      <c r="K83">
        <f>IF(ALL!K83 = ANSWERS!$C88, 1, 0)</f>
        <v>1</v>
      </c>
      <c r="L83">
        <f>IF(ALL!L83 = ANSWERS!$C88, 1, 0)</f>
        <v>0</v>
      </c>
      <c r="M83">
        <f>IF(ALL!M83 = ANSWERS!$C88, 1, 0)</f>
        <v>1</v>
      </c>
      <c r="N83">
        <f>IF(ALL!N83 = ANSWERS!$C88, 1, 0)</f>
        <v>1</v>
      </c>
      <c r="O83">
        <f>IF(ALL!O83 = ANSWERS!$C88, 1, 0)</f>
        <v>1</v>
      </c>
      <c r="P83">
        <f>IF(ALL!P83 = ANSWERS!$C88, 1, 0)</f>
        <v>0</v>
      </c>
      <c r="Q83">
        <f>IF(ALL!Q83 = ANSWERS!$C88, 1, 0)</f>
        <v>0</v>
      </c>
      <c r="R83">
        <f>IF(ALL!R83 = ANSWERS!$C88, 1, 0)</f>
        <v>1</v>
      </c>
      <c r="S83">
        <f>IF(ALL!S83 = ANSWERS!$C88, 1, 0)</f>
        <v>1</v>
      </c>
      <c r="T83">
        <f>IF(ALL!T83 = ANSWERS!$C88, 1, 0)</f>
        <v>1</v>
      </c>
      <c r="U83">
        <f>IF(ALL!U83 = ANSWERS!$C88, 1, 0)</f>
        <v>0</v>
      </c>
      <c r="V83">
        <f>IF(ALL!V83 = ANSWERS!$C88, 1, 0)</f>
        <v>1</v>
      </c>
      <c r="W83">
        <f>IF(ALL!W83 = ANSWERS!$C88, 1, 0)</f>
        <v>1</v>
      </c>
      <c r="X83">
        <f>IF(ALL!X83 = ANSWERS!$C88, 1, 0)</f>
        <v>1</v>
      </c>
      <c r="Y83">
        <f>IF(ALL!Y83 = ANSWERS!$C88, 1, 0)</f>
        <v>1</v>
      </c>
      <c r="Z83">
        <f>IF(ALL!Z83 = ANSWERS!$C88, 1, 0)</f>
        <v>1</v>
      </c>
      <c r="AA83">
        <f>IF(ALL!AA83 = ANSWERS!$C88, 1, 0)</f>
        <v>1</v>
      </c>
      <c r="AB83">
        <f>IF(ALL!AB83 = ANSWERS!$C88, 1, 0)</f>
        <v>1</v>
      </c>
      <c r="AC83">
        <f>IF(ALL!AC83 = ANSWERS!$C88, 1, 0)</f>
        <v>1</v>
      </c>
      <c r="AD83">
        <f>IF(ALL!AD83 = ANSWERS!$C88, 1, 0)</f>
        <v>1</v>
      </c>
      <c r="AE83">
        <f>IF(ALL!AE83 = ANSWERS!$C88, 1, 0)</f>
        <v>1</v>
      </c>
      <c r="AF83">
        <f>IF(ALL!AF83 = ANSWERS!$C88, 1, 0)</f>
        <v>1</v>
      </c>
      <c r="AG83">
        <f>IF(ALL!AG83 = ANSWERS!$C88, 1, 0)</f>
        <v>1</v>
      </c>
      <c r="AH83">
        <f>IF(ALL!AH83 = ANSWERS!$C88, 1, 0)</f>
        <v>1</v>
      </c>
      <c r="AI83">
        <f>IF(ALL!AI83 = ANSWERS!$C88, 1, 0)</f>
        <v>1</v>
      </c>
      <c r="AJ83">
        <f>IF(ALL!AJ83 = ANSWERS!$C88, 1, 0)</f>
        <v>1</v>
      </c>
      <c r="AK83">
        <f>IF(ALL!AK83 = ANSWERS!$C88, 1, 0)</f>
        <v>1</v>
      </c>
      <c r="AL83">
        <f>IF(ALL!AL83 = ANSWERS!$C88, 1, 0)</f>
        <v>1</v>
      </c>
      <c r="AM83">
        <f>IF(ALL!AM83 = ANSWERS!$C88, 1, 0)</f>
        <v>1</v>
      </c>
      <c r="AN83">
        <f>IF(ALL!AN83 = ANSWERS!$C88, 1, 0)</f>
        <v>1</v>
      </c>
      <c r="AO83">
        <f>IF(ALL!AO83 = ANSWERS!$C88, 1, 0)</f>
        <v>1</v>
      </c>
      <c r="AP83">
        <f>IF(ALL!AP83 = ANSWERS!$C88, 1, 0)</f>
        <v>1</v>
      </c>
      <c r="AQ83">
        <f>IF(ALL!AQ83 = ANSWERS!$C88, 1, 0)</f>
        <v>1</v>
      </c>
      <c r="AR83">
        <f>IF(ALL!AR83 = ANSWERS!$C88, 1, 0)</f>
        <v>1</v>
      </c>
      <c r="AS83">
        <f>IF(ALL!AS83 = ANSWERS!$C88, 1, 0)</f>
        <v>1</v>
      </c>
      <c r="AT83">
        <f>IF(ALL!AT83 = ANSWERS!$C88, 1, 0)</f>
        <v>0</v>
      </c>
      <c r="AU83">
        <f>IF(ALL!AU83 = ANSWERS!$C88, 1, 0)</f>
        <v>1</v>
      </c>
      <c r="AV83">
        <f>IF(ALL!AV83 = ANSWERS!$C88, 1, 0)</f>
        <v>1</v>
      </c>
      <c r="AW83">
        <f>IF(ALL!AW83 = ANSWERS!$C88, 1, 0)</f>
        <v>1</v>
      </c>
      <c r="AX83">
        <f>IF(ALL!AX83 = ANSWERS!$C88, 1, 0)</f>
        <v>1</v>
      </c>
      <c r="AY83">
        <f>IF(ALL!AY83 = ANSWERS!$C88, 1, 0)</f>
        <v>1</v>
      </c>
      <c r="AZ83">
        <f>IF(ALL!AZ83 = ANSWERS!$C88, 1, 0)</f>
        <v>0</v>
      </c>
      <c r="BA83">
        <f>IF(ALL!BA83 = ANSWERS!$C88, 1, 0)</f>
        <v>1</v>
      </c>
      <c r="BB83">
        <f>IF(ALL!BB83 = ANSWERS!$C88, 1, 0)</f>
        <v>1</v>
      </c>
      <c r="BC83">
        <f>IF(ALL!BC83 = ANSWERS!$C88, 1, 0)</f>
        <v>0</v>
      </c>
      <c r="BD83">
        <f>IF(ALL!BD83 = ANSWERS!$C88, 1, 0)</f>
        <v>1</v>
      </c>
      <c r="BE83">
        <f>IF(ALL!BE83 = ANSWERS!$C88, 1, 0)</f>
        <v>1</v>
      </c>
      <c r="BF83">
        <f>IF(ALL!BF83 = ANSWERS!$C88, 1, 0)</f>
        <v>0</v>
      </c>
      <c r="BG83">
        <f>IF(ALL!BG83 = ANSWERS!$C88, 1, 0)</f>
        <v>1</v>
      </c>
      <c r="BH83">
        <f>IF(ALL!BH83 = ANSWERS!$C88, 1, 0)</f>
        <v>1</v>
      </c>
      <c r="BI83">
        <f>IF(ALL!BI83 = ANSWERS!$C88, 1, 0)</f>
        <v>1</v>
      </c>
      <c r="BJ83">
        <f>IF(ALL!BJ83 = ANSWERS!$C88, 1, 0)</f>
        <v>0</v>
      </c>
      <c r="BK83">
        <f>IF(ALL!BK83 = ANSWERS!$C88, 1, 0)</f>
        <v>1</v>
      </c>
      <c r="BL83">
        <f>IF(ALL!BL83 = ANSWERS!$C88, 1, 0)</f>
        <v>1</v>
      </c>
      <c r="BM83">
        <f>IF(ALL!BM83 = ANSWERS!$C88, 1, 0)</f>
        <v>1</v>
      </c>
      <c r="BN83">
        <f>IF(ALL!BN83 = ANSWERS!$C88, 1, 0)</f>
        <v>1</v>
      </c>
      <c r="BO83">
        <f>IF(ALL!BO83 = ANSWERS!$C88, 1, 0)</f>
        <v>1</v>
      </c>
      <c r="BP83">
        <f>IF(ALL!BP83 = ANSWERS!$C88, 1, 0)</f>
        <v>1</v>
      </c>
      <c r="BQ83">
        <f>IF(ALL!BQ83 = ANSWERS!$C88, 1, 0)</f>
        <v>1</v>
      </c>
      <c r="BR83">
        <f>IF(ALL!BR83 = ANSWERS!$C88, 1, 0)</f>
        <v>1</v>
      </c>
      <c r="BS83">
        <f>IF(ALL!BS83 = ANSWERS!$C88, 1, 0)</f>
        <v>1</v>
      </c>
      <c r="BT83">
        <f>IF(ALL!BT83 = ANSWERS!$C88, 1, 0)</f>
        <v>1</v>
      </c>
      <c r="BU83">
        <f>IF(ALL!BU83 = ANSWERS!$C88, 1, 0)</f>
        <v>1</v>
      </c>
      <c r="BV83">
        <f>IF(ALL!BV83 = ANSWERS!$C88, 1, 0)</f>
        <v>1</v>
      </c>
      <c r="BW83">
        <f>IF(ALL!BW83 = ANSWERS!$C88, 1, 0)</f>
        <v>1</v>
      </c>
      <c r="BX83">
        <f>IF(ALL!BX83 = ANSWERS!$C88, 1, 0)</f>
        <v>1</v>
      </c>
      <c r="BY83">
        <f>IF(ALL!BY83 = ANSWERS!$C88, 1, 0)</f>
        <v>1</v>
      </c>
      <c r="BZ83">
        <f>IF(ALL!BZ83 = ANSWERS!$C88, 1, 0)</f>
        <v>0</v>
      </c>
      <c r="CA83">
        <f>IF(ALL!CA83 = ANSWERS!$C88, 1, 0)</f>
        <v>1</v>
      </c>
      <c r="CB83">
        <f>IF(ALL!CB83 = ANSWERS!$C88, 1, 0)</f>
        <v>1</v>
      </c>
      <c r="CC83">
        <f>IF(ALL!CC83 = ANSWERS!$C88, 1, 0)</f>
        <v>0</v>
      </c>
      <c r="CD83">
        <f>IF(ALL!CD83 = ANSWERS!$C88, 1, 0)</f>
        <v>1</v>
      </c>
      <c r="CE83">
        <f>IF(ALL!CE83 = ANSWERS!$C88, 1, 0)</f>
        <v>1</v>
      </c>
      <c r="CF83">
        <f>IF(ALL!CF83 = ANSWERS!$C88, 1, 0)</f>
        <v>1</v>
      </c>
      <c r="CG83">
        <f>IF(ALL!CG83 = ANSWERS!$C88, 1, 0)</f>
        <v>0</v>
      </c>
      <c r="CH83">
        <f>IF(ALL!CH83 = ANSWERS!$C88, 1, 0)</f>
        <v>1</v>
      </c>
      <c r="CI83">
        <f>IF(ALL!CI83 = ANSWERS!$C88, 1, 0)</f>
        <v>1</v>
      </c>
      <c r="CJ83">
        <f>IF(ALL!CJ83 = ANSWERS!$C88, 1, 0)</f>
        <v>1</v>
      </c>
      <c r="CK83">
        <f>IF(ALL!CK83 = ANSWERS!$C88, 1, 0)</f>
        <v>1</v>
      </c>
      <c r="CL83">
        <f>IF(ALL!CL83 = ANSWERS!$C88, 1, 0)</f>
        <v>1</v>
      </c>
      <c r="CM83">
        <f>IF(ALL!CM83 = ANSWERS!$C88, 1, 0)</f>
        <v>1</v>
      </c>
      <c r="CN83">
        <f>IF(ALL!CN83 = ANSWERS!$C88, 1, 0)</f>
        <v>1</v>
      </c>
      <c r="CO83">
        <f>IF(ALL!CO83 = ANSWERS!$C88, 1, 0)</f>
        <v>0</v>
      </c>
      <c r="CP83">
        <f>IF(ALL!CP83 = ANSWERS!$C88, 1, 0)</f>
        <v>1</v>
      </c>
      <c r="CQ83">
        <f>IF(ALL!CQ83 = ANSWERS!$C88, 1, 0)</f>
        <v>1</v>
      </c>
      <c r="CR83">
        <f>IF(ALL!CR83 = ANSWERS!$C88, 1, 0)</f>
        <v>1</v>
      </c>
      <c r="CS83">
        <f>IF(ALL!CS83 = ANSWERS!$C88, 1, 0)</f>
        <v>1</v>
      </c>
      <c r="CT83">
        <f>IF(ALL!CT83 = ANSWERS!$C88, 1, 0)</f>
        <v>0</v>
      </c>
      <c r="CU83">
        <f>IF(ALL!CU83 = ANSWERS!$C88, 1, 0)</f>
        <v>1</v>
      </c>
      <c r="CV83">
        <f>IF(ALL!CV83 = ANSWERS!$C88, 1, 0)</f>
        <v>1</v>
      </c>
      <c r="CW83">
        <f>IF(ALL!CW83 = ANSWERS!$C88, 1, 0)</f>
        <v>1</v>
      </c>
      <c r="CX83">
        <f>IF(ALL!CX83 = ANSWERS!$C88, 1, 0)</f>
        <v>1</v>
      </c>
      <c r="CY83">
        <f>IF(ALL!CY83 = ANSWERS!$C88, 1, 0)</f>
        <v>1</v>
      </c>
      <c r="CZ83">
        <f>IF(ALL!CZ83 = ANSWERS!$C88, 1, 0)</f>
        <v>0</v>
      </c>
      <c r="DA83">
        <f>IF(ALL!DA83 = ANSWERS!$C88, 1, 0)</f>
        <v>1</v>
      </c>
      <c r="DB83">
        <f>IF(ALL!DB83 = ANSWERS!$C88, 1, 0)</f>
        <v>0</v>
      </c>
      <c r="DC83">
        <f>IF(ALL!DC83 = ANSWERS!$C88, 1, 0)</f>
        <v>0</v>
      </c>
      <c r="DD83">
        <f>IF(ALL!DD83 = ANSWERS!$C88, 1, 0)</f>
        <v>1</v>
      </c>
      <c r="DE83">
        <f>IF(ALL!DE83 = ANSWERS!$C88, 1, 0)</f>
        <v>1</v>
      </c>
      <c r="DF83">
        <f>IF(ALL!DF83 = ANSWERS!$C88, 1, 0)</f>
        <v>1</v>
      </c>
      <c r="DG83">
        <f>IF(ALL!DG83 = ANSWERS!$C88, 1, 0)</f>
        <v>1</v>
      </c>
      <c r="DH83">
        <f>IF(ALL!DH83 = ANSWERS!$C88, 1, 0)</f>
        <v>0</v>
      </c>
      <c r="DI83">
        <f>IF(ALL!DI83 = ANSWERS!$C88, 1, 0)</f>
        <v>0</v>
      </c>
      <c r="DJ83">
        <f>IF(ALL!DJ83 = ANSWERS!$C88, 1, 0)</f>
        <v>1</v>
      </c>
      <c r="DK83">
        <f>IF(ALL!DK83 = ANSWERS!$C88, 1, 0)</f>
        <v>1</v>
      </c>
      <c r="DL83">
        <f>IF(ALL!DL83 = ANSWERS!$C88, 1, 0)</f>
        <v>1</v>
      </c>
      <c r="DM83">
        <f>IF(ALL!DM83 = ANSWERS!$C88, 1, 0)</f>
        <v>1</v>
      </c>
      <c r="DN83">
        <f>IF(ALL!DN83 = ANSWERS!$C88, 1, 0)</f>
        <v>0</v>
      </c>
      <c r="DO83">
        <f>IF(ALL!DO83 = ANSWERS!$C88, 1, 0)</f>
        <v>1</v>
      </c>
      <c r="DP83">
        <f>IF(ALL!DP83 = ANSWERS!$C88, 1, 0)</f>
        <v>1</v>
      </c>
      <c r="DQ83">
        <f>IF(ALL!DQ83 = ANSWERS!$C88, 1, 0)</f>
        <v>1</v>
      </c>
      <c r="DR83">
        <f>IF(ALL!DR83 = ANSWERS!$C88, 1, 0)</f>
        <v>1</v>
      </c>
      <c r="DS83">
        <f>IF(ALL!DS83 = ANSWERS!$C88, 1, 0)</f>
        <v>1</v>
      </c>
      <c r="DT83">
        <f>IF(ALL!DT83 = ANSWERS!$C88, 1, 0)</f>
        <v>1</v>
      </c>
      <c r="DU83">
        <f>IF(ALL!DU83 = ANSWERS!$C88, 1, 0)</f>
        <v>1</v>
      </c>
      <c r="DV83">
        <f>IF(ALL!DV83 = ANSWERS!$C88, 1, 0)</f>
        <v>0</v>
      </c>
      <c r="DW83">
        <f>IF(ALL!DW83 = ANSWERS!$C88, 1, 0)</f>
        <v>1</v>
      </c>
      <c r="DX83">
        <f>IF(ALL!DX83 = ANSWERS!$C88, 1, 0)</f>
        <v>0</v>
      </c>
      <c r="DY83">
        <f>IF(ALL!DY83 = ANSWERS!$C88, 1, 0)</f>
        <v>1</v>
      </c>
      <c r="DZ83">
        <f>IF(ALL!DZ83 = ANSWERS!$C88, 1, 0)</f>
        <v>0</v>
      </c>
      <c r="EA83">
        <f>IF(ALL!EA83 = ANSWERS!$C88, 1, 0)</f>
        <v>0</v>
      </c>
      <c r="EB83">
        <f>IF(ALL!EB83 = ANSWERS!$C88, 1, 0)</f>
        <v>1</v>
      </c>
      <c r="EC83">
        <f>IF(ALL!EC83 = ANSWERS!$C88, 1, 0)</f>
        <v>1</v>
      </c>
      <c r="ED83">
        <f>IF(ALL!ED83 = ANSWERS!$C88, 1, 0)</f>
        <v>1</v>
      </c>
      <c r="EE83">
        <f>IF(ALL!EE83 = ANSWERS!$C88, 1, 0)</f>
        <v>0</v>
      </c>
      <c r="EF83">
        <f>IF(ALL!EF83 = ANSWERS!$C88, 1, 0)</f>
        <v>0</v>
      </c>
      <c r="EG83">
        <f>IF(ALL!EG83 = ANSWERS!$C88, 1, 0)</f>
        <v>1</v>
      </c>
      <c r="EH83">
        <f>IF(ALL!EH83 = ANSWERS!$C88, 1, 0)</f>
        <v>1</v>
      </c>
      <c r="EI83">
        <f>IF(ALL!EI83 = ANSWERS!$C88, 1, 0)</f>
        <v>1</v>
      </c>
      <c r="EJ83">
        <f>IF(ALL!EJ83 = ANSWERS!$C88, 1, 0)</f>
        <v>1</v>
      </c>
      <c r="EK83">
        <f>IF(ALL!EK83 = ANSWERS!$C88, 1, 0)</f>
        <v>0</v>
      </c>
      <c r="EL83">
        <f>IF(ALL!EL83 = ANSWERS!$C88, 1, 0)</f>
        <v>0</v>
      </c>
      <c r="EM83">
        <f>IF(ALL!EM83 = ANSWERS!$C88, 1, 0)</f>
        <v>1</v>
      </c>
      <c r="EN83">
        <f>IF(ALL!EN83 = ANSWERS!$C88, 1, 0)</f>
        <v>1</v>
      </c>
      <c r="EO83">
        <f>IF(ALL!EO83 = ANSWERS!$C88, 1, 0)</f>
        <v>1</v>
      </c>
      <c r="EP83">
        <f>IF(ALL!EP83 = ANSWERS!$C88, 1, 0)</f>
        <v>1</v>
      </c>
      <c r="EQ83">
        <f>IF(ALL!EQ83 = ANSWERS!$C88, 1, 0)</f>
        <v>1</v>
      </c>
      <c r="ER83">
        <f>IF(ALL!ER83 = ANSWERS!$C88, 1, 0)</f>
        <v>0</v>
      </c>
      <c r="ES83">
        <f>IF(ALL!ES83 = ANSWERS!$C88, 1, 0)</f>
        <v>1</v>
      </c>
      <c r="ET83">
        <f>IF(ALL!ET83 = ANSWERS!$C88, 1, 0)</f>
        <v>1</v>
      </c>
      <c r="EU83">
        <f>IF(ALL!EU83 = ANSWERS!$C88, 1, 0)</f>
        <v>1</v>
      </c>
      <c r="EV83">
        <f>IF(ALL!EV83 = ANSWERS!$C88, 1, 0)</f>
        <v>1</v>
      </c>
      <c r="EW83">
        <f>IF(ALL!EW83 = ANSWERS!$C88, 1, 0)</f>
        <v>1</v>
      </c>
      <c r="EX83">
        <f>IF(ALL!EX83 = ANSWERS!$C88, 1, 0)</f>
        <v>1</v>
      </c>
      <c r="EY83">
        <f>IF(ALL!EY83 = ANSWERS!$C88, 1, 0)</f>
        <v>0</v>
      </c>
      <c r="EZ83">
        <f>IF(ALL!EZ83 = ANSWERS!$C88, 1, 0)</f>
        <v>1</v>
      </c>
      <c r="FA83">
        <f>IF(ALL!FA83 = ANSWERS!$C88, 1, 0)</f>
        <v>0</v>
      </c>
      <c r="FB83">
        <f>IF(ALL!FB83 = ANSWERS!$C88, 1, 0)</f>
        <v>0</v>
      </c>
      <c r="FC83">
        <f>IF(ALL!FC83 = ANSWERS!$C88, 1, 0)</f>
        <v>1</v>
      </c>
      <c r="FD83">
        <f>IF(ALL!FD83 = ANSWERS!$C88, 1, 0)</f>
        <v>0</v>
      </c>
      <c r="FE83">
        <f>IF(ALL!FE83 = ANSWERS!$C88, 1, 0)</f>
        <v>1</v>
      </c>
      <c r="FF83">
        <f>IF(ALL!FF83 = ANSWERS!$C88, 1, 0)</f>
        <v>1</v>
      </c>
      <c r="FG83">
        <f>IF(ALL!FG83 = ANSWERS!$C88, 1, 0)</f>
        <v>0</v>
      </c>
      <c r="FH83">
        <f>IF(ALL!FH83 = ANSWERS!$C88, 1, 0)</f>
        <v>1</v>
      </c>
      <c r="FI83">
        <f>IF(ALL!FI83 = ANSWERS!$C88, 1, 0)</f>
        <v>1</v>
      </c>
      <c r="FJ83">
        <f>IF(ALL!FJ83 = ANSWERS!$C88, 1, 0)</f>
        <v>1</v>
      </c>
      <c r="FK83">
        <f>IF(ALL!FK83 = ANSWERS!$C88, 1, 0)</f>
        <v>1</v>
      </c>
      <c r="FL83">
        <f>IF(ALL!FL83 = ANSWERS!$C88, 1, 0)</f>
        <v>0</v>
      </c>
      <c r="FM83">
        <f>IF(ALL!FM83 = ANSWERS!$C88, 1, 0)</f>
        <v>1</v>
      </c>
      <c r="FN83">
        <f>IF(ALL!FN83 = ANSWERS!$C88, 1, 0)</f>
        <v>0</v>
      </c>
      <c r="FO83">
        <f>IF(ALL!FO83 = ANSWERS!$C88, 1, 0)</f>
        <v>1</v>
      </c>
      <c r="FP83">
        <f>IF(ALL!FP83 = ANSWERS!$C88, 1, 0)</f>
        <v>1</v>
      </c>
      <c r="FQ83">
        <f>IF(ALL!FQ83 = ANSWERS!$C88, 1, 0)</f>
        <v>1</v>
      </c>
      <c r="FR83">
        <f>IF(ALL!FR83 = ANSWERS!$C88, 1, 0)</f>
        <v>1</v>
      </c>
      <c r="FS83">
        <f>IF(ALL!FS83 = ANSWERS!$C88, 1, 0)</f>
        <v>0</v>
      </c>
      <c r="FT83">
        <f>IF(ALL!FT83 = ANSWERS!$C88, 1, 0)</f>
        <v>0</v>
      </c>
      <c r="FU83">
        <f>IF(ALL!FU83 = ANSWERS!$C88, 1, 0)</f>
        <v>1</v>
      </c>
      <c r="FV83">
        <f>IF(ALL!FV83 = ANSWERS!$C88, 1, 0)</f>
        <v>0</v>
      </c>
      <c r="FW83">
        <f>IF(ALL!FW83 = ANSWERS!$C88, 1, 0)</f>
        <v>1</v>
      </c>
      <c r="FX83">
        <f>IF(ALL!FX83 = ANSWERS!$C88, 1, 0)</f>
        <v>1</v>
      </c>
      <c r="FY83">
        <f>IF(ALL!FY83 = ANSWERS!$C88, 1, 0)</f>
        <v>1</v>
      </c>
      <c r="FZ83">
        <f>IF(ALL!FZ83 = ANSWERS!$C88, 1, 0)</f>
        <v>0</v>
      </c>
      <c r="GA83">
        <f>IF(ALL!GA83 = ANSWERS!$C88, 1, 0)</f>
        <v>1</v>
      </c>
      <c r="GB83">
        <f>IF(ALL!GB83 = ANSWERS!$C88, 1, 0)</f>
        <v>0</v>
      </c>
      <c r="GC83">
        <f>IF(ALL!GC83 = ANSWERS!$C88, 1, 0)</f>
        <v>1</v>
      </c>
      <c r="GD83">
        <f>IF(ALL!GD83 = ANSWERS!$C88, 1, 0)</f>
        <v>1</v>
      </c>
      <c r="GE83">
        <f>IF(ALL!GE83 = ANSWERS!$C88, 1, 0)</f>
        <v>1</v>
      </c>
      <c r="GF83">
        <f>IF(ALL!GF83 = ANSWERS!$C88, 1, 0)</f>
        <v>1</v>
      </c>
      <c r="GG83">
        <f>IF(ALL!GG83 = ANSWERS!$C88, 1, 0)</f>
        <v>1</v>
      </c>
      <c r="GH83">
        <f>IF(ALL!GH83 = ANSWERS!$C88, 1, 0)</f>
        <v>0</v>
      </c>
      <c r="GI83">
        <f>IF(ALL!GI83 = ANSWERS!$C88, 1, 0)</f>
        <v>0</v>
      </c>
      <c r="GJ83">
        <f>IF(ALL!GJ83 = ANSWERS!$C88, 1, 0)</f>
        <v>1</v>
      </c>
      <c r="GK83">
        <f>IF(ALL!GK83 = ANSWERS!$C88, 1, 0)</f>
        <v>0</v>
      </c>
      <c r="GL83">
        <f>IF(ALL!GL83 = ANSWERS!$C88, 1, 0)</f>
        <v>1</v>
      </c>
      <c r="GM83">
        <f>IF(ALL!GM83 = ANSWERS!$C88, 1, 0)</f>
        <v>0</v>
      </c>
      <c r="GN83">
        <f>IF(ALL!GN83 = ANSWERS!$C88, 1, 0)</f>
        <v>1</v>
      </c>
      <c r="GO83">
        <f>IF(ALL!GO83 = ANSWERS!$C88, 1, 0)</f>
        <v>0</v>
      </c>
      <c r="GP83">
        <f>IF(ALL!GP83 = ANSWERS!$C88, 1, 0)</f>
        <v>1</v>
      </c>
      <c r="GQ83">
        <f>IF(ALL!GQ83 = ANSWERS!$C88, 1, 0)</f>
        <v>1</v>
      </c>
      <c r="GR83">
        <f>IF(ALL!GR83 = ANSWERS!$C88, 1, 0)</f>
        <v>1</v>
      </c>
      <c r="GS83">
        <f>IF(ALL!GS83 = ANSWERS!$C88, 1, 0)</f>
        <v>0</v>
      </c>
      <c r="GT83">
        <f>IF(ALL!GT83 = ANSWERS!$C88, 1, 0)</f>
        <v>0</v>
      </c>
      <c r="GU83">
        <f>IF(ALL!GU83 = ANSWERS!$C88, 1, 0)</f>
        <v>0</v>
      </c>
      <c r="GV83">
        <f>IF(ALL!GV83 = ANSWERS!$C88, 1, 0)</f>
        <v>0</v>
      </c>
      <c r="GW83">
        <f>IF(ALL!GW83 = ANSWERS!$C88, 1, 0)</f>
        <v>1</v>
      </c>
      <c r="GX83">
        <f>IF(ALL!GX83 = ANSWERS!$C88, 1, 0)</f>
        <v>1</v>
      </c>
      <c r="GY83">
        <f>IF(ALL!GY83 = ANSWERS!$C88, 1, 0)</f>
        <v>1</v>
      </c>
      <c r="GZ83">
        <f>IF(ALL!GZ83 = ANSWERS!$C88, 1, 0)</f>
        <v>1</v>
      </c>
      <c r="HA83">
        <f>IF(ALL!HA83 = ANSWERS!$C88, 1, 0)</f>
        <v>1</v>
      </c>
      <c r="HB83">
        <f>IF(ALL!HB83 = ANSWERS!$C88, 1, 0)</f>
        <v>1</v>
      </c>
      <c r="HC83">
        <f>IF(ALL!HC83 = ANSWERS!$C88, 1, 0)</f>
        <v>1</v>
      </c>
      <c r="HD83">
        <f>IF(ALL!HD83 = ANSWERS!$C88, 1, 0)</f>
        <v>1</v>
      </c>
      <c r="HE83">
        <f>IF(ALL!HE83 = ANSWERS!$C88, 1, 0)</f>
        <v>1</v>
      </c>
      <c r="HF83">
        <f>IF(ALL!HF83 = ANSWERS!$C88, 1, 0)</f>
        <v>1</v>
      </c>
      <c r="HG83">
        <f>IF(ALL!HG83 = ANSWERS!$C88, 1, 0)</f>
        <v>1</v>
      </c>
      <c r="HH83">
        <f>IF(ALL!HH83 = ANSWERS!$C88, 1, 0)</f>
        <v>1</v>
      </c>
      <c r="HI83">
        <f>IF(ALL!HI83 = ANSWERS!$C88, 1, 0)</f>
        <v>0</v>
      </c>
      <c r="HJ83">
        <f>IF(ALL!HJ83 = ANSWERS!$C88, 1, 0)</f>
        <v>0</v>
      </c>
      <c r="HK83">
        <f>IF(ALL!HK83 = ANSWERS!$C88, 1, 0)</f>
        <v>0</v>
      </c>
    </row>
    <row r="84">
      <c r="A84" s="1" t="s">
        <v>404</v>
      </c>
      <c r="B84">
        <f>IF(ALL!B84 = ANSWERS!$C89, 1, 0)</f>
        <v>1</v>
      </c>
      <c r="C84">
        <f>IF(ALL!C84 = ANSWERS!$C89, 1, 0)</f>
        <v>0</v>
      </c>
      <c r="D84">
        <f>IF(ALL!D84 = ANSWERS!$C89, 1, 0)</f>
        <v>0</v>
      </c>
      <c r="E84">
        <f>IF(ALL!E84 = ANSWERS!$C89, 1, 0)</f>
        <v>0</v>
      </c>
      <c r="F84">
        <f>IF(ALL!F84 = ANSWERS!$C89, 1, 0)</f>
        <v>0</v>
      </c>
      <c r="G84">
        <f>IF(ALL!G84 = ANSWERS!$C89, 1, 0)</f>
        <v>0</v>
      </c>
      <c r="H84">
        <f>IF(ALL!H84 = ANSWERS!$C89, 1, 0)</f>
        <v>0</v>
      </c>
      <c r="I84">
        <f>IF(ALL!I84 = ANSWERS!$C89, 1, 0)</f>
        <v>1</v>
      </c>
      <c r="J84">
        <f>IF(ALL!J84 = ANSWERS!$C89, 1, 0)</f>
        <v>1</v>
      </c>
      <c r="K84">
        <f>IF(ALL!K84 = ANSWERS!$C89, 1, 0)</f>
        <v>1</v>
      </c>
      <c r="L84">
        <f>IF(ALL!L84 = ANSWERS!$C89, 1, 0)</f>
        <v>0</v>
      </c>
      <c r="M84">
        <f>IF(ALL!M84 = ANSWERS!$C89, 1, 0)</f>
        <v>1</v>
      </c>
      <c r="N84">
        <f>IF(ALL!N84 = ANSWERS!$C89, 1, 0)</f>
        <v>1</v>
      </c>
      <c r="O84">
        <f>IF(ALL!O84 = ANSWERS!$C89, 1, 0)</f>
        <v>1</v>
      </c>
      <c r="P84">
        <f>IF(ALL!P84 = ANSWERS!$C89, 1, 0)</f>
        <v>0</v>
      </c>
      <c r="Q84">
        <f>IF(ALL!Q84 = ANSWERS!$C89, 1, 0)</f>
        <v>0</v>
      </c>
      <c r="R84">
        <f>IF(ALL!R84 = ANSWERS!$C89, 1, 0)</f>
        <v>1</v>
      </c>
      <c r="S84">
        <f>IF(ALL!S84 = ANSWERS!$C89, 1, 0)</f>
        <v>1</v>
      </c>
      <c r="T84">
        <f>IF(ALL!T84 = ANSWERS!$C89, 1, 0)</f>
        <v>1</v>
      </c>
      <c r="U84">
        <f>IF(ALL!U84 = ANSWERS!$C89, 1, 0)</f>
        <v>0</v>
      </c>
      <c r="V84">
        <f>IF(ALL!V84 = ANSWERS!$C89, 1, 0)</f>
        <v>1</v>
      </c>
      <c r="W84">
        <f>IF(ALL!W84 = ANSWERS!$C89, 1, 0)</f>
        <v>1</v>
      </c>
      <c r="X84">
        <f>IF(ALL!X84 = ANSWERS!$C89, 1, 0)</f>
        <v>1</v>
      </c>
      <c r="Y84">
        <f>IF(ALL!Y84 = ANSWERS!$C89, 1, 0)</f>
        <v>1</v>
      </c>
      <c r="Z84">
        <f>IF(ALL!Z84 = ANSWERS!$C89, 1, 0)</f>
        <v>1</v>
      </c>
      <c r="AA84">
        <f>IF(ALL!AA84 = ANSWERS!$C89, 1, 0)</f>
        <v>1</v>
      </c>
      <c r="AB84">
        <f>IF(ALL!AB84 = ANSWERS!$C89, 1, 0)</f>
        <v>1</v>
      </c>
      <c r="AC84">
        <f>IF(ALL!AC84 = ANSWERS!$C89, 1, 0)</f>
        <v>1</v>
      </c>
      <c r="AD84">
        <f>IF(ALL!AD84 = ANSWERS!$C89, 1, 0)</f>
        <v>1</v>
      </c>
      <c r="AE84">
        <f>IF(ALL!AE84 = ANSWERS!$C89, 1, 0)</f>
        <v>1</v>
      </c>
      <c r="AF84">
        <f>IF(ALL!AF84 = ANSWERS!$C89, 1, 0)</f>
        <v>1</v>
      </c>
      <c r="AG84">
        <f>IF(ALL!AG84 = ANSWERS!$C89, 1, 0)</f>
        <v>1</v>
      </c>
      <c r="AH84">
        <f>IF(ALL!AH84 = ANSWERS!$C89, 1, 0)</f>
        <v>0</v>
      </c>
      <c r="AI84">
        <f>IF(ALL!AI84 = ANSWERS!$C89, 1, 0)</f>
        <v>1</v>
      </c>
      <c r="AJ84">
        <f>IF(ALL!AJ84 = ANSWERS!$C89, 1, 0)</f>
        <v>1</v>
      </c>
      <c r="AK84">
        <f>IF(ALL!AK84 = ANSWERS!$C89, 1, 0)</f>
        <v>1</v>
      </c>
      <c r="AL84">
        <f>IF(ALL!AL84 = ANSWERS!$C89, 1, 0)</f>
        <v>1</v>
      </c>
      <c r="AM84">
        <f>IF(ALL!AM84 = ANSWERS!$C89, 1, 0)</f>
        <v>1</v>
      </c>
      <c r="AN84">
        <f>IF(ALL!AN84 = ANSWERS!$C89, 1, 0)</f>
        <v>1</v>
      </c>
      <c r="AO84">
        <f>IF(ALL!AO84 = ANSWERS!$C89, 1, 0)</f>
        <v>1</v>
      </c>
      <c r="AP84">
        <f>IF(ALL!AP84 = ANSWERS!$C89, 1, 0)</f>
        <v>1</v>
      </c>
      <c r="AQ84">
        <f>IF(ALL!AQ84 = ANSWERS!$C89, 1, 0)</f>
        <v>1</v>
      </c>
      <c r="AR84">
        <f>IF(ALL!AR84 = ANSWERS!$C89, 1, 0)</f>
        <v>1</v>
      </c>
      <c r="AS84">
        <f>IF(ALL!AS84 = ANSWERS!$C89, 1, 0)</f>
        <v>1</v>
      </c>
      <c r="AT84">
        <f>IF(ALL!AT84 = ANSWERS!$C89, 1, 0)</f>
        <v>0</v>
      </c>
      <c r="AU84">
        <f>IF(ALL!AU84 = ANSWERS!$C89, 1, 0)</f>
        <v>1</v>
      </c>
      <c r="AV84">
        <f>IF(ALL!AV84 = ANSWERS!$C89, 1, 0)</f>
        <v>1</v>
      </c>
      <c r="AW84">
        <f>IF(ALL!AW84 = ANSWERS!$C89, 1, 0)</f>
        <v>1</v>
      </c>
      <c r="AX84">
        <f>IF(ALL!AX84 = ANSWERS!$C89, 1, 0)</f>
        <v>1</v>
      </c>
      <c r="AY84">
        <f>IF(ALL!AY84 = ANSWERS!$C89, 1, 0)</f>
        <v>1</v>
      </c>
      <c r="AZ84">
        <f>IF(ALL!AZ84 = ANSWERS!$C89, 1, 0)</f>
        <v>1</v>
      </c>
      <c r="BA84">
        <f>IF(ALL!BA84 = ANSWERS!$C89, 1, 0)</f>
        <v>1</v>
      </c>
      <c r="BB84">
        <f>IF(ALL!BB84 = ANSWERS!$C89, 1, 0)</f>
        <v>1</v>
      </c>
      <c r="BC84">
        <f>IF(ALL!BC84 = ANSWERS!$C89, 1, 0)</f>
        <v>0</v>
      </c>
      <c r="BD84">
        <f>IF(ALL!BD84 = ANSWERS!$C89, 1, 0)</f>
        <v>1</v>
      </c>
      <c r="BE84">
        <f>IF(ALL!BE84 = ANSWERS!$C89, 1, 0)</f>
        <v>1</v>
      </c>
      <c r="BF84">
        <f>IF(ALL!BF84 = ANSWERS!$C89, 1, 0)</f>
        <v>0</v>
      </c>
      <c r="BG84">
        <f>IF(ALL!BG84 = ANSWERS!$C89, 1, 0)</f>
        <v>1</v>
      </c>
      <c r="BH84">
        <f>IF(ALL!BH84 = ANSWERS!$C89, 1, 0)</f>
        <v>1</v>
      </c>
      <c r="BI84">
        <f>IF(ALL!BI84 = ANSWERS!$C89, 1, 0)</f>
        <v>1</v>
      </c>
      <c r="BJ84">
        <f>IF(ALL!BJ84 = ANSWERS!$C89, 1, 0)</f>
        <v>0</v>
      </c>
      <c r="BK84">
        <f>IF(ALL!BK84 = ANSWERS!$C89, 1, 0)</f>
        <v>1</v>
      </c>
      <c r="BL84">
        <f>IF(ALL!BL84 = ANSWERS!$C89, 1, 0)</f>
        <v>1</v>
      </c>
      <c r="BM84">
        <f>IF(ALL!BM84 = ANSWERS!$C89, 1, 0)</f>
        <v>1</v>
      </c>
      <c r="BN84">
        <f>IF(ALL!BN84 = ANSWERS!$C89, 1, 0)</f>
        <v>1</v>
      </c>
      <c r="BO84">
        <f>IF(ALL!BO84 = ANSWERS!$C89, 1, 0)</f>
        <v>1</v>
      </c>
      <c r="BP84">
        <f>IF(ALL!BP84 = ANSWERS!$C89, 1, 0)</f>
        <v>1</v>
      </c>
      <c r="BQ84">
        <f>IF(ALL!BQ84 = ANSWERS!$C89, 1, 0)</f>
        <v>1</v>
      </c>
      <c r="BR84">
        <f>IF(ALL!BR84 = ANSWERS!$C89, 1, 0)</f>
        <v>1</v>
      </c>
      <c r="BS84">
        <f>IF(ALL!BS84 = ANSWERS!$C89, 1, 0)</f>
        <v>1</v>
      </c>
      <c r="BT84">
        <f>IF(ALL!BT84 = ANSWERS!$C89, 1, 0)</f>
        <v>1</v>
      </c>
      <c r="BU84">
        <f>IF(ALL!BU84 = ANSWERS!$C89, 1, 0)</f>
        <v>1</v>
      </c>
      <c r="BV84">
        <f>IF(ALL!BV84 = ANSWERS!$C89, 1, 0)</f>
        <v>1</v>
      </c>
      <c r="BW84">
        <f>IF(ALL!BW84 = ANSWERS!$C89, 1, 0)</f>
        <v>1</v>
      </c>
      <c r="BX84">
        <f>IF(ALL!BX84 = ANSWERS!$C89, 1, 0)</f>
        <v>1</v>
      </c>
      <c r="BY84">
        <f>IF(ALL!BY84 = ANSWERS!$C89, 1, 0)</f>
        <v>1</v>
      </c>
      <c r="BZ84">
        <f>IF(ALL!BZ84 = ANSWERS!$C89, 1, 0)</f>
        <v>0</v>
      </c>
      <c r="CA84">
        <f>IF(ALL!CA84 = ANSWERS!$C89, 1, 0)</f>
        <v>1</v>
      </c>
      <c r="CB84">
        <f>IF(ALL!CB84 = ANSWERS!$C89, 1, 0)</f>
        <v>1</v>
      </c>
      <c r="CC84">
        <f>IF(ALL!CC84 = ANSWERS!$C89, 1, 0)</f>
        <v>1</v>
      </c>
      <c r="CD84">
        <f>IF(ALL!CD84 = ANSWERS!$C89, 1, 0)</f>
        <v>1</v>
      </c>
      <c r="CE84">
        <f>IF(ALL!CE84 = ANSWERS!$C89, 1, 0)</f>
        <v>1</v>
      </c>
      <c r="CF84">
        <f>IF(ALL!CF84 = ANSWERS!$C89, 1, 0)</f>
        <v>1</v>
      </c>
      <c r="CG84">
        <f>IF(ALL!CG84 = ANSWERS!$C89, 1, 0)</f>
        <v>0</v>
      </c>
      <c r="CH84">
        <f>IF(ALL!CH84 = ANSWERS!$C89, 1, 0)</f>
        <v>1</v>
      </c>
      <c r="CI84">
        <f>IF(ALL!CI84 = ANSWERS!$C89, 1, 0)</f>
        <v>1</v>
      </c>
      <c r="CJ84">
        <f>IF(ALL!CJ84 = ANSWERS!$C89, 1, 0)</f>
        <v>1</v>
      </c>
      <c r="CK84">
        <f>IF(ALL!CK84 = ANSWERS!$C89, 1, 0)</f>
        <v>1</v>
      </c>
      <c r="CL84">
        <f>IF(ALL!CL84 = ANSWERS!$C89, 1, 0)</f>
        <v>1</v>
      </c>
      <c r="CM84">
        <f>IF(ALL!CM84 = ANSWERS!$C89, 1, 0)</f>
        <v>1</v>
      </c>
      <c r="CN84">
        <f>IF(ALL!CN84 = ANSWERS!$C89, 1, 0)</f>
        <v>1</v>
      </c>
      <c r="CO84">
        <f>IF(ALL!CO84 = ANSWERS!$C89, 1, 0)</f>
        <v>0</v>
      </c>
      <c r="CP84">
        <f>IF(ALL!CP84 = ANSWERS!$C89, 1, 0)</f>
        <v>1</v>
      </c>
      <c r="CQ84">
        <f>IF(ALL!CQ84 = ANSWERS!$C89, 1, 0)</f>
        <v>0</v>
      </c>
      <c r="CR84">
        <f>IF(ALL!CR84 = ANSWERS!$C89, 1, 0)</f>
        <v>1</v>
      </c>
      <c r="CS84">
        <f>IF(ALL!CS84 = ANSWERS!$C89, 1, 0)</f>
        <v>1</v>
      </c>
      <c r="CT84">
        <f>IF(ALL!CT84 = ANSWERS!$C89, 1, 0)</f>
        <v>0</v>
      </c>
      <c r="CU84">
        <f>IF(ALL!CU84 = ANSWERS!$C89, 1, 0)</f>
        <v>1</v>
      </c>
      <c r="CV84">
        <f>IF(ALL!CV84 = ANSWERS!$C89, 1, 0)</f>
        <v>1</v>
      </c>
      <c r="CW84">
        <f>IF(ALL!CW84 = ANSWERS!$C89, 1, 0)</f>
        <v>1</v>
      </c>
      <c r="CX84">
        <f>IF(ALL!CX84 = ANSWERS!$C89, 1, 0)</f>
        <v>1</v>
      </c>
      <c r="CY84">
        <f>IF(ALL!CY84 = ANSWERS!$C89, 1, 0)</f>
        <v>1</v>
      </c>
      <c r="CZ84">
        <f>IF(ALL!CZ84 = ANSWERS!$C89, 1, 0)</f>
        <v>0</v>
      </c>
      <c r="DA84">
        <f>IF(ALL!DA84 = ANSWERS!$C89, 1, 0)</f>
        <v>1</v>
      </c>
      <c r="DB84">
        <f>IF(ALL!DB84 = ANSWERS!$C89, 1, 0)</f>
        <v>0</v>
      </c>
      <c r="DC84">
        <f>IF(ALL!DC84 = ANSWERS!$C89, 1, 0)</f>
        <v>0</v>
      </c>
      <c r="DD84">
        <f>IF(ALL!DD84 = ANSWERS!$C89, 1, 0)</f>
        <v>1</v>
      </c>
      <c r="DE84">
        <f>IF(ALL!DE84 = ANSWERS!$C89, 1, 0)</f>
        <v>1</v>
      </c>
      <c r="DF84">
        <f>IF(ALL!DF84 = ANSWERS!$C89, 1, 0)</f>
        <v>1</v>
      </c>
      <c r="DG84">
        <f>IF(ALL!DG84 = ANSWERS!$C89, 1, 0)</f>
        <v>1</v>
      </c>
      <c r="DH84">
        <f>IF(ALL!DH84 = ANSWERS!$C89, 1, 0)</f>
        <v>0</v>
      </c>
      <c r="DI84">
        <f>IF(ALL!DI84 = ANSWERS!$C89, 1, 0)</f>
        <v>0</v>
      </c>
      <c r="DJ84">
        <f>IF(ALL!DJ84 = ANSWERS!$C89, 1, 0)</f>
        <v>1</v>
      </c>
      <c r="DK84">
        <f>IF(ALL!DK84 = ANSWERS!$C89, 1, 0)</f>
        <v>1</v>
      </c>
      <c r="DL84">
        <f>IF(ALL!DL84 = ANSWERS!$C89, 1, 0)</f>
        <v>1</v>
      </c>
      <c r="DM84">
        <f>IF(ALL!DM84 = ANSWERS!$C89, 1, 0)</f>
        <v>1</v>
      </c>
      <c r="DN84">
        <f>IF(ALL!DN84 = ANSWERS!$C89, 1, 0)</f>
        <v>0</v>
      </c>
      <c r="DO84">
        <f>IF(ALL!DO84 = ANSWERS!$C89, 1, 0)</f>
        <v>1</v>
      </c>
      <c r="DP84">
        <f>IF(ALL!DP84 = ANSWERS!$C89, 1, 0)</f>
        <v>1</v>
      </c>
      <c r="DQ84">
        <f>IF(ALL!DQ84 = ANSWERS!$C89, 1, 0)</f>
        <v>1</v>
      </c>
      <c r="DR84">
        <f>IF(ALL!DR84 = ANSWERS!$C89, 1, 0)</f>
        <v>1</v>
      </c>
      <c r="DS84">
        <f>IF(ALL!DS84 = ANSWERS!$C89, 1, 0)</f>
        <v>1</v>
      </c>
      <c r="DT84">
        <f>IF(ALL!DT84 = ANSWERS!$C89, 1, 0)</f>
        <v>1</v>
      </c>
      <c r="DU84">
        <f>IF(ALL!DU84 = ANSWERS!$C89, 1, 0)</f>
        <v>1</v>
      </c>
      <c r="DV84">
        <f>IF(ALL!DV84 = ANSWERS!$C89, 1, 0)</f>
        <v>0</v>
      </c>
      <c r="DW84">
        <f>IF(ALL!DW84 = ANSWERS!$C89, 1, 0)</f>
        <v>0</v>
      </c>
      <c r="DX84">
        <f>IF(ALL!DX84 = ANSWERS!$C89, 1, 0)</f>
        <v>0</v>
      </c>
      <c r="DY84">
        <f>IF(ALL!DY84 = ANSWERS!$C89, 1, 0)</f>
        <v>1</v>
      </c>
      <c r="DZ84">
        <f>IF(ALL!DZ84 = ANSWERS!$C89, 1, 0)</f>
        <v>0</v>
      </c>
      <c r="EA84">
        <f>IF(ALL!EA84 = ANSWERS!$C89, 1, 0)</f>
        <v>0</v>
      </c>
      <c r="EB84">
        <f>IF(ALL!EB84 = ANSWERS!$C89, 1, 0)</f>
        <v>1</v>
      </c>
      <c r="EC84">
        <f>IF(ALL!EC84 = ANSWERS!$C89, 1, 0)</f>
        <v>1</v>
      </c>
      <c r="ED84">
        <f>IF(ALL!ED84 = ANSWERS!$C89, 1, 0)</f>
        <v>1</v>
      </c>
      <c r="EE84">
        <f>IF(ALL!EE84 = ANSWERS!$C89, 1, 0)</f>
        <v>0</v>
      </c>
      <c r="EF84">
        <f>IF(ALL!EF84 = ANSWERS!$C89, 1, 0)</f>
        <v>1</v>
      </c>
      <c r="EG84">
        <f>IF(ALL!EG84 = ANSWERS!$C89, 1, 0)</f>
        <v>1</v>
      </c>
      <c r="EH84">
        <f>IF(ALL!EH84 = ANSWERS!$C89, 1, 0)</f>
        <v>1</v>
      </c>
      <c r="EI84">
        <f>IF(ALL!EI84 = ANSWERS!$C89, 1, 0)</f>
        <v>1</v>
      </c>
      <c r="EJ84">
        <f>IF(ALL!EJ84 = ANSWERS!$C89, 1, 0)</f>
        <v>1</v>
      </c>
      <c r="EK84">
        <f>IF(ALL!EK84 = ANSWERS!$C89, 1, 0)</f>
        <v>0</v>
      </c>
      <c r="EL84">
        <f>IF(ALL!EL84 = ANSWERS!$C89, 1, 0)</f>
        <v>0</v>
      </c>
      <c r="EM84">
        <f>IF(ALL!EM84 = ANSWERS!$C89, 1, 0)</f>
        <v>1</v>
      </c>
      <c r="EN84">
        <f>IF(ALL!EN84 = ANSWERS!$C89, 1, 0)</f>
        <v>1</v>
      </c>
      <c r="EO84">
        <f>IF(ALL!EO84 = ANSWERS!$C89, 1, 0)</f>
        <v>1</v>
      </c>
      <c r="EP84">
        <f>IF(ALL!EP84 = ANSWERS!$C89, 1, 0)</f>
        <v>1</v>
      </c>
      <c r="EQ84">
        <f>IF(ALL!EQ84 = ANSWERS!$C89, 1, 0)</f>
        <v>1</v>
      </c>
      <c r="ER84">
        <f>IF(ALL!ER84 = ANSWERS!$C89, 1, 0)</f>
        <v>0</v>
      </c>
      <c r="ES84">
        <f>IF(ALL!ES84 = ANSWERS!$C89, 1, 0)</f>
        <v>1</v>
      </c>
      <c r="ET84">
        <f>IF(ALL!ET84 = ANSWERS!$C89, 1, 0)</f>
        <v>1</v>
      </c>
      <c r="EU84">
        <f>IF(ALL!EU84 = ANSWERS!$C89, 1, 0)</f>
        <v>1</v>
      </c>
      <c r="EV84">
        <f>IF(ALL!EV84 = ANSWERS!$C89, 1, 0)</f>
        <v>0</v>
      </c>
      <c r="EW84">
        <f>IF(ALL!EW84 = ANSWERS!$C89, 1, 0)</f>
        <v>1</v>
      </c>
      <c r="EX84">
        <f>IF(ALL!EX84 = ANSWERS!$C89, 1, 0)</f>
        <v>1</v>
      </c>
      <c r="EY84">
        <f>IF(ALL!EY84 = ANSWERS!$C89, 1, 0)</f>
        <v>0</v>
      </c>
      <c r="EZ84">
        <f>IF(ALL!EZ84 = ANSWERS!$C89, 1, 0)</f>
        <v>1</v>
      </c>
      <c r="FA84">
        <f>IF(ALL!FA84 = ANSWERS!$C89, 1, 0)</f>
        <v>0</v>
      </c>
      <c r="FB84">
        <f>IF(ALL!FB84 = ANSWERS!$C89, 1, 0)</f>
        <v>1</v>
      </c>
      <c r="FC84">
        <f>IF(ALL!FC84 = ANSWERS!$C89, 1, 0)</f>
        <v>1</v>
      </c>
      <c r="FD84">
        <f>IF(ALL!FD84 = ANSWERS!$C89, 1, 0)</f>
        <v>0</v>
      </c>
      <c r="FE84">
        <f>IF(ALL!FE84 = ANSWERS!$C89, 1, 0)</f>
        <v>1</v>
      </c>
      <c r="FF84">
        <f>IF(ALL!FF84 = ANSWERS!$C89, 1, 0)</f>
        <v>1</v>
      </c>
      <c r="FG84">
        <f>IF(ALL!FG84 = ANSWERS!$C89, 1, 0)</f>
        <v>1</v>
      </c>
      <c r="FH84">
        <f>IF(ALL!FH84 = ANSWERS!$C89, 1, 0)</f>
        <v>1</v>
      </c>
      <c r="FI84">
        <f>IF(ALL!FI84 = ANSWERS!$C89, 1, 0)</f>
        <v>1</v>
      </c>
      <c r="FJ84">
        <f>IF(ALL!FJ84 = ANSWERS!$C89, 1, 0)</f>
        <v>1</v>
      </c>
      <c r="FK84">
        <f>IF(ALL!FK84 = ANSWERS!$C89, 1, 0)</f>
        <v>1</v>
      </c>
      <c r="FL84">
        <f>IF(ALL!FL84 = ANSWERS!$C89, 1, 0)</f>
        <v>0</v>
      </c>
      <c r="FM84">
        <f>IF(ALL!FM84 = ANSWERS!$C89, 1, 0)</f>
        <v>1</v>
      </c>
      <c r="FN84">
        <f>IF(ALL!FN84 = ANSWERS!$C89, 1, 0)</f>
        <v>0</v>
      </c>
      <c r="FO84">
        <f>IF(ALL!FO84 = ANSWERS!$C89, 1, 0)</f>
        <v>0</v>
      </c>
      <c r="FP84">
        <f>IF(ALL!FP84 = ANSWERS!$C89, 1, 0)</f>
        <v>1</v>
      </c>
      <c r="FQ84">
        <f>IF(ALL!FQ84 = ANSWERS!$C89, 1, 0)</f>
        <v>1</v>
      </c>
      <c r="FR84">
        <f>IF(ALL!FR84 = ANSWERS!$C89, 1, 0)</f>
        <v>1</v>
      </c>
      <c r="FS84">
        <f>IF(ALL!FS84 = ANSWERS!$C89, 1, 0)</f>
        <v>0</v>
      </c>
      <c r="FT84">
        <f>IF(ALL!FT84 = ANSWERS!$C89, 1, 0)</f>
        <v>0</v>
      </c>
      <c r="FU84">
        <f>IF(ALL!FU84 = ANSWERS!$C89, 1, 0)</f>
        <v>1</v>
      </c>
      <c r="FV84">
        <f>IF(ALL!FV84 = ANSWERS!$C89, 1, 0)</f>
        <v>1</v>
      </c>
      <c r="FW84">
        <f>IF(ALL!FW84 = ANSWERS!$C89, 1, 0)</f>
        <v>1</v>
      </c>
      <c r="FX84">
        <f>IF(ALL!FX84 = ANSWERS!$C89, 1, 0)</f>
        <v>1</v>
      </c>
      <c r="FY84">
        <f>IF(ALL!FY84 = ANSWERS!$C89, 1, 0)</f>
        <v>1</v>
      </c>
      <c r="FZ84">
        <f>IF(ALL!FZ84 = ANSWERS!$C89, 1, 0)</f>
        <v>0</v>
      </c>
      <c r="GA84">
        <f>IF(ALL!GA84 = ANSWERS!$C89, 1, 0)</f>
        <v>0</v>
      </c>
      <c r="GB84">
        <f>IF(ALL!GB84 = ANSWERS!$C89, 1, 0)</f>
        <v>0</v>
      </c>
      <c r="GC84">
        <f>IF(ALL!GC84 = ANSWERS!$C89, 1, 0)</f>
        <v>0</v>
      </c>
      <c r="GD84">
        <f>IF(ALL!GD84 = ANSWERS!$C89, 1, 0)</f>
        <v>1</v>
      </c>
      <c r="GE84">
        <f>IF(ALL!GE84 = ANSWERS!$C89, 1, 0)</f>
        <v>1</v>
      </c>
      <c r="GF84">
        <f>IF(ALL!GF84 = ANSWERS!$C89, 1, 0)</f>
        <v>1</v>
      </c>
      <c r="GG84">
        <f>IF(ALL!GG84 = ANSWERS!$C89, 1, 0)</f>
        <v>1</v>
      </c>
      <c r="GH84">
        <f>IF(ALL!GH84 = ANSWERS!$C89, 1, 0)</f>
        <v>1</v>
      </c>
      <c r="GI84">
        <f>IF(ALL!GI84 = ANSWERS!$C89, 1, 0)</f>
        <v>0</v>
      </c>
      <c r="GJ84">
        <f>IF(ALL!GJ84 = ANSWERS!$C89, 1, 0)</f>
        <v>1</v>
      </c>
      <c r="GK84">
        <f>IF(ALL!GK84 = ANSWERS!$C89, 1, 0)</f>
        <v>0</v>
      </c>
      <c r="GL84">
        <f>IF(ALL!GL84 = ANSWERS!$C89, 1, 0)</f>
        <v>1</v>
      </c>
      <c r="GM84">
        <f>IF(ALL!GM84 = ANSWERS!$C89, 1, 0)</f>
        <v>0</v>
      </c>
      <c r="GN84">
        <f>IF(ALL!GN84 = ANSWERS!$C89, 1, 0)</f>
        <v>0</v>
      </c>
      <c r="GO84">
        <f>IF(ALL!GO84 = ANSWERS!$C89, 1, 0)</f>
        <v>0</v>
      </c>
      <c r="GP84">
        <f>IF(ALL!GP84 = ANSWERS!$C89, 1, 0)</f>
        <v>1</v>
      </c>
      <c r="GQ84">
        <f>IF(ALL!GQ84 = ANSWERS!$C89, 1, 0)</f>
        <v>1</v>
      </c>
      <c r="GR84">
        <f>IF(ALL!GR84 = ANSWERS!$C89, 1, 0)</f>
        <v>1</v>
      </c>
      <c r="GS84">
        <f>IF(ALL!GS84 = ANSWERS!$C89, 1, 0)</f>
        <v>0</v>
      </c>
      <c r="GT84">
        <f>IF(ALL!GT84 = ANSWERS!$C89, 1, 0)</f>
        <v>0</v>
      </c>
      <c r="GU84">
        <f>IF(ALL!GU84 = ANSWERS!$C89, 1, 0)</f>
        <v>1</v>
      </c>
      <c r="GV84">
        <f>IF(ALL!GV84 = ANSWERS!$C89, 1, 0)</f>
        <v>1</v>
      </c>
      <c r="GW84">
        <f>IF(ALL!GW84 = ANSWERS!$C89, 1, 0)</f>
        <v>1</v>
      </c>
      <c r="GX84">
        <f>IF(ALL!GX84 = ANSWERS!$C89, 1, 0)</f>
        <v>1</v>
      </c>
      <c r="GY84">
        <f>IF(ALL!GY84 = ANSWERS!$C89, 1, 0)</f>
        <v>1</v>
      </c>
      <c r="GZ84">
        <f>IF(ALL!GZ84 = ANSWERS!$C89, 1, 0)</f>
        <v>1</v>
      </c>
      <c r="HA84">
        <f>IF(ALL!HA84 = ANSWERS!$C89, 1, 0)</f>
        <v>1</v>
      </c>
      <c r="HB84">
        <f>IF(ALL!HB84 = ANSWERS!$C89, 1, 0)</f>
        <v>1</v>
      </c>
      <c r="HC84">
        <f>IF(ALL!HC84 = ANSWERS!$C89, 1, 0)</f>
        <v>1</v>
      </c>
      <c r="HD84">
        <f>IF(ALL!HD84 = ANSWERS!$C89, 1, 0)</f>
        <v>1</v>
      </c>
      <c r="HE84">
        <f>IF(ALL!HE84 = ANSWERS!$C89, 1, 0)</f>
        <v>1</v>
      </c>
      <c r="HF84">
        <f>IF(ALL!HF84 = ANSWERS!$C89, 1, 0)</f>
        <v>1</v>
      </c>
      <c r="HG84">
        <f>IF(ALL!HG84 = ANSWERS!$C89, 1, 0)</f>
        <v>1</v>
      </c>
      <c r="HH84">
        <f>IF(ALL!HH84 = ANSWERS!$C89, 1, 0)</f>
        <v>1</v>
      </c>
      <c r="HI84">
        <f>IF(ALL!HI84 = ANSWERS!$C89, 1, 0)</f>
        <v>0</v>
      </c>
      <c r="HJ84">
        <f>IF(ALL!HJ84 = ANSWERS!$C89, 1, 0)</f>
        <v>0</v>
      </c>
      <c r="HK84">
        <f>IF(ALL!HK84 = ANSWERS!$C89, 1, 0)</f>
        <v>0</v>
      </c>
    </row>
    <row r="85">
      <c r="A85" s="1" t="s">
        <v>405</v>
      </c>
      <c r="B85">
        <f>IF(ALL!B85 = ANSWERS!$C90, 1, 0)</f>
        <v>1</v>
      </c>
      <c r="C85">
        <f>IF(ALL!C85 = ANSWERS!$C90, 1, 0)</f>
        <v>0</v>
      </c>
      <c r="D85">
        <f>IF(ALL!D85 = ANSWERS!$C90, 1, 0)</f>
        <v>0</v>
      </c>
      <c r="E85">
        <f>IF(ALL!E85 = ANSWERS!$C90, 1, 0)</f>
        <v>0</v>
      </c>
      <c r="F85">
        <f>IF(ALL!F85 = ANSWERS!$C90, 1, 0)</f>
        <v>0</v>
      </c>
      <c r="G85">
        <f>IF(ALL!G85 = ANSWERS!$C90, 1, 0)</f>
        <v>0</v>
      </c>
      <c r="H85">
        <f>IF(ALL!H85 = ANSWERS!$C90, 1, 0)</f>
        <v>1</v>
      </c>
      <c r="I85">
        <f>IF(ALL!I85 = ANSWERS!$C90, 1, 0)</f>
        <v>1</v>
      </c>
      <c r="J85">
        <f>IF(ALL!J85 = ANSWERS!$C90, 1, 0)</f>
        <v>1</v>
      </c>
      <c r="K85">
        <f>IF(ALL!K85 = ANSWERS!$C90, 1, 0)</f>
        <v>1</v>
      </c>
      <c r="L85">
        <f>IF(ALL!L85 = ANSWERS!$C90, 1, 0)</f>
        <v>0</v>
      </c>
      <c r="M85">
        <f>IF(ALL!M85 = ANSWERS!$C90, 1, 0)</f>
        <v>1</v>
      </c>
      <c r="N85">
        <f>IF(ALL!N85 = ANSWERS!$C90, 1, 0)</f>
        <v>1</v>
      </c>
      <c r="O85">
        <f>IF(ALL!O85 = ANSWERS!$C90, 1, 0)</f>
        <v>1</v>
      </c>
      <c r="P85">
        <f>IF(ALL!P85 = ANSWERS!$C90, 1, 0)</f>
        <v>0</v>
      </c>
      <c r="Q85">
        <f>IF(ALL!Q85 = ANSWERS!$C90, 1, 0)</f>
        <v>0</v>
      </c>
      <c r="R85">
        <f>IF(ALL!R85 = ANSWERS!$C90, 1, 0)</f>
        <v>1</v>
      </c>
      <c r="S85">
        <f>IF(ALL!S85 = ANSWERS!$C90, 1, 0)</f>
        <v>1</v>
      </c>
      <c r="T85">
        <f>IF(ALL!T85 = ANSWERS!$C90, 1, 0)</f>
        <v>1</v>
      </c>
      <c r="U85">
        <f>IF(ALL!U85 = ANSWERS!$C90, 1, 0)</f>
        <v>0</v>
      </c>
      <c r="V85">
        <f>IF(ALL!V85 = ANSWERS!$C90, 1, 0)</f>
        <v>1</v>
      </c>
      <c r="W85">
        <f>IF(ALL!W85 = ANSWERS!$C90, 1, 0)</f>
        <v>1</v>
      </c>
      <c r="X85">
        <f>IF(ALL!X85 = ANSWERS!$C90, 1, 0)</f>
        <v>1</v>
      </c>
      <c r="Y85">
        <f>IF(ALL!Y85 = ANSWERS!$C90, 1, 0)</f>
        <v>1</v>
      </c>
      <c r="Z85">
        <f>IF(ALL!Z85 = ANSWERS!$C90, 1, 0)</f>
        <v>1</v>
      </c>
      <c r="AA85">
        <f>IF(ALL!AA85 = ANSWERS!$C90, 1, 0)</f>
        <v>1</v>
      </c>
      <c r="AB85">
        <f>IF(ALL!AB85 = ANSWERS!$C90, 1, 0)</f>
        <v>1</v>
      </c>
      <c r="AC85">
        <f>IF(ALL!AC85 = ANSWERS!$C90, 1, 0)</f>
        <v>1</v>
      </c>
      <c r="AD85">
        <f>IF(ALL!AD85 = ANSWERS!$C90, 1, 0)</f>
        <v>1</v>
      </c>
      <c r="AE85">
        <f>IF(ALL!AE85 = ANSWERS!$C90, 1, 0)</f>
        <v>1</v>
      </c>
      <c r="AF85">
        <f>IF(ALL!AF85 = ANSWERS!$C90, 1, 0)</f>
        <v>1</v>
      </c>
      <c r="AG85">
        <f>IF(ALL!AG85 = ANSWERS!$C90, 1, 0)</f>
        <v>1</v>
      </c>
      <c r="AH85">
        <f>IF(ALL!AH85 = ANSWERS!$C90, 1, 0)</f>
        <v>1</v>
      </c>
      <c r="AI85">
        <f>IF(ALL!AI85 = ANSWERS!$C90, 1, 0)</f>
        <v>1</v>
      </c>
      <c r="AJ85">
        <f>IF(ALL!AJ85 = ANSWERS!$C90, 1, 0)</f>
        <v>1</v>
      </c>
      <c r="AK85">
        <f>IF(ALL!AK85 = ANSWERS!$C90, 1, 0)</f>
        <v>1</v>
      </c>
      <c r="AL85">
        <f>IF(ALL!AL85 = ANSWERS!$C90, 1, 0)</f>
        <v>1</v>
      </c>
      <c r="AM85">
        <f>IF(ALL!AM85 = ANSWERS!$C90, 1, 0)</f>
        <v>1</v>
      </c>
      <c r="AN85">
        <f>IF(ALL!AN85 = ANSWERS!$C90, 1, 0)</f>
        <v>1</v>
      </c>
      <c r="AO85">
        <f>IF(ALL!AO85 = ANSWERS!$C90, 1, 0)</f>
        <v>1</v>
      </c>
      <c r="AP85">
        <f>IF(ALL!AP85 = ANSWERS!$C90, 1, 0)</f>
        <v>1</v>
      </c>
      <c r="AQ85">
        <f>IF(ALL!AQ85 = ANSWERS!$C90, 1, 0)</f>
        <v>1</v>
      </c>
      <c r="AR85">
        <f>IF(ALL!AR85 = ANSWERS!$C90, 1, 0)</f>
        <v>1</v>
      </c>
      <c r="AS85">
        <f>IF(ALL!AS85 = ANSWERS!$C90, 1, 0)</f>
        <v>1</v>
      </c>
      <c r="AT85">
        <f>IF(ALL!AT85 = ANSWERS!$C90, 1, 0)</f>
        <v>0</v>
      </c>
      <c r="AU85">
        <f>IF(ALL!AU85 = ANSWERS!$C90, 1, 0)</f>
        <v>1</v>
      </c>
      <c r="AV85">
        <f>IF(ALL!AV85 = ANSWERS!$C90, 1, 0)</f>
        <v>1</v>
      </c>
      <c r="AW85">
        <f>IF(ALL!AW85 = ANSWERS!$C90, 1, 0)</f>
        <v>1</v>
      </c>
      <c r="AX85">
        <f>IF(ALL!AX85 = ANSWERS!$C90, 1, 0)</f>
        <v>1</v>
      </c>
      <c r="AY85">
        <f>IF(ALL!AY85 = ANSWERS!$C90, 1, 0)</f>
        <v>1</v>
      </c>
      <c r="AZ85">
        <f>IF(ALL!AZ85 = ANSWERS!$C90, 1, 0)</f>
        <v>1</v>
      </c>
      <c r="BA85">
        <f>IF(ALL!BA85 = ANSWERS!$C90, 1, 0)</f>
        <v>1</v>
      </c>
      <c r="BB85">
        <f>IF(ALL!BB85 = ANSWERS!$C90, 1, 0)</f>
        <v>1</v>
      </c>
      <c r="BC85">
        <f>IF(ALL!BC85 = ANSWERS!$C90, 1, 0)</f>
        <v>0</v>
      </c>
      <c r="BD85">
        <f>IF(ALL!BD85 = ANSWERS!$C90, 1, 0)</f>
        <v>1</v>
      </c>
      <c r="BE85">
        <f>IF(ALL!BE85 = ANSWERS!$C90, 1, 0)</f>
        <v>1</v>
      </c>
      <c r="BF85">
        <f>IF(ALL!BF85 = ANSWERS!$C90, 1, 0)</f>
        <v>0</v>
      </c>
      <c r="BG85">
        <f>IF(ALL!BG85 = ANSWERS!$C90, 1, 0)</f>
        <v>1</v>
      </c>
      <c r="BH85">
        <f>IF(ALL!BH85 = ANSWERS!$C90, 1, 0)</f>
        <v>1</v>
      </c>
      <c r="BI85">
        <f>IF(ALL!BI85 = ANSWERS!$C90, 1, 0)</f>
        <v>1</v>
      </c>
      <c r="BJ85">
        <f>IF(ALL!BJ85 = ANSWERS!$C90, 1, 0)</f>
        <v>0</v>
      </c>
      <c r="BK85">
        <f>IF(ALL!BK85 = ANSWERS!$C90, 1, 0)</f>
        <v>1</v>
      </c>
      <c r="BL85">
        <f>IF(ALL!BL85 = ANSWERS!$C90, 1, 0)</f>
        <v>1</v>
      </c>
      <c r="BM85">
        <f>IF(ALL!BM85 = ANSWERS!$C90, 1, 0)</f>
        <v>1</v>
      </c>
      <c r="BN85">
        <f>IF(ALL!BN85 = ANSWERS!$C90, 1, 0)</f>
        <v>1</v>
      </c>
      <c r="BO85">
        <f>IF(ALL!BO85 = ANSWERS!$C90, 1, 0)</f>
        <v>1</v>
      </c>
      <c r="BP85">
        <f>IF(ALL!BP85 = ANSWERS!$C90, 1, 0)</f>
        <v>1</v>
      </c>
      <c r="BQ85">
        <f>IF(ALL!BQ85 = ANSWERS!$C90, 1, 0)</f>
        <v>1</v>
      </c>
      <c r="BR85">
        <f>IF(ALL!BR85 = ANSWERS!$C90, 1, 0)</f>
        <v>1</v>
      </c>
      <c r="BS85">
        <f>IF(ALL!BS85 = ANSWERS!$C90, 1, 0)</f>
        <v>1</v>
      </c>
      <c r="BT85">
        <f>IF(ALL!BT85 = ANSWERS!$C90, 1, 0)</f>
        <v>1</v>
      </c>
      <c r="BU85">
        <f>IF(ALL!BU85 = ANSWERS!$C90, 1, 0)</f>
        <v>1</v>
      </c>
      <c r="BV85">
        <f>IF(ALL!BV85 = ANSWERS!$C90, 1, 0)</f>
        <v>1</v>
      </c>
      <c r="BW85">
        <f>IF(ALL!BW85 = ANSWERS!$C90, 1, 0)</f>
        <v>1</v>
      </c>
      <c r="BX85">
        <f>IF(ALL!BX85 = ANSWERS!$C90, 1, 0)</f>
        <v>1</v>
      </c>
      <c r="BY85">
        <f>IF(ALL!BY85 = ANSWERS!$C90, 1, 0)</f>
        <v>1</v>
      </c>
      <c r="BZ85">
        <f>IF(ALL!BZ85 = ANSWERS!$C90, 1, 0)</f>
        <v>0</v>
      </c>
      <c r="CA85">
        <f>IF(ALL!CA85 = ANSWERS!$C90, 1, 0)</f>
        <v>1</v>
      </c>
      <c r="CB85">
        <f>IF(ALL!CB85 = ANSWERS!$C90, 1, 0)</f>
        <v>1</v>
      </c>
      <c r="CC85">
        <f>IF(ALL!CC85 = ANSWERS!$C90, 1, 0)</f>
        <v>1</v>
      </c>
      <c r="CD85">
        <f>IF(ALL!CD85 = ANSWERS!$C90, 1, 0)</f>
        <v>1</v>
      </c>
      <c r="CE85">
        <f>IF(ALL!CE85 = ANSWERS!$C90, 1, 0)</f>
        <v>1</v>
      </c>
      <c r="CF85">
        <f>IF(ALL!CF85 = ANSWERS!$C90, 1, 0)</f>
        <v>1</v>
      </c>
      <c r="CG85">
        <f>IF(ALL!CG85 = ANSWERS!$C90, 1, 0)</f>
        <v>0</v>
      </c>
      <c r="CH85">
        <f>IF(ALL!CH85 = ANSWERS!$C90, 1, 0)</f>
        <v>1</v>
      </c>
      <c r="CI85">
        <f>IF(ALL!CI85 = ANSWERS!$C90, 1, 0)</f>
        <v>1</v>
      </c>
      <c r="CJ85">
        <f>IF(ALL!CJ85 = ANSWERS!$C90, 1, 0)</f>
        <v>1</v>
      </c>
      <c r="CK85">
        <f>IF(ALL!CK85 = ANSWERS!$C90, 1, 0)</f>
        <v>1</v>
      </c>
      <c r="CL85">
        <f>IF(ALL!CL85 = ANSWERS!$C90, 1, 0)</f>
        <v>1</v>
      </c>
      <c r="CM85">
        <f>IF(ALL!CM85 = ANSWERS!$C90, 1, 0)</f>
        <v>1</v>
      </c>
      <c r="CN85">
        <f>IF(ALL!CN85 = ANSWERS!$C90, 1, 0)</f>
        <v>1</v>
      </c>
      <c r="CO85">
        <f>IF(ALL!CO85 = ANSWERS!$C90, 1, 0)</f>
        <v>1</v>
      </c>
      <c r="CP85">
        <f>IF(ALL!CP85 = ANSWERS!$C90, 1, 0)</f>
        <v>1</v>
      </c>
      <c r="CQ85">
        <f>IF(ALL!CQ85 = ANSWERS!$C90, 1, 0)</f>
        <v>1</v>
      </c>
      <c r="CR85">
        <f>IF(ALL!CR85 = ANSWERS!$C90, 1, 0)</f>
        <v>1</v>
      </c>
      <c r="CS85">
        <f>IF(ALL!CS85 = ANSWERS!$C90, 1, 0)</f>
        <v>1</v>
      </c>
      <c r="CT85">
        <f>IF(ALL!CT85 = ANSWERS!$C90, 1, 0)</f>
        <v>1</v>
      </c>
      <c r="CU85">
        <f>IF(ALL!CU85 = ANSWERS!$C90, 1, 0)</f>
        <v>1</v>
      </c>
      <c r="CV85">
        <f>IF(ALL!CV85 = ANSWERS!$C90, 1, 0)</f>
        <v>1</v>
      </c>
      <c r="CW85">
        <f>IF(ALL!CW85 = ANSWERS!$C90, 1, 0)</f>
        <v>1</v>
      </c>
      <c r="CX85">
        <f>IF(ALL!CX85 = ANSWERS!$C90, 1, 0)</f>
        <v>1</v>
      </c>
      <c r="CY85">
        <f>IF(ALL!CY85 = ANSWERS!$C90, 1, 0)</f>
        <v>1</v>
      </c>
      <c r="CZ85">
        <f>IF(ALL!CZ85 = ANSWERS!$C90, 1, 0)</f>
        <v>0</v>
      </c>
      <c r="DA85">
        <f>IF(ALL!DA85 = ANSWERS!$C90, 1, 0)</f>
        <v>1</v>
      </c>
      <c r="DB85">
        <f>IF(ALL!DB85 = ANSWERS!$C90, 1, 0)</f>
        <v>0</v>
      </c>
      <c r="DC85">
        <f>IF(ALL!DC85 = ANSWERS!$C90, 1, 0)</f>
        <v>1</v>
      </c>
      <c r="DD85">
        <f>IF(ALL!DD85 = ANSWERS!$C90, 1, 0)</f>
        <v>1</v>
      </c>
      <c r="DE85">
        <f>IF(ALL!DE85 = ANSWERS!$C90, 1, 0)</f>
        <v>1</v>
      </c>
      <c r="DF85">
        <f>IF(ALL!DF85 = ANSWERS!$C90, 1, 0)</f>
        <v>1</v>
      </c>
      <c r="DG85">
        <f>IF(ALL!DG85 = ANSWERS!$C90, 1, 0)</f>
        <v>1</v>
      </c>
      <c r="DH85">
        <f>IF(ALL!DH85 = ANSWERS!$C90, 1, 0)</f>
        <v>0</v>
      </c>
      <c r="DI85">
        <f>IF(ALL!DI85 = ANSWERS!$C90, 1, 0)</f>
        <v>0</v>
      </c>
      <c r="DJ85">
        <f>IF(ALL!DJ85 = ANSWERS!$C90, 1, 0)</f>
        <v>1</v>
      </c>
      <c r="DK85">
        <f>IF(ALL!DK85 = ANSWERS!$C90, 1, 0)</f>
        <v>1</v>
      </c>
      <c r="DL85">
        <f>IF(ALL!DL85 = ANSWERS!$C90, 1, 0)</f>
        <v>1</v>
      </c>
      <c r="DM85">
        <f>IF(ALL!DM85 = ANSWERS!$C90, 1, 0)</f>
        <v>1</v>
      </c>
      <c r="DN85">
        <f>IF(ALL!DN85 = ANSWERS!$C90, 1, 0)</f>
        <v>0</v>
      </c>
      <c r="DO85">
        <f>IF(ALL!DO85 = ANSWERS!$C90, 1, 0)</f>
        <v>1</v>
      </c>
      <c r="DP85">
        <f>IF(ALL!DP85 = ANSWERS!$C90, 1, 0)</f>
        <v>1</v>
      </c>
      <c r="DQ85">
        <f>IF(ALL!DQ85 = ANSWERS!$C90, 1, 0)</f>
        <v>1</v>
      </c>
      <c r="DR85">
        <f>IF(ALL!DR85 = ANSWERS!$C90, 1, 0)</f>
        <v>1</v>
      </c>
      <c r="DS85">
        <f>IF(ALL!DS85 = ANSWERS!$C90, 1, 0)</f>
        <v>1</v>
      </c>
      <c r="DT85">
        <f>IF(ALL!DT85 = ANSWERS!$C90, 1, 0)</f>
        <v>1</v>
      </c>
      <c r="DU85">
        <f>IF(ALL!DU85 = ANSWERS!$C90, 1, 0)</f>
        <v>1</v>
      </c>
      <c r="DV85">
        <f>IF(ALL!DV85 = ANSWERS!$C90, 1, 0)</f>
        <v>0</v>
      </c>
      <c r="DW85">
        <f>IF(ALL!DW85 = ANSWERS!$C90, 1, 0)</f>
        <v>0</v>
      </c>
      <c r="DX85">
        <f>IF(ALL!DX85 = ANSWERS!$C90, 1, 0)</f>
        <v>0</v>
      </c>
      <c r="DY85">
        <f>IF(ALL!DY85 = ANSWERS!$C90, 1, 0)</f>
        <v>1</v>
      </c>
      <c r="DZ85">
        <f>IF(ALL!DZ85 = ANSWERS!$C90, 1, 0)</f>
        <v>0</v>
      </c>
      <c r="EA85">
        <f>IF(ALL!EA85 = ANSWERS!$C90, 1, 0)</f>
        <v>1</v>
      </c>
      <c r="EB85">
        <f>IF(ALL!EB85 = ANSWERS!$C90, 1, 0)</f>
        <v>1</v>
      </c>
      <c r="EC85">
        <f>IF(ALL!EC85 = ANSWERS!$C90, 1, 0)</f>
        <v>1</v>
      </c>
      <c r="ED85">
        <f>IF(ALL!ED85 = ANSWERS!$C90, 1, 0)</f>
        <v>1</v>
      </c>
      <c r="EE85">
        <f>IF(ALL!EE85 = ANSWERS!$C90, 1, 0)</f>
        <v>1</v>
      </c>
      <c r="EF85">
        <f>IF(ALL!EF85 = ANSWERS!$C90, 1, 0)</f>
        <v>1</v>
      </c>
      <c r="EG85">
        <f>IF(ALL!EG85 = ANSWERS!$C90, 1, 0)</f>
        <v>1</v>
      </c>
      <c r="EH85">
        <f>IF(ALL!EH85 = ANSWERS!$C90, 1, 0)</f>
        <v>1</v>
      </c>
      <c r="EI85">
        <f>IF(ALL!EI85 = ANSWERS!$C90, 1, 0)</f>
        <v>1</v>
      </c>
      <c r="EJ85">
        <f>IF(ALL!EJ85 = ANSWERS!$C90, 1, 0)</f>
        <v>1</v>
      </c>
      <c r="EK85">
        <f>IF(ALL!EK85 = ANSWERS!$C90, 1, 0)</f>
        <v>0</v>
      </c>
      <c r="EL85">
        <f>IF(ALL!EL85 = ANSWERS!$C90, 1, 0)</f>
        <v>1</v>
      </c>
      <c r="EM85">
        <f>IF(ALL!EM85 = ANSWERS!$C90, 1, 0)</f>
        <v>1</v>
      </c>
      <c r="EN85">
        <f>IF(ALL!EN85 = ANSWERS!$C90, 1, 0)</f>
        <v>1</v>
      </c>
      <c r="EO85">
        <f>IF(ALL!EO85 = ANSWERS!$C90, 1, 0)</f>
        <v>1</v>
      </c>
      <c r="EP85">
        <f>IF(ALL!EP85 = ANSWERS!$C90, 1, 0)</f>
        <v>1</v>
      </c>
      <c r="EQ85">
        <f>IF(ALL!EQ85 = ANSWERS!$C90, 1, 0)</f>
        <v>1</v>
      </c>
      <c r="ER85">
        <f>IF(ALL!ER85 = ANSWERS!$C90, 1, 0)</f>
        <v>0</v>
      </c>
      <c r="ES85">
        <f>IF(ALL!ES85 = ANSWERS!$C90, 1, 0)</f>
        <v>1</v>
      </c>
      <c r="ET85">
        <f>IF(ALL!ET85 = ANSWERS!$C90, 1, 0)</f>
        <v>1</v>
      </c>
      <c r="EU85">
        <f>IF(ALL!EU85 = ANSWERS!$C90, 1, 0)</f>
        <v>1</v>
      </c>
      <c r="EV85">
        <f>IF(ALL!EV85 = ANSWERS!$C90, 1, 0)</f>
        <v>1</v>
      </c>
      <c r="EW85">
        <f>IF(ALL!EW85 = ANSWERS!$C90, 1, 0)</f>
        <v>1</v>
      </c>
      <c r="EX85">
        <f>IF(ALL!EX85 = ANSWERS!$C90, 1, 0)</f>
        <v>1</v>
      </c>
      <c r="EY85">
        <f>IF(ALL!EY85 = ANSWERS!$C90, 1, 0)</f>
        <v>0</v>
      </c>
      <c r="EZ85">
        <f>IF(ALL!EZ85 = ANSWERS!$C90, 1, 0)</f>
        <v>1</v>
      </c>
      <c r="FA85">
        <f>IF(ALL!FA85 = ANSWERS!$C90, 1, 0)</f>
        <v>0</v>
      </c>
      <c r="FB85">
        <f>IF(ALL!FB85 = ANSWERS!$C90, 1, 0)</f>
        <v>1</v>
      </c>
      <c r="FC85">
        <f>IF(ALL!FC85 = ANSWERS!$C90, 1, 0)</f>
        <v>1</v>
      </c>
      <c r="FD85">
        <f>IF(ALL!FD85 = ANSWERS!$C90, 1, 0)</f>
        <v>0</v>
      </c>
      <c r="FE85">
        <f>IF(ALL!FE85 = ANSWERS!$C90, 1, 0)</f>
        <v>1</v>
      </c>
      <c r="FF85">
        <f>IF(ALL!FF85 = ANSWERS!$C90, 1, 0)</f>
        <v>1</v>
      </c>
      <c r="FG85">
        <f>IF(ALL!FG85 = ANSWERS!$C90, 1, 0)</f>
        <v>1</v>
      </c>
      <c r="FH85">
        <f>IF(ALL!FH85 = ANSWERS!$C90, 1, 0)</f>
        <v>1</v>
      </c>
      <c r="FI85">
        <f>IF(ALL!FI85 = ANSWERS!$C90, 1, 0)</f>
        <v>1</v>
      </c>
      <c r="FJ85">
        <f>IF(ALL!FJ85 = ANSWERS!$C90, 1, 0)</f>
        <v>1</v>
      </c>
      <c r="FK85">
        <f>IF(ALL!FK85 = ANSWERS!$C90, 1, 0)</f>
        <v>1</v>
      </c>
      <c r="FL85">
        <f>IF(ALL!FL85 = ANSWERS!$C90, 1, 0)</f>
        <v>1</v>
      </c>
      <c r="FM85">
        <f>IF(ALL!FM85 = ANSWERS!$C90, 1, 0)</f>
        <v>1</v>
      </c>
      <c r="FN85">
        <f>IF(ALL!FN85 = ANSWERS!$C90, 1, 0)</f>
        <v>0</v>
      </c>
      <c r="FO85">
        <f>IF(ALL!FO85 = ANSWERS!$C90, 1, 0)</f>
        <v>1</v>
      </c>
      <c r="FP85">
        <f>IF(ALL!FP85 = ANSWERS!$C90, 1, 0)</f>
        <v>1</v>
      </c>
      <c r="FQ85">
        <f>IF(ALL!FQ85 = ANSWERS!$C90, 1, 0)</f>
        <v>1</v>
      </c>
      <c r="FR85">
        <f>IF(ALL!FR85 = ANSWERS!$C90, 1, 0)</f>
        <v>1</v>
      </c>
      <c r="FS85">
        <f>IF(ALL!FS85 = ANSWERS!$C90, 1, 0)</f>
        <v>0</v>
      </c>
      <c r="FT85">
        <f>IF(ALL!FT85 = ANSWERS!$C90, 1, 0)</f>
        <v>0</v>
      </c>
      <c r="FU85">
        <f>IF(ALL!FU85 = ANSWERS!$C90, 1, 0)</f>
        <v>1</v>
      </c>
      <c r="FV85">
        <f>IF(ALL!FV85 = ANSWERS!$C90, 1, 0)</f>
        <v>1</v>
      </c>
      <c r="FW85">
        <f>IF(ALL!FW85 = ANSWERS!$C90, 1, 0)</f>
        <v>1</v>
      </c>
      <c r="FX85">
        <f>IF(ALL!FX85 = ANSWERS!$C90, 1, 0)</f>
        <v>1</v>
      </c>
      <c r="FY85">
        <f>IF(ALL!FY85 = ANSWERS!$C90, 1, 0)</f>
        <v>1</v>
      </c>
      <c r="FZ85">
        <f>IF(ALL!FZ85 = ANSWERS!$C90, 1, 0)</f>
        <v>1</v>
      </c>
      <c r="GA85">
        <f>IF(ALL!GA85 = ANSWERS!$C90, 1, 0)</f>
        <v>1</v>
      </c>
      <c r="GB85">
        <f>IF(ALL!GB85 = ANSWERS!$C90, 1, 0)</f>
        <v>0</v>
      </c>
      <c r="GC85">
        <f>IF(ALL!GC85 = ANSWERS!$C90, 1, 0)</f>
        <v>1</v>
      </c>
      <c r="GD85">
        <f>IF(ALL!GD85 = ANSWERS!$C90, 1, 0)</f>
        <v>1</v>
      </c>
      <c r="GE85">
        <f>IF(ALL!GE85 = ANSWERS!$C90, 1, 0)</f>
        <v>1</v>
      </c>
      <c r="GF85">
        <f>IF(ALL!GF85 = ANSWERS!$C90, 1, 0)</f>
        <v>1</v>
      </c>
      <c r="GG85">
        <f>IF(ALL!GG85 = ANSWERS!$C90, 1, 0)</f>
        <v>1</v>
      </c>
      <c r="GH85">
        <f>IF(ALL!GH85 = ANSWERS!$C90, 1, 0)</f>
        <v>1</v>
      </c>
      <c r="GI85">
        <f>IF(ALL!GI85 = ANSWERS!$C90, 1, 0)</f>
        <v>1</v>
      </c>
      <c r="GJ85">
        <f>IF(ALL!GJ85 = ANSWERS!$C90, 1, 0)</f>
        <v>1</v>
      </c>
      <c r="GK85">
        <f>IF(ALL!GK85 = ANSWERS!$C90, 1, 0)</f>
        <v>0</v>
      </c>
      <c r="GL85">
        <f>IF(ALL!GL85 = ANSWERS!$C90, 1, 0)</f>
        <v>1</v>
      </c>
      <c r="GM85">
        <f>IF(ALL!GM85 = ANSWERS!$C90, 1, 0)</f>
        <v>0</v>
      </c>
      <c r="GN85">
        <f>IF(ALL!GN85 = ANSWERS!$C90, 1, 0)</f>
        <v>1</v>
      </c>
      <c r="GO85">
        <f>IF(ALL!GO85 = ANSWERS!$C90, 1, 0)</f>
        <v>0</v>
      </c>
      <c r="GP85">
        <f>IF(ALL!GP85 = ANSWERS!$C90, 1, 0)</f>
        <v>1</v>
      </c>
      <c r="GQ85">
        <f>IF(ALL!GQ85 = ANSWERS!$C90, 1, 0)</f>
        <v>1</v>
      </c>
      <c r="GR85">
        <f>IF(ALL!GR85 = ANSWERS!$C90, 1, 0)</f>
        <v>1</v>
      </c>
      <c r="GS85">
        <f>IF(ALL!GS85 = ANSWERS!$C90, 1, 0)</f>
        <v>0</v>
      </c>
      <c r="GT85">
        <f>IF(ALL!GT85 = ANSWERS!$C90, 1, 0)</f>
        <v>1</v>
      </c>
      <c r="GU85">
        <f>IF(ALL!GU85 = ANSWERS!$C90, 1, 0)</f>
        <v>1</v>
      </c>
      <c r="GV85">
        <f>IF(ALL!GV85 = ANSWERS!$C90, 1, 0)</f>
        <v>1</v>
      </c>
      <c r="GW85">
        <f>IF(ALL!GW85 = ANSWERS!$C90, 1, 0)</f>
        <v>1</v>
      </c>
      <c r="GX85">
        <f>IF(ALL!GX85 = ANSWERS!$C90, 1, 0)</f>
        <v>1</v>
      </c>
      <c r="GY85">
        <f>IF(ALL!GY85 = ANSWERS!$C90, 1, 0)</f>
        <v>1</v>
      </c>
      <c r="GZ85">
        <f>IF(ALL!GZ85 = ANSWERS!$C90, 1, 0)</f>
        <v>1</v>
      </c>
      <c r="HA85">
        <f>IF(ALL!HA85 = ANSWERS!$C90, 1, 0)</f>
        <v>1</v>
      </c>
      <c r="HB85">
        <f>IF(ALL!HB85 = ANSWERS!$C90, 1, 0)</f>
        <v>1</v>
      </c>
      <c r="HC85">
        <f>IF(ALL!HC85 = ANSWERS!$C90, 1, 0)</f>
        <v>1</v>
      </c>
      <c r="HD85">
        <f>IF(ALL!HD85 = ANSWERS!$C90, 1, 0)</f>
        <v>1</v>
      </c>
      <c r="HE85">
        <f>IF(ALL!HE85 = ANSWERS!$C90, 1, 0)</f>
        <v>1</v>
      </c>
      <c r="HF85">
        <f>IF(ALL!HF85 = ANSWERS!$C90, 1, 0)</f>
        <v>1</v>
      </c>
      <c r="HG85">
        <f>IF(ALL!HG85 = ANSWERS!$C90, 1, 0)</f>
        <v>1</v>
      </c>
      <c r="HH85">
        <f>IF(ALL!HH85 = ANSWERS!$C90, 1, 0)</f>
        <v>1</v>
      </c>
      <c r="HI85">
        <f>IF(ALL!HI85 = ANSWERS!$C90, 1, 0)</f>
        <v>0</v>
      </c>
      <c r="HJ85">
        <f>IF(ALL!HJ85 = ANSWERS!$C90, 1, 0)</f>
        <v>1</v>
      </c>
      <c r="HK85">
        <f>IF(ALL!HK85 = ANSWERS!$C90, 1, 0)</f>
        <v>1</v>
      </c>
    </row>
    <row r="86">
      <c r="A86" s="1" t="s">
        <v>406</v>
      </c>
      <c r="B86">
        <f>IF(ALL!B86 = ANSWERS!$C91, 1, 0)</f>
        <v>1</v>
      </c>
      <c r="C86">
        <f>IF(ALL!C86 = ANSWERS!$C91, 1, 0)</f>
        <v>1</v>
      </c>
      <c r="D86">
        <f>IF(ALL!D86 = ANSWERS!$C91, 1, 0)</f>
        <v>0</v>
      </c>
      <c r="E86">
        <f>IF(ALL!E86 = ANSWERS!$C91, 1, 0)</f>
        <v>0</v>
      </c>
      <c r="F86">
        <f>IF(ALL!F86 = ANSWERS!$C91, 1, 0)</f>
        <v>0</v>
      </c>
      <c r="G86">
        <f>IF(ALL!G86 = ANSWERS!$C91, 1, 0)</f>
        <v>0</v>
      </c>
      <c r="H86">
        <f>IF(ALL!H86 = ANSWERS!$C91, 1, 0)</f>
        <v>1</v>
      </c>
      <c r="I86">
        <f>IF(ALL!I86 = ANSWERS!$C91, 1, 0)</f>
        <v>1</v>
      </c>
      <c r="J86">
        <f>IF(ALL!J86 = ANSWERS!$C91, 1, 0)</f>
        <v>1</v>
      </c>
      <c r="K86">
        <f>IF(ALL!K86 = ANSWERS!$C91, 1, 0)</f>
        <v>1</v>
      </c>
      <c r="L86">
        <f>IF(ALL!L86 = ANSWERS!$C91, 1, 0)</f>
        <v>0</v>
      </c>
      <c r="M86">
        <f>IF(ALL!M86 = ANSWERS!$C91, 1, 0)</f>
        <v>1</v>
      </c>
      <c r="N86">
        <f>IF(ALL!N86 = ANSWERS!$C91, 1, 0)</f>
        <v>1</v>
      </c>
      <c r="O86">
        <f>IF(ALL!O86 = ANSWERS!$C91, 1, 0)</f>
        <v>1</v>
      </c>
      <c r="P86">
        <f>IF(ALL!P86 = ANSWERS!$C91, 1, 0)</f>
        <v>0</v>
      </c>
      <c r="Q86">
        <f>IF(ALL!Q86 = ANSWERS!$C91, 1, 0)</f>
        <v>0</v>
      </c>
      <c r="R86">
        <f>IF(ALL!R86 = ANSWERS!$C91, 1, 0)</f>
        <v>1</v>
      </c>
      <c r="S86">
        <f>IF(ALL!S86 = ANSWERS!$C91, 1, 0)</f>
        <v>1</v>
      </c>
      <c r="T86">
        <f>IF(ALL!T86 = ANSWERS!$C91, 1, 0)</f>
        <v>1</v>
      </c>
      <c r="U86">
        <f>IF(ALL!U86 = ANSWERS!$C91, 1, 0)</f>
        <v>0</v>
      </c>
      <c r="V86">
        <f>IF(ALL!V86 = ANSWERS!$C91, 1, 0)</f>
        <v>1</v>
      </c>
      <c r="W86">
        <f>IF(ALL!W86 = ANSWERS!$C91, 1, 0)</f>
        <v>1</v>
      </c>
      <c r="X86">
        <f>IF(ALL!X86 = ANSWERS!$C91, 1, 0)</f>
        <v>1</v>
      </c>
      <c r="Y86">
        <f>IF(ALL!Y86 = ANSWERS!$C91, 1, 0)</f>
        <v>1</v>
      </c>
      <c r="Z86">
        <f>IF(ALL!Z86 = ANSWERS!$C91, 1, 0)</f>
        <v>1</v>
      </c>
      <c r="AA86">
        <f>IF(ALL!AA86 = ANSWERS!$C91, 1, 0)</f>
        <v>1</v>
      </c>
      <c r="AB86">
        <f>IF(ALL!AB86 = ANSWERS!$C91, 1, 0)</f>
        <v>1</v>
      </c>
      <c r="AC86">
        <f>IF(ALL!AC86 = ANSWERS!$C91, 1, 0)</f>
        <v>1</v>
      </c>
      <c r="AD86">
        <f>IF(ALL!AD86 = ANSWERS!$C91, 1, 0)</f>
        <v>1</v>
      </c>
      <c r="AE86">
        <f>IF(ALL!AE86 = ANSWERS!$C91, 1, 0)</f>
        <v>1</v>
      </c>
      <c r="AF86">
        <f>IF(ALL!AF86 = ANSWERS!$C91, 1, 0)</f>
        <v>1</v>
      </c>
      <c r="AG86">
        <f>IF(ALL!AG86 = ANSWERS!$C91, 1, 0)</f>
        <v>1</v>
      </c>
      <c r="AH86">
        <f>IF(ALL!AH86 = ANSWERS!$C91, 1, 0)</f>
        <v>1</v>
      </c>
      <c r="AI86">
        <f>IF(ALL!AI86 = ANSWERS!$C91, 1, 0)</f>
        <v>1</v>
      </c>
      <c r="AJ86">
        <f>IF(ALL!AJ86 = ANSWERS!$C91, 1, 0)</f>
        <v>1</v>
      </c>
      <c r="AK86">
        <f>IF(ALL!AK86 = ANSWERS!$C91, 1, 0)</f>
        <v>1</v>
      </c>
      <c r="AL86">
        <f>IF(ALL!AL86 = ANSWERS!$C91, 1, 0)</f>
        <v>1</v>
      </c>
      <c r="AM86">
        <f>IF(ALL!AM86 = ANSWERS!$C91, 1, 0)</f>
        <v>1</v>
      </c>
      <c r="AN86">
        <f>IF(ALL!AN86 = ANSWERS!$C91, 1, 0)</f>
        <v>1</v>
      </c>
      <c r="AO86">
        <f>IF(ALL!AO86 = ANSWERS!$C91, 1, 0)</f>
        <v>1</v>
      </c>
      <c r="AP86">
        <f>IF(ALL!AP86 = ANSWERS!$C91, 1, 0)</f>
        <v>0</v>
      </c>
      <c r="AQ86">
        <f>IF(ALL!AQ86 = ANSWERS!$C91, 1, 0)</f>
        <v>1</v>
      </c>
      <c r="AR86">
        <f>IF(ALL!AR86 = ANSWERS!$C91, 1, 0)</f>
        <v>1</v>
      </c>
      <c r="AS86">
        <f>IF(ALL!AS86 = ANSWERS!$C91, 1, 0)</f>
        <v>1</v>
      </c>
      <c r="AT86">
        <f>IF(ALL!AT86 = ANSWERS!$C91, 1, 0)</f>
        <v>0</v>
      </c>
      <c r="AU86">
        <f>IF(ALL!AU86 = ANSWERS!$C91, 1, 0)</f>
        <v>1</v>
      </c>
      <c r="AV86">
        <f>IF(ALL!AV86 = ANSWERS!$C91, 1, 0)</f>
        <v>1</v>
      </c>
      <c r="AW86">
        <f>IF(ALL!AW86 = ANSWERS!$C91, 1, 0)</f>
        <v>1</v>
      </c>
      <c r="AX86">
        <f>IF(ALL!AX86 = ANSWERS!$C91, 1, 0)</f>
        <v>1</v>
      </c>
      <c r="AY86">
        <f>IF(ALL!AY86 = ANSWERS!$C91, 1, 0)</f>
        <v>1</v>
      </c>
      <c r="AZ86">
        <f>IF(ALL!AZ86 = ANSWERS!$C91, 1, 0)</f>
        <v>1</v>
      </c>
      <c r="BA86">
        <f>IF(ALL!BA86 = ANSWERS!$C91, 1, 0)</f>
        <v>1</v>
      </c>
      <c r="BB86">
        <f>IF(ALL!BB86 = ANSWERS!$C91, 1, 0)</f>
        <v>1</v>
      </c>
      <c r="BC86">
        <f>IF(ALL!BC86 = ANSWERS!$C91, 1, 0)</f>
        <v>0</v>
      </c>
      <c r="BD86">
        <f>IF(ALL!BD86 = ANSWERS!$C91, 1, 0)</f>
        <v>1</v>
      </c>
      <c r="BE86">
        <f>IF(ALL!BE86 = ANSWERS!$C91, 1, 0)</f>
        <v>1</v>
      </c>
      <c r="BF86">
        <f>IF(ALL!BF86 = ANSWERS!$C91, 1, 0)</f>
        <v>0</v>
      </c>
      <c r="BG86">
        <f>IF(ALL!BG86 = ANSWERS!$C91, 1, 0)</f>
        <v>1</v>
      </c>
      <c r="BH86">
        <f>IF(ALL!BH86 = ANSWERS!$C91, 1, 0)</f>
        <v>1</v>
      </c>
      <c r="BI86">
        <f>IF(ALL!BI86 = ANSWERS!$C91, 1, 0)</f>
        <v>1</v>
      </c>
      <c r="BJ86">
        <f>IF(ALL!BJ86 = ANSWERS!$C91, 1, 0)</f>
        <v>0</v>
      </c>
      <c r="BK86">
        <f>IF(ALL!BK86 = ANSWERS!$C91, 1, 0)</f>
        <v>1</v>
      </c>
      <c r="BL86">
        <f>IF(ALL!BL86 = ANSWERS!$C91, 1, 0)</f>
        <v>1</v>
      </c>
      <c r="BM86">
        <f>IF(ALL!BM86 = ANSWERS!$C91, 1, 0)</f>
        <v>1</v>
      </c>
      <c r="BN86">
        <f>IF(ALL!BN86 = ANSWERS!$C91, 1, 0)</f>
        <v>1</v>
      </c>
      <c r="BO86">
        <f>IF(ALL!BO86 = ANSWERS!$C91, 1, 0)</f>
        <v>1</v>
      </c>
      <c r="BP86">
        <f>IF(ALL!BP86 = ANSWERS!$C91, 1, 0)</f>
        <v>1</v>
      </c>
      <c r="BQ86">
        <f>IF(ALL!BQ86 = ANSWERS!$C91, 1, 0)</f>
        <v>1</v>
      </c>
      <c r="BR86">
        <f>IF(ALL!BR86 = ANSWERS!$C91, 1, 0)</f>
        <v>1</v>
      </c>
      <c r="BS86">
        <f>IF(ALL!BS86 = ANSWERS!$C91, 1, 0)</f>
        <v>1</v>
      </c>
      <c r="BT86">
        <f>IF(ALL!BT86 = ANSWERS!$C91, 1, 0)</f>
        <v>1</v>
      </c>
      <c r="BU86">
        <f>IF(ALL!BU86 = ANSWERS!$C91, 1, 0)</f>
        <v>1</v>
      </c>
      <c r="BV86">
        <f>IF(ALL!BV86 = ANSWERS!$C91, 1, 0)</f>
        <v>1</v>
      </c>
      <c r="BW86">
        <f>IF(ALL!BW86 = ANSWERS!$C91, 1, 0)</f>
        <v>1</v>
      </c>
      <c r="BX86">
        <f>IF(ALL!BX86 = ANSWERS!$C91, 1, 0)</f>
        <v>1</v>
      </c>
      <c r="BY86">
        <f>IF(ALL!BY86 = ANSWERS!$C91, 1, 0)</f>
        <v>1</v>
      </c>
      <c r="BZ86">
        <f>IF(ALL!BZ86 = ANSWERS!$C91, 1, 0)</f>
        <v>0</v>
      </c>
      <c r="CA86">
        <f>IF(ALL!CA86 = ANSWERS!$C91, 1, 0)</f>
        <v>1</v>
      </c>
      <c r="CB86">
        <f>IF(ALL!CB86 = ANSWERS!$C91, 1, 0)</f>
        <v>1</v>
      </c>
      <c r="CC86">
        <f>IF(ALL!CC86 = ANSWERS!$C91, 1, 0)</f>
        <v>1</v>
      </c>
      <c r="CD86">
        <f>IF(ALL!CD86 = ANSWERS!$C91, 1, 0)</f>
        <v>1</v>
      </c>
      <c r="CE86">
        <f>IF(ALL!CE86 = ANSWERS!$C91, 1, 0)</f>
        <v>1</v>
      </c>
      <c r="CF86">
        <f>IF(ALL!CF86 = ANSWERS!$C91, 1, 0)</f>
        <v>1</v>
      </c>
      <c r="CG86">
        <f>IF(ALL!CG86 = ANSWERS!$C91, 1, 0)</f>
        <v>0</v>
      </c>
      <c r="CH86">
        <f>IF(ALL!CH86 = ANSWERS!$C91, 1, 0)</f>
        <v>1</v>
      </c>
      <c r="CI86">
        <f>IF(ALL!CI86 = ANSWERS!$C91, 1, 0)</f>
        <v>1</v>
      </c>
      <c r="CJ86">
        <f>IF(ALL!CJ86 = ANSWERS!$C91, 1, 0)</f>
        <v>1</v>
      </c>
      <c r="CK86">
        <f>IF(ALL!CK86 = ANSWERS!$C91, 1, 0)</f>
        <v>1</v>
      </c>
      <c r="CL86">
        <f>IF(ALL!CL86 = ANSWERS!$C91, 1, 0)</f>
        <v>1</v>
      </c>
      <c r="CM86">
        <f>IF(ALL!CM86 = ANSWERS!$C91, 1, 0)</f>
        <v>1</v>
      </c>
      <c r="CN86">
        <f>IF(ALL!CN86 = ANSWERS!$C91, 1, 0)</f>
        <v>1</v>
      </c>
      <c r="CO86">
        <f>IF(ALL!CO86 = ANSWERS!$C91, 1, 0)</f>
        <v>1</v>
      </c>
      <c r="CP86">
        <f>IF(ALL!CP86 = ANSWERS!$C91, 1, 0)</f>
        <v>1</v>
      </c>
      <c r="CQ86">
        <f>IF(ALL!CQ86 = ANSWERS!$C91, 1, 0)</f>
        <v>1</v>
      </c>
      <c r="CR86">
        <f>IF(ALL!CR86 = ANSWERS!$C91, 1, 0)</f>
        <v>1</v>
      </c>
      <c r="CS86">
        <f>IF(ALL!CS86 = ANSWERS!$C91, 1, 0)</f>
        <v>1</v>
      </c>
      <c r="CT86">
        <f>IF(ALL!CT86 = ANSWERS!$C91, 1, 0)</f>
        <v>1</v>
      </c>
      <c r="CU86">
        <f>IF(ALL!CU86 = ANSWERS!$C91, 1, 0)</f>
        <v>1</v>
      </c>
      <c r="CV86">
        <f>IF(ALL!CV86 = ANSWERS!$C91, 1, 0)</f>
        <v>1</v>
      </c>
      <c r="CW86">
        <f>IF(ALL!CW86 = ANSWERS!$C91, 1, 0)</f>
        <v>1</v>
      </c>
      <c r="CX86">
        <f>IF(ALL!CX86 = ANSWERS!$C91, 1, 0)</f>
        <v>1</v>
      </c>
      <c r="CY86">
        <f>IF(ALL!CY86 = ANSWERS!$C91, 1, 0)</f>
        <v>1</v>
      </c>
      <c r="CZ86">
        <f>IF(ALL!CZ86 = ANSWERS!$C91, 1, 0)</f>
        <v>0</v>
      </c>
      <c r="DA86">
        <f>IF(ALL!DA86 = ANSWERS!$C91, 1, 0)</f>
        <v>1</v>
      </c>
      <c r="DB86">
        <f>IF(ALL!DB86 = ANSWERS!$C91, 1, 0)</f>
        <v>0</v>
      </c>
      <c r="DC86">
        <f>IF(ALL!DC86 = ANSWERS!$C91, 1, 0)</f>
        <v>1</v>
      </c>
      <c r="DD86">
        <f>IF(ALL!DD86 = ANSWERS!$C91, 1, 0)</f>
        <v>1</v>
      </c>
      <c r="DE86">
        <f>IF(ALL!DE86 = ANSWERS!$C91, 1, 0)</f>
        <v>1</v>
      </c>
      <c r="DF86">
        <f>IF(ALL!DF86 = ANSWERS!$C91, 1, 0)</f>
        <v>1</v>
      </c>
      <c r="DG86">
        <f>IF(ALL!DG86 = ANSWERS!$C91, 1, 0)</f>
        <v>1</v>
      </c>
      <c r="DH86">
        <f>IF(ALL!DH86 = ANSWERS!$C91, 1, 0)</f>
        <v>0</v>
      </c>
      <c r="DI86">
        <f>IF(ALL!DI86 = ANSWERS!$C91, 1, 0)</f>
        <v>0</v>
      </c>
      <c r="DJ86">
        <f>IF(ALL!DJ86 = ANSWERS!$C91, 1, 0)</f>
        <v>1</v>
      </c>
      <c r="DK86">
        <f>IF(ALL!DK86 = ANSWERS!$C91, 1, 0)</f>
        <v>1</v>
      </c>
      <c r="DL86">
        <f>IF(ALL!DL86 = ANSWERS!$C91, 1, 0)</f>
        <v>1</v>
      </c>
      <c r="DM86">
        <f>IF(ALL!DM86 = ANSWERS!$C91, 1, 0)</f>
        <v>1</v>
      </c>
      <c r="DN86">
        <f>IF(ALL!DN86 = ANSWERS!$C91, 1, 0)</f>
        <v>0</v>
      </c>
      <c r="DO86">
        <f>IF(ALL!DO86 = ANSWERS!$C91, 1, 0)</f>
        <v>1</v>
      </c>
      <c r="DP86">
        <f>IF(ALL!DP86 = ANSWERS!$C91, 1, 0)</f>
        <v>1</v>
      </c>
      <c r="DQ86">
        <f>IF(ALL!DQ86 = ANSWERS!$C91, 1, 0)</f>
        <v>1</v>
      </c>
      <c r="DR86">
        <f>IF(ALL!DR86 = ANSWERS!$C91, 1, 0)</f>
        <v>1</v>
      </c>
      <c r="DS86">
        <f>IF(ALL!DS86 = ANSWERS!$C91, 1, 0)</f>
        <v>1</v>
      </c>
      <c r="DT86">
        <f>IF(ALL!DT86 = ANSWERS!$C91, 1, 0)</f>
        <v>1</v>
      </c>
      <c r="DU86">
        <f>IF(ALL!DU86 = ANSWERS!$C91, 1, 0)</f>
        <v>1</v>
      </c>
      <c r="DV86">
        <f>IF(ALL!DV86 = ANSWERS!$C91, 1, 0)</f>
        <v>1</v>
      </c>
      <c r="DW86">
        <f>IF(ALL!DW86 = ANSWERS!$C91, 1, 0)</f>
        <v>1</v>
      </c>
      <c r="DX86">
        <f>IF(ALL!DX86 = ANSWERS!$C91, 1, 0)</f>
        <v>0</v>
      </c>
      <c r="DY86">
        <f>IF(ALL!DY86 = ANSWERS!$C91, 1, 0)</f>
        <v>1</v>
      </c>
      <c r="DZ86">
        <f>IF(ALL!DZ86 = ANSWERS!$C91, 1, 0)</f>
        <v>0</v>
      </c>
      <c r="EA86">
        <f>IF(ALL!EA86 = ANSWERS!$C91, 1, 0)</f>
        <v>1</v>
      </c>
      <c r="EB86">
        <f>IF(ALL!EB86 = ANSWERS!$C91, 1, 0)</f>
        <v>1</v>
      </c>
      <c r="EC86">
        <f>IF(ALL!EC86 = ANSWERS!$C91, 1, 0)</f>
        <v>1</v>
      </c>
      <c r="ED86">
        <f>IF(ALL!ED86 = ANSWERS!$C91, 1, 0)</f>
        <v>1</v>
      </c>
      <c r="EE86">
        <f>IF(ALL!EE86 = ANSWERS!$C91, 1, 0)</f>
        <v>1</v>
      </c>
      <c r="EF86">
        <f>IF(ALL!EF86 = ANSWERS!$C91, 1, 0)</f>
        <v>1</v>
      </c>
      <c r="EG86">
        <f>IF(ALL!EG86 = ANSWERS!$C91, 1, 0)</f>
        <v>1</v>
      </c>
      <c r="EH86">
        <f>IF(ALL!EH86 = ANSWERS!$C91, 1, 0)</f>
        <v>1</v>
      </c>
      <c r="EI86">
        <f>IF(ALL!EI86 = ANSWERS!$C91, 1, 0)</f>
        <v>1</v>
      </c>
      <c r="EJ86">
        <f>IF(ALL!EJ86 = ANSWERS!$C91, 1, 0)</f>
        <v>1</v>
      </c>
      <c r="EK86">
        <f>IF(ALL!EK86 = ANSWERS!$C91, 1, 0)</f>
        <v>0</v>
      </c>
      <c r="EL86">
        <f>IF(ALL!EL86 = ANSWERS!$C91, 1, 0)</f>
        <v>1</v>
      </c>
      <c r="EM86">
        <f>IF(ALL!EM86 = ANSWERS!$C91, 1, 0)</f>
        <v>1</v>
      </c>
      <c r="EN86">
        <f>IF(ALL!EN86 = ANSWERS!$C91, 1, 0)</f>
        <v>1</v>
      </c>
      <c r="EO86">
        <f>IF(ALL!EO86 = ANSWERS!$C91, 1, 0)</f>
        <v>1</v>
      </c>
      <c r="EP86">
        <f>IF(ALL!EP86 = ANSWERS!$C91, 1, 0)</f>
        <v>1</v>
      </c>
      <c r="EQ86">
        <f>IF(ALL!EQ86 = ANSWERS!$C91, 1, 0)</f>
        <v>1</v>
      </c>
      <c r="ER86">
        <f>IF(ALL!ER86 = ANSWERS!$C91, 1, 0)</f>
        <v>0</v>
      </c>
      <c r="ES86">
        <f>IF(ALL!ES86 = ANSWERS!$C91, 1, 0)</f>
        <v>0</v>
      </c>
      <c r="ET86">
        <f>IF(ALL!ET86 = ANSWERS!$C91, 1, 0)</f>
        <v>1</v>
      </c>
      <c r="EU86">
        <f>IF(ALL!EU86 = ANSWERS!$C91, 1, 0)</f>
        <v>1</v>
      </c>
      <c r="EV86">
        <f>IF(ALL!EV86 = ANSWERS!$C91, 1, 0)</f>
        <v>1</v>
      </c>
      <c r="EW86">
        <f>IF(ALL!EW86 = ANSWERS!$C91, 1, 0)</f>
        <v>1</v>
      </c>
      <c r="EX86">
        <f>IF(ALL!EX86 = ANSWERS!$C91, 1, 0)</f>
        <v>1</v>
      </c>
      <c r="EY86">
        <f>IF(ALL!EY86 = ANSWERS!$C91, 1, 0)</f>
        <v>0</v>
      </c>
      <c r="EZ86">
        <f>IF(ALL!EZ86 = ANSWERS!$C91, 1, 0)</f>
        <v>1</v>
      </c>
      <c r="FA86">
        <f>IF(ALL!FA86 = ANSWERS!$C91, 1, 0)</f>
        <v>1</v>
      </c>
      <c r="FB86">
        <f>IF(ALL!FB86 = ANSWERS!$C91, 1, 0)</f>
        <v>1</v>
      </c>
      <c r="FC86">
        <f>IF(ALL!FC86 = ANSWERS!$C91, 1, 0)</f>
        <v>1</v>
      </c>
      <c r="FD86">
        <f>IF(ALL!FD86 = ANSWERS!$C91, 1, 0)</f>
        <v>1</v>
      </c>
      <c r="FE86">
        <f>IF(ALL!FE86 = ANSWERS!$C91, 1, 0)</f>
        <v>1</v>
      </c>
      <c r="FF86">
        <f>IF(ALL!FF86 = ANSWERS!$C91, 1, 0)</f>
        <v>1</v>
      </c>
      <c r="FG86">
        <f>IF(ALL!FG86 = ANSWERS!$C91, 1, 0)</f>
        <v>1</v>
      </c>
      <c r="FH86">
        <f>IF(ALL!FH86 = ANSWERS!$C91, 1, 0)</f>
        <v>1</v>
      </c>
      <c r="FI86">
        <f>IF(ALL!FI86 = ANSWERS!$C91, 1, 0)</f>
        <v>1</v>
      </c>
      <c r="FJ86">
        <f>IF(ALL!FJ86 = ANSWERS!$C91, 1, 0)</f>
        <v>1</v>
      </c>
      <c r="FK86">
        <f>IF(ALL!FK86 = ANSWERS!$C91, 1, 0)</f>
        <v>1</v>
      </c>
      <c r="FL86">
        <f>IF(ALL!FL86 = ANSWERS!$C91, 1, 0)</f>
        <v>1</v>
      </c>
      <c r="FM86">
        <f>IF(ALL!FM86 = ANSWERS!$C91, 1, 0)</f>
        <v>1</v>
      </c>
      <c r="FN86">
        <f>IF(ALL!FN86 = ANSWERS!$C91, 1, 0)</f>
        <v>0</v>
      </c>
      <c r="FO86">
        <f>IF(ALL!FO86 = ANSWERS!$C91, 1, 0)</f>
        <v>1</v>
      </c>
      <c r="FP86">
        <f>IF(ALL!FP86 = ANSWERS!$C91, 1, 0)</f>
        <v>1</v>
      </c>
      <c r="FQ86">
        <f>IF(ALL!FQ86 = ANSWERS!$C91, 1, 0)</f>
        <v>1</v>
      </c>
      <c r="FR86">
        <f>IF(ALL!FR86 = ANSWERS!$C91, 1, 0)</f>
        <v>1</v>
      </c>
      <c r="FS86">
        <f>IF(ALL!FS86 = ANSWERS!$C91, 1, 0)</f>
        <v>0</v>
      </c>
      <c r="FT86">
        <f>IF(ALL!FT86 = ANSWERS!$C91, 1, 0)</f>
        <v>0</v>
      </c>
      <c r="FU86">
        <f>IF(ALL!FU86 = ANSWERS!$C91, 1, 0)</f>
        <v>1</v>
      </c>
      <c r="FV86">
        <f>IF(ALL!FV86 = ANSWERS!$C91, 1, 0)</f>
        <v>1</v>
      </c>
      <c r="FW86">
        <f>IF(ALL!FW86 = ANSWERS!$C91, 1, 0)</f>
        <v>1</v>
      </c>
      <c r="FX86">
        <f>IF(ALL!FX86 = ANSWERS!$C91, 1, 0)</f>
        <v>1</v>
      </c>
      <c r="FY86">
        <f>IF(ALL!FY86 = ANSWERS!$C91, 1, 0)</f>
        <v>1</v>
      </c>
      <c r="FZ86">
        <f>IF(ALL!FZ86 = ANSWERS!$C91, 1, 0)</f>
        <v>1</v>
      </c>
      <c r="GA86">
        <f>IF(ALL!GA86 = ANSWERS!$C91, 1, 0)</f>
        <v>1</v>
      </c>
      <c r="GB86">
        <f>IF(ALL!GB86 = ANSWERS!$C91, 1, 0)</f>
        <v>0</v>
      </c>
      <c r="GC86">
        <f>IF(ALL!GC86 = ANSWERS!$C91, 1, 0)</f>
        <v>1</v>
      </c>
      <c r="GD86">
        <f>IF(ALL!GD86 = ANSWERS!$C91, 1, 0)</f>
        <v>1</v>
      </c>
      <c r="GE86">
        <f>IF(ALL!GE86 = ANSWERS!$C91, 1, 0)</f>
        <v>1</v>
      </c>
      <c r="GF86">
        <f>IF(ALL!GF86 = ANSWERS!$C91, 1, 0)</f>
        <v>1</v>
      </c>
      <c r="GG86">
        <f>IF(ALL!GG86 = ANSWERS!$C91, 1, 0)</f>
        <v>1</v>
      </c>
      <c r="GH86">
        <f>IF(ALL!GH86 = ANSWERS!$C91, 1, 0)</f>
        <v>1</v>
      </c>
      <c r="GI86">
        <f>IF(ALL!GI86 = ANSWERS!$C91, 1, 0)</f>
        <v>1</v>
      </c>
      <c r="GJ86">
        <f>IF(ALL!GJ86 = ANSWERS!$C91, 1, 0)</f>
        <v>1</v>
      </c>
      <c r="GK86">
        <f>IF(ALL!GK86 = ANSWERS!$C91, 1, 0)</f>
        <v>0</v>
      </c>
      <c r="GL86">
        <f>IF(ALL!GL86 = ANSWERS!$C91, 1, 0)</f>
        <v>1</v>
      </c>
      <c r="GM86">
        <f>IF(ALL!GM86 = ANSWERS!$C91, 1, 0)</f>
        <v>0</v>
      </c>
      <c r="GN86">
        <f>IF(ALL!GN86 = ANSWERS!$C91, 1, 0)</f>
        <v>1</v>
      </c>
      <c r="GO86">
        <f>IF(ALL!GO86 = ANSWERS!$C91, 1, 0)</f>
        <v>0</v>
      </c>
      <c r="GP86">
        <f>IF(ALL!GP86 = ANSWERS!$C91, 1, 0)</f>
        <v>1</v>
      </c>
      <c r="GQ86">
        <f>IF(ALL!GQ86 = ANSWERS!$C91, 1, 0)</f>
        <v>1</v>
      </c>
      <c r="GR86">
        <f>IF(ALL!GR86 = ANSWERS!$C91, 1, 0)</f>
        <v>1</v>
      </c>
      <c r="GS86">
        <f>IF(ALL!GS86 = ANSWERS!$C91, 1, 0)</f>
        <v>0</v>
      </c>
      <c r="GT86">
        <f>IF(ALL!GT86 = ANSWERS!$C91, 1, 0)</f>
        <v>1</v>
      </c>
      <c r="GU86">
        <f>IF(ALL!GU86 = ANSWERS!$C91, 1, 0)</f>
        <v>1</v>
      </c>
      <c r="GV86">
        <f>IF(ALL!GV86 = ANSWERS!$C91, 1, 0)</f>
        <v>1</v>
      </c>
      <c r="GW86">
        <f>IF(ALL!GW86 = ANSWERS!$C91, 1, 0)</f>
        <v>1</v>
      </c>
      <c r="GX86">
        <f>IF(ALL!GX86 = ANSWERS!$C91, 1, 0)</f>
        <v>1</v>
      </c>
      <c r="GY86">
        <f>IF(ALL!GY86 = ANSWERS!$C91, 1, 0)</f>
        <v>1</v>
      </c>
      <c r="GZ86">
        <f>IF(ALL!GZ86 = ANSWERS!$C91, 1, 0)</f>
        <v>1</v>
      </c>
      <c r="HA86">
        <f>IF(ALL!HA86 = ANSWERS!$C91, 1, 0)</f>
        <v>1</v>
      </c>
      <c r="HB86">
        <f>IF(ALL!HB86 = ANSWERS!$C91, 1, 0)</f>
        <v>1</v>
      </c>
      <c r="HC86">
        <f>IF(ALL!HC86 = ANSWERS!$C91, 1, 0)</f>
        <v>1</v>
      </c>
      <c r="HD86">
        <f>IF(ALL!HD86 = ANSWERS!$C91, 1, 0)</f>
        <v>1</v>
      </c>
      <c r="HE86">
        <f>IF(ALL!HE86 = ANSWERS!$C91, 1, 0)</f>
        <v>1</v>
      </c>
      <c r="HF86">
        <f>IF(ALL!HF86 = ANSWERS!$C91, 1, 0)</f>
        <v>1</v>
      </c>
      <c r="HG86">
        <f>IF(ALL!HG86 = ANSWERS!$C91, 1, 0)</f>
        <v>1</v>
      </c>
      <c r="HH86">
        <f>IF(ALL!HH86 = ANSWERS!$C91, 1, 0)</f>
        <v>1</v>
      </c>
      <c r="HI86">
        <f>IF(ALL!HI86 = ANSWERS!$C91, 1, 0)</f>
        <v>0</v>
      </c>
      <c r="HJ86">
        <f>IF(ALL!HJ86 = ANSWERS!$C91, 1, 0)</f>
        <v>1</v>
      </c>
      <c r="HK86">
        <f>IF(ALL!HK86 = ANSWERS!$C91, 1, 0)</f>
        <v>0</v>
      </c>
    </row>
    <row r="87">
      <c r="A87" s="1" t="s">
        <v>407</v>
      </c>
      <c r="B87">
        <f>IF(ALL!B87 = ANSWERS!$C92, 1, 0)</f>
        <v>1</v>
      </c>
      <c r="C87">
        <f>IF(ALL!C87 = ANSWERS!$C92, 1, 0)</f>
        <v>1</v>
      </c>
      <c r="D87">
        <f>IF(ALL!D87 = ANSWERS!$C92, 1, 0)</f>
        <v>1</v>
      </c>
      <c r="E87">
        <f>IF(ALL!E87 = ANSWERS!$C92, 1, 0)</f>
        <v>1</v>
      </c>
      <c r="F87">
        <f>IF(ALL!F87 = ANSWERS!$C92, 1, 0)</f>
        <v>0</v>
      </c>
      <c r="G87">
        <f>IF(ALL!G87 = ANSWERS!$C92, 1, 0)</f>
        <v>0</v>
      </c>
      <c r="H87">
        <f>IF(ALL!H87 = ANSWERS!$C92, 1, 0)</f>
        <v>0</v>
      </c>
      <c r="I87">
        <f>IF(ALL!I87 = ANSWERS!$C92, 1, 0)</f>
        <v>1</v>
      </c>
      <c r="J87">
        <f>IF(ALL!J87 = ANSWERS!$C92, 1, 0)</f>
        <v>1</v>
      </c>
      <c r="K87">
        <f>IF(ALL!K87 = ANSWERS!$C92, 1, 0)</f>
        <v>1</v>
      </c>
      <c r="L87">
        <f>IF(ALL!L87 = ANSWERS!$C92, 1, 0)</f>
        <v>1</v>
      </c>
      <c r="M87">
        <f>IF(ALL!M87 = ANSWERS!$C92, 1, 0)</f>
        <v>1</v>
      </c>
      <c r="N87">
        <f>IF(ALL!N87 = ANSWERS!$C92, 1, 0)</f>
        <v>1</v>
      </c>
      <c r="O87">
        <f>IF(ALL!O87 = ANSWERS!$C92, 1, 0)</f>
        <v>1</v>
      </c>
      <c r="P87">
        <f>IF(ALL!P87 = ANSWERS!$C92, 1, 0)</f>
        <v>1</v>
      </c>
      <c r="Q87">
        <f>IF(ALL!Q87 = ANSWERS!$C92, 1, 0)</f>
        <v>1</v>
      </c>
      <c r="R87">
        <f>IF(ALL!R87 = ANSWERS!$C92, 1, 0)</f>
        <v>1</v>
      </c>
      <c r="S87">
        <f>IF(ALL!S87 = ANSWERS!$C92, 1, 0)</f>
        <v>0</v>
      </c>
      <c r="T87">
        <f>IF(ALL!T87 = ANSWERS!$C92, 1, 0)</f>
        <v>1</v>
      </c>
      <c r="U87">
        <f>IF(ALL!U87 = ANSWERS!$C92, 1, 0)</f>
        <v>1</v>
      </c>
      <c r="V87">
        <f>IF(ALL!V87 = ANSWERS!$C92, 1, 0)</f>
        <v>1</v>
      </c>
      <c r="W87">
        <f>IF(ALL!W87 = ANSWERS!$C92, 1, 0)</f>
        <v>1</v>
      </c>
      <c r="X87">
        <f>IF(ALL!X87 = ANSWERS!$C92, 1, 0)</f>
        <v>1</v>
      </c>
      <c r="Y87">
        <f>IF(ALL!Y87 = ANSWERS!$C92, 1, 0)</f>
        <v>1</v>
      </c>
      <c r="Z87">
        <f>IF(ALL!Z87 = ANSWERS!$C92, 1, 0)</f>
        <v>1</v>
      </c>
      <c r="AA87">
        <f>IF(ALL!AA87 = ANSWERS!$C92, 1, 0)</f>
        <v>1</v>
      </c>
      <c r="AB87">
        <f>IF(ALL!AB87 = ANSWERS!$C92, 1, 0)</f>
        <v>1</v>
      </c>
      <c r="AC87">
        <f>IF(ALL!AC87 = ANSWERS!$C92, 1, 0)</f>
        <v>1</v>
      </c>
      <c r="AD87">
        <f>IF(ALL!AD87 = ANSWERS!$C92, 1, 0)</f>
        <v>1</v>
      </c>
      <c r="AE87">
        <f>IF(ALL!AE87 = ANSWERS!$C92, 1, 0)</f>
        <v>1</v>
      </c>
      <c r="AF87">
        <f>IF(ALL!AF87 = ANSWERS!$C92, 1, 0)</f>
        <v>1</v>
      </c>
      <c r="AG87">
        <f>IF(ALL!AG87 = ANSWERS!$C92, 1, 0)</f>
        <v>0</v>
      </c>
      <c r="AH87">
        <f>IF(ALL!AH87 = ANSWERS!$C92, 1, 0)</f>
        <v>1</v>
      </c>
      <c r="AI87">
        <f>IF(ALL!AI87 = ANSWERS!$C92, 1, 0)</f>
        <v>1</v>
      </c>
      <c r="AJ87">
        <f>IF(ALL!AJ87 = ANSWERS!$C92, 1, 0)</f>
        <v>1</v>
      </c>
      <c r="AK87">
        <f>IF(ALL!AK87 = ANSWERS!$C92, 1, 0)</f>
        <v>1</v>
      </c>
      <c r="AL87">
        <f>IF(ALL!AL87 = ANSWERS!$C92, 1, 0)</f>
        <v>1</v>
      </c>
      <c r="AM87">
        <f>IF(ALL!AM87 = ANSWERS!$C92, 1, 0)</f>
        <v>1</v>
      </c>
      <c r="AN87">
        <f>IF(ALL!AN87 = ANSWERS!$C92, 1, 0)</f>
        <v>1</v>
      </c>
      <c r="AO87">
        <f>IF(ALL!AO87 = ANSWERS!$C92, 1, 0)</f>
        <v>1</v>
      </c>
      <c r="AP87">
        <f>IF(ALL!AP87 = ANSWERS!$C92, 1, 0)</f>
        <v>0</v>
      </c>
      <c r="AQ87">
        <f>IF(ALL!AQ87 = ANSWERS!$C92, 1, 0)</f>
        <v>1</v>
      </c>
      <c r="AR87">
        <f>IF(ALL!AR87 = ANSWERS!$C92, 1, 0)</f>
        <v>1</v>
      </c>
      <c r="AS87">
        <f>IF(ALL!AS87 = ANSWERS!$C92, 1, 0)</f>
        <v>1</v>
      </c>
      <c r="AT87">
        <f>IF(ALL!AT87 = ANSWERS!$C92, 1, 0)</f>
        <v>1</v>
      </c>
      <c r="AU87">
        <f>IF(ALL!AU87 = ANSWERS!$C92, 1, 0)</f>
        <v>1</v>
      </c>
      <c r="AV87">
        <f>IF(ALL!AV87 = ANSWERS!$C92, 1, 0)</f>
        <v>1</v>
      </c>
      <c r="AW87">
        <f>IF(ALL!AW87 = ANSWERS!$C92, 1, 0)</f>
        <v>1</v>
      </c>
      <c r="AX87">
        <f>IF(ALL!AX87 = ANSWERS!$C92, 1, 0)</f>
        <v>1</v>
      </c>
      <c r="AY87">
        <f>IF(ALL!AY87 = ANSWERS!$C92, 1, 0)</f>
        <v>1</v>
      </c>
      <c r="AZ87">
        <f>IF(ALL!AZ87 = ANSWERS!$C92, 1, 0)</f>
        <v>1</v>
      </c>
      <c r="BA87">
        <f>IF(ALL!BA87 = ANSWERS!$C92, 1, 0)</f>
        <v>1</v>
      </c>
      <c r="BB87">
        <f>IF(ALL!BB87 = ANSWERS!$C92, 1, 0)</f>
        <v>1</v>
      </c>
      <c r="BC87">
        <f>IF(ALL!BC87 = ANSWERS!$C92, 1, 0)</f>
        <v>0</v>
      </c>
      <c r="BD87">
        <f>IF(ALL!BD87 = ANSWERS!$C92, 1, 0)</f>
        <v>1</v>
      </c>
      <c r="BE87">
        <f>IF(ALL!BE87 = ANSWERS!$C92, 1, 0)</f>
        <v>1</v>
      </c>
      <c r="BF87">
        <f>IF(ALL!BF87 = ANSWERS!$C92, 1, 0)</f>
        <v>0</v>
      </c>
      <c r="BG87">
        <f>IF(ALL!BG87 = ANSWERS!$C92, 1, 0)</f>
        <v>1</v>
      </c>
      <c r="BH87">
        <f>IF(ALL!BH87 = ANSWERS!$C92, 1, 0)</f>
        <v>1</v>
      </c>
      <c r="BI87">
        <f>IF(ALL!BI87 = ANSWERS!$C92, 1, 0)</f>
        <v>1</v>
      </c>
      <c r="BJ87">
        <f>IF(ALL!BJ87 = ANSWERS!$C92, 1, 0)</f>
        <v>1</v>
      </c>
      <c r="BK87">
        <f>IF(ALL!BK87 = ANSWERS!$C92, 1, 0)</f>
        <v>1</v>
      </c>
      <c r="BL87">
        <f>IF(ALL!BL87 = ANSWERS!$C92, 1, 0)</f>
        <v>1</v>
      </c>
      <c r="BM87">
        <f>IF(ALL!BM87 = ANSWERS!$C92, 1, 0)</f>
        <v>1</v>
      </c>
      <c r="BN87">
        <f>IF(ALL!BN87 = ANSWERS!$C92, 1, 0)</f>
        <v>1</v>
      </c>
      <c r="BO87">
        <f>IF(ALL!BO87 = ANSWERS!$C92, 1, 0)</f>
        <v>1</v>
      </c>
      <c r="BP87">
        <f>IF(ALL!BP87 = ANSWERS!$C92, 1, 0)</f>
        <v>1</v>
      </c>
      <c r="BQ87">
        <f>IF(ALL!BQ87 = ANSWERS!$C92, 1, 0)</f>
        <v>1</v>
      </c>
      <c r="BR87">
        <f>IF(ALL!BR87 = ANSWERS!$C92, 1, 0)</f>
        <v>1</v>
      </c>
      <c r="BS87">
        <f>IF(ALL!BS87 = ANSWERS!$C92, 1, 0)</f>
        <v>1</v>
      </c>
      <c r="BT87">
        <f>IF(ALL!BT87 = ANSWERS!$C92, 1, 0)</f>
        <v>1</v>
      </c>
      <c r="BU87">
        <f>IF(ALL!BU87 = ANSWERS!$C92, 1, 0)</f>
        <v>1</v>
      </c>
      <c r="BV87">
        <f>IF(ALL!BV87 = ANSWERS!$C92, 1, 0)</f>
        <v>1</v>
      </c>
      <c r="BW87">
        <f>IF(ALL!BW87 = ANSWERS!$C92, 1, 0)</f>
        <v>1</v>
      </c>
      <c r="BX87">
        <f>IF(ALL!BX87 = ANSWERS!$C92, 1, 0)</f>
        <v>1</v>
      </c>
      <c r="BY87">
        <f>IF(ALL!BY87 = ANSWERS!$C92, 1, 0)</f>
        <v>1</v>
      </c>
      <c r="BZ87">
        <f>IF(ALL!BZ87 = ANSWERS!$C92, 1, 0)</f>
        <v>1</v>
      </c>
      <c r="CA87">
        <f>IF(ALL!CA87 = ANSWERS!$C92, 1, 0)</f>
        <v>1</v>
      </c>
      <c r="CB87">
        <f>IF(ALL!CB87 = ANSWERS!$C92, 1, 0)</f>
        <v>1</v>
      </c>
      <c r="CC87">
        <f>IF(ALL!CC87 = ANSWERS!$C92, 1, 0)</f>
        <v>1</v>
      </c>
      <c r="CD87">
        <f>IF(ALL!CD87 = ANSWERS!$C92, 1, 0)</f>
        <v>1</v>
      </c>
      <c r="CE87">
        <f>IF(ALL!CE87 = ANSWERS!$C92, 1, 0)</f>
        <v>1</v>
      </c>
      <c r="CF87">
        <f>IF(ALL!CF87 = ANSWERS!$C92, 1, 0)</f>
        <v>1</v>
      </c>
      <c r="CG87">
        <f>IF(ALL!CG87 = ANSWERS!$C92, 1, 0)</f>
        <v>1</v>
      </c>
      <c r="CH87">
        <f>IF(ALL!CH87 = ANSWERS!$C92, 1, 0)</f>
        <v>1</v>
      </c>
      <c r="CI87">
        <f>IF(ALL!CI87 = ANSWERS!$C92, 1, 0)</f>
        <v>1</v>
      </c>
      <c r="CJ87">
        <f>IF(ALL!CJ87 = ANSWERS!$C92, 1, 0)</f>
        <v>1</v>
      </c>
      <c r="CK87">
        <f>IF(ALL!CK87 = ANSWERS!$C92, 1, 0)</f>
        <v>1</v>
      </c>
      <c r="CL87">
        <f>IF(ALL!CL87 = ANSWERS!$C92, 1, 0)</f>
        <v>1</v>
      </c>
      <c r="CM87">
        <f>IF(ALL!CM87 = ANSWERS!$C92, 1, 0)</f>
        <v>1</v>
      </c>
      <c r="CN87">
        <f>IF(ALL!CN87 = ANSWERS!$C92, 1, 0)</f>
        <v>1</v>
      </c>
      <c r="CO87">
        <f>IF(ALL!CO87 = ANSWERS!$C92, 1, 0)</f>
        <v>1</v>
      </c>
      <c r="CP87">
        <f>IF(ALL!CP87 = ANSWERS!$C92, 1, 0)</f>
        <v>1</v>
      </c>
      <c r="CQ87">
        <f>IF(ALL!CQ87 = ANSWERS!$C92, 1, 0)</f>
        <v>1</v>
      </c>
      <c r="CR87">
        <f>IF(ALL!CR87 = ANSWERS!$C92, 1, 0)</f>
        <v>1</v>
      </c>
      <c r="CS87">
        <f>IF(ALL!CS87 = ANSWERS!$C92, 1, 0)</f>
        <v>1</v>
      </c>
      <c r="CT87">
        <f>IF(ALL!CT87 = ANSWERS!$C92, 1, 0)</f>
        <v>1</v>
      </c>
      <c r="CU87">
        <f>IF(ALL!CU87 = ANSWERS!$C92, 1, 0)</f>
        <v>1</v>
      </c>
      <c r="CV87">
        <f>IF(ALL!CV87 = ANSWERS!$C92, 1, 0)</f>
        <v>1</v>
      </c>
      <c r="CW87">
        <f>IF(ALL!CW87 = ANSWERS!$C92, 1, 0)</f>
        <v>1</v>
      </c>
      <c r="CX87">
        <f>IF(ALL!CX87 = ANSWERS!$C92, 1, 0)</f>
        <v>1</v>
      </c>
      <c r="CY87">
        <f>IF(ALL!CY87 = ANSWERS!$C92, 1, 0)</f>
        <v>1</v>
      </c>
      <c r="CZ87">
        <f>IF(ALL!CZ87 = ANSWERS!$C92, 1, 0)</f>
        <v>0</v>
      </c>
      <c r="DA87">
        <f>IF(ALL!DA87 = ANSWERS!$C92, 1, 0)</f>
        <v>1</v>
      </c>
      <c r="DB87">
        <f>IF(ALL!DB87 = ANSWERS!$C92, 1, 0)</f>
        <v>0</v>
      </c>
      <c r="DC87">
        <f>IF(ALL!DC87 = ANSWERS!$C92, 1, 0)</f>
        <v>1</v>
      </c>
      <c r="DD87">
        <f>IF(ALL!DD87 = ANSWERS!$C92, 1, 0)</f>
        <v>1</v>
      </c>
      <c r="DE87">
        <f>IF(ALL!DE87 = ANSWERS!$C92, 1, 0)</f>
        <v>1</v>
      </c>
      <c r="DF87">
        <f>IF(ALL!DF87 = ANSWERS!$C92, 1, 0)</f>
        <v>1</v>
      </c>
      <c r="DG87">
        <f>IF(ALL!DG87 = ANSWERS!$C92, 1, 0)</f>
        <v>1</v>
      </c>
      <c r="DH87">
        <f>IF(ALL!DH87 = ANSWERS!$C92, 1, 0)</f>
        <v>1</v>
      </c>
      <c r="DI87">
        <f>IF(ALL!DI87 = ANSWERS!$C92, 1, 0)</f>
        <v>1</v>
      </c>
      <c r="DJ87">
        <f>IF(ALL!DJ87 = ANSWERS!$C92, 1, 0)</f>
        <v>1</v>
      </c>
      <c r="DK87">
        <f>IF(ALL!DK87 = ANSWERS!$C92, 1, 0)</f>
        <v>1</v>
      </c>
      <c r="DL87">
        <f>IF(ALL!DL87 = ANSWERS!$C92, 1, 0)</f>
        <v>1</v>
      </c>
      <c r="DM87">
        <f>IF(ALL!DM87 = ANSWERS!$C92, 1, 0)</f>
        <v>1</v>
      </c>
      <c r="DN87">
        <f>IF(ALL!DN87 = ANSWERS!$C92, 1, 0)</f>
        <v>1</v>
      </c>
      <c r="DO87">
        <f>IF(ALL!DO87 = ANSWERS!$C92, 1, 0)</f>
        <v>1</v>
      </c>
      <c r="DP87">
        <f>IF(ALL!DP87 = ANSWERS!$C92, 1, 0)</f>
        <v>1</v>
      </c>
      <c r="DQ87">
        <f>IF(ALL!DQ87 = ANSWERS!$C92, 1, 0)</f>
        <v>1</v>
      </c>
      <c r="DR87">
        <f>IF(ALL!DR87 = ANSWERS!$C92, 1, 0)</f>
        <v>1</v>
      </c>
      <c r="DS87">
        <f>IF(ALL!DS87 = ANSWERS!$C92, 1, 0)</f>
        <v>1</v>
      </c>
      <c r="DT87">
        <f>IF(ALL!DT87 = ANSWERS!$C92, 1, 0)</f>
        <v>1</v>
      </c>
      <c r="DU87">
        <f>IF(ALL!DU87 = ANSWERS!$C92, 1, 0)</f>
        <v>1</v>
      </c>
      <c r="DV87">
        <f>IF(ALL!DV87 = ANSWERS!$C92, 1, 0)</f>
        <v>0</v>
      </c>
      <c r="DW87">
        <f>IF(ALL!DW87 = ANSWERS!$C92, 1, 0)</f>
        <v>1</v>
      </c>
      <c r="DX87">
        <f>IF(ALL!DX87 = ANSWERS!$C92, 1, 0)</f>
        <v>1</v>
      </c>
      <c r="DY87">
        <f>IF(ALL!DY87 = ANSWERS!$C92, 1, 0)</f>
        <v>1</v>
      </c>
      <c r="DZ87">
        <f>IF(ALL!DZ87 = ANSWERS!$C92, 1, 0)</f>
        <v>0</v>
      </c>
      <c r="EA87">
        <f>IF(ALL!EA87 = ANSWERS!$C92, 1, 0)</f>
        <v>1</v>
      </c>
      <c r="EB87">
        <f>IF(ALL!EB87 = ANSWERS!$C92, 1, 0)</f>
        <v>1</v>
      </c>
      <c r="EC87">
        <f>IF(ALL!EC87 = ANSWERS!$C92, 1, 0)</f>
        <v>1</v>
      </c>
      <c r="ED87">
        <f>IF(ALL!ED87 = ANSWERS!$C92, 1, 0)</f>
        <v>1</v>
      </c>
      <c r="EE87">
        <f>IF(ALL!EE87 = ANSWERS!$C92, 1, 0)</f>
        <v>1</v>
      </c>
      <c r="EF87">
        <f>IF(ALL!EF87 = ANSWERS!$C92, 1, 0)</f>
        <v>1</v>
      </c>
      <c r="EG87">
        <f>IF(ALL!EG87 = ANSWERS!$C92, 1, 0)</f>
        <v>1</v>
      </c>
      <c r="EH87">
        <f>IF(ALL!EH87 = ANSWERS!$C92, 1, 0)</f>
        <v>1</v>
      </c>
      <c r="EI87">
        <f>IF(ALL!EI87 = ANSWERS!$C92, 1, 0)</f>
        <v>1</v>
      </c>
      <c r="EJ87">
        <f>IF(ALL!EJ87 = ANSWERS!$C92, 1, 0)</f>
        <v>1</v>
      </c>
      <c r="EK87">
        <f>IF(ALL!EK87 = ANSWERS!$C92, 1, 0)</f>
        <v>1</v>
      </c>
      <c r="EL87">
        <f>IF(ALL!EL87 = ANSWERS!$C92, 1, 0)</f>
        <v>1</v>
      </c>
      <c r="EM87">
        <f>IF(ALL!EM87 = ANSWERS!$C92, 1, 0)</f>
        <v>1</v>
      </c>
      <c r="EN87">
        <f>IF(ALL!EN87 = ANSWERS!$C92, 1, 0)</f>
        <v>1</v>
      </c>
      <c r="EO87">
        <f>IF(ALL!EO87 = ANSWERS!$C92, 1, 0)</f>
        <v>1</v>
      </c>
      <c r="EP87">
        <f>IF(ALL!EP87 = ANSWERS!$C92, 1, 0)</f>
        <v>1</v>
      </c>
      <c r="EQ87">
        <f>IF(ALL!EQ87 = ANSWERS!$C92, 1, 0)</f>
        <v>1</v>
      </c>
      <c r="ER87">
        <f>IF(ALL!ER87 = ANSWERS!$C92, 1, 0)</f>
        <v>1</v>
      </c>
      <c r="ES87">
        <f>IF(ALL!ES87 = ANSWERS!$C92, 1, 0)</f>
        <v>1</v>
      </c>
      <c r="ET87">
        <f>IF(ALL!ET87 = ANSWERS!$C92, 1, 0)</f>
        <v>1</v>
      </c>
      <c r="EU87">
        <f>IF(ALL!EU87 = ANSWERS!$C92, 1, 0)</f>
        <v>1</v>
      </c>
      <c r="EV87">
        <f>IF(ALL!EV87 = ANSWERS!$C92, 1, 0)</f>
        <v>1</v>
      </c>
      <c r="EW87">
        <f>IF(ALL!EW87 = ANSWERS!$C92, 1, 0)</f>
        <v>0</v>
      </c>
      <c r="EX87">
        <f>IF(ALL!EX87 = ANSWERS!$C92, 1, 0)</f>
        <v>1</v>
      </c>
      <c r="EY87">
        <f>IF(ALL!EY87 = ANSWERS!$C92, 1, 0)</f>
        <v>0</v>
      </c>
      <c r="EZ87">
        <f>IF(ALL!EZ87 = ANSWERS!$C92, 1, 0)</f>
        <v>1</v>
      </c>
      <c r="FA87">
        <f>IF(ALL!FA87 = ANSWERS!$C92, 1, 0)</f>
        <v>1</v>
      </c>
      <c r="FB87">
        <f>IF(ALL!FB87 = ANSWERS!$C92, 1, 0)</f>
        <v>1</v>
      </c>
      <c r="FC87">
        <f>IF(ALL!FC87 = ANSWERS!$C92, 1, 0)</f>
        <v>1</v>
      </c>
      <c r="FD87">
        <f>IF(ALL!FD87 = ANSWERS!$C92, 1, 0)</f>
        <v>1</v>
      </c>
      <c r="FE87">
        <f>IF(ALL!FE87 = ANSWERS!$C92, 1, 0)</f>
        <v>1</v>
      </c>
      <c r="FF87">
        <f>IF(ALL!FF87 = ANSWERS!$C92, 1, 0)</f>
        <v>1</v>
      </c>
      <c r="FG87">
        <f>IF(ALL!FG87 = ANSWERS!$C92, 1, 0)</f>
        <v>1</v>
      </c>
      <c r="FH87">
        <f>IF(ALL!FH87 = ANSWERS!$C92, 1, 0)</f>
        <v>1</v>
      </c>
      <c r="FI87">
        <f>IF(ALL!FI87 = ANSWERS!$C92, 1, 0)</f>
        <v>1</v>
      </c>
      <c r="FJ87">
        <f>IF(ALL!FJ87 = ANSWERS!$C92, 1, 0)</f>
        <v>1</v>
      </c>
      <c r="FK87">
        <f>IF(ALL!FK87 = ANSWERS!$C92, 1, 0)</f>
        <v>1</v>
      </c>
      <c r="FL87">
        <f>IF(ALL!FL87 = ANSWERS!$C92, 1, 0)</f>
        <v>1</v>
      </c>
      <c r="FM87">
        <f>IF(ALL!FM87 = ANSWERS!$C92, 1, 0)</f>
        <v>1</v>
      </c>
      <c r="FN87">
        <f>IF(ALL!FN87 = ANSWERS!$C92, 1, 0)</f>
        <v>1</v>
      </c>
      <c r="FO87">
        <f>IF(ALL!FO87 = ANSWERS!$C92, 1, 0)</f>
        <v>1</v>
      </c>
      <c r="FP87">
        <f>IF(ALL!FP87 = ANSWERS!$C92, 1, 0)</f>
        <v>1</v>
      </c>
      <c r="FQ87">
        <f>IF(ALL!FQ87 = ANSWERS!$C92, 1, 0)</f>
        <v>1</v>
      </c>
      <c r="FR87">
        <f>IF(ALL!FR87 = ANSWERS!$C92, 1, 0)</f>
        <v>1</v>
      </c>
      <c r="FS87">
        <f>IF(ALL!FS87 = ANSWERS!$C92, 1, 0)</f>
        <v>0</v>
      </c>
      <c r="FT87">
        <f>IF(ALL!FT87 = ANSWERS!$C92, 1, 0)</f>
        <v>0</v>
      </c>
      <c r="FU87">
        <f>IF(ALL!FU87 = ANSWERS!$C92, 1, 0)</f>
        <v>1</v>
      </c>
      <c r="FV87">
        <f>IF(ALL!FV87 = ANSWERS!$C92, 1, 0)</f>
        <v>1</v>
      </c>
      <c r="FW87">
        <f>IF(ALL!FW87 = ANSWERS!$C92, 1, 0)</f>
        <v>1</v>
      </c>
      <c r="FX87">
        <f>IF(ALL!FX87 = ANSWERS!$C92, 1, 0)</f>
        <v>1</v>
      </c>
      <c r="FY87">
        <f>IF(ALL!FY87 = ANSWERS!$C92, 1, 0)</f>
        <v>1</v>
      </c>
      <c r="FZ87">
        <f>IF(ALL!FZ87 = ANSWERS!$C92, 1, 0)</f>
        <v>1</v>
      </c>
      <c r="GA87">
        <f>IF(ALL!GA87 = ANSWERS!$C92, 1, 0)</f>
        <v>1</v>
      </c>
      <c r="GB87">
        <f>IF(ALL!GB87 = ANSWERS!$C92, 1, 0)</f>
        <v>1</v>
      </c>
      <c r="GC87">
        <f>IF(ALL!GC87 = ANSWERS!$C92, 1, 0)</f>
        <v>1</v>
      </c>
      <c r="GD87">
        <f>IF(ALL!GD87 = ANSWERS!$C92, 1, 0)</f>
        <v>1</v>
      </c>
      <c r="GE87">
        <f>IF(ALL!GE87 = ANSWERS!$C92, 1, 0)</f>
        <v>1</v>
      </c>
      <c r="GF87">
        <f>IF(ALL!GF87 = ANSWERS!$C92, 1, 0)</f>
        <v>1</v>
      </c>
      <c r="GG87">
        <f>IF(ALL!GG87 = ANSWERS!$C92, 1, 0)</f>
        <v>1</v>
      </c>
      <c r="GH87">
        <f>IF(ALL!GH87 = ANSWERS!$C92, 1, 0)</f>
        <v>1</v>
      </c>
      <c r="GI87">
        <f>IF(ALL!GI87 = ANSWERS!$C92, 1, 0)</f>
        <v>1</v>
      </c>
      <c r="GJ87">
        <f>IF(ALL!GJ87 = ANSWERS!$C92, 1, 0)</f>
        <v>1</v>
      </c>
      <c r="GK87">
        <f>IF(ALL!GK87 = ANSWERS!$C92, 1, 0)</f>
        <v>0</v>
      </c>
      <c r="GL87">
        <f>IF(ALL!GL87 = ANSWERS!$C92, 1, 0)</f>
        <v>1</v>
      </c>
      <c r="GM87">
        <f>IF(ALL!GM87 = ANSWERS!$C92, 1, 0)</f>
        <v>1</v>
      </c>
      <c r="GN87">
        <f>IF(ALL!GN87 = ANSWERS!$C92, 1, 0)</f>
        <v>1</v>
      </c>
      <c r="GO87">
        <f>IF(ALL!GO87 = ANSWERS!$C92, 1, 0)</f>
        <v>1</v>
      </c>
      <c r="GP87">
        <f>IF(ALL!GP87 = ANSWERS!$C92, 1, 0)</f>
        <v>1</v>
      </c>
      <c r="GQ87">
        <f>IF(ALL!GQ87 = ANSWERS!$C92, 1, 0)</f>
        <v>1</v>
      </c>
      <c r="GR87">
        <f>IF(ALL!GR87 = ANSWERS!$C92, 1, 0)</f>
        <v>1</v>
      </c>
      <c r="GS87">
        <f>IF(ALL!GS87 = ANSWERS!$C92, 1, 0)</f>
        <v>1</v>
      </c>
      <c r="GT87">
        <f>IF(ALL!GT87 = ANSWERS!$C92, 1, 0)</f>
        <v>1</v>
      </c>
      <c r="GU87">
        <f>IF(ALL!GU87 = ANSWERS!$C92, 1, 0)</f>
        <v>1</v>
      </c>
      <c r="GV87">
        <f>IF(ALL!GV87 = ANSWERS!$C92, 1, 0)</f>
        <v>1</v>
      </c>
      <c r="GW87">
        <f>IF(ALL!GW87 = ANSWERS!$C92, 1, 0)</f>
        <v>1</v>
      </c>
      <c r="GX87">
        <f>IF(ALL!GX87 = ANSWERS!$C92, 1, 0)</f>
        <v>1</v>
      </c>
      <c r="GY87">
        <f>IF(ALL!GY87 = ANSWERS!$C92, 1, 0)</f>
        <v>1</v>
      </c>
      <c r="GZ87">
        <f>IF(ALL!GZ87 = ANSWERS!$C92, 1, 0)</f>
        <v>1</v>
      </c>
      <c r="HA87">
        <f>IF(ALL!HA87 = ANSWERS!$C92, 1, 0)</f>
        <v>1</v>
      </c>
      <c r="HB87">
        <f>IF(ALL!HB87 = ANSWERS!$C92, 1, 0)</f>
        <v>1</v>
      </c>
      <c r="HC87">
        <f>IF(ALL!HC87 = ANSWERS!$C92, 1, 0)</f>
        <v>1</v>
      </c>
      <c r="HD87">
        <f>IF(ALL!HD87 = ANSWERS!$C92, 1, 0)</f>
        <v>1</v>
      </c>
      <c r="HE87">
        <f>IF(ALL!HE87 = ANSWERS!$C92, 1, 0)</f>
        <v>1</v>
      </c>
      <c r="HF87">
        <f>IF(ALL!HF87 = ANSWERS!$C92, 1, 0)</f>
        <v>1</v>
      </c>
      <c r="HG87">
        <f>IF(ALL!HG87 = ANSWERS!$C92, 1, 0)</f>
        <v>1</v>
      </c>
      <c r="HH87">
        <f>IF(ALL!HH87 = ANSWERS!$C92, 1, 0)</f>
        <v>1</v>
      </c>
      <c r="HI87">
        <f>IF(ALL!HI87 = ANSWERS!$C92, 1, 0)</f>
        <v>1</v>
      </c>
      <c r="HJ87">
        <f>IF(ALL!HJ87 = ANSWERS!$C92, 1, 0)</f>
        <v>1</v>
      </c>
      <c r="HK87">
        <f>IF(ALL!HK87 = ANSWERS!$C92, 1, 0)</f>
        <v>1</v>
      </c>
    </row>
    <row r="88">
      <c r="A88" s="1" t="s">
        <v>408</v>
      </c>
      <c r="B88">
        <f>IF(ALL!B88 = ANSWERS!$C93, 1, 0)</f>
        <v>0</v>
      </c>
      <c r="C88">
        <f>IF(ALL!C88 = ANSWERS!$C93, 1, 0)</f>
        <v>0</v>
      </c>
      <c r="D88">
        <f>IF(ALL!D88 = ANSWERS!$C93, 1, 0)</f>
        <v>0</v>
      </c>
      <c r="E88">
        <f>IF(ALL!E88 = ANSWERS!$C93, 1, 0)</f>
        <v>0</v>
      </c>
      <c r="F88">
        <f>IF(ALL!F88 = ANSWERS!$C93, 1, 0)</f>
        <v>0</v>
      </c>
      <c r="G88">
        <f>IF(ALL!G88 = ANSWERS!$C93, 1, 0)</f>
        <v>0</v>
      </c>
      <c r="H88">
        <f>IF(ALL!H88 = ANSWERS!$C93, 1, 0)</f>
        <v>1</v>
      </c>
      <c r="I88">
        <f>IF(ALL!I88 = ANSWERS!$C93, 1, 0)</f>
        <v>1</v>
      </c>
      <c r="J88">
        <f>IF(ALL!J88 = ANSWERS!$C93, 1, 0)</f>
        <v>1</v>
      </c>
      <c r="K88">
        <f>IF(ALL!K88 = ANSWERS!$C93, 1, 0)</f>
        <v>1</v>
      </c>
      <c r="L88">
        <f>IF(ALL!L88 = ANSWERS!$C93, 1, 0)</f>
        <v>1</v>
      </c>
      <c r="M88">
        <f>IF(ALL!M88 = ANSWERS!$C93, 1, 0)</f>
        <v>1</v>
      </c>
      <c r="N88">
        <f>IF(ALL!N88 = ANSWERS!$C93, 1, 0)</f>
        <v>1</v>
      </c>
      <c r="O88">
        <f>IF(ALL!O88 = ANSWERS!$C93, 1, 0)</f>
        <v>1</v>
      </c>
      <c r="P88">
        <f>IF(ALL!P88 = ANSWERS!$C93, 1, 0)</f>
        <v>0</v>
      </c>
      <c r="Q88">
        <f>IF(ALL!Q88 = ANSWERS!$C93, 1, 0)</f>
        <v>1</v>
      </c>
      <c r="R88">
        <f>IF(ALL!R88 = ANSWERS!$C93, 1, 0)</f>
        <v>1</v>
      </c>
      <c r="S88">
        <f>IF(ALL!S88 = ANSWERS!$C93, 1, 0)</f>
        <v>1</v>
      </c>
      <c r="T88">
        <f>IF(ALL!T88 = ANSWERS!$C93, 1, 0)</f>
        <v>1</v>
      </c>
      <c r="U88">
        <f>IF(ALL!U88 = ANSWERS!$C93, 1, 0)</f>
        <v>1</v>
      </c>
      <c r="V88">
        <f>IF(ALL!V88 = ANSWERS!$C93, 1, 0)</f>
        <v>1</v>
      </c>
      <c r="W88">
        <f>IF(ALL!W88 = ANSWERS!$C93, 1, 0)</f>
        <v>1</v>
      </c>
      <c r="X88">
        <f>IF(ALL!X88 = ANSWERS!$C93, 1, 0)</f>
        <v>1</v>
      </c>
      <c r="Y88">
        <f>IF(ALL!Y88 = ANSWERS!$C93, 1, 0)</f>
        <v>1</v>
      </c>
      <c r="Z88">
        <f>IF(ALL!Z88 = ANSWERS!$C93, 1, 0)</f>
        <v>0</v>
      </c>
      <c r="AA88">
        <f>IF(ALL!AA88 = ANSWERS!$C93, 1, 0)</f>
        <v>1</v>
      </c>
      <c r="AB88">
        <f>IF(ALL!AB88 = ANSWERS!$C93, 1, 0)</f>
        <v>1</v>
      </c>
      <c r="AC88">
        <f>IF(ALL!AC88 = ANSWERS!$C93, 1, 0)</f>
        <v>1</v>
      </c>
      <c r="AD88">
        <f>IF(ALL!AD88 = ANSWERS!$C93, 1, 0)</f>
        <v>1</v>
      </c>
      <c r="AE88">
        <f>IF(ALL!AE88 = ANSWERS!$C93, 1, 0)</f>
        <v>1</v>
      </c>
      <c r="AF88">
        <f>IF(ALL!AF88 = ANSWERS!$C93, 1, 0)</f>
        <v>1</v>
      </c>
      <c r="AG88">
        <f>IF(ALL!AG88 = ANSWERS!$C93, 1, 0)</f>
        <v>0</v>
      </c>
      <c r="AH88">
        <f>IF(ALL!AH88 = ANSWERS!$C93, 1, 0)</f>
        <v>1</v>
      </c>
      <c r="AI88">
        <f>IF(ALL!AI88 = ANSWERS!$C93, 1, 0)</f>
        <v>1</v>
      </c>
      <c r="AJ88">
        <f>IF(ALL!AJ88 = ANSWERS!$C93, 1, 0)</f>
        <v>1</v>
      </c>
      <c r="AK88">
        <f>IF(ALL!AK88 = ANSWERS!$C93, 1, 0)</f>
        <v>1</v>
      </c>
      <c r="AL88">
        <f>IF(ALL!AL88 = ANSWERS!$C93, 1, 0)</f>
        <v>1</v>
      </c>
      <c r="AM88">
        <f>IF(ALL!AM88 = ANSWERS!$C93, 1, 0)</f>
        <v>1</v>
      </c>
      <c r="AN88">
        <f>IF(ALL!AN88 = ANSWERS!$C93, 1, 0)</f>
        <v>1</v>
      </c>
      <c r="AO88">
        <f>IF(ALL!AO88 = ANSWERS!$C93, 1, 0)</f>
        <v>1</v>
      </c>
      <c r="AP88">
        <f>IF(ALL!AP88 = ANSWERS!$C93, 1, 0)</f>
        <v>0</v>
      </c>
      <c r="AQ88">
        <f>IF(ALL!AQ88 = ANSWERS!$C93, 1, 0)</f>
        <v>1</v>
      </c>
      <c r="AR88">
        <f>IF(ALL!AR88 = ANSWERS!$C93, 1, 0)</f>
        <v>1</v>
      </c>
      <c r="AS88">
        <f>IF(ALL!AS88 = ANSWERS!$C93, 1, 0)</f>
        <v>1</v>
      </c>
      <c r="AT88">
        <f>IF(ALL!AT88 = ANSWERS!$C93, 1, 0)</f>
        <v>1</v>
      </c>
      <c r="AU88">
        <f>IF(ALL!AU88 = ANSWERS!$C93, 1, 0)</f>
        <v>1</v>
      </c>
      <c r="AV88">
        <f>IF(ALL!AV88 = ANSWERS!$C93, 1, 0)</f>
        <v>1</v>
      </c>
      <c r="AW88">
        <f>IF(ALL!AW88 = ANSWERS!$C93, 1, 0)</f>
        <v>1</v>
      </c>
      <c r="AX88">
        <f>IF(ALL!AX88 = ANSWERS!$C93, 1, 0)</f>
        <v>1</v>
      </c>
      <c r="AY88">
        <f>IF(ALL!AY88 = ANSWERS!$C93, 1, 0)</f>
        <v>1</v>
      </c>
      <c r="AZ88">
        <f>IF(ALL!AZ88 = ANSWERS!$C93, 1, 0)</f>
        <v>0</v>
      </c>
      <c r="BA88">
        <f>IF(ALL!BA88 = ANSWERS!$C93, 1, 0)</f>
        <v>1</v>
      </c>
      <c r="BB88">
        <f>IF(ALL!BB88 = ANSWERS!$C93, 1, 0)</f>
        <v>1</v>
      </c>
      <c r="BC88">
        <f>IF(ALL!BC88 = ANSWERS!$C93, 1, 0)</f>
        <v>0</v>
      </c>
      <c r="BD88">
        <f>IF(ALL!BD88 = ANSWERS!$C93, 1, 0)</f>
        <v>1</v>
      </c>
      <c r="BE88">
        <f>IF(ALL!BE88 = ANSWERS!$C93, 1, 0)</f>
        <v>1</v>
      </c>
      <c r="BF88">
        <f>IF(ALL!BF88 = ANSWERS!$C93, 1, 0)</f>
        <v>0</v>
      </c>
      <c r="BG88">
        <f>IF(ALL!BG88 = ANSWERS!$C93, 1, 0)</f>
        <v>1</v>
      </c>
      <c r="BH88">
        <f>IF(ALL!BH88 = ANSWERS!$C93, 1, 0)</f>
        <v>1</v>
      </c>
      <c r="BI88">
        <f>IF(ALL!BI88 = ANSWERS!$C93, 1, 0)</f>
        <v>1</v>
      </c>
      <c r="BJ88">
        <f>IF(ALL!BJ88 = ANSWERS!$C93, 1, 0)</f>
        <v>1</v>
      </c>
      <c r="BK88">
        <f>IF(ALL!BK88 = ANSWERS!$C93, 1, 0)</f>
        <v>1</v>
      </c>
      <c r="BL88">
        <f>IF(ALL!BL88 = ANSWERS!$C93, 1, 0)</f>
        <v>1</v>
      </c>
      <c r="BM88">
        <f>IF(ALL!BM88 = ANSWERS!$C93, 1, 0)</f>
        <v>1</v>
      </c>
      <c r="BN88">
        <f>IF(ALL!BN88 = ANSWERS!$C93, 1, 0)</f>
        <v>1</v>
      </c>
      <c r="BO88">
        <f>IF(ALL!BO88 = ANSWERS!$C93, 1, 0)</f>
        <v>0</v>
      </c>
      <c r="BP88">
        <f>IF(ALL!BP88 = ANSWERS!$C93, 1, 0)</f>
        <v>1</v>
      </c>
      <c r="BQ88">
        <f>IF(ALL!BQ88 = ANSWERS!$C93, 1, 0)</f>
        <v>1</v>
      </c>
      <c r="BR88">
        <f>IF(ALL!BR88 = ANSWERS!$C93, 1, 0)</f>
        <v>1</v>
      </c>
      <c r="BS88">
        <f>IF(ALL!BS88 = ANSWERS!$C93, 1, 0)</f>
        <v>1</v>
      </c>
      <c r="BT88">
        <f>IF(ALL!BT88 = ANSWERS!$C93, 1, 0)</f>
        <v>1</v>
      </c>
      <c r="BU88">
        <f>IF(ALL!BU88 = ANSWERS!$C93, 1, 0)</f>
        <v>1</v>
      </c>
      <c r="BV88">
        <f>IF(ALL!BV88 = ANSWERS!$C93, 1, 0)</f>
        <v>1</v>
      </c>
      <c r="BW88">
        <f>IF(ALL!BW88 = ANSWERS!$C93, 1, 0)</f>
        <v>1</v>
      </c>
      <c r="BX88">
        <f>IF(ALL!BX88 = ANSWERS!$C93, 1, 0)</f>
        <v>1</v>
      </c>
      <c r="BY88">
        <f>IF(ALL!BY88 = ANSWERS!$C93, 1, 0)</f>
        <v>1</v>
      </c>
      <c r="BZ88">
        <f>IF(ALL!BZ88 = ANSWERS!$C93, 1, 0)</f>
        <v>1</v>
      </c>
      <c r="CA88">
        <f>IF(ALL!CA88 = ANSWERS!$C93, 1, 0)</f>
        <v>1</v>
      </c>
      <c r="CB88">
        <f>IF(ALL!CB88 = ANSWERS!$C93, 1, 0)</f>
        <v>1</v>
      </c>
      <c r="CC88">
        <f>IF(ALL!CC88 = ANSWERS!$C93, 1, 0)</f>
        <v>1</v>
      </c>
      <c r="CD88">
        <f>IF(ALL!CD88 = ANSWERS!$C93, 1, 0)</f>
        <v>1</v>
      </c>
      <c r="CE88">
        <f>IF(ALL!CE88 = ANSWERS!$C93, 1, 0)</f>
        <v>0</v>
      </c>
      <c r="CF88">
        <f>IF(ALL!CF88 = ANSWERS!$C93, 1, 0)</f>
        <v>1</v>
      </c>
      <c r="CG88">
        <f>IF(ALL!CG88 = ANSWERS!$C93, 1, 0)</f>
        <v>0</v>
      </c>
      <c r="CH88">
        <f>IF(ALL!CH88 = ANSWERS!$C93, 1, 0)</f>
        <v>1</v>
      </c>
      <c r="CI88">
        <f>IF(ALL!CI88 = ANSWERS!$C93, 1, 0)</f>
        <v>1</v>
      </c>
      <c r="CJ88">
        <f>IF(ALL!CJ88 = ANSWERS!$C93, 1, 0)</f>
        <v>1</v>
      </c>
      <c r="CK88">
        <f>IF(ALL!CK88 = ANSWERS!$C93, 1, 0)</f>
        <v>1</v>
      </c>
      <c r="CL88">
        <f>IF(ALL!CL88 = ANSWERS!$C93, 1, 0)</f>
        <v>1</v>
      </c>
      <c r="CM88">
        <f>IF(ALL!CM88 = ANSWERS!$C93, 1, 0)</f>
        <v>0</v>
      </c>
      <c r="CN88">
        <f>IF(ALL!CN88 = ANSWERS!$C93, 1, 0)</f>
        <v>0</v>
      </c>
      <c r="CO88">
        <f>IF(ALL!CO88 = ANSWERS!$C93, 1, 0)</f>
        <v>1</v>
      </c>
      <c r="CP88">
        <f>IF(ALL!CP88 = ANSWERS!$C93, 1, 0)</f>
        <v>1</v>
      </c>
      <c r="CQ88">
        <f>IF(ALL!CQ88 = ANSWERS!$C93, 1, 0)</f>
        <v>0</v>
      </c>
      <c r="CR88">
        <f>IF(ALL!CR88 = ANSWERS!$C93, 1, 0)</f>
        <v>1</v>
      </c>
      <c r="CS88">
        <f>IF(ALL!CS88 = ANSWERS!$C93, 1, 0)</f>
        <v>1</v>
      </c>
      <c r="CT88">
        <f>IF(ALL!CT88 = ANSWERS!$C93, 1, 0)</f>
        <v>1</v>
      </c>
      <c r="CU88">
        <f>IF(ALL!CU88 = ANSWERS!$C93, 1, 0)</f>
        <v>1</v>
      </c>
      <c r="CV88">
        <f>IF(ALL!CV88 = ANSWERS!$C93, 1, 0)</f>
        <v>1</v>
      </c>
      <c r="CW88">
        <f>IF(ALL!CW88 = ANSWERS!$C93, 1, 0)</f>
        <v>1</v>
      </c>
      <c r="CX88">
        <f>IF(ALL!CX88 = ANSWERS!$C93, 1, 0)</f>
        <v>1</v>
      </c>
      <c r="CY88">
        <f>IF(ALL!CY88 = ANSWERS!$C93, 1, 0)</f>
        <v>1</v>
      </c>
      <c r="CZ88">
        <f>IF(ALL!CZ88 = ANSWERS!$C93, 1, 0)</f>
        <v>0</v>
      </c>
      <c r="DA88">
        <f>IF(ALL!DA88 = ANSWERS!$C93, 1, 0)</f>
        <v>1</v>
      </c>
      <c r="DB88">
        <f>IF(ALL!DB88 = ANSWERS!$C93, 1, 0)</f>
        <v>0</v>
      </c>
      <c r="DC88">
        <f>IF(ALL!DC88 = ANSWERS!$C93, 1, 0)</f>
        <v>1</v>
      </c>
      <c r="DD88">
        <f>IF(ALL!DD88 = ANSWERS!$C93, 1, 0)</f>
        <v>0</v>
      </c>
      <c r="DE88">
        <f>IF(ALL!DE88 = ANSWERS!$C93, 1, 0)</f>
        <v>1</v>
      </c>
      <c r="DF88">
        <f>IF(ALL!DF88 = ANSWERS!$C93, 1, 0)</f>
        <v>1</v>
      </c>
      <c r="DG88">
        <f>IF(ALL!DG88 = ANSWERS!$C93, 1, 0)</f>
        <v>1</v>
      </c>
      <c r="DH88">
        <f>IF(ALL!DH88 = ANSWERS!$C93, 1, 0)</f>
        <v>1</v>
      </c>
      <c r="DI88">
        <f>IF(ALL!DI88 = ANSWERS!$C93, 1, 0)</f>
        <v>1</v>
      </c>
      <c r="DJ88">
        <f>IF(ALL!DJ88 = ANSWERS!$C93, 1, 0)</f>
        <v>1</v>
      </c>
      <c r="DK88">
        <f>IF(ALL!DK88 = ANSWERS!$C93, 1, 0)</f>
        <v>1</v>
      </c>
      <c r="DL88">
        <f>IF(ALL!DL88 = ANSWERS!$C93, 1, 0)</f>
        <v>1</v>
      </c>
      <c r="DM88">
        <f>IF(ALL!DM88 = ANSWERS!$C93, 1, 0)</f>
        <v>1</v>
      </c>
      <c r="DN88">
        <f>IF(ALL!DN88 = ANSWERS!$C93, 1, 0)</f>
        <v>0</v>
      </c>
      <c r="DO88">
        <f>IF(ALL!DO88 = ANSWERS!$C93, 1, 0)</f>
        <v>1</v>
      </c>
      <c r="DP88">
        <f>IF(ALL!DP88 = ANSWERS!$C93, 1, 0)</f>
        <v>1</v>
      </c>
      <c r="DQ88">
        <f>IF(ALL!DQ88 = ANSWERS!$C93, 1, 0)</f>
        <v>1</v>
      </c>
      <c r="DR88">
        <f>IF(ALL!DR88 = ANSWERS!$C93, 1, 0)</f>
        <v>1</v>
      </c>
      <c r="DS88">
        <f>IF(ALL!DS88 = ANSWERS!$C93, 1, 0)</f>
        <v>1</v>
      </c>
      <c r="DT88">
        <f>IF(ALL!DT88 = ANSWERS!$C93, 1, 0)</f>
        <v>1</v>
      </c>
      <c r="DU88">
        <f>IF(ALL!DU88 = ANSWERS!$C93, 1, 0)</f>
        <v>1</v>
      </c>
      <c r="DV88">
        <f>IF(ALL!DV88 = ANSWERS!$C93, 1, 0)</f>
        <v>0</v>
      </c>
      <c r="DW88">
        <f>IF(ALL!DW88 = ANSWERS!$C93, 1, 0)</f>
        <v>0</v>
      </c>
      <c r="DX88">
        <f>IF(ALL!DX88 = ANSWERS!$C93, 1, 0)</f>
        <v>1</v>
      </c>
      <c r="DY88">
        <f>IF(ALL!DY88 = ANSWERS!$C93, 1, 0)</f>
        <v>1</v>
      </c>
      <c r="DZ88">
        <f>IF(ALL!DZ88 = ANSWERS!$C93, 1, 0)</f>
        <v>1</v>
      </c>
      <c r="EA88">
        <f>IF(ALL!EA88 = ANSWERS!$C93, 1, 0)</f>
        <v>1</v>
      </c>
      <c r="EB88">
        <f>IF(ALL!EB88 = ANSWERS!$C93, 1, 0)</f>
        <v>1</v>
      </c>
      <c r="EC88">
        <f>IF(ALL!EC88 = ANSWERS!$C93, 1, 0)</f>
        <v>1</v>
      </c>
      <c r="ED88">
        <f>IF(ALL!ED88 = ANSWERS!$C93, 1, 0)</f>
        <v>1</v>
      </c>
      <c r="EE88">
        <f>IF(ALL!EE88 = ANSWERS!$C93, 1, 0)</f>
        <v>1</v>
      </c>
      <c r="EF88">
        <f>IF(ALL!EF88 = ANSWERS!$C93, 1, 0)</f>
        <v>1</v>
      </c>
      <c r="EG88">
        <f>IF(ALL!EG88 = ANSWERS!$C93, 1, 0)</f>
        <v>1</v>
      </c>
      <c r="EH88">
        <f>IF(ALL!EH88 = ANSWERS!$C93, 1, 0)</f>
        <v>1</v>
      </c>
      <c r="EI88">
        <f>IF(ALL!EI88 = ANSWERS!$C93, 1, 0)</f>
        <v>1</v>
      </c>
      <c r="EJ88">
        <f>IF(ALL!EJ88 = ANSWERS!$C93, 1, 0)</f>
        <v>1</v>
      </c>
      <c r="EK88">
        <f>IF(ALL!EK88 = ANSWERS!$C93, 1, 0)</f>
        <v>1</v>
      </c>
      <c r="EL88">
        <f>IF(ALL!EL88 = ANSWERS!$C93, 1, 0)</f>
        <v>1</v>
      </c>
      <c r="EM88">
        <f>IF(ALL!EM88 = ANSWERS!$C93, 1, 0)</f>
        <v>1</v>
      </c>
      <c r="EN88">
        <f>IF(ALL!EN88 = ANSWERS!$C93, 1, 0)</f>
        <v>1</v>
      </c>
      <c r="EO88">
        <f>IF(ALL!EO88 = ANSWERS!$C93, 1, 0)</f>
        <v>1</v>
      </c>
      <c r="EP88">
        <f>IF(ALL!EP88 = ANSWERS!$C93, 1, 0)</f>
        <v>1</v>
      </c>
      <c r="EQ88">
        <f>IF(ALL!EQ88 = ANSWERS!$C93, 1, 0)</f>
        <v>1</v>
      </c>
      <c r="ER88">
        <f>IF(ALL!ER88 = ANSWERS!$C93, 1, 0)</f>
        <v>0</v>
      </c>
      <c r="ES88">
        <f>IF(ALL!ES88 = ANSWERS!$C93, 1, 0)</f>
        <v>1</v>
      </c>
      <c r="ET88">
        <f>IF(ALL!ET88 = ANSWERS!$C93, 1, 0)</f>
        <v>1</v>
      </c>
      <c r="EU88">
        <f>IF(ALL!EU88 = ANSWERS!$C93, 1, 0)</f>
        <v>1</v>
      </c>
      <c r="EV88">
        <f>IF(ALL!EV88 = ANSWERS!$C93, 1, 0)</f>
        <v>1</v>
      </c>
      <c r="EW88">
        <f>IF(ALL!EW88 = ANSWERS!$C93, 1, 0)</f>
        <v>1</v>
      </c>
      <c r="EX88">
        <f>IF(ALL!EX88 = ANSWERS!$C93, 1, 0)</f>
        <v>1</v>
      </c>
      <c r="EY88">
        <f>IF(ALL!EY88 = ANSWERS!$C93, 1, 0)</f>
        <v>0</v>
      </c>
      <c r="EZ88">
        <f>IF(ALL!EZ88 = ANSWERS!$C93, 1, 0)</f>
        <v>1</v>
      </c>
      <c r="FA88">
        <f>IF(ALL!FA88 = ANSWERS!$C93, 1, 0)</f>
        <v>1</v>
      </c>
      <c r="FB88">
        <f>IF(ALL!FB88 = ANSWERS!$C93, 1, 0)</f>
        <v>1</v>
      </c>
      <c r="FC88">
        <f>IF(ALL!FC88 = ANSWERS!$C93, 1, 0)</f>
        <v>1</v>
      </c>
      <c r="FD88">
        <f>IF(ALL!FD88 = ANSWERS!$C93, 1, 0)</f>
        <v>1</v>
      </c>
      <c r="FE88">
        <f>IF(ALL!FE88 = ANSWERS!$C93, 1, 0)</f>
        <v>1</v>
      </c>
      <c r="FF88">
        <f>IF(ALL!FF88 = ANSWERS!$C93, 1, 0)</f>
        <v>1</v>
      </c>
      <c r="FG88">
        <f>IF(ALL!FG88 = ANSWERS!$C93, 1, 0)</f>
        <v>1</v>
      </c>
      <c r="FH88">
        <f>IF(ALL!FH88 = ANSWERS!$C93, 1, 0)</f>
        <v>1</v>
      </c>
      <c r="FI88">
        <f>IF(ALL!FI88 = ANSWERS!$C93, 1, 0)</f>
        <v>1</v>
      </c>
      <c r="FJ88">
        <f>IF(ALL!FJ88 = ANSWERS!$C93, 1, 0)</f>
        <v>1</v>
      </c>
      <c r="FK88">
        <f>IF(ALL!FK88 = ANSWERS!$C93, 1, 0)</f>
        <v>1</v>
      </c>
      <c r="FL88">
        <f>IF(ALL!FL88 = ANSWERS!$C93, 1, 0)</f>
        <v>1</v>
      </c>
      <c r="FM88">
        <f>IF(ALL!FM88 = ANSWERS!$C93, 1, 0)</f>
        <v>1</v>
      </c>
      <c r="FN88">
        <f>IF(ALL!FN88 = ANSWERS!$C93, 1, 0)</f>
        <v>1</v>
      </c>
      <c r="FO88">
        <f>IF(ALL!FO88 = ANSWERS!$C93, 1, 0)</f>
        <v>1</v>
      </c>
      <c r="FP88">
        <f>IF(ALL!FP88 = ANSWERS!$C93, 1, 0)</f>
        <v>1</v>
      </c>
      <c r="FQ88">
        <f>IF(ALL!FQ88 = ANSWERS!$C93, 1, 0)</f>
        <v>1</v>
      </c>
      <c r="FR88">
        <f>IF(ALL!FR88 = ANSWERS!$C93, 1, 0)</f>
        <v>1</v>
      </c>
      <c r="FS88">
        <f>IF(ALL!FS88 = ANSWERS!$C93, 1, 0)</f>
        <v>0</v>
      </c>
      <c r="FT88">
        <f>IF(ALL!FT88 = ANSWERS!$C93, 1, 0)</f>
        <v>0</v>
      </c>
      <c r="FU88">
        <f>IF(ALL!FU88 = ANSWERS!$C93, 1, 0)</f>
        <v>1</v>
      </c>
      <c r="FV88">
        <f>IF(ALL!FV88 = ANSWERS!$C93, 1, 0)</f>
        <v>1</v>
      </c>
      <c r="FW88">
        <f>IF(ALL!FW88 = ANSWERS!$C93, 1, 0)</f>
        <v>1</v>
      </c>
      <c r="FX88">
        <f>IF(ALL!FX88 = ANSWERS!$C93, 1, 0)</f>
        <v>1</v>
      </c>
      <c r="FY88">
        <f>IF(ALL!FY88 = ANSWERS!$C93, 1, 0)</f>
        <v>1</v>
      </c>
      <c r="FZ88">
        <f>IF(ALL!FZ88 = ANSWERS!$C93, 1, 0)</f>
        <v>1</v>
      </c>
      <c r="GA88">
        <f>IF(ALL!GA88 = ANSWERS!$C93, 1, 0)</f>
        <v>1</v>
      </c>
      <c r="GB88">
        <f>IF(ALL!GB88 = ANSWERS!$C93, 1, 0)</f>
        <v>1</v>
      </c>
      <c r="GC88">
        <f>IF(ALL!GC88 = ANSWERS!$C93, 1, 0)</f>
        <v>0</v>
      </c>
      <c r="GD88">
        <f>IF(ALL!GD88 = ANSWERS!$C93, 1, 0)</f>
        <v>1</v>
      </c>
      <c r="GE88">
        <f>IF(ALL!GE88 = ANSWERS!$C93, 1, 0)</f>
        <v>1</v>
      </c>
      <c r="GF88">
        <f>IF(ALL!GF88 = ANSWERS!$C93, 1, 0)</f>
        <v>1</v>
      </c>
      <c r="GG88">
        <f>IF(ALL!GG88 = ANSWERS!$C93, 1, 0)</f>
        <v>1</v>
      </c>
      <c r="GH88">
        <f>IF(ALL!GH88 = ANSWERS!$C93, 1, 0)</f>
        <v>0</v>
      </c>
      <c r="GI88">
        <f>IF(ALL!GI88 = ANSWERS!$C93, 1, 0)</f>
        <v>1</v>
      </c>
      <c r="GJ88">
        <f>IF(ALL!GJ88 = ANSWERS!$C93, 1, 0)</f>
        <v>1</v>
      </c>
      <c r="GK88">
        <f>IF(ALL!GK88 = ANSWERS!$C93, 1, 0)</f>
        <v>0</v>
      </c>
      <c r="GL88">
        <f>IF(ALL!GL88 = ANSWERS!$C93, 1, 0)</f>
        <v>1</v>
      </c>
      <c r="GM88">
        <f>IF(ALL!GM88 = ANSWERS!$C93, 1, 0)</f>
        <v>0</v>
      </c>
      <c r="GN88">
        <f>IF(ALL!GN88 = ANSWERS!$C93, 1, 0)</f>
        <v>1</v>
      </c>
      <c r="GO88">
        <f>IF(ALL!GO88 = ANSWERS!$C93, 1, 0)</f>
        <v>0</v>
      </c>
      <c r="GP88">
        <f>IF(ALL!GP88 = ANSWERS!$C93, 1, 0)</f>
        <v>1</v>
      </c>
      <c r="GQ88">
        <f>IF(ALL!GQ88 = ANSWERS!$C93, 1, 0)</f>
        <v>1</v>
      </c>
      <c r="GR88">
        <f>IF(ALL!GR88 = ANSWERS!$C93, 1, 0)</f>
        <v>0</v>
      </c>
      <c r="GS88">
        <f>IF(ALL!GS88 = ANSWERS!$C93, 1, 0)</f>
        <v>1</v>
      </c>
      <c r="GT88">
        <f>IF(ALL!GT88 = ANSWERS!$C93, 1, 0)</f>
        <v>0</v>
      </c>
      <c r="GU88">
        <f>IF(ALL!GU88 = ANSWERS!$C93, 1, 0)</f>
        <v>0</v>
      </c>
      <c r="GV88">
        <f>IF(ALL!GV88 = ANSWERS!$C93, 1, 0)</f>
        <v>1</v>
      </c>
      <c r="GW88">
        <f>IF(ALL!GW88 = ANSWERS!$C93, 1, 0)</f>
        <v>1</v>
      </c>
      <c r="GX88">
        <f>IF(ALL!GX88 = ANSWERS!$C93, 1, 0)</f>
        <v>1</v>
      </c>
      <c r="GY88">
        <f>IF(ALL!GY88 = ANSWERS!$C93, 1, 0)</f>
        <v>1</v>
      </c>
      <c r="GZ88">
        <f>IF(ALL!GZ88 = ANSWERS!$C93, 1, 0)</f>
        <v>1</v>
      </c>
      <c r="HA88">
        <f>IF(ALL!HA88 = ANSWERS!$C93, 1, 0)</f>
        <v>1</v>
      </c>
      <c r="HB88">
        <f>IF(ALL!HB88 = ANSWERS!$C93, 1, 0)</f>
        <v>1</v>
      </c>
      <c r="HC88">
        <f>IF(ALL!HC88 = ANSWERS!$C93, 1, 0)</f>
        <v>0</v>
      </c>
      <c r="HD88">
        <f>IF(ALL!HD88 = ANSWERS!$C93, 1, 0)</f>
        <v>1</v>
      </c>
      <c r="HE88">
        <f>IF(ALL!HE88 = ANSWERS!$C93, 1, 0)</f>
        <v>1</v>
      </c>
      <c r="HF88">
        <f>IF(ALL!HF88 = ANSWERS!$C93, 1, 0)</f>
        <v>1</v>
      </c>
      <c r="HG88">
        <f>IF(ALL!HG88 = ANSWERS!$C93, 1, 0)</f>
        <v>1</v>
      </c>
      <c r="HH88">
        <f>IF(ALL!HH88 = ANSWERS!$C93, 1, 0)</f>
        <v>1</v>
      </c>
      <c r="HI88">
        <f>IF(ALL!HI88 = ANSWERS!$C93, 1, 0)</f>
        <v>1</v>
      </c>
      <c r="HJ88">
        <f>IF(ALL!HJ88 = ANSWERS!$C93, 1, 0)</f>
        <v>1</v>
      </c>
      <c r="HK88">
        <f>IF(ALL!HK88 = ANSWERS!$C93, 1, 0)</f>
        <v>1</v>
      </c>
    </row>
    <row r="89">
      <c r="A89" s="1" t="s">
        <v>409</v>
      </c>
      <c r="B89">
        <f>IF(ALL!B89 = ANSWERS!$C94, 1, 0)</f>
        <v>0</v>
      </c>
      <c r="C89">
        <f>IF(ALL!C89 = ANSWERS!$C94, 1, 0)</f>
        <v>0</v>
      </c>
      <c r="D89">
        <f>IF(ALL!D89 = ANSWERS!$C94, 1, 0)</f>
        <v>0</v>
      </c>
      <c r="E89">
        <f>IF(ALL!E89 = ANSWERS!$C94, 1, 0)</f>
        <v>0</v>
      </c>
      <c r="F89">
        <f>IF(ALL!F89 = ANSWERS!$C94, 1, 0)</f>
        <v>0</v>
      </c>
      <c r="G89">
        <f>IF(ALL!G89 = ANSWERS!$C94, 1, 0)</f>
        <v>0</v>
      </c>
      <c r="H89">
        <f>IF(ALL!H89 = ANSWERS!$C94, 1, 0)</f>
        <v>1</v>
      </c>
      <c r="I89">
        <f>IF(ALL!I89 = ANSWERS!$C94, 1, 0)</f>
        <v>1</v>
      </c>
      <c r="J89">
        <f>IF(ALL!J89 = ANSWERS!$C94, 1, 0)</f>
        <v>1</v>
      </c>
      <c r="K89">
        <f>IF(ALL!K89 = ANSWERS!$C94, 1, 0)</f>
        <v>1</v>
      </c>
      <c r="L89">
        <f>IF(ALL!L89 = ANSWERS!$C94, 1, 0)</f>
        <v>1</v>
      </c>
      <c r="M89">
        <f>IF(ALL!M89 = ANSWERS!$C94, 1, 0)</f>
        <v>1</v>
      </c>
      <c r="N89">
        <f>IF(ALL!N89 = ANSWERS!$C94, 1, 0)</f>
        <v>1</v>
      </c>
      <c r="O89">
        <f>IF(ALL!O89 = ANSWERS!$C94, 1, 0)</f>
        <v>1</v>
      </c>
      <c r="P89">
        <f>IF(ALL!P89 = ANSWERS!$C94, 1, 0)</f>
        <v>1</v>
      </c>
      <c r="Q89">
        <f>IF(ALL!Q89 = ANSWERS!$C94, 1, 0)</f>
        <v>1</v>
      </c>
      <c r="R89">
        <f>IF(ALL!R89 = ANSWERS!$C94, 1, 0)</f>
        <v>1</v>
      </c>
      <c r="S89">
        <f>IF(ALL!S89 = ANSWERS!$C94, 1, 0)</f>
        <v>1</v>
      </c>
      <c r="T89">
        <f>IF(ALL!T89 = ANSWERS!$C94, 1, 0)</f>
        <v>1</v>
      </c>
      <c r="U89">
        <f>IF(ALL!U89 = ANSWERS!$C94, 1, 0)</f>
        <v>1</v>
      </c>
      <c r="V89">
        <f>IF(ALL!V89 = ANSWERS!$C94, 1, 0)</f>
        <v>1</v>
      </c>
      <c r="W89">
        <f>IF(ALL!W89 = ANSWERS!$C94, 1, 0)</f>
        <v>1</v>
      </c>
      <c r="X89">
        <f>IF(ALL!X89 = ANSWERS!$C94, 1, 0)</f>
        <v>1</v>
      </c>
      <c r="Y89">
        <f>IF(ALL!Y89 = ANSWERS!$C94, 1, 0)</f>
        <v>1</v>
      </c>
      <c r="Z89">
        <f>IF(ALL!Z89 = ANSWERS!$C94, 1, 0)</f>
        <v>0</v>
      </c>
      <c r="AA89">
        <f>IF(ALL!AA89 = ANSWERS!$C94, 1, 0)</f>
        <v>1</v>
      </c>
      <c r="AB89">
        <f>IF(ALL!AB89 = ANSWERS!$C94, 1, 0)</f>
        <v>1</v>
      </c>
      <c r="AC89">
        <f>IF(ALL!AC89 = ANSWERS!$C94, 1, 0)</f>
        <v>1</v>
      </c>
      <c r="AD89">
        <f>IF(ALL!AD89 = ANSWERS!$C94, 1, 0)</f>
        <v>1</v>
      </c>
      <c r="AE89">
        <f>IF(ALL!AE89 = ANSWERS!$C94, 1, 0)</f>
        <v>1</v>
      </c>
      <c r="AF89">
        <f>IF(ALL!AF89 = ANSWERS!$C94, 1, 0)</f>
        <v>1</v>
      </c>
      <c r="AG89">
        <f>IF(ALL!AG89 = ANSWERS!$C94, 1, 0)</f>
        <v>0</v>
      </c>
      <c r="AH89">
        <f>IF(ALL!AH89 = ANSWERS!$C94, 1, 0)</f>
        <v>1</v>
      </c>
      <c r="AI89">
        <f>IF(ALL!AI89 = ANSWERS!$C94, 1, 0)</f>
        <v>1</v>
      </c>
      <c r="AJ89">
        <f>IF(ALL!AJ89 = ANSWERS!$C94, 1, 0)</f>
        <v>1</v>
      </c>
      <c r="AK89">
        <f>IF(ALL!AK89 = ANSWERS!$C94, 1, 0)</f>
        <v>1</v>
      </c>
      <c r="AL89">
        <f>IF(ALL!AL89 = ANSWERS!$C94, 1, 0)</f>
        <v>1</v>
      </c>
      <c r="AM89">
        <f>IF(ALL!AM89 = ANSWERS!$C94, 1, 0)</f>
        <v>1</v>
      </c>
      <c r="AN89">
        <f>IF(ALL!AN89 = ANSWERS!$C94, 1, 0)</f>
        <v>1</v>
      </c>
      <c r="AO89">
        <f>IF(ALL!AO89 = ANSWERS!$C94, 1, 0)</f>
        <v>1</v>
      </c>
      <c r="AP89">
        <f>IF(ALL!AP89 = ANSWERS!$C94, 1, 0)</f>
        <v>0</v>
      </c>
      <c r="AQ89">
        <f>IF(ALL!AQ89 = ANSWERS!$C94, 1, 0)</f>
        <v>1</v>
      </c>
      <c r="AR89">
        <f>IF(ALL!AR89 = ANSWERS!$C94, 1, 0)</f>
        <v>1</v>
      </c>
      <c r="AS89">
        <f>IF(ALL!AS89 = ANSWERS!$C94, 1, 0)</f>
        <v>1</v>
      </c>
      <c r="AT89">
        <f>IF(ALL!AT89 = ANSWERS!$C94, 1, 0)</f>
        <v>1</v>
      </c>
      <c r="AU89">
        <f>IF(ALL!AU89 = ANSWERS!$C94, 1, 0)</f>
        <v>1</v>
      </c>
      <c r="AV89">
        <f>IF(ALL!AV89 = ANSWERS!$C94, 1, 0)</f>
        <v>1</v>
      </c>
      <c r="AW89">
        <f>IF(ALL!AW89 = ANSWERS!$C94, 1, 0)</f>
        <v>1</v>
      </c>
      <c r="AX89">
        <f>IF(ALL!AX89 = ANSWERS!$C94, 1, 0)</f>
        <v>1</v>
      </c>
      <c r="AY89">
        <f>IF(ALL!AY89 = ANSWERS!$C94, 1, 0)</f>
        <v>1</v>
      </c>
      <c r="AZ89">
        <f>IF(ALL!AZ89 = ANSWERS!$C94, 1, 0)</f>
        <v>1</v>
      </c>
      <c r="BA89">
        <f>IF(ALL!BA89 = ANSWERS!$C94, 1, 0)</f>
        <v>1</v>
      </c>
      <c r="BB89">
        <f>IF(ALL!BB89 = ANSWERS!$C94, 1, 0)</f>
        <v>1</v>
      </c>
      <c r="BC89">
        <f>IF(ALL!BC89 = ANSWERS!$C94, 1, 0)</f>
        <v>0</v>
      </c>
      <c r="BD89">
        <f>IF(ALL!BD89 = ANSWERS!$C94, 1, 0)</f>
        <v>1</v>
      </c>
      <c r="BE89">
        <f>IF(ALL!BE89 = ANSWERS!$C94, 1, 0)</f>
        <v>1</v>
      </c>
      <c r="BF89">
        <f>IF(ALL!BF89 = ANSWERS!$C94, 1, 0)</f>
        <v>0</v>
      </c>
      <c r="BG89">
        <f>IF(ALL!BG89 = ANSWERS!$C94, 1, 0)</f>
        <v>1</v>
      </c>
      <c r="BH89">
        <f>IF(ALL!BH89 = ANSWERS!$C94, 1, 0)</f>
        <v>1</v>
      </c>
      <c r="BI89">
        <f>IF(ALL!BI89 = ANSWERS!$C94, 1, 0)</f>
        <v>1</v>
      </c>
      <c r="BJ89">
        <f>IF(ALL!BJ89 = ANSWERS!$C94, 1, 0)</f>
        <v>1</v>
      </c>
      <c r="BK89">
        <f>IF(ALL!BK89 = ANSWERS!$C94, 1, 0)</f>
        <v>1</v>
      </c>
      <c r="BL89">
        <f>IF(ALL!BL89 = ANSWERS!$C94, 1, 0)</f>
        <v>1</v>
      </c>
      <c r="BM89">
        <f>IF(ALL!BM89 = ANSWERS!$C94, 1, 0)</f>
        <v>1</v>
      </c>
      <c r="BN89">
        <f>IF(ALL!BN89 = ANSWERS!$C94, 1, 0)</f>
        <v>1</v>
      </c>
      <c r="BO89">
        <f>IF(ALL!BO89 = ANSWERS!$C94, 1, 0)</f>
        <v>0</v>
      </c>
      <c r="BP89">
        <f>IF(ALL!BP89 = ANSWERS!$C94, 1, 0)</f>
        <v>1</v>
      </c>
      <c r="BQ89">
        <f>IF(ALL!BQ89 = ANSWERS!$C94, 1, 0)</f>
        <v>1</v>
      </c>
      <c r="BR89">
        <f>IF(ALL!BR89 = ANSWERS!$C94, 1, 0)</f>
        <v>1</v>
      </c>
      <c r="BS89">
        <f>IF(ALL!BS89 = ANSWERS!$C94, 1, 0)</f>
        <v>1</v>
      </c>
      <c r="BT89">
        <f>IF(ALL!BT89 = ANSWERS!$C94, 1, 0)</f>
        <v>1</v>
      </c>
      <c r="BU89">
        <f>IF(ALL!BU89 = ANSWERS!$C94, 1, 0)</f>
        <v>1</v>
      </c>
      <c r="BV89">
        <f>IF(ALL!BV89 = ANSWERS!$C94, 1, 0)</f>
        <v>1</v>
      </c>
      <c r="BW89">
        <f>IF(ALL!BW89 = ANSWERS!$C94, 1, 0)</f>
        <v>1</v>
      </c>
      <c r="BX89">
        <f>IF(ALL!BX89 = ANSWERS!$C94, 1, 0)</f>
        <v>1</v>
      </c>
      <c r="BY89">
        <f>IF(ALL!BY89 = ANSWERS!$C94, 1, 0)</f>
        <v>1</v>
      </c>
      <c r="BZ89">
        <f>IF(ALL!BZ89 = ANSWERS!$C94, 1, 0)</f>
        <v>0</v>
      </c>
      <c r="CA89">
        <f>IF(ALL!CA89 = ANSWERS!$C94, 1, 0)</f>
        <v>1</v>
      </c>
      <c r="CB89">
        <f>IF(ALL!CB89 = ANSWERS!$C94, 1, 0)</f>
        <v>1</v>
      </c>
      <c r="CC89">
        <f>IF(ALL!CC89 = ANSWERS!$C94, 1, 0)</f>
        <v>1</v>
      </c>
      <c r="CD89">
        <f>IF(ALL!CD89 = ANSWERS!$C94, 1, 0)</f>
        <v>1</v>
      </c>
      <c r="CE89">
        <f>IF(ALL!CE89 = ANSWERS!$C94, 1, 0)</f>
        <v>0</v>
      </c>
      <c r="CF89">
        <f>IF(ALL!CF89 = ANSWERS!$C94, 1, 0)</f>
        <v>1</v>
      </c>
      <c r="CG89">
        <f>IF(ALL!CG89 = ANSWERS!$C94, 1, 0)</f>
        <v>0</v>
      </c>
      <c r="CH89">
        <f>IF(ALL!CH89 = ANSWERS!$C94, 1, 0)</f>
        <v>1</v>
      </c>
      <c r="CI89">
        <f>IF(ALL!CI89 = ANSWERS!$C94, 1, 0)</f>
        <v>1</v>
      </c>
      <c r="CJ89">
        <f>IF(ALL!CJ89 = ANSWERS!$C94, 1, 0)</f>
        <v>1</v>
      </c>
      <c r="CK89">
        <f>IF(ALL!CK89 = ANSWERS!$C94, 1, 0)</f>
        <v>1</v>
      </c>
      <c r="CL89">
        <f>IF(ALL!CL89 = ANSWERS!$C94, 1, 0)</f>
        <v>1</v>
      </c>
      <c r="CM89">
        <f>IF(ALL!CM89 = ANSWERS!$C94, 1, 0)</f>
        <v>0</v>
      </c>
      <c r="CN89">
        <f>IF(ALL!CN89 = ANSWERS!$C94, 1, 0)</f>
        <v>0</v>
      </c>
      <c r="CO89">
        <f>IF(ALL!CO89 = ANSWERS!$C94, 1, 0)</f>
        <v>1</v>
      </c>
      <c r="CP89">
        <f>IF(ALL!CP89 = ANSWERS!$C94, 1, 0)</f>
        <v>1</v>
      </c>
      <c r="CQ89">
        <f>IF(ALL!CQ89 = ANSWERS!$C94, 1, 0)</f>
        <v>0</v>
      </c>
      <c r="CR89">
        <f>IF(ALL!CR89 = ANSWERS!$C94, 1, 0)</f>
        <v>1</v>
      </c>
      <c r="CS89">
        <f>IF(ALL!CS89 = ANSWERS!$C94, 1, 0)</f>
        <v>1</v>
      </c>
      <c r="CT89">
        <f>IF(ALL!CT89 = ANSWERS!$C94, 1, 0)</f>
        <v>1</v>
      </c>
      <c r="CU89">
        <f>IF(ALL!CU89 = ANSWERS!$C94, 1, 0)</f>
        <v>1</v>
      </c>
      <c r="CV89">
        <f>IF(ALL!CV89 = ANSWERS!$C94, 1, 0)</f>
        <v>1</v>
      </c>
      <c r="CW89">
        <f>IF(ALL!CW89 = ANSWERS!$C94, 1, 0)</f>
        <v>1</v>
      </c>
      <c r="CX89">
        <f>IF(ALL!CX89 = ANSWERS!$C94, 1, 0)</f>
        <v>1</v>
      </c>
      <c r="CY89">
        <f>IF(ALL!CY89 = ANSWERS!$C94, 1, 0)</f>
        <v>1</v>
      </c>
      <c r="CZ89">
        <f>IF(ALL!CZ89 = ANSWERS!$C94, 1, 0)</f>
        <v>0</v>
      </c>
      <c r="DA89">
        <f>IF(ALL!DA89 = ANSWERS!$C94, 1, 0)</f>
        <v>1</v>
      </c>
      <c r="DB89">
        <f>IF(ALL!DB89 = ANSWERS!$C94, 1, 0)</f>
        <v>0</v>
      </c>
      <c r="DC89">
        <f>IF(ALL!DC89 = ANSWERS!$C94, 1, 0)</f>
        <v>1</v>
      </c>
      <c r="DD89">
        <f>IF(ALL!DD89 = ANSWERS!$C94, 1, 0)</f>
        <v>0</v>
      </c>
      <c r="DE89">
        <f>IF(ALL!DE89 = ANSWERS!$C94, 1, 0)</f>
        <v>1</v>
      </c>
      <c r="DF89">
        <f>IF(ALL!DF89 = ANSWERS!$C94, 1, 0)</f>
        <v>1</v>
      </c>
      <c r="DG89">
        <f>IF(ALL!DG89 = ANSWERS!$C94, 1, 0)</f>
        <v>1</v>
      </c>
      <c r="DH89">
        <f>IF(ALL!DH89 = ANSWERS!$C94, 1, 0)</f>
        <v>0</v>
      </c>
      <c r="DI89">
        <f>IF(ALL!DI89 = ANSWERS!$C94, 1, 0)</f>
        <v>1</v>
      </c>
      <c r="DJ89">
        <f>IF(ALL!DJ89 = ANSWERS!$C94, 1, 0)</f>
        <v>1</v>
      </c>
      <c r="DK89">
        <f>IF(ALL!DK89 = ANSWERS!$C94, 1, 0)</f>
        <v>1</v>
      </c>
      <c r="DL89">
        <f>IF(ALL!DL89 = ANSWERS!$C94, 1, 0)</f>
        <v>1</v>
      </c>
      <c r="DM89">
        <f>IF(ALL!DM89 = ANSWERS!$C94, 1, 0)</f>
        <v>1</v>
      </c>
      <c r="DN89">
        <f>IF(ALL!DN89 = ANSWERS!$C94, 1, 0)</f>
        <v>0</v>
      </c>
      <c r="DO89">
        <f>IF(ALL!DO89 = ANSWERS!$C94, 1, 0)</f>
        <v>1</v>
      </c>
      <c r="DP89">
        <f>IF(ALL!DP89 = ANSWERS!$C94, 1, 0)</f>
        <v>1</v>
      </c>
      <c r="DQ89">
        <f>IF(ALL!DQ89 = ANSWERS!$C94, 1, 0)</f>
        <v>1</v>
      </c>
      <c r="DR89">
        <f>IF(ALL!DR89 = ANSWERS!$C94, 1, 0)</f>
        <v>1</v>
      </c>
      <c r="DS89">
        <f>IF(ALL!DS89 = ANSWERS!$C94, 1, 0)</f>
        <v>1</v>
      </c>
      <c r="DT89">
        <f>IF(ALL!DT89 = ANSWERS!$C94, 1, 0)</f>
        <v>1</v>
      </c>
      <c r="DU89">
        <f>IF(ALL!DU89 = ANSWERS!$C94, 1, 0)</f>
        <v>1</v>
      </c>
      <c r="DV89">
        <f>IF(ALL!DV89 = ANSWERS!$C94, 1, 0)</f>
        <v>0</v>
      </c>
      <c r="DW89">
        <f>IF(ALL!DW89 = ANSWERS!$C94, 1, 0)</f>
        <v>0</v>
      </c>
      <c r="DX89">
        <f>IF(ALL!DX89 = ANSWERS!$C94, 1, 0)</f>
        <v>1</v>
      </c>
      <c r="DY89">
        <f>IF(ALL!DY89 = ANSWERS!$C94, 1, 0)</f>
        <v>1</v>
      </c>
      <c r="DZ89">
        <f>IF(ALL!DZ89 = ANSWERS!$C94, 1, 0)</f>
        <v>1</v>
      </c>
      <c r="EA89">
        <f>IF(ALL!EA89 = ANSWERS!$C94, 1, 0)</f>
        <v>1</v>
      </c>
      <c r="EB89">
        <f>IF(ALL!EB89 = ANSWERS!$C94, 1, 0)</f>
        <v>1</v>
      </c>
      <c r="EC89">
        <f>IF(ALL!EC89 = ANSWERS!$C94, 1, 0)</f>
        <v>1</v>
      </c>
      <c r="ED89">
        <f>IF(ALL!ED89 = ANSWERS!$C94, 1, 0)</f>
        <v>1</v>
      </c>
      <c r="EE89">
        <f>IF(ALL!EE89 = ANSWERS!$C94, 1, 0)</f>
        <v>1</v>
      </c>
      <c r="EF89">
        <f>IF(ALL!EF89 = ANSWERS!$C94, 1, 0)</f>
        <v>1</v>
      </c>
      <c r="EG89">
        <f>IF(ALL!EG89 = ANSWERS!$C94, 1, 0)</f>
        <v>1</v>
      </c>
      <c r="EH89">
        <f>IF(ALL!EH89 = ANSWERS!$C94, 1, 0)</f>
        <v>1</v>
      </c>
      <c r="EI89">
        <f>IF(ALL!EI89 = ANSWERS!$C94, 1, 0)</f>
        <v>1</v>
      </c>
      <c r="EJ89">
        <f>IF(ALL!EJ89 = ANSWERS!$C94, 1, 0)</f>
        <v>1</v>
      </c>
      <c r="EK89">
        <f>IF(ALL!EK89 = ANSWERS!$C94, 1, 0)</f>
        <v>1</v>
      </c>
      <c r="EL89">
        <f>IF(ALL!EL89 = ANSWERS!$C94, 1, 0)</f>
        <v>1</v>
      </c>
      <c r="EM89">
        <f>IF(ALL!EM89 = ANSWERS!$C94, 1, 0)</f>
        <v>1</v>
      </c>
      <c r="EN89">
        <f>IF(ALL!EN89 = ANSWERS!$C94, 1, 0)</f>
        <v>1</v>
      </c>
      <c r="EO89">
        <f>IF(ALL!EO89 = ANSWERS!$C94, 1, 0)</f>
        <v>1</v>
      </c>
      <c r="EP89">
        <f>IF(ALL!EP89 = ANSWERS!$C94, 1, 0)</f>
        <v>1</v>
      </c>
      <c r="EQ89">
        <f>IF(ALL!EQ89 = ANSWERS!$C94, 1, 0)</f>
        <v>1</v>
      </c>
      <c r="ER89">
        <f>IF(ALL!ER89 = ANSWERS!$C94, 1, 0)</f>
        <v>0</v>
      </c>
      <c r="ES89">
        <f>IF(ALL!ES89 = ANSWERS!$C94, 1, 0)</f>
        <v>1</v>
      </c>
      <c r="ET89">
        <f>IF(ALL!ET89 = ANSWERS!$C94, 1, 0)</f>
        <v>1</v>
      </c>
      <c r="EU89">
        <f>IF(ALL!EU89 = ANSWERS!$C94, 1, 0)</f>
        <v>1</v>
      </c>
      <c r="EV89">
        <f>IF(ALL!EV89 = ANSWERS!$C94, 1, 0)</f>
        <v>1</v>
      </c>
      <c r="EW89">
        <f>IF(ALL!EW89 = ANSWERS!$C94, 1, 0)</f>
        <v>1</v>
      </c>
      <c r="EX89">
        <f>IF(ALL!EX89 = ANSWERS!$C94, 1, 0)</f>
        <v>1</v>
      </c>
      <c r="EY89">
        <f>IF(ALL!EY89 = ANSWERS!$C94, 1, 0)</f>
        <v>0</v>
      </c>
      <c r="EZ89">
        <f>IF(ALL!EZ89 = ANSWERS!$C94, 1, 0)</f>
        <v>1</v>
      </c>
      <c r="FA89">
        <f>IF(ALL!FA89 = ANSWERS!$C94, 1, 0)</f>
        <v>1</v>
      </c>
      <c r="FB89">
        <f>IF(ALL!FB89 = ANSWERS!$C94, 1, 0)</f>
        <v>1</v>
      </c>
      <c r="FC89">
        <f>IF(ALL!FC89 = ANSWERS!$C94, 1, 0)</f>
        <v>1</v>
      </c>
      <c r="FD89">
        <f>IF(ALL!FD89 = ANSWERS!$C94, 1, 0)</f>
        <v>1</v>
      </c>
      <c r="FE89">
        <f>IF(ALL!FE89 = ANSWERS!$C94, 1, 0)</f>
        <v>1</v>
      </c>
      <c r="FF89">
        <f>IF(ALL!FF89 = ANSWERS!$C94, 1, 0)</f>
        <v>1</v>
      </c>
      <c r="FG89">
        <f>IF(ALL!FG89 = ANSWERS!$C94, 1, 0)</f>
        <v>1</v>
      </c>
      <c r="FH89">
        <f>IF(ALL!FH89 = ANSWERS!$C94, 1, 0)</f>
        <v>1</v>
      </c>
      <c r="FI89">
        <f>IF(ALL!FI89 = ANSWERS!$C94, 1, 0)</f>
        <v>1</v>
      </c>
      <c r="FJ89">
        <f>IF(ALL!FJ89 = ANSWERS!$C94, 1, 0)</f>
        <v>1</v>
      </c>
      <c r="FK89">
        <f>IF(ALL!FK89 = ANSWERS!$C94, 1, 0)</f>
        <v>1</v>
      </c>
      <c r="FL89">
        <f>IF(ALL!FL89 = ANSWERS!$C94, 1, 0)</f>
        <v>1</v>
      </c>
      <c r="FM89">
        <f>IF(ALL!FM89 = ANSWERS!$C94, 1, 0)</f>
        <v>1</v>
      </c>
      <c r="FN89">
        <f>IF(ALL!FN89 = ANSWERS!$C94, 1, 0)</f>
        <v>1</v>
      </c>
      <c r="FO89">
        <f>IF(ALL!FO89 = ANSWERS!$C94, 1, 0)</f>
        <v>1</v>
      </c>
      <c r="FP89">
        <f>IF(ALL!FP89 = ANSWERS!$C94, 1, 0)</f>
        <v>1</v>
      </c>
      <c r="FQ89">
        <f>IF(ALL!FQ89 = ANSWERS!$C94, 1, 0)</f>
        <v>1</v>
      </c>
      <c r="FR89">
        <f>IF(ALL!FR89 = ANSWERS!$C94, 1, 0)</f>
        <v>1</v>
      </c>
      <c r="FS89">
        <f>IF(ALL!FS89 = ANSWERS!$C94, 1, 0)</f>
        <v>0</v>
      </c>
      <c r="FT89">
        <f>IF(ALL!FT89 = ANSWERS!$C94, 1, 0)</f>
        <v>0</v>
      </c>
      <c r="FU89">
        <f>IF(ALL!FU89 = ANSWERS!$C94, 1, 0)</f>
        <v>1</v>
      </c>
      <c r="FV89">
        <f>IF(ALL!FV89 = ANSWERS!$C94, 1, 0)</f>
        <v>1</v>
      </c>
      <c r="FW89">
        <f>IF(ALL!FW89 = ANSWERS!$C94, 1, 0)</f>
        <v>1</v>
      </c>
      <c r="FX89">
        <f>IF(ALL!FX89 = ANSWERS!$C94, 1, 0)</f>
        <v>1</v>
      </c>
      <c r="FY89">
        <f>IF(ALL!FY89 = ANSWERS!$C94, 1, 0)</f>
        <v>1</v>
      </c>
      <c r="FZ89">
        <f>IF(ALL!FZ89 = ANSWERS!$C94, 1, 0)</f>
        <v>1</v>
      </c>
      <c r="GA89">
        <f>IF(ALL!GA89 = ANSWERS!$C94, 1, 0)</f>
        <v>1</v>
      </c>
      <c r="GB89">
        <f>IF(ALL!GB89 = ANSWERS!$C94, 1, 0)</f>
        <v>1</v>
      </c>
      <c r="GC89">
        <f>IF(ALL!GC89 = ANSWERS!$C94, 1, 0)</f>
        <v>0</v>
      </c>
      <c r="GD89">
        <f>IF(ALL!GD89 = ANSWERS!$C94, 1, 0)</f>
        <v>1</v>
      </c>
      <c r="GE89">
        <f>IF(ALL!GE89 = ANSWERS!$C94, 1, 0)</f>
        <v>1</v>
      </c>
      <c r="GF89">
        <f>IF(ALL!GF89 = ANSWERS!$C94, 1, 0)</f>
        <v>1</v>
      </c>
      <c r="GG89">
        <f>IF(ALL!GG89 = ANSWERS!$C94, 1, 0)</f>
        <v>1</v>
      </c>
      <c r="GH89">
        <f>IF(ALL!GH89 = ANSWERS!$C94, 1, 0)</f>
        <v>0</v>
      </c>
      <c r="GI89">
        <f>IF(ALL!GI89 = ANSWERS!$C94, 1, 0)</f>
        <v>1</v>
      </c>
      <c r="GJ89">
        <f>IF(ALL!GJ89 = ANSWERS!$C94, 1, 0)</f>
        <v>1</v>
      </c>
      <c r="GK89">
        <f>IF(ALL!GK89 = ANSWERS!$C94, 1, 0)</f>
        <v>0</v>
      </c>
      <c r="GL89">
        <f>IF(ALL!GL89 = ANSWERS!$C94, 1, 0)</f>
        <v>1</v>
      </c>
      <c r="GM89">
        <f>IF(ALL!GM89 = ANSWERS!$C94, 1, 0)</f>
        <v>0</v>
      </c>
      <c r="GN89">
        <f>IF(ALL!GN89 = ANSWERS!$C94, 1, 0)</f>
        <v>1</v>
      </c>
      <c r="GO89">
        <f>IF(ALL!GO89 = ANSWERS!$C94, 1, 0)</f>
        <v>0</v>
      </c>
      <c r="GP89">
        <f>IF(ALL!GP89 = ANSWERS!$C94, 1, 0)</f>
        <v>1</v>
      </c>
      <c r="GQ89">
        <f>IF(ALL!GQ89 = ANSWERS!$C94, 1, 0)</f>
        <v>1</v>
      </c>
      <c r="GR89">
        <f>IF(ALL!GR89 = ANSWERS!$C94, 1, 0)</f>
        <v>0</v>
      </c>
      <c r="GS89">
        <f>IF(ALL!GS89 = ANSWERS!$C94, 1, 0)</f>
        <v>1</v>
      </c>
      <c r="GT89">
        <f>IF(ALL!GT89 = ANSWERS!$C94, 1, 0)</f>
        <v>0</v>
      </c>
      <c r="GU89">
        <f>IF(ALL!GU89 = ANSWERS!$C94, 1, 0)</f>
        <v>0</v>
      </c>
      <c r="GV89">
        <f>IF(ALL!GV89 = ANSWERS!$C94, 1, 0)</f>
        <v>1</v>
      </c>
      <c r="GW89">
        <f>IF(ALL!GW89 = ANSWERS!$C94, 1, 0)</f>
        <v>1</v>
      </c>
      <c r="GX89">
        <f>IF(ALL!GX89 = ANSWERS!$C94, 1, 0)</f>
        <v>1</v>
      </c>
      <c r="GY89">
        <f>IF(ALL!GY89 = ANSWERS!$C94, 1, 0)</f>
        <v>1</v>
      </c>
      <c r="GZ89">
        <f>IF(ALL!GZ89 = ANSWERS!$C94, 1, 0)</f>
        <v>1</v>
      </c>
      <c r="HA89">
        <f>IF(ALL!HA89 = ANSWERS!$C94, 1, 0)</f>
        <v>1</v>
      </c>
      <c r="HB89">
        <f>IF(ALL!HB89 = ANSWERS!$C94, 1, 0)</f>
        <v>1</v>
      </c>
      <c r="HC89">
        <f>IF(ALL!HC89 = ANSWERS!$C94, 1, 0)</f>
        <v>0</v>
      </c>
      <c r="HD89">
        <f>IF(ALL!HD89 = ANSWERS!$C94, 1, 0)</f>
        <v>1</v>
      </c>
      <c r="HE89">
        <f>IF(ALL!HE89 = ANSWERS!$C94, 1, 0)</f>
        <v>1</v>
      </c>
      <c r="HF89">
        <f>IF(ALL!HF89 = ANSWERS!$C94, 1, 0)</f>
        <v>1</v>
      </c>
      <c r="HG89">
        <f>IF(ALL!HG89 = ANSWERS!$C94, 1, 0)</f>
        <v>1</v>
      </c>
      <c r="HH89">
        <f>IF(ALL!HH89 = ANSWERS!$C94, 1, 0)</f>
        <v>1</v>
      </c>
      <c r="HI89">
        <f>IF(ALL!HI89 = ANSWERS!$C94, 1, 0)</f>
        <v>1</v>
      </c>
      <c r="HJ89">
        <f>IF(ALL!HJ89 = ANSWERS!$C94, 1, 0)</f>
        <v>1</v>
      </c>
      <c r="HK89">
        <f>IF(ALL!HK89 = ANSWERS!$C94, 1, 0)</f>
        <v>1</v>
      </c>
    </row>
    <row r="90">
      <c r="A90" s="1" t="s">
        <v>410</v>
      </c>
      <c r="B90">
        <f>IF(ALL!B90 = ANSWERS!$C95, 1, 0)</f>
        <v>1</v>
      </c>
      <c r="C90">
        <f>IF(ALL!C90 = ANSWERS!$C95, 1, 0)</f>
        <v>1</v>
      </c>
      <c r="D90">
        <f>IF(ALL!D90 = ANSWERS!$C95, 1, 0)</f>
        <v>0</v>
      </c>
      <c r="E90">
        <f>IF(ALL!E90 = ANSWERS!$C95, 1, 0)</f>
        <v>1</v>
      </c>
      <c r="F90">
        <f>IF(ALL!F90 = ANSWERS!$C95, 1, 0)</f>
        <v>0</v>
      </c>
      <c r="G90">
        <f>IF(ALL!G90 = ANSWERS!$C95, 1, 0)</f>
        <v>0</v>
      </c>
      <c r="H90">
        <f>IF(ALL!H90 = ANSWERS!$C95, 1, 0)</f>
        <v>1</v>
      </c>
      <c r="I90">
        <f>IF(ALL!I90 = ANSWERS!$C95, 1, 0)</f>
        <v>1</v>
      </c>
      <c r="J90">
        <f>IF(ALL!J90 = ANSWERS!$C95, 1, 0)</f>
        <v>1</v>
      </c>
      <c r="K90">
        <f>IF(ALL!K90 = ANSWERS!$C95, 1, 0)</f>
        <v>1</v>
      </c>
      <c r="L90">
        <f>IF(ALL!L90 = ANSWERS!$C95, 1, 0)</f>
        <v>1</v>
      </c>
      <c r="M90">
        <f>IF(ALL!M90 = ANSWERS!$C95, 1, 0)</f>
        <v>1</v>
      </c>
      <c r="N90">
        <f>IF(ALL!N90 = ANSWERS!$C95, 1, 0)</f>
        <v>1</v>
      </c>
      <c r="O90">
        <f>IF(ALL!O90 = ANSWERS!$C95, 1, 0)</f>
        <v>1</v>
      </c>
      <c r="P90">
        <f>IF(ALL!P90 = ANSWERS!$C95, 1, 0)</f>
        <v>1</v>
      </c>
      <c r="Q90">
        <f>IF(ALL!Q90 = ANSWERS!$C95, 1, 0)</f>
        <v>1</v>
      </c>
      <c r="R90">
        <f>IF(ALL!R90 = ANSWERS!$C95, 1, 0)</f>
        <v>1</v>
      </c>
      <c r="S90">
        <f>IF(ALL!S90 = ANSWERS!$C95, 1, 0)</f>
        <v>1</v>
      </c>
      <c r="T90">
        <f>IF(ALL!T90 = ANSWERS!$C95, 1, 0)</f>
        <v>0</v>
      </c>
      <c r="U90">
        <f>IF(ALL!U90 = ANSWERS!$C95, 1, 0)</f>
        <v>1</v>
      </c>
      <c r="V90">
        <f>IF(ALL!V90 = ANSWERS!$C95, 1, 0)</f>
        <v>1</v>
      </c>
      <c r="W90">
        <f>IF(ALL!W90 = ANSWERS!$C95, 1, 0)</f>
        <v>1</v>
      </c>
      <c r="X90">
        <f>IF(ALL!X90 = ANSWERS!$C95, 1, 0)</f>
        <v>1</v>
      </c>
      <c r="Y90">
        <f>IF(ALL!Y90 = ANSWERS!$C95, 1, 0)</f>
        <v>1</v>
      </c>
      <c r="Z90">
        <f>IF(ALL!Z90 = ANSWERS!$C95, 1, 0)</f>
        <v>0</v>
      </c>
      <c r="AA90">
        <f>IF(ALL!AA90 = ANSWERS!$C95, 1, 0)</f>
        <v>1</v>
      </c>
      <c r="AB90">
        <f>IF(ALL!AB90 = ANSWERS!$C95, 1, 0)</f>
        <v>1</v>
      </c>
      <c r="AC90">
        <f>IF(ALL!AC90 = ANSWERS!$C95, 1, 0)</f>
        <v>1</v>
      </c>
      <c r="AD90">
        <f>IF(ALL!AD90 = ANSWERS!$C95, 1, 0)</f>
        <v>1</v>
      </c>
      <c r="AE90">
        <f>IF(ALL!AE90 = ANSWERS!$C95, 1, 0)</f>
        <v>1</v>
      </c>
      <c r="AF90">
        <f>IF(ALL!AF90 = ANSWERS!$C95, 1, 0)</f>
        <v>1</v>
      </c>
      <c r="AG90">
        <f>IF(ALL!AG90 = ANSWERS!$C95, 1, 0)</f>
        <v>0</v>
      </c>
      <c r="AH90">
        <f>IF(ALL!AH90 = ANSWERS!$C95, 1, 0)</f>
        <v>1</v>
      </c>
      <c r="AI90">
        <f>IF(ALL!AI90 = ANSWERS!$C95, 1, 0)</f>
        <v>1</v>
      </c>
      <c r="AJ90">
        <f>IF(ALL!AJ90 = ANSWERS!$C95, 1, 0)</f>
        <v>1</v>
      </c>
      <c r="AK90">
        <f>IF(ALL!AK90 = ANSWERS!$C95, 1, 0)</f>
        <v>1</v>
      </c>
      <c r="AL90">
        <f>IF(ALL!AL90 = ANSWERS!$C95, 1, 0)</f>
        <v>1</v>
      </c>
      <c r="AM90">
        <f>IF(ALL!AM90 = ANSWERS!$C95, 1, 0)</f>
        <v>0</v>
      </c>
      <c r="AN90">
        <f>IF(ALL!AN90 = ANSWERS!$C95, 1, 0)</f>
        <v>1</v>
      </c>
      <c r="AO90">
        <f>IF(ALL!AO90 = ANSWERS!$C95, 1, 0)</f>
        <v>1</v>
      </c>
      <c r="AP90">
        <f>IF(ALL!AP90 = ANSWERS!$C95, 1, 0)</f>
        <v>0</v>
      </c>
      <c r="AQ90">
        <f>IF(ALL!AQ90 = ANSWERS!$C95, 1, 0)</f>
        <v>1</v>
      </c>
      <c r="AR90">
        <f>IF(ALL!AR90 = ANSWERS!$C95, 1, 0)</f>
        <v>1</v>
      </c>
      <c r="AS90">
        <f>IF(ALL!AS90 = ANSWERS!$C95, 1, 0)</f>
        <v>0</v>
      </c>
      <c r="AT90">
        <f>IF(ALL!AT90 = ANSWERS!$C95, 1, 0)</f>
        <v>1</v>
      </c>
      <c r="AU90">
        <f>IF(ALL!AU90 = ANSWERS!$C95, 1, 0)</f>
        <v>0</v>
      </c>
      <c r="AV90">
        <f>IF(ALL!AV90 = ANSWERS!$C95, 1, 0)</f>
        <v>1</v>
      </c>
      <c r="AW90">
        <f>IF(ALL!AW90 = ANSWERS!$C95, 1, 0)</f>
        <v>1</v>
      </c>
      <c r="AX90">
        <f>IF(ALL!AX90 = ANSWERS!$C95, 1, 0)</f>
        <v>1</v>
      </c>
      <c r="AY90">
        <f>IF(ALL!AY90 = ANSWERS!$C95, 1, 0)</f>
        <v>1</v>
      </c>
      <c r="AZ90">
        <f>IF(ALL!AZ90 = ANSWERS!$C95, 1, 0)</f>
        <v>1</v>
      </c>
      <c r="BA90">
        <f>IF(ALL!BA90 = ANSWERS!$C95, 1, 0)</f>
        <v>1</v>
      </c>
      <c r="BB90">
        <f>IF(ALL!BB90 = ANSWERS!$C95, 1, 0)</f>
        <v>1</v>
      </c>
      <c r="BC90">
        <f>IF(ALL!BC90 = ANSWERS!$C95, 1, 0)</f>
        <v>0</v>
      </c>
      <c r="BD90">
        <f>IF(ALL!BD90 = ANSWERS!$C95, 1, 0)</f>
        <v>1</v>
      </c>
      <c r="BE90">
        <f>IF(ALL!BE90 = ANSWERS!$C95, 1, 0)</f>
        <v>1</v>
      </c>
      <c r="BF90">
        <f>IF(ALL!BF90 = ANSWERS!$C95, 1, 0)</f>
        <v>0</v>
      </c>
      <c r="BG90">
        <f>IF(ALL!BG90 = ANSWERS!$C95, 1, 0)</f>
        <v>0</v>
      </c>
      <c r="BH90">
        <f>IF(ALL!BH90 = ANSWERS!$C95, 1, 0)</f>
        <v>1</v>
      </c>
      <c r="BI90">
        <f>IF(ALL!BI90 = ANSWERS!$C95, 1, 0)</f>
        <v>1</v>
      </c>
      <c r="BJ90">
        <f>IF(ALL!BJ90 = ANSWERS!$C95, 1, 0)</f>
        <v>1</v>
      </c>
      <c r="BK90">
        <f>IF(ALL!BK90 = ANSWERS!$C95, 1, 0)</f>
        <v>1</v>
      </c>
      <c r="BL90">
        <f>IF(ALL!BL90 = ANSWERS!$C95, 1, 0)</f>
        <v>1</v>
      </c>
      <c r="BM90">
        <f>IF(ALL!BM90 = ANSWERS!$C95, 1, 0)</f>
        <v>0</v>
      </c>
      <c r="BN90">
        <f>IF(ALL!BN90 = ANSWERS!$C95, 1, 0)</f>
        <v>0</v>
      </c>
      <c r="BO90">
        <f>IF(ALL!BO90 = ANSWERS!$C95, 1, 0)</f>
        <v>1</v>
      </c>
      <c r="BP90">
        <f>IF(ALL!BP90 = ANSWERS!$C95, 1, 0)</f>
        <v>0</v>
      </c>
      <c r="BQ90">
        <f>IF(ALL!BQ90 = ANSWERS!$C95, 1, 0)</f>
        <v>1</v>
      </c>
      <c r="BR90">
        <f>IF(ALL!BR90 = ANSWERS!$C95, 1, 0)</f>
        <v>1</v>
      </c>
      <c r="BS90">
        <f>IF(ALL!BS90 = ANSWERS!$C95, 1, 0)</f>
        <v>0</v>
      </c>
      <c r="BT90">
        <f>IF(ALL!BT90 = ANSWERS!$C95, 1, 0)</f>
        <v>1</v>
      </c>
      <c r="BU90">
        <f>IF(ALL!BU90 = ANSWERS!$C95, 1, 0)</f>
        <v>1</v>
      </c>
      <c r="BV90">
        <f>IF(ALL!BV90 = ANSWERS!$C95, 1, 0)</f>
        <v>1</v>
      </c>
      <c r="BW90">
        <f>IF(ALL!BW90 = ANSWERS!$C95, 1, 0)</f>
        <v>1</v>
      </c>
      <c r="BX90">
        <f>IF(ALL!BX90 = ANSWERS!$C95, 1, 0)</f>
        <v>1</v>
      </c>
      <c r="BY90">
        <f>IF(ALL!BY90 = ANSWERS!$C95, 1, 0)</f>
        <v>1</v>
      </c>
      <c r="BZ90">
        <f>IF(ALL!BZ90 = ANSWERS!$C95, 1, 0)</f>
        <v>1</v>
      </c>
      <c r="CA90">
        <f>IF(ALL!CA90 = ANSWERS!$C95, 1, 0)</f>
        <v>1</v>
      </c>
      <c r="CB90">
        <f>IF(ALL!CB90 = ANSWERS!$C95, 1, 0)</f>
        <v>1</v>
      </c>
      <c r="CC90">
        <f>IF(ALL!CC90 = ANSWERS!$C95, 1, 0)</f>
        <v>1</v>
      </c>
      <c r="CD90">
        <f>IF(ALL!CD90 = ANSWERS!$C95, 1, 0)</f>
        <v>1</v>
      </c>
      <c r="CE90">
        <f>IF(ALL!CE90 = ANSWERS!$C95, 1, 0)</f>
        <v>0</v>
      </c>
      <c r="CF90">
        <f>IF(ALL!CF90 = ANSWERS!$C95, 1, 0)</f>
        <v>1</v>
      </c>
      <c r="CG90">
        <f>IF(ALL!CG90 = ANSWERS!$C95, 1, 0)</f>
        <v>0</v>
      </c>
      <c r="CH90">
        <f>IF(ALL!CH90 = ANSWERS!$C95, 1, 0)</f>
        <v>1</v>
      </c>
      <c r="CI90">
        <f>IF(ALL!CI90 = ANSWERS!$C95, 1, 0)</f>
        <v>1</v>
      </c>
      <c r="CJ90">
        <f>IF(ALL!CJ90 = ANSWERS!$C95, 1, 0)</f>
        <v>1</v>
      </c>
      <c r="CK90">
        <f>IF(ALL!CK90 = ANSWERS!$C95, 1, 0)</f>
        <v>1</v>
      </c>
      <c r="CL90">
        <f>IF(ALL!CL90 = ANSWERS!$C95, 1, 0)</f>
        <v>1</v>
      </c>
      <c r="CM90">
        <f>IF(ALL!CM90 = ANSWERS!$C95, 1, 0)</f>
        <v>0</v>
      </c>
      <c r="CN90">
        <f>IF(ALL!CN90 = ANSWERS!$C95, 1, 0)</f>
        <v>0</v>
      </c>
      <c r="CO90">
        <f>IF(ALL!CO90 = ANSWERS!$C95, 1, 0)</f>
        <v>0</v>
      </c>
      <c r="CP90">
        <f>IF(ALL!CP90 = ANSWERS!$C95, 1, 0)</f>
        <v>1</v>
      </c>
      <c r="CQ90">
        <f>IF(ALL!CQ90 = ANSWERS!$C95, 1, 0)</f>
        <v>1</v>
      </c>
      <c r="CR90">
        <f>IF(ALL!CR90 = ANSWERS!$C95, 1, 0)</f>
        <v>1</v>
      </c>
      <c r="CS90">
        <f>IF(ALL!CS90 = ANSWERS!$C95, 1, 0)</f>
        <v>1</v>
      </c>
      <c r="CT90">
        <f>IF(ALL!CT90 = ANSWERS!$C95, 1, 0)</f>
        <v>1</v>
      </c>
      <c r="CU90">
        <f>IF(ALL!CU90 = ANSWERS!$C95, 1, 0)</f>
        <v>0</v>
      </c>
      <c r="CV90">
        <f>IF(ALL!CV90 = ANSWERS!$C95, 1, 0)</f>
        <v>1</v>
      </c>
      <c r="CW90">
        <f>IF(ALL!CW90 = ANSWERS!$C95, 1, 0)</f>
        <v>1</v>
      </c>
      <c r="CX90">
        <f>IF(ALL!CX90 = ANSWERS!$C95, 1, 0)</f>
        <v>1</v>
      </c>
      <c r="CY90">
        <f>IF(ALL!CY90 = ANSWERS!$C95, 1, 0)</f>
        <v>1</v>
      </c>
      <c r="CZ90">
        <f>IF(ALL!CZ90 = ANSWERS!$C95, 1, 0)</f>
        <v>0</v>
      </c>
      <c r="DA90">
        <f>IF(ALL!DA90 = ANSWERS!$C95, 1, 0)</f>
        <v>1</v>
      </c>
      <c r="DB90">
        <f>IF(ALL!DB90 = ANSWERS!$C95, 1, 0)</f>
        <v>0</v>
      </c>
      <c r="DC90">
        <f>IF(ALL!DC90 = ANSWERS!$C95, 1, 0)</f>
        <v>1</v>
      </c>
      <c r="DD90">
        <f>IF(ALL!DD90 = ANSWERS!$C95, 1, 0)</f>
        <v>1</v>
      </c>
      <c r="DE90">
        <f>IF(ALL!DE90 = ANSWERS!$C95, 1, 0)</f>
        <v>1</v>
      </c>
      <c r="DF90">
        <f>IF(ALL!DF90 = ANSWERS!$C95, 1, 0)</f>
        <v>1</v>
      </c>
      <c r="DG90">
        <f>IF(ALL!DG90 = ANSWERS!$C95, 1, 0)</f>
        <v>1</v>
      </c>
      <c r="DH90">
        <f>IF(ALL!DH90 = ANSWERS!$C95, 1, 0)</f>
        <v>1</v>
      </c>
      <c r="DI90">
        <f>IF(ALL!DI90 = ANSWERS!$C95, 1, 0)</f>
        <v>1</v>
      </c>
      <c r="DJ90">
        <f>IF(ALL!DJ90 = ANSWERS!$C95, 1, 0)</f>
        <v>1</v>
      </c>
      <c r="DK90">
        <f>IF(ALL!DK90 = ANSWERS!$C95, 1, 0)</f>
        <v>1</v>
      </c>
      <c r="DL90">
        <f>IF(ALL!DL90 = ANSWERS!$C95, 1, 0)</f>
        <v>1</v>
      </c>
      <c r="DM90">
        <f>IF(ALL!DM90 = ANSWERS!$C95, 1, 0)</f>
        <v>1</v>
      </c>
      <c r="DN90">
        <f>IF(ALL!DN90 = ANSWERS!$C95, 1, 0)</f>
        <v>1</v>
      </c>
      <c r="DO90">
        <f>IF(ALL!DO90 = ANSWERS!$C95, 1, 0)</f>
        <v>1</v>
      </c>
      <c r="DP90">
        <f>IF(ALL!DP90 = ANSWERS!$C95, 1, 0)</f>
        <v>1</v>
      </c>
      <c r="DQ90">
        <f>IF(ALL!DQ90 = ANSWERS!$C95, 1, 0)</f>
        <v>1</v>
      </c>
      <c r="DR90">
        <f>IF(ALL!DR90 = ANSWERS!$C95, 1, 0)</f>
        <v>0</v>
      </c>
      <c r="DS90">
        <f>IF(ALL!DS90 = ANSWERS!$C95, 1, 0)</f>
        <v>1</v>
      </c>
      <c r="DT90">
        <f>IF(ALL!DT90 = ANSWERS!$C95, 1, 0)</f>
        <v>1</v>
      </c>
      <c r="DU90">
        <f>IF(ALL!DU90 = ANSWERS!$C95, 1, 0)</f>
        <v>1</v>
      </c>
      <c r="DV90">
        <f>IF(ALL!DV90 = ANSWERS!$C95, 1, 0)</f>
        <v>0</v>
      </c>
      <c r="DW90">
        <f>IF(ALL!DW90 = ANSWERS!$C95, 1, 0)</f>
        <v>1</v>
      </c>
      <c r="DX90">
        <f>IF(ALL!DX90 = ANSWERS!$C95, 1, 0)</f>
        <v>1</v>
      </c>
      <c r="DY90">
        <f>IF(ALL!DY90 = ANSWERS!$C95, 1, 0)</f>
        <v>1</v>
      </c>
      <c r="DZ90">
        <f>IF(ALL!DZ90 = ANSWERS!$C95, 1, 0)</f>
        <v>1</v>
      </c>
      <c r="EA90">
        <f>IF(ALL!EA90 = ANSWERS!$C95, 1, 0)</f>
        <v>1</v>
      </c>
      <c r="EB90">
        <f>IF(ALL!EB90 = ANSWERS!$C95, 1, 0)</f>
        <v>1</v>
      </c>
      <c r="EC90">
        <f>IF(ALL!EC90 = ANSWERS!$C95, 1, 0)</f>
        <v>0</v>
      </c>
      <c r="ED90">
        <f>IF(ALL!ED90 = ANSWERS!$C95, 1, 0)</f>
        <v>1</v>
      </c>
      <c r="EE90">
        <f>IF(ALL!EE90 = ANSWERS!$C95, 1, 0)</f>
        <v>1</v>
      </c>
      <c r="EF90">
        <f>IF(ALL!EF90 = ANSWERS!$C95, 1, 0)</f>
        <v>1</v>
      </c>
      <c r="EG90">
        <f>IF(ALL!EG90 = ANSWERS!$C95, 1, 0)</f>
        <v>1</v>
      </c>
      <c r="EH90">
        <f>IF(ALL!EH90 = ANSWERS!$C95, 1, 0)</f>
        <v>1</v>
      </c>
      <c r="EI90">
        <f>IF(ALL!EI90 = ANSWERS!$C95, 1, 0)</f>
        <v>1</v>
      </c>
      <c r="EJ90">
        <f>IF(ALL!EJ90 = ANSWERS!$C95, 1, 0)</f>
        <v>1</v>
      </c>
      <c r="EK90">
        <f>IF(ALL!EK90 = ANSWERS!$C95, 1, 0)</f>
        <v>1</v>
      </c>
      <c r="EL90">
        <f>IF(ALL!EL90 = ANSWERS!$C95, 1, 0)</f>
        <v>1</v>
      </c>
      <c r="EM90">
        <f>IF(ALL!EM90 = ANSWERS!$C95, 1, 0)</f>
        <v>1</v>
      </c>
      <c r="EN90">
        <f>IF(ALL!EN90 = ANSWERS!$C95, 1, 0)</f>
        <v>0</v>
      </c>
      <c r="EO90">
        <f>IF(ALL!EO90 = ANSWERS!$C95, 1, 0)</f>
        <v>1</v>
      </c>
      <c r="EP90">
        <f>IF(ALL!EP90 = ANSWERS!$C95, 1, 0)</f>
        <v>1</v>
      </c>
      <c r="EQ90">
        <f>IF(ALL!EQ90 = ANSWERS!$C95, 1, 0)</f>
        <v>1</v>
      </c>
      <c r="ER90">
        <f>IF(ALL!ER90 = ANSWERS!$C95, 1, 0)</f>
        <v>1</v>
      </c>
      <c r="ES90">
        <f>IF(ALL!ES90 = ANSWERS!$C95, 1, 0)</f>
        <v>1</v>
      </c>
      <c r="ET90">
        <f>IF(ALL!ET90 = ANSWERS!$C95, 1, 0)</f>
        <v>0</v>
      </c>
      <c r="EU90">
        <f>IF(ALL!EU90 = ANSWERS!$C95, 1, 0)</f>
        <v>1</v>
      </c>
      <c r="EV90">
        <f>IF(ALL!EV90 = ANSWERS!$C95, 1, 0)</f>
        <v>1</v>
      </c>
      <c r="EW90">
        <f>IF(ALL!EW90 = ANSWERS!$C95, 1, 0)</f>
        <v>1</v>
      </c>
      <c r="EX90">
        <f>IF(ALL!EX90 = ANSWERS!$C95, 1, 0)</f>
        <v>1</v>
      </c>
      <c r="EY90">
        <f>IF(ALL!EY90 = ANSWERS!$C95, 1, 0)</f>
        <v>0</v>
      </c>
      <c r="EZ90">
        <f>IF(ALL!EZ90 = ANSWERS!$C95, 1, 0)</f>
        <v>1</v>
      </c>
      <c r="FA90">
        <f>IF(ALL!FA90 = ANSWERS!$C95, 1, 0)</f>
        <v>1</v>
      </c>
      <c r="FB90">
        <f>IF(ALL!FB90 = ANSWERS!$C95, 1, 0)</f>
        <v>1</v>
      </c>
      <c r="FC90">
        <f>IF(ALL!FC90 = ANSWERS!$C95, 1, 0)</f>
        <v>1</v>
      </c>
      <c r="FD90">
        <f>IF(ALL!FD90 = ANSWERS!$C95, 1, 0)</f>
        <v>1</v>
      </c>
      <c r="FE90">
        <f>IF(ALL!FE90 = ANSWERS!$C95, 1, 0)</f>
        <v>0</v>
      </c>
      <c r="FF90">
        <f>IF(ALL!FF90 = ANSWERS!$C95, 1, 0)</f>
        <v>0</v>
      </c>
      <c r="FG90">
        <f>IF(ALL!FG90 = ANSWERS!$C95, 1, 0)</f>
        <v>1</v>
      </c>
      <c r="FH90">
        <f>IF(ALL!FH90 = ANSWERS!$C95, 1, 0)</f>
        <v>1</v>
      </c>
      <c r="FI90">
        <f>IF(ALL!FI90 = ANSWERS!$C95, 1, 0)</f>
        <v>1</v>
      </c>
      <c r="FJ90">
        <f>IF(ALL!FJ90 = ANSWERS!$C95, 1, 0)</f>
        <v>1</v>
      </c>
      <c r="FK90">
        <f>IF(ALL!FK90 = ANSWERS!$C95, 1, 0)</f>
        <v>1</v>
      </c>
      <c r="FL90">
        <f>IF(ALL!FL90 = ANSWERS!$C95, 1, 0)</f>
        <v>1</v>
      </c>
      <c r="FM90">
        <f>IF(ALL!FM90 = ANSWERS!$C95, 1, 0)</f>
        <v>1</v>
      </c>
      <c r="FN90">
        <f>IF(ALL!FN90 = ANSWERS!$C95, 1, 0)</f>
        <v>1</v>
      </c>
      <c r="FO90">
        <f>IF(ALL!FO90 = ANSWERS!$C95, 1, 0)</f>
        <v>1</v>
      </c>
      <c r="FP90">
        <f>IF(ALL!FP90 = ANSWERS!$C95, 1, 0)</f>
        <v>1</v>
      </c>
      <c r="FQ90">
        <f>IF(ALL!FQ90 = ANSWERS!$C95, 1, 0)</f>
        <v>1</v>
      </c>
      <c r="FR90">
        <f>IF(ALL!FR90 = ANSWERS!$C95, 1, 0)</f>
        <v>1</v>
      </c>
      <c r="FS90">
        <f>IF(ALL!FS90 = ANSWERS!$C95, 1, 0)</f>
        <v>0</v>
      </c>
      <c r="FT90">
        <f>IF(ALL!FT90 = ANSWERS!$C95, 1, 0)</f>
        <v>0</v>
      </c>
      <c r="FU90">
        <f>IF(ALL!FU90 = ANSWERS!$C95, 1, 0)</f>
        <v>1</v>
      </c>
      <c r="FV90">
        <f>IF(ALL!FV90 = ANSWERS!$C95, 1, 0)</f>
        <v>1</v>
      </c>
      <c r="FW90">
        <f>IF(ALL!FW90 = ANSWERS!$C95, 1, 0)</f>
        <v>1</v>
      </c>
      <c r="FX90">
        <f>IF(ALL!FX90 = ANSWERS!$C95, 1, 0)</f>
        <v>1</v>
      </c>
      <c r="FY90">
        <f>IF(ALL!FY90 = ANSWERS!$C95, 1, 0)</f>
        <v>1</v>
      </c>
      <c r="FZ90">
        <f>IF(ALL!FZ90 = ANSWERS!$C95, 1, 0)</f>
        <v>1</v>
      </c>
      <c r="GA90">
        <f>IF(ALL!GA90 = ANSWERS!$C95, 1, 0)</f>
        <v>1</v>
      </c>
      <c r="GB90">
        <f>IF(ALL!GB90 = ANSWERS!$C95, 1, 0)</f>
        <v>1</v>
      </c>
      <c r="GC90">
        <f>IF(ALL!GC90 = ANSWERS!$C95, 1, 0)</f>
        <v>1</v>
      </c>
      <c r="GD90">
        <f>IF(ALL!GD90 = ANSWERS!$C95, 1, 0)</f>
        <v>1</v>
      </c>
      <c r="GE90">
        <f>IF(ALL!GE90 = ANSWERS!$C95, 1, 0)</f>
        <v>1</v>
      </c>
      <c r="GF90">
        <f>IF(ALL!GF90 = ANSWERS!$C95, 1, 0)</f>
        <v>1</v>
      </c>
      <c r="GG90">
        <f>IF(ALL!GG90 = ANSWERS!$C95, 1, 0)</f>
        <v>1</v>
      </c>
      <c r="GH90">
        <f>IF(ALL!GH90 = ANSWERS!$C95, 1, 0)</f>
        <v>1</v>
      </c>
      <c r="GI90">
        <f>IF(ALL!GI90 = ANSWERS!$C95, 1, 0)</f>
        <v>1</v>
      </c>
      <c r="GJ90">
        <f>IF(ALL!GJ90 = ANSWERS!$C95, 1, 0)</f>
        <v>1</v>
      </c>
      <c r="GK90">
        <f>IF(ALL!GK90 = ANSWERS!$C95, 1, 0)</f>
        <v>0</v>
      </c>
      <c r="GL90">
        <f>IF(ALL!GL90 = ANSWERS!$C95, 1, 0)</f>
        <v>1</v>
      </c>
      <c r="GM90">
        <f>IF(ALL!GM90 = ANSWERS!$C95, 1, 0)</f>
        <v>1</v>
      </c>
      <c r="GN90">
        <f>IF(ALL!GN90 = ANSWERS!$C95, 1, 0)</f>
        <v>1</v>
      </c>
      <c r="GO90">
        <f>IF(ALL!GO90 = ANSWERS!$C95, 1, 0)</f>
        <v>0</v>
      </c>
      <c r="GP90">
        <f>IF(ALL!GP90 = ANSWERS!$C95, 1, 0)</f>
        <v>1</v>
      </c>
      <c r="GQ90">
        <f>IF(ALL!GQ90 = ANSWERS!$C95, 1, 0)</f>
        <v>1</v>
      </c>
      <c r="GR90">
        <f>IF(ALL!GR90 = ANSWERS!$C95, 1, 0)</f>
        <v>0</v>
      </c>
      <c r="GS90">
        <f>IF(ALL!GS90 = ANSWERS!$C95, 1, 0)</f>
        <v>1</v>
      </c>
      <c r="GT90">
        <f>IF(ALL!GT90 = ANSWERS!$C95, 1, 0)</f>
        <v>0</v>
      </c>
      <c r="GU90">
        <f>IF(ALL!GU90 = ANSWERS!$C95, 1, 0)</f>
        <v>0</v>
      </c>
      <c r="GV90">
        <f>IF(ALL!GV90 = ANSWERS!$C95, 1, 0)</f>
        <v>1</v>
      </c>
      <c r="GW90">
        <f>IF(ALL!GW90 = ANSWERS!$C95, 1, 0)</f>
        <v>1</v>
      </c>
      <c r="GX90">
        <f>IF(ALL!GX90 = ANSWERS!$C95, 1, 0)</f>
        <v>1</v>
      </c>
      <c r="GY90">
        <f>IF(ALL!GY90 = ANSWERS!$C95, 1, 0)</f>
        <v>1</v>
      </c>
      <c r="GZ90">
        <f>IF(ALL!GZ90 = ANSWERS!$C95, 1, 0)</f>
        <v>1</v>
      </c>
      <c r="HA90">
        <f>IF(ALL!HA90 = ANSWERS!$C95, 1, 0)</f>
        <v>1</v>
      </c>
      <c r="HB90">
        <f>IF(ALL!HB90 = ANSWERS!$C95, 1, 0)</f>
        <v>1</v>
      </c>
      <c r="HC90">
        <f>IF(ALL!HC90 = ANSWERS!$C95, 1, 0)</f>
        <v>1</v>
      </c>
      <c r="HD90">
        <f>IF(ALL!HD90 = ANSWERS!$C95, 1, 0)</f>
        <v>1</v>
      </c>
      <c r="HE90">
        <f>IF(ALL!HE90 = ANSWERS!$C95, 1, 0)</f>
        <v>1</v>
      </c>
      <c r="HF90">
        <f>IF(ALL!HF90 = ANSWERS!$C95, 1, 0)</f>
        <v>1</v>
      </c>
      <c r="HG90">
        <f>IF(ALL!HG90 = ANSWERS!$C95, 1, 0)</f>
        <v>1</v>
      </c>
      <c r="HH90">
        <f>IF(ALL!HH90 = ANSWERS!$C95, 1, 0)</f>
        <v>1</v>
      </c>
      <c r="HI90">
        <f>IF(ALL!HI90 = ANSWERS!$C95, 1, 0)</f>
        <v>1</v>
      </c>
      <c r="HJ90">
        <f>IF(ALL!HJ90 = ANSWERS!$C95, 1, 0)</f>
        <v>1</v>
      </c>
      <c r="HK90">
        <f>IF(ALL!HK90 = ANSWERS!$C95, 1, 0)</f>
        <v>1</v>
      </c>
    </row>
    <row r="91">
      <c r="A91" s="1" t="s">
        <v>411</v>
      </c>
      <c r="B91">
        <f>IF(ALL!B91 = ANSWERS!$C96, 1, 0)</f>
        <v>0</v>
      </c>
      <c r="C91">
        <f>IF(ALL!C91 = ANSWERS!$C96, 1, 0)</f>
        <v>1</v>
      </c>
      <c r="D91">
        <f>IF(ALL!D91 = ANSWERS!$C96, 1, 0)</f>
        <v>1</v>
      </c>
      <c r="E91">
        <f>IF(ALL!E91 = ANSWERS!$C96, 1, 0)</f>
        <v>1</v>
      </c>
      <c r="F91">
        <f>IF(ALL!F91 = ANSWERS!$C96, 1, 0)</f>
        <v>0</v>
      </c>
      <c r="G91">
        <f>IF(ALL!G91 = ANSWERS!$C96, 1, 0)</f>
        <v>0</v>
      </c>
      <c r="H91">
        <f>IF(ALL!H91 = ANSWERS!$C96, 1, 0)</f>
        <v>1</v>
      </c>
      <c r="I91">
        <f>IF(ALL!I91 = ANSWERS!$C96, 1, 0)</f>
        <v>1</v>
      </c>
      <c r="J91">
        <f>IF(ALL!J91 = ANSWERS!$C96, 1, 0)</f>
        <v>1</v>
      </c>
      <c r="K91">
        <f>IF(ALL!K91 = ANSWERS!$C96, 1, 0)</f>
        <v>1</v>
      </c>
      <c r="L91">
        <f>IF(ALL!L91 = ANSWERS!$C96, 1, 0)</f>
        <v>1</v>
      </c>
      <c r="M91">
        <f>IF(ALL!M91 = ANSWERS!$C96, 1, 0)</f>
        <v>1</v>
      </c>
      <c r="N91">
        <f>IF(ALL!N91 = ANSWERS!$C96, 1, 0)</f>
        <v>1</v>
      </c>
      <c r="O91">
        <f>IF(ALL!O91 = ANSWERS!$C96, 1, 0)</f>
        <v>1</v>
      </c>
      <c r="P91">
        <f>IF(ALL!P91 = ANSWERS!$C96, 1, 0)</f>
        <v>1</v>
      </c>
      <c r="Q91">
        <f>IF(ALL!Q91 = ANSWERS!$C96, 1, 0)</f>
        <v>1</v>
      </c>
      <c r="R91">
        <f>IF(ALL!R91 = ANSWERS!$C96, 1, 0)</f>
        <v>1</v>
      </c>
      <c r="S91">
        <f>IF(ALL!S91 = ANSWERS!$C96, 1, 0)</f>
        <v>1</v>
      </c>
      <c r="T91">
        <f>IF(ALL!T91 = ANSWERS!$C96, 1, 0)</f>
        <v>1</v>
      </c>
      <c r="U91">
        <f>IF(ALL!U91 = ANSWERS!$C96, 1, 0)</f>
        <v>1</v>
      </c>
      <c r="V91">
        <f>IF(ALL!V91 = ANSWERS!$C96, 1, 0)</f>
        <v>1</v>
      </c>
      <c r="W91">
        <f>IF(ALL!W91 = ANSWERS!$C96, 1, 0)</f>
        <v>1</v>
      </c>
      <c r="X91">
        <f>IF(ALL!X91 = ANSWERS!$C96, 1, 0)</f>
        <v>1</v>
      </c>
      <c r="Y91">
        <f>IF(ALL!Y91 = ANSWERS!$C96, 1, 0)</f>
        <v>1</v>
      </c>
      <c r="Z91">
        <f>IF(ALL!Z91 = ANSWERS!$C96, 1, 0)</f>
        <v>1</v>
      </c>
      <c r="AA91">
        <f>IF(ALL!AA91 = ANSWERS!$C96, 1, 0)</f>
        <v>1</v>
      </c>
      <c r="AB91">
        <f>IF(ALL!AB91 = ANSWERS!$C96, 1, 0)</f>
        <v>1</v>
      </c>
      <c r="AC91">
        <f>IF(ALL!AC91 = ANSWERS!$C96, 1, 0)</f>
        <v>1</v>
      </c>
      <c r="AD91">
        <f>IF(ALL!AD91 = ANSWERS!$C96, 1, 0)</f>
        <v>1</v>
      </c>
      <c r="AE91">
        <f>IF(ALL!AE91 = ANSWERS!$C96, 1, 0)</f>
        <v>1</v>
      </c>
      <c r="AF91">
        <f>IF(ALL!AF91 = ANSWERS!$C96, 1, 0)</f>
        <v>1</v>
      </c>
      <c r="AG91">
        <f>IF(ALL!AG91 = ANSWERS!$C96, 1, 0)</f>
        <v>0</v>
      </c>
      <c r="AH91">
        <f>IF(ALL!AH91 = ANSWERS!$C96, 1, 0)</f>
        <v>1</v>
      </c>
      <c r="AI91">
        <f>IF(ALL!AI91 = ANSWERS!$C96, 1, 0)</f>
        <v>1</v>
      </c>
      <c r="AJ91">
        <f>IF(ALL!AJ91 = ANSWERS!$C96, 1, 0)</f>
        <v>1</v>
      </c>
      <c r="AK91">
        <f>IF(ALL!AK91 = ANSWERS!$C96, 1, 0)</f>
        <v>1</v>
      </c>
      <c r="AL91">
        <f>IF(ALL!AL91 = ANSWERS!$C96, 1, 0)</f>
        <v>1</v>
      </c>
      <c r="AM91">
        <f>IF(ALL!AM91 = ANSWERS!$C96, 1, 0)</f>
        <v>1</v>
      </c>
      <c r="AN91">
        <f>IF(ALL!AN91 = ANSWERS!$C96, 1, 0)</f>
        <v>1</v>
      </c>
      <c r="AO91">
        <f>IF(ALL!AO91 = ANSWERS!$C96, 1, 0)</f>
        <v>1</v>
      </c>
      <c r="AP91">
        <f>IF(ALL!AP91 = ANSWERS!$C96, 1, 0)</f>
        <v>1</v>
      </c>
      <c r="AQ91">
        <f>IF(ALL!AQ91 = ANSWERS!$C96, 1, 0)</f>
        <v>1</v>
      </c>
      <c r="AR91">
        <f>IF(ALL!AR91 = ANSWERS!$C96, 1, 0)</f>
        <v>1</v>
      </c>
      <c r="AS91">
        <f>IF(ALL!AS91 = ANSWERS!$C96, 1, 0)</f>
        <v>1</v>
      </c>
      <c r="AT91">
        <f>IF(ALL!AT91 = ANSWERS!$C96, 1, 0)</f>
        <v>1</v>
      </c>
      <c r="AU91">
        <f>IF(ALL!AU91 = ANSWERS!$C96, 1, 0)</f>
        <v>1</v>
      </c>
      <c r="AV91">
        <f>IF(ALL!AV91 = ANSWERS!$C96, 1, 0)</f>
        <v>1</v>
      </c>
      <c r="AW91">
        <f>IF(ALL!AW91 = ANSWERS!$C96, 1, 0)</f>
        <v>1</v>
      </c>
      <c r="AX91">
        <f>IF(ALL!AX91 = ANSWERS!$C96, 1, 0)</f>
        <v>1</v>
      </c>
      <c r="AY91">
        <f>IF(ALL!AY91 = ANSWERS!$C96, 1, 0)</f>
        <v>1</v>
      </c>
      <c r="AZ91">
        <f>IF(ALL!AZ91 = ANSWERS!$C96, 1, 0)</f>
        <v>1</v>
      </c>
      <c r="BA91">
        <f>IF(ALL!BA91 = ANSWERS!$C96, 1, 0)</f>
        <v>0</v>
      </c>
      <c r="BB91">
        <f>IF(ALL!BB91 = ANSWERS!$C96, 1, 0)</f>
        <v>1</v>
      </c>
      <c r="BC91">
        <f>IF(ALL!BC91 = ANSWERS!$C96, 1, 0)</f>
        <v>0</v>
      </c>
      <c r="BD91">
        <f>IF(ALL!BD91 = ANSWERS!$C96, 1, 0)</f>
        <v>1</v>
      </c>
      <c r="BE91">
        <f>IF(ALL!BE91 = ANSWERS!$C96, 1, 0)</f>
        <v>0</v>
      </c>
      <c r="BF91">
        <f>IF(ALL!BF91 = ANSWERS!$C96, 1, 0)</f>
        <v>0</v>
      </c>
      <c r="BG91">
        <f>IF(ALL!BG91 = ANSWERS!$C96, 1, 0)</f>
        <v>1</v>
      </c>
      <c r="BH91">
        <f>IF(ALL!BH91 = ANSWERS!$C96, 1, 0)</f>
        <v>1</v>
      </c>
      <c r="BI91">
        <f>IF(ALL!BI91 = ANSWERS!$C96, 1, 0)</f>
        <v>1</v>
      </c>
      <c r="BJ91">
        <f>IF(ALL!BJ91 = ANSWERS!$C96, 1, 0)</f>
        <v>1</v>
      </c>
      <c r="BK91">
        <f>IF(ALL!BK91 = ANSWERS!$C96, 1, 0)</f>
        <v>1</v>
      </c>
      <c r="BL91">
        <f>IF(ALL!BL91 = ANSWERS!$C96, 1, 0)</f>
        <v>1</v>
      </c>
      <c r="BM91">
        <f>IF(ALL!BM91 = ANSWERS!$C96, 1, 0)</f>
        <v>1</v>
      </c>
      <c r="BN91">
        <f>IF(ALL!BN91 = ANSWERS!$C96, 1, 0)</f>
        <v>1</v>
      </c>
      <c r="BO91">
        <f>IF(ALL!BO91 = ANSWERS!$C96, 1, 0)</f>
        <v>1</v>
      </c>
      <c r="BP91">
        <f>IF(ALL!BP91 = ANSWERS!$C96, 1, 0)</f>
        <v>1</v>
      </c>
      <c r="BQ91">
        <f>IF(ALL!BQ91 = ANSWERS!$C96, 1, 0)</f>
        <v>1</v>
      </c>
      <c r="BR91">
        <f>IF(ALL!BR91 = ANSWERS!$C96, 1, 0)</f>
        <v>1</v>
      </c>
      <c r="BS91">
        <f>IF(ALL!BS91 = ANSWERS!$C96, 1, 0)</f>
        <v>1</v>
      </c>
      <c r="BT91">
        <f>IF(ALL!BT91 = ANSWERS!$C96, 1, 0)</f>
        <v>1</v>
      </c>
      <c r="BU91">
        <f>IF(ALL!BU91 = ANSWERS!$C96, 1, 0)</f>
        <v>1</v>
      </c>
      <c r="BV91">
        <f>IF(ALL!BV91 = ANSWERS!$C96, 1, 0)</f>
        <v>1</v>
      </c>
      <c r="BW91">
        <f>IF(ALL!BW91 = ANSWERS!$C96, 1, 0)</f>
        <v>1</v>
      </c>
      <c r="BX91">
        <f>IF(ALL!BX91 = ANSWERS!$C96, 1, 0)</f>
        <v>1</v>
      </c>
      <c r="BY91">
        <f>IF(ALL!BY91 = ANSWERS!$C96, 1, 0)</f>
        <v>1</v>
      </c>
      <c r="BZ91">
        <f>IF(ALL!BZ91 = ANSWERS!$C96, 1, 0)</f>
        <v>1</v>
      </c>
      <c r="CA91">
        <f>IF(ALL!CA91 = ANSWERS!$C96, 1, 0)</f>
        <v>1</v>
      </c>
      <c r="CB91">
        <f>IF(ALL!CB91 = ANSWERS!$C96, 1, 0)</f>
        <v>1</v>
      </c>
      <c r="CC91">
        <f>IF(ALL!CC91 = ANSWERS!$C96, 1, 0)</f>
        <v>1</v>
      </c>
      <c r="CD91">
        <f>IF(ALL!CD91 = ANSWERS!$C96, 1, 0)</f>
        <v>1</v>
      </c>
      <c r="CE91">
        <f>IF(ALL!CE91 = ANSWERS!$C96, 1, 0)</f>
        <v>1</v>
      </c>
      <c r="CF91">
        <f>IF(ALL!CF91 = ANSWERS!$C96, 1, 0)</f>
        <v>1</v>
      </c>
      <c r="CG91">
        <f>IF(ALL!CG91 = ANSWERS!$C96, 1, 0)</f>
        <v>0</v>
      </c>
      <c r="CH91">
        <f>IF(ALL!CH91 = ANSWERS!$C96, 1, 0)</f>
        <v>1</v>
      </c>
      <c r="CI91">
        <f>IF(ALL!CI91 = ANSWERS!$C96, 1, 0)</f>
        <v>1</v>
      </c>
      <c r="CJ91">
        <f>IF(ALL!CJ91 = ANSWERS!$C96, 1, 0)</f>
        <v>1</v>
      </c>
      <c r="CK91">
        <f>IF(ALL!CK91 = ANSWERS!$C96, 1, 0)</f>
        <v>1</v>
      </c>
      <c r="CL91">
        <f>IF(ALL!CL91 = ANSWERS!$C96, 1, 0)</f>
        <v>1</v>
      </c>
      <c r="CM91">
        <f>IF(ALL!CM91 = ANSWERS!$C96, 1, 0)</f>
        <v>1</v>
      </c>
      <c r="CN91">
        <f>IF(ALL!CN91 = ANSWERS!$C96, 1, 0)</f>
        <v>1</v>
      </c>
      <c r="CO91">
        <f>IF(ALL!CO91 = ANSWERS!$C96, 1, 0)</f>
        <v>1</v>
      </c>
      <c r="CP91">
        <f>IF(ALL!CP91 = ANSWERS!$C96, 1, 0)</f>
        <v>1</v>
      </c>
      <c r="CQ91">
        <f>IF(ALL!CQ91 = ANSWERS!$C96, 1, 0)</f>
        <v>1</v>
      </c>
      <c r="CR91">
        <f>IF(ALL!CR91 = ANSWERS!$C96, 1, 0)</f>
        <v>1</v>
      </c>
      <c r="CS91">
        <f>IF(ALL!CS91 = ANSWERS!$C96, 1, 0)</f>
        <v>1</v>
      </c>
      <c r="CT91">
        <f>IF(ALL!CT91 = ANSWERS!$C96, 1, 0)</f>
        <v>0</v>
      </c>
      <c r="CU91">
        <f>IF(ALL!CU91 = ANSWERS!$C96, 1, 0)</f>
        <v>1</v>
      </c>
      <c r="CV91">
        <f>IF(ALL!CV91 = ANSWERS!$C96, 1, 0)</f>
        <v>1</v>
      </c>
      <c r="CW91">
        <f>IF(ALL!CW91 = ANSWERS!$C96, 1, 0)</f>
        <v>1</v>
      </c>
      <c r="CX91">
        <f>IF(ALL!CX91 = ANSWERS!$C96, 1, 0)</f>
        <v>1</v>
      </c>
      <c r="CY91">
        <f>IF(ALL!CY91 = ANSWERS!$C96, 1, 0)</f>
        <v>1</v>
      </c>
      <c r="CZ91">
        <f>IF(ALL!CZ91 = ANSWERS!$C96, 1, 0)</f>
        <v>0</v>
      </c>
      <c r="DA91">
        <f>IF(ALL!DA91 = ANSWERS!$C96, 1, 0)</f>
        <v>1</v>
      </c>
      <c r="DB91">
        <f>IF(ALL!DB91 = ANSWERS!$C96, 1, 0)</f>
        <v>0</v>
      </c>
      <c r="DC91">
        <f>IF(ALL!DC91 = ANSWERS!$C96, 1, 0)</f>
        <v>1</v>
      </c>
      <c r="DD91">
        <f>IF(ALL!DD91 = ANSWERS!$C96, 1, 0)</f>
        <v>1</v>
      </c>
      <c r="DE91">
        <f>IF(ALL!DE91 = ANSWERS!$C96, 1, 0)</f>
        <v>1</v>
      </c>
      <c r="DF91">
        <f>IF(ALL!DF91 = ANSWERS!$C96, 1, 0)</f>
        <v>1</v>
      </c>
      <c r="DG91">
        <f>IF(ALL!DG91 = ANSWERS!$C96, 1, 0)</f>
        <v>1</v>
      </c>
      <c r="DH91">
        <f>IF(ALL!DH91 = ANSWERS!$C96, 1, 0)</f>
        <v>1</v>
      </c>
      <c r="DI91">
        <f>IF(ALL!DI91 = ANSWERS!$C96, 1, 0)</f>
        <v>0</v>
      </c>
      <c r="DJ91">
        <f>IF(ALL!DJ91 = ANSWERS!$C96, 1, 0)</f>
        <v>1</v>
      </c>
      <c r="DK91">
        <f>IF(ALL!DK91 = ANSWERS!$C96, 1, 0)</f>
        <v>1</v>
      </c>
      <c r="DL91">
        <f>IF(ALL!DL91 = ANSWERS!$C96, 1, 0)</f>
        <v>1</v>
      </c>
      <c r="DM91">
        <f>IF(ALL!DM91 = ANSWERS!$C96, 1, 0)</f>
        <v>1</v>
      </c>
      <c r="DN91">
        <f>IF(ALL!DN91 = ANSWERS!$C96, 1, 0)</f>
        <v>0</v>
      </c>
      <c r="DO91">
        <f>IF(ALL!DO91 = ANSWERS!$C96, 1, 0)</f>
        <v>1</v>
      </c>
      <c r="DP91">
        <f>IF(ALL!DP91 = ANSWERS!$C96, 1, 0)</f>
        <v>1</v>
      </c>
      <c r="DQ91">
        <f>IF(ALL!DQ91 = ANSWERS!$C96, 1, 0)</f>
        <v>1</v>
      </c>
      <c r="DR91">
        <f>IF(ALL!DR91 = ANSWERS!$C96, 1, 0)</f>
        <v>1</v>
      </c>
      <c r="DS91">
        <f>IF(ALL!DS91 = ANSWERS!$C96, 1, 0)</f>
        <v>1</v>
      </c>
      <c r="DT91">
        <f>IF(ALL!DT91 = ANSWERS!$C96, 1, 0)</f>
        <v>1</v>
      </c>
      <c r="DU91">
        <f>IF(ALL!DU91 = ANSWERS!$C96, 1, 0)</f>
        <v>1</v>
      </c>
      <c r="DV91">
        <f>IF(ALL!DV91 = ANSWERS!$C96, 1, 0)</f>
        <v>0</v>
      </c>
      <c r="DW91">
        <f>IF(ALL!DW91 = ANSWERS!$C96, 1, 0)</f>
        <v>1</v>
      </c>
      <c r="DX91">
        <f>IF(ALL!DX91 = ANSWERS!$C96, 1, 0)</f>
        <v>1</v>
      </c>
      <c r="DY91">
        <f>IF(ALL!DY91 = ANSWERS!$C96, 1, 0)</f>
        <v>1</v>
      </c>
      <c r="DZ91">
        <f>IF(ALL!DZ91 = ANSWERS!$C96, 1, 0)</f>
        <v>0</v>
      </c>
      <c r="EA91">
        <f>IF(ALL!EA91 = ANSWERS!$C96, 1, 0)</f>
        <v>1</v>
      </c>
      <c r="EB91">
        <f>IF(ALL!EB91 = ANSWERS!$C96, 1, 0)</f>
        <v>1</v>
      </c>
      <c r="EC91">
        <f>IF(ALL!EC91 = ANSWERS!$C96, 1, 0)</f>
        <v>1</v>
      </c>
      <c r="ED91">
        <f>IF(ALL!ED91 = ANSWERS!$C96, 1, 0)</f>
        <v>1</v>
      </c>
      <c r="EE91">
        <f>IF(ALL!EE91 = ANSWERS!$C96, 1, 0)</f>
        <v>1</v>
      </c>
      <c r="EF91">
        <f>IF(ALL!EF91 = ANSWERS!$C96, 1, 0)</f>
        <v>1</v>
      </c>
      <c r="EG91">
        <f>IF(ALL!EG91 = ANSWERS!$C96, 1, 0)</f>
        <v>1</v>
      </c>
      <c r="EH91">
        <f>IF(ALL!EH91 = ANSWERS!$C96, 1, 0)</f>
        <v>1</v>
      </c>
      <c r="EI91">
        <f>IF(ALL!EI91 = ANSWERS!$C96, 1, 0)</f>
        <v>1</v>
      </c>
      <c r="EJ91">
        <f>IF(ALL!EJ91 = ANSWERS!$C96, 1, 0)</f>
        <v>1</v>
      </c>
      <c r="EK91">
        <f>IF(ALL!EK91 = ANSWERS!$C96, 1, 0)</f>
        <v>1</v>
      </c>
      <c r="EL91">
        <f>IF(ALL!EL91 = ANSWERS!$C96, 1, 0)</f>
        <v>1</v>
      </c>
      <c r="EM91">
        <f>IF(ALL!EM91 = ANSWERS!$C96, 1, 0)</f>
        <v>0</v>
      </c>
      <c r="EN91">
        <f>IF(ALL!EN91 = ANSWERS!$C96, 1, 0)</f>
        <v>1</v>
      </c>
      <c r="EO91">
        <f>IF(ALL!EO91 = ANSWERS!$C96, 1, 0)</f>
        <v>1</v>
      </c>
      <c r="EP91">
        <f>IF(ALL!EP91 = ANSWERS!$C96, 1, 0)</f>
        <v>1</v>
      </c>
      <c r="EQ91">
        <f>IF(ALL!EQ91 = ANSWERS!$C96, 1, 0)</f>
        <v>1</v>
      </c>
      <c r="ER91">
        <f>IF(ALL!ER91 = ANSWERS!$C96, 1, 0)</f>
        <v>1</v>
      </c>
      <c r="ES91">
        <f>IF(ALL!ES91 = ANSWERS!$C96, 1, 0)</f>
        <v>1</v>
      </c>
      <c r="ET91">
        <f>IF(ALL!ET91 = ANSWERS!$C96, 1, 0)</f>
        <v>0</v>
      </c>
      <c r="EU91">
        <f>IF(ALL!EU91 = ANSWERS!$C96, 1, 0)</f>
        <v>1</v>
      </c>
      <c r="EV91">
        <f>IF(ALL!EV91 = ANSWERS!$C96, 1, 0)</f>
        <v>1</v>
      </c>
      <c r="EW91">
        <f>IF(ALL!EW91 = ANSWERS!$C96, 1, 0)</f>
        <v>1</v>
      </c>
      <c r="EX91">
        <f>IF(ALL!EX91 = ANSWERS!$C96, 1, 0)</f>
        <v>1</v>
      </c>
      <c r="EY91">
        <f>IF(ALL!EY91 = ANSWERS!$C96, 1, 0)</f>
        <v>0</v>
      </c>
      <c r="EZ91">
        <f>IF(ALL!EZ91 = ANSWERS!$C96, 1, 0)</f>
        <v>1</v>
      </c>
      <c r="FA91">
        <f>IF(ALL!FA91 = ANSWERS!$C96, 1, 0)</f>
        <v>1</v>
      </c>
      <c r="FB91">
        <f>IF(ALL!FB91 = ANSWERS!$C96, 1, 0)</f>
        <v>1</v>
      </c>
      <c r="FC91">
        <f>IF(ALL!FC91 = ANSWERS!$C96, 1, 0)</f>
        <v>1</v>
      </c>
      <c r="FD91">
        <f>IF(ALL!FD91 = ANSWERS!$C96, 1, 0)</f>
        <v>1</v>
      </c>
      <c r="FE91">
        <f>IF(ALL!FE91 = ANSWERS!$C96, 1, 0)</f>
        <v>1</v>
      </c>
      <c r="FF91">
        <f>IF(ALL!FF91 = ANSWERS!$C96, 1, 0)</f>
        <v>1</v>
      </c>
      <c r="FG91">
        <f>IF(ALL!FG91 = ANSWERS!$C96, 1, 0)</f>
        <v>1</v>
      </c>
      <c r="FH91">
        <f>IF(ALL!FH91 = ANSWERS!$C96, 1, 0)</f>
        <v>1</v>
      </c>
      <c r="FI91">
        <f>IF(ALL!FI91 = ANSWERS!$C96, 1, 0)</f>
        <v>1</v>
      </c>
      <c r="FJ91">
        <f>IF(ALL!FJ91 = ANSWERS!$C96, 1, 0)</f>
        <v>1</v>
      </c>
      <c r="FK91">
        <f>IF(ALL!FK91 = ANSWERS!$C96, 1, 0)</f>
        <v>1</v>
      </c>
      <c r="FL91">
        <f>IF(ALL!FL91 = ANSWERS!$C96, 1, 0)</f>
        <v>1</v>
      </c>
      <c r="FM91">
        <f>IF(ALL!FM91 = ANSWERS!$C96, 1, 0)</f>
        <v>1</v>
      </c>
      <c r="FN91">
        <f>IF(ALL!FN91 = ANSWERS!$C96, 1, 0)</f>
        <v>1</v>
      </c>
      <c r="FO91">
        <f>IF(ALL!FO91 = ANSWERS!$C96, 1, 0)</f>
        <v>1</v>
      </c>
      <c r="FP91">
        <f>IF(ALL!FP91 = ANSWERS!$C96, 1, 0)</f>
        <v>1</v>
      </c>
      <c r="FQ91">
        <f>IF(ALL!FQ91 = ANSWERS!$C96, 1, 0)</f>
        <v>1</v>
      </c>
      <c r="FR91">
        <f>IF(ALL!FR91 = ANSWERS!$C96, 1, 0)</f>
        <v>1</v>
      </c>
      <c r="FS91">
        <f>IF(ALL!FS91 = ANSWERS!$C96, 1, 0)</f>
        <v>0</v>
      </c>
      <c r="FT91">
        <f>IF(ALL!FT91 = ANSWERS!$C96, 1, 0)</f>
        <v>1</v>
      </c>
      <c r="FU91">
        <f>IF(ALL!FU91 = ANSWERS!$C96, 1, 0)</f>
        <v>1</v>
      </c>
      <c r="FV91">
        <f>IF(ALL!FV91 = ANSWERS!$C96, 1, 0)</f>
        <v>1</v>
      </c>
      <c r="FW91">
        <f>IF(ALL!FW91 = ANSWERS!$C96, 1, 0)</f>
        <v>1</v>
      </c>
      <c r="FX91">
        <f>IF(ALL!FX91 = ANSWERS!$C96, 1, 0)</f>
        <v>1</v>
      </c>
      <c r="FY91">
        <f>IF(ALL!FY91 = ANSWERS!$C96, 1, 0)</f>
        <v>1</v>
      </c>
      <c r="FZ91">
        <f>IF(ALL!FZ91 = ANSWERS!$C96, 1, 0)</f>
        <v>1</v>
      </c>
      <c r="GA91">
        <f>IF(ALL!GA91 = ANSWERS!$C96, 1, 0)</f>
        <v>1</v>
      </c>
      <c r="GB91">
        <f>IF(ALL!GB91 = ANSWERS!$C96, 1, 0)</f>
        <v>1</v>
      </c>
      <c r="GC91">
        <f>IF(ALL!GC91 = ANSWERS!$C96, 1, 0)</f>
        <v>0</v>
      </c>
      <c r="GD91">
        <f>IF(ALL!GD91 = ANSWERS!$C96, 1, 0)</f>
        <v>1</v>
      </c>
      <c r="GE91">
        <f>IF(ALL!GE91 = ANSWERS!$C96, 1, 0)</f>
        <v>1</v>
      </c>
      <c r="GF91">
        <f>IF(ALL!GF91 = ANSWERS!$C96, 1, 0)</f>
        <v>1</v>
      </c>
      <c r="GG91">
        <f>IF(ALL!GG91 = ANSWERS!$C96, 1, 0)</f>
        <v>1</v>
      </c>
      <c r="GH91">
        <f>IF(ALL!GH91 = ANSWERS!$C96, 1, 0)</f>
        <v>1</v>
      </c>
      <c r="GI91">
        <f>IF(ALL!GI91 = ANSWERS!$C96, 1, 0)</f>
        <v>1</v>
      </c>
      <c r="GJ91">
        <f>IF(ALL!GJ91 = ANSWERS!$C96, 1, 0)</f>
        <v>1</v>
      </c>
      <c r="GK91">
        <f>IF(ALL!GK91 = ANSWERS!$C96, 1, 0)</f>
        <v>0</v>
      </c>
      <c r="GL91">
        <f>IF(ALL!GL91 = ANSWERS!$C96, 1, 0)</f>
        <v>1</v>
      </c>
      <c r="GM91">
        <f>IF(ALL!GM91 = ANSWERS!$C96, 1, 0)</f>
        <v>1</v>
      </c>
      <c r="GN91">
        <f>IF(ALL!GN91 = ANSWERS!$C96, 1, 0)</f>
        <v>1</v>
      </c>
      <c r="GO91">
        <f>IF(ALL!GO91 = ANSWERS!$C96, 1, 0)</f>
        <v>0</v>
      </c>
      <c r="GP91">
        <f>IF(ALL!GP91 = ANSWERS!$C96, 1, 0)</f>
        <v>1</v>
      </c>
      <c r="GQ91">
        <f>IF(ALL!GQ91 = ANSWERS!$C96, 1, 0)</f>
        <v>1</v>
      </c>
      <c r="GR91">
        <f>IF(ALL!GR91 = ANSWERS!$C96, 1, 0)</f>
        <v>0</v>
      </c>
      <c r="GS91">
        <f>IF(ALL!GS91 = ANSWERS!$C96, 1, 0)</f>
        <v>0</v>
      </c>
      <c r="GT91">
        <f>IF(ALL!GT91 = ANSWERS!$C96, 1, 0)</f>
        <v>0</v>
      </c>
      <c r="GU91">
        <f>IF(ALL!GU91 = ANSWERS!$C96, 1, 0)</f>
        <v>0</v>
      </c>
      <c r="GV91">
        <f>IF(ALL!GV91 = ANSWERS!$C96, 1, 0)</f>
        <v>1</v>
      </c>
      <c r="GW91">
        <f>IF(ALL!GW91 = ANSWERS!$C96, 1, 0)</f>
        <v>1</v>
      </c>
      <c r="GX91">
        <f>IF(ALL!GX91 = ANSWERS!$C96, 1, 0)</f>
        <v>1</v>
      </c>
      <c r="GY91">
        <f>IF(ALL!GY91 = ANSWERS!$C96, 1, 0)</f>
        <v>1</v>
      </c>
      <c r="GZ91">
        <f>IF(ALL!GZ91 = ANSWERS!$C96, 1, 0)</f>
        <v>1</v>
      </c>
      <c r="HA91">
        <f>IF(ALL!HA91 = ANSWERS!$C96, 1, 0)</f>
        <v>1</v>
      </c>
      <c r="HB91">
        <f>IF(ALL!HB91 = ANSWERS!$C96, 1, 0)</f>
        <v>1</v>
      </c>
      <c r="HC91">
        <f>IF(ALL!HC91 = ANSWERS!$C96, 1, 0)</f>
        <v>1</v>
      </c>
      <c r="HD91">
        <f>IF(ALL!HD91 = ANSWERS!$C96, 1, 0)</f>
        <v>1</v>
      </c>
      <c r="HE91">
        <f>IF(ALL!HE91 = ANSWERS!$C96, 1, 0)</f>
        <v>1</v>
      </c>
      <c r="HF91">
        <f>IF(ALL!HF91 = ANSWERS!$C96, 1, 0)</f>
        <v>1</v>
      </c>
      <c r="HG91">
        <f>IF(ALL!HG91 = ANSWERS!$C96, 1, 0)</f>
        <v>1</v>
      </c>
      <c r="HH91">
        <f>IF(ALL!HH91 = ANSWERS!$C96, 1, 0)</f>
        <v>1</v>
      </c>
      <c r="HI91">
        <f>IF(ALL!HI91 = ANSWERS!$C96, 1, 0)</f>
        <v>1</v>
      </c>
      <c r="HJ91">
        <f>IF(ALL!HJ91 = ANSWERS!$C96, 1, 0)</f>
        <v>1</v>
      </c>
      <c r="HK91">
        <f>IF(ALL!HK91 = ANSWERS!$C96, 1, 0)</f>
        <v>1</v>
      </c>
    </row>
    <row r="92">
      <c r="A92" s="1" t="s">
        <v>412</v>
      </c>
      <c r="B92">
        <f>IF(ALL!B92 = ANSWERS!$C97, 1, 0)</f>
        <v>1</v>
      </c>
      <c r="C92">
        <f>IF(ALL!C92 = ANSWERS!$C97, 1, 0)</f>
        <v>1</v>
      </c>
      <c r="D92">
        <f>IF(ALL!D92 = ANSWERS!$C97, 1, 0)</f>
        <v>1</v>
      </c>
      <c r="E92">
        <f>IF(ALL!E92 = ANSWERS!$C97, 1, 0)</f>
        <v>1</v>
      </c>
      <c r="F92">
        <f>IF(ALL!F92 = ANSWERS!$C97, 1, 0)</f>
        <v>0</v>
      </c>
      <c r="G92">
        <f>IF(ALL!G92 = ANSWERS!$C97, 1, 0)</f>
        <v>0</v>
      </c>
      <c r="H92">
        <f>IF(ALL!H92 = ANSWERS!$C97, 1, 0)</f>
        <v>1</v>
      </c>
      <c r="I92">
        <f>IF(ALL!I92 = ANSWERS!$C97, 1, 0)</f>
        <v>1</v>
      </c>
      <c r="J92">
        <f>IF(ALL!J92 = ANSWERS!$C97, 1, 0)</f>
        <v>1</v>
      </c>
      <c r="K92">
        <f>IF(ALL!K92 = ANSWERS!$C97, 1, 0)</f>
        <v>1</v>
      </c>
      <c r="L92">
        <f>IF(ALL!L92 = ANSWERS!$C97, 1, 0)</f>
        <v>1</v>
      </c>
      <c r="M92">
        <f>IF(ALL!M92 = ANSWERS!$C97, 1, 0)</f>
        <v>1</v>
      </c>
      <c r="N92">
        <f>IF(ALL!N92 = ANSWERS!$C97, 1, 0)</f>
        <v>1</v>
      </c>
      <c r="O92">
        <f>IF(ALL!O92 = ANSWERS!$C97, 1, 0)</f>
        <v>1</v>
      </c>
      <c r="P92">
        <f>IF(ALL!P92 = ANSWERS!$C97, 1, 0)</f>
        <v>1</v>
      </c>
      <c r="Q92">
        <f>IF(ALL!Q92 = ANSWERS!$C97, 1, 0)</f>
        <v>1</v>
      </c>
      <c r="R92">
        <f>IF(ALL!R92 = ANSWERS!$C97, 1, 0)</f>
        <v>1</v>
      </c>
      <c r="S92">
        <f>IF(ALL!S92 = ANSWERS!$C97, 1, 0)</f>
        <v>1</v>
      </c>
      <c r="T92">
        <f>IF(ALL!T92 = ANSWERS!$C97, 1, 0)</f>
        <v>1</v>
      </c>
      <c r="U92">
        <f>IF(ALL!U92 = ANSWERS!$C97, 1, 0)</f>
        <v>1</v>
      </c>
      <c r="V92">
        <f>IF(ALL!V92 = ANSWERS!$C97, 1, 0)</f>
        <v>1</v>
      </c>
      <c r="W92">
        <f>IF(ALL!W92 = ANSWERS!$C97, 1, 0)</f>
        <v>1</v>
      </c>
      <c r="X92">
        <f>IF(ALL!X92 = ANSWERS!$C97, 1, 0)</f>
        <v>1</v>
      </c>
      <c r="Y92">
        <f>IF(ALL!Y92 = ANSWERS!$C97, 1, 0)</f>
        <v>1</v>
      </c>
      <c r="Z92">
        <f>IF(ALL!Z92 = ANSWERS!$C97, 1, 0)</f>
        <v>1</v>
      </c>
      <c r="AA92">
        <f>IF(ALL!AA92 = ANSWERS!$C97, 1, 0)</f>
        <v>1</v>
      </c>
      <c r="AB92">
        <f>IF(ALL!AB92 = ANSWERS!$C97, 1, 0)</f>
        <v>1</v>
      </c>
      <c r="AC92">
        <f>IF(ALL!AC92 = ANSWERS!$C97, 1, 0)</f>
        <v>1</v>
      </c>
      <c r="AD92">
        <f>IF(ALL!AD92 = ANSWERS!$C97, 1, 0)</f>
        <v>1</v>
      </c>
      <c r="AE92">
        <f>IF(ALL!AE92 = ANSWERS!$C97, 1, 0)</f>
        <v>1</v>
      </c>
      <c r="AF92">
        <f>IF(ALL!AF92 = ANSWERS!$C97, 1, 0)</f>
        <v>1</v>
      </c>
      <c r="AG92">
        <f>IF(ALL!AG92 = ANSWERS!$C97, 1, 0)</f>
        <v>0</v>
      </c>
      <c r="AH92">
        <f>IF(ALL!AH92 = ANSWERS!$C97, 1, 0)</f>
        <v>1</v>
      </c>
      <c r="AI92">
        <f>IF(ALL!AI92 = ANSWERS!$C97, 1, 0)</f>
        <v>1</v>
      </c>
      <c r="AJ92">
        <f>IF(ALL!AJ92 = ANSWERS!$C97, 1, 0)</f>
        <v>1</v>
      </c>
      <c r="AK92">
        <f>IF(ALL!AK92 = ANSWERS!$C97, 1, 0)</f>
        <v>1</v>
      </c>
      <c r="AL92">
        <f>IF(ALL!AL92 = ANSWERS!$C97, 1, 0)</f>
        <v>1</v>
      </c>
      <c r="AM92">
        <f>IF(ALL!AM92 = ANSWERS!$C97, 1, 0)</f>
        <v>1</v>
      </c>
      <c r="AN92">
        <f>IF(ALL!AN92 = ANSWERS!$C97, 1, 0)</f>
        <v>1</v>
      </c>
      <c r="AO92">
        <f>IF(ALL!AO92 = ANSWERS!$C97, 1, 0)</f>
        <v>1</v>
      </c>
      <c r="AP92">
        <f>IF(ALL!AP92 = ANSWERS!$C97, 1, 0)</f>
        <v>0</v>
      </c>
      <c r="AQ92">
        <f>IF(ALL!AQ92 = ANSWERS!$C97, 1, 0)</f>
        <v>1</v>
      </c>
      <c r="AR92">
        <f>IF(ALL!AR92 = ANSWERS!$C97, 1, 0)</f>
        <v>1</v>
      </c>
      <c r="AS92">
        <f>IF(ALL!AS92 = ANSWERS!$C97, 1, 0)</f>
        <v>1</v>
      </c>
      <c r="AT92">
        <f>IF(ALL!AT92 = ANSWERS!$C97, 1, 0)</f>
        <v>1</v>
      </c>
      <c r="AU92">
        <f>IF(ALL!AU92 = ANSWERS!$C97, 1, 0)</f>
        <v>1</v>
      </c>
      <c r="AV92">
        <f>IF(ALL!AV92 = ANSWERS!$C97, 1, 0)</f>
        <v>1</v>
      </c>
      <c r="AW92">
        <f>IF(ALL!AW92 = ANSWERS!$C97, 1, 0)</f>
        <v>1</v>
      </c>
      <c r="AX92">
        <f>IF(ALL!AX92 = ANSWERS!$C97, 1, 0)</f>
        <v>1</v>
      </c>
      <c r="AY92">
        <f>IF(ALL!AY92 = ANSWERS!$C97, 1, 0)</f>
        <v>1</v>
      </c>
      <c r="AZ92">
        <f>IF(ALL!AZ92 = ANSWERS!$C97, 1, 0)</f>
        <v>1</v>
      </c>
      <c r="BA92">
        <f>IF(ALL!BA92 = ANSWERS!$C97, 1, 0)</f>
        <v>1</v>
      </c>
      <c r="BB92">
        <f>IF(ALL!BB92 = ANSWERS!$C97, 1, 0)</f>
        <v>1</v>
      </c>
      <c r="BC92">
        <f>IF(ALL!BC92 = ANSWERS!$C97, 1, 0)</f>
        <v>0</v>
      </c>
      <c r="BD92">
        <f>IF(ALL!BD92 = ANSWERS!$C97, 1, 0)</f>
        <v>1</v>
      </c>
      <c r="BE92">
        <f>IF(ALL!BE92 = ANSWERS!$C97, 1, 0)</f>
        <v>1</v>
      </c>
      <c r="BF92">
        <f>IF(ALL!BF92 = ANSWERS!$C97, 1, 0)</f>
        <v>0</v>
      </c>
      <c r="BG92">
        <f>IF(ALL!BG92 = ANSWERS!$C97, 1, 0)</f>
        <v>1</v>
      </c>
      <c r="BH92">
        <f>IF(ALL!BH92 = ANSWERS!$C97, 1, 0)</f>
        <v>1</v>
      </c>
      <c r="BI92">
        <f>IF(ALL!BI92 = ANSWERS!$C97, 1, 0)</f>
        <v>1</v>
      </c>
      <c r="BJ92">
        <f>IF(ALL!BJ92 = ANSWERS!$C97, 1, 0)</f>
        <v>1</v>
      </c>
      <c r="BK92">
        <f>IF(ALL!BK92 = ANSWERS!$C97, 1, 0)</f>
        <v>1</v>
      </c>
      <c r="BL92">
        <f>IF(ALL!BL92 = ANSWERS!$C97, 1, 0)</f>
        <v>1</v>
      </c>
      <c r="BM92">
        <f>IF(ALL!BM92 = ANSWERS!$C97, 1, 0)</f>
        <v>1</v>
      </c>
      <c r="BN92">
        <f>IF(ALL!BN92 = ANSWERS!$C97, 1, 0)</f>
        <v>1</v>
      </c>
      <c r="BO92">
        <f>IF(ALL!BO92 = ANSWERS!$C97, 1, 0)</f>
        <v>1</v>
      </c>
      <c r="BP92">
        <f>IF(ALL!BP92 = ANSWERS!$C97, 1, 0)</f>
        <v>1</v>
      </c>
      <c r="BQ92">
        <f>IF(ALL!BQ92 = ANSWERS!$C97, 1, 0)</f>
        <v>1</v>
      </c>
      <c r="BR92">
        <f>IF(ALL!BR92 = ANSWERS!$C97, 1, 0)</f>
        <v>1</v>
      </c>
      <c r="BS92">
        <f>IF(ALL!BS92 = ANSWERS!$C97, 1, 0)</f>
        <v>1</v>
      </c>
      <c r="BT92">
        <f>IF(ALL!BT92 = ANSWERS!$C97, 1, 0)</f>
        <v>1</v>
      </c>
      <c r="BU92">
        <f>IF(ALL!BU92 = ANSWERS!$C97, 1, 0)</f>
        <v>1</v>
      </c>
      <c r="BV92">
        <f>IF(ALL!BV92 = ANSWERS!$C97, 1, 0)</f>
        <v>1</v>
      </c>
      <c r="BW92">
        <f>IF(ALL!BW92 = ANSWERS!$C97, 1, 0)</f>
        <v>1</v>
      </c>
      <c r="BX92">
        <f>IF(ALL!BX92 = ANSWERS!$C97, 1, 0)</f>
        <v>1</v>
      </c>
      <c r="BY92">
        <f>IF(ALL!BY92 = ANSWERS!$C97, 1, 0)</f>
        <v>1</v>
      </c>
      <c r="BZ92">
        <f>IF(ALL!BZ92 = ANSWERS!$C97, 1, 0)</f>
        <v>1</v>
      </c>
      <c r="CA92">
        <f>IF(ALL!CA92 = ANSWERS!$C97, 1, 0)</f>
        <v>1</v>
      </c>
      <c r="CB92">
        <f>IF(ALL!CB92 = ANSWERS!$C97, 1, 0)</f>
        <v>1</v>
      </c>
      <c r="CC92">
        <f>IF(ALL!CC92 = ANSWERS!$C97, 1, 0)</f>
        <v>1</v>
      </c>
      <c r="CD92">
        <f>IF(ALL!CD92 = ANSWERS!$C97, 1, 0)</f>
        <v>1</v>
      </c>
      <c r="CE92">
        <f>IF(ALL!CE92 = ANSWERS!$C97, 1, 0)</f>
        <v>1</v>
      </c>
      <c r="CF92">
        <f>IF(ALL!CF92 = ANSWERS!$C97, 1, 0)</f>
        <v>1</v>
      </c>
      <c r="CG92">
        <f>IF(ALL!CG92 = ANSWERS!$C97, 1, 0)</f>
        <v>1</v>
      </c>
      <c r="CH92">
        <f>IF(ALL!CH92 = ANSWERS!$C97, 1, 0)</f>
        <v>1</v>
      </c>
      <c r="CI92">
        <f>IF(ALL!CI92 = ANSWERS!$C97, 1, 0)</f>
        <v>1</v>
      </c>
      <c r="CJ92">
        <f>IF(ALL!CJ92 = ANSWERS!$C97, 1, 0)</f>
        <v>1</v>
      </c>
      <c r="CK92">
        <f>IF(ALL!CK92 = ANSWERS!$C97, 1, 0)</f>
        <v>1</v>
      </c>
      <c r="CL92">
        <f>IF(ALL!CL92 = ANSWERS!$C97, 1, 0)</f>
        <v>1</v>
      </c>
      <c r="CM92">
        <f>IF(ALL!CM92 = ANSWERS!$C97, 1, 0)</f>
        <v>1</v>
      </c>
      <c r="CN92">
        <f>IF(ALL!CN92 = ANSWERS!$C97, 1, 0)</f>
        <v>1</v>
      </c>
      <c r="CO92">
        <f>IF(ALL!CO92 = ANSWERS!$C97, 1, 0)</f>
        <v>1</v>
      </c>
      <c r="CP92">
        <f>IF(ALL!CP92 = ANSWERS!$C97, 1, 0)</f>
        <v>1</v>
      </c>
      <c r="CQ92">
        <f>IF(ALL!CQ92 = ANSWERS!$C97, 1, 0)</f>
        <v>1</v>
      </c>
      <c r="CR92">
        <f>IF(ALL!CR92 = ANSWERS!$C97, 1, 0)</f>
        <v>1</v>
      </c>
      <c r="CS92">
        <f>IF(ALL!CS92 = ANSWERS!$C97, 1, 0)</f>
        <v>1</v>
      </c>
      <c r="CT92">
        <f>IF(ALL!CT92 = ANSWERS!$C97, 1, 0)</f>
        <v>1</v>
      </c>
      <c r="CU92">
        <f>IF(ALL!CU92 = ANSWERS!$C97, 1, 0)</f>
        <v>1</v>
      </c>
      <c r="CV92">
        <f>IF(ALL!CV92 = ANSWERS!$C97, 1, 0)</f>
        <v>1</v>
      </c>
      <c r="CW92">
        <f>IF(ALL!CW92 = ANSWERS!$C97, 1, 0)</f>
        <v>1</v>
      </c>
      <c r="CX92">
        <f>IF(ALL!CX92 = ANSWERS!$C97, 1, 0)</f>
        <v>1</v>
      </c>
      <c r="CY92">
        <f>IF(ALL!CY92 = ANSWERS!$C97, 1, 0)</f>
        <v>1</v>
      </c>
      <c r="CZ92">
        <f>IF(ALL!CZ92 = ANSWERS!$C97, 1, 0)</f>
        <v>0</v>
      </c>
      <c r="DA92">
        <f>IF(ALL!DA92 = ANSWERS!$C97, 1, 0)</f>
        <v>1</v>
      </c>
      <c r="DB92">
        <f>IF(ALL!DB92 = ANSWERS!$C97, 1, 0)</f>
        <v>0</v>
      </c>
      <c r="DC92">
        <f>IF(ALL!DC92 = ANSWERS!$C97, 1, 0)</f>
        <v>1</v>
      </c>
      <c r="DD92">
        <f>IF(ALL!DD92 = ANSWERS!$C97, 1, 0)</f>
        <v>0</v>
      </c>
      <c r="DE92">
        <f>IF(ALL!DE92 = ANSWERS!$C97, 1, 0)</f>
        <v>1</v>
      </c>
      <c r="DF92">
        <f>IF(ALL!DF92 = ANSWERS!$C97, 1, 0)</f>
        <v>1</v>
      </c>
      <c r="DG92">
        <f>IF(ALL!DG92 = ANSWERS!$C97, 1, 0)</f>
        <v>1</v>
      </c>
      <c r="DH92">
        <f>IF(ALL!DH92 = ANSWERS!$C97, 1, 0)</f>
        <v>1</v>
      </c>
      <c r="DI92">
        <f>IF(ALL!DI92 = ANSWERS!$C97, 1, 0)</f>
        <v>1</v>
      </c>
      <c r="DJ92">
        <f>IF(ALL!DJ92 = ANSWERS!$C97, 1, 0)</f>
        <v>1</v>
      </c>
      <c r="DK92">
        <f>IF(ALL!DK92 = ANSWERS!$C97, 1, 0)</f>
        <v>1</v>
      </c>
      <c r="DL92">
        <f>IF(ALL!DL92 = ANSWERS!$C97, 1, 0)</f>
        <v>1</v>
      </c>
      <c r="DM92">
        <f>IF(ALL!DM92 = ANSWERS!$C97, 1, 0)</f>
        <v>1</v>
      </c>
      <c r="DN92">
        <f>IF(ALL!DN92 = ANSWERS!$C97, 1, 0)</f>
        <v>1</v>
      </c>
      <c r="DO92">
        <f>IF(ALL!DO92 = ANSWERS!$C97, 1, 0)</f>
        <v>1</v>
      </c>
      <c r="DP92">
        <f>IF(ALL!DP92 = ANSWERS!$C97, 1, 0)</f>
        <v>1</v>
      </c>
      <c r="DQ92">
        <f>IF(ALL!DQ92 = ANSWERS!$C97, 1, 0)</f>
        <v>1</v>
      </c>
      <c r="DR92">
        <f>IF(ALL!DR92 = ANSWERS!$C97, 1, 0)</f>
        <v>1</v>
      </c>
      <c r="DS92">
        <f>IF(ALL!DS92 = ANSWERS!$C97, 1, 0)</f>
        <v>1</v>
      </c>
      <c r="DT92">
        <f>IF(ALL!DT92 = ANSWERS!$C97, 1, 0)</f>
        <v>1</v>
      </c>
      <c r="DU92">
        <f>IF(ALL!DU92 = ANSWERS!$C97, 1, 0)</f>
        <v>1</v>
      </c>
      <c r="DV92">
        <f>IF(ALL!DV92 = ANSWERS!$C97, 1, 0)</f>
        <v>0</v>
      </c>
      <c r="DW92">
        <f>IF(ALL!DW92 = ANSWERS!$C97, 1, 0)</f>
        <v>1</v>
      </c>
      <c r="DX92">
        <f>IF(ALL!DX92 = ANSWERS!$C97, 1, 0)</f>
        <v>1</v>
      </c>
      <c r="DY92">
        <f>IF(ALL!DY92 = ANSWERS!$C97, 1, 0)</f>
        <v>0</v>
      </c>
      <c r="DZ92">
        <f>IF(ALL!DZ92 = ANSWERS!$C97, 1, 0)</f>
        <v>0</v>
      </c>
      <c r="EA92">
        <f>IF(ALL!EA92 = ANSWERS!$C97, 1, 0)</f>
        <v>1</v>
      </c>
      <c r="EB92">
        <f>IF(ALL!EB92 = ANSWERS!$C97, 1, 0)</f>
        <v>1</v>
      </c>
      <c r="EC92">
        <f>IF(ALL!EC92 = ANSWERS!$C97, 1, 0)</f>
        <v>1</v>
      </c>
      <c r="ED92">
        <f>IF(ALL!ED92 = ANSWERS!$C97, 1, 0)</f>
        <v>1</v>
      </c>
      <c r="EE92">
        <f>IF(ALL!EE92 = ANSWERS!$C97, 1, 0)</f>
        <v>1</v>
      </c>
      <c r="EF92">
        <f>IF(ALL!EF92 = ANSWERS!$C97, 1, 0)</f>
        <v>1</v>
      </c>
      <c r="EG92">
        <f>IF(ALL!EG92 = ANSWERS!$C97, 1, 0)</f>
        <v>1</v>
      </c>
      <c r="EH92">
        <f>IF(ALL!EH92 = ANSWERS!$C97, 1, 0)</f>
        <v>1</v>
      </c>
      <c r="EI92">
        <f>IF(ALL!EI92 = ANSWERS!$C97, 1, 0)</f>
        <v>1</v>
      </c>
      <c r="EJ92">
        <f>IF(ALL!EJ92 = ANSWERS!$C97, 1, 0)</f>
        <v>1</v>
      </c>
      <c r="EK92">
        <f>IF(ALL!EK92 = ANSWERS!$C97, 1, 0)</f>
        <v>1</v>
      </c>
      <c r="EL92">
        <f>IF(ALL!EL92 = ANSWERS!$C97, 1, 0)</f>
        <v>1</v>
      </c>
      <c r="EM92">
        <f>IF(ALL!EM92 = ANSWERS!$C97, 1, 0)</f>
        <v>1</v>
      </c>
      <c r="EN92">
        <f>IF(ALL!EN92 = ANSWERS!$C97, 1, 0)</f>
        <v>1</v>
      </c>
      <c r="EO92">
        <f>IF(ALL!EO92 = ANSWERS!$C97, 1, 0)</f>
        <v>1</v>
      </c>
      <c r="EP92">
        <f>IF(ALL!EP92 = ANSWERS!$C97, 1, 0)</f>
        <v>1</v>
      </c>
      <c r="EQ92">
        <f>IF(ALL!EQ92 = ANSWERS!$C97, 1, 0)</f>
        <v>1</v>
      </c>
      <c r="ER92">
        <f>IF(ALL!ER92 = ANSWERS!$C97, 1, 0)</f>
        <v>1</v>
      </c>
      <c r="ES92">
        <f>IF(ALL!ES92 = ANSWERS!$C97, 1, 0)</f>
        <v>1</v>
      </c>
      <c r="ET92">
        <f>IF(ALL!ET92 = ANSWERS!$C97, 1, 0)</f>
        <v>1</v>
      </c>
      <c r="EU92">
        <f>IF(ALL!EU92 = ANSWERS!$C97, 1, 0)</f>
        <v>1</v>
      </c>
      <c r="EV92">
        <f>IF(ALL!EV92 = ANSWERS!$C97, 1, 0)</f>
        <v>1</v>
      </c>
      <c r="EW92">
        <f>IF(ALL!EW92 = ANSWERS!$C97, 1, 0)</f>
        <v>1</v>
      </c>
      <c r="EX92">
        <f>IF(ALL!EX92 = ANSWERS!$C97, 1, 0)</f>
        <v>1</v>
      </c>
      <c r="EY92">
        <f>IF(ALL!EY92 = ANSWERS!$C97, 1, 0)</f>
        <v>0</v>
      </c>
      <c r="EZ92">
        <f>IF(ALL!EZ92 = ANSWERS!$C97, 1, 0)</f>
        <v>1</v>
      </c>
      <c r="FA92">
        <f>IF(ALL!FA92 = ANSWERS!$C97, 1, 0)</f>
        <v>1</v>
      </c>
      <c r="FB92">
        <f>IF(ALL!FB92 = ANSWERS!$C97, 1, 0)</f>
        <v>1</v>
      </c>
      <c r="FC92">
        <f>IF(ALL!FC92 = ANSWERS!$C97, 1, 0)</f>
        <v>1</v>
      </c>
      <c r="FD92">
        <f>IF(ALL!FD92 = ANSWERS!$C97, 1, 0)</f>
        <v>1</v>
      </c>
      <c r="FE92">
        <f>IF(ALL!FE92 = ANSWERS!$C97, 1, 0)</f>
        <v>1</v>
      </c>
      <c r="FF92">
        <f>IF(ALL!FF92 = ANSWERS!$C97, 1, 0)</f>
        <v>1</v>
      </c>
      <c r="FG92">
        <f>IF(ALL!FG92 = ANSWERS!$C97, 1, 0)</f>
        <v>1</v>
      </c>
      <c r="FH92">
        <f>IF(ALL!FH92 = ANSWERS!$C97, 1, 0)</f>
        <v>1</v>
      </c>
      <c r="FI92">
        <f>IF(ALL!FI92 = ANSWERS!$C97, 1, 0)</f>
        <v>0</v>
      </c>
      <c r="FJ92">
        <f>IF(ALL!FJ92 = ANSWERS!$C97, 1, 0)</f>
        <v>1</v>
      </c>
      <c r="FK92">
        <f>IF(ALL!FK92 = ANSWERS!$C97, 1, 0)</f>
        <v>1</v>
      </c>
      <c r="FL92">
        <f>IF(ALL!FL92 = ANSWERS!$C97, 1, 0)</f>
        <v>1</v>
      </c>
      <c r="FM92">
        <f>IF(ALL!FM92 = ANSWERS!$C97, 1, 0)</f>
        <v>1</v>
      </c>
      <c r="FN92">
        <f>IF(ALL!FN92 = ANSWERS!$C97, 1, 0)</f>
        <v>1</v>
      </c>
      <c r="FO92">
        <f>IF(ALL!FO92 = ANSWERS!$C97, 1, 0)</f>
        <v>1</v>
      </c>
      <c r="FP92">
        <f>IF(ALL!FP92 = ANSWERS!$C97, 1, 0)</f>
        <v>1</v>
      </c>
      <c r="FQ92">
        <f>IF(ALL!FQ92 = ANSWERS!$C97, 1, 0)</f>
        <v>1</v>
      </c>
      <c r="FR92">
        <f>IF(ALL!FR92 = ANSWERS!$C97, 1, 0)</f>
        <v>1</v>
      </c>
      <c r="FS92">
        <f>IF(ALL!FS92 = ANSWERS!$C97, 1, 0)</f>
        <v>0</v>
      </c>
      <c r="FT92">
        <f>IF(ALL!FT92 = ANSWERS!$C97, 1, 0)</f>
        <v>1</v>
      </c>
      <c r="FU92">
        <f>IF(ALL!FU92 = ANSWERS!$C97, 1, 0)</f>
        <v>1</v>
      </c>
      <c r="FV92">
        <f>IF(ALL!FV92 = ANSWERS!$C97, 1, 0)</f>
        <v>1</v>
      </c>
      <c r="FW92">
        <f>IF(ALL!FW92 = ANSWERS!$C97, 1, 0)</f>
        <v>1</v>
      </c>
      <c r="FX92">
        <f>IF(ALL!FX92 = ANSWERS!$C97, 1, 0)</f>
        <v>1</v>
      </c>
      <c r="FY92">
        <f>IF(ALL!FY92 = ANSWERS!$C97, 1, 0)</f>
        <v>1</v>
      </c>
      <c r="FZ92">
        <f>IF(ALL!FZ92 = ANSWERS!$C97, 1, 0)</f>
        <v>1</v>
      </c>
      <c r="GA92">
        <f>IF(ALL!GA92 = ANSWERS!$C97, 1, 0)</f>
        <v>1</v>
      </c>
      <c r="GB92">
        <f>IF(ALL!GB92 = ANSWERS!$C97, 1, 0)</f>
        <v>1</v>
      </c>
      <c r="GC92">
        <f>IF(ALL!GC92 = ANSWERS!$C97, 1, 0)</f>
        <v>1</v>
      </c>
      <c r="GD92">
        <f>IF(ALL!GD92 = ANSWERS!$C97, 1, 0)</f>
        <v>1</v>
      </c>
      <c r="GE92">
        <f>IF(ALL!GE92 = ANSWERS!$C97, 1, 0)</f>
        <v>1</v>
      </c>
      <c r="GF92">
        <f>IF(ALL!GF92 = ANSWERS!$C97, 1, 0)</f>
        <v>1</v>
      </c>
      <c r="GG92">
        <f>IF(ALL!GG92 = ANSWERS!$C97, 1, 0)</f>
        <v>1</v>
      </c>
      <c r="GH92">
        <f>IF(ALL!GH92 = ANSWERS!$C97, 1, 0)</f>
        <v>1</v>
      </c>
      <c r="GI92">
        <f>IF(ALL!GI92 = ANSWERS!$C97, 1, 0)</f>
        <v>1</v>
      </c>
      <c r="GJ92">
        <f>IF(ALL!GJ92 = ANSWERS!$C97, 1, 0)</f>
        <v>1</v>
      </c>
      <c r="GK92">
        <f>IF(ALL!GK92 = ANSWERS!$C97, 1, 0)</f>
        <v>0</v>
      </c>
      <c r="GL92">
        <f>IF(ALL!GL92 = ANSWERS!$C97, 1, 0)</f>
        <v>1</v>
      </c>
      <c r="GM92">
        <f>IF(ALL!GM92 = ANSWERS!$C97, 1, 0)</f>
        <v>1</v>
      </c>
      <c r="GN92">
        <f>IF(ALL!GN92 = ANSWERS!$C97, 1, 0)</f>
        <v>1</v>
      </c>
      <c r="GO92">
        <f>IF(ALL!GO92 = ANSWERS!$C97, 1, 0)</f>
        <v>1</v>
      </c>
      <c r="GP92">
        <f>IF(ALL!GP92 = ANSWERS!$C97, 1, 0)</f>
        <v>1</v>
      </c>
      <c r="GQ92">
        <f>IF(ALL!GQ92 = ANSWERS!$C97, 1, 0)</f>
        <v>1</v>
      </c>
      <c r="GR92">
        <f>IF(ALL!GR92 = ANSWERS!$C97, 1, 0)</f>
        <v>1</v>
      </c>
      <c r="GS92">
        <f>IF(ALL!GS92 = ANSWERS!$C97, 1, 0)</f>
        <v>1</v>
      </c>
      <c r="GT92">
        <f>IF(ALL!GT92 = ANSWERS!$C97, 1, 0)</f>
        <v>1</v>
      </c>
      <c r="GU92">
        <f>IF(ALL!GU92 = ANSWERS!$C97, 1, 0)</f>
        <v>1</v>
      </c>
      <c r="GV92">
        <f>IF(ALL!GV92 = ANSWERS!$C97, 1, 0)</f>
        <v>1</v>
      </c>
      <c r="GW92">
        <f>IF(ALL!GW92 = ANSWERS!$C97, 1, 0)</f>
        <v>1</v>
      </c>
      <c r="GX92">
        <f>IF(ALL!GX92 = ANSWERS!$C97, 1, 0)</f>
        <v>1</v>
      </c>
      <c r="GY92">
        <f>IF(ALL!GY92 = ANSWERS!$C97, 1, 0)</f>
        <v>1</v>
      </c>
      <c r="GZ92">
        <f>IF(ALL!GZ92 = ANSWERS!$C97, 1, 0)</f>
        <v>1</v>
      </c>
      <c r="HA92">
        <f>IF(ALL!HA92 = ANSWERS!$C97, 1, 0)</f>
        <v>1</v>
      </c>
      <c r="HB92">
        <f>IF(ALL!HB92 = ANSWERS!$C97, 1, 0)</f>
        <v>1</v>
      </c>
      <c r="HC92">
        <f>IF(ALL!HC92 = ANSWERS!$C97, 1, 0)</f>
        <v>1</v>
      </c>
      <c r="HD92">
        <f>IF(ALL!HD92 = ANSWERS!$C97, 1, 0)</f>
        <v>1</v>
      </c>
      <c r="HE92">
        <f>IF(ALL!HE92 = ANSWERS!$C97, 1, 0)</f>
        <v>1</v>
      </c>
      <c r="HF92">
        <f>IF(ALL!HF92 = ANSWERS!$C97, 1, 0)</f>
        <v>1</v>
      </c>
      <c r="HG92">
        <f>IF(ALL!HG92 = ANSWERS!$C97, 1, 0)</f>
        <v>1</v>
      </c>
      <c r="HH92">
        <f>IF(ALL!HH92 = ANSWERS!$C97, 1, 0)</f>
        <v>1</v>
      </c>
      <c r="HI92">
        <f>IF(ALL!HI92 = ANSWERS!$C97, 1, 0)</f>
        <v>1</v>
      </c>
      <c r="HJ92">
        <f>IF(ALL!HJ92 = ANSWERS!$C97, 1, 0)</f>
        <v>1</v>
      </c>
      <c r="HK92">
        <f>IF(ALL!HK92 = ANSWERS!$C97, 1, 0)</f>
        <v>1</v>
      </c>
    </row>
    <row r="93">
      <c r="A93" s="1" t="s">
        <v>413</v>
      </c>
      <c r="B93">
        <f>IF(ALL!B93 = ANSWERS!$C98, 1, 0)</f>
        <v>1</v>
      </c>
      <c r="C93">
        <f>IF(ALL!C93 = ANSWERS!$C98, 1, 0)</f>
        <v>1</v>
      </c>
      <c r="D93">
        <f>IF(ALL!D93 = ANSWERS!$C98, 1, 0)</f>
        <v>0</v>
      </c>
      <c r="E93">
        <f>IF(ALL!E93 = ANSWERS!$C98, 1, 0)</f>
        <v>0</v>
      </c>
      <c r="F93">
        <f>IF(ALL!F93 = ANSWERS!$C98, 1, 0)</f>
        <v>0</v>
      </c>
      <c r="G93">
        <f>IF(ALL!G93 = ANSWERS!$C98, 1, 0)</f>
        <v>0</v>
      </c>
      <c r="H93">
        <f>IF(ALL!H93 = ANSWERS!$C98, 1, 0)</f>
        <v>0</v>
      </c>
      <c r="I93">
        <f>IF(ALL!I93 = ANSWERS!$C98, 1, 0)</f>
        <v>0</v>
      </c>
      <c r="J93">
        <f>IF(ALL!J93 = ANSWERS!$C98, 1, 0)</f>
        <v>1</v>
      </c>
      <c r="K93">
        <f>IF(ALL!K93 = ANSWERS!$C98, 1, 0)</f>
        <v>0</v>
      </c>
      <c r="L93">
        <f>IF(ALL!L93 = ANSWERS!$C98, 1, 0)</f>
        <v>0</v>
      </c>
      <c r="M93">
        <f>IF(ALL!M93 = ANSWERS!$C98, 1, 0)</f>
        <v>0</v>
      </c>
      <c r="N93">
        <f>IF(ALL!N93 = ANSWERS!$C98, 1, 0)</f>
        <v>1</v>
      </c>
      <c r="O93">
        <f>IF(ALL!O93 = ANSWERS!$C98, 1, 0)</f>
        <v>1</v>
      </c>
      <c r="P93">
        <f>IF(ALL!P93 = ANSWERS!$C98, 1, 0)</f>
        <v>1</v>
      </c>
      <c r="Q93">
        <f>IF(ALL!Q93 = ANSWERS!$C98, 1, 0)</f>
        <v>0</v>
      </c>
      <c r="R93">
        <f>IF(ALL!R93 = ANSWERS!$C98, 1, 0)</f>
        <v>1</v>
      </c>
      <c r="S93">
        <f>IF(ALL!S93 = ANSWERS!$C98, 1, 0)</f>
        <v>0</v>
      </c>
      <c r="T93">
        <f>IF(ALL!T93 = ANSWERS!$C98, 1, 0)</f>
        <v>1</v>
      </c>
      <c r="U93">
        <f>IF(ALL!U93 = ANSWERS!$C98, 1, 0)</f>
        <v>0</v>
      </c>
      <c r="V93">
        <f>IF(ALL!V93 = ANSWERS!$C98, 1, 0)</f>
        <v>1</v>
      </c>
      <c r="W93">
        <f>IF(ALL!W93 = ANSWERS!$C98, 1, 0)</f>
        <v>1</v>
      </c>
      <c r="X93">
        <f>IF(ALL!X93 = ANSWERS!$C98, 1, 0)</f>
        <v>1</v>
      </c>
      <c r="Y93">
        <f>IF(ALL!Y93 = ANSWERS!$C98, 1, 0)</f>
        <v>1</v>
      </c>
      <c r="Z93">
        <f>IF(ALL!Z93 = ANSWERS!$C98, 1, 0)</f>
        <v>0</v>
      </c>
      <c r="AA93">
        <f>IF(ALL!AA93 = ANSWERS!$C98, 1, 0)</f>
        <v>0</v>
      </c>
      <c r="AB93">
        <f>IF(ALL!AB93 = ANSWERS!$C98, 1, 0)</f>
        <v>0</v>
      </c>
      <c r="AC93">
        <f>IF(ALL!AC93 = ANSWERS!$C98, 1, 0)</f>
        <v>0</v>
      </c>
      <c r="AD93">
        <f>IF(ALL!AD93 = ANSWERS!$C98, 1, 0)</f>
        <v>0</v>
      </c>
      <c r="AE93">
        <f>IF(ALL!AE93 = ANSWERS!$C98, 1, 0)</f>
        <v>0</v>
      </c>
      <c r="AF93">
        <f>IF(ALL!AF93 = ANSWERS!$C98, 1, 0)</f>
        <v>1</v>
      </c>
      <c r="AG93">
        <f>IF(ALL!AG93 = ANSWERS!$C98, 1, 0)</f>
        <v>0</v>
      </c>
      <c r="AH93">
        <f>IF(ALL!AH93 = ANSWERS!$C98, 1, 0)</f>
        <v>0</v>
      </c>
      <c r="AI93">
        <f>IF(ALL!AI93 = ANSWERS!$C98, 1, 0)</f>
        <v>0</v>
      </c>
      <c r="AJ93">
        <f>IF(ALL!AJ93 = ANSWERS!$C98, 1, 0)</f>
        <v>1</v>
      </c>
      <c r="AK93">
        <f>IF(ALL!AK93 = ANSWERS!$C98, 1, 0)</f>
        <v>1</v>
      </c>
      <c r="AL93">
        <f>IF(ALL!AL93 = ANSWERS!$C98, 1, 0)</f>
        <v>1</v>
      </c>
      <c r="AM93">
        <f>IF(ALL!AM93 = ANSWERS!$C98, 1, 0)</f>
        <v>1</v>
      </c>
      <c r="AN93">
        <f>IF(ALL!AN93 = ANSWERS!$C98, 1, 0)</f>
        <v>1</v>
      </c>
      <c r="AO93">
        <f>IF(ALL!AO93 = ANSWERS!$C98, 1, 0)</f>
        <v>0</v>
      </c>
      <c r="AP93">
        <f>IF(ALL!AP93 = ANSWERS!$C98, 1, 0)</f>
        <v>0</v>
      </c>
      <c r="AQ93">
        <f>IF(ALL!AQ93 = ANSWERS!$C98, 1, 0)</f>
        <v>1</v>
      </c>
      <c r="AR93">
        <f>IF(ALL!AR93 = ANSWERS!$C98, 1, 0)</f>
        <v>1</v>
      </c>
      <c r="AS93">
        <f>IF(ALL!AS93 = ANSWERS!$C98, 1, 0)</f>
        <v>0</v>
      </c>
      <c r="AT93">
        <f>IF(ALL!AT93 = ANSWERS!$C98, 1, 0)</f>
        <v>0</v>
      </c>
      <c r="AU93">
        <f>IF(ALL!AU93 = ANSWERS!$C98, 1, 0)</f>
        <v>0</v>
      </c>
      <c r="AV93">
        <f>IF(ALL!AV93 = ANSWERS!$C98, 1, 0)</f>
        <v>0</v>
      </c>
      <c r="AW93">
        <f>IF(ALL!AW93 = ANSWERS!$C98, 1, 0)</f>
        <v>0</v>
      </c>
      <c r="AX93">
        <f>IF(ALL!AX93 = ANSWERS!$C98, 1, 0)</f>
        <v>1</v>
      </c>
      <c r="AY93">
        <f>IF(ALL!AY93 = ANSWERS!$C98, 1, 0)</f>
        <v>1</v>
      </c>
      <c r="AZ93">
        <f>IF(ALL!AZ93 = ANSWERS!$C98, 1, 0)</f>
        <v>1</v>
      </c>
      <c r="BA93">
        <f>IF(ALL!BA93 = ANSWERS!$C98, 1, 0)</f>
        <v>0</v>
      </c>
      <c r="BB93">
        <f>IF(ALL!BB93 = ANSWERS!$C98, 1, 0)</f>
        <v>1</v>
      </c>
      <c r="BC93">
        <f>IF(ALL!BC93 = ANSWERS!$C98, 1, 0)</f>
        <v>0</v>
      </c>
      <c r="BD93">
        <f>IF(ALL!BD93 = ANSWERS!$C98, 1, 0)</f>
        <v>1</v>
      </c>
      <c r="BE93">
        <f>IF(ALL!BE93 = ANSWERS!$C98, 1, 0)</f>
        <v>0</v>
      </c>
      <c r="BF93">
        <f>IF(ALL!BF93 = ANSWERS!$C98, 1, 0)</f>
        <v>0</v>
      </c>
      <c r="BG93">
        <f>IF(ALL!BG93 = ANSWERS!$C98, 1, 0)</f>
        <v>1</v>
      </c>
      <c r="BH93">
        <f>IF(ALL!BH93 = ANSWERS!$C98, 1, 0)</f>
        <v>1</v>
      </c>
      <c r="BI93">
        <f>IF(ALL!BI93 = ANSWERS!$C98, 1, 0)</f>
        <v>0</v>
      </c>
      <c r="BJ93">
        <f>IF(ALL!BJ93 = ANSWERS!$C98, 1, 0)</f>
        <v>1</v>
      </c>
      <c r="BK93">
        <f>IF(ALL!BK93 = ANSWERS!$C98, 1, 0)</f>
        <v>1</v>
      </c>
      <c r="BL93">
        <f>IF(ALL!BL93 = ANSWERS!$C98, 1, 0)</f>
        <v>1</v>
      </c>
      <c r="BM93">
        <f>IF(ALL!BM93 = ANSWERS!$C98, 1, 0)</f>
        <v>0</v>
      </c>
      <c r="BN93">
        <f>IF(ALL!BN93 = ANSWERS!$C98, 1, 0)</f>
        <v>0</v>
      </c>
      <c r="BO93">
        <f>IF(ALL!BO93 = ANSWERS!$C98, 1, 0)</f>
        <v>1</v>
      </c>
      <c r="BP93">
        <f>IF(ALL!BP93 = ANSWERS!$C98, 1, 0)</f>
        <v>1</v>
      </c>
      <c r="BQ93">
        <f>IF(ALL!BQ93 = ANSWERS!$C98, 1, 0)</f>
        <v>1</v>
      </c>
      <c r="BR93">
        <f>IF(ALL!BR93 = ANSWERS!$C98, 1, 0)</f>
        <v>1</v>
      </c>
      <c r="BS93">
        <f>IF(ALL!BS93 = ANSWERS!$C98, 1, 0)</f>
        <v>0</v>
      </c>
      <c r="BT93">
        <f>IF(ALL!BT93 = ANSWERS!$C98, 1, 0)</f>
        <v>1</v>
      </c>
      <c r="BU93">
        <f>IF(ALL!BU93 = ANSWERS!$C98, 1, 0)</f>
        <v>1</v>
      </c>
      <c r="BV93">
        <f>IF(ALL!BV93 = ANSWERS!$C98, 1, 0)</f>
        <v>1</v>
      </c>
      <c r="BW93">
        <f>IF(ALL!BW93 = ANSWERS!$C98, 1, 0)</f>
        <v>1</v>
      </c>
      <c r="BX93">
        <f>IF(ALL!BX93 = ANSWERS!$C98, 1, 0)</f>
        <v>1</v>
      </c>
      <c r="BY93">
        <f>IF(ALL!BY93 = ANSWERS!$C98, 1, 0)</f>
        <v>1</v>
      </c>
      <c r="BZ93">
        <f>IF(ALL!BZ93 = ANSWERS!$C98, 1, 0)</f>
        <v>0</v>
      </c>
      <c r="CA93">
        <f>IF(ALL!CA93 = ANSWERS!$C98, 1, 0)</f>
        <v>0</v>
      </c>
      <c r="CB93">
        <f>IF(ALL!CB93 = ANSWERS!$C98, 1, 0)</f>
        <v>1</v>
      </c>
      <c r="CC93">
        <f>IF(ALL!CC93 = ANSWERS!$C98, 1, 0)</f>
        <v>1</v>
      </c>
      <c r="CD93">
        <f>IF(ALL!CD93 = ANSWERS!$C98, 1, 0)</f>
        <v>1</v>
      </c>
      <c r="CE93">
        <f>IF(ALL!CE93 = ANSWERS!$C98, 1, 0)</f>
        <v>1</v>
      </c>
      <c r="CF93">
        <f>IF(ALL!CF93 = ANSWERS!$C98, 1, 0)</f>
        <v>1</v>
      </c>
      <c r="CG93">
        <f>IF(ALL!CG93 = ANSWERS!$C98, 1, 0)</f>
        <v>0</v>
      </c>
      <c r="CH93">
        <f>IF(ALL!CH93 = ANSWERS!$C98, 1, 0)</f>
        <v>1</v>
      </c>
      <c r="CI93">
        <f>IF(ALL!CI93 = ANSWERS!$C98, 1, 0)</f>
        <v>1</v>
      </c>
      <c r="CJ93">
        <f>IF(ALL!CJ93 = ANSWERS!$C98, 1, 0)</f>
        <v>1</v>
      </c>
      <c r="CK93">
        <f>IF(ALL!CK93 = ANSWERS!$C98, 1, 0)</f>
        <v>1</v>
      </c>
      <c r="CL93">
        <f>IF(ALL!CL93 = ANSWERS!$C98, 1, 0)</f>
        <v>0</v>
      </c>
      <c r="CM93">
        <f>IF(ALL!CM93 = ANSWERS!$C98, 1, 0)</f>
        <v>1</v>
      </c>
      <c r="CN93">
        <f>IF(ALL!CN93 = ANSWERS!$C98, 1, 0)</f>
        <v>1</v>
      </c>
      <c r="CO93">
        <f>IF(ALL!CO93 = ANSWERS!$C98, 1, 0)</f>
        <v>0</v>
      </c>
      <c r="CP93">
        <f>IF(ALL!CP93 = ANSWERS!$C98, 1, 0)</f>
        <v>1</v>
      </c>
      <c r="CQ93">
        <f>IF(ALL!CQ93 = ANSWERS!$C98, 1, 0)</f>
        <v>0</v>
      </c>
      <c r="CR93">
        <f>IF(ALL!CR93 = ANSWERS!$C98, 1, 0)</f>
        <v>1</v>
      </c>
      <c r="CS93">
        <f>IF(ALL!CS93 = ANSWERS!$C98, 1, 0)</f>
        <v>1</v>
      </c>
      <c r="CT93">
        <f>IF(ALL!CT93 = ANSWERS!$C98, 1, 0)</f>
        <v>0</v>
      </c>
      <c r="CU93">
        <f>IF(ALL!CU93 = ANSWERS!$C98, 1, 0)</f>
        <v>1</v>
      </c>
      <c r="CV93">
        <f>IF(ALL!CV93 = ANSWERS!$C98, 1, 0)</f>
        <v>1</v>
      </c>
      <c r="CW93">
        <f>IF(ALL!CW93 = ANSWERS!$C98, 1, 0)</f>
        <v>1</v>
      </c>
      <c r="CX93">
        <f>IF(ALL!CX93 = ANSWERS!$C98, 1, 0)</f>
        <v>0</v>
      </c>
      <c r="CY93">
        <f>IF(ALL!CY93 = ANSWERS!$C98, 1, 0)</f>
        <v>0</v>
      </c>
      <c r="CZ93">
        <f>IF(ALL!CZ93 = ANSWERS!$C98, 1, 0)</f>
        <v>0</v>
      </c>
      <c r="DA93">
        <f>IF(ALL!DA93 = ANSWERS!$C98, 1, 0)</f>
        <v>1</v>
      </c>
      <c r="DB93">
        <f>IF(ALL!DB93 = ANSWERS!$C98, 1, 0)</f>
        <v>0</v>
      </c>
      <c r="DC93">
        <f>IF(ALL!DC93 = ANSWERS!$C98, 1, 0)</f>
        <v>0</v>
      </c>
      <c r="DD93">
        <f>IF(ALL!DD93 = ANSWERS!$C98, 1, 0)</f>
        <v>0</v>
      </c>
      <c r="DE93">
        <f>IF(ALL!DE93 = ANSWERS!$C98, 1, 0)</f>
        <v>1</v>
      </c>
      <c r="DF93">
        <f>IF(ALL!DF93 = ANSWERS!$C98, 1, 0)</f>
        <v>1</v>
      </c>
      <c r="DG93">
        <f>IF(ALL!DG93 = ANSWERS!$C98, 1, 0)</f>
        <v>0</v>
      </c>
      <c r="DH93">
        <f>IF(ALL!DH93 = ANSWERS!$C98, 1, 0)</f>
        <v>0</v>
      </c>
      <c r="DI93">
        <f>IF(ALL!DI93 = ANSWERS!$C98, 1, 0)</f>
        <v>0</v>
      </c>
      <c r="DJ93">
        <f>IF(ALL!DJ93 = ANSWERS!$C98, 1, 0)</f>
        <v>0</v>
      </c>
      <c r="DK93">
        <f>IF(ALL!DK93 = ANSWERS!$C98, 1, 0)</f>
        <v>1</v>
      </c>
      <c r="DL93">
        <f>IF(ALL!DL93 = ANSWERS!$C98, 1, 0)</f>
        <v>1</v>
      </c>
      <c r="DM93">
        <f>IF(ALL!DM93 = ANSWERS!$C98, 1, 0)</f>
        <v>0</v>
      </c>
      <c r="DN93">
        <f>IF(ALL!DN93 = ANSWERS!$C98, 1, 0)</f>
        <v>0</v>
      </c>
      <c r="DO93">
        <f>IF(ALL!DO93 = ANSWERS!$C98, 1, 0)</f>
        <v>0</v>
      </c>
      <c r="DP93">
        <f>IF(ALL!DP93 = ANSWERS!$C98, 1, 0)</f>
        <v>1</v>
      </c>
      <c r="DQ93">
        <f>IF(ALL!DQ93 = ANSWERS!$C98, 1, 0)</f>
        <v>1</v>
      </c>
      <c r="DR93">
        <f>IF(ALL!DR93 = ANSWERS!$C98, 1, 0)</f>
        <v>1</v>
      </c>
      <c r="DS93">
        <f>IF(ALL!DS93 = ANSWERS!$C98, 1, 0)</f>
        <v>1</v>
      </c>
      <c r="DT93">
        <f>IF(ALL!DT93 = ANSWERS!$C98, 1, 0)</f>
        <v>1</v>
      </c>
      <c r="DU93">
        <f>IF(ALL!DU93 = ANSWERS!$C98, 1, 0)</f>
        <v>1</v>
      </c>
      <c r="DV93">
        <f>IF(ALL!DV93 = ANSWERS!$C98, 1, 0)</f>
        <v>0</v>
      </c>
      <c r="DW93">
        <f>IF(ALL!DW93 = ANSWERS!$C98, 1, 0)</f>
        <v>0</v>
      </c>
      <c r="DX93">
        <f>IF(ALL!DX93 = ANSWERS!$C98, 1, 0)</f>
        <v>0</v>
      </c>
      <c r="DY93">
        <f>IF(ALL!DY93 = ANSWERS!$C98, 1, 0)</f>
        <v>1</v>
      </c>
      <c r="DZ93">
        <f>IF(ALL!DZ93 = ANSWERS!$C98, 1, 0)</f>
        <v>0</v>
      </c>
      <c r="EA93">
        <f>IF(ALL!EA93 = ANSWERS!$C98, 1, 0)</f>
        <v>0</v>
      </c>
      <c r="EB93">
        <f>IF(ALL!EB93 = ANSWERS!$C98, 1, 0)</f>
        <v>0</v>
      </c>
      <c r="EC93">
        <f>IF(ALL!EC93 = ANSWERS!$C98, 1, 0)</f>
        <v>1</v>
      </c>
      <c r="ED93">
        <f>IF(ALL!ED93 = ANSWERS!$C98, 1, 0)</f>
        <v>1</v>
      </c>
      <c r="EE93">
        <f>IF(ALL!EE93 = ANSWERS!$C98, 1, 0)</f>
        <v>0</v>
      </c>
      <c r="EF93">
        <f>IF(ALL!EF93 = ANSWERS!$C98, 1, 0)</f>
        <v>0</v>
      </c>
      <c r="EG93">
        <f>IF(ALL!EG93 = ANSWERS!$C98, 1, 0)</f>
        <v>0</v>
      </c>
      <c r="EH93">
        <f>IF(ALL!EH93 = ANSWERS!$C98, 1, 0)</f>
        <v>1</v>
      </c>
      <c r="EI93">
        <f>IF(ALL!EI93 = ANSWERS!$C98, 1, 0)</f>
        <v>1</v>
      </c>
      <c r="EJ93">
        <f>IF(ALL!EJ93 = ANSWERS!$C98, 1, 0)</f>
        <v>1</v>
      </c>
      <c r="EK93">
        <f>IF(ALL!EK93 = ANSWERS!$C98, 1, 0)</f>
        <v>0</v>
      </c>
      <c r="EL93">
        <f>IF(ALL!EL93 = ANSWERS!$C98, 1, 0)</f>
        <v>0</v>
      </c>
      <c r="EM93">
        <f>IF(ALL!EM93 = ANSWERS!$C98, 1, 0)</f>
        <v>1</v>
      </c>
      <c r="EN93">
        <f>IF(ALL!EN93 = ANSWERS!$C98, 1, 0)</f>
        <v>1</v>
      </c>
      <c r="EO93">
        <f>IF(ALL!EO93 = ANSWERS!$C98, 1, 0)</f>
        <v>1</v>
      </c>
      <c r="EP93">
        <f>IF(ALL!EP93 = ANSWERS!$C98, 1, 0)</f>
        <v>1</v>
      </c>
      <c r="EQ93">
        <f>IF(ALL!EQ93 = ANSWERS!$C98, 1, 0)</f>
        <v>0</v>
      </c>
      <c r="ER93">
        <f>IF(ALL!ER93 = ANSWERS!$C98, 1, 0)</f>
        <v>0</v>
      </c>
      <c r="ES93">
        <f>IF(ALL!ES93 = ANSWERS!$C98, 1, 0)</f>
        <v>0</v>
      </c>
      <c r="ET93">
        <f>IF(ALL!ET93 = ANSWERS!$C98, 1, 0)</f>
        <v>0</v>
      </c>
      <c r="EU93">
        <f>IF(ALL!EU93 = ANSWERS!$C98, 1, 0)</f>
        <v>1</v>
      </c>
      <c r="EV93">
        <f>IF(ALL!EV93 = ANSWERS!$C98, 1, 0)</f>
        <v>0</v>
      </c>
      <c r="EW93">
        <f>IF(ALL!EW93 = ANSWERS!$C98, 1, 0)</f>
        <v>0</v>
      </c>
      <c r="EX93">
        <f>IF(ALL!EX93 = ANSWERS!$C98, 1, 0)</f>
        <v>1</v>
      </c>
      <c r="EY93">
        <f>IF(ALL!EY93 = ANSWERS!$C98, 1, 0)</f>
        <v>0</v>
      </c>
      <c r="EZ93">
        <f>IF(ALL!EZ93 = ANSWERS!$C98, 1, 0)</f>
        <v>0</v>
      </c>
      <c r="FA93">
        <f>IF(ALL!FA93 = ANSWERS!$C98, 1, 0)</f>
        <v>0</v>
      </c>
      <c r="FB93">
        <f>IF(ALL!FB93 = ANSWERS!$C98, 1, 0)</f>
        <v>0</v>
      </c>
      <c r="FC93">
        <f>IF(ALL!FC93 = ANSWERS!$C98, 1, 0)</f>
        <v>1</v>
      </c>
      <c r="FD93">
        <f>IF(ALL!FD93 = ANSWERS!$C98, 1, 0)</f>
        <v>0</v>
      </c>
      <c r="FE93">
        <f>IF(ALL!FE93 = ANSWERS!$C98, 1, 0)</f>
        <v>1</v>
      </c>
      <c r="FF93">
        <f>IF(ALL!FF93 = ANSWERS!$C98, 1, 0)</f>
        <v>1</v>
      </c>
      <c r="FG93">
        <f>IF(ALL!FG93 = ANSWERS!$C98, 1, 0)</f>
        <v>1</v>
      </c>
      <c r="FH93">
        <f>IF(ALL!FH93 = ANSWERS!$C98, 1, 0)</f>
        <v>1</v>
      </c>
      <c r="FI93">
        <f>IF(ALL!FI93 = ANSWERS!$C98, 1, 0)</f>
        <v>1</v>
      </c>
      <c r="FJ93">
        <f>IF(ALL!FJ93 = ANSWERS!$C98, 1, 0)</f>
        <v>1</v>
      </c>
      <c r="FK93">
        <f>IF(ALL!FK93 = ANSWERS!$C98, 1, 0)</f>
        <v>0</v>
      </c>
      <c r="FL93">
        <f>IF(ALL!FL93 = ANSWERS!$C98, 1, 0)</f>
        <v>0</v>
      </c>
      <c r="FM93">
        <f>IF(ALL!FM93 = ANSWERS!$C98, 1, 0)</f>
        <v>0</v>
      </c>
      <c r="FN93">
        <f>IF(ALL!FN93 = ANSWERS!$C98, 1, 0)</f>
        <v>0</v>
      </c>
      <c r="FO93">
        <f>IF(ALL!FO93 = ANSWERS!$C98, 1, 0)</f>
        <v>1</v>
      </c>
      <c r="FP93">
        <f>IF(ALL!FP93 = ANSWERS!$C98, 1, 0)</f>
        <v>1</v>
      </c>
      <c r="FQ93">
        <f>IF(ALL!FQ93 = ANSWERS!$C98, 1, 0)</f>
        <v>0</v>
      </c>
      <c r="FR93">
        <f>IF(ALL!FR93 = ANSWERS!$C98, 1, 0)</f>
        <v>1</v>
      </c>
      <c r="FS93">
        <f>IF(ALL!FS93 = ANSWERS!$C98, 1, 0)</f>
        <v>0</v>
      </c>
      <c r="FT93">
        <f>IF(ALL!FT93 = ANSWERS!$C98, 1, 0)</f>
        <v>0</v>
      </c>
      <c r="FU93">
        <f>IF(ALL!FU93 = ANSWERS!$C98, 1, 0)</f>
        <v>1</v>
      </c>
      <c r="FV93">
        <f>IF(ALL!FV93 = ANSWERS!$C98, 1, 0)</f>
        <v>1</v>
      </c>
      <c r="FW93">
        <f>IF(ALL!FW93 = ANSWERS!$C98, 1, 0)</f>
        <v>0</v>
      </c>
      <c r="FX93">
        <f>IF(ALL!FX93 = ANSWERS!$C98, 1, 0)</f>
        <v>1</v>
      </c>
      <c r="FY93">
        <f>IF(ALL!FY93 = ANSWERS!$C98, 1, 0)</f>
        <v>0</v>
      </c>
      <c r="FZ93">
        <f>IF(ALL!FZ93 = ANSWERS!$C98, 1, 0)</f>
        <v>0</v>
      </c>
      <c r="GA93">
        <f>IF(ALL!GA93 = ANSWERS!$C98, 1, 0)</f>
        <v>0</v>
      </c>
      <c r="GB93">
        <f>IF(ALL!GB93 = ANSWERS!$C98, 1, 0)</f>
        <v>0</v>
      </c>
      <c r="GC93">
        <f>IF(ALL!GC93 = ANSWERS!$C98, 1, 0)</f>
        <v>0</v>
      </c>
      <c r="GD93">
        <f>IF(ALL!GD93 = ANSWERS!$C98, 1, 0)</f>
        <v>0</v>
      </c>
      <c r="GE93">
        <f>IF(ALL!GE93 = ANSWERS!$C98, 1, 0)</f>
        <v>0</v>
      </c>
      <c r="GF93">
        <f>IF(ALL!GF93 = ANSWERS!$C98, 1, 0)</f>
        <v>1</v>
      </c>
      <c r="GG93">
        <f>IF(ALL!GG93 = ANSWERS!$C98, 1, 0)</f>
        <v>1</v>
      </c>
      <c r="GH93">
        <f>IF(ALL!GH93 = ANSWERS!$C98, 1, 0)</f>
        <v>0</v>
      </c>
      <c r="GI93">
        <f>IF(ALL!GI93 = ANSWERS!$C98, 1, 0)</f>
        <v>0</v>
      </c>
      <c r="GJ93">
        <f>IF(ALL!GJ93 = ANSWERS!$C98, 1, 0)</f>
        <v>0</v>
      </c>
      <c r="GK93">
        <f>IF(ALL!GK93 = ANSWERS!$C98, 1, 0)</f>
        <v>0</v>
      </c>
      <c r="GL93">
        <f>IF(ALL!GL93 = ANSWERS!$C98, 1, 0)</f>
        <v>0</v>
      </c>
      <c r="GM93">
        <f>IF(ALL!GM93 = ANSWERS!$C98, 1, 0)</f>
        <v>0</v>
      </c>
      <c r="GN93">
        <f>IF(ALL!GN93 = ANSWERS!$C98, 1, 0)</f>
        <v>0</v>
      </c>
      <c r="GO93">
        <f>IF(ALL!GO93 = ANSWERS!$C98, 1, 0)</f>
        <v>0</v>
      </c>
      <c r="GP93">
        <f>IF(ALL!GP93 = ANSWERS!$C98, 1, 0)</f>
        <v>0</v>
      </c>
      <c r="GQ93">
        <f>IF(ALL!GQ93 = ANSWERS!$C98, 1, 0)</f>
        <v>0</v>
      </c>
      <c r="GR93">
        <f>IF(ALL!GR93 = ANSWERS!$C98, 1, 0)</f>
        <v>0</v>
      </c>
      <c r="GS93">
        <f>IF(ALL!GS93 = ANSWERS!$C98, 1, 0)</f>
        <v>0</v>
      </c>
      <c r="GT93">
        <f>IF(ALL!GT93 = ANSWERS!$C98, 1, 0)</f>
        <v>0</v>
      </c>
      <c r="GU93">
        <f>IF(ALL!GU93 = ANSWERS!$C98, 1, 0)</f>
        <v>0</v>
      </c>
      <c r="GV93">
        <f>IF(ALL!GV93 = ANSWERS!$C98, 1, 0)</f>
        <v>0</v>
      </c>
      <c r="GW93">
        <f>IF(ALL!GW93 = ANSWERS!$C98, 1, 0)</f>
        <v>1</v>
      </c>
      <c r="GX93">
        <f>IF(ALL!GX93 = ANSWERS!$C98, 1, 0)</f>
        <v>0</v>
      </c>
      <c r="GY93">
        <f>IF(ALL!GY93 = ANSWERS!$C98, 1, 0)</f>
        <v>1</v>
      </c>
      <c r="GZ93">
        <f>IF(ALL!GZ93 = ANSWERS!$C98, 1, 0)</f>
        <v>1</v>
      </c>
      <c r="HA93">
        <f>IF(ALL!HA93 = ANSWERS!$C98, 1, 0)</f>
        <v>1</v>
      </c>
      <c r="HB93">
        <f>IF(ALL!HB93 = ANSWERS!$C98, 1, 0)</f>
        <v>1</v>
      </c>
      <c r="HC93">
        <f>IF(ALL!HC93 = ANSWERS!$C98, 1, 0)</f>
        <v>1</v>
      </c>
      <c r="HD93">
        <f>IF(ALL!HD93 = ANSWERS!$C98, 1, 0)</f>
        <v>1</v>
      </c>
      <c r="HE93">
        <f>IF(ALL!HE93 = ANSWERS!$C98, 1, 0)</f>
        <v>1</v>
      </c>
      <c r="HF93">
        <f>IF(ALL!HF93 = ANSWERS!$C98, 1, 0)</f>
        <v>0</v>
      </c>
      <c r="HG93">
        <f>IF(ALL!HG93 = ANSWERS!$C98, 1, 0)</f>
        <v>1</v>
      </c>
      <c r="HH93">
        <f>IF(ALL!HH93 = ANSWERS!$C98, 1, 0)</f>
        <v>1</v>
      </c>
      <c r="HI93">
        <f>IF(ALL!HI93 = ANSWERS!$C98, 1, 0)</f>
        <v>0</v>
      </c>
      <c r="HJ93">
        <f>IF(ALL!HJ93 = ANSWERS!$C98, 1, 0)</f>
        <v>0</v>
      </c>
      <c r="HK93">
        <f>IF(ALL!HK93 = ANSWERS!$C98, 1, 0)</f>
        <v>0</v>
      </c>
    </row>
    <row r="94">
      <c r="A94" s="1" t="s">
        <v>414</v>
      </c>
      <c r="B94">
        <f>IF(ALL!B94 = ANSWERS!$C99, 1, 0)</f>
        <v>0</v>
      </c>
      <c r="C94">
        <f>IF(ALL!C94 = ANSWERS!$C99, 1, 0)</f>
        <v>1</v>
      </c>
      <c r="D94">
        <f>IF(ALL!D94 = ANSWERS!$C99, 1, 0)</f>
        <v>0</v>
      </c>
      <c r="E94">
        <f>IF(ALL!E94 = ANSWERS!$C99, 1, 0)</f>
        <v>0</v>
      </c>
      <c r="F94">
        <f>IF(ALL!F94 = ANSWERS!$C99, 1, 0)</f>
        <v>0</v>
      </c>
      <c r="G94">
        <f>IF(ALL!G94 = ANSWERS!$C99, 1, 0)</f>
        <v>0</v>
      </c>
      <c r="H94">
        <f>IF(ALL!H94 = ANSWERS!$C99, 1, 0)</f>
        <v>0</v>
      </c>
      <c r="I94">
        <f>IF(ALL!I94 = ANSWERS!$C99, 1, 0)</f>
        <v>0</v>
      </c>
      <c r="J94">
        <f>IF(ALL!J94 = ANSWERS!$C99, 1, 0)</f>
        <v>1</v>
      </c>
      <c r="K94">
        <f>IF(ALL!K94 = ANSWERS!$C99, 1, 0)</f>
        <v>0</v>
      </c>
      <c r="L94">
        <f>IF(ALL!L94 = ANSWERS!$C99, 1, 0)</f>
        <v>0</v>
      </c>
      <c r="M94">
        <f>IF(ALL!M94 = ANSWERS!$C99, 1, 0)</f>
        <v>1</v>
      </c>
      <c r="N94">
        <f>IF(ALL!N94 = ANSWERS!$C99, 1, 0)</f>
        <v>1</v>
      </c>
      <c r="O94">
        <f>IF(ALL!O94 = ANSWERS!$C99, 1, 0)</f>
        <v>1</v>
      </c>
      <c r="P94">
        <f>IF(ALL!P94 = ANSWERS!$C99, 1, 0)</f>
        <v>1</v>
      </c>
      <c r="Q94">
        <f>IF(ALL!Q94 = ANSWERS!$C99, 1, 0)</f>
        <v>0</v>
      </c>
      <c r="R94">
        <f>IF(ALL!R94 = ANSWERS!$C99, 1, 0)</f>
        <v>1</v>
      </c>
      <c r="S94">
        <f>IF(ALL!S94 = ANSWERS!$C99, 1, 0)</f>
        <v>1</v>
      </c>
      <c r="T94">
        <f>IF(ALL!T94 = ANSWERS!$C99, 1, 0)</f>
        <v>1</v>
      </c>
      <c r="U94">
        <f>IF(ALL!U94 = ANSWERS!$C99, 1, 0)</f>
        <v>0</v>
      </c>
      <c r="V94">
        <f>IF(ALL!V94 = ANSWERS!$C99, 1, 0)</f>
        <v>1</v>
      </c>
      <c r="W94">
        <f>IF(ALL!W94 = ANSWERS!$C99, 1, 0)</f>
        <v>1</v>
      </c>
      <c r="X94">
        <f>IF(ALL!X94 = ANSWERS!$C99, 1, 0)</f>
        <v>1</v>
      </c>
      <c r="Y94">
        <f>IF(ALL!Y94 = ANSWERS!$C99, 1, 0)</f>
        <v>1</v>
      </c>
      <c r="Z94">
        <f>IF(ALL!Z94 = ANSWERS!$C99, 1, 0)</f>
        <v>1</v>
      </c>
      <c r="AA94">
        <f>IF(ALL!AA94 = ANSWERS!$C99, 1, 0)</f>
        <v>0</v>
      </c>
      <c r="AB94">
        <f>IF(ALL!AB94 = ANSWERS!$C99, 1, 0)</f>
        <v>1</v>
      </c>
      <c r="AC94">
        <f>IF(ALL!AC94 = ANSWERS!$C99, 1, 0)</f>
        <v>1</v>
      </c>
      <c r="AD94">
        <f>IF(ALL!AD94 = ANSWERS!$C99, 1, 0)</f>
        <v>1</v>
      </c>
      <c r="AE94">
        <f>IF(ALL!AE94 = ANSWERS!$C99, 1, 0)</f>
        <v>1</v>
      </c>
      <c r="AF94">
        <f>IF(ALL!AF94 = ANSWERS!$C99, 1, 0)</f>
        <v>1</v>
      </c>
      <c r="AG94">
        <f>IF(ALL!AG94 = ANSWERS!$C99, 1, 0)</f>
        <v>0</v>
      </c>
      <c r="AH94">
        <f>IF(ALL!AH94 = ANSWERS!$C99, 1, 0)</f>
        <v>1</v>
      </c>
      <c r="AI94">
        <f>IF(ALL!AI94 = ANSWERS!$C99, 1, 0)</f>
        <v>0</v>
      </c>
      <c r="AJ94">
        <f>IF(ALL!AJ94 = ANSWERS!$C99, 1, 0)</f>
        <v>1</v>
      </c>
      <c r="AK94">
        <f>IF(ALL!AK94 = ANSWERS!$C99, 1, 0)</f>
        <v>1</v>
      </c>
      <c r="AL94">
        <f>IF(ALL!AL94 = ANSWERS!$C99, 1, 0)</f>
        <v>1</v>
      </c>
      <c r="AM94">
        <f>IF(ALL!AM94 = ANSWERS!$C99, 1, 0)</f>
        <v>1</v>
      </c>
      <c r="AN94">
        <f>IF(ALL!AN94 = ANSWERS!$C99, 1, 0)</f>
        <v>1</v>
      </c>
      <c r="AO94">
        <f>IF(ALL!AO94 = ANSWERS!$C99, 1, 0)</f>
        <v>1</v>
      </c>
      <c r="AP94">
        <f>IF(ALL!AP94 = ANSWERS!$C99, 1, 0)</f>
        <v>0</v>
      </c>
      <c r="AQ94">
        <f>IF(ALL!AQ94 = ANSWERS!$C99, 1, 0)</f>
        <v>1</v>
      </c>
      <c r="AR94">
        <f>IF(ALL!AR94 = ANSWERS!$C99, 1, 0)</f>
        <v>1</v>
      </c>
      <c r="AS94">
        <f>IF(ALL!AS94 = ANSWERS!$C99, 1, 0)</f>
        <v>0</v>
      </c>
      <c r="AT94">
        <f>IF(ALL!AT94 = ANSWERS!$C99, 1, 0)</f>
        <v>0</v>
      </c>
      <c r="AU94">
        <f>IF(ALL!AU94 = ANSWERS!$C99, 1, 0)</f>
        <v>0</v>
      </c>
      <c r="AV94">
        <f>IF(ALL!AV94 = ANSWERS!$C99, 1, 0)</f>
        <v>1</v>
      </c>
      <c r="AW94">
        <f>IF(ALL!AW94 = ANSWERS!$C99, 1, 0)</f>
        <v>0</v>
      </c>
      <c r="AX94">
        <f>IF(ALL!AX94 = ANSWERS!$C99, 1, 0)</f>
        <v>1</v>
      </c>
      <c r="AY94">
        <f>IF(ALL!AY94 = ANSWERS!$C99, 1, 0)</f>
        <v>1</v>
      </c>
      <c r="AZ94">
        <f>IF(ALL!AZ94 = ANSWERS!$C99, 1, 0)</f>
        <v>1</v>
      </c>
      <c r="BA94">
        <f>IF(ALL!BA94 = ANSWERS!$C99, 1, 0)</f>
        <v>0</v>
      </c>
      <c r="BB94">
        <f>IF(ALL!BB94 = ANSWERS!$C99, 1, 0)</f>
        <v>1</v>
      </c>
      <c r="BC94">
        <f>IF(ALL!BC94 = ANSWERS!$C99, 1, 0)</f>
        <v>0</v>
      </c>
      <c r="BD94">
        <f>IF(ALL!BD94 = ANSWERS!$C99, 1, 0)</f>
        <v>1</v>
      </c>
      <c r="BE94">
        <f>IF(ALL!BE94 = ANSWERS!$C99, 1, 0)</f>
        <v>0</v>
      </c>
      <c r="BF94">
        <f>IF(ALL!BF94 = ANSWERS!$C99, 1, 0)</f>
        <v>0</v>
      </c>
      <c r="BG94">
        <f>IF(ALL!BG94 = ANSWERS!$C99, 1, 0)</f>
        <v>1</v>
      </c>
      <c r="BH94">
        <f>IF(ALL!BH94 = ANSWERS!$C99, 1, 0)</f>
        <v>1</v>
      </c>
      <c r="BI94">
        <f>IF(ALL!BI94 = ANSWERS!$C99, 1, 0)</f>
        <v>1</v>
      </c>
      <c r="BJ94">
        <f>IF(ALL!BJ94 = ANSWERS!$C99, 1, 0)</f>
        <v>1</v>
      </c>
      <c r="BK94">
        <f>IF(ALL!BK94 = ANSWERS!$C99, 1, 0)</f>
        <v>1</v>
      </c>
      <c r="BL94">
        <f>IF(ALL!BL94 = ANSWERS!$C99, 1, 0)</f>
        <v>1</v>
      </c>
      <c r="BM94">
        <f>IF(ALL!BM94 = ANSWERS!$C99, 1, 0)</f>
        <v>0</v>
      </c>
      <c r="BN94">
        <f>IF(ALL!BN94 = ANSWERS!$C99, 1, 0)</f>
        <v>1</v>
      </c>
      <c r="BO94">
        <f>IF(ALL!BO94 = ANSWERS!$C99, 1, 0)</f>
        <v>1</v>
      </c>
      <c r="BP94">
        <f>IF(ALL!BP94 = ANSWERS!$C99, 1, 0)</f>
        <v>1</v>
      </c>
      <c r="BQ94">
        <f>IF(ALL!BQ94 = ANSWERS!$C99, 1, 0)</f>
        <v>1</v>
      </c>
      <c r="BR94">
        <f>IF(ALL!BR94 = ANSWERS!$C99, 1, 0)</f>
        <v>1</v>
      </c>
      <c r="BS94">
        <f>IF(ALL!BS94 = ANSWERS!$C99, 1, 0)</f>
        <v>1</v>
      </c>
      <c r="BT94">
        <f>IF(ALL!BT94 = ANSWERS!$C99, 1, 0)</f>
        <v>1</v>
      </c>
      <c r="BU94">
        <f>IF(ALL!BU94 = ANSWERS!$C99, 1, 0)</f>
        <v>1</v>
      </c>
      <c r="BV94">
        <f>IF(ALL!BV94 = ANSWERS!$C99, 1, 0)</f>
        <v>1</v>
      </c>
      <c r="BW94">
        <f>IF(ALL!BW94 = ANSWERS!$C99, 1, 0)</f>
        <v>1</v>
      </c>
      <c r="BX94">
        <f>IF(ALL!BX94 = ANSWERS!$C99, 1, 0)</f>
        <v>1</v>
      </c>
      <c r="BY94">
        <f>IF(ALL!BY94 = ANSWERS!$C99, 1, 0)</f>
        <v>1</v>
      </c>
      <c r="BZ94">
        <f>IF(ALL!BZ94 = ANSWERS!$C99, 1, 0)</f>
        <v>0</v>
      </c>
      <c r="CA94">
        <f>IF(ALL!CA94 = ANSWERS!$C99, 1, 0)</f>
        <v>0</v>
      </c>
      <c r="CB94">
        <f>IF(ALL!CB94 = ANSWERS!$C99, 1, 0)</f>
        <v>1</v>
      </c>
      <c r="CC94">
        <f>IF(ALL!CC94 = ANSWERS!$C99, 1, 0)</f>
        <v>1</v>
      </c>
      <c r="CD94">
        <f>IF(ALL!CD94 = ANSWERS!$C99, 1, 0)</f>
        <v>1</v>
      </c>
      <c r="CE94">
        <f>IF(ALL!CE94 = ANSWERS!$C99, 1, 0)</f>
        <v>1</v>
      </c>
      <c r="CF94">
        <f>IF(ALL!CF94 = ANSWERS!$C99, 1, 0)</f>
        <v>1</v>
      </c>
      <c r="CG94">
        <f>IF(ALL!CG94 = ANSWERS!$C99, 1, 0)</f>
        <v>0</v>
      </c>
      <c r="CH94">
        <f>IF(ALL!CH94 = ANSWERS!$C99, 1, 0)</f>
        <v>1</v>
      </c>
      <c r="CI94">
        <f>IF(ALL!CI94 = ANSWERS!$C99, 1, 0)</f>
        <v>1</v>
      </c>
      <c r="CJ94">
        <f>IF(ALL!CJ94 = ANSWERS!$C99, 1, 0)</f>
        <v>1</v>
      </c>
      <c r="CK94">
        <f>IF(ALL!CK94 = ANSWERS!$C99, 1, 0)</f>
        <v>1</v>
      </c>
      <c r="CL94">
        <f>IF(ALL!CL94 = ANSWERS!$C99, 1, 0)</f>
        <v>0</v>
      </c>
      <c r="CM94">
        <f>IF(ALL!CM94 = ANSWERS!$C99, 1, 0)</f>
        <v>1</v>
      </c>
      <c r="CN94">
        <f>IF(ALL!CN94 = ANSWERS!$C99, 1, 0)</f>
        <v>1</v>
      </c>
      <c r="CO94">
        <f>IF(ALL!CO94 = ANSWERS!$C99, 1, 0)</f>
        <v>1</v>
      </c>
      <c r="CP94">
        <f>IF(ALL!CP94 = ANSWERS!$C99, 1, 0)</f>
        <v>1</v>
      </c>
      <c r="CQ94">
        <f>IF(ALL!CQ94 = ANSWERS!$C99, 1, 0)</f>
        <v>0</v>
      </c>
      <c r="CR94">
        <f>IF(ALL!CR94 = ANSWERS!$C99, 1, 0)</f>
        <v>1</v>
      </c>
      <c r="CS94">
        <f>IF(ALL!CS94 = ANSWERS!$C99, 1, 0)</f>
        <v>1</v>
      </c>
      <c r="CT94">
        <f>IF(ALL!CT94 = ANSWERS!$C99, 1, 0)</f>
        <v>1</v>
      </c>
      <c r="CU94">
        <f>IF(ALL!CU94 = ANSWERS!$C99, 1, 0)</f>
        <v>1</v>
      </c>
      <c r="CV94">
        <f>IF(ALL!CV94 = ANSWERS!$C99, 1, 0)</f>
        <v>1</v>
      </c>
      <c r="CW94">
        <f>IF(ALL!CW94 = ANSWERS!$C99, 1, 0)</f>
        <v>1</v>
      </c>
      <c r="CX94">
        <f>IF(ALL!CX94 = ANSWERS!$C99, 1, 0)</f>
        <v>1</v>
      </c>
      <c r="CY94">
        <f>IF(ALL!CY94 = ANSWERS!$C99, 1, 0)</f>
        <v>1</v>
      </c>
      <c r="CZ94">
        <f>IF(ALL!CZ94 = ANSWERS!$C99, 1, 0)</f>
        <v>0</v>
      </c>
      <c r="DA94">
        <f>IF(ALL!DA94 = ANSWERS!$C99, 1, 0)</f>
        <v>1</v>
      </c>
      <c r="DB94">
        <f>IF(ALL!DB94 = ANSWERS!$C99, 1, 0)</f>
        <v>0</v>
      </c>
      <c r="DC94">
        <f>IF(ALL!DC94 = ANSWERS!$C99, 1, 0)</f>
        <v>0</v>
      </c>
      <c r="DD94">
        <f>IF(ALL!DD94 = ANSWERS!$C99, 1, 0)</f>
        <v>1</v>
      </c>
      <c r="DE94">
        <f>IF(ALL!DE94 = ANSWERS!$C99, 1, 0)</f>
        <v>1</v>
      </c>
      <c r="DF94">
        <f>IF(ALL!DF94 = ANSWERS!$C99, 1, 0)</f>
        <v>1</v>
      </c>
      <c r="DG94">
        <f>IF(ALL!DG94 = ANSWERS!$C99, 1, 0)</f>
        <v>0</v>
      </c>
      <c r="DH94">
        <f>IF(ALL!DH94 = ANSWERS!$C99, 1, 0)</f>
        <v>0</v>
      </c>
      <c r="DI94">
        <f>IF(ALL!DI94 = ANSWERS!$C99, 1, 0)</f>
        <v>0</v>
      </c>
      <c r="DJ94">
        <f>IF(ALL!DJ94 = ANSWERS!$C99, 1, 0)</f>
        <v>0</v>
      </c>
      <c r="DK94">
        <f>IF(ALL!DK94 = ANSWERS!$C99, 1, 0)</f>
        <v>0</v>
      </c>
      <c r="DL94">
        <f>IF(ALL!DL94 = ANSWERS!$C99, 1, 0)</f>
        <v>1</v>
      </c>
      <c r="DM94">
        <f>IF(ALL!DM94 = ANSWERS!$C99, 1, 0)</f>
        <v>0</v>
      </c>
      <c r="DN94">
        <f>IF(ALL!DN94 = ANSWERS!$C99, 1, 0)</f>
        <v>0</v>
      </c>
      <c r="DO94">
        <f>IF(ALL!DO94 = ANSWERS!$C99, 1, 0)</f>
        <v>0</v>
      </c>
      <c r="DP94">
        <f>IF(ALL!DP94 = ANSWERS!$C99, 1, 0)</f>
        <v>1</v>
      </c>
      <c r="DQ94">
        <f>IF(ALL!DQ94 = ANSWERS!$C99, 1, 0)</f>
        <v>1</v>
      </c>
      <c r="DR94">
        <f>IF(ALL!DR94 = ANSWERS!$C99, 1, 0)</f>
        <v>1</v>
      </c>
      <c r="DS94">
        <f>IF(ALL!DS94 = ANSWERS!$C99, 1, 0)</f>
        <v>1</v>
      </c>
      <c r="DT94">
        <f>IF(ALL!DT94 = ANSWERS!$C99, 1, 0)</f>
        <v>1</v>
      </c>
      <c r="DU94">
        <f>IF(ALL!DU94 = ANSWERS!$C99, 1, 0)</f>
        <v>1</v>
      </c>
      <c r="DV94">
        <f>IF(ALL!DV94 = ANSWERS!$C99, 1, 0)</f>
        <v>0</v>
      </c>
      <c r="DW94">
        <f>IF(ALL!DW94 = ANSWERS!$C99, 1, 0)</f>
        <v>1</v>
      </c>
      <c r="DX94">
        <f>IF(ALL!DX94 = ANSWERS!$C99, 1, 0)</f>
        <v>0</v>
      </c>
      <c r="DY94">
        <f>IF(ALL!DY94 = ANSWERS!$C99, 1, 0)</f>
        <v>1</v>
      </c>
      <c r="DZ94">
        <f>IF(ALL!DZ94 = ANSWERS!$C99, 1, 0)</f>
        <v>0</v>
      </c>
      <c r="EA94">
        <f>IF(ALL!EA94 = ANSWERS!$C99, 1, 0)</f>
        <v>0</v>
      </c>
      <c r="EB94">
        <f>IF(ALL!EB94 = ANSWERS!$C99, 1, 0)</f>
        <v>0</v>
      </c>
      <c r="EC94">
        <f>IF(ALL!EC94 = ANSWERS!$C99, 1, 0)</f>
        <v>1</v>
      </c>
      <c r="ED94">
        <f>IF(ALL!ED94 = ANSWERS!$C99, 1, 0)</f>
        <v>1</v>
      </c>
      <c r="EE94">
        <f>IF(ALL!EE94 = ANSWERS!$C99, 1, 0)</f>
        <v>1</v>
      </c>
      <c r="EF94">
        <f>IF(ALL!EF94 = ANSWERS!$C99, 1, 0)</f>
        <v>0</v>
      </c>
      <c r="EG94">
        <f>IF(ALL!EG94 = ANSWERS!$C99, 1, 0)</f>
        <v>1</v>
      </c>
      <c r="EH94">
        <f>IF(ALL!EH94 = ANSWERS!$C99, 1, 0)</f>
        <v>1</v>
      </c>
      <c r="EI94">
        <f>IF(ALL!EI94 = ANSWERS!$C99, 1, 0)</f>
        <v>1</v>
      </c>
      <c r="EJ94">
        <f>IF(ALL!EJ94 = ANSWERS!$C99, 1, 0)</f>
        <v>0</v>
      </c>
      <c r="EK94">
        <f>IF(ALL!EK94 = ANSWERS!$C99, 1, 0)</f>
        <v>0</v>
      </c>
      <c r="EL94">
        <f>IF(ALL!EL94 = ANSWERS!$C99, 1, 0)</f>
        <v>0</v>
      </c>
      <c r="EM94">
        <f>IF(ALL!EM94 = ANSWERS!$C99, 1, 0)</f>
        <v>1</v>
      </c>
      <c r="EN94">
        <f>IF(ALL!EN94 = ANSWERS!$C99, 1, 0)</f>
        <v>1</v>
      </c>
      <c r="EO94">
        <f>IF(ALL!EO94 = ANSWERS!$C99, 1, 0)</f>
        <v>1</v>
      </c>
      <c r="EP94">
        <f>IF(ALL!EP94 = ANSWERS!$C99, 1, 0)</f>
        <v>1</v>
      </c>
      <c r="EQ94">
        <f>IF(ALL!EQ94 = ANSWERS!$C99, 1, 0)</f>
        <v>1</v>
      </c>
      <c r="ER94">
        <f>IF(ALL!ER94 = ANSWERS!$C99, 1, 0)</f>
        <v>0</v>
      </c>
      <c r="ES94">
        <f>IF(ALL!ES94 = ANSWERS!$C99, 1, 0)</f>
        <v>0</v>
      </c>
      <c r="ET94">
        <f>IF(ALL!ET94 = ANSWERS!$C99, 1, 0)</f>
        <v>0</v>
      </c>
      <c r="EU94">
        <f>IF(ALL!EU94 = ANSWERS!$C99, 1, 0)</f>
        <v>1</v>
      </c>
      <c r="EV94">
        <f>IF(ALL!EV94 = ANSWERS!$C99, 1, 0)</f>
        <v>1</v>
      </c>
      <c r="EW94">
        <f>IF(ALL!EW94 = ANSWERS!$C99, 1, 0)</f>
        <v>1</v>
      </c>
      <c r="EX94">
        <f>IF(ALL!EX94 = ANSWERS!$C99, 1, 0)</f>
        <v>1</v>
      </c>
      <c r="EY94">
        <f>IF(ALL!EY94 = ANSWERS!$C99, 1, 0)</f>
        <v>0</v>
      </c>
      <c r="EZ94">
        <f>IF(ALL!EZ94 = ANSWERS!$C99, 1, 0)</f>
        <v>0</v>
      </c>
      <c r="FA94">
        <f>IF(ALL!FA94 = ANSWERS!$C99, 1, 0)</f>
        <v>0</v>
      </c>
      <c r="FB94">
        <f>IF(ALL!FB94 = ANSWERS!$C99, 1, 0)</f>
        <v>1</v>
      </c>
      <c r="FC94">
        <f>IF(ALL!FC94 = ANSWERS!$C99, 1, 0)</f>
        <v>1</v>
      </c>
      <c r="FD94">
        <f>IF(ALL!FD94 = ANSWERS!$C99, 1, 0)</f>
        <v>1</v>
      </c>
      <c r="FE94">
        <f>IF(ALL!FE94 = ANSWERS!$C99, 1, 0)</f>
        <v>1</v>
      </c>
      <c r="FF94">
        <f>IF(ALL!FF94 = ANSWERS!$C99, 1, 0)</f>
        <v>1</v>
      </c>
      <c r="FG94">
        <f>IF(ALL!FG94 = ANSWERS!$C99, 1, 0)</f>
        <v>1</v>
      </c>
      <c r="FH94">
        <f>IF(ALL!FH94 = ANSWERS!$C99, 1, 0)</f>
        <v>1</v>
      </c>
      <c r="FI94">
        <f>IF(ALL!FI94 = ANSWERS!$C99, 1, 0)</f>
        <v>1</v>
      </c>
      <c r="FJ94">
        <f>IF(ALL!FJ94 = ANSWERS!$C99, 1, 0)</f>
        <v>1</v>
      </c>
      <c r="FK94">
        <f>IF(ALL!FK94 = ANSWERS!$C99, 1, 0)</f>
        <v>1</v>
      </c>
      <c r="FL94">
        <f>IF(ALL!FL94 = ANSWERS!$C99, 1, 0)</f>
        <v>1</v>
      </c>
      <c r="FM94">
        <f>IF(ALL!FM94 = ANSWERS!$C99, 1, 0)</f>
        <v>0</v>
      </c>
      <c r="FN94">
        <f>IF(ALL!FN94 = ANSWERS!$C99, 1, 0)</f>
        <v>0</v>
      </c>
      <c r="FO94">
        <f>IF(ALL!FO94 = ANSWERS!$C99, 1, 0)</f>
        <v>1</v>
      </c>
      <c r="FP94">
        <f>IF(ALL!FP94 = ANSWERS!$C99, 1, 0)</f>
        <v>1</v>
      </c>
      <c r="FQ94">
        <f>IF(ALL!FQ94 = ANSWERS!$C99, 1, 0)</f>
        <v>1</v>
      </c>
      <c r="FR94">
        <f>IF(ALL!FR94 = ANSWERS!$C99, 1, 0)</f>
        <v>1</v>
      </c>
      <c r="FS94">
        <f>IF(ALL!FS94 = ANSWERS!$C99, 1, 0)</f>
        <v>0</v>
      </c>
      <c r="FT94">
        <f>IF(ALL!FT94 = ANSWERS!$C99, 1, 0)</f>
        <v>0</v>
      </c>
      <c r="FU94">
        <f>IF(ALL!FU94 = ANSWERS!$C99, 1, 0)</f>
        <v>1</v>
      </c>
      <c r="FV94">
        <f>IF(ALL!FV94 = ANSWERS!$C99, 1, 0)</f>
        <v>1</v>
      </c>
      <c r="FW94">
        <f>IF(ALL!FW94 = ANSWERS!$C99, 1, 0)</f>
        <v>0</v>
      </c>
      <c r="FX94">
        <f>IF(ALL!FX94 = ANSWERS!$C99, 1, 0)</f>
        <v>1</v>
      </c>
      <c r="FY94">
        <f>IF(ALL!FY94 = ANSWERS!$C99, 1, 0)</f>
        <v>1</v>
      </c>
      <c r="FZ94">
        <f>IF(ALL!FZ94 = ANSWERS!$C99, 1, 0)</f>
        <v>0</v>
      </c>
      <c r="GA94">
        <f>IF(ALL!GA94 = ANSWERS!$C99, 1, 0)</f>
        <v>1</v>
      </c>
      <c r="GB94">
        <f>IF(ALL!GB94 = ANSWERS!$C99, 1, 0)</f>
        <v>0</v>
      </c>
      <c r="GC94">
        <f>IF(ALL!GC94 = ANSWERS!$C99, 1, 0)</f>
        <v>0</v>
      </c>
      <c r="GD94">
        <f>IF(ALL!GD94 = ANSWERS!$C99, 1, 0)</f>
        <v>1</v>
      </c>
      <c r="GE94">
        <f>IF(ALL!GE94 = ANSWERS!$C99, 1, 0)</f>
        <v>1</v>
      </c>
      <c r="GF94">
        <f>IF(ALL!GF94 = ANSWERS!$C99, 1, 0)</f>
        <v>1</v>
      </c>
      <c r="GG94">
        <f>IF(ALL!GG94 = ANSWERS!$C99, 1, 0)</f>
        <v>1</v>
      </c>
      <c r="GH94">
        <f>IF(ALL!GH94 = ANSWERS!$C99, 1, 0)</f>
        <v>0</v>
      </c>
      <c r="GI94">
        <f>IF(ALL!GI94 = ANSWERS!$C99, 1, 0)</f>
        <v>1</v>
      </c>
      <c r="GJ94">
        <f>IF(ALL!GJ94 = ANSWERS!$C99, 1, 0)</f>
        <v>1</v>
      </c>
      <c r="GK94">
        <f>IF(ALL!GK94 = ANSWERS!$C99, 1, 0)</f>
        <v>0</v>
      </c>
      <c r="GL94">
        <f>IF(ALL!GL94 = ANSWERS!$C99, 1, 0)</f>
        <v>1</v>
      </c>
      <c r="GM94">
        <f>IF(ALL!GM94 = ANSWERS!$C99, 1, 0)</f>
        <v>0</v>
      </c>
      <c r="GN94">
        <f>IF(ALL!GN94 = ANSWERS!$C99, 1, 0)</f>
        <v>0</v>
      </c>
      <c r="GO94">
        <f>IF(ALL!GO94 = ANSWERS!$C99, 1, 0)</f>
        <v>0</v>
      </c>
      <c r="GP94">
        <f>IF(ALL!GP94 = ANSWERS!$C99, 1, 0)</f>
        <v>1</v>
      </c>
      <c r="GQ94">
        <f>IF(ALL!GQ94 = ANSWERS!$C99, 1, 0)</f>
        <v>0</v>
      </c>
      <c r="GR94">
        <f>IF(ALL!GR94 = ANSWERS!$C99, 1, 0)</f>
        <v>0</v>
      </c>
      <c r="GS94">
        <f>IF(ALL!GS94 = ANSWERS!$C99, 1, 0)</f>
        <v>0</v>
      </c>
      <c r="GT94">
        <f>IF(ALL!GT94 = ANSWERS!$C99, 1, 0)</f>
        <v>1</v>
      </c>
      <c r="GU94">
        <f>IF(ALL!GU94 = ANSWERS!$C99, 1, 0)</f>
        <v>0</v>
      </c>
      <c r="GV94">
        <f>IF(ALL!GV94 = ANSWERS!$C99, 1, 0)</f>
        <v>0</v>
      </c>
      <c r="GW94">
        <f>IF(ALL!GW94 = ANSWERS!$C99, 1, 0)</f>
        <v>1</v>
      </c>
      <c r="GX94">
        <f>IF(ALL!GX94 = ANSWERS!$C99, 1, 0)</f>
        <v>0</v>
      </c>
      <c r="GY94">
        <f>IF(ALL!GY94 = ANSWERS!$C99, 1, 0)</f>
        <v>1</v>
      </c>
      <c r="GZ94">
        <f>IF(ALL!GZ94 = ANSWERS!$C99, 1, 0)</f>
        <v>1</v>
      </c>
      <c r="HA94">
        <f>IF(ALL!HA94 = ANSWERS!$C99, 1, 0)</f>
        <v>1</v>
      </c>
      <c r="HB94">
        <f>IF(ALL!HB94 = ANSWERS!$C99, 1, 0)</f>
        <v>1</v>
      </c>
      <c r="HC94">
        <f>IF(ALL!HC94 = ANSWERS!$C99, 1, 0)</f>
        <v>1</v>
      </c>
      <c r="HD94">
        <f>IF(ALL!HD94 = ANSWERS!$C99, 1, 0)</f>
        <v>1</v>
      </c>
      <c r="HE94">
        <f>IF(ALL!HE94 = ANSWERS!$C99, 1, 0)</f>
        <v>1</v>
      </c>
      <c r="HF94">
        <f>IF(ALL!HF94 = ANSWERS!$C99, 1, 0)</f>
        <v>1</v>
      </c>
      <c r="HG94">
        <f>IF(ALL!HG94 = ANSWERS!$C99, 1, 0)</f>
        <v>1</v>
      </c>
      <c r="HH94">
        <f>IF(ALL!HH94 = ANSWERS!$C99, 1, 0)</f>
        <v>1</v>
      </c>
      <c r="HI94">
        <f>IF(ALL!HI94 = ANSWERS!$C99, 1, 0)</f>
        <v>0</v>
      </c>
      <c r="HJ94">
        <f>IF(ALL!HJ94 = ANSWERS!$C99, 1, 0)</f>
        <v>0</v>
      </c>
      <c r="HK94">
        <f>IF(ALL!HK94 = ANSWERS!$C99, 1, 0)</f>
        <v>1</v>
      </c>
    </row>
    <row r="95">
      <c r="A95" s="1" t="s">
        <v>415</v>
      </c>
      <c r="B95">
        <f>IF(ALL!B95 = ANSWERS!$C100, 1, 0)</f>
        <v>1</v>
      </c>
      <c r="C95">
        <f>IF(ALL!C95 = ANSWERS!$C100, 1, 0)</f>
        <v>1</v>
      </c>
      <c r="D95">
        <f>IF(ALL!D95 = ANSWERS!$C100, 1, 0)</f>
        <v>0</v>
      </c>
      <c r="E95">
        <f>IF(ALL!E95 = ANSWERS!$C100, 1, 0)</f>
        <v>0</v>
      </c>
      <c r="F95">
        <f>IF(ALL!F95 = ANSWERS!$C100, 1, 0)</f>
        <v>0</v>
      </c>
      <c r="G95">
        <f>IF(ALL!G95 = ANSWERS!$C100, 1, 0)</f>
        <v>0</v>
      </c>
      <c r="H95">
        <f>IF(ALL!H95 = ANSWERS!$C100, 1, 0)</f>
        <v>0</v>
      </c>
      <c r="I95">
        <f>IF(ALL!I95 = ANSWERS!$C100, 1, 0)</f>
        <v>0</v>
      </c>
      <c r="J95">
        <f>IF(ALL!J95 = ANSWERS!$C100, 1, 0)</f>
        <v>1</v>
      </c>
      <c r="K95">
        <f>IF(ALL!K95 = ANSWERS!$C100, 1, 0)</f>
        <v>0</v>
      </c>
      <c r="L95">
        <f>IF(ALL!L95 = ANSWERS!$C100, 1, 0)</f>
        <v>0</v>
      </c>
      <c r="M95">
        <f>IF(ALL!M95 = ANSWERS!$C100, 1, 0)</f>
        <v>1</v>
      </c>
      <c r="N95">
        <f>IF(ALL!N95 = ANSWERS!$C100, 1, 0)</f>
        <v>1</v>
      </c>
      <c r="O95">
        <f>IF(ALL!O95 = ANSWERS!$C100, 1, 0)</f>
        <v>1</v>
      </c>
      <c r="P95">
        <f>IF(ALL!P95 = ANSWERS!$C100, 1, 0)</f>
        <v>1</v>
      </c>
      <c r="Q95">
        <f>IF(ALL!Q95 = ANSWERS!$C100, 1, 0)</f>
        <v>0</v>
      </c>
      <c r="R95">
        <f>IF(ALL!R95 = ANSWERS!$C100, 1, 0)</f>
        <v>1</v>
      </c>
      <c r="S95">
        <f>IF(ALL!S95 = ANSWERS!$C100, 1, 0)</f>
        <v>1</v>
      </c>
      <c r="T95">
        <f>IF(ALL!T95 = ANSWERS!$C100, 1, 0)</f>
        <v>1</v>
      </c>
      <c r="U95">
        <f>IF(ALL!U95 = ANSWERS!$C100, 1, 0)</f>
        <v>1</v>
      </c>
      <c r="V95">
        <f>IF(ALL!V95 = ANSWERS!$C100, 1, 0)</f>
        <v>1</v>
      </c>
      <c r="W95">
        <f>IF(ALL!W95 = ANSWERS!$C100, 1, 0)</f>
        <v>1</v>
      </c>
      <c r="X95">
        <f>IF(ALL!X95 = ANSWERS!$C100, 1, 0)</f>
        <v>1</v>
      </c>
      <c r="Y95">
        <f>IF(ALL!Y95 = ANSWERS!$C100, 1, 0)</f>
        <v>1</v>
      </c>
      <c r="Z95">
        <f>IF(ALL!Z95 = ANSWERS!$C100, 1, 0)</f>
        <v>1</v>
      </c>
      <c r="AA95">
        <f>IF(ALL!AA95 = ANSWERS!$C100, 1, 0)</f>
        <v>0</v>
      </c>
      <c r="AB95">
        <f>IF(ALL!AB95 = ANSWERS!$C100, 1, 0)</f>
        <v>1</v>
      </c>
      <c r="AC95">
        <f>IF(ALL!AC95 = ANSWERS!$C100, 1, 0)</f>
        <v>0</v>
      </c>
      <c r="AD95">
        <f>IF(ALL!AD95 = ANSWERS!$C100, 1, 0)</f>
        <v>1</v>
      </c>
      <c r="AE95">
        <f>IF(ALL!AE95 = ANSWERS!$C100, 1, 0)</f>
        <v>1</v>
      </c>
      <c r="AF95">
        <f>IF(ALL!AF95 = ANSWERS!$C100, 1, 0)</f>
        <v>1</v>
      </c>
      <c r="AG95">
        <f>IF(ALL!AG95 = ANSWERS!$C100, 1, 0)</f>
        <v>1</v>
      </c>
      <c r="AH95">
        <f>IF(ALL!AH95 = ANSWERS!$C100, 1, 0)</f>
        <v>1</v>
      </c>
      <c r="AI95">
        <f>IF(ALL!AI95 = ANSWERS!$C100, 1, 0)</f>
        <v>0</v>
      </c>
      <c r="AJ95">
        <f>IF(ALL!AJ95 = ANSWERS!$C100, 1, 0)</f>
        <v>1</v>
      </c>
      <c r="AK95">
        <f>IF(ALL!AK95 = ANSWERS!$C100, 1, 0)</f>
        <v>1</v>
      </c>
      <c r="AL95">
        <f>IF(ALL!AL95 = ANSWERS!$C100, 1, 0)</f>
        <v>1</v>
      </c>
      <c r="AM95">
        <f>IF(ALL!AM95 = ANSWERS!$C100, 1, 0)</f>
        <v>1</v>
      </c>
      <c r="AN95">
        <f>IF(ALL!AN95 = ANSWERS!$C100, 1, 0)</f>
        <v>1</v>
      </c>
      <c r="AO95">
        <f>IF(ALL!AO95 = ANSWERS!$C100, 1, 0)</f>
        <v>1</v>
      </c>
      <c r="AP95">
        <f>IF(ALL!AP95 = ANSWERS!$C100, 1, 0)</f>
        <v>0</v>
      </c>
      <c r="AQ95">
        <f>IF(ALL!AQ95 = ANSWERS!$C100, 1, 0)</f>
        <v>1</v>
      </c>
      <c r="AR95">
        <f>IF(ALL!AR95 = ANSWERS!$C100, 1, 0)</f>
        <v>1</v>
      </c>
      <c r="AS95">
        <f>IF(ALL!AS95 = ANSWERS!$C100, 1, 0)</f>
        <v>0</v>
      </c>
      <c r="AT95">
        <f>IF(ALL!AT95 = ANSWERS!$C100, 1, 0)</f>
        <v>0</v>
      </c>
      <c r="AU95">
        <f>IF(ALL!AU95 = ANSWERS!$C100, 1, 0)</f>
        <v>0</v>
      </c>
      <c r="AV95">
        <f>IF(ALL!AV95 = ANSWERS!$C100, 1, 0)</f>
        <v>1</v>
      </c>
      <c r="AW95">
        <f>IF(ALL!AW95 = ANSWERS!$C100, 1, 0)</f>
        <v>0</v>
      </c>
      <c r="AX95">
        <f>IF(ALL!AX95 = ANSWERS!$C100, 1, 0)</f>
        <v>1</v>
      </c>
      <c r="AY95">
        <f>IF(ALL!AY95 = ANSWERS!$C100, 1, 0)</f>
        <v>1</v>
      </c>
      <c r="AZ95">
        <f>IF(ALL!AZ95 = ANSWERS!$C100, 1, 0)</f>
        <v>1</v>
      </c>
      <c r="BA95">
        <f>IF(ALL!BA95 = ANSWERS!$C100, 1, 0)</f>
        <v>1</v>
      </c>
      <c r="BB95">
        <f>IF(ALL!BB95 = ANSWERS!$C100, 1, 0)</f>
        <v>1</v>
      </c>
      <c r="BC95">
        <f>IF(ALL!BC95 = ANSWERS!$C100, 1, 0)</f>
        <v>0</v>
      </c>
      <c r="BD95">
        <f>IF(ALL!BD95 = ANSWERS!$C100, 1, 0)</f>
        <v>1</v>
      </c>
      <c r="BE95">
        <f>IF(ALL!BE95 = ANSWERS!$C100, 1, 0)</f>
        <v>0</v>
      </c>
      <c r="BF95">
        <f>IF(ALL!BF95 = ANSWERS!$C100, 1, 0)</f>
        <v>0</v>
      </c>
      <c r="BG95">
        <f>IF(ALL!BG95 = ANSWERS!$C100, 1, 0)</f>
        <v>1</v>
      </c>
      <c r="BH95">
        <f>IF(ALL!BH95 = ANSWERS!$C100, 1, 0)</f>
        <v>1</v>
      </c>
      <c r="BI95">
        <f>IF(ALL!BI95 = ANSWERS!$C100, 1, 0)</f>
        <v>0</v>
      </c>
      <c r="BJ95">
        <f>IF(ALL!BJ95 = ANSWERS!$C100, 1, 0)</f>
        <v>1</v>
      </c>
      <c r="BK95">
        <f>IF(ALL!BK95 = ANSWERS!$C100, 1, 0)</f>
        <v>1</v>
      </c>
      <c r="BL95">
        <f>IF(ALL!BL95 = ANSWERS!$C100, 1, 0)</f>
        <v>1</v>
      </c>
      <c r="BM95">
        <f>IF(ALL!BM95 = ANSWERS!$C100, 1, 0)</f>
        <v>0</v>
      </c>
      <c r="BN95">
        <f>IF(ALL!BN95 = ANSWERS!$C100, 1, 0)</f>
        <v>0</v>
      </c>
      <c r="BO95">
        <f>IF(ALL!BO95 = ANSWERS!$C100, 1, 0)</f>
        <v>1</v>
      </c>
      <c r="BP95">
        <f>IF(ALL!BP95 = ANSWERS!$C100, 1, 0)</f>
        <v>1</v>
      </c>
      <c r="BQ95">
        <f>IF(ALL!BQ95 = ANSWERS!$C100, 1, 0)</f>
        <v>1</v>
      </c>
      <c r="BR95">
        <f>IF(ALL!BR95 = ANSWERS!$C100, 1, 0)</f>
        <v>1</v>
      </c>
      <c r="BS95">
        <f>IF(ALL!BS95 = ANSWERS!$C100, 1, 0)</f>
        <v>1</v>
      </c>
      <c r="BT95">
        <f>IF(ALL!BT95 = ANSWERS!$C100, 1, 0)</f>
        <v>1</v>
      </c>
      <c r="BU95">
        <f>IF(ALL!BU95 = ANSWERS!$C100, 1, 0)</f>
        <v>1</v>
      </c>
      <c r="BV95">
        <f>IF(ALL!BV95 = ANSWERS!$C100, 1, 0)</f>
        <v>1</v>
      </c>
      <c r="BW95">
        <f>IF(ALL!BW95 = ANSWERS!$C100, 1, 0)</f>
        <v>1</v>
      </c>
      <c r="BX95">
        <f>IF(ALL!BX95 = ANSWERS!$C100, 1, 0)</f>
        <v>1</v>
      </c>
      <c r="BY95">
        <f>IF(ALL!BY95 = ANSWERS!$C100, 1, 0)</f>
        <v>1</v>
      </c>
      <c r="BZ95">
        <f>IF(ALL!BZ95 = ANSWERS!$C100, 1, 0)</f>
        <v>0</v>
      </c>
      <c r="CA95">
        <f>IF(ALL!CA95 = ANSWERS!$C100, 1, 0)</f>
        <v>0</v>
      </c>
      <c r="CB95">
        <f>IF(ALL!CB95 = ANSWERS!$C100, 1, 0)</f>
        <v>1</v>
      </c>
      <c r="CC95">
        <f>IF(ALL!CC95 = ANSWERS!$C100, 1, 0)</f>
        <v>1</v>
      </c>
      <c r="CD95">
        <f>IF(ALL!CD95 = ANSWERS!$C100, 1, 0)</f>
        <v>1</v>
      </c>
      <c r="CE95">
        <f>IF(ALL!CE95 = ANSWERS!$C100, 1, 0)</f>
        <v>1</v>
      </c>
      <c r="CF95">
        <f>IF(ALL!CF95 = ANSWERS!$C100, 1, 0)</f>
        <v>1</v>
      </c>
      <c r="CG95">
        <f>IF(ALL!CG95 = ANSWERS!$C100, 1, 0)</f>
        <v>0</v>
      </c>
      <c r="CH95">
        <f>IF(ALL!CH95 = ANSWERS!$C100, 1, 0)</f>
        <v>1</v>
      </c>
      <c r="CI95">
        <f>IF(ALL!CI95 = ANSWERS!$C100, 1, 0)</f>
        <v>1</v>
      </c>
      <c r="CJ95">
        <f>IF(ALL!CJ95 = ANSWERS!$C100, 1, 0)</f>
        <v>1</v>
      </c>
      <c r="CK95">
        <f>IF(ALL!CK95 = ANSWERS!$C100, 1, 0)</f>
        <v>1</v>
      </c>
      <c r="CL95">
        <f>IF(ALL!CL95 = ANSWERS!$C100, 1, 0)</f>
        <v>0</v>
      </c>
      <c r="CM95">
        <f>IF(ALL!CM95 = ANSWERS!$C100, 1, 0)</f>
        <v>1</v>
      </c>
      <c r="CN95">
        <f>IF(ALL!CN95 = ANSWERS!$C100, 1, 0)</f>
        <v>1</v>
      </c>
      <c r="CO95">
        <f>IF(ALL!CO95 = ANSWERS!$C100, 1, 0)</f>
        <v>1</v>
      </c>
      <c r="CP95">
        <f>IF(ALL!CP95 = ANSWERS!$C100, 1, 0)</f>
        <v>1</v>
      </c>
      <c r="CQ95">
        <f>IF(ALL!CQ95 = ANSWERS!$C100, 1, 0)</f>
        <v>0</v>
      </c>
      <c r="CR95">
        <f>IF(ALL!CR95 = ANSWERS!$C100, 1, 0)</f>
        <v>1</v>
      </c>
      <c r="CS95">
        <f>IF(ALL!CS95 = ANSWERS!$C100, 1, 0)</f>
        <v>1</v>
      </c>
      <c r="CT95">
        <f>IF(ALL!CT95 = ANSWERS!$C100, 1, 0)</f>
        <v>1</v>
      </c>
      <c r="CU95">
        <f>IF(ALL!CU95 = ANSWERS!$C100, 1, 0)</f>
        <v>1</v>
      </c>
      <c r="CV95">
        <f>IF(ALL!CV95 = ANSWERS!$C100, 1, 0)</f>
        <v>1</v>
      </c>
      <c r="CW95">
        <f>IF(ALL!CW95 = ANSWERS!$C100, 1, 0)</f>
        <v>0</v>
      </c>
      <c r="CX95">
        <f>IF(ALL!CX95 = ANSWERS!$C100, 1, 0)</f>
        <v>1</v>
      </c>
      <c r="CY95">
        <f>IF(ALL!CY95 = ANSWERS!$C100, 1, 0)</f>
        <v>0</v>
      </c>
      <c r="CZ95">
        <f>IF(ALL!CZ95 = ANSWERS!$C100, 1, 0)</f>
        <v>0</v>
      </c>
      <c r="DA95">
        <f>IF(ALL!DA95 = ANSWERS!$C100, 1, 0)</f>
        <v>1</v>
      </c>
      <c r="DB95">
        <f>IF(ALL!DB95 = ANSWERS!$C100, 1, 0)</f>
        <v>0</v>
      </c>
      <c r="DC95">
        <f>IF(ALL!DC95 = ANSWERS!$C100, 1, 0)</f>
        <v>0</v>
      </c>
      <c r="DD95">
        <f>IF(ALL!DD95 = ANSWERS!$C100, 1, 0)</f>
        <v>1</v>
      </c>
      <c r="DE95">
        <f>IF(ALL!DE95 = ANSWERS!$C100, 1, 0)</f>
        <v>1</v>
      </c>
      <c r="DF95">
        <f>IF(ALL!DF95 = ANSWERS!$C100, 1, 0)</f>
        <v>1</v>
      </c>
      <c r="DG95">
        <f>IF(ALL!DG95 = ANSWERS!$C100, 1, 0)</f>
        <v>0</v>
      </c>
      <c r="DH95">
        <f>IF(ALL!DH95 = ANSWERS!$C100, 1, 0)</f>
        <v>0</v>
      </c>
      <c r="DI95">
        <f>IF(ALL!DI95 = ANSWERS!$C100, 1, 0)</f>
        <v>0</v>
      </c>
      <c r="DJ95">
        <f>IF(ALL!DJ95 = ANSWERS!$C100, 1, 0)</f>
        <v>0</v>
      </c>
      <c r="DK95">
        <f>IF(ALL!DK95 = ANSWERS!$C100, 1, 0)</f>
        <v>1</v>
      </c>
      <c r="DL95">
        <f>IF(ALL!DL95 = ANSWERS!$C100, 1, 0)</f>
        <v>1</v>
      </c>
      <c r="DM95">
        <f>IF(ALL!DM95 = ANSWERS!$C100, 1, 0)</f>
        <v>0</v>
      </c>
      <c r="DN95">
        <f>IF(ALL!DN95 = ANSWERS!$C100, 1, 0)</f>
        <v>0</v>
      </c>
      <c r="DO95">
        <f>IF(ALL!DO95 = ANSWERS!$C100, 1, 0)</f>
        <v>0</v>
      </c>
      <c r="DP95">
        <f>IF(ALL!DP95 = ANSWERS!$C100, 1, 0)</f>
        <v>1</v>
      </c>
      <c r="DQ95">
        <f>IF(ALL!DQ95 = ANSWERS!$C100, 1, 0)</f>
        <v>1</v>
      </c>
      <c r="DR95">
        <f>IF(ALL!DR95 = ANSWERS!$C100, 1, 0)</f>
        <v>1</v>
      </c>
      <c r="DS95">
        <f>IF(ALL!DS95 = ANSWERS!$C100, 1, 0)</f>
        <v>1</v>
      </c>
      <c r="DT95">
        <f>IF(ALL!DT95 = ANSWERS!$C100, 1, 0)</f>
        <v>1</v>
      </c>
      <c r="DU95">
        <f>IF(ALL!DU95 = ANSWERS!$C100, 1, 0)</f>
        <v>1</v>
      </c>
      <c r="DV95">
        <f>IF(ALL!DV95 = ANSWERS!$C100, 1, 0)</f>
        <v>0</v>
      </c>
      <c r="DW95">
        <f>IF(ALL!DW95 = ANSWERS!$C100, 1, 0)</f>
        <v>0</v>
      </c>
      <c r="DX95">
        <f>IF(ALL!DX95 = ANSWERS!$C100, 1, 0)</f>
        <v>0</v>
      </c>
      <c r="DY95">
        <f>IF(ALL!DY95 = ANSWERS!$C100, 1, 0)</f>
        <v>1</v>
      </c>
      <c r="DZ95">
        <f>IF(ALL!DZ95 = ANSWERS!$C100, 1, 0)</f>
        <v>0</v>
      </c>
      <c r="EA95">
        <f>IF(ALL!EA95 = ANSWERS!$C100, 1, 0)</f>
        <v>0</v>
      </c>
      <c r="EB95">
        <f>IF(ALL!EB95 = ANSWERS!$C100, 1, 0)</f>
        <v>0</v>
      </c>
      <c r="EC95">
        <f>IF(ALL!EC95 = ANSWERS!$C100, 1, 0)</f>
        <v>1</v>
      </c>
      <c r="ED95">
        <f>IF(ALL!ED95 = ANSWERS!$C100, 1, 0)</f>
        <v>1</v>
      </c>
      <c r="EE95">
        <f>IF(ALL!EE95 = ANSWERS!$C100, 1, 0)</f>
        <v>1</v>
      </c>
      <c r="EF95">
        <f>IF(ALL!EF95 = ANSWERS!$C100, 1, 0)</f>
        <v>0</v>
      </c>
      <c r="EG95">
        <f>IF(ALL!EG95 = ANSWERS!$C100, 1, 0)</f>
        <v>1</v>
      </c>
      <c r="EH95">
        <f>IF(ALL!EH95 = ANSWERS!$C100, 1, 0)</f>
        <v>1</v>
      </c>
      <c r="EI95">
        <f>IF(ALL!EI95 = ANSWERS!$C100, 1, 0)</f>
        <v>1</v>
      </c>
      <c r="EJ95">
        <f>IF(ALL!EJ95 = ANSWERS!$C100, 1, 0)</f>
        <v>1</v>
      </c>
      <c r="EK95">
        <f>IF(ALL!EK95 = ANSWERS!$C100, 1, 0)</f>
        <v>0</v>
      </c>
      <c r="EL95">
        <f>IF(ALL!EL95 = ANSWERS!$C100, 1, 0)</f>
        <v>0</v>
      </c>
      <c r="EM95">
        <f>IF(ALL!EM95 = ANSWERS!$C100, 1, 0)</f>
        <v>1</v>
      </c>
      <c r="EN95">
        <f>IF(ALL!EN95 = ANSWERS!$C100, 1, 0)</f>
        <v>1</v>
      </c>
      <c r="EO95">
        <f>IF(ALL!EO95 = ANSWERS!$C100, 1, 0)</f>
        <v>1</v>
      </c>
      <c r="EP95">
        <f>IF(ALL!EP95 = ANSWERS!$C100, 1, 0)</f>
        <v>1</v>
      </c>
      <c r="EQ95">
        <f>IF(ALL!EQ95 = ANSWERS!$C100, 1, 0)</f>
        <v>1</v>
      </c>
      <c r="ER95">
        <f>IF(ALL!ER95 = ANSWERS!$C100, 1, 0)</f>
        <v>0</v>
      </c>
      <c r="ES95">
        <f>IF(ALL!ES95 = ANSWERS!$C100, 1, 0)</f>
        <v>0</v>
      </c>
      <c r="ET95">
        <f>IF(ALL!ET95 = ANSWERS!$C100, 1, 0)</f>
        <v>0</v>
      </c>
      <c r="EU95">
        <f>IF(ALL!EU95 = ANSWERS!$C100, 1, 0)</f>
        <v>1</v>
      </c>
      <c r="EV95">
        <f>IF(ALL!EV95 = ANSWERS!$C100, 1, 0)</f>
        <v>0</v>
      </c>
      <c r="EW95">
        <f>IF(ALL!EW95 = ANSWERS!$C100, 1, 0)</f>
        <v>1</v>
      </c>
      <c r="EX95">
        <f>IF(ALL!EX95 = ANSWERS!$C100, 1, 0)</f>
        <v>1</v>
      </c>
      <c r="EY95">
        <f>IF(ALL!EY95 = ANSWERS!$C100, 1, 0)</f>
        <v>0</v>
      </c>
      <c r="EZ95">
        <f>IF(ALL!EZ95 = ANSWERS!$C100, 1, 0)</f>
        <v>1</v>
      </c>
      <c r="FA95">
        <f>IF(ALL!FA95 = ANSWERS!$C100, 1, 0)</f>
        <v>0</v>
      </c>
      <c r="FB95">
        <f>IF(ALL!FB95 = ANSWERS!$C100, 1, 0)</f>
        <v>0</v>
      </c>
      <c r="FC95">
        <f>IF(ALL!FC95 = ANSWERS!$C100, 1, 0)</f>
        <v>1</v>
      </c>
      <c r="FD95">
        <f>IF(ALL!FD95 = ANSWERS!$C100, 1, 0)</f>
        <v>1</v>
      </c>
      <c r="FE95">
        <f>IF(ALL!FE95 = ANSWERS!$C100, 1, 0)</f>
        <v>1</v>
      </c>
      <c r="FF95">
        <f>IF(ALL!FF95 = ANSWERS!$C100, 1, 0)</f>
        <v>1</v>
      </c>
      <c r="FG95">
        <f>IF(ALL!FG95 = ANSWERS!$C100, 1, 0)</f>
        <v>1</v>
      </c>
      <c r="FH95">
        <f>IF(ALL!FH95 = ANSWERS!$C100, 1, 0)</f>
        <v>1</v>
      </c>
      <c r="FI95">
        <f>IF(ALL!FI95 = ANSWERS!$C100, 1, 0)</f>
        <v>1</v>
      </c>
      <c r="FJ95">
        <f>IF(ALL!FJ95 = ANSWERS!$C100, 1, 0)</f>
        <v>1</v>
      </c>
      <c r="FK95">
        <f>IF(ALL!FK95 = ANSWERS!$C100, 1, 0)</f>
        <v>1</v>
      </c>
      <c r="FL95">
        <f>IF(ALL!FL95 = ANSWERS!$C100, 1, 0)</f>
        <v>1</v>
      </c>
      <c r="FM95">
        <f>IF(ALL!FM95 = ANSWERS!$C100, 1, 0)</f>
        <v>0</v>
      </c>
      <c r="FN95">
        <f>IF(ALL!FN95 = ANSWERS!$C100, 1, 0)</f>
        <v>0</v>
      </c>
      <c r="FO95">
        <f>IF(ALL!FO95 = ANSWERS!$C100, 1, 0)</f>
        <v>1</v>
      </c>
      <c r="FP95">
        <f>IF(ALL!FP95 = ANSWERS!$C100, 1, 0)</f>
        <v>1</v>
      </c>
      <c r="FQ95">
        <f>IF(ALL!FQ95 = ANSWERS!$C100, 1, 0)</f>
        <v>1</v>
      </c>
      <c r="FR95">
        <f>IF(ALL!FR95 = ANSWERS!$C100, 1, 0)</f>
        <v>1</v>
      </c>
      <c r="FS95">
        <f>IF(ALL!FS95 = ANSWERS!$C100, 1, 0)</f>
        <v>0</v>
      </c>
      <c r="FT95">
        <f>IF(ALL!FT95 = ANSWERS!$C100, 1, 0)</f>
        <v>0</v>
      </c>
      <c r="FU95">
        <f>IF(ALL!FU95 = ANSWERS!$C100, 1, 0)</f>
        <v>1</v>
      </c>
      <c r="FV95">
        <f>IF(ALL!FV95 = ANSWERS!$C100, 1, 0)</f>
        <v>1</v>
      </c>
      <c r="FW95">
        <f>IF(ALL!FW95 = ANSWERS!$C100, 1, 0)</f>
        <v>1</v>
      </c>
      <c r="FX95">
        <f>IF(ALL!FX95 = ANSWERS!$C100, 1, 0)</f>
        <v>1</v>
      </c>
      <c r="FY95">
        <f>IF(ALL!FY95 = ANSWERS!$C100, 1, 0)</f>
        <v>1</v>
      </c>
      <c r="FZ95">
        <f>IF(ALL!FZ95 = ANSWERS!$C100, 1, 0)</f>
        <v>0</v>
      </c>
      <c r="GA95">
        <f>IF(ALL!GA95 = ANSWERS!$C100, 1, 0)</f>
        <v>0</v>
      </c>
      <c r="GB95">
        <f>IF(ALL!GB95 = ANSWERS!$C100, 1, 0)</f>
        <v>0</v>
      </c>
      <c r="GC95">
        <f>IF(ALL!GC95 = ANSWERS!$C100, 1, 0)</f>
        <v>0</v>
      </c>
      <c r="GD95">
        <f>IF(ALL!GD95 = ANSWERS!$C100, 1, 0)</f>
        <v>1</v>
      </c>
      <c r="GE95">
        <f>IF(ALL!GE95 = ANSWERS!$C100, 1, 0)</f>
        <v>1</v>
      </c>
      <c r="GF95">
        <f>IF(ALL!GF95 = ANSWERS!$C100, 1, 0)</f>
        <v>1</v>
      </c>
      <c r="GG95">
        <f>IF(ALL!GG95 = ANSWERS!$C100, 1, 0)</f>
        <v>1</v>
      </c>
      <c r="GH95">
        <f>IF(ALL!GH95 = ANSWERS!$C100, 1, 0)</f>
        <v>0</v>
      </c>
      <c r="GI95">
        <f>IF(ALL!GI95 = ANSWERS!$C100, 1, 0)</f>
        <v>1</v>
      </c>
      <c r="GJ95">
        <f>IF(ALL!GJ95 = ANSWERS!$C100, 1, 0)</f>
        <v>1</v>
      </c>
      <c r="GK95">
        <f>IF(ALL!GK95 = ANSWERS!$C100, 1, 0)</f>
        <v>0</v>
      </c>
      <c r="GL95">
        <f>IF(ALL!GL95 = ANSWERS!$C100, 1, 0)</f>
        <v>0</v>
      </c>
      <c r="GM95">
        <f>IF(ALL!GM95 = ANSWERS!$C100, 1, 0)</f>
        <v>0</v>
      </c>
      <c r="GN95">
        <f>IF(ALL!GN95 = ANSWERS!$C100, 1, 0)</f>
        <v>0</v>
      </c>
      <c r="GO95">
        <f>IF(ALL!GO95 = ANSWERS!$C100, 1, 0)</f>
        <v>0</v>
      </c>
      <c r="GP95">
        <f>IF(ALL!GP95 = ANSWERS!$C100, 1, 0)</f>
        <v>1</v>
      </c>
      <c r="GQ95">
        <f>IF(ALL!GQ95 = ANSWERS!$C100, 1, 0)</f>
        <v>0</v>
      </c>
      <c r="GR95">
        <f>IF(ALL!GR95 = ANSWERS!$C100, 1, 0)</f>
        <v>0</v>
      </c>
      <c r="GS95">
        <f>IF(ALL!GS95 = ANSWERS!$C100, 1, 0)</f>
        <v>0</v>
      </c>
      <c r="GT95">
        <f>IF(ALL!GT95 = ANSWERS!$C100, 1, 0)</f>
        <v>1</v>
      </c>
      <c r="GU95">
        <f>IF(ALL!GU95 = ANSWERS!$C100, 1, 0)</f>
        <v>0</v>
      </c>
      <c r="GV95">
        <f>IF(ALL!GV95 = ANSWERS!$C100, 1, 0)</f>
        <v>1</v>
      </c>
      <c r="GW95">
        <f>IF(ALL!GW95 = ANSWERS!$C100, 1, 0)</f>
        <v>1</v>
      </c>
      <c r="GX95">
        <f>IF(ALL!GX95 = ANSWERS!$C100, 1, 0)</f>
        <v>0</v>
      </c>
      <c r="GY95">
        <f>IF(ALL!GY95 = ANSWERS!$C100, 1, 0)</f>
        <v>1</v>
      </c>
      <c r="GZ95">
        <f>IF(ALL!GZ95 = ANSWERS!$C100, 1, 0)</f>
        <v>0</v>
      </c>
      <c r="HA95">
        <f>IF(ALL!HA95 = ANSWERS!$C100, 1, 0)</f>
        <v>1</v>
      </c>
      <c r="HB95">
        <f>IF(ALL!HB95 = ANSWERS!$C100, 1, 0)</f>
        <v>1</v>
      </c>
      <c r="HC95">
        <f>IF(ALL!HC95 = ANSWERS!$C100, 1, 0)</f>
        <v>1</v>
      </c>
      <c r="HD95">
        <f>IF(ALL!HD95 = ANSWERS!$C100, 1, 0)</f>
        <v>1</v>
      </c>
      <c r="HE95">
        <f>IF(ALL!HE95 = ANSWERS!$C100, 1, 0)</f>
        <v>1</v>
      </c>
      <c r="HF95">
        <f>IF(ALL!HF95 = ANSWERS!$C100, 1, 0)</f>
        <v>1</v>
      </c>
      <c r="HG95">
        <f>IF(ALL!HG95 = ANSWERS!$C100, 1, 0)</f>
        <v>1</v>
      </c>
      <c r="HH95">
        <f>IF(ALL!HH95 = ANSWERS!$C100, 1, 0)</f>
        <v>1</v>
      </c>
      <c r="HI95">
        <f>IF(ALL!HI95 = ANSWERS!$C100, 1, 0)</f>
        <v>0</v>
      </c>
      <c r="HJ95">
        <f>IF(ALL!HJ95 = ANSWERS!$C100, 1, 0)</f>
        <v>0</v>
      </c>
      <c r="HK95">
        <f>IF(ALL!HK95 = ANSWERS!$C100, 1, 0)</f>
        <v>0</v>
      </c>
    </row>
    <row r="96">
      <c r="A96" s="1" t="s">
        <v>416</v>
      </c>
      <c r="B96">
        <f>IF(ALL!B96 = ANSWERS!$C101, 1, 0)</f>
        <v>1</v>
      </c>
      <c r="C96">
        <f>IF(ALL!C96 = ANSWERS!$C101, 1, 0)</f>
        <v>1</v>
      </c>
      <c r="D96">
        <f>IF(ALL!D96 = ANSWERS!$C101, 1, 0)</f>
        <v>0</v>
      </c>
      <c r="E96">
        <f>IF(ALL!E96 = ANSWERS!$C101, 1, 0)</f>
        <v>0</v>
      </c>
      <c r="F96">
        <f>IF(ALL!F96 = ANSWERS!$C101, 1, 0)</f>
        <v>0</v>
      </c>
      <c r="G96">
        <f>IF(ALL!G96 = ANSWERS!$C101, 1, 0)</f>
        <v>0</v>
      </c>
      <c r="H96">
        <f>IF(ALL!H96 = ANSWERS!$C101, 1, 0)</f>
        <v>0</v>
      </c>
      <c r="I96">
        <f>IF(ALL!I96 = ANSWERS!$C101, 1, 0)</f>
        <v>0</v>
      </c>
      <c r="J96">
        <f>IF(ALL!J96 = ANSWERS!$C101, 1, 0)</f>
        <v>1</v>
      </c>
      <c r="K96">
        <f>IF(ALL!K96 = ANSWERS!$C101, 1, 0)</f>
        <v>1</v>
      </c>
      <c r="L96">
        <f>IF(ALL!L96 = ANSWERS!$C101, 1, 0)</f>
        <v>0</v>
      </c>
      <c r="M96">
        <f>IF(ALL!M96 = ANSWERS!$C101, 1, 0)</f>
        <v>1</v>
      </c>
      <c r="N96">
        <f>IF(ALL!N96 = ANSWERS!$C101, 1, 0)</f>
        <v>1</v>
      </c>
      <c r="O96">
        <f>IF(ALL!O96 = ANSWERS!$C101, 1, 0)</f>
        <v>1</v>
      </c>
      <c r="P96">
        <f>IF(ALL!P96 = ANSWERS!$C101, 1, 0)</f>
        <v>1</v>
      </c>
      <c r="Q96">
        <f>IF(ALL!Q96 = ANSWERS!$C101, 1, 0)</f>
        <v>0</v>
      </c>
      <c r="R96">
        <f>IF(ALL!R96 = ANSWERS!$C101, 1, 0)</f>
        <v>1</v>
      </c>
      <c r="S96">
        <f>IF(ALL!S96 = ANSWERS!$C101, 1, 0)</f>
        <v>1</v>
      </c>
      <c r="T96">
        <f>IF(ALL!T96 = ANSWERS!$C101, 1, 0)</f>
        <v>1</v>
      </c>
      <c r="U96">
        <f>IF(ALL!U96 = ANSWERS!$C101, 1, 0)</f>
        <v>1</v>
      </c>
      <c r="V96">
        <f>IF(ALL!V96 = ANSWERS!$C101, 1, 0)</f>
        <v>1</v>
      </c>
      <c r="W96">
        <f>IF(ALL!W96 = ANSWERS!$C101, 1, 0)</f>
        <v>1</v>
      </c>
      <c r="X96">
        <f>IF(ALL!X96 = ANSWERS!$C101, 1, 0)</f>
        <v>1</v>
      </c>
      <c r="Y96">
        <f>IF(ALL!Y96 = ANSWERS!$C101, 1, 0)</f>
        <v>1</v>
      </c>
      <c r="Z96">
        <f>IF(ALL!Z96 = ANSWERS!$C101, 1, 0)</f>
        <v>1</v>
      </c>
      <c r="AA96">
        <f>IF(ALL!AA96 = ANSWERS!$C101, 1, 0)</f>
        <v>0</v>
      </c>
      <c r="AB96">
        <f>IF(ALL!AB96 = ANSWERS!$C101, 1, 0)</f>
        <v>1</v>
      </c>
      <c r="AC96">
        <f>IF(ALL!AC96 = ANSWERS!$C101, 1, 0)</f>
        <v>1</v>
      </c>
      <c r="AD96">
        <f>IF(ALL!AD96 = ANSWERS!$C101, 1, 0)</f>
        <v>1</v>
      </c>
      <c r="AE96">
        <f>IF(ALL!AE96 = ANSWERS!$C101, 1, 0)</f>
        <v>1</v>
      </c>
      <c r="AF96">
        <f>IF(ALL!AF96 = ANSWERS!$C101, 1, 0)</f>
        <v>1</v>
      </c>
      <c r="AG96">
        <f>IF(ALL!AG96 = ANSWERS!$C101, 1, 0)</f>
        <v>1</v>
      </c>
      <c r="AH96">
        <f>IF(ALL!AH96 = ANSWERS!$C101, 1, 0)</f>
        <v>1</v>
      </c>
      <c r="AI96">
        <f>IF(ALL!AI96 = ANSWERS!$C101, 1, 0)</f>
        <v>0</v>
      </c>
      <c r="AJ96">
        <f>IF(ALL!AJ96 = ANSWERS!$C101, 1, 0)</f>
        <v>1</v>
      </c>
      <c r="AK96">
        <f>IF(ALL!AK96 = ANSWERS!$C101, 1, 0)</f>
        <v>1</v>
      </c>
      <c r="AL96">
        <f>IF(ALL!AL96 = ANSWERS!$C101, 1, 0)</f>
        <v>1</v>
      </c>
      <c r="AM96">
        <f>IF(ALL!AM96 = ANSWERS!$C101, 1, 0)</f>
        <v>1</v>
      </c>
      <c r="AN96">
        <f>IF(ALL!AN96 = ANSWERS!$C101, 1, 0)</f>
        <v>1</v>
      </c>
      <c r="AO96">
        <f>IF(ALL!AO96 = ANSWERS!$C101, 1, 0)</f>
        <v>1</v>
      </c>
      <c r="AP96">
        <f>IF(ALL!AP96 = ANSWERS!$C101, 1, 0)</f>
        <v>0</v>
      </c>
      <c r="AQ96">
        <f>IF(ALL!AQ96 = ANSWERS!$C101, 1, 0)</f>
        <v>1</v>
      </c>
      <c r="AR96">
        <f>IF(ALL!AR96 = ANSWERS!$C101, 1, 0)</f>
        <v>1</v>
      </c>
      <c r="AS96">
        <f>IF(ALL!AS96 = ANSWERS!$C101, 1, 0)</f>
        <v>0</v>
      </c>
      <c r="AT96">
        <f>IF(ALL!AT96 = ANSWERS!$C101, 1, 0)</f>
        <v>0</v>
      </c>
      <c r="AU96">
        <f>IF(ALL!AU96 = ANSWERS!$C101, 1, 0)</f>
        <v>0</v>
      </c>
      <c r="AV96">
        <f>IF(ALL!AV96 = ANSWERS!$C101, 1, 0)</f>
        <v>1</v>
      </c>
      <c r="AW96">
        <f>IF(ALL!AW96 = ANSWERS!$C101, 1, 0)</f>
        <v>0</v>
      </c>
      <c r="AX96">
        <f>IF(ALL!AX96 = ANSWERS!$C101, 1, 0)</f>
        <v>1</v>
      </c>
      <c r="AY96">
        <f>IF(ALL!AY96 = ANSWERS!$C101, 1, 0)</f>
        <v>1</v>
      </c>
      <c r="AZ96">
        <f>IF(ALL!AZ96 = ANSWERS!$C101, 1, 0)</f>
        <v>1</v>
      </c>
      <c r="BA96">
        <f>IF(ALL!BA96 = ANSWERS!$C101, 1, 0)</f>
        <v>1</v>
      </c>
      <c r="BB96">
        <f>IF(ALL!BB96 = ANSWERS!$C101, 1, 0)</f>
        <v>1</v>
      </c>
      <c r="BC96">
        <f>IF(ALL!BC96 = ANSWERS!$C101, 1, 0)</f>
        <v>0</v>
      </c>
      <c r="BD96">
        <f>IF(ALL!BD96 = ANSWERS!$C101, 1, 0)</f>
        <v>1</v>
      </c>
      <c r="BE96">
        <f>IF(ALL!BE96 = ANSWERS!$C101, 1, 0)</f>
        <v>0</v>
      </c>
      <c r="BF96">
        <f>IF(ALL!BF96 = ANSWERS!$C101, 1, 0)</f>
        <v>0</v>
      </c>
      <c r="BG96">
        <f>IF(ALL!BG96 = ANSWERS!$C101, 1, 0)</f>
        <v>1</v>
      </c>
      <c r="BH96">
        <f>IF(ALL!BH96 = ANSWERS!$C101, 1, 0)</f>
        <v>1</v>
      </c>
      <c r="BI96">
        <f>IF(ALL!BI96 = ANSWERS!$C101, 1, 0)</f>
        <v>1</v>
      </c>
      <c r="BJ96">
        <f>IF(ALL!BJ96 = ANSWERS!$C101, 1, 0)</f>
        <v>1</v>
      </c>
      <c r="BK96">
        <f>IF(ALL!BK96 = ANSWERS!$C101, 1, 0)</f>
        <v>1</v>
      </c>
      <c r="BL96">
        <f>IF(ALL!BL96 = ANSWERS!$C101, 1, 0)</f>
        <v>1</v>
      </c>
      <c r="BM96">
        <f>IF(ALL!BM96 = ANSWERS!$C101, 1, 0)</f>
        <v>0</v>
      </c>
      <c r="BN96">
        <f>IF(ALL!BN96 = ANSWERS!$C101, 1, 0)</f>
        <v>1</v>
      </c>
      <c r="BO96">
        <f>IF(ALL!BO96 = ANSWERS!$C101, 1, 0)</f>
        <v>1</v>
      </c>
      <c r="BP96">
        <f>IF(ALL!BP96 = ANSWERS!$C101, 1, 0)</f>
        <v>1</v>
      </c>
      <c r="BQ96">
        <f>IF(ALL!BQ96 = ANSWERS!$C101, 1, 0)</f>
        <v>1</v>
      </c>
      <c r="BR96">
        <f>IF(ALL!BR96 = ANSWERS!$C101, 1, 0)</f>
        <v>1</v>
      </c>
      <c r="BS96">
        <f>IF(ALL!BS96 = ANSWERS!$C101, 1, 0)</f>
        <v>1</v>
      </c>
      <c r="BT96">
        <f>IF(ALL!BT96 = ANSWERS!$C101, 1, 0)</f>
        <v>1</v>
      </c>
      <c r="BU96">
        <f>IF(ALL!BU96 = ANSWERS!$C101, 1, 0)</f>
        <v>1</v>
      </c>
      <c r="BV96">
        <f>IF(ALL!BV96 = ANSWERS!$C101, 1, 0)</f>
        <v>1</v>
      </c>
      <c r="BW96">
        <f>IF(ALL!BW96 = ANSWERS!$C101, 1, 0)</f>
        <v>1</v>
      </c>
      <c r="BX96">
        <f>IF(ALL!BX96 = ANSWERS!$C101, 1, 0)</f>
        <v>1</v>
      </c>
      <c r="BY96">
        <f>IF(ALL!BY96 = ANSWERS!$C101, 1, 0)</f>
        <v>1</v>
      </c>
      <c r="BZ96">
        <f>IF(ALL!BZ96 = ANSWERS!$C101, 1, 0)</f>
        <v>0</v>
      </c>
      <c r="CA96">
        <f>IF(ALL!CA96 = ANSWERS!$C101, 1, 0)</f>
        <v>1</v>
      </c>
      <c r="CB96">
        <f>IF(ALL!CB96 = ANSWERS!$C101, 1, 0)</f>
        <v>1</v>
      </c>
      <c r="CC96">
        <f>IF(ALL!CC96 = ANSWERS!$C101, 1, 0)</f>
        <v>1</v>
      </c>
      <c r="CD96">
        <f>IF(ALL!CD96 = ANSWERS!$C101, 1, 0)</f>
        <v>1</v>
      </c>
      <c r="CE96">
        <f>IF(ALL!CE96 = ANSWERS!$C101, 1, 0)</f>
        <v>1</v>
      </c>
      <c r="CF96">
        <f>IF(ALL!CF96 = ANSWERS!$C101, 1, 0)</f>
        <v>1</v>
      </c>
      <c r="CG96">
        <f>IF(ALL!CG96 = ANSWERS!$C101, 1, 0)</f>
        <v>0</v>
      </c>
      <c r="CH96">
        <f>IF(ALL!CH96 = ANSWERS!$C101, 1, 0)</f>
        <v>1</v>
      </c>
      <c r="CI96">
        <f>IF(ALL!CI96 = ANSWERS!$C101, 1, 0)</f>
        <v>1</v>
      </c>
      <c r="CJ96">
        <f>IF(ALL!CJ96 = ANSWERS!$C101, 1, 0)</f>
        <v>1</v>
      </c>
      <c r="CK96">
        <f>IF(ALL!CK96 = ANSWERS!$C101, 1, 0)</f>
        <v>1</v>
      </c>
      <c r="CL96">
        <f>IF(ALL!CL96 = ANSWERS!$C101, 1, 0)</f>
        <v>0</v>
      </c>
      <c r="CM96">
        <f>IF(ALL!CM96 = ANSWERS!$C101, 1, 0)</f>
        <v>1</v>
      </c>
      <c r="CN96">
        <f>IF(ALL!CN96 = ANSWERS!$C101, 1, 0)</f>
        <v>1</v>
      </c>
      <c r="CO96">
        <f>IF(ALL!CO96 = ANSWERS!$C101, 1, 0)</f>
        <v>1</v>
      </c>
      <c r="CP96">
        <f>IF(ALL!CP96 = ANSWERS!$C101, 1, 0)</f>
        <v>1</v>
      </c>
      <c r="CQ96">
        <f>IF(ALL!CQ96 = ANSWERS!$C101, 1, 0)</f>
        <v>0</v>
      </c>
      <c r="CR96">
        <f>IF(ALL!CR96 = ANSWERS!$C101, 1, 0)</f>
        <v>1</v>
      </c>
      <c r="CS96">
        <f>IF(ALL!CS96 = ANSWERS!$C101, 1, 0)</f>
        <v>1</v>
      </c>
      <c r="CT96">
        <f>IF(ALL!CT96 = ANSWERS!$C101, 1, 0)</f>
        <v>0</v>
      </c>
      <c r="CU96">
        <f>IF(ALL!CU96 = ANSWERS!$C101, 1, 0)</f>
        <v>1</v>
      </c>
      <c r="CV96">
        <f>IF(ALL!CV96 = ANSWERS!$C101, 1, 0)</f>
        <v>1</v>
      </c>
      <c r="CW96">
        <f>IF(ALL!CW96 = ANSWERS!$C101, 1, 0)</f>
        <v>1</v>
      </c>
      <c r="CX96">
        <f>IF(ALL!CX96 = ANSWERS!$C101, 1, 0)</f>
        <v>0</v>
      </c>
      <c r="CY96">
        <f>IF(ALL!CY96 = ANSWERS!$C101, 1, 0)</f>
        <v>1</v>
      </c>
      <c r="CZ96">
        <f>IF(ALL!CZ96 = ANSWERS!$C101, 1, 0)</f>
        <v>0</v>
      </c>
      <c r="DA96">
        <f>IF(ALL!DA96 = ANSWERS!$C101, 1, 0)</f>
        <v>1</v>
      </c>
      <c r="DB96">
        <f>IF(ALL!DB96 = ANSWERS!$C101, 1, 0)</f>
        <v>0</v>
      </c>
      <c r="DC96">
        <f>IF(ALL!DC96 = ANSWERS!$C101, 1, 0)</f>
        <v>0</v>
      </c>
      <c r="DD96">
        <f>IF(ALL!DD96 = ANSWERS!$C101, 1, 0)</f>
        <v>0</v>
      </c>
      <c r="DE96">
        <f>IF(ALL!DE96 = ANSWERS!$C101, 1, 0)</f>
        <v>1</v>
      </c>
      <c r="DF96">
        <f>IF(ALL!DF96 = ANSWERS!$C101, 1, 0)</f>
        <v>1</v>
      </c>
      <c r="DG96">
        <f>IF(ALL!DG96 = ANSWERS!$C101, 1, 0)</f>
        <v>0</v>
      </c>
      <c r="DH96">
        <f>IF(ALL!DH96 = ANSWERS!$C101, 1, 0)</f>
        <v>0</v>
      </c>
      <c r="DI96">
        <f>IF(ALL!DI96 = ANSWERS!$C101, 1, 0)</f>
        <v>0</v>
      </c>
      <c r="DJ96">
        <f>IF(ALL!DJ96 = ANSWERS!$C101, 1, 0)</f>
        <v>0</v>
      </c>
      <c r="DK96">
        <f>IF(ALL!DK96 = ANSWERS!$C101, 1, 0)</f>
        <v>1</v>
      </c>
      <c r="DL96">
        <f>IF(ALL!DL96 = ANSWERS!$C101, 1, 0)</f>
        <v>1</v>
      </c>
      <c r="DM96">
        <f>IF(ALL!DM96 = ANSWERS!$C101, 1, 0)</f>
        <v>0</v>
      </c>
      <c r="DN96">
        <f>IF(ALL!DN96 = ANSWERS!$C101, 1, 0)</f>
        <v>0</v>
      </c>
      <c r="DO96">
        <f>IF(ALL!DO96 = ANSWERS!$C101, 1, 0)</f>
        <v>0</v>
      </c>
      <c r="DP96">
        <f>IF(ALL!DP96 = ANSWERS!$C101, 1, 0)</f>
        <v>1</v>
      </c>
      <c r="DQ96">
        <f>IF(ALL!DQ96 = ANSWERS!$C101, 1, 0)</f>
        <v>1</v>
      </c>
      <c r="DR96">
        <f>IF(ALL!DR96 = ANSWERS!$C101, 1, 0)</f>
        <v>1</v>
      </c>
      <c r="DS96">
        <f>IF(ALL!DS96 = ANSWERS!$C101, 1, 0)</f>
        <v>1</v>
      </c>
      <c r="DT96">
        <f>IF(ALL!DT96 = ANSWERS!$C101, 1, 0)</f>
        <v>1</v>
      </c>
      <c r="DU96">
        <f>IF(ALL!DU96 = ANSWERS!$C101, 1, 0)</f>
        <v>1</v>
      </c>
      <c r="DV96">
        <f>IF(ALL!DV96 = ANSWERS!$C101, 1, 0)</f>
        <v>0</v>
      </c>
      <c r="DW96">
        <f>IF(ALL!DW96 = ANSWERS!$C101, 1, 0)</f>
        <v>0</v>
      </c>
      <c r="DX96">
        <f>IF(ALL!DX96 = ANSWERS!$C101, 1, 0)</f>
        <v>0</v>
      </c>
      <c r="DY96">
        <f>IF(ALL!DY96 = ANSWERS!$C101, 1, 0)</f>
        <v>1</v>
      </c>
      <c r="DZ96">
        <f>IF(ALL!DZ96 = ANSWERS!$C101, 1, 0)</f>
        <v>0</v>
      </c>
      <c r="EA96">
        <f>IF(ALL!EA96 = ANSWERS!$C101, 1, 0)</f>
        <v>0</v>
      </c>
      <c r="EB96">
        <f>IF(ALL!EB96 = ANSWERS!$C101, 1, 0)</f>
        <v>0</v>
      </c>
      <c r="EC96">
        <f>IF(ALL!EC96 = ANSWERS!$C101, 1, 0)</f>
        <v>1</v>
      </c>
      <c r="ED96">
        <f>IF(ALL!ED96 = ANSWERS!$C101, 1, 0)</f>
        <v>1</v>
      </c>
      <c r="EE96">
        <f>IF(ALL!EE96 = ANSWERS!$C101, 1, 0)</f>
        <v>1</v>
      </c>
      <c r="EF96">
        <f>IF(ALL!EF96 = ANSWERS!$C101, 1, 0)</f>
        <v>0</v>
      </c>
      <c r="EG96">
        <f>IF(ALL!EG96 = ANSWERS!$C101, 1, 0)</f>
        <v>1</v>
      </c>
      <c r="EH96">
        <f>IF(ALL!EH96 = ANSWERS!$C101, 1, 0)</f>
        <v>1</v>
      </c>
      <c r="EI96">
        <f>IF(ALL!EI96 = ANSWERS!$C101, 1, 0)</f>
        <v>1</v>
      </c>
      <c r="EJ96">
        <f>IF(ALL!EJ96 = ANSWERS!$C101, 1, 0)</f>
        <v>1</v>
      </c>
      <c r="EK96">
        <f>IF(ALL!EK96 = ANSWERS!$C101, 1, 0)</f>
        <v>0</v>
      </c>
      <c r="EL96">
        <f>IF(ALL!EL96 = ANSWERS!$C101, 1, 0)</f>
        <v>0</v>
      </c>
      <c r="EM96">
        <f>IF(ALL!EM96 = ANSWERS!$C101, 1, 0)</f>
        <v>1</v>
      </c>
      <c r="EN96">
        <f>IF(ALL!EN96 = ANSWERS!$C101, 1, 0)</f>
        <v>1</v>
      </c>
      <c r="EO96">
        <f>IF(ALL!EO96 = ANSWERS!$C101, 1, 0)</f>
        <v>1</v>
      </c>
      <c r="EP96">
        <f>IF(ALL!EP96 = ANSWERS!$C101, 1, 0)</f>
        <v>1</v>
      </c>
      <c r="EQ96">
        <f>IF(ALL!EQ96 = ANSWERS!$C101, 1, 0)</f>
        <v>1</v>
      </c>
      <c r="ER96">
        <f>IF(ALL!ER96 = ANSWERS!$C101, 1, 0)</f>
        <v>0</v>
      </c>
      <c r="ES96">
        <f>IF(ALL!ES96 = ANSWERS!$C101, 1, 0)</f>
        <v>0</v>
      </c>
      <c r="ET96">
        <f>IF(ALL!ET96 = ANSWERS!$C101, 1, 0)</f>
        <v>0</v>
      </c>
      <c r="EU96">
        <f>IF(ALL!EU96 = ANSWERS!$C101, 1, 0)</f>
        <v>1</v>
      </c>
      <c r="EV96">
        <f>IF(ALL!EV96 = ANSWERS!$C101, 1, 0)</f>
        <v>1</v>
      </c>
      <c r="EW96">
        <f>IF(ALL!EW96 = ANSWERS!$C101, 1, 0)</f>
        <v>0</v>
      </c>
      <c r="EX96">
        <f>IF(ALL!EX96 = ANSWERS!$C101, 1, 0)</f>
        <v>1</v>
      </c>
      <c r="EY96">
        <f>IF(ALL!EY96 = ANSWERS!$C101, 1, 0)</f>
        <v>0</v>
      </c>
      <c r="EZ96">
        <f>IF(ALL!EZ96 = ANSWERS!$C101, 1, 0)</f>
        <v>0</v>
      </c>
      <c r="FA96">
        <f>IF(ALL!FA96 = ANSWERS!$C101, 1, 0)</f>
        <v>0</v>
      </c>
      <c r="FB96">
        <f>IF(ALL!FB96 = ANSWERS!$C101, 1, 0)</f>
        <v>1</v>
      </c>
      <c r="FC96">
        <f>IF(ALL!FC96 = ANSWERS!$C101, 1, 0)</f>
        <v>1</v>
      </c>
      <c r="FD96">
        <f>IF(ALL!FD96 = ANSWERS!$C101, 1, 0)</f>
        <v>1</v>
      </c>
      <c r="FE96">
        <f>IF(ALL!FE96 = ANSWERS!$C101, 1, 0)</f>
        <v>1</v>
      </c>
      <c r="FF96">
        <f>IF(ALL!FF96 = ANSWERS!$C101, 1, 0)</f>
        <v>1</v>
      </c>
      <c r="FG96">
        <f>IF(ALL!FG96 = ANSWERS!$C101, 1, 0)</f>
        <v>1</v>
      </c>
      <c r="FH96">
        <f>IF(ALL!FH96 = ANSWERS!$C101, 1, 0)</f>
        <v>1</v>
      </c>
      <c r="FI96">
        <f>IF(ALL!FI96 = ANSWERS!$C101, 1, 0)</f>
        <v>1</v>
      </c>
      <c r="FJ96">
        <f>IF(ALL!FJ96 = ANSWERS!$C101, 1, 0)</f>
        <v>1</v>
      </c>
      <c r="FK96">
        <f>IF(ALL!FK96 = ANSWERS!$C101, 1, 0)</f>
        <v>1</v>
      </c>
      <c r="FL96">
        <f>IF(ALL!FL96 = ANSWERS!$C101, 1, 0)</f>
        <v>1</v>
      </c>
      <c r="FM96">
        <f>IF(ALL!FM96 = ANSWERS!$C101, 1, 0)</f>
        <v>0</v>
      </c>
      <c r="FN96">
        <f>IF(ALL!FN96 = ANSWERS!$C101, 1, 0)</f>
        <v>0</v>
      </c>
      <c r="FO96">
        <f>IF(ALL!FO96 = ANSWERS!$C101, 1, 0)</f>
        <v>1</v>
      </c>
      <c r="FP96">
        <f>IF(ALL!FP96 = ANSWERS!$C101, 1, 0)</f>
        <v>1</v>
      </c>
      <c r="FQ96">
        <f>IF(ALL!FQ96 = ANSWERS!$C101, 1, 0)</f>
        <v>1</v>
      </c>
      <c r="FR96">
        <f>IF(ALL!FR96 = ANSWERS!$C101, 1, 0)</f>
        <v>1</v>
      </c>
      <c r="FS96">
        <f>IF(ALL!FS96 = ANSWERS!$C101, 1, 0)</f>
        <v>0</v>
      </c>
      <c r="FT96">
        <f>IF(ALL!FT96 = ANSWERS!$C101, 1, 0)</f>
        <v>0</v>
      </c>
      <c r="FU96">
        <f>IF(ALL!FU96 = ANSWERS!$C101, 1, 0)</f>
        <v>1</v>
      </c>
      <c r="FV96">
        <f>IF(ALL!FV96 = ANSWERS!$C101, 1, 0)</f>
        <v>1</v>
      </c>
      <c r="FW96">
        <f>IF(ALL!FW96 = ANSWERS!$C101, 1, 0)</f>
        <v>1</v>
      </c>
      <c r="FX96">
        <f>IF(ALL!FX96 = ANSWERS!$C101, 1, 0)</f>
        <v>1</v>
      </c>
      <c r="FY96">
        <f>IF(ALL!FY96 = ANSWERS!$C101, 1, 0)</f>
        <v>1</v>
      </c>
      <c r="FZ96">
        <f>IF(ALL!FZ96 = ANSWERS!$C101, 1, 0)</f>
        <v>0</v>
      </c>
      <c r="GA96">
        <f>IF(ALL!GA96 = ANSWERS!$C101, 1, 0)</f>
        <v>1</v>
      </c>
      <c r="GB96">
        <f>IF(ALL!GB96 = ANSWERS!$C101, 1, 0)</f>
        <v>0</v>
      </c>
      <c r="GC96">
        <f>IF(ALL!GC96 = ANSWERS!$C101, 1, 0)</f>
        <v>0</v>
      </c>
      <c r="GD96">
        <f>IF(ALL!GD96 = ANSWERS!$C101, 1, 0)</f>
        <v>1</v>
      </c>
      <c r="GE96">
        <f>IF(ALL!GE96 = ANSWERS!$C101, 1, 0)</f>
        <v>1</v>
      </c>
      <c r="GF96">
        <f>IF(ALL!GF96 = ANSWERS!$C101, 1, 0)</f>
        <v>1</v>
      </c>
      <c r="GG96">
        <f>IF(ALL!GG96 = ANSWERS!$C101, 1, 0)</f>
        <v>1</v>
      </c>
      <c r="GH96">
        <f>IF(ALL!GH96 = ANSWERS!$C101, 1, 0)</f>
        <v>0</v>
      </c>
      <c r="GI96">
        <f>IF(ALL!GI96 = ANSWERS!$C101, 1, 0)</f>
        <v>1</v>
      </c>
      <c r="GJ96">
        <f>IF(ALL!GJ96 = ANSWERS!$C101, 1, 0)</f>
        <v>1</v>
      </c>
      <c r="GK96">
        <f>IF(ALL!GK96 = ANSWERS!$C101, 1, 0)</f>
        <v>0</v>
      </c>
      <c r="GL96">
        <f>IF(ALL!GL96 = ANSWERS!$C101, 1, 0)</f>
        <v>0</v>
      </c>
      <c r="GM96">
        <f>IF(ALL!GM96 = ANSWERS!$C101, 1, 0)</f>
        <v>0</v>
      </c>
      <c r="GN96">
        <f>IF(ALL!GN96 = ANSWERS!$C101, 1, 0)</f>
        <v>0</v>
      </c>
      <c r="GO96">
        <f>IF(ALL!GO96 = ANSWERS!$C101, 1, 0)</f>
        <v>0</v>
      </c>
      <c r="GP96">
        <f>IF(ALL!GP96 = ANSWERS!$C101, 1, 0)</f>
        <v>1</v>
      </c>
      <c r="GQ96">
        <f>IF(ALL!GQ96 = ANSWERS!$C101, 1, 0)</f>
        <v>0</v>
      </c>
      <c r="GR96">
        <f>IF(ALL!GR96 = ANSWERS!$C101, 1, 0)</f>
        <v>0</v>
      </c>
      <c r="GS96">
        <f>IF(ALL!GS96 = ANSWERS!$C101, 1, 0)</f>
        <v>0</v>
      </c>
      <c r="GT96">
        <f>IF(ALL!GT96 = ANSWERS!$C101, 1, 0)</f>
        <v>0</v>
      </c>
      <c r="GU96">
        <f>IF(ALL!GU96 = ANSWERS!$C101, 1, 0)</f>
        <v>0</v>
      </c>
      <c r="GV96">
        <f>IF(ALL!GV96 = ANSWERS!$C101, 1, 0)</f>
        <v>1</v>
      </c>
      <c r="GW96">
        <f>IF(ALL!GW96 = ANSWERS!$C101, 1, 0)</f>
        <v>1</v>
      </c>
      <c r="GX96">
        <f>IF(ALL!GX96 = ANSWERS!$C101, 1, 0)</f>
        <v>0</v>
      </c>
      <c r="GY96">
        <f>IF(ALL!GY96 = ANSWERS!$C101, 1, 0)</f>
        <v>1</v>
      </c>
      <c r="GZ96">
        <f>IF(ALL!GZ96 = ANSWERS!$C101, 1, 0)</f>
        <v>1</v>
      </c>
      <c r="HA96">
        <f>IF(ALL!HA96 = ANSWERS!$C101, 1, 0)</f>
        <v>1</v>
      </c>
      <c r="HB96">
        <f>IF(ALL!HB96 = ANSWERS!$C101, 1, 0)</f>
        <v>1</v>
      </c>
      <c r="HC96">
        <f>IF(ALL!HC96 = ANSWERS!$C101, 1, 0)</f>
        <v>1</v>
      </c>
      <c r="HD96">
        <f>IF(ALL!HD96 = ANSWERS!$C101, 1, 0)</f>
        <v>1</v>
      </c>
      <c r="HE96">
        <f>IF(ALL!HE96 = ANSWERS!$C101, 1, 0)</f>
        <v>1</v>
      </c>
      <c r="HF96">
        <f>IF(ALL!HF96 = ANSWERS!$C101, 1, 0)</f>
        <v>1</v>
      </c>
      <c r="HG96">
        <f>IF(ALL!HG96 = ANSWERS!$C101, 1, 0)</f>
        <v>1</v>
      </c>
      <c r="HH96">
        <f>IF(ALL!HH96 = ANSWERS!$C101, 1, 0)</f>
        <v>1</v>
      </c>
      <c r="HI96">
        <f>IF(ALL!HI96 = ANSWERS!$C101, 1, 0)</f>
        <v>0</v>
      </c>
      <c r="HJ96">
        <f>IF(ALL!HJ96 = ANSWERS!$C101, 1, 0)</f>
        <v>0</v>
      </c>
      <c r="HK96">
        <f>IF(ALL!HK96 = ANSWERS!$C101, 1, 0)</f>
        <v>1</v>
      </c>
    </row>
    <row r="97">
      <c r="A97" s="1" t="s">
        <v>417</v>
      </c>
      <c r="B97">
        <f>IF(ALL!B97 = ANSWERS!$C102, 1, 0)</f>
        <v>1</v>
      </c>
      <c r="C97">
        <f>IF(ALL!C97 = ANSWERS!$C102, 1, 0)</f>
        <v>1</v>
      </c>
      <c r="D97">
        <f>IF(ALL!D97 = ANSWERS!$C102, 1, 0)</f>
        <v>0</v>
      </c>
      <c r="E97">
        <f>IF(ALL!E97 = ANSWERS!$C102, 1, 0)</f>
        <v>0</v>
      </c>
      <c r="F97">
        <f>IF(ALL!F97 = ANSWERS!$C102, 1, 0)</f>
        <v>0</v>
      </c>
      <c r="G97">
        <f>IF(ALL!G97 = ANSWERS!$C102, 1, 0)</f>
        <v>0</v>
      </c>
      <c r="H97">
        <f>IF(ALL!H97 = ANSWERS!$C102, 1, 0)</f>
        <v>1</v>
      </c>
      <c r="I97">
        <f>IF(ALL!I97 = ANSWERS!$C102, 1, 0)</f>
        <v>0</v>
      </c>
      <c r="J97">
        <f>IF(ALL!J97 = ANSWERS!$C102, 1, 0)</f>
        <v>1</v>
      </c>
      <c r="K97">
        <f>IF(ALL!K97 = ANSWERS!$C102, 1, 0)</f>
        <v>1</v>
      </c>
      <c r="L97">
        <f>IF(ALL!L97 = ANSWERS!$C102, 1, 0)</f>
        <v>0</v>
      </c>
      <c r="M97">
        <f>IF(ALL!M97 = ANSWERS!$C102, 1, 0)</f>
        <v>1</v>
      </c>
      <c r="N97">
        <f>IF(ALL!N97 = ANSWERS!$C102, 1, 0)</f>
        <v>1</v>
      </c>
      <c r="O97">
        <f>IF(ALL!O97 = ANSWERS!$C102, 1, 0)</f>
        <v>1</v>
      </c>
      <c r="P97">
        <f>IF(ALL!P97 = ANSWERS!$C102, 1, 0)</f>
        <v>1</v>
      </c>
      <c r="Q97">
        <f>IF(ALL!Q97 = ANSWERS!$C102, 1, 0)</f>
        <v>0</v>
      </c>
      <c r="R97">
        <f>IF(ALL!R97 = ANSWERS!$C102, 1, 0)</f>
        <v>1</v>
      </c>
      <c r="S97">
        <f>IF(ALL!S97 = ANSWERS!$C102, 1, 0)</f>
        <v>1</v>
      </c>
      <c r="T97">
        <f>IF(ALL!T97 = ANSWERS!$C102, 1, 0)</f>
        <v>1</v>
      </c>
      <c r="U97">
        <f>IF(ALL!U97 = ANSWERS!$C102, 1, 0)</f>
        <v>1</v>
      </c>
      <c r="V97">
        <f>IF(ALL!V97 = ANSWERS!$C102, 1, 0)</f>
        <v>1</v>
      </c>
      <c r="W97">
        <f>IF(ALL!W97 = ANSWERS!$C102, 1, 0)</f>
        <v>1</v>
      </c>
      <c r="X97">
        <f>IF(ALL!X97 = ANSWERS!$C102, 1, 0)</f>
        <v>1</v>
      </c>
      <c r="Y97">
        <f>IF(ALL!Y97 = ANSWERS!$C102, 1, 0)</f>
        <v>1</v>
      </c>
      <c r="Z97">
        <f>IF(ALL!Z97 = ANSWERS!$C102, 1, 0)</f>
        <v>1</v>
      </c>
      <c r="AA97">
        <f>IF(ALL!AA97 = ANSWERS!$C102, 1, 0)</f>
        <v>0</v>
      </c>
      <c r="AB97">
        <f>IF(ALL!AB97 = ANSWERS!$C102, 1, 0)</f>
        <v>1</v>
      </c>
      <c r="AC97">
        <f>IF(ALL!AC97 = ANSWERS!$C102, 1, 0)</f>
        <v>1</v>
      </c>
      <c r="AD97">
        <f>IF(ALL!AD97 = ANSWERS!$C102, 1, 0)</f>
        <v>1</v>
      </c>
      <c r="AE97">
        <f>IF(ALL!AE97 = ANSWERS!$C102, 1, 0)</f>
        <v>1</v>
      </c>
      <c r="AF97">
        <f>IF(ALL!AF97 = ANSWERS!$C102, 1, 0)</f>
        <v>1</v>
      </c>
      <c r="AG97">
        <f>IF(ALL!AG97 = ANSWERS!$C102, 1, 0)</f>
        <v>1</v>
      </c>
      <c r="AH97">
        <f>IF(ALL!AH97 = ANSWERS!$C102, 1, 0)</f>
        <v>1</v>
      </c>
      <c r="AI97">
        <f>IF(ALL!AI97 = ANSWERS!$C102, 1, 0)</f>
        <v>0</v>
      </c>
      <c r="AJ97">
        <f>IF(ALL!AJ97 = ANSWERS!$C102, 1, 0)</f>
        <v>1</v>
      </c>
      <c r="AK97">
        <f>IF(ALL!AK97 = ANSWERS!$C102, 1, 0)</f>
        <v>1</v>
      </c>
      <c r="AL97">
        <f>IF(ALL!AL97 = ANSWERS!$C102, 1, 0)</f>
        <v>1</v>
      </c>
      <c r="AM97">
        <f>IF(ALL!AM97 = ANSWERS!$C102, 1, 0)</f>
        <v>1</v>
      </c>
      <c r="AN97">
        <f>IF(ALL!AN97 = ANSWERS!$C102, 1, 0)</f>
        <v>1</v>
      </c>
      <c r="AO97">
        <f>IF(ALL!AO97 = ANSWERS!$C102, 1, 0)</f>
        <v>1</v>
      </c>
      <c r="AP97">
        <f>IF(ALL!AP97 = ANSWERS!$C102, 1, 0)</f>
        <v>0</v>
      </c>
      <c r="AQ97">
        <f>IF(ALL!AQ97 = ANSWERS!$C102, 1, 0)</f>
        <v>1</v>
      </c>
      <c r="AR97">
        <f>IF(ALL!AR97 = ANSWERS!$C102, 1, 0)</f>
        <v>1</v>
      </c>
      <c r="AS97">
        <f>IF(ALL!AS97 = ANSWERS!$C102, 1, 0)</f>
        <v>0</v>
      </c>
      <c r="AT97">
        <f>IF(ALL!AT97 = ANSWERS!$C102, 1, 0)</f>
        <v>0</v>
      </c>
      <c r="AU97">
        <f>IF(ALL!AU97 = ANSWERS!$C102, 1, 0)</f>
        <v>0</v>
      </c>
      <c r="AV97">
        <f>IF(ALL!AV97 = ANSWERS!$C102, 1, 0)</f>
        <v>1</v>
      </c>
      <c r="AW97">
        <f>IF(ALL!AW97 = ANSWERS!$C102, 1, 0)</f>
        <v>0</v>
      </c>
      <c r="AX97">
        <f>IF(ALL!AX97 = ANSWERS!$C102, 1, 0)</f>
        <v>1</v>
      </c>
      <c r="AY97">
        <f>IF(ALL!AY97 = ANSWERS!$C102, 1, 0)</f>
        <v>1</v>
      </c>
      <c r="AZ97">
        <f>IF(ALL!AZ97 = ANSWERS!$C102, 1, 0)</f>
        <v>1</v>
      </c>
      <c r="BA97">
        <f>IF(ALL!BA97 = ANSWERS!$C102, 1, 0)</f>
        <v>1</v>
      </c>
      <c r="BB97">
        <f>IF(ALL!BB97 = ANSWERS!$C102, 1, 0)</f>
        <v>1</v>
      </c>
      <c r="BC97">
        <f>IF(ALL!BC97 = ANSWERS!$C102, 1, 0)</f>
        <v>0</v>
      </c>
      <c r="BD97">
        <f>IF(ALL!BD97 = ANSWERS!$C102, 1, 0)</f>
        <v>1</v>
      </c>
      <c r="BE97">
        <f>IF(ALL!BE97 = ANSWERS!$C102, 1, 0)</f>
        <v>0</v>
      </c>
      <c r="BF97">
        <f>IF(ALL!BF97 = ANSWERS!$C102, 1, 0)</f>
        <v>0</v>
      </c>
      <c r="BG97">
        <f>IF(ALL!BG97 = ANSWERS!$C102, 1, 0)</f>
        <v>1</v>
      </c>
      <c r="BH97">
        <f>IF(ALL!BH97 = ANSWERS!$C102, 1, 0)</f>
        <v>1</v>
      </c>
      <c r="BI97">
        <f>IF(ALL!BI97 = ANSWERS!$C102, 1, 0)</f>
        <v>1</v>
      </c>
      <c r="BJ97">
        <f>IF(ALL!BJ97 = ANSWERS!$C102, 1, 0)</f>
        <v>1</v>
      </c>
      <c r="BK97">
        <f>IF(ALL!BK97 = ANSWERS!$C102, 1, 0)</f>
        <v>1</v>
      </c>
      <c r="BL97">
        <f>IF(ALL!BL97 = ANSWERS!$C102, 1, 0)</f>
        <v>1</v>
      </c>
      <c r="BM97">
        <f>IF(ALL!BM97 = ANSWERS!$C102, 1, 0)</f>
        <v>0</v>
      </c>
      <c r="BN97">
        <f>IF(ALL!BN97 = ANSWERS!$C102, 1, 0)</f>
        <v>1</v>
      </c>
      <c r="BO97">
        <f>IF(ALL!BO97 = ANSWERS!$C102, 1, 0)</f>
        <v>1</v>
      </c>
      <c r="BP97">
        <f>IF(ALL!BP97 = ANSWERS!$C102, 1, 0)</f>
        <v>1</v>
      </c>
      <c r="BQ97">
        <f>IF(ALL!BQ97 = ANSWERS!$C102, 1, 0)</f>
        <v>1</v>
      </c>
      <c r="BR97">
        <f>IF(ALL!BR97 = ANSWERS!$C102, 1, 0)</f>
        <v>1</v>
      </c>
      <c r="BS97">
        <f>IF(ALL!BS97 = ANSWERS!$C102, 1, 0)</f>
        <v>1</v>
      </c>
      <c r="BT97">
        <f>IF(ALL!BT97 = ANSWERS!$C102, 1, 0)</f>
        <v>1</v>
      </c>
      <c r="BU97">
        <f>IF(ALL!BU97 = ANSWERS!$C102, 1, 0)</f>
        <v>1</v>
      </c>
      <c r="BV97">
        <f>IF(ALL!BV97 = ANSWERS!$C102, 1, 0)</f>
        <v>1</v>
      </c>
      <c r="BW97">
        <f>IF(ALL!BW97 = ANSWERS!$C102, 1, 0)</f>
        <v>1</v>
      </c>
      <c r="BX97">
        <f>IF(ALL!BX97 = ANSWERS!$C102, 1, 0)</f>
        <v>1</v>
      </c>
      <c r="BY97">
        <f>IF(ALL!BY97 = ANSWERS!$C102, 1, 0)</f>
        <v>1</v>
      </c>
      <c r="BZ97">
        <f>IF(ALL!BZ97 = ANSWERS!$C102, 1, 0)</f>
        <v>0</v>
      </c>
      <c r="CA97">
        <f>IF(ALL!CA97 = ANSWERS!$C102, 1, 0)</f>
        <v>1</v>
      </c>
      <c r="CB97">
        <f>IF(ALL!CB97 = ANSWERS!$C102, 1, 0)</f>
        <v>1</v>
      </c>
      <c r="CC97">
        <f>IF(ALL!CC97 = ANSWERS!$C102, 1, 0)</f>
        <v>1</v>
      </c>
      <c r="CD97">
        <f>IF(ALL!CD97 = ANSWERS!$C102, 1, 0)</f>
        <v>1</v>
      </c>
      <c r="CE97">
        <f>IF(ALL!CE97 = ANSWERS!$C102, 1, 0)</f>
        <v>1</v>
      </c>
      <c r="CF97">
        <f>IF(ALL!CF97 = ANSWERS!$C102, 1, 0)</f>
        <v>1</v>
      </c>
      <c r="CG97">
        <f>IF(ALL!CG97 = ANSWERS!$C102, 1, 0)</f>
        <v>0</v>
      </c>
      <c r="CH97">
        <f>IF(ALL!CH97 = ANSWERS!$C102, 1, 0)</f>
        <v>1</v>
      </c>
      <c r="CI97">
        <f>IF(ALL!CI97 = ANSWERS!$C102, 1, 0)</f>
        <v>1</v>
      </c>
      <c r="CJ97">
        <f>IF(ALL!CJ97 = ANSWERS!$C102, 1, 0)</f>
        <v>1</v>
      </c>
      <c r="CK97">
        <f>IF(ALL!CK97 = ANSWERS!$C102, 1, 0)</f>
        <v>1</v>
      </c>
      <c r="CL97">
        <f>IF(ALL!CL97 = ANSWERS!$C102, 1, 0)</f>
        <v>0</v>
      </c>
      <c r="CM97">
        <f>IF(ALL!CM97 = ANSWERS!$C102, 1, 0)</f>
        <v>1</v>
      </c>
      <c r="CN97">
        <f>IF(ALL!CN97 = ANSWERS!$C102, 1, 0)</f>
        <v>1</v>
      </c>
      <c r="CO97">
        <f>IF(ALL!CO97 = ANSWERS!$C102, 1, 0)</f>
        <v>1</v>
      </c>
      <c r="CP97">
        <f>IF(ALL!CP97 = ANSWERS!$C102, 1, 0)</f>
        <v>1</v>
      </c>
      <c r="CQ97">
        <f>IF(ALL!CQ97 = ANSWERS!$C102, 1, 0)</f>
        <v>0</v>
      </c>
      <c r="CR97">
        <f>IF(ALL!CR97 = ANSWERS!$C102, 1, 0)</f>
        <v>1</v>
      </c>
      <c r="CS97">
        <f>IF(ALL!CS97 = ANSWERS!$C102, 1, 0)</f>
        <v>1</v>
      </c>
      <c r="CT97">
        <f>IF(ALL!CT97 = ANSWERS!$C102, 1, 0)</f>
        <v>0</v>
      </c>
      <c r="CU97">
        <f>IF(ALL!CU97 = ANSWERS!$C102, 1, 0)</f>
        <v>1</v>
      </c>
      <c r="CV97">
        <f>IF(ALL!CV97 = ANSWERS!$C102, 1, 0)</f>
        <v>1</v>
      </c>
      <c r="CW97">
        <f>IF(ALL!CW97 = ANSWERS!$C102, 1, 0)</f>
        <v>1</v>
      </c>
      <c r="CX97">
        <f>IF(ALL!CX97 = ANSWERS!$C102, 1, 0)</f>
        <v>0</v>
      </c>
      <c r="CY97">
        <f>IF(ALL!CY97 = ANSWERS!$C102, 1, 0)</f>
        <v>1</v>
      </c>
      <c r="CZ97">
        <f>IF(ALL!CZ97 = ANSWERS!$C102, 1, 0)</f>
        <v>0</v>
      </c>
      <c r="DA97">
        <f>IF(ALL!DA97 = ANSWERS!$C102, 1, 0)</f>
        <v>1</v>
      </c>
      <c r="DB97">
        <f>IF(ALL!DB97 = ANSWERS!$C102, 1, 0)</f>
        <v>0</v>
      </c>
      <c r="DC97">
        <f>IF(ALL!DC97 = ANSWERS!$C102, 1, 0)</f>
        <v>0</v>
      </c>
      <c r="DD97">
        <f>IF(ALL!DD97 = ANSWERS!$C102, 1, 0)</f>
        <v>0</v>
      </c>
      <c r="DE97">
        <f>IF(ALL!DE97 = ANSWERS!$C102, 1, 0)</f>
        <v>1</v>
      </c>
      <c r="DF97">
        <f>IF(ALL!DF97 = ANSWERS!$C102, 1, 0)</f>
        <v>1</v>
      </c>
      <c r="DG97">
        <f>IF(ALL!DG97 = ANSWERS!$C102, 1, 0)</f>
        <v>0</v>
      </c>
      <c r="DH97">
        <f>IF(ALL!DH97 = ANSWERS!$C102, 1, 0)</f>
        <v>0</v>
      </c>
      <c r="DI97">
        <f>IF(ALL!DI97 = ANSWERS!$C102, 1, 0)</f>
        <v>0</v>
      </c>
      <c r="DJ97">
        <f>IF(ALL!DJ97 = ANSWERS!$C102, 1, 0)</f>
        <v>0</v>
      </c>
      <c r="DK97">
        <f>IF(ALL!DK97 = ANSWERS!$C102, 1, 0)</f>
        <v>1</v>
      </c>
      <c r="DL97">
        <f>IF(ALL!DL97 = ANSWERS!$C102, 1, 0)</f>
        <v>1</v>
      </c>
      <c r="DM97">
        <f>IF(ALL!DM97 = ANSWERS!$C102, 1, 0)</f>
        <v>0</v>
      </c>
      <c r="DN97">
        <f>IF(ALL!DN97 = ANSWERS!$C102, 1, 0)</f>
        <v>0</v>
      </c>
      <c r="DO97">
        <f>IF(ALL!DO97 = ANSWERS!$C102, 1, 0)</f>
        <v>0</v>
      </c>
      <c r="DP97">
        <f>IF(ALL!DP97 = ANSWERS!$C102, 1, 0)</f>
        <v>1</v>
      </c>
      <c r="DQ97">
        <f>IF(ALL!DQ97 = ANSWERS!$C102, 1, 0)</f>
        <v>1</v>
      </c>
      <c r="DR97">
        <f>IF(ALL!DR97 = ANSWERS!$C102, 1, 0)</f>
        <v>1</v>
      </c>
      <c r="DS97">
        <f>IF(ALL!DS97 = ANSWERS!$C102, 1, 0)</f>
        <v>1</v>
      </c>
      <c r="DT97">
        <f>IF(ALL!DT97 = ANSWERS!$C102, 1, 0)</f>
        <v>1</v>
      </c>
      <c r="DU97">
        <f>IF(ALL!DU97 = ANSWERS!$C102, 1, 0)</f>
        <v>1</v>
      </c>
      <c r="DV97">
        <f>IF(ALL!DV97 = ANSWERS!$C102, 1, 0)</f>
        <v>0</v>
      </c>
      <c r="DW97">
        <f>IF(ALL!DW97 = ANSWERS!$C102, 1, 0)</f>
        <v>0</v>
      </c>
      <c r="DX97">
        <f>IF(ALL!DX97 = ANSWERS!$C102, 1, 0)</f>
        <v>0</v>
      </c>
      <c r="DY97">
        <f>IF(ALL!DY97 = ANSWERS!$C102, 1, 0)</f>
        <v>1</v>
      </c>
      <c r="DZ97">
        <f>IF(ALL!DZ97 = ANSWERS!$C102, 1, 0)</f>
        <v>0</v>
      </c>
      <c r="EA97">
        <f>IF(ALL!EA97 = ANSWERS!$C102, 1, 0)</f>
        <v>0</v>
      </c>
      <c r="EB97">
        <f>IF(ALL!EB97 = ANSWERS!$C102, 1, 0)</f>
        <v>0</v>
      </c>
      <c r="EC97">
        <f>IF(ALL!EC97 = ANSWERS!$C102, 1, 0)</f>
        <v>1</v>
      </c>
      <c r="ED97">
        <f>IF(ALL!ED97 = ANSWERS!$C102, 1, 0)</f>
        <v>1</v>
      </c>
      <c r="EE97">
        <f>IF(ALL!EE97 = ANSWERS!$C102, 1, 0)</f>
        <v>1</v>
      </c>
      <c r="EF97">
        <f>IF(ALL!EF97 = ANSWERS!$C102, 1, 0)</f>
        <v>0</v>
      </c>
      <c r="EG97">
        <f>IF(ALL!EG97 = ANSWERS!$C102, 1, 0)</f>
        <v>1</v>
      </c>
      <c r="EH97">
        <f>IF(ALL!EH97 = ANSWERS!$C102, 1, 0)</f>
        <v>1</v>
      </c>
      <c r="EI97">
        <f>IF(ALL!EI97 = ANSWERS!$C102, 1, 0)</f>
        <v>1</v>
      </c>
      <c r="EJ97">
        <f>IF(ALL!EJ97 = ANSWERS!$C102, 1, 0)</f>
        <v>1</v>
      </c>
      <c r="EK97">
        <f>IF(ALL!EK97 = ANSWERS!$C102, 1, 0)</f>
        <v>0</v>
      </c>
      <c r="EL97">
        <f>IF(ALL!EL97 = ANSWERS!$C102, 1, 0)</f>
        <v>0</v>
      </c>
      <c r="EM97">
        <f>IF(ALL!EM97 = ANSWERS!$C102, 1, 0)</f>
        <v>1</v>
      </c>
      <c r="EN97">
        <f>IF(ALL!EN97 = ANSWERS!$C102, 1, 0)</f>
        <v>1</v>
      </c>
      <c r="EO97">
        <f>IF(ALL!EO97 = ANSWERS!$C102, 1, 0)</f>
        <v>1</v>
      </c>
      <c r="EP97">
        <f>IF(ALL!EP97 = ANSWERS!$C102, 1, 0)</f>
        <v>1</v>
      </c>
      <c r="EQ97">
        <f>IF(ALL!EQ97 = ANSWERS!$C102, 1, 0)</f>
        <v>1</v>
      </c>
      <c r="ER97">
        <f>IF(ALL!ER97 = ANSWERS!$C102, 1, 0)</f>
        <v>0</v>
      </c>
      <c r="ES97">
        <f>IF(ALL!ES97 = ANSWERS!$C102, 1, 0)</f>
        <v>0</v>
      </c>
      <c r="ET97">
        <f>IF(ALL!ET97 = ANSWERS!$C102, 1, 0)</f>
        <v>0</v>
      </c>
      <c r="EU97">
        <f>IF(ALL!EU97 = ANSWERS!$C102, 1, 0)</f>
        <v>1</v>
      </c>
      <c r="EV97">
        <f>IF(ALL!EV97 = ANSWERS!$C102, 1, 0)</f>
        <v>1</v>
      </c>
      <c r="EW97">
        <f>IF(ALL!EW97 = ANSWERS!$C102, 1, 0)</f>
        <v>1</v>
      </c>
      <c r="EX97">
        <f>IF(ALL!EX97 = ANSWERS!$C102, 1, 0)</f>
        <v>1</v>
      </c>
      <c r="EY97">
        <f>IF(ALL!EY97 = ANSWERS!$C102, 1, 0)</f>
        <v>0</v>
      </c>
      <c r="EZ97">
        <f>IF(ALL!EZ97 = ANSWERS!$C102, 1, 0)</f>
        <v>0</v>
      </c>
      <c r="FA97">
        <f>IF(ALL!FA97 = ANSWERS!$C102, 1, 0)</f>
        <v>0</v>
      </c>
      <c r="FB97">
        <f>IF(ALL!FB97 = ANSWERS!$C102, 1, 0)</f>
        <v>1</v>
      </c>
      <c r="FC97">
        <f>IF(ALL!FC97 = ANSWERS!$C102, 1, 0)</f>
        <v>1</v>
      </c>
      <c r="FD97">
        <f>IF(ALL!FD97 = ANSWERS!$C102, 1, 0)</f>
        <v>1</v>
      </c>
      <c r="FE97">
        <f>IF(ALL!FE97 = ANSWERS!$C102, 1, 0)</f>
        <v>1</v>
      </c>
      <c r="FF97">
        <f>IF(ALL!FF97 = ANSWERS!$C102, 1, 0)</f>
        <v>1</v>
      </c>
      <c r="FG97">
        <f>IF(ALL!FG97 = ANSWERS!$C102, 1, 0)</f>
        <v>1</v>
      </c>
      <c r="FH97">
        <f>IF(ALL!FH97 = ANSWERS!$C102, 1, 0)</f>
        <v>1</v>
      </c>
      <c r="FI97">
        <f>IF(ALL!FI97 = ANSWERS!$C102, 1, 0)</f>
        <v>1</v>
      </c>
      <c r="FJ97">
        <f>IF(ALL!FJ97 = ANSWERS!$C102, 1, 0)</f>
        <v>1</v>
      </c>
      <c r="FK97">
        <f>IF(ALL!FK97 = ANSWERS!$C102, 1, 0)</f>
        <v>1</v>
      </c>
      <c r="FL97">
        <f>IF(ALL!FL97 = ANSWERS!$C102, 1, 0)</f>
        <v>1</v>
      </c>
      <c r="FM97">
        <f>IF(ALL!FM97 = ANSWERS!$C102, 1, 0)</f>
        <v>0</v>
      </c>
      <c r="FN97">
        <f>IF(ALL!FN97 = ANSWERS!$C102, 1, 0)</f>
        <v>0</v>
      </c>
      <c r="FO97">
        <f>IF(ALL!FO97 = ANSWERS!$C102, 1, 0)</f>
        <v>1</v>
      </c>
      <c r="FP97">
        <f>IF(ALL!FP97 = ANSWERS!$C102, 1, 0)</f>
        <v>1</v>
      </c>
      <c r="FQ97">
        <f>IF(ALL!FQ97 = ANSWERS!$C102, 1, 0)</f>
        <v>1</v>
      </c>
      <c r="FR97">
        <f>IF(ALL!FR97 = ANSWERS!$C102, 1, 0)</f>
        <v>1</v>
      </c>
      <c r="FS97">
        <f>IF(ALL!FS97 = ANSWERS!$C102, 1, 0)</f>
        <v>0</v>
      </c>
      <c r="FT97">
        <f>IF(ALL!FT97 = ANSWERS!$C102, 1, 0)</f>
        <v>0</v>
      </c>
      <c r="FU97">
        <f>IF(ALL!FU97 = ANSWERS!$C102, 1, 0)</f>
        <v>1</v>
      </c>
      <c r="FV97">
        <f>IF(ALL!FV97 = ANSWERS!$C102, 1, 0)</f>
        <v>1</v>
      </c>
      <c r="FW97">
        <f>IF(ALL!FW97 = ANSWERS!$C102, 1, 0)</f>
        <v>1</v>
      </c>
      <c r="FX97">
        <f>IF(ALL!FX97 = ANSWERS!$C102, 1, 0)</f>
        <v>1</v>
      </c>
      <c r="FY97">
        <f>IF(ALL!FY97 = ANSWERS!$C102, 1, 0)</f>
        <v>1</v>
      </c>
      <c r="FZ97">
        <f>IF(ALL!FZ97 = ANSWERS!$C102, 1, 0)</f>
        <v>0</v>
      </c>
      <c r="GA97">
        <f>IF(ALL!GA97 = ANSWERS!$C102, 1, 0)</f>
        <v>1</v>
      </c>
      <c r="GB97">
        <f>IF(ALL!GB97 = ANSWERS!$C102, 1, 0)</f>
        <v>0</v>
      </c>
      <c r="GC97">
        <f>IF(ALL!GC97 = ANSWERS!$C102, 1, 0)</f>
        <v>0</v>
      </c>
      <c r="GD97">
        <f>IF(ALL!GD97 = ANSWERS!$C102, 1, 0)</f>
        <v>1</v>
      </c>
      <c r="GE97">
        <f>IF(ALL!GE97 = ANSWERS!$C102, 1, 0)</f>
        <v>1</v>
      </c>
      <c r="GF97">
        <f>IF(ALL!GF97 = ANSWERS!$C102, 1, 0)</f>
        <v>1</v>
      </c>
      <c r="GG97">
        <f>IF(ALL!GG97 = ANSWERS!$C102, 1, 0)</f>
        <v>1</v>
      </c>
      <c r="GH97">
        <f>IF(ALL!GH97 = ANSWERS!$C102, 1, 0)</f>
        <v>0</v>
      </c>
      <c r="GI97">
        <f>IF(ALL!GI97 = ANSWERS!$C102, 1, 0)</f>
        <v>1</v>
      </c>
      <c r="GJ97">
        <f>IF(ALL!GJ97 = ANSWERS!$C102, 1, 0)</f>
        <v>1</v>
      </c>
      <c r="GK97">
        <f>IF(ALL!GK97 = ANSWERS!$C102, 1, 0)</f>
        <v>0</v>
      </c>
      <c r="GL97">
        <f>IF(ALL!GL97 = ANSWERS!$C102, 1, 0)</f>
        <v>1</v>
      </c>
      <c r="GM97">
        <f>IF(ALL!GM97 = ANSWERS!$C102, 1, 0)</f>
        <v>0</v>
      </c>
      <c r="GN97">
        <f>IF(ALL!GN97 = ANSWERS!$C102, 1, 0)</f>
        <v>0</v>
      </c>
      <c r="GO97">
        <f>IF(ALL!GO97 = ANSWERS!$C102, 1, 0)</f>
        <v>0</v>
      </c>
      <c r="GP97">
        <f>IF(ALL!GP97 = ANSWERS!$C102, 1, 0)</f>
        <v>1</v>
      </c>
      <c r="GQ97">
        <f>IF(ALL!GQ97 = ANSWERS!$C102, 1, 0)</f>
        <v>0</v>
      </c>
      <c r="GR97">
        <f>IF(ALL!GR97 = ANSWERS!$C102, 1, 0)</f>
        <v>0</v>
      </c>
      <c r="GS97">
        <f>IF(ALL!GS97 = ANSWERS!$C102, 1, 0)</f>
        <v>0</v>
      </c>
      <c r="GT97">
        <f>IF(ALL!GT97 = ANSWERS!$C102, 1, 0)</f>
        <v>1</v>
      </c>
      <c r="GU97">
        <f>IF(ALL!GU97 = ANSWERS!$C102, 1, 0)</f>
        <v>0</v>
      </c>
      <c r="GV97">
        <f>IF(ALL!GV97 = ANSWERS!$C102, 1, 0)</f>
        <v>1</v>
      </c>
      <c r="GW97">
        <f>IF(ALL!GW97 = ANSWERS!$C102, 1, 0)</f>
        <v>1</v>
      </c>
      <c r="GX97">
        <f>IF(ALL!GX97 = ANSWERS!$C102, 1, 0)</f>
        <v>0</v>
      </c>
      <c r="GY97">
        <f>IF(ALL!GY97 = ANSWERS!$C102, 1, 0)</f>
        <v>1</v>
      </c>
      <c r="GZ97">
        <f>IF(ALL!GZ97 = ANSWERS!$C102, 1, 0)</f>
        <v>1</v>
      </c>
      <c r="HA97">
        <f>IF(ALL!HA97 = ANSWERS!$C102, 1, 0)</f>
        <v>1</v>
      </c>
      <c r="HB97">
        <f>IF(ALL!HB97 = ANSWERS!$C102, 1, 0)</f>
        <v>1</v>
      </c>
      <c r="HC97">
        <f>IF(ALL!HC97 = ANSWERS!$C102, 1, 0)</f>
        <v>1</v>
      </c>
      <c r="HD97">
        <f>IF(ALL!HD97 = ANSWERS!$C102, 1, 0)</f>
        <v>1</v>
      </c>
      <c r="HE97">
        <f>IF(ALL!HE97 = ANSWERS!$C102, 1, 0)</f>
        <v>1</v>
      </c>
      <c r="HF97">
        <f>IF(ALL!HF97 = ANSWERS!$C102, 1, 0)</f>
        <v>1</v>
      </c>
      <c r="HG97">
        <f>IF(ALL!HG97 = ANSWERS!$C102, 1, 0)</f>
        <v>1</v>
      </c>
      <c r="HH97">
        <f>IF(ALL!HH97 = ANSWERS!$C102, 1, 0)</f>
        <v>1</v>
      </c>
      <c r="HI97">
        <f>IF(ALL!HI97 = ANSWERS!$C102, 1, 0)</f>
        <v>0</v>
      </c>
      <c r="HJ97">
        <f>IF(ALL!HJ97 = ANSWERS!$C102, 1, 0)</f>
        <v>0</v>
      </c>
      <c r="HK97">
        <f>IF(ALL!HK97 = ANSWERS!$C102, 1, 0)</f>
        <v>1</v>
      </c>
    </row>
    <row r="98">
      <c r="A98" s="1" t="s">
        <v>418</v>
      </c>
      <c r="B98">
        <f>IF(ALL!B98 = ANSWERS!$C103, 1, 0)</f>
        <v>1</v>
      </c>
      <c r="C98">
        <f>IF(ALL!C98 = ANSWERS!$C103, 1, 0)</f>
        <v>1</v>
      </c>
      <c r="D98">
        <f>IF(ALL!D98 = ANSWERS!$C103, 1, 0)</f>
        <v>0</v>
      </c>
      <c r="E98">
        <f>IF(ALL!E98 = ANSWERS!$C103, 1, 0)</f>
        <v>0</v>
      </c>
      <c r="F98">
        <f>IF(ALL!F98 = ANSWERS!$C103, 1, 0)</f>
        <v>0</v>
      </c>
      <c r="G98">
        <f>IF(ALL!G98 = ANSWERS!$C103, 1, 0)</f>
        <v>0</v>
      </c>
      <c r="H98">
        <f>IF(ALL!H98 = ANSWERS!$C103, 1, 0)</f>
        <v>1</v>
      </c>
      <c r="I98">
        <f>IF(ALL!I98 = ANSWERS!$C103, 1, 0)</f>
        <v>0</v>
      </c>
      <c r="J98">
        <f>IF(ALL!J98 = ANSWERS!$C103, 1, 0)</f>
        <v>1</v>
      </c>
      <c r="K98">
        <f>IF(ALL!K98 = ANSWERS!$C103, 1, 0)</f>
        <v>1</v>
      </c>
      <c r="L98">
        <f>IF(ALL!L98 = ANSWERS!$C103, 1, 0)</f>
        <v>0</v>
      </c>
      <c r="M98">
        <f>IF(ALL!M98 = ANSWERS!$C103, 1, 0)</f>
        <v>1</v>
      </c>
      <c r="N98">
        <f>IF(ALL!N98 = ANSWERS!$C103, 1, 0)</f>
        <v>1</v>
      </c>
      <c r="O98">
        <f>IF(ALL!O98 = ANSWERS!$C103, 1, 0)</f>
        <v>1</v>
      </c>
      <c r="P98">
        <f>IF(ALL!P98 = ANSWERS!$C103, 1, 0)</f>
        <v>0</v>
      </c>
      <c r="Q98">
        <f>IF(ALL!Q98 = ANSWERS!$C103, 1, 0)</f>
        <v>0</v>
      </c>
      <c r="R98">
        <f>IF(ALL!R98 = ANSWERS!$C103, 1, 0)</f>
        <v>1</v>
      </c>
      <c r="S98">
        <f>IF(ALL!S98 = ANSWERS!$C103, 1, 0)</f>
        <v>1</v>
      </c>
      <c r="T98">
        <f>IF(ALL!T98 = ANSWERS!$C103, 1, 0)</f>
        <v>1</v>
      </c>
      <c r="U98">
        <f>IF(ALL!U98 = ANSWERS!$C103, 1, 0)</f>
        <v>1</v>
      </c>
      <c r="V98">
        <f>IF(ALL!V98 = ANSWERS!$C103, 1, 0)</f>
        <v>1</v>
      </c>
      <c r="W98">
        <f>IF(ALL!W98 = ANSWERS!$C103, 1, 0)</f>
        <v>1</v>
      </c>
      <c r="X98">
        <f>IF(ALL!X98 = ANSWERS!$C103, 1, 0)</f>
        <v>1</v>
      </c>
      <c r="Y98">
        <f>IF(ALL!Y98 = ANSWERS!$C103, 1, 0)</f>
        <v>1</v>
      </c>
      <c r="Z98">
        <f>IF(ALL!Z98 = ANSWERS!$C103, 1, 0)</f>
        <v>1</v>
      </c>
      <c r="AA98">
        <f>IF(ALL!AA98 = ANSWERS!$C103, 1, 0)</f>
        <v>0</v>
      </c>
      <c r="AB98">
        <f>IF(ALL!AB98 = ANSWERS!$C103, 1, 0)</f>
        <v>1</v>
      </c>
      <c r="AC98">
        <f>IF(ALL!AC98 = ANSWERS!$C103, 1, 0)</f>
        <v>1</v>
      </c>
      <c r="AD98">
        <f>IF(ALL!AD98 = ANSWERS!$C103, 1, 0)</f>
        <v>1</v>
      </c>
      <c r="AE98">
        <f>IF(ALL!AE98 = ANSWERS!$C103, 1, 0)</f>
        <v>1</v>
      </c>
      <c r="AF98">
        <f>IF(ALL!AF98 = ANSWERS!$C103, 1, 0)</f>
        <v>1</v>
      </c>
      <c r="AG98">
        <f>IF(ALL!AG98 = ANSWERS!$C103, 1, 0)</f>
        <v>1</v>
      </c>
      <c r="AH98">
        <f>IF(ALL!AH98 = ANSWERS!$C103, 1, 0)</f>
        <v>1</v>
      </c>
      <c r="AI98">
        <f>IF(ALL!AI98 = ANSWERS!$C103, 1, 0)</f>
        <v>0</v>
      </c>
      <c r="AJ98">
        <f>IF(ALL!AJ98 = ANSWERS!$C103, 1, 0)</f>
        <v>1</v>
      </c>
      <c r="AK98">
        <f>IF(ALL!AK98 = ANSWERS!$C103, 1, 0)</f>
        <v>1</v>
      </c>
      <c r="AL98">
        <f>IF(ALL!AL98 = ANSWERS!$C103, 1, 0)</f>
        <v>1</v>
      </c>
      <c r="AM98">
        <f>IF(ALL!AM98 = ANSWERS!$C103, 1, 0)</f>
        <v>1</v>
      </c>
      <c r="AN98">
        <f>IF(ALL!AN98 = ANSWERS!$C103, 1, 0)</f>
        <v>1</v>
      </c>
      <c r="AO98">
        <f>IF(ALL!AO98 = ANSWERS!$C103, 1, 0)</f>
        <v>1</v>
      </c>
      <c r="AP98">
        <f>IF(ALL!AP98 = ANSWERS!$C103, 1, 0)</f>
        <v>0</v>
      </c>
      <c r="AQ98">
        <f>IF(ALL!AQ98 = ANSWERS!$C103, 1, 0)</f>
        <v>1</v>
      </c>
      <c r="AR98">
        <f>IF(ALL!AR98 = ANSWERS!$C103, 1, 0)</f>
        <v>1</v>
      </c>
      <c r="AS98">
        <f>IF(ALL!AS98 = ANSWERS!$C103, 1, 0)</f>
        <v>0</v>
      </c>
      <c r="AT98">
        <f>IF(ALL!AT98 = ANSWERS!$C103, 1, 0)</f>
        <v>0</v>
      </c>
      <c r="AU98">
        <f>IF(ALL!AU98 = ANSWERS!$C103, 1, 0)</f>
        <v>0</v>
      </c>
      <c r="AV98">
        <f>IF(ALL!AV98 = ANSWERS!$C103, 1, 0)</f>
        <v>1</v>
      </c>
      <c r="AW98">
        <f>IF(ALL!AW98 = ANSWERS!$C103, 1, 0)</f>
        <v>0</v>
      </c>
      <c r="AX98">
        <f>IF(ALL!AX98 = ANSWERS!$C103, 1, 0)</f>
        <v>1</v>
      </c>
      <c r="AY98">
        <f>IF(ALL!AY98 = ANSWERS!$C103, 1, 0)</f>
        <v>1</v>
      </c>
      <c r="AZ98">
        <f>IF(ALL!AZ98 = ANSWERS!$C103, 1, 0)</f>
        <v>1</v>
      </c>
      <c r="BA98">
        <f>IF(ALL!BA98 = ANSWERS!$C103, 1, 0)</f>
        <v>1</v>
      </c>
      <c r="BB98">
        <f>IF(ALL!BB98 = ANSWERS!$C103, 1, 0)</f>
        <v>1</v>
      </c>
      <c r="BC98">
        <f>IF(ALL!BC98 = ANSWERS!$C103, 1, 0)</f>
        <v>0</v>
      </c>
      <c r="BD98">
        <f>IF(ALL!BD98 = ANSWERS!$C103, 1, 0)</f>
        <v>1</v>
      </c>
      <c r="BE98">
        <f>IF(ALL!BE98 = ANSWERS!$C103, 1, 0)</f>
        <v>0</v>
      </c>
      <c r="BF98">
        <f>IF(ALL!BF98 = ANSWERS!$C103, 1, 0)</f>
        <v>0</v>
      </c>
      <c r="BG98">
        <f>IF(ALL!BG98 = ANSWERS!$C103, 1, 0)</f>
        <v>1</v>
      </c>
      <c r="BH98">
        <f>IF(ALL!BH98 = ANSWERS!$C103, 1, 0)</f>
        <v>1</v>
      </c>
      <c r="BI98">
        <f>IF(ALL!BI98 = ANSWERS!$C103, 1, 0)</f>
        <v>1</v>
      </c>
      <c r="BJ98">
        <f>IF(ALL!BJ98 = ANSWERS!$C103, 1, 0)</f>
        <v>1</v>
      </c>
      <c r="BK98">
        <f>IF(ALL!BK98 = ANSWERS!$C103, 1, 0)</f>
        <v>1</v>
      </c>
      <c r="BL98">
        <f>IF(ALL!BL98 = ANSWERS!$C103, 1, 0)</f>
        <v>1</v>
      </c>
      <c r="BM98">
        <f>IF(ALL!BM98 = ANSWERS!$C103, 1, 0)</f>
        <v>0</v>
      </c>
      <c r="BN98">
        <f>IF(ALL!BN98 = ANSWERS!$C103, 1, 0)</f>
        <v>1</v>
      </c>
      <c r="BO98">
        <f>IF(ALL!BO98 = ANSWERS!$C103, 1, 0)</f>
        <v>1</v>
      </c>
      <c r="BP98">
        <f>IF(ALL!BP98 = ANSWERS!$C103, 1, 0)</f>
        <v>1</v>
      </c>
      <c r="BQ98">
        <f>IF(ALL!BQ98 = ANSWERS!$C103, 1, 0)</f>
        <v>1</v>
      </c>
      <c r="BR98">
        <f>IF(ALL!BR98 = ANSWERS!$C103, 1, 0)</f>
        <v>1</v>
      </c>
      <c r="BS98">
        <f>IF(ALL!BS98 = ANSWERS!$C103, 1, 0)</f>
        <v>1</v>
      </c>
      <c r="BT98">
        <f>IF(ALL!BT98 = ANSWERS!$C103, 1, 0)</f>
        <v>1</v>
      </c>
      <c r="BU98">
        <f>IF(ALL!BU98 = ANSWERS!$C103, 1, 0)</f>
        <v>1</v>
      </c>
      <c r="BV98">
        <f>IF(ALL!BV98 = ANSWERS!$C103, 1, 0)</f>
        <v>1</v>
      </c>
      <c r="BW98">
        <f>IF(ALL!BW98 = ANSWERS!$C103, 1, 0)</f>
        <v>1</v>
      </c>
      <c r="BX98">
        <f>IF(ALL!BX98 = ANSWERS!$C103, 1, 0)</f>
        <v>1</v>
      </c>
      <c r="BY98">
        <f>IF(ALL!BY98 = ANSWERS!$C103, 1, 0)</f>
        <v>1</v>
      </c>
      <c r="BZ98">
        <f>IF(ALL!BZ98 = ANSWERS!$C103, 1, 0)</f>
        <v>0</v>
      </c>
      <c r="CA98">
        <f>IF(ALL!CA98 = ANSWERS!$C103, 1, 0)</f>
        <v>0</v>
      </c>
      <c r="CB98">
        <f>IF(ALL!CB98 = ANSWERS!$C103, 1, 0)</f>
        <v>1</v>
      </c>
      <c r="CC98">
        <f>IF(ALL!CC98 = ANSWERS!$C103, 1, 0)</f>
        <v>1</v>
      </c>
      <c r="CD98">
        <f>IF(ALL!CD98 = ANSWERS!$C103, 1, 0)</f>
        <v>1</v>
      </c>
      <c r="CE98">
        <f>IF(ALL!CE98 = ANSWERS!$C103, 1, 0)</f>
        <v>1</v>
      </c>
      <c r="CF98">
        <f>IF(ALL!CF98 = ANSWERS!$C103, 1, 0)</f>
        <v>1</v>
      </c>
      <c r="CG98">
        <f>IF(ALL!CG98 = ANSWERS!$C103, 1, 0)</f>
        <v>0</v>
      </c>
      <c r="CH98">
        <f>IF(ALL!CH98 = ANSWERS!$C103, 1, 0)</f>
        <v>1</v>
      </c>
      <c r="CI98">
        <f>IF(ALL!CI98 = ANSWERS!$C103, 1, 0)</f>
        <v>1</v>
      </c>
      <c r="CJ98">
        <f>IF(ALL!CJ98 = ANSWERS!$C103, 1, 0)</f>
        <v>1</v>
      </c>
      <c r="CK98">
        <f>IF(ALL!CK98 = ANSWERS!$C103, 1, 0)</f>
        <v>1</v>
      </c>
      <c r="CL98">
        <f>IF(ALL!CL98 = ANSWERS!$C103, 1, 0)</f>
        <v>0</v>
      </c>
      <c r="CM98">
        <f>IF(ALL!CM98 = ANSWERS!$C103, 1, 0)</f>
        <v>1</v>
      </c>
      <c r="CN98">
        <f>IF(ALL!CN98 = ANSWERS!$C103, 1, 0)</f>
        <v>1</v>
      </c>
      <c r="CO98">
        <f>IF(ALL!CO98 = ANSWERS!$C103, 1, 0)</f>
        <v>1</v>
      </c>
      <c r="CP98">
        <f>IF(ALL!CP98 = ANSWERS!$C103, 1, 0)</f>
        <v>1</v>
      </c>
      <c r="CQ98">
        <f>IF(ALL!CQ98 = ANSWERS!$C103, 1, 0)</f>
        <v>0</v>
      </c>
      <c r="CR98">
        <f>IF(ALL!CR98 = ANSWERS!$C103, 1, 0)</f>
        <v>1</v>
      </c>
      <c r="CS98">
        <f>IF(ALL!CS98 = ANSWERS!$C103, 1, 0)</f>
        <v>1</v>
      </c>
      <c r="CT98">
        <f>IF(ALL!CT98 = ANSWERS!$C103, 1, 0)</f>
        <v>0</v>
      </c>
      <c r="CU98">
        <f>IF(ALL!CU98 = ANSWERS!$C103, 1, 0)</f>
        <v>1</v>
      </c>
      <c r="CV98">
        <f>IF(ALL!CV98 = ANSWERS!$C103, 1, 0)</f>
        <v>1</v>
      </c>
      <c r="CW98">
        <f>IF(ALL!CW98 = ANSWERS!$C103, 1, 0)</f>
        <v>1</v>
      </c>
      <c r="CX98">
        <f>IF(ALL!CX98 = ANSWERS!$C103, 1, 0)</f>
        <v>0</v>
      </c>
      <c r="CY98">
        <f>IF(ALL!CY98 = ANSWERS!$C103, 1, 0)</f>
        <v>1</v>
      </c>
      <c r="CZ98">
        <f>IF(ALL!CZ98 = ANSWERS!$C103, 1, 0)</f>
        <v>0</v>
      </c>
      <c r="DA98">
        <f>IF(ALL!DA98 = ANSWERS!$C103, 1, 0)</f>
        <v>1</v>
      </c>
      <c r="DB98">
        <f>IF(ALL!DB98 = ANSWERS!$C103, 1, 0)</f>
        <v>0</v>
      </c>
      <c r="DC98">
        <f>IF(ALL!DC98 = ANSWERS!$C103, 1, 0)</f>
        <v>0</v>
      </c>
      <c r="DD98">
        <f>IF(ALL!DD98 = ANSWERS!$C103, 1, 0)</f>
        <v>0</v>
      </c>
      <c r="DE98">
        <f>IF(ALL!DE98 = ANSWERS!$C103, 1, 0)</f>
        <v>1</v>
      </c>
      <c r="DF98">
        <f>IF(ALL!DF98 = ANSWERS!$C103, 1, 0)</f>
        <v>1</v>
      </c>
      <c r="DG98">
        <f>IF(ALL!DG98 = ANSWERS!$C103, 1, 0)</f>
        <v>0</v>
      </c>
      <c r="DH98">
        <f>IF(ALL!DH98 = ANSWERS!$C103, 1, 0)</f>
        <v>0</v>
      </c>
      <c r="DI98">
        <f>IF(ALL!DI98 = ANSWERS!$C103, 1, 0)</f>
        <v>0</v>
      </c>
      <c r="DJ98">
        <f>IF(ALL!DJ98 = ANSWERS!$C103, 1, 0)</f>
        <v>0</v>
      </c>
      <c r="DK98">
        <f>IF(ALL!DK98 = ANSWERS!$C103, 1, 0)</f>
        <v>1</v>
      </c>
      <c r="DL98">
        <f>IF(ALL!DL98 = ANSWERS!$C103, 1, 0)</f>
        <v>1</v>
      </c>
      <c r="DM98">
        <f>IF(ALL!DM98 = ANSWERS!$C103, 1, 0)</f>
        <v>0</v>
      </c>
      <c r="DN98">
        <f>IF(ALL!DN98 = ANSWERS!$C103, 1, 0)</f>
        <v>0</v>
      </c>
      <c r="DO98">
        <f>IF(ALL!DO98 = ANSWERS!$C103, 1, 0)</f>
        <v>0</v>
      </c>
      <c r="DP98">
        <f>IF(ALL!DP98 = ANSWERS!$C103, 1, 0)</f>
        <v>1</v>
      </c>
      <c r="DQ98">
        <f>IF(ALL!DQ98 = ANSWERS!$C103, 1, 0)</f>
        <v>1</v>
      </c>
      <c r="DR98">
        <f>IF(ALL!DR98 = ANSWERS!$C103, 1, 0)</f>
        <v>1</v>
      </c>
      <c r="DS98">
        <f>IF(ALL!DS98 = ANSWERS!$C103, 1, 0)</f>
        <v>1</v>
      </c>
      <c r="DT98">
        <f>IF(ALL!DT98 = ANSWERS!$C103, 1, 0)</f>
        <v>1</v>
      </c>
      <c r="DU98">
        <f>IF(ALL!DU98 = ANSWERS!$C103, 1, 0)</f>
        <v>1</v>
      </c>
      <c r="DV98">
        <f>IF(ALL!DV98 = ANSWERS!$C103, 1, 0)</f>
        <v>0</v>
      </c>
      <c r="DW98">
        <f>IF(ALL!DW98 = ANSWERS!$C103, 1, 0)</f>
        <v>0</v>
      </c>
      <c r="DX98">
        <f>IF(ALL!DX98 = ANSWERS!$C103, 1, 0)</f>
        <v>0</v>
      </c>
      <c r="DY98">
        <f>IF(ALL!DY98 = ANSWERS!$C103, 1, 0)</f>
        <v>1</v>
      </c>
      <c r="DZ98">
        <f>IF(ALL!DZ98 = ANSWERS!$C103, 1, 0)</f>
        <v>0</v>
      </c>
      <c r="EA98">
        <f>IF(ALL!EA98 = ANSWERS!$C103, 1, 0)</f>
        <v>0</v>
      </c>
      <c r="EB98">
        <f>IF(ALL!EB98 = ANSWERS!$C103, 1, 0)</f>
        <v>0</v>
      </c>
      <c r="EC98">
        <f>IF(ALL!EC98 = ANSWERS!$C103, 1, 0)</f>
        <v>1</v>
      </c>
      <c r="ED98">
        <f>IF(ALL!ED98 = ANSWERS!$C103, 1, 0)</f>
        <v>1</v>
      </c>
      <c r="EE98">
        <f>IF(ALL!EE98 = ANSWERS!$C103, 1, 0)</f>
        <v>0</v>
      </c>
      <c r="EF98">
        <f>IF(ALL!EF98 = ANSWERS!$C103, 1, 0)</f>
        <v>0</v>
      </c>
      <c r="EG98">
        <f>IF(ALL!EG98 = ANSWERS!$C103, 1, 0)</f>
        <v>1</v>
      </c>
      <c r="EH98">
        <f>IF(ALL!EH98 = ANSWERS!$C103, 1, 0)</f>
        <v>1</v>
      </c>
      <c r="EI98">
        <f>IF(ALL!EI98 = ANSWERS!$C103, 1, 0)</f>
        <v>1</v>
      </c>
      <c r="EJ98">
        <f>IF(ALL!EJ98 = ANSWERS!$C103, 1, 0)</f>
        <v>1</v>
      </c>
      <c r="EK98">
        <f>IF(ALL!EK98 = ANSWERS!$C103, 1, 0)</f>
        <v>0</v>
      </c>
      <c r="EL98">
        <f>IF(ALL!EL98 = ANSWERS!$C103, 1, 0)</f>
        <v>0</v>
      </c>
      <c r="EM98">
        <f>IF(ALL!EM98 = ANSWERS!$C103, 1, 0)</f>
        <v>1</v>
      </c>
      <c r="EN98">
        <f>IF(ALL!EN98 = ANSWERS!$C103, 1, 0)</f>
        <v>1</v>
      </c>
      <c r="EO98">
        <f>IF(ALL!EO98 = ANSWERS!$C103, 1, 0)</f>
        <v>1</v>
      </c>
      <c r="EP98">
        <f>IF(ALL!EP98 = ANSWERS!$C103, 1, 0)</f>
        <v>1</v>
      </c>
      <c r="EQ98">
        <f>IF(ALL!EQ98 = ANSWERS!$C103, 1, 0)</f>
        <v>1</v>
      </c>
      <c r="ER98">
        <f>IF(ALL!ER98 = ANSWERS!$C103, 1, 0)</f>
        <v>0</v>
      </c>
      <c r="ES98">
        <f>IF(ALL!ES98 = ANSWERS!$C103, 1, 0)</f>
        <v>0</v>
      </c>
      <c r="ET98">
        <f>IF(ALL!ET98 = ANSWERS!$C103, 1, 0)</f>
        <v>0</v>
      </c>
      <c r="EU98">
        <f>IF(ALL!EU98 = ANSWERS!$C103, 1, 0)</f>
        <v>1</v>
      </c>
      <c r="EV98">
        <f>IF(ALL!EV98 = ANSWERS!$C103, 1, 0)</f>
        <v>0</v>
      </c>
      <c r="EW98">
        <f>IF(ALL!EW98 = ANSWERS!$C103, 1, 0)</f>
        <v>1</v>
      </c>
      <c r="EX98">
        <f>IF(ALL!EX98 = ANSWERS!$C103, 1, 0)</f>
        <v>1</v>
      </c>
      <c r="EY98">
        <f>IF(ALL!EY98 = ANSWERS!$C103, 1, 0)</f>
        <v>0</v>
      </c>
      <c r="EZ98">
        <f>IF(ALL!EZ98 = ANSWERS!$C103, 1, 0)</f>
        <v>0</v>
      </c>
      <c r="FA98">
        <f>IF(ALL!FA98 = ANSWERS!$C103, 1, 0)</f>
        <v>0</v>
      </c>
      <c r="FB98">
        <f>IF(ALL!FB98 = ANSWERS!$C103, 1, 0)</f>
        <v>1</v>
      </c>
      <c r="FC98">
        <f>IF(ALL!FC98 = ANSWERS!$C103, 1, 0)</f>
        <v>1</v>
      </c>
      <c r="FD98">
        <f>IF(ALL!FD98 = ANSWERS!$C103, 1, 0)</f>
        <v>1</v>
      </c>
      <c r="FE98">
        <f>IF(ALL!FE98 = ANSWERS!$C103, 1, 0)</f>
        <v>1</v>
      </c>
      <c r="FF98">
        <f>IF(ALL!FF98 = ANSWERS!$C103, 1, 0)</f>
        <v>1</v>
      </c>
      <c r="FG98">
        <f>IF(ALL!FG98 = ANSWERS!$C103, 1, 0)</f>
        <v>1</v>
      </c>
      <c r="FH98">
        <f>IF(ALL!FH98 = ANSWERS!$C103, 1, 0)</f>
        <v>1</v>
      </c>
      <c r="FI98">
        <f>IF(ALL!FI98 = ANSWERS!$C103, 1, 0)</f>
        <v>1</v>
      </c>
      <c r="FJ98">
        <f>IF(ALL!FJ98 = ANSWERS!$C103, 1, 0)</f>
        <v>1</v>
      </c>
      <c r="FK98">
        <f>IF(ALL!FK98 = ANSWERS!$C103, 1, 0)</f>
        <v>1</v>
      </c>
      <c r="FL98">
        <f>IF(ALL!FL98 = ANSWERS!$C103, 1, 0)</f>
        <v>0</v>
      </c>
      <c r="FM98">
        <f>IF(ALL!FM98 = ANSWERS!$C103, 1, 0)</f>
        <v>0</v>
      </c>
      <c r="FN98">
        <f>IF(ALL!FN98 = ANSWERS!$C103, 1, 0)</f>
        <v>0</v>
      </c>
      <c r="FO98">
        <f>IF(ALL!FO98 = ANSWERS!$C103, 1, 0)</f>
        <v>1</v>
      </c>
      <c r="FP98">
        <f>IF(ALL!FP98 = ANSWERS!$C103, 1, 0)</f>
        <v>1</v>
      </c>
      <c r="FQ98">
        <f>IF(ALL!FQ98 = ANSWERS!$C103, 1, 0)</f>
        <v>1</v>
      </c>
      <c r="FR98">
        <f>IF(ALL!FR98 = ANSWERS!$C103, 1, 0)</f>
        <v>1</v>
      </c>
      <c r="FS98">
        <f>IF(ALL!FS98 = ANSWERS!$C103, 1, 0)</f>
        <v>0</v>
      </c>
      <c r="FT98">
        <f>IF(ALL!FT98 = ANSWERS!$C103, 1, 0)</f>
        <v>0</v>
      </c>
      <c r="FU98">
        <f>IF(ALL!FU98 = ANSWERS!$C103, 1, 0)</f>
        <v>1</v>
      </c>
      <c r="FV98">
        <f>IF(ALL!FV98 = ANSWERS!$C103, 1, 0)</f>
        <v>1</v>
      </c>
      <c r="FW98">
        <f>IF(ALL!FW98 = ANSWERS!$C103, 1, 0)</f>
        <v>1</v>
      </c>
      <c r="FX98">
        <f>IF(ALL!FX98 = ANSWERS!$C103, 1, 0)</f>
        <v>1</v>
      </c>
      <c r="FY98">
        <f>IF(ALL!FY98 = ANSWERS!$C103, 1, 0)</f>
        <v>1</v>
      </c>
      <c r="FZ98">
        <f>IF(ALL!FZ98 = ANSWERS!$C103, 1, 0)</f>
        <v>0</v>
      </c>
      <c r="GA98">
        <f>IF(ALL!GA98 = ANSWERS!$C103, 1, 0)</f>
        <v>1</v>
      </c>
      <c r="GB98">
        <f>IF(ALL!GB98 = ANSWERS!$C103, 1, 0)</f>
        <v>0</v>
      </c>
      <c r="GC98">
        <f>IF(ALL!GC98 = ANSWERS!$C103, 1, 0)</f>
        <v>0</v>
      </c>
      <c r="GD98">
        <f>IF(ALL!GD98 = ANSWERS!$C103, 1, 0)</f>
        <v>1</v>
      </c>
      <c r="GE98">
        <f>IF(ALL!GE98 = ANSWERS!$C103, 1, 0)</f>
        <v>1</v>
      </c>
      <c r="GF98">
        <f>IF(ALL!GF98 = ANSWERS!$C103, 1, 0)</f>
        <v>1</v>
      </c>
      <c r="GG98">
        <f>IF(ALL!GG98 = ANSWERS!$C103, 1, 0)</f>
        <v>1</v>
      </c>
      <c r="GH98">
        <f>IF(ALL!GH98 = ANSWERS!$C103, 1, 0)</f>
        <v>0</v>
      </c>
      <c r="GI98">
        <f>IF(ALL!GI98 = ANSWERS!$C103, 1, 0)</f>
        <v>0</v>
      </c>
      <c r="GJ98">
        <f>IF(ALL!GJ98 = ANSWERS!$C103, 1, 0)</f>
        <v>1</v>
      </c>
      <c r="GK98">
        <f>IF(ALL!GK98 = ANSWERS!$C103, 1, 0)</f>
        <v>0</v>
      </c>
      <c r="GL98">
        <f>IF(ALL!GL98 = ANSWERS!$C103, 1, 0)</f>
        <v>1</v>
      </c>
      <c r="GM98">
        <f>IF(ALL!GM98 = ANSWERS!$C103, 1, 0)</f>
        <v>0</v>
      </c>
      <c r="GN98">
        <f>IF(ALL!GN98 = ANSWERS!$C103, 1, 0)</f>
        <v>0</v>
      </c>
      <c r="GO98">
        <f>IF(ALL!GO98 = ANSWERS!$C103, 1, 0)</f>
        <v>0</v>
      </c>
      <c r="GP98">
        <f>IF(ALL!GP98 = ANSWERS!$C103, 1, 0)</f>
        <v>1</v>
      </c>
      <c r="GQ98">
        <f>IF(ALL!GQ98 = ANSWERS!$C103, 1, 0)</f>
        <v>0</v>
      </c>
      <c r="GR98">
        <f>IF(ALL!GR98 = ANSWERS!$C103, 1, 0)</f>
        <v>0</v>
      </c>
      <c r="GS98">
        <f>IF(ALL!GS98 = ANSWERS!$C103, 1, 0)</f>
        <v>1</v>
      </c>
      <c r="GT98">
        <f>IF(ALL!GT98 = ANSWERS!$C103, 1, 0)</f>
        <v>0</v>
      </c>
      <c r="GU98">
        <f>IF(ALL!GU98 = ANSWERS!$C103, 1, 0)</f>
        <v>0</v>
      </c>
      <c r="GV98">
        <f>IF(ALL!GV98 = ANSWERS!$C103, 1, 0)</f>
        <v>1</v>
      </c>
      <c r="GW98">
        <f>IF(ALL!GW98 = ANSWERS!$C103, 1, 0)</f>
        <v>1</v>
      </c>
      <c r="GX98">
        <f>IF(ALL!GX98 = ANSWERS!$C103, 1, 0)</f>
        <v>0</v>
      </c>
      <c r="GY98">
        <f>IF(ALL!GY98 = ANSWERS!$C103, 1, 0)</f>
        <v>1</v>
      </c>
      <c r="GZ98">
        <f>IF(ALL!GZ98 = ANSWERS!$C103, 1, 0)</f>
        <v>1</v>
      </c>
      <c r="HA98">
        <f>IF(ALL!HA98 = ANSWERS!$C103, 1, 0)</f>
        <v>1</v>
      </c>
      <c r="HB98">
        <f>IF(ALL!HB98 = ANSWERS!$C103, 1, 0)</f>
        <v>1</v>
      </c>
      <c r="HC98">
        <f>IF(ALL!HC98 = ANSWERS!$C103, 1, 0)</f>
        <v>1</v>
      </c>
      <c r="HD98">
        <f>IF(ALL!HD98 = ANSWERS!$C103, 1, 0)</f>
        <v>1</v>
      </c>
      <c r="HE98">
        <f>IF(ALL!HE98 = ANSWERS!$C103, 1, 0)</f>
        <v>1</v>
      </c>
      <c r="HF98">
        <f>IF(ALL!HF98 = ANSWERS!$C103, 1, 0)</f>
        <v>1</v>
      </c>
      <c r="HG98">
        <f>IF(ALL!HG98 = ANSWERS!$C103, 1, 0)</f>
        <v>1</v>
      </c>
      <c r="HH98">
        <f>IF(ALL!HH98 = ANSWERS!$C103, 1, 0)</f>
        <v>1</v>
      </c>
      <c r="HI98">
        <f>IF(ALL!HI98 = ANSWERS!$C103, 1, 0)</f>
        <v>0</v>
      </c>
      <c r="HJ98">
        <f>IF(ALL!HJ98 = ANSWERS!$C103, 1, 0)</f>
        <v>0</v>
      </c>
      <c r="HK98">
        <f>IF(ALL!HK98 = ANSWERS!$C103, 1, 0)</f>
        <v>1</v>
      </c>
    </row>
    <row r="99">
      <c r="A99" s="1" t="s">
        <v>419</v>
      </c>
      <c r="B99">
        <f>IF(ALL!B99 = ANSWERS!$C104, 1, 0)</f>
        <v>1</v>
      </c>
      <c r="C99">
        <f>IF(ALL!C99 = ANSWERS!$C104, 1, 0)</f>
        <v>1</v>
      </c>
      <c r="D99">
        <f>IF(ALL!D99 = ANSWERS!$C104, 1, 0)</f>
        <v>0</v>
      </c>
      <c r="E99">
        <f>IF(ALL!E99 = ANSWERS!$C104, 1, 0)</f>
        <v>0</v>
      </c>
      <c r="F99">
        <f>IF(ALL!F99 = ANSWERS!$C104, 1, 0)</f>
        <v>0</v>
      </c>
      <c r="G99">
        <f>IF(ALL!G99 = ANSWERS!$C104, 1, 0)</f>
        <v>0</v>
      </c>
      <c r="H99">
        <f>IF(ALL!H99 = ANSWERS!$C104, 1, 0)</f>
        <v>1</v>
      </c>
      <c r="I99">
        <f>IF(ALL!I99 = ANSWERS!$C104, 1, 0)</f>
        <v>0</v>
      </c>
      <c r="J99">
        <f>IF(ALL!J99 = ANSWERS!$C104, 1, 0)</f>
        <v>1</v>
      </c>
      <c r="K99">
        <f>IF(ALL!K99 = ANSWERS!$C104, 1, 0)</f>
        <v>1</v>
      </c>
      <c r="L99">
        <f>IF(ALL!L99 = ANSWERS!$C104, 1, 0)</f>
        <v>0</v>
      </c>
      <c r="M99">
        <f>IF(ALL!M99 = ANSWERS!$C104, 1, 0)</f>
        <v>1</v>
      </c>
      <c r="N99">
        <f>IF(ALL!N99 = ANSWERS!$C104, 1, 0)</f>
        <v>1</v>
      </c>
      <c r="O99">
        <f>IF(ALL!O99 = ANSWERS!$C104, 1, 0)</f>
        <v>1</v>
      </c>
      <c r="P99">
        <f>IF(ALL!P99 = ANSWERS!$C104, 1, 0)</f>
        <v>1</v>
      </c>
      <c r="Q99">
        <f>IF(ALL!Q99 = ANSWERS!$C104, 1, 0)</f>
        <v>1</v>
      </c>
      <c r="R99">
        <f>IF(ALL!R99 = ANSWERS!$C104, 1, 0)</f>
        <v>1</v>
      </c>
      <c r="S99">
        <f>IF(ALL!S99 = ANSWERS!$C104, 1, 0)</f>
        <v>1</v>
      </c>
      <c r="T99">
        <f>IF(ALL!T99 = ANSWERS!$C104, 1, 0)</f>
        <v>1</v>
      </c>
      <c r="U99">
        <f>IF(ALL!U99 = ANSWERS!$C104, 1, 0)</f>
        <v>0</v>
      </c>
      <c r="V99">
        <f>IF(ALL!V99 = ANSWERS!$C104, 1, 0)</f>
        <v>1</v>
      </c>
      <c r="W99">
        <f>IF(ALL!W99 = ANSWERS!$C104, 1, 0)</f>
        <v>1</v>
      </c>
      <c r="X99">
        <f>IF(ALL!X99 = ANSWERS!$C104, 1, 0)</f>
        <v>1</v>
      </c>
      <c r="Y99">
        <f>IF(ALL!Y99 = ANSWERS!$C104, 1, 0)</f>
        <v>1</v>
      </c>
      <c r="Z99">
        <f>IF(ALL!Z99 = ANSWERS!$C104, 1, 0)</f>
        <v>1</v>
      </c>
      <c r="AA99">
        <f>IF(ALL!AA99 = ANSWERS!$C104, 1, 0)</f>
        <v>0</v>
      </c>
      <c r="AB99">
        <f>IF(ALL!AB99 = ANSWERS!$C104, 1, 0)</f>
        <v>1</v>
      </c>
      <c r="AC99">
        <f>IF(ALL!AC99 = ANSWERS!$C104, 1, 0)</f>
        <v>1</v>
      </c>
      <c r="AD99">
        <f>IF(ALL!AD99 = ANSWERS!$C104, 1, 0)</f>
        <v>1</v>
      </c>
      <c r="AE99">
        <f>IF(ALL!AE99 = ANSWERS!$C104, 1, 0)</f>
        <v>1</v>
      </c>
      <c r="AF99">
        <f>IF(ALL!AF99 = ANSWERS!$C104, 1, 0)</f>
        <v>1</v>
      </c>
      <c r="AG99">
        <f>IF(ALL!AG99 = ANSWERS!$C104, 1, 0)</f>
        <v>1</v>
      </c>
      <c r="AH99">
        <f>IF(ALL!AH99 = ANSWERS!$C104, 1, 0)</f>
        <v>0</v>
      </c>
      <c r="AI99">
        <f>IF(ALL!AI99 = ANSWERS!$C104, 1, 0)</f>
        <v>0</v>
      </c>
      <c r="AJ99">
        <f>IF(ALL!AJ99 = ANSWERS!$C104, 1, 0)</f>
        <v>1</v>
      </c>
      <c r="AK99">
        <f>IF(ALL!AK99 = ANSWERS!$C104, 1, 0)</f>
        <v>1</v>
      </c>
      <c r="AL99">
        <f>IF(ALL!AL99 = ANSWERS!$C104, 1, 0)</f>
        <v>1</v>
      </c>
      <c r="AM99">
        <f>IF(ALL!AM99 = ANSWERS!$C104, 1, 0)</f>
        <v>1</v>
      </c>
      <c r="AN99">
        <f>IF(ALL!AN99 = ANSWERS!$C104, 1, 0)</f>
        <v>1</v>
      </c>
      <c r="AO99">
        <f>IF(ALL!AO99 = ANSWERS!$C104, 1, 0)</f>
        <v>1</v>
      </c>
      <c r="AP99">
        <f>IF(ALL!AP99 = ANSWERS!$C104, 1, 0)</f>
        <v>0</v>
      </c>
      <c r="AQ99">
        <f>IF(ALL!AQ99 = ANSWERS!$C104, 1, 0)</f>
        <v>1</v>
      </c>
      <c r="AR99">
        <f>IF(ALL!AR99 = ANSWERS!$C104, 1, 0)</f>
        <v>1</v>
      </c>
      <c r="AS99">
        <f>IF(ALL!AS99 = ANSWERS!$C104, 1, 0)</f>
        <v>0</v>
      </c>
      <c r="AT99">
        <f>IF(ALL!AT99 = ANSWERS!$C104, 1, 0)</f>
        <v>0</v>
      </c>
      <c r="AU99">
        <f>IF(ALL!AU99 = ANSWERS!$C104, 1, 0)</f>
        <v>0</v>
      </c>
      <c r="AV99">
        <f>IF(ALL!AV99 = ANSWERS!$C104, 1, 0)</f>
        <v>1</v>
      </c>
      <c r="AW99">
        <f>IF(ALL!AW99 = ANSWERS!$C104, 1, 0)</f>
        <v>1</v>
      </c>
      <c r="AX99">
        <f>IF(ALL!AX99 = ANSWERS!$C104, 1, 0)</f>
        <v>1</v>
      </c>
      <c r="AY99">
        <f>IF(ALL!AY99 = ANSWERS!$C104, 1, 0)</f>
        <v>1</v>
      </c>
      <c r="AZ99">
        <f>IF(ALL!AZ99 = ANSWERS!$C104, 1, 0)</f>
        <v>1</v>
      </c>
      <c r="BA99">
        <f>IF(ALL!BA99 = ANSWERS!$C104, 1, 0)</f>
        <v>1</v>
      </c>
      <c r="BB99">
        <f>IF(ALL!BB99 = ANSWERS!$C104, 1, 0)</f>
        <v>1</v>
      </c>
      <c r="BC99">
        <f>IF(ALL!BC99 = ANSWERS!$C104, 1, 0)</f>
        <v>0</v>
      </c>
      <c r="BD99">
        <f>IF(ALL!BD99 = ANSWERS!$C104, 1, 0)</f>
        <v>1</v>
      </c>
      <c r="BE99">
        <f>IF(ALL!BE99 = ANSWERS!$C104, 1, 0)</f>
        <v>0</v>
      </c>
      <c r="BF99">
        <f>IF(ALL!BF99 = ANSWERS!$C104, 1, 0)</f>
        <v>0</v>
      </c>
      <c r="BG99">
        <f>IF(ALL!BG99 = ANSWERS!$C104, 1, 0)</f>
        <v>1</v>
      </c>
      <c r="BH99">
        <f>IF(ALL!BH99 = ANSWERS!$C104, 1, 0)</f>
        <v>1</v>
      </c>
      <c r="BI99">
        <f>IF(ALL!BI99 = ANSWERS!$C104, 1, 0)</f>
        <v>0</v>
      </c>
      <c r="BJ99">
        <f>IF(ALL!BJ99 = ANSWERS!$C104, 1, 0)</f>
        <v>1</v>
      </c>
      <c r="BK99">
        <f>IF(ALL!BK99 = ANSWERS!$C104, 1, 0)</f>
        <v>1</v>
      </c>
      <c r="BL99">
        <f>IF(ALL!BL99 = ANSWERS!$C104, 1, 0)</f>
        <v>1</v>
      </c>
      <c r="BM99">
        <f>IF(ALL!BM99 = ANSWERS!$C104, 1, 0)</f>
        <v>0</v>
      </c>
      <c r="BN99">
        <f>IF(ALL!BN99 = ANSWERS!$C104, 1, 0)</f>
        <v>1</v>
      </c>
      <c r="BO99">
        <f>IF(ALL!BO99 = ANSWERS!$C104, 1, 0)</f>
        <v>1</v>
      </c>
      <c r="BP99">
        <f>IF(ALL!BP99 = ANSWERS!$C104, 1, 0)</f>
        <v>1</v>
      </c>
      <c r="BQ99">
        <f>IF(ALL!BQ99 = ANSWERS!$C104, 1, 0)</f>
        <v>1</v>
      </c>
      <c r="BR99">
        <f>IF(ALL!BR99 = ANSWERS!$C104, 1, 0)</f>
        <v>1</v>
      </c>
      <c r="BS99">
        <f>IF(ALL!BS99 = ANSWERS!$C104, 1, 0)</f>
        <v>1</v>
      </c>
      <c r="BT99">
        <f>IF(ALL!BT99 = ANSWERS!$C104, 1, 0)</f>
        <v>1</v>
      </c>
      <c r="BU99">
        <f>IF(ALL!BU99 = ANSWERS!$C104, 1, 0)</f>
        <v>1</v>
      </c>
      <c r="BV99">
        <f>IF(ALL!BV99 = ANSWERS!$C104, 1, 0)</f>
        <v>1</v>
      </c>
      <c r="BW99">
        <f>IF(ALL!BW99 = ANSWERS!$C104, 1, 0)</f>
        <v>1</v>
      </c>
      <c r="BX99">
        <f>IF(ALL!BX99 = ANSWERS!$C104, 1, 0)</f>
        <v>1</v>
      </c>
      <c r="BY99">
        <f>IF(ALL!BY99 = ANSWERS!$C104, 1, 0)</f>
        <v>1</v>
      </c>
      <c r="BZ99">
        <f>IF(ALL!BZ99 = ANSWERS!$C104, 1, 0)</f>
        <v>0</v>
      </c>
      <c r="CA99">
        <f>IF(ALL!CA99 = ANSWERS!$C104, 1, 0)</f>
        <v>1</v>
      </c>
      <c r="CB99">
        <f>IF(ALL!CB99 = ANSWERS!$C104, 1, 0)</f>
        <v>1</v>
      </c>
      <c r="CC99">
        <f>IF(ALL!CC99 = ANSWERS!$C104, 1, 0)</f>
        <v>1</v>
      </c>
      <c r="CD99">
        <f>IF(ALL!CD99 = ANSWERS!$C104, 1, 0)</f>
        <v>1</v>
      </c>
      <c r="CE99">
        <f>IF(ALL!CE99 = ANSWERS!$C104, 1, 0)</f>
        <v>1</v>
      </c>
      <c r="CF99">
        <f>IF(ALL!CF99 = ANSWERS!$C104, 1, 0)</f>
        <v>1</v>
      </c>
      <c r="CG99">
        <f>IF(ALL!CG99 = ANSWERS!$C104, 1, 0)</f>
        <v>0</v>
      </c>
      <c r="CH99">
        <f>IF(ALL!CH99 = ANSWERS!$C104, 1, 0)</f>
        <v>1</v>
      </c>
      <c r="CI99">
        <f>IF(ALL!CI99 = ANSWERS!$C104, 1, 0)</f>
        <v>1</v>
      </c>
      <c r="CJ99">
        <f>IF(ALL!CJ99 = ANSWERS!$C104, 1, 0)</f>
        <v>1</v>
      </c>
      <c r="CK99">
        <f>IF(ALL!CK99 = ANSWERS!$C104, 1, 0)</f>
        <v>1</v>
      </c>
      <c r="CL99">
        <f>IF(ALL!CL99 = ANSWERS!$C104, 1, 0)</f>
        <v>0</v>
      </c>
      <c r="CM99">
        <f>IF(ALL!CM99 = ANSWERS!$C104, 1, 0)</f>
        <v>1</v>
      </c>
      <c r="CN99">
        <f>IF(ALL!CN99 = ANSWERS!$C104, 1, 0)</f>
        <v>0</v>
      </c>
      <c r="CO99">
        <f>IF(ALL!CO99 = ANSWERS!$C104, 1, 0)</f>
        <v>1</v>
      </c>
      <c r="CP99">
        <f>IF(ALL!CP99 = ANSWERS!$C104, 1, 0)</f>
        <v>1</v>
      </c>
      <c r="CQ99">
        <f>IF(ALL!CQ99 = ANSWERS!$C104, 1, 0)</f>
        <v>0</v>
      </c>
      <c r="CR99">
        <f>IF(ALL!CR99 = ANSWERS!$C104, 1, 0)</f>
        <v>1</v>
      </c>
      <c r="CS99">
        <f>IF(ALL!CS99 = ANSWERS!$C104, 1, 0)</f>
        <v>1</v>
      </c>
      <c r="CT99">
        <f>IF(ALL!CT99 = ANSWERS!$C104, 1, 0)</f>
        <v>1</v>
      </c>
      <c r="CU99">
        <f>IF(ALL!CU99 = ANSWERS!$C104, 1, 0)</f>
        <v>1</v>
      </c>
      <c r="CV99">
        <f>IF(ALL!CV99 = ANSWERS!$C104, 1, 0)</f>
        <v>1</v>
      </c>
      <c r="CW99">
        <f>IF(ALL!CW99 = ANSWERS!$C104, 1, 0)</f>
        <v>1</v>
      </c>
      <c r="CX99">
        <f>IF(ALL!CX99 = ANSWERS!$C104, 1, 0)</f>
        <v>1</v>
      </c>
      <c r="CY99">
        <f>IF(ALL!CY99 = ANSWERS!$C104, 1, 0)</f>
        <v>1</v>
      </c>
      <c r="CZ99">
        <f>IF(ALL!CZ99 = ANSWERS!$C104, 1, 0)</f>
        <v>0</v>
      </c>
      <c r="DA99">
        <f>IF(ALL!DA99 = ANSWERS!$C104, 1, 0)</f>
        <v>1</v>
      </c>
      <c r="DB99">
        <f>IF(ALL!DB99 = ANSWERS!$C104, 1, 0)</f>
        <v>0</v>
      </c>
      <c r="DC99">
        <f>IF(ALL!DC99 = ANSWERS!$C104, 1, 0)</f>
        <v>0</v>
      </c>
      <c r="DD99">
        <f>IF(ALL!DD99 = ANSWERS!$C104, 1, 0)</f>
        <v>1</v>
      </c>
      <c r="DE99">
        <f>IF(ALL!DE99 = ANSWERS!$C104, 1, 0)</f>
        <v>1</v>
      </c>
      <c r="DF99">
        <f>IF(ALL!DF99 = ANSWERS!$C104, 1, 0)</f>
        <v>1</v>
      </c>
      <c r="DG99">
        <f>IF(ALL!DG99 = ANSWERS!$C104, 1, 0)</f>
        <v>0</v>
      </c>
      <c r="DH99">
        <f>IF(ALL!DH99 = ANSWERS!$C104, 1, 0)</f>
        <v>0</v>
      </c>
      <c r="DI99">
        <f>IF(ALL!DI99 = ANSWERS!$C104, 1, 0)</f>
        <v>0</v>
      </c>
      <c r="DJ99">
        <f>IF(ALL!DJ99 = ANSWERS!$C104, 1, 0)</f>
        <v>0</v>
      </c>
      <c r="DK99">
        <f>IF(ALL!DK99 = ANSWERS!$C104, 1, 0)</f>
        <v>1</v>
      </c>
      <c r="DL99">
        <f>IF(ALL!DL99 = ANSWERS!$C104, 1, 0)</f>
        <v>0</v>
      </c>
      <c r="DM99">
        <f>IF(ALL!DM99 = ANSWERS!$C104, 1, 0)</f>
        <v>0</v>
      </c>
      <c r="DN99">
        <f>IF(ALL!DN99 = ANSWERS!$C104, 1, 0)</f>
        <v>0</v>
      </c>
      <c r="DO99">
        <f>IF(ALL!DO99 = ANSWERS!$C104, 1, 0)</f>
        <v>0</v>
      </c>
      <c r="DP99">
        <f>IF(ALL!DP99 = ANSWERS!$C104, 1, 0)</f>
        <v>1</v>
      </c>
      <c r="DQ99">
        <f>IF(ALL!DQ99 = ANSWERS!$C104, 1, 0)</f>
        <v>1</v>
      </c>
      <c r="DR99">
        <f>IF(ALL!DR99 = ANSWERS!$C104, 1, 0)</f>
        <v>1</v>
      </c>
      <c r="DS99">
        <f>IF(ALL!DS99 = ANSWERS!$C104, 1, 0)</f>
        <v>1</v>
      </c>
      <c r="DT99">
        <f>IF(ALL!DT99 = ANSWERS!$C104, 1, 0)</f>
        <v>1</v>
      </c>
      <c r="DU99">
        <f>IF(ALL!DU99 = ANSWERS!$C104, 1, 0)</f>
        <v>1</v>
      </c>
      <c r="DV99">
        <f>IF(ALL!DV99 = ANSWERS!$C104, 1, 0)</f>
        <v>0</v>
      </c>
      <c r="DW99">
        <f>IF(ALL!DW99 = ANSWERS!$C104, 1, 0)</f>
        <v>0</v>
      </c>
      <c r="DX99">
        <f>IF(ALL!DX99 = ANSWERS!$C104, 1, 0)</f>
        <v>0</v>
      </c>
      <c r="DY99">
        <f>IF(ALL!DY99 = ANSWERS!$C104, 1, 0)</f>
        <v>1</v>
      </c>
      <c r="DZ99">
        <f>IF(ALL!DZ99 = ANSWERS!$C104, 1, 0)</f>
        <v>0</v>
      </c>
      <c r="EA99">
        <f>IF(ALL!EA99 = ANSWERS!$C104, 1, 0)</f>
        <v>0</v>
      </c>
      <c r="EB99">
        <f>IF(ALL!EB99 = ANSWERS!$C104, 1, 0)</f>
        <v>0</v>
      </c>
      <c r="EC99">
        <f>IF(ALL!EC99 = ANSWERS!$C104, 1, 0)</f>
        <v>1</v>
      </c>
      <c r="ED99">
        <f>IF(ALL!ED99 = ANSWERS!$C104, 1, 0)</f>
        <v>1</v>
      </c>
      <c r="EE99">
        <f>IF(ALL!EE99 = ANSWERS!$C104, 1, 0)</f>
        <v>0</v>
      </c>
      <c r="EF99">
        <f>IF(ALL!EF99 = ANSWERS!$C104, 1, 0)</f>
        <v>0</v>
      </c>
      <c r="EG99">
        <f>IF(ALL!EG99 = ANSWERS!$C104, 1, 0)</f>
        <v>1</v>
      </c>
      <c r="EH99">
        <f>IF(ALL!EH99 = ANSWERS!$C104, 1, 0)</f>
        <v>1</v>
      </c>
      <c r="EI99">
        <f>IF(ALL!EI99 = ANSWERS!$C104, 1, 0)</f>
        <v>1</v>
      </c>
      <c r="EJ99">
        <f>IF(ALL!EJ99 = ANSWERS!$C104, 1, 0)</f>
        <v>1</v>
      </c>
      <c r="EK99">
        <f>IF(ALL!EK99 = ANSWERS!$C104, 1, 0)</f>
        <v>0</v>
      </c>
      <c r="EL99">
        <f>IF(ALL!EL99 = ANSWERS!$C104, 1, 0)</f>
        <v>1</v>
      </c>
      <c r="EM99">
        <f>IF(ALL!EM99 = ANSWERS!$C104, 1, 0)</f>
        <v>1</v>
      </c>
      <c r="EN99">
        <f>IF(ALL!EN99 = ANSWERS!$C104, 1, 0)</f>
        <v>1</v>
      </c>
      <c r="EO99">
        <f>IF(ALL!EO99 = ANSWERS!$C104, 1, 0)</f>
        <v>1</v>
      </c>
      <c r="EP99">
        <f>IF(ALL!EP99 = ANSWERS!$C104, 1, 0)</f>
        <v>1</v>
      </c>
      <c r="EQ99">
        <f>IF(ALL!EQ99 = ANSWERS!$C104, 1, 0)</f>
        <v>0</v>
      </c>
      <c r="ER99">
        <f>IF(ALL!ER99 = ANSWERS!$C104, 1, 0)</f>
        <v>0</v>
      </c>
      <c r="ES99">
        <f>IF(ALL!ES99 = ANSWERS!$C104, 1, 0)</f>
        <v>0</v>
      </c>
      <c r="ET99">
        <f>IF(ALL!ET99 = ANSWERS!$C104, 1, 0)</f>
        <v>1</v>
      </c>
      <c r="EU99">
        <f>IF(ALL!EU99 = ANSWERS!$C104, 1, 0)</f>
        <v>1</v>
      </c>
      <c r="EV99">
        <f>IF(ALL!EV99 = ANSWERS!$C104, 1, 0)</f>
        <v>0</v>
      </c>
      <c r="EW99">
        <f>IF(ALL!EW99 = ANSWERS!$C104, 1, 0)</f>
        <v>1</v>
      </c>
      <c r="EX99">
        <f>IF(ALL!EX99 = ANSWERS!$C104, 1, 0)</f>
        <v>1</v>
      </c>
      <c r="EY99">
        <f>IF(ALL!EY99 = ANSWERS!$C104, 1, 0)</f>
        <v>0</v>
      </c>
      <c r="EZ99">
        <f>IF(ALL!EZ99 = ANSWERS!$C104, 1, 0)</f>
        <v>1</v>
      </c>
      <c r="FA99">
        <f>IF(ALL!FA99 = ANSWERS!$C104, 1, 0)</f>
        <v>0</v>
      </c>
      <c r="FB99">
        <f>IF(ALL!FB99 = ANSWERS!$C104, 1, 0)</f>
        <v>1</v>
      </c>
      <c r="FC99">
        <f>IF(ALL!FC99 = ANSWERS!$C104, 1, 0)</f>
        <v>1</v>
      </c>
      <c r="FD99">
        <f>IF(ALL!FD99 = ANSWERS!$C104, 1, 0)</f>
        <v>1</v>
      </c>
      <c r="FE99">
        <f>IF(ALL!FE99 = ANSWERS!$C104, 1, 0)</f>
        <v>1</v>
      </c>
      <c r="FF99">
        <f>IF(ALL!FF99 = ANSWERS!$C104, 1, 0)</f>
        <v>1</v>
      </c>
      <c r="FG99">
        <f>IF(ALL!FG99 = ANSWERS!$C104, 1, 0)</f>
        <v>1</v>
      </c>
      <c r="FH99">
        <f>IF(ALL!FH99 = ANSWERS!$C104, 1, 0)</f>
        <v>1</v>
      </c>
      <c r="FI99">
        <f>IF(ALL!FI99 = ANSWERS!$C104, 1, 0)</f>
        <v>1</v>
      </c>
      <c r="FJ99">
        <f>IF(ALL!FJ99 = ANSWERS!$C104, 1, 0)</f>
        <v>1</v>
      </c>
      <c r="FK99">
        <f>IF(ALL!FK99 = ANSWERS!$C104, 1, 0)</f>
        <v>1</v>
      </c>
      <c r="FL99">
        <f>IF(ALL!FL99 = ANSWERS!$C104, 1, 0)</f>
        <v>1</v>
      </c>
      <c r="FM99">
        <f>IF(ALL!FM99 = ANSWERS!$C104, 1, 0)</f>
        <v>1</v>
      </c>
      <c r="FN99">
        <f>IF(ALL!FN99 = ANSWERS!$C104, 1, 0)</f>
        <v>0</v>
      </c>
      <c r="FO99">
        <f>IF(ALL!FO99 = ANSWERS!$C104, 1, 0)</f>
        <v>1</v>
      </c>
      <c r="FP99">
        <f>IF(ALL!FP99 = ANSWERS!$C104, 1, 0)</f>
        <v>1</v>
      </c>
      <c r="FQ99">
        <f>IF(ALL!FQ99 = ANSWERS!$C104, 1, 0)</f>
        <v>1</v>
      </c>
      <c r="FR99">
        <f>IF(ALL!FR99 = ANSWERS!$C104, 1, 0)</f>
        <v>1</v>
      </c>
      <c r="FS99">
        <f>IF(ALL!FS99 = ANSWERS!$C104, 1, 0)</f>
        <v>0</v>
      </c>
      <c r="FT99">
        <f>IF(ALL!FT99 = ANSWERS!$C104, 1, 0)</f>
        <v>0</v>
      </c>
      <c r="FU99">
        <f>IF(ALL!FU99 = ANSWERS!$C104, 1, 0)</f>
        <v>1</v>
      </c>
      <c r="FV99">
        <f>IF(ALL!FV99 = ANSWERS!$C104, 1, 0)</f>
        <v>1</v>
      </c>
      <c r="FW99">
        <f>IF(ALL!FW99 = ANSWERS!$C104, 1, 0)</f>
        <v>1</v>
      </c>
      <c r="FX99">
        <f>IF(ALL!FX99 = ANSWERS!$C104, 1, 0)</f>
        <v>1</v>
      </c>
      <c r="FY99">
        <f>IF(ALL!FY99 = ANSWERS!$C104, 1, 0)</f>
        <v>1</v>
      </c>
      <c r="FZ99">
        <f>IF(ALL!FZ99 = ANSWERS!$C104, 1, 0)</f>
        <v>0</v>
      </c>
      <c r="GA99">
        <f>IF(ALL!GA99 = ANSWERS!$C104, 1, 0)</f>
        <v>1</v>
      </c>
      <c r="GB99">
        <f>IF(ALL!GB99 = ANSWERS!$C104, 1, 0)</f>
        <v>0</v>
      </c>
      <c r="GC99">
        <f>IF(ALL!GC99 = ANSWERS!$C104, 1, 0)</f>
        <v>0</v>
      </c>
      <c r="GD99">
        <f>IF(ALL!GD99 = ANSWERS!$C104, 1, 0)</f>
        <v>1</v>
      </c>
      <c r="GE99">
        <f>IF(ALL!GE99 = ANSWERS!$C104, 1, 0)</f>
        <v>1</v>
      </c>
      <c r="GF99">
        <f>IF(ALL!GF99 = ANSWERS!$C104, 1, 0)</f>
        <v>1</v>
      </c>
      <c r="GG99">
        <f>IF(ALL!GG99 = ANSWERS!$C104, 1, 0)</f>
        <v>1</v>
      </c>
      <c r="GH99">
        <f>IF(ALL!GH99 = ANSWERS!$C104, 1, 0)</f>
        <v>0</v>
      </c>
      <c r="GI99">
        <f>IF(ALL!GI99 = ANSWERS!$C104, 1, 0)</f>
        <v>1</v>
      </c>
      <c r="GJ99">
        <f>IF(ALL!GJ99 = ANSWERS!$C104, 1, 0)</f>
        <v>1</v>
      </c>
      <c r="GK99">
        <f>IF(ALL!GK99 = ANSWERS!$C104, 1, 0)</f>
        <v>0</v>
      </c>
      <c r="GL99">
        <f>IF(ALL!GL99 = ANSWERS!$C104, 1, 0)</f>
        <v>0</v>
      </c>
      <c r="GM99">
        <f>IF(ALL!GM99 = ANSWERS!$C104, 1, 0)</f>
        <v>0</v>
      </c>
      <c r="GN99">
        <f>IF(ALL!GN99 = ANSWERS!$C104, 1, 0)</f>
        <v>0</v>
      </c>
      <c r="GO99">
        <f>IF(ALL!GO99 = ANSWERS!$C104, 1, 0)</f>
        <v>0</v>
      </c>
      <c r="GP99">
        <f>IF(ALL!GP99 = ANSWERS!$C104, 1, 0)</f>
        <v>1</v>
      </c>
      <c r="GQ99">
        <f>IF(ALL!GQ99 = ANSWERS!$C104, 1, 0)</f>
        <v>1</v>
      </c>
      <c r="GR99">
        <f>IF(ALL!GR99 = ANSWERS!$C104, 1, 0)</f>
        <v>0</v>
      </c>
      <c r="GS99">
        <f>IF(ALL!GS99 = ANSWERS!$C104, 1, 0)</f>
        <v>0</v>
      </c>
      <c r="GT99">
        <f>IF(ALL!GT99 = ANSWERS!$C104, 1, 0)</f>
        <v>1</v>
      </c>
      <c r="GU99">
        <f>IF(ALL!GU99 = ANSWERS!$C104, 1, 0)</f>
        <v>0</v>
      </c>
      <c r="GV99">
        <f>IF(ALL!GV99 = ANSWERS!$C104, 1, 0)</f>
        <v>1</v>
      </c>
      <c r="GW99">
        <f>IF(ALL!GW99 = ANSWERS!$C104, 1, 0)</f>
        <v>1</v>
      </c>
      <c r="GX99">
        <f>IF(ALL!GX99 = ANSWERS!$C104, 1, 0)</f>
        <v>0</v>
      </c>
      <c r="GY99">
        <f>IF(ALL!GY99 = ANSWERS!$C104, 1, 0)</f>
        <v>1</v>
      </c>
      <c r="GZ99">
        <f>IF(ALL!GZ99 = ANSWERS!$C104, 1, 0)</f>
        <v>1</v>
      </c>
      <c r="HA99">
        <f>IF(ALL!HA99 = ANSWERS!$C104, 1, 0)</f>
        <v>1</v>
      </c>
      <c r="HB99">
        <f>IF(ALL!HB99 = ANSWERS!$C104, 1, 0)</f>
        <v>1</v>
      </c>
      <c r="HC99">
        <f>IF(ALL!HC99 = ANSWERS!$C104, 1, 0)</f>
        <v>0</v>
      </c>
      <c r="HD99">
        <f>IF(ALL!HD99 = ANSWERS!$C104, 1, 0)</f>
        <v>1</v>
      </c>
      <c r="HE99">
        <f>IF(ALL!HE99 = ANSWERS!$C104, 1, 0)</f>
        <v>1</v>
      </c>
      <c r="HF99">
        <f>IF(ALL!HF99 = ANSWERS!$C104, 1, 0)</f>
        <v>1</v>
      </c>
      <c r="HG99">
        <f>IF(ALL!HG99 = ANSWERS!$C104, 1, 0)</f>
        <v>1</v>
      </c>
      <c r="HH99">
        <f>IF(ALL!HH99 = ANSWERS!$C104, 1, 0)</f>
        <v>1</v>
      </c>
      <c r="HI99">
        <f>IF(ALL!HI99 = ANSWERS!$C104, 1, 0)</f>
        <v>0</v>
      </c>
      <c r="HJ99">
        <f>IF(ALL!HJ99 = ANSWERS!$C104, 1, 0)</f>
        <v>0</v>
      </c>
      <c r="HK99">
        <f>IF(ALL!HK99 = ANSWERS!$C104, 1, 0)</f>
        <v>0</v>
      </c>
    </row>
    <row r="100">
      <c r="A100" s="1" t="s">
        <v>420</v>
      </c>
      <c r="B100">
        <f>IF(ALL!B100 = ANSWERS!$C105, 1, 0)</f>
        <v>1</v>
      </c>
      <c r="C100">
        <f>IF(ALL!C100 = ANSWERS!$C105, 1, 0)</f>
        <v>1</v>
      </c>
      <c r="D100">
        <f>IF(ALL!D100 = ANSWERS!$C105, 1, 0)</f>
        <v>0</v>
      </c>
      <c r="E100">
        <f>IF(ALL!E100 = ANSWERS!$C105, 1, 0)</f>
        <v>0</v>
      </c>
      <c r="F100">
        <f>IF(ALL!F100 = ANSWERS!$C105, 1, 0)</f>
        <v>0</v>
      </c>
      <c r="G100">
        <f>IF(ALL!G100 = ANSWERS!$C105, 1, 0)</f>
        <v>0</v>
      </c>
      <c r="H100">
        <f>IF(ALL!H100 = ANSWERS!$C105, 1, 0)</f>
        <v>0</v>
      </c>
      <c r="I100">
        <f>IF(ALL!I100 = ANSWERS!$C105, 1, 0)</f>
        <v>0</v>
      </c>
      <c r="J100">
        <f>IF(ALL!J100 = ANSWERS!$C105, 1, 0)</f>
        <v>1</v>
      </c>
      <c r="K100">
        <f>IF(ALL!K100 = ANSWERS!$C105, 1, 0)</f>
        <v>1</v>
      </c>
      <c r="L100">
        <f>IF(ALL!L100 = ANSWERS!$C105, 1, 0)</f>
        <v>0</v>
      </c>
      <c r="M100">
        <f>IF(ALL!M100 = ANSWERS!$C105, 1, 0)</f>
        <v>1</v>
      </c>
      <c r="N100">
        <f>IF(ALL!N100 = ANSWERS!$C105, 1, 0)</f>
        <v>1</v>
      </c>
      <c r="O100">
        <f>IF(ALL!O100 = ANSWERS!$C105, 1, 0)</f>
        <v>1</v>
      </c>
      <c r="P100">
        <f>IF(ALL!P100 = ANSWERS!$C105, 1, 0)</f>
        <v>1</v>
      </c>
      <c r="Q100">
        <f>IF(ALL!Q100 = ANSWERS!$C105, 1, 0)</f>
        <v>0</v>
      </c>
      <c r="R100">
        <f>IF(ALL!R100 = ANSWERS!$C105, 1, 0)</f>
        <v>1</v>
      </c>
      <c r="S100">
        <f>IF(ALL!S100 = ANSWERS!$C105, 1, 0)</f>
        <v>0</v>
      </c>
      <c r="T100">
        <f>IF(ALL!T100 = ANSWERS!$C105, 1, 0)</f>
        <v>1</v>
      </c>
      <c r="U100">
        <f>IF(ALL!U100 = ANSWERS!$C105, 1, 0)</f>
        <v>0</v>
      </c>
      <c r="V100">
        <f>IF(ALL!V100 = ANSWERS!$C105, 1, 0)</f>
        <v>1</v>
      </c>
      <c r="W100">
        <f>IF(ALL!W100 = ANSWERS!$C105, 1, 0)</f>
        <v>0</v>
      </c>
      <c r="X100">
        <f>IF(ALL!X100 = ANSWERS!$C105, 1, 0)</f>
        <v>1</v>
      </c>
      <c r="Y100">
        <f>IF(ALL!Y100 = ANSWERS!$C105, 1, 0)</f>
        <v>1</v>
      </c>
      <c r="Z100">
        <f>IF(ALL!Z100 = ANSWERS!$C105, 1, 0)</f>
        <v>0</v>
      </c>
      <c r="AA100">
        <f>IF(ALL!AA100 = ANSWERS!$C105, 1, 0)</f>
        <v>0</v>
      </c>
      <c r="AB100">
        <f>IF(ALL!AB100 = ANSWERS!$C105, 1, 0)</f>
        <v>1</v>
      </c>
      <c r="AC100">
        <f>IF(ALL!AC100 = ANSWERS!$C105, 1, 0)</f>
        <v>1</v>
      </c>
      <c r="AD100">
        <f>IF(ALL!AD100 = ANSWERS!$C105, 1, 0)</f>
        <v>0</v>
      </c>
      <c r="AE100">
        <f>IF(ALL!AE100 = ANSWERS!$C105, 1, 0)</f>
        <v>0</v>
      </c>
      <c r="AF100">
        <f>IF(ALL!AF100 = ANSWERS!$C105, 1, 0)</f>
        <v>1</v>
      </c>
      <c r="AG100">
        <f>IF(ALL!AG100 = ANSWERS!$C105, 1, 0)</f>
        <v>1</v>
      </c>
      <c r="AH100">
        <f>IF(ALL!AH100 = ANSWERS!$C105, 1, 0)</f>
        <v>0</v>
      </c>
      <c r="AI100">
        <f>IF(ALL!AI100 = ANSWERS!$C105, 1, 0)</f>
        <v>0</v>
      </c>
      <c r="AJ100">
        <f>IF(ALL!AJ100 = ANSWERS!$C105, 1, 0)</f>
        <v>1</v>
      </c>
      <c r="AK100">
        <f>IF(ALL!AK100 = ANSWERS!$C105, 1, 0)</f>
        <v>1</v>
      </c>
      <c r="AL100">
        <f>IF(ALL!AL100 = ANSWERS!$C105, 1, 0)</f>
        <v>1</v>
      </c>
      <c r="AM100">
        <f>IF(ALL!AM100 = ANSWERS!$C105, 1, 0)</f>
        <v>1</v>
      </c>
      <c r="AN100">
        <f>IF(ALL!AN100 = ANSWERS!$C105, 1, 0)</f>
        <v>1</v>
      </c>
      <c r="AO100">
        <f>IF(ALL!AO100 = ANSWERS!$C105, 1, 0)</f>
        <v>1</v>
      </c>
      <c r="AP100">
        <f>IF(ALL!AP100 = ANSWERS!$C105, 1, 0)</f>
        <v>0</v>
      </c>
      <c r="AQ100">
        <f>IF(ALL!AQ100 = ANSWERS!$C105, 1, 0)</f>
        <v>1</v>
      </c>
      <c r="AR100">
        <f>IF(ALL!AR100 = ANSWERS!$C105, 1, 0)</f>
        <v>1</v>
      </c>
      <c r="AS100">
        <f>IF(ALL!AS100 = ANSWERS!$C105, 1, 0)</f>
        <v>0</v>
      </c>
      <c r="AT100">
        <f>IF(ALL!AT100 = ANSWERS!$C105, 1, 0)</f>
        <v>0</v>
      </c>
      <c r="AU100">
        <f>IF(ALL!AU100 = ANSWERS!$C105, 1, 0)</f>
        <v>0</v>
      </c>
      <c r="AV100">
        <f>IF(ALL!AV100 = ANSWERS!$C105, 1, 0)</f>
        <v>0</v>
      </c>
      <c r="AW100">
        <f>IF(ALL!AW100 = ANSWERS!$C105, 1, 0)</f>
        <v>0</v>
      </c>
      <c r="AX100">
        <f>IF(ALL!AX100 = ANSWERS!$C105, 1, 0)</f>
        <v>1</v>
      </c>
      <c r="AY100">
        <f>IF(ALL!AY100 = ANSWERS!$C105, 1, 0)</f>
        <v>1</v>
      </c>
      <c r="AZ100">
        <f>IF(ALL!AZ100 = ANSWERS!$C105, 1, 0)</f>
        <v>1</v>
      </c>
      <c r="BA100">
        <f>IF(ALL!BA100 = ANSWERS!$C105, 1, 0)</f>
        <v>0</v>
      </c>
      <c r="BB100">
        <f>IF(ALL!BB100 = ANSWERS!$C105, 1, 0)</f>
        <v>1</v>
      </c>
      <c r="BC100">
        <f>IF(ALL!BC100 = ANSWERS!$C105, 1, 0)</f>
        <v>0</v>
      </c>
      <c r="BD100">
        <f>IF(ALL!BD100 = ANSWERS!$C105, 1, 0)</f>
        <v>1</v>
      </c>
      <c r="BE100">
        <f>IF(ALL!BE100 = ANSWERS!$C105, 1, 0)</f>
        <v>0</v>
      </c>
      <c r="BF100">
        <f>IF(ALL!BF100 = ANSWERS!$C105, 1, 0)</f>
        <v>0</v>
      </c>
      <c r="BG100">
        <f>IF(ALL!BG100 = ANSWERS!$C105, 1, 0)</f>
        <v>1</v>
      </c>
      <c r="BH100">
        <f>IF(ALL!BH100 = ANSWERS!$C105, 1, 0)</f>
        <v>1</v>
      </c>
      <c r="BI100">
        <f>IF(ALL!BI100 = ANSWERS!$C105, 1, 0)</f>
        <v>0</v>
      </c>
      <c r="BJ100">
        <f>IF(ALL!BJ100 = ANSWERS!$C105, 1, 0)</f>
        <v>1</v>
      </c>
      <c r="BK100">
        <f>IF(ALL!BK100 = ANSWERS!$C105, 1, 0)</f>
        <v>1</v>
      </c>
      <c r="BL100">
        <f>IF(ALL!BL100 = ANSWERS!$C105, 1, 0)</f>
        <v>1</v>
      </c>
      <c r="BM100">
        <f>IF(ALL!BM100 = ANSWERS!$C105, 1, 0)</f>
        <v>0</v>
      </c>
      <c r="BN100">
        <f>IF(ALL!BN100 = ANSWERS!$C105, 1, 0)</f>
        <v>0</v>
      </c>
      <c r="BO100">
        <f>IF(ALL!BO100 = ANSWERS!$C105, 1, 0)</f>
        <v>0</v>
      </c>
      <c r="BP100">
        <f>IF(ALL!BP100 = ANSWERS!$C105, 1, 0)</f>
        <v>0</v>
      </c>
      <c r="BQ100">
        <f>IF(ALL!BQ100 = ANSWERS!$C105, 1, 0)</f>
        <v>1</v>
      </c>
      <c r="BR100">
        <f>IF(ALL!BR100 = ANSWERS!$C105, 1, 0)</f>
        <v>0</v>
      </c>
      <c r="BS100">
        <f>IF(ALL!BS100 = ANSWERS!$C105, 1, 0)</f>
        <v>0</v>
      </c>
      <c r="BT100">
        <f>IF(ALL!BT100 = ANSWERS!$C105, 1, 0)</f>
        <v>0</v>
      </c>
      <c r="BU100">
        <f>IF(ALL!BU100 = ANSWERS!$C105, 1, 0)</f>
        <v>1</v>
      </c>
      <c r="BV100">
        <f>IF(ALL!BV100 = ANSWERS!$C105, 1, 0)</f>
        <v>0</v>
      </c>
      <c r="BW100">
        <f>IF(ALL!BW100 = ANSWERS!$C105, 1, 0)</f>
        <v>1</v>
      </c>
      <c r="BX100">
        <f>IF(ALL!BX100 = ANSWERS!$C105, 1, 0)</f>
        <v>0</v>
      </c>
      <c r="BY100">
        <f>IF(ALL!BY100 = ANSWERS!$C105, 1, 0)</f>
        <v>0</v>
      </c>
      <c r="BZ100">
        <f>IF(ALL!BZ100 = ANSWERS!$C105, 1, 0)</f>
        <v>0</v>
      </c>
      <c r="CA100">
        <f>IF(ALL!CA100 = ANSWERS!$C105, 1, 0)</f>
        <v>0</v>
      </c>
      <c r="CB100">
        <f>IF(ALL!CB100 = ANSWERS!$C105, 1, 0)</f>
        <v>1</v>
      </c>
      <c r="CC100">
        <f>IF(ALL!CC100 = ANSWERS!$C105, 1, 0)</f>
        <v>1</v>
      </c>
      <c r="CD100">
        <f>IF(ALL!CD100 = ANSWERS!$C105, 1, 0)</f>
        <v>1</v>
      </c>
      <c r="CE100">
        <f>IF(ALL!CE100 = ANSWERS!$C105, 1, 0)</f>
        <v>1</v>
      </c>
      <c r="CF100">
        <f>IF(ALL!CF100 = ANSWERS!$C105, 1, 0)</f>
        <v>1</v>
      </c>
      <c r="CG100">
        <f>IF(ALL!CG100 = ANSWERS!$C105, 1, 0)</f>
        <v>0</v>
      </c>
      <c r="CH100">
        <f>IF(ALL!CH100 = ANSWERS!$C105, 1, 0)</f>
        <v>1</v>
      </c>
      <c r="CI100">
        <f>IF(ALL!CI100 = ANSWERS!$C105, 1, 0)</f>
        <v>1</v>
      </c>
      <c r="CJ100">
        <f>IF(ALL!CJ100 = ANSWERS!$C105, 1, 0)</f>
        <v>1</v>
      </c>
      <c r="CK100">
        <f>IF(ALL!CK100 = ANSWERS!$C105, 1, 0)</f>
        <v>1</v>
      </c>
      <c r="CL100">
        <f>IF(ALL!CL100 = ANSWERS!$C105, 1, 0)</f>
        <v>0</v>
      </c>
      <c r="CM100">
        <f>IF(ALL!CM100 = ANSWERS!$C105, 1, 0)</f>
        <v>0</v>
      </c>
      <c r="CN100">
        <f>IF(ALL!CN100 = ANSWERS!$C105, 1, 0)</f>
        <v>1</v>
      </c>
      <c r="CO100">
        <f>IF(ALL!CO100 = ANSWERS!$C105, 1, 0)</f>
        <v>0</v>
      </c>
      <c r="CP100">
        <f>IF(ALL!CP100 = ANSWERS!$C105, 1, 0)</f>
        <v>0</v>
      </c>
      <c r="CQ100">
        <f>IF(ALL!CQ100 = ANSWERS!$C105, 1, 0)</f>
        <v>0</v>
      </c>
      <c r="CR100">
        <f>IF(ALL!CR100 = ANSWERS!$C105, 1, 0)</f>
        <v>1</v>
      </c>
      <c r="CS100">
        <f>IF(ALL!CS100 = ANSWERS!$C105, 1, 0)</f>
        <v>1</v>
      </c>
      <c r="CT100">
        <f>IF(ALL!CT100 = ANSWERS!$C105, 1, 0)</f>
        <v>1</v>
      </c>
      <c r="CU100">
        <f>IF(ALL!CU100 = ANSWERS!$C105, 1, 0)</f>
        <v>1</v>
      </c>
      <c r="CV100">
        <f>IF(ALL!CV100 = ANSWERS!$C105, 1, 0)</f>
        <v>1</v>
      </c>
      <c r="CW100">
        <f>IF(ALL!CW100 = ANSWERS!$C105, 1, 0)</f>
        <v>1</v>
      </c>
      <c r="CX100">
        <f>IF(ALL!CX100 = ANSWERS!$C105, 1, 0)</f>
        <v>1</v>
      </c>
      <c r="CY100">
        <f>IF(ALL!CY100 = ANSWERS!$C105, 1, 0)</f>
        <v>1</v>
      </c>
      <c r="CZ100">
        <f>IF(ALL!CZ100 = ANSWERS!$C105, 1, 0)</f>
        <v>0</v>
      </c>
      <c r="DA100">
        <f>IF(ALL!DA100 = ANSWERS!$C105, 1, 0)</f>
        <v>1</v>
      </c>
      <c r="DB100">
        <f>IF(ALL!DB100 = ANSWERS!$C105, 1, 0)</f>
        <v>0</v>
      </c>
      <c r="DC100">
        <f>IF(ALL!DC100 = ANSWERS!$C105, 1, 0)</f>
        <v>0</v>
      </c>
      <c r="DD100">
        <f>IF(ALL!DD100 = ANSWERS!$C105, 1, 0)</f>
        <v>0</v>
      </c>
      <c r="DE100">
        <f>IF(ALL!DE100 = ANSWERS!$C105, 1, 0)</f>
        <v>1</v>
      </c>
      <c r="DF100">
        <f>IF(ALL!DF100 = ANSWERS!$C105, 1, 0)</f>
        <v>1</v>
      </c>
      <c r="DG100">
        <f>IF(ALL!DG100 = ANSWERS!$C105, 1, 0)</f>
        <v>0</v>
      </c>
      <c r="DH100">
        <f>IF(ALL!DH100 = ANSWERS!$C105, 1, 0)</f>
        <v>0</v>
      </c>
      <c r="DI100">
        <f>IF(ALL!DI100 = ANSWERS!$C105, 1, 0)</f>
        <v>0</v>
      </c>
      <c r="DJ100">
        <f>IF(ALL!DJ100 = ANSWERS!$C105, 1, 0)</f>
        <v>0</v>
      </c>
      <c r="DK100">
        <f>IF(ALL!DK100 = ANSWERS!$C105, 1, 0)</f>
        <v>1</v>
      </c>
      <c r="DL100">
        <f>IF(ALL!DL100 = ANSWERS!$C105, 1, 0)</f>
        <v>1</v>
      </c>
      <c r="DM100">
        <f>IF(ALL!DM100 = ANSWERS!$C105, 1, 0)</f>
        <v>0</v>
      </c>
      <c r="DN100">
        <f>IF(ALL!DN100 = ANSWERS!$C105, 1, 0)</f>
        <v>0</v>
      </c>
      <c r="DO100">
        <f>IF(ALL!DO100 = ANSWERS!$C105, 1, 0)</f>
        <v>0</v>
      </c>
      <c r="DP100">
        <f>IF(ALL!DP100 = ANSWERS!$C105, 1, 0)</f>
        <v>1</v>
      </c>
      <c r="DQ100">
        <f>IF(ALL!DQ100 = ANSWERS!$C105, 1, 0)</f>
        <v>1</v>
      </c>
      <c r="DR100">
        <f>IF(ALL!DR100 = ANSWERS!$C105, 1, 0)</f>
        <v>1</v>
      </c>
      <c r="DS100">
        <f>IF(ALL!DS100 = ANSWERS!$C105, 1, 0)</f>
        <v>1</v>
      </c>
      <c r="DT100">
        <f>IF(ALL!DT100 = ANSWERS!$C105, 1, 0)</f>
        <v>1</v>
      </c>
      <c r="DU100">
        <f>IF(ALL!DU100 = ANSWERS!$C105, 1, 0)</f>
        <v>1</v>
      </c>
      <c r="DV100">
        <f>IF(ALL!DV100 = ANSWERS!$C105, 1, 0)</f>
        <v>0</v>
      </c>
      <c r="DW100">
        <f>IF(ALL!DW100 = ANSWERS!$C105, 1, 0)</f>
        <v>0</v>
      </c>
      <c r="DX100">
        <f>IF(ALL!DX100 = ANSWERS!$C105, 1, 0)</f>
        <v>0</v>
      </c>
      <c r="DY100">
        <f>IF(ALL!DY100 = ANSWERS!$C105, 1, 0)</f>
        <v>1</v>
      </c>
      <c r="DZ100">
        <f>IF(ALL!DZ100 = ANSWERS!$C105, 1, 0)</f>
        <v>0</v>
      </c>
      <c r="EA100">
        <f>IF(ALL!EA100 = ANSWERS!$C105, 1, 0)</f>
        <v>0</v>
      </c>
      <c r="EB100">
        <f>IF(ALL!EB100 = ANSWERS!$C105, 1, 0)</f>
        <v>0</v>
      </c>
      <c r="EC100">
        <f>IF(ALL!EC100 = ANSWERS!$C105, 1, 0)</f>
        <v>1</v>
      </c>
      <c r="ED100">
        <f>IF(ALL!ED100 = ANSWERS!$C105, 1, 0)</f>
        <v>1</v>
      </c>
      <c r="EE100">
        <f>IF(ALL!EE100 = ANSWERS!$C105, 1, 0)</f>
        <v>0</v>
      </c>
      <c r="EF100">
        <f>IF(ALL!EF100 = ANSWERS!$C105, 1, 0)</f>
        <v>0</v>
      </c>
      <c r="EG100">
        <f>IF(ALL!EG100 = ANSWERS!$C105, 1, 0)</f>
        <v>1</v>
      </c>
      <c r="EH100">
        <f>IF(ALL!EH100 = ANSWERS!$C105, 1, 0)</f>
        <v>1</v>
      </c>
      <c r="EI100">
        <f>IF(ALL!EI100 = ANSWERS!$C105, 1, 0)</f>
        <v>1</v>
      </c>
      <c r="EJ100">
        <f>IF(ALL!EJ100 = ANSWERS!$C105, 1, 0)</f>
        <v>1</v>
      </c>
      <c r="EK100">
        <f>IF(ALL!EK100 = ANSWERS!$C105, 1, 0)</f>
        <v>0</v>
      </c>
      <c r="EL100">
        <f>IF(ALL!EL100 = ANSWERS!$C105, 1, 0)</f>
        <v>0</v>
      </c>
      <c r="EM100">
        <f>IF(ALL!EM100 = ANSWERS!$C105, 1, 0)</f>
        <v>1</v>
      </c>
      <c r="EN100">
        <f>IF(ALL!EN100 = ANSWERS!$C105, 1, 0)</f>
        <v>1</v>
      </c>
      <c r="EO100">
        <f>IF(ALL!EO100 = ANSWERS!$C105, 1, 0)</f>
        <v>1</v>
      </c>
      <c r="EP100">
        <f>IF(ALL!EP100 = ANSWERS!$C105, 1, 0)</f>
        <v>1</v>
      </c>
      <c r="EQ100">
        <f>IF(ALL!EQ100 = ANSWERS!$C105, 1, 0)</f>
        <v>0</v>
      </c>
      <c r="ER100">
        <f>IF(ALL!ER100 = ANSWERS!$C105, 1, 0)</f>
        <v>0</v>
      </c>
      <c r="ES100">
        <f>IF(ALL!ES100 = ANSWERS!$C105, 1, 0)</f>
        <v>0</v>
      </c>
      <c r="ET100">
        <f>IF(ALL!ET100 = ANSWERS!$C105, 1, 0)</f>
        <v>1</v>
      </c>
      <c r="EU100">
        <f>IF(ALL!EU100 = ANSWERS!$C105, 1, 0)</f>
        <v>1</v>
      </c>
      <c r="EV100">
        <f>IF(ALL!EV100 = ANSWERS!$C105, 1, 0)</f>
        <v>0</v>
      </c>
      <c r="EW100">
        <f>IF(ALL!EW100 = ANSWERS!$C105, 1, 0)</f>
        <v>1</v>
      </c>
      <c r="EX100">
        <f>IF(ALL!EX100 = ANSWERS!$C105, 1, 0)</f>
        <v>1</v>
      </c>
      <c r="EY100">
        <f>IF(ALL!EY100 = ANSWERS!$C105, 1, 0)</f>
        <v>0</v>
      </c>
      <c r="EZ100">
        <f>IF(ALL!EZ100 = ANSWERS!$C105, 1, 0)</f>
        <v>0</v>
      </c>
      <c r="FA100">
        <f>IF(ALL!FA100 = ANSWERS!$C105, 1, 0)</f>
        <v>0</v>
      </c>
      <c r="FB100">
        <f>IF(ALL!FB100 = ANSWERS!$C105, 1, 0)</f>
        <v>0</v>
      </c>
      <c r="FC100">
        <f>IF(ALL!FC100 = ANSWERS!$C105, 1, 0)</f>
        <v>1</v>
      </c>
      <c r="FD100">
        <f>IF(ALL!FD100 = ANSWERS!$C105, 1, 0)</f>
        <v>0</v>
      </c>
      <c r="FE100">
        <f>IF(ALL!FE100 = ANSWERS!$C105, 1, 0)</f>
        <v>1</v>
      </c>
      <c r="FF100">
        <f>IF(ALL!FF100 = ANSWERS!$C105, 1, 0)</f>
        <v>1</v>
      </c>
      <c r="FG100">
        <f>IF(ALL!FG100 = ANSWERS!$C105, 1, 0)</f>
        <v>1</v>
      </c>
      <c r="FH100">
        <f>IF(ALL!FH100 = ANSWERS!$C105, 1, 0)</f>
        <v>0</v>
      </c>
      <c r="FI100">
        <f>IF(ALL!FI100 = ANSWERS!$C105, 1, 0)</f>
        <v>1</v>
      </c>
      <c r="FJ100">
        <f>IF(ALL!FJ100 = ANSWERS!$C105, 1, 0)</f>
        <v>1</v>
      </c>
      <c r="FK100">
        <f>IF(ALL!FK100 = ANSWERS!$C105, 1, 0)</f>
        <v>0</v>
      </c>
      <c r="FL100">
        <f>IF(ALL!FL100 = ANSWERS!$C105, 1, 0)</f>
        <v>1</v>
      </c>
      <c r="FM100">
        <f>IF(ALL!FM100 = ANSWERS!$C105, 1, 0)</f>
        <v>1</v>
      </c>
      <c r="FN100">
        <f>IF(ALL!FN100 = ANSWERS!$C105, 1, 0)</f>
        <v>0</v>
      </c>
      <c r="FO100">
        <f>IF(ALL!FO100 = ANSWERS!$C105, 1, 0)</f>
        <v>1</v>
      </c>
      <c r="FP100">
        <f>IF(ALL!FP100 = ANSWERS!$C105, 1, 0)</f>
        <v>0</v>
      </c>
      <c r="FQ100">
        <f>IF(ALL!FQ100 = ANSWERS!$C105, 1, 0)</f>
        <v>0</v>
      </c>
      <c r="FR100">
        <f>IF(ALL!FR100 = ANSWERS!$C105, 1, 0)</f>
        <v>1</v>
      </c>
      <c r="FS100">
        <f>IF(ALL!FS100 = ANSWERS!$C105, 1, 0)</f>
        <v>0</v>
      </c>
      <c r="FT100">
        <f>IF(ALL!FT100 = ANSWERS!$C105, 1, 0)</f>
        <v>0</v>
      </c>
      <c r="FU100">
        <f>IF(ALL!FU100 = ANSWERS!$C105, 1, 0)</f>
        <v>1</v>
      </c>
      <c r="FV100">
        <f>IF(ALL!FV100 = ANSWERS!$C105, 1, 0)</f>
        <v>0</v>
      </c>
      <c r="FW100">
        <f>IF(ALL!FW100 = ANSWERS!$C105, 1, 0)</f>
        <v>0</v>
      </c>
      <c r="FX100">
        <f>IF(ALL!FX100 = ANSWERS!$C105, 1, 0)</f>
        <v>1</v>
      </c>
      <c r="FY100">
        <f>IF(ALL!FY100 = ANSWERS!$C105, 1, 0)</f>
        <v>1</v>
      </c>
      <c r="FZ100">
        <f>IF(ALL!FZ100 = ANSWERS!$C105, 1, 0)</f>
        <v>0</v>
      </c>
      <c r="GA100">
        <f>IF(ALL!GA100 = ANSWERS!$C105, 1, 0)</f>
        <v>1</v>
      </c>
      <c r="GB100">
        <f>IF(ALL!GB100 = ANSWERS!$C105, 1, 0)</f>
        <v>0</v>
      </c>
      <c r="GC100">
        <f>IF(ALL!GC100 = ANSWERS!$C105, 1, 0)</f>
        <v>0</v>
      </c>
      <c r="GD100">
        <f>IF(ALL!GD100 = ANSWERS!$C105, 1, 0)</f>
        <v>1</v>
      </c>
      <c r="GE100">
        <f>IF(ALL!GE100 = ANSWERS!$C105, 1, 0)</f>
        <v>1</v>
      </c>
      <c r="GF100">
        <f>IF(ALL!GF100 = ANSWERS!$C105, 1, 0)</f>
        <v>1</v>
      </c>
      <c r="GG100">
        <f>IF(ALL!GG100 = ANSWERS!$C105, 1, 0)</f>
        <v>1</v>
      </c>
      <c r="GH100">
        <f>IF(ALL!GH100 = ANSWERS!$C105, 1, 0)</f>
        <v>0</v>
      </c>
      <c r="GI100">
        <f>IF(ALL!GI100 = ANSWERS!$C105, 1, 0)</f>
        <v>0</v>
      </c>
      <c r="GJ100">
        <f>IF(ALL!GJ100 = ANSWERS!$C105, 1, 0)</f>
        <v>0</v>
      </c>
      <c r="GK100">
        <f>IF(ALL!GK100 = ANSWERS!$C105, 1, 0)</f>
        <v>0</v>
      </c>
      <c r="GL100">
        <f>IF(ALL!GL100 = ANSWERS!$C105, 1, 0)</f>
        <v>0</v>
      </c>
      <c r="GM100">
        <f>IF(ALL!GM100 = ANSWERS!$C105, 1, 0)</f>
        <v>0</v>
      </c>
      <c r="GN100">
        <f>IF(ALL!GN100 = ANSWERS!$C105, 1, 0)</f>
        <v>0</v>
      </c>
      <c r="GO100">
        <f>IF(ALL!GO100 = ANSWERS!$C105, 1, 0)</f>
        <v>0</v>
      </c>
      <c r="GP100">
        <f>IF(ALL!GP100 = ANSWERS!$C105, 1, 0)</f>
        <v>0</v>
      </c>
      <c r="GQ100">
        <f>IF(ALL!GQ100 = ANSWERS!$C105, 1, 0)</f>
        <v>0</v>
      </c>
      <c r="GR100">
        <f>IF(ALL!GR100 = ANSWERS!$C105, 1, 0)</f>
        <v>0</v>
      </c>
      <c r="GS100">
        <f>IF(ALL!GS100 = ANSWERS!$C105, 1, 0)</f>
        <v>0</v>
      </c>
      <c r="GT100">
        <f>IF(ALL!GT100 = ANSWERS!$C105, 1, 0)</f>
        <v>0</v>
      </c>
      <c r="GU100">
        <f>IF(ALL!GU100 = ANSWERS!$C105, 1, 0)</f>
        <v>0</v>
      </c>
      <c r="GV100">
        <f>IF(ALL!GV100 = ANSWERS!$C105, 1, 0)</f>
        <v>1</v>
      </c>
      <c r="GW100">
        <f>IF(ALL!GW100 = ANSWERS!$C105, 1, 0)</f>
        <v>1</v>
      </c>
      <c r="GX100">
        <f>IF(ALL!GX100 = ANSWERS!$C105, 1, 0)</f>
        <v>0</v>
      </c>
      <c r="GY100">
        <f>IF(ALL!GY100 = ANSWERS!$C105, 1, 0)</f>
        <v>1</v>
      </c>
      <c r="GZ100">
        <f>IF(ALL!GZ100 = ANSWERS!$C105, 1, 0)</f>
        <v>1</v>
      </c>
      <c r="HA100">
        <f>IF(ALL!HA100 = ANSWERS!$C105, 1, 0)</f>
        <v>1</v>
      </c>
      <c r="HB100">
        <f>IF(ALL!HB100 = ANSWERS!$C105, 1, 0)</f>
        <v>1</v>
      </c>
      <c r="HC100">
        <f>IF(ALL!HC100 = ANSWERS!$C105, 1, 0)</f>
        <v>1</v>
      </c>
      <c r="HD100">
        <f>IF(ALL!HD100 = ANSWERS!$C105, 1, 0)</f>
        <v>1</v>
      </c>
      <c r="HE100">
        <f>IF(ALL!HE100 = ANSWERS!$C105, 1, 0)</f>
        <v>1</v>
      </c>
      <c r="HF100">
        <f>IF(ALL!HF100 = ANSWERS!$C105, 1, 0)</f>
        <v>0</v>
      </c>
      <c r="HG100">
        <f>IF(ALL!HG100 = ANSWERS!$C105, 1, 0)</f>
        <v>1</v>
      </c>
      <c r="HH100">
        <f>IF(ALL!HH100 = ANSWERS!$C105, 1, 0)</f>
        <v>0</v>
      </c>
      <c r="HI100">
        <f>IF(ALL!HI100 = ANSWERS!$C105, 1, 0)</f>
        <v>0</v>
      </c>
      <c r="HJ100">
        <f>IF(ALL!HJ100 = ANSWERS!$C105, 1, 0)</f>
        <v>0</v>
      </c>
      <c r="HK100">
        <f>IF(ALL!HK100 = ANSWERS!$C105, 1, 0)</f>
        <v>0</v>
      </c>
    </row>
    <row r="101">
      <c r="A101" s="1" t="s">
        <v>421</v>
      </c>
      <c r="B101">
        <f>IF(ALL!B101 = ANSWERS!$C106, 1, 0)</f>
        <v>1</v>
      </c>
      <c r="C101">
        <f>IF(ALL!C101 = ANSWERS!$C106, 1, 0)</f>
        <v>1</v>
      </c>
      <c r="D101">
        <f>IF(ALL!D101 = ANSWERS!$C106, 1, 0)</f>
        <v>0</v>
      </c>
      <c r="E101">
        <f>IF(ALL!E101 = ANSWERS!$C106, 1, 0)</f>
        <v>0</v>
      </c>
      <c r="F101">
        <f>IF(ALL!F101 = ANSWERS!$C106, 1, 0)</f>
        <v>0</v>
      </c>
      <c r="G101">
        <f>IF(ALL!G101 = ANSWERS!$C106, 1, 0)</f>
        <v>0</v>
      </c>
      <c r="H101">
        <f>IF(ALL!H101 = ANSWERS!$C106, 1, 0)</f>
        <v>0</v>
      </c>
      <c r="I101">
        <f>IF(ALL!I101 = ANSWERS!$C106, 1, 0)</f>
        <v>0</v>
      </c>
      <c r="J101">
        <f>IF(ALL!J101 = ANSWERS!$C106, 1, 0)</f>
        <v>1</v>
      </c>
      <c r="K101">
        <f>IF(ALL!K101 = ANSWERS!$C106, 1, 0)</f>
        <v>1</v>
      </c>
      <c r="L101">
        <f>IF(ALL!L101 = ANSWERS!$C106, 1, 0)</f>
        <v>0</v>
      </c>
      <c r="M101">
        <f>IF(ALL!M101 = ANSWERS!$C106, 1, 0)</f>
        <v>1</v>
      </c>
      <c r="N101">
        <f>IF(ALL!N101 = ANSWERS!$C106, 1, 0)</f>
        <v>1</v>
      </c>
      <c r="O101">
        <f>IF(ALL!O101 = ANSWERS!$C106, 1, 0)</f>
        <v>1</v>
      </c>
      <c r="P101">
        <f>IF(ALL!P101 = ANSWERS!$C106, 1, 0)</f>
        <v>1</v>
      </c>
      <c r="Q101">
        <f>IF(ALL!Q101 = ANSWERS!$C106, 1, 0)</f>
        <v>0</v>
      </c>
      <c r="R101">
        <f>IF(ALL!R101 = ANSWERS!$C106, 1, 0)</f>
        <v>1</v>
      </c>
      <c r="S101">
        <f>IF(ALL!S101 = ANSWERS!$C106, 1, 0)</f>
        <v>0</v>
      </c>
      <c r="T101">
        <f>IF(ALL!T101 = ANSWERS!$C106, 1, 0)</f>
        <v>1</v>
      </c>
      <c r="U101">
        <f>IF(ALL!U101 = ANSWERS!$C106, 1, 0)</f>
        <v>0</v>
      </c>
      <c r="V101">
        <f>IF(ALL!V101 = ANSWERS!$C106, 1, 0)</f>
        <v>1</v>
      </c>
      <c r="W101">
        <f>IF(ALL!W101 = ANSWERS!$C106, 1, 0)</f>
        <v>1</v>
      </c>
      <c r="X101">
        <f>IF(ALL!X101 = ANSWERS!$C106, 1, 0)</f>
        <v>1</v>
      </c>
      <c r="Y101">
        <f>IF(ALL!Y101 = ANSWERS!$C106, 1, 0)</f>
        <v>1</v>
      </c>
      <c r="Z101">
        <f>IF(ALL!Z101 = ANSWERS!$C106, 1, 0)</f>
        <v>1</v>
      </c>
      <c r="AA101">
        <f>IF(ALL!AA101 = ANSWERS!$C106, 1, 0)</f>
        <v>0</v>
      </c>
      <c r="AB101">
        <f>IF(ALL!AB101 = ANSWERS!$C106, 1, 0)</f>
        <v>0</v>
      </c>
      <c r="AC101">
        <f>IF(ALL!AC101 = ANSWERS!$C106, 1, 0)</f>
        <v>1</v>
      </c>
      <c r="AD101">
        <f>IF(ALL!AD101 = ANSWERS!$C106, 1, 0)</f>
        <v>1</v>
      </c>
      <c r="AE101">
        <f>IF(ALL!AE101 = ANSWERS!$C106, 1, 0)</f>
        <v>1</v>
      </c>
      <c r="AF101">
        <f>IF(ALL!AF101 = ANSWERS!$C106, 1, 0)</f>
        <v>1</v>
      </c>
      <c r="AG101">
        <f>IF(ALL!AG101 = ANSWERS!$C106, 1, 0)</f>
        <v>1</v>
      </c>
      <c r="AH101">
        <f>IF(ALL!AH101 = ANSWERS!$C106, 1, 0)</f>
        <v>0</v>
      </c>
      <c r="AI101">
        <f>IF(ALL!AI101 = ANSWERS!$C106, 1, 0)</f>
        <v>0</v>
      </c>
      <c r="AJ101">
        <f>IF(ALL!AJ101 = ANSWERS!$C106, 1, 0)</f>
        <v>1</v>
      </c>
      <c r="AK101">
        <f>IF(ALL!AK101 = ANSWERS!$C106, 1, 0)</f>
        <v>1</v>
      </c>
      <c r="AL101">
        <f>IF(ALL!AL101 = ANSWERS!$C106, 1, 0)</f>
        <v>1</v>
      </c>
      <c r="AM101">
        <f>IF(ALL!AM101 = ANSWERS!$C106, 1, 0)</f>
        <v>1</v>
      </c>
      <c r="AN101">
        <f>IF(ALL!AN101 = ANSWERS!$C106, 1, 0)</f>
        <v>1</v>
      </c>
      <c r="AO101">
        <f>IF(ALL!AO101 = ANSWERS!$C106, 1, 0)</f>
        <v>1</v>
      </c>
      <c r="AP101">
        <f>IF(ALL!AP101 = ANSWERS!$C106, 1, 0)</f>
        <v>0</v>
      </c>
      <c r="AQ101">
        <f>IF(ALL!AQ101 = ANSWERS!$C106, 1, 0)</f>
        <v>1</v>
      </c>
      <c r="AR101">
        <f>IF(ALL!AR101 = ANSWERS!$C106, 1, 0)</f>
        <v>1</v>
      </c>
      <c r="AS101">
        <f>IF(ALL!AS101 = ANSWERS!$C106, 1, 0)</f>
        <v>0</v>
      </c>
      <c r="AT101">
        <f>IF(ALL!AT101 = ANSWERS!$C106, 1, 0)</f>
        <v>0</v>
      </c>
      <c r="AU101">
        <f>IF(ALL!AU101 = ANSWERS!$C106, 1, 0)</f>
        <v>0</v>
      </c>
      <c r="AV101">
        <f>IF(ALL!AV101 = ANSWERS!$C106, 1, 0)</f>
        <v>0</v>
      </c>
      <c r="AW101">
        <f>IF(ALL!AW101 = ANSWERS!$C106, 1, 0)</f>
        <v>0</v>
      </c>
      <c r="AX101">
        <f>IF(ALL!AX101 = ANSWERS!$C106, 1, 0)</f>
        <v>1</v>
      </c>
      <c r="AY101">
        <f>IF(ALL!AY101 = ANSWERS!$C106, 1, 0)</f>
        <v>1</v>
      </c>
      <c r="AZ101">
        <f>IF(ALL!AZ101 = ANSWERS!$C106, 1, 0)</f>
        <v>1</v>
      </c>
      <c r="BA101">
        <f>IF(ALL!BA101 = ANSWERS!$C106, 1, 0)</f>
        <v>0</v>
      </c>
      <c r="BB101">
        <f>IF(ALL!BB101 = ANSWERS!$C106, 1, 0)</f>
        <v>1</v>
      </c>
      <c r="BC101">
        <f>IF(ALL!BC101 = ANSWERS!$C106, 1, 0)</f>
        <v>0</v>
      </c>
      <c r="BD101">
        <f>IF(ALL!BD101 = ANSWERS!$C106, 1, 0)</f>
        <v>1</v>
      </c>
      <c r="BE101">
        <f>IF(ALL!BE101 = ANSWERS!$C106, 1, 0)</f>
        <v>0</v>
      </c>
      <c r="BF101">
        <f>IF(ALL!BF101 = ANSWERS!$C106, 1, 0)</f>
        <v>0</v>
      </c>
      <c r="BG101">
        <f>IF(ALL!BG101 = ANSWERS!$C106, 1, 0)</f>
        <v>1</v>
      </c>
      <c r="BH101">
        <f>IF(ALL!BH101 = ANSWERS!$C106, 1, 0)</f>
        <v>1</v>
      </c>
      <c r="BI101">
        <f>IF(ALL!BI101 = ANSWERS!$C106, 1, 0)</f>
        <v>1</v>
      </c>
      <c r="BJ101">
        <f>IF(ALL!BJ101 = ANSWERS!$C106, 1, 0)</f>
        <v>1</v>
      </c>
      <c r="BK101">
        <f>IF(ALL!BK101 = ANSWERS!$C106, 1, 0)</f>
        <v>1</v>
      </c>
      <c r="BL101">
        <f>IF(ALL!BL101 = ANSWERS!$C106, 1, 0)</f>
        <v>1</v>
      </c>
      <c r="BM101">
        <f>IF(ALL!BM101 = ANSWERS!$C106, 1, 0)</f>
        <v>0</v>
      </c>
      <c r="BN101">
        <f>IF(ALL!BN101 = ANSWERS!$C106, 1, 0)</f>
        <v>1</v>
      </c>
      <c r="BO101">
        <f>IF(ALL!BO101 = ANSWERS!$C106, 1, 0)</f>
        <v>0</v>
      </c>
      <c r="BP101">
        <f>IF(ALL!BP101 = ANSWERS!$C106, 1, 0)</f>
        <v>1</v>
      </c>
      <c r="BQ101">
        <f>IF(ALL!BQ101 = ANSWERS!$C106, 1, 0)</f>
        <v>1</v>
      </c>
      <c r="BR101">
        <f>IF(ALL!BR101 = ANSWERS!$C106, 1, 0)</f>
        <v>0</v>
      </c>
      <c r="BS101">
        <f>IF(ALL!BS101 = ANSWERS!$C106, 1, 0)</f>
        <v>0</v>
      </c>
      <c r="BT101">
        <f>IF(ALL!BT101 = ANSWERS!$C106, 1, 0)</f>
        <v>0</v>
      </c>
      <c r="BU101">
        <f>IF(ALL!BU101 = ANSWERS!$C106, 1, 0)</f>
        <v>1</v>
      </c>
      <c r="BV101">
        <f>IF(ALL!BV101 = ANSWERS!$C106, 1, 0)</f>
        <v>1</v>
      </c>
      <c r="BW101">
        <f>IF(ALL!BW101 = ANSWERS!$C106, 1, 0)</f>
        <v>1</v>
      </c>
      <c r="BX101">
        <f>IF(ALL!BX101 = ANSWERS!$C106, 1, 0)</f>
        <v>1</v>
      </c>
      <c r="BY101">
        <f>IF(ALL!BY101 = ANSWERS!$C106, 1, 0)</f>
        <v>1</v>
      </c>
      <c r="BZ101">
        <f>IF(ALL!BZ101 = ANSWERS!$C106, 1, 0)</f>
        <v>0</v>
      </c>
      <c r="CA101">
        <f>IF(ALL!CA101 = ANSWERS!$C106, 1, 0)</f>
        <v>0</v>
      </c>
      <c r="CB101">
        <f>IF(ALL!CB101 = ANSWERS!$C106, 1, 0)</f>
        <v>1</v>
      </c>
      <c r="CC101">
        <f>IF(ALL!CC101 = ANSWERS!$C106, 1, 0)</f>
        <v>1</v>
      </c>
      <c r="CD101">
        <f>IF(ALL!CD101 = ANSWERS!$C106, 1, 0)</f>
        <v>1</v>
      </c>
      <c r="CE101">
        <f>IF(ALL!CE101 = ANSWERS!$C106, 1, 0)</f>
        <v>1</v>
      </c>
      <c r="CF101">
        <f>IF(ALL!CF101 = ANSWERS!$C106, 1, 0)</f>
        <v>1</v>
      </c>
      <c r="CG101">
        <f>IF(ALL!CG101 = ANSWERS!$C106, 1, 0)</f>
        <v>0</v>
      </c>
      <c r="CH101">
        <f>IF(ALL!CH101 = ANSWERS!$C106, 1, 0)</f>
        <v>1</v>
      </c>
      <c r="CI101">
        <f>IF(ALL!CI101 = ANSWERS!$C106, 1, 0)</f>
        <v>1</v>
      </c>
      <c r="CJ101">
        <f>IF(ALL!CJ101 = ANSWERS!$C106, 1, 0)</f>
        <v>1</v>
      </c>
      <c r="CK101">
        <f>IF(ALL!CK101 = ANSWERS!$C106, 1, 0)</f>
        <v>1</v>
      </c>
      <c r="CL101">
        <f>IF(ALL!CL101 = ANSWERS!$C106, 1, 0)</f>
        <v>0</v>
      </c>
      <c r="CM101">
        <f>IF(ALL!CM101 = ANSWERS!$C106, 1, 0)</f>
        <v>1</v>
      </c>
      <c r="CN101">
        <f>IF(ALL!CN101 = ANSWERS!$C106, 1, 0)</f>
        <v>1</v>
      </c>
      <c r="CO101">
        <f>IF(ALL!CO101 = ANSWERS!$C106, 1, 0)</f>
        <v>1</v>
      </c>
      <c r="CP101">
        <f>IF(ALL!CP101 = ANSWERS!$C106, 1, 0)</f>
        <v>1</v>
      </c>
      <c r="CQ101">
        <f>IF(ALL!CQ101 = ANSWERS!$C106, 1, 0)</f>
        <v>0</v>
      </c>
      <c r="CR101">
        <f>IF(ALL!CR101 = ANSWERS!$C106, 1, 0)</f>
        <v>1</v>
      </c>
      <c r="CS101">
        <f>IF(ALL!CS101 = ANSWERS!$C106, 1, 0)</f>
        <v>1</v>
      </c>
      <c r="CT101">
        <f>IF(ALL!CT101 = ANSWERS!$C106, 1, 0)</f>
        <v>1</v>
      </c>
      <c r="CU101">
        <f>IF(ALL!CU101 = ANSWERS!$C106, 1, 0)</f>
        <v>1</v>
      </c>
      <c r="CV101">
        <f>IF(ALL!CV101 = ANSWERS!$C106, 1, 0)</f>
        <v>1</v>
      </c>
      <c r="CW101">
        <f>IF(ALL!CW101 = ANSWERS!$C106, 1, 0)</f>
        <v>1</v>
      </c>
      <c r="CX101">
        <f>IF(ALL!CX101 = ANSWERS!$C106, 1, 0)</f>
        <v>1</v>
      </c>
      <c r="CY101">
        <f>IF(ALL!CY101 = ANSWERS!$C106, 1, 0)</f>
        <v>1</v>
      </c>
      <c r="CZ101">
        <f>IF(ALL!CZ101 = ANSWERS!$C106, 1, 0)</f>
        <v>0</v>
      </c>
      <c r="DA101">
        <f>IF(ALL!DA101 = ANSWERS!$C106, 1, 0)</f>
        <v>1</v>
      </c>
      <c r="DB101">
        <f>IF(ALL!DB101 = ANSWERS!$C106, 1, 0)</f>
        <v>0</v>
      </c>
      <c r="DC101">
        <f>IF(ALL!DC101 = ANSWERS!$C106, 1, 0)</f>
        <v>0</v>
      </c>
      <c r="DD101">
        <f>IF(ALL!DD101 = ANSWERS!$C106, 1, 0)</f>
        <v>1</v>
      </c>
      <c r="DE101">
        <f>IF(ALL!DE101 = ANSWERS!$C106, 1, 0)</f>
        <v>1</v>
      </c>
      <c r="DF101">
        <f>IF(ALL!DF101 = ANSWERS!$C106, 1, 0)</f>
        <v>1</v>
      </c>
      <c r="DG101">
        <f>IF(ALL!DG101 = ANSWERS!$C106, 1, 0)</f>
        <v>0</v>
      </c>
      <c r="DH101">
        <f>IF(ALL!DH101 = ANSWERS!$C106, 1, 0)</f>
        <v>0</v>
      </c>
      <c r="DI101">
        <f>IF(ALL!DI101 = ANSWERS!$C106, 1, 0)</f>
        <v>0</v>
      </c>
      <c r="DJ101">
        <f>IF(ALL!DJ101 = ANSWERS!$C106, 1, 0)</f>
        <v>0</v>
      </c>
      <c r="DK101">
        <f>IF(ALL!DK101 = ANSWERS!$C106, 1, 0)</f>
        <v>1</v>
      </c>
      <c r="DL101">
        <f>IF(ALL!DL101 = ANSWERS!$C106, 1, 0)</f>
        <v>1</v>
      </c>
      <c r="DM101">
        <f>IF(ALL!DM101 = ANSWERS!$C106, 1, 0)</f>
        <v>0</v>
      </c>
      <c r="DN101">
        <f>IF(ALL!DN101 = ANSWERS!$C106, 1, 0)</f>
        <v>0</v>
      </c>
      <c r="DO101">
        <f>IF(ALL!DO101 = ANSWERS!$C106, 1, 0)</f>
        <v>0</v>
      </c>
      <c r="DP101">
        <f>IF(ALL!DP101 = ANSWERS!$C106, 1, 0)</f>
        <v>1</v>
      </c>
      <c r="DQ101">
        <f>IF(ALL!DQ101 = ANSWERS!$C106, 1, 0)</f>
        <v>1</v>
      </c>
      <c r="DR101">
        <f>IF(ALL!DR101 = ANSWERS!$C106, 1, 0)</f>
        <v>1</v>
      </c>
      <c r="DS101">
        <f>IF(ALL!DS101 = ANSWERS!$C106, 1, 0)</f>
        <v>1</v>
      </c>
      <c r="DT101">
        <f>IF(ALL!DT101 = ANSWERS!$C106, 1, 0)</f>
        <v>1</v>
      </c>
      <c r="DU101">
        <f>IF(ALL!DU101 = ANSWERS!$C106, 1, 0)</f>
        <v>1</v>
      </c>
      <c r="DV101">
        <f>IF(ALL!DV101 = ANSWERS!$C106, 1, 0)</f>
        <v>0</v>
      </c>
      <c r="DW101">
        <f>IF(ALL!DW101 = ANSWERS!$C106, 1, 0)</f>
        <v>1</v>
      </c>
      <c r="DX101">
        <f>IF(ALL!DX101 = ANSWERS!$C106, 1, 0)</f>
        <v>0</v>
      </c>
      <c r="DY101">
        <f>IF(ALL!DY101 = ANSWERS!$C106, 1, 0)</f>
        <v>1</v>
      </c>
      <c r="DZ101">
        <f>IF(ALL!DZ101 = ANSWERS!$C106, 1, 0)</f>
        <v>0</v>
      </c>
      <c r="EA101">
        <f>IF(ALL!EA101 = ANSWERS!$C106, 1, 0)</f>
        <v>0</v>
      </c>
      <c r="EB101">
        <f>IF(ALL!EB101 = ANSWERS!$C106, 1, 0)</f>
        <v>0</v>
      </c>
      <c r="EC101">
        <f>IF(ALL!EC101 = ANSWERS!$C106, 1, 0)</f>
        <v>1</v>
      </c>
      <c r="ED101">
        <f>IF(ALL!ED101 = ANSWERS!$C106, 1, 0)</f>
        <v>1</v>
      </c>
      <c r="EE101">
        <f>IF(ALL!EE101 = ANSWERS!$C106, 1, 0)</f>
        <v>0</v>
      </c>
      <c r="EF101">
        <f>IF(ALL!EF101 = ANSWERS!$C106, 1, 0)</f>
        <v>0</v>
      </c>
      <c r="EG101">
        <f>IF(ALL!EG101 = ANSWERS!$C106, 1, 0)</f>
        <v>1</v>
      </c>
      <c r="EH101">
        <f>IF(ALL!EH101 = ANSWERS!$C106, 1, 0)</f>
        <v>1</v>
      </c>
      <c r="EI101">
        <f>IF(ALL!EI101 = ANSWERS!$C106, 1, 0)</f>
        <v>1</v>
      </c>
      <c r="EJ101">
        <f>IF(ALL!EJ101 = ANSWERS!$C106, 1, 0)</f>
        <v>1</v>
      </c>
      <c r="EK101">
        <f>IF(ALL!EK101 = ANSWERS!$C106, 1, 0)</f>
        <v>0</v>
      </c>
      <c r="EL101">
        <f>IF(ALL!EL101 = ANSWERS!$C106, 1, 0)</f>
        <v>0</v>
      </c>
      <c r="EM101">
        <f>IF(ALL!EM101 = ANSWERS!$C106, 1, 0)</f>
        <v>1</v>
      </c>
      <c r="EN101">
        <f>IF(ALL!EN101 = ANSWERS!$C106, 1, 0)</f>
        <v>1</v>
      </c>
      <c r="EO101">
        <f>IF(ALL!EO101 = ANSWERS!$C106, 1, 0)</f>
        <v>1</v>
      </c>
      <c r="EP101">
        <f>IF(ALL!EP101 = ANSWERS!$C106, 1, 0)</f>
        <v>1</v>
      </c>
      <c r="EQ101">
        <f>IF(ALL!EQ101 = ANSWERS!$C106, 1, 0)</f>
        <v>0</v>
      </c>
      <c r="ER101">
        <f>IF(ALL!ER101 = ANSWERS!$C106, 1, 0)</f>
        <v>0</v>
      </c>
      <c r="ES101">
        <f>IF(ALL!ES101 = ANSWERS!$C106, 1, 0)</f>
        <v>0</v>
      </c>
      <c r="ET101">
        <f>IF(ALL!ET101 = ANSWERS!$C106, 1, 0)</f>
        <v>1</v>
      </c>
      <c r="EU101">
        <f>IF(ALL!EU101 = ANSWERS!$C106, 1, 0)</f>
        <v>1</v>
      </c>
      <c r="EV101">
        <f>IF(ALL!EV101 = ANSWERS!$C106, 1, 0)</f>
        <v>0</v>
      </c>
      <c r="EW101">
        <f>IF(ALL!EW101 = ANSWERS!$C106, 1, 0)</f>
        <v>1</v>
      </c>
      <c r="EX101">
        <f>IF(ALL!EX101 = ANSWERS!$C106, 1, 0)</f>
        <v>0</v>
      </c>
      <c r="EY101">
        <f>IF(ALL!EY101 = ANSWERS!$C106, 1, 0)</f>
        <v>0</v>
      </c>
      <c r="EZ101">
        <f>IF(ALL!EZ101 = ANSWERS!$C106, 1, 0)</f>
        <v>0</v>
      </c>
      <c r="FA101">
        <f>IF(ALL!FA101 = ANSWERS!$C106, 1, 0)</f>
        <v>0</v>
      </c>
      <c r="FB101">
        <f>IF(ALL!FB101 = ANSWERS!$C106, 1, 0)</f>
        <v>0</v>
      </c>
      <c r="FC101">
        <f>IF(ALL!FC101 = ANSWERS!$C106, 1, 0)</f>
        <v>1</v>
      </c>
      <c r="FD101">
        <f>IF(ALL!FD101 = ANSWERS!$C106, 1, 0)</f>
        <v>0</v>
      </c>
      <c r="FE101">
        <f>IF(ALL!FE101 = ANSWERS!$C106, 1, 0)</f>
        <v>1</v>
      </c>
      <c r="FF101">
        <f>IF(ALL!FF101 = ANSWERS!$C106, 1, 0)</f>
        <v>1</v>
      </c>
      <c r="FG101">
        <f>IF(ALL!FG101 = ANSWERS!$C106, 1, 0)</f>
        <v>1</v>
      </c>
      <c r="FH101">
        <f>IF(ALL!FH101 = ANSWERS!$C106, 1, 0)</f>
        <v>1</v>
      </c>
      <c r="FI101">
        <f>IF(ALL!FI101 = ANSWERS!$C106, 1, 0)</f>
        <v>1</v>
      </c>
      <c r="FJ101">
        <f>IF(ALL!FJ101 = ANSWERS!$C106, 1, 0)</f>
        <v>1</v>
      </c>
      <c r="FK101">
        <f>IF(ALL!FK101 = ANSWERS!$C106, 1, 0)</f>
        <v>0</v>
      </c>
      <c r="FL101">
        <f>IF(ALL!FL101 = ANSWERS!$C106, 1, 0)</f>
        <v>1</v>
      </c>
      <c r="FM101">
        <f>IF(ALL!FM101 = ANSWERS!$C106, 1, 0)</f>
        <v>1</v>
      </c>
      <c r="FN101">
        <f>IF(ALL!FN101 = ANSWERS!$C106, 1, 0)</f>
        <v>0</v>
      </c>
      <c r="FO101">
        <f>IF(ALL!FO101 = ANSWERS!$C106, 1, 0)</f>
        <v>1</v>
      </c>
      <c r="FP101">
        <f>IF(ALL!FP101 = ANSWERS!$C106, 1, 0)</f>
        <v>1</v>
      </c>
      <c r="FQ101">
        <f>IF(ALL!FQ101 = ANSWERS!$C106, 1, 0)</f>
        <v>0</v>
      </c>
      <c r="FR101">
        <f>IF(ALL!FR101 = ANSWERS!$C106, 1, 0)</f>
        <v>1</v>
      </c>
      <c r="FS101">
        <f>IF(ALL!FS101 = ANSWERS!$C106, 1, 0)</f>
        <v>0</v>
      </c>
      <c r="FT101">
        <f>IF(ALL!FT101 = ANSWERS!$C106, 1, 0)</f>
        <v>0</v>
      </c>
      <c r="FU101">
        <f>IF(ALL!FU101 = ANSWERS!$C106, 1, 0)</f>
        <v>1</v>
      </c>
      <c r="FV101">
        <f>IF(ALL!FV101 = ANSWERS!$C106, 1, 0)</f>
        <v>0</v>
      </c>
      <c r="FW101">
        <f>IF(ALL!FW101 = ANSWERS!$C106, 1, 0)</f>
        <v>0</v>
      </c>
      <c r="FX101">
        <f>IF(ALL!FX101 = ANSWERS!$C106, 1, 0)</f>
        <v>1</v>
      </c>
      <c r="FY101">
        <f>IF(ALL!FY101 = ANSWERS!$C106, 1, 0)</f>
        <v>1</v>
      </c>
      <c r="FZ101">
        <f>IF(ALL!FZ101 = ANSWERS!$C106, 1, 0)</f>
        <v>0</v>
      </c>
      <c r="GA101">
        <f>IF(ALL!GA101 = ANSWERS!$C106, 1, 0)</f>
        <v>1</v>
      </c>
      <c r="GB101">
        <f>IF(ALL!GB101 = ANSWERS!$C106, 1, 0)</f>
        <v>0</v>
      </c>
      <c r="GC101">
        <f>IF(ALL!GC101 = ANSWERS!$C106, 1, 0)</f>
        <v>0</v>
      </c>
      <c r="GD101">
        <f>IF(ALL!GD101 = ANSWERS!$C106, 1, 0)</f>
        <v>1</v>
      </c>
      <c r="GE101">
        <f>IF(ALL!GE101 = ANSWERS!$C106, 1, 0)</f>
        <v>1</v>
      </c>
      <c r="GF101">
        <f>IF(ALL!GF101 = ANSWERS!$C106, 1, 0)</f>
        <v>1</v>
      </c>
      <c r="GG101">
        <f>IF(ALL!GG101 = ANSWERS!$C106, 1, 0)</f>
        <v>1</v>
      </c>
      <c r="GH101">
        <f>IF(ALL!GH101 = ANSWERS!$C106, 1, 0)</f>
        <v>0</v>
      </c>
      <c r="GI101">
        <f>IF(ALL!GI101 = ANSWERS!$C106, 1, 0)</f>
        <v>0</v>
      </c>
      <c r="GJ101">
        <f>IF(ALL!GJ101 = ANSWERS!$C106, 1, 0)</f>
        <v>0</v>
      </c>
      <c r="GK101">
        <f>IF(ALL!GK101 = ANSWERS!$C106, 1, 0)</f>
        <v>0</v>
      </c>
      <c r="GL101">
        <f>IF(ALL!GL101 = ANSWERS!$C106, 1, 0)</f>
        <v>0</v>
      </c>
      <c r="GM101">
        <f>IF(ALL!GM101 = ANSWERS!$C106, 1, 0)</f>
        <v>0</v>
      </c>
      <c r="GN101">
        <f>IF(ALL!GN101 = ANSWERS!$C106, 1, 0)</f>
        <v>0</v>
      </c>
      <c r="GO101">
        <f>IF(ALL!GO101 = ANSWERS!$C106, 1, 0)</f>
        <v>0</v>
      </c>
      <c r="GP101">
        <f>IF(ALL!GP101 = ANSWERS!$C106, 1, 0)</f>
        <v>0</v>
      </c>
      <c r="GQ101">
        <f>IF(ALL!GQ101 = ANSWERS!$C106, 1, 0)</f>
        <v>1</v>
      </c>
      <c r="GR101">
        <f>IF(ALL!GR101 = ANSWERS!$C106, 1, 0)</f>
        <v>0</v>
      </c>
      <c r="GS101">
        <f>IF(ALL!GS101 = ANSWERS!$C106, 1, 0)</f>
        <v>1</v>
      </c>
      <c r="GT101">
        <f>IF(ALL!GT101 = ANSWERS!$C106, 1, 0)</f>
        <v>0</v>
      </c>
      <c r="GU101">
        <f>IF(ALL!GU101 = ANSWERS!$C106, 1, 0)</f>
        <v>0</v>
      </c>
      <c r="GV101">
        <f>IF(ALL!GV101 = ANSWERS!$C106, 1, 0)</f>
        <v>1</v>
      </c>
      <c r="GW101">
        <f>IF(ALL!GW101 = ANSWERS!$C106, 1, 0)</f>
        <v>1</v>
      </c>
      <c r="GX101">
        <f>IF(ALL!GX101 = ANSWERS!$C106, 1, 0)</f>
        <v>0</v>
      </c>
      <c r="GY101">
        <f>IF(ALL!GY101 = ANSWERS!$C106, 1, 0)</f>
        <v>1</v>
      </c>
      <c r="GZ101">
        <f>IF(ALL!GZ101 = ANSWERS!$C106, 1, 0)</f>
        <v>1</v>
      </c>
      <c r="HA101">
        <f>IF(ALL!HA101 = ANSWERS!$C106, 1, 0)</f>
        <v>1</v>
      </c>
      <c r="HB101">
        <f>IF(ALL!HB101 = ANSWERS!$C106, 1, 0)</f>
        <v>1</v>
      </c>
      <c r="HC101">
        <f>IF(ALL!HC101 = ANSWERS!$C106, 1, 0)</f>
        <v>0</v>
      </c>
      <c r="HD101">
        <f>IF(ALL!HD101 = ANSWERS!$C106, 1, 0)</f>
        <v>1</v>
      </c>
      <c r="HE101">
        <f>IF(ALL!HE101 = ANSWERS!$C106, 1, 0)</f>
        <v>1</v>
      </c>
      <c r="HF101">
        <f>IF(ALL!HF101 = ANSWERS!$C106, 1, 0)</f>
        <v>0</v>
      </c>
      <c r="HG101">
        <f>IF(ALL!HG101 = ANSWERS!$C106, 1, 0)</f>
        <v>1</v>
      </c>
      <c r="HH101">
        <f>IF(ALL!HH101 = ANSWERS!$C106, 1, 0)</f>
        <v>1</v>
      </c>
      <c r="HI101">
        <f>IF(ALL!HI101 = ANSWERS!$C106, 1, 0)</f>
        <v>0</v>
      </c>
      <c r="HJ101">
        <f>IF(ALL!HJ101 = ANSWERS!$C106, 1, 0)</f>
        <v>0</v>
      </c>
      <c r="HK101">
        <f>IF(ALL!HK101 = ANSWERS!$C106, 1, 0)</f>
        <v>0</v>
      </c>
    </row>
    <row r="102">
      <c r="A102" s="1" t="s">
        <v>422</v>
      </c>
      <c r="B102">
        <f>IF(ALL!B102 = ANSWERS!$C107, 1, 0)</f>
        <v>1</v>
      </c>
      <c r="C102">
        <f>IF(ALL!C102 = ANSWERS!$C107, 1, 0)</f>
        <v>1</v>
      </c>
      <c r="D102">
        <f>IF(ALL!D102 = ANSWERS!$C107, 1, 0)</f>
        <v>0</v>
      </c>
      <c r="E102">
        <f>IF(ALL!E102 = ANSWERS!$C107, 1, 0)</f>
        <v>0</v>
      </c>
      <c r="F102">
        <f>IF(ALL!F102 = ANSWERS!$C107, 1, 0)</f>
        <v>0</v>
      </c>
      <c r="G102">
        <f>IF(ALL!G102 = ANSWERS!$C107, 1, 0)</f>
        <v>0</v>
      </c>
      <c r="H102">
        <f>IF(ALL!H102 = ANSWERS!$C107, 1, 0)</f>
        <v>1</v>
      </c>
      <c r="I102">
        <f>IF(ALL!I102 = ANSWERS!$C107, 1, 0)</f>
        <v>0</v>
      </c>
      <c r="J102">
        <f>IF(ALL!J102 = ANSWERS!$C107, 1, 0)</f>
        <v>1</v>
      </c>
      <c r="K102">
        <f>IF(ALL!K102 = ANSWERS!$C107, 1, 0)</f>
        <v>1</v>
      </c>
      <c r="L102">
        <f>IF(ALL!L102 = ANSWERS!$C107, 1, 0)</f>
        <v>0</v>
      </c>
      <c r="M102">
        <f>IF(ALL!M102 = ANSWERS!$C107, 1, 0)</f>
        <v>1</v>
      </c>
      <c r="N102">
        <f>IF(ALL!N102 = ANSWERS!$C107, 1, 0)</f>
        <v>1</v>
      </c>
      <c r="O102">
        <f>IF(ALL!O102 = ANSWERS!$C107, 1, 0)</f>
        <v>1</v>
      </c>
      <c r="P102">
        <f>IF(ALL!P102 = ANSWERS!$C107, 1, 0)</f>
        <v>1</v>
      </c>
      <c r="Q102">
        <f>IF(ALL!Q102 = ANSWERS!$C107, 1, 0)</f>
        <v>1</v>
      </c>
      <c r="R102">
        <f>IF(ALL!R102 = ANSWERS!$C107, 1, 0)</f>
        <v>1</v>
      </c>
      <c r="S102">
        <f>IF(ALL!S102 = ANSWERS!$C107, 1, 0)</f>
        <v>1</v>
      </c>
      <c r="T102">
        <f>IF(ALL!T102 = ANSWERS!$C107, 1, 0)</f>
        <v>1</v>
      </c>
      <c r="U102">
        <f>IF(ALL!U102 = ANSWERS!$C107, 1, 0)</f>
        <v>1</v>
      </c>
      <c r="V102">
        <f>IF(ALL!V102 = ANSWERS!$C107, 1, 0)</f>
        <v>1</v>
      </c>
      <c r="W102">
        <f>IF(ALL!W102 = ANSWERS!$C107, 1, 0)</f>
        <v>1</v>
      </c>
      <c r="X102">
        <f>IF(ALL!X102 = ANSWERS!$C107, 1, 0)</f>
        <v>1</v>
      </c>
      <c r="Y102">
        <f>IF(ALL!Y102 = ANSWERS!$C107, 1, 0)</f>
        <v>1</v>
      </c>
      <c r="Z102">
        <f>IF(ALL!Z102 = ANSWERS!$C107, 1, 0)</f>
        <v>0</v>
      </c>
      <c r="AA102">
        <f>IF(ALL!AA102 = ANSWERS!$C107, 1, 0)</f>
        <v>0</v>
      </c>
      <c r="AB102">
        <f>IF(ALL!AB102 = ANSWERS!$C107, 1, 0)</f>
        <v>1</v>
      </c>
      <c r="AC102">
        <f>IF(ALL!AC102 = ANSWERS!$C107, 1, 0)</f>
        <v>1</v>
      </c>
      <c r="AD102">
        <f>IF(ALL!AD102 = ANSWERS!$C107, 1, 0)</f>
        <v>1</v>
      </c>
      <c r="AE102">
        <f>IF(ALL!AE102 = ANSWERS!$C107, 1, 0)</f>
        <v>1</v>
      </c>
      <c r="AF102">
        <f>IF(ALL!AF102 = ANSWERS!$C107, 1, 0)</f>
        <v>1</v>
      </c>
      <c r="AG102">
        <f>IF(ALL!AG102 = ANSWERS!$C107, 1, 0)</f>
        <v>1</v>
      </c>
      <c r="AH102">
        <f>IF(ALL!AH102 = ANSWERS!$C107, 1, 0)</f>
        <v>1</v>
      </c>
      <c r="AI102">
        <f>IF(ALL!AI102 = ANSWERS!$C107, 1, 0)</f>
        <v>0</v>
      </c>
      <c r="AJ102">
        <f>IF(ALL!AJ102 = ANSWERS!$C107, 1, 0)</f>
        <v>0</v>
      </c>
      <c r="AK102">
        <f>IF(ALL!AK102 = ANSWERS!$C107, 1, 0)</f>
        <v>1</v>
      </c>
      <c r="AL102">
        <f>IF(ALL!AL102 = ANSWERS!$C107, 1, 0)</f>
        <v>1</v>
      </c>
      <c r="AM102">
        <f>IF(ALL!AM102 = ANSWERS!$C107, 1, 0)</f>
        <v>1</v>
      </c>
      <c r="AN102">
        <f>IF(ALL!AN102 = ANSWERS!$C107, 1, 0)</f>
        <v>1</v>
      </c>
      <c r="AO102">
        <f>IF(ALL!AO102 = ANSWERS!$C107, 1, 0)</f>
        <v>1</v>
      </c>
      <c r="AP102">
        <f>IF(ALL!AP102 = ANSWERS!$C107, 1, 0)</f>
        <v>0</v>
      </c>
      <c r="AQ102">
        <f>IF(ALL!AQ102 = ANSWERS!$C107, 1, 0)</f>
        <v>1</v>
      </c>
      <c r="AR102">
        <f>IF(ALL!AR102 = ANSWERS!$C107, 1, 0)</f>
        <v>1</v>
      </c>
      <c r="AS102">
        <f>IF(ALL!AS102 = ANSWERS!$C107, 1, 0)</f>
        <v>0</v>
      </c>
      <c r="AT102">
        <f>IF(ALL!AT102 = ANSWERS!$C107, 1, 0)</f>
        <v>0</v>
      </c>
      <c r="AU102">
        <f>IF(ALL!AU102 = ANSWERS!$C107, 1, 0)</f>
        <v>0</v>
      </c>
      <c r="AV102">
        <f>IF(ALL!AV102 = ANSWERS!$C107, 1, 0)</f>
        <v>1</v>
      </c>
      <c r="AW102">
        <f>IF(ALL!AW102 = ANSWERS!$C107, 1, 0)</f>
        <v>1</v>
      </c>
      <c r="AX102">
        <f>IF(ALL!AX102 = ANSWERS!$C107, 1, 0)</f>
        <v>1</v>
      </c>
      <c r="AY102">
        <f>IF(ALL!AY102 = ANSWERS!$C107, 1, 0)</f>
        <v>1</v>
      </c>
      <c r="AZ102">
        <f>IF(ALL!AZ102 = ANSWERS!$C107, 1, 0)</f>
        <v>1</v>
      </c>
      <c r="BA102">
        <f>IF(ALL!BA102 = ANSWERS!$C107, 1, 0)</f>
        <v>1</v>
      </c>
      <c r="BB102">
        <f>IF(ALL!BB102 = ANSWERS!$C107, 1, 0)</f>
        <v>1</v>
      </c>
      <c r="BC102">
        <f>IF(ALL!BC102 = ANSWERS!$C107, 1, 0)</f>
        <v>0</v>
      </c>
      <c r="BD102">
        <f>IF(ALL!BD102 = ANSWERS!$C107, 1, 0)</f>
        <v>1</v>
      </c>
      <c r="BE102">
        <f>IF(ALL!BE102 = ANSWERS!$C107, 1, 0)</f>
        <v>0</v>
      </c>
      <c r="BF102">
        <f>IF(ALL!BF102 = ANSWERS!$C107, 1, 0)</f>
        <v>0</v>
      </c>
      <c r="BG102">
        <f>IF(ALL!BG102 = ANSWERS!$C107, 1, 0)</f>
        <v>1</v>
      </c>
      <c r="BH102">
        <f>IF(ALL!BH102 = ANSWERS!$C107, 1, 0)</f>
        <v>1</v>
      </c>
      <c r="BI102">
        <f>IF(ALL!BI102 = ANSWERS!$C107, 1, 0)</f>
        <v>1</v>
      </c>
      <c r="BJ102">
        <f>IF(ALL!BJ102 = ANSWERS!$C107, 1, 0)</f>
        <v>1</v>
      </c>
      <c r="BK102">
        <f>IF(ALL!BK102 = ANSWERS!$C107, 1, 0)</f>
        <v>1</v>
      </c>
      <c r="BL102">
        <f>IF(ALL!BL102 = ANSWERS!$C107, 1, 0)</f>
        <v>1</v>
      </c>
      <c r="BM102">
        <f>IF(ALL!BM102 = ANSWERS!$C107, 1, 0)</f>
        <v>0</v>
      </c>
      <c r="BN102">
        <f>IF(ALL!BN102 = ANSWERS!$C107, 1, 0)</f>
        <v>1</v>
      </c>
      <c r="BO102">
        <f>IF(ALL!BO102 = ANSWERS!$C107, 1, 0)</f>
        <v>1</v>
      </c>
      <c r="BP102">
        <f>IF(ALL!BP102 = ANSWERS!$C107, 1, 0)</f>
        <v>1</v>
      </c>
      <c r="BQ102">
        <f>IF(ALL!BQ102 = ANSWERS!$C107, 1, 0)</f>
        <v>1</v>
      </c>
      <c r="BR102">
        <f>IF(ALL!BR102 = ANSWERS!$C107, 1, 0)</f>
        <v>1</v>
      </c>
      <c r="BS102">
        <f>IF(ALL!BS102 = ANSWERS!$C107, 1, 0)</f>
        <v>1</v>
      </c>
      <c r="BT102">
        <f>IF(ALL!BT102 = ANSWERS!$C107, 1, 0)</f>
        <v>1</v>
      </c>
      <c r="BU102">
        <f>IF(ALL!BU102 = ANSWERS!$C107, 1, 0)</f>
        <v>1</v>
      </c>
      <c r="BV102">
        <f>IF(ALL!BV102 = ANSWERS!$C107, 1, 0)</f>
        <v>1</v>
      </c>
      <c r="BW102">
        <f>IF(ALL!BW102 = ANSWERS!$C107, 1, 0)</f>
        <v>1</v>
      </c>
      <c r="BX102">
        <f>IF(ALL!BX102 = ANSWERS!$C107, 1, 0)</f>
        <v>1</v>
      </c>
      <c r="BY102">
        <f>IF(ALL!BY102 = ANSWERS!$C107, 1, 0)</f>
        <v>1</v>
      </c>
      <c r="BZ102">
        <f>IF(ALL!BZ102 = ANSWERS!$C107, 1, 0)</f>
        <v>0</v>
      </c>
      <c r="CA102">
        <f>IF(ALL!CA102 = ANSWERS!$C107, 1, 0)</f>
        <v>1</v>
      </c>
      <c r="CB102">
        <f>IF(ALL!CB102 = ANSWERS!$C107, 1, 0)</f>
        <v>1</v>
      </c>
      <c r="CC102">
        <f>IF(ALL!CC102 = ANSWERS!$C107, 1, 0)</f>
        <v>1</v>
      </c>
      <c r="CD102">
        <f>IF(ALL!CD102 = ANSWERS!$C107, 1, 0)</f>
        <v>1</v>
      </c>
      <c r="CE102">
        <f>IF(ALL!CE102 = ANSWERS!$C107, 1, 0)</f>
        <v>1</v>
      </c>
      <c r="CF102">
        <f>IF(ALL!CF102 = ANSWERS!$C107, 1, 0)</f>
        <v>1</v>
      </c>
      <c r="CG102">
        <f>IF(ALL!CG102 = ANSWERS!$C107, 1, 0)</f>
        <v>0</v>
      </c>
      <c r="CH102">
        <f>IF(ALL!CH102 = ANSWERS!$C107, 1, 0)</f>
        <v>1</v>
      </c>
      <c r="CI102">
        <f>IF(ALL!CI102 = ANSWERS!$C107, 1, 0)</f>
        <v>1</v>
      </c>
      <c r="CJ102">
        <f>IF(ALL!CJ102 = ANSWERS!$C107, 1, 0)</f>
        <v>1</v>
      </c>
      <c r="CK102">
        <f>IF(ALL!CK102 = ANSWERS!$C107, 1, 0)</f>
        <v>1</v>
      </c>
      <c r="CL102">
        <f>IF(ALL!CL102 = ANSWERS!$C107, 1, 0)</f>
        <v>0</v>
      </c>
      <c r="CM102">
        <f>IF(ALL!CM102 = ANSWERS!$C107, 1, 0)</f>
        <v>1</v>
      </c>
      <c r="CN102">
        <f>IF(ALL!CN102 = ANSWERS!$C107, 1, 0)</f>
        <v>1</v>
      </c>
      <c r="CO102">
        <f>IF(ALL!CO102 = ANSWERS!$C107, 1, 0)</f>
        <v>0</v>
      </c>
      <c r="CP102">
        <f>IF(ALL!CP102 = ANSWERS!$C107, 1, 0)</f>
        <v>1</v>
      </c>
      <c r="CQ102">
        <f>IF(ALL!CQ102 = ANSWERS!$C107, 1, 0)</f>
        <v>0</v>
      </c>
      <c r="CR102">
        <f>IF(ALL!CR102 = ANSWERS!$C107, 1, 0)</f>
        <v>1</v>
      </c>
      <c r="CS102">
        <f>IF(ALL!CS102 = ANSWERS!$C107, 1, 0)</f>
        <v>1</v>
      </c>
      <c r="CT102">
        <f>IF(ALL!CT102 = ANSWERS!$C107, 1, 0)</f>
        <v>1</v>
      </c>
      <c r="CU102">
        <f>IF(ALL!CU102 = ANSWERS!$C107, 1, 0)</f>
        <v>1</v>
      </c>
      <c r="CV102">
        <f>IF(ALL!CV102 = ANSWERS!$C107, 1, 0)</f>
        <v>1</v>
      </c>
      <c r="CW102">
        <f>IF(ALL!CW102 = ANSWERS!$C107, 1, 0)</f>
        <v>1</v>
      </c>
      <c r="CX102">
        <f>IF(ALL!CX102 = ANSWERS!$C107, 1, 0)</f>
        <v>1</v>
      </c>
      <c r="CY102">
        <f>IF(ALL!CY102 = ANSWERS!$C107, 1, 0)</f>
        <v>1</v>
      </c>
      <c r="CZ102">
        <f>IF(ALL!CZ102 = ANSWERS!$C107, 1, 0)</f>
        <v>0</v>
      </c>
      <c r="DA102">
        <f>IF(ALL!DA102 = ANSWERS!$C107, 1, 0)</f>
        <v>1</v>
      </c>
      <c r="DB102">
        <f>IF(ALL!DB102 = ANSWERS!$C107, 1, 0)</f>
        <v>0</v>
      </c>
      <c r="DC102">
        <f>IF(ALL!DC102 = ANSWERS!$C107, 1, 0)</f>
        <v>0</v>
      </c>
      <c r="DD102">
        <f>IF(ALL!DD102 = ANSWERS!$C107, 1, 0)</f>
        <v>1</v>
      </c>
      <c r="DE102">
        <f>IF(ALL!DE102 = ANSWERS!$C107, 1, 0)</f>
        <v>1</v>
      </c>
      <c r="DF102">
        <f>IF(ALL!DF102 = ANSWERS!$C107, 1, 0)</f>
        <v>1</v>
      </c>
      <c r="DG102">
        <f>IF(ALL!DG102 = ANSWERS!$C107, 1, 0)</f>
        <v>0</v>
      </c>
      <c r="DH102">
        <f>IF(ALL!DH102 = ANSWERS!$C107, 1, 0)</f>
        <v>0</v>
      </c>
      <c r="DI102">
        <f>IF(ALL!DI102 = ANSWERS!$C107, 1, 0)</f>
        <v>0</v>
      </c>
      <c r="DJ102">
        <f>IF(ALL!DJ102 = ANSWERS!$C107, 1, 0)</f>
        <v>0</v>
      </c>
      <c r="DK102">
        <f>IF(ALL!DK102 = ANSWERS!$C107, 1, 0)</f>
        <v>0</v>
      </c>
      <c r="DL102">
        <f>IF(ALL!DL102 = ANSWERS!$C107, 1, 0)</f>
        <v>1</v>
      </c>
      <c r="DM102">
        <f>IF(ALL!DM102 = ANSWERS!$C107, 1, 0)</f>
        <v>0</v>
      </c>
      <c r="DN102">
        <f>IF(ALL!DN102 = ANSWERS!$C107, 1, 0)</f>
        <v>0</v>
      </c>
      <c r="DO102">
        <f>IF(ALL!DO102 = ANSWERS!$C107, 1, 0)</f>
        <v>0</v>
      </c>
      <c r="DP102">
        <f>IF(ALL!DP102 = ANSWERS!$C107, 1, 0)</f>
        <v>1</v>
      </c>
      <c r="DQ102">
        <f>IF(ALL!DQ102 = ANSWERS!$C107, 1, 0)</f>
        <v>1</v>
      </c>
      <c r="DR102">
        <f>IF(ALL!DR102 = ANSWERS!$C107, 1, 0)</f>
        <v>1</v>
      </c>
      <c r="DS102">
        <f>IF(ALL!DS102 = ANSWERS!$C107, 1, 0)</f>
        <v>1</v>
      </c>
      <c r="DT102">
        <f>IF(ALL!DT102 = ANSWERS!$C107, 1, 0)</f>
        <v>1</v>
      </c>
      <c r="DU102">
        <f>IF(ALL!DU102 = ANSWERS!$C107, 1, 0)</f>
        <v>1</v>
      </c>
      <c r="DV102">
        <f>IF(ALL!DV102 = ANSWERS!$C107, 1, 0)</f>
        <v>0</v>
      </c>
      <c r="DW102">
        <f>IF(ALL!DW102 = ANSWERS!$C107, 1, 0)</f>
        <v>0</v>
      </c>
      <c r="DX102">
        <f>IF(ALL!DX102 = ANSWERS!$C107, 1, 0)</f>
        <v>0</v>
      </c>
      <c r="DY102">
        <f>IF(ALL!DY102 = ANSWERS!$C107, 1, 0)</f>
        <v>1</v>
      </c>
      <c r="DZ102">
        <f>IF(ALL!DZ102 = ANSWERS!$C107, 1, 0)</f>
        <v>1</v>
      </c>
      <c r="EA102">
        <f>IF(ALL!EA102 = ANSWERS!$C107, 1, 0)</f>
        <v>0</v>
      </c>
      <c r="EB102">
        <f>IF(ALL!EB102 = ANSWERS!$C107, 1, 0)</f>
        <v>0</v>
      </c>
      <c r="EC102">
        <f>IF(ALL!EC102 = ANSWERS!$C107, 1, 0)</f>
        <v>1</v>
      </c>
      <c r="ED102">
        <f>IF(ALL!ED102 = ANSWERS!$C107, 1, 0)</f>
        <v>1</v>
      </c>
      <c r="EE102">
        <f>IF(ALL!EE102 = ANSWERS!$C107, 1, 0)</f>
        <v>0</v>
      </c>
      <c r="EF102">
        <f>IF(ALL!EF102 = ANSWERS!$C107, 1, 0)</f>
        <v>0</v>
      </c>
      <c r="EG102">
        <f>IF(ALL!EG102 = ANSWERS!$C107, 1, 0)</f>
        <v>1</v>
      </c>
      <c r="EH102">
        <f>IF(ALL!EH102 = ANSWERS!$C107, 1, 0)</f>
        <v>1</v>
      </c>
      <c r="EI102">
        <f>IF(ALL!EI102 = ANSWERS!$C107, 1, 0)</f>
        <v>1</v>
      </c>
      <c r="EJ102">
        <f>IF(ALL!EJ102 = ANSWERS!$C107, 1, 0)</f>
        <v>1</v>
      </c>
      <c r="EK102">
        <f>IF(ALL!EK102 = ANSWERS!$C107, 1, 0)</f>
        <v>0</v>
      </c>
      <c r="EL102">
        <f>IF(ALL!EL102 = ANSWERS!$C107, 1, 0)</f>
        <v>1</v>
      </c>
      <c r="EM102">
        <f>IF(ALL!EM102 = ANSWERS!$C107, 1, 0)</f>
        <v>1</v>
      </c>
      <c r="EN102">
        <f>IF(ALL!EN102 = ANSWERS!$C107, 1, 0)</f>
        <v>1</v>
      </c>
      <c r="EO102">
        <f>IF(ALL!EO102 = ANSWERS!$C107, 1, 0)</f>
        <v>1</v>
      </c>
      <c r="EP102">
        <f>IF(ALL!EP102 = ANSWERS!$C107, 1, 0)</f>
        <v>1</v>
      </c>
      <c r="EQ102">
        <f>IF(ALL!EQ102 = ANSWERS!$C107, 1, 0)</f>
        <v>1</v>
      </c>
      <c r="ER102">
        <f>IF(ALL!ER102 = ANSWERS!$C107, 1, 0)</f>
        <v>0</v>
      </c>
      <c r="ES102">
        <f>IF(ALL!ES102 = ANSWERS!$C107, 1, 0)</f>
        <v>0</v>
      </c>
      <c r="ET102">
        <f>IF(ALL!ET102 = ANSWERS!$C107, 1, 0)</f>
        <v>1</v>
      </c>
      <c r="EU102">
        <f>IF(ALL!EU102 = ANSWERS!$C107, 1, 0)</f>
        <v>1</v>
      </c>
      <c r="EV102">
        <f>IF(ALL!EV102 = ANSWERS!$C107, 1, 0)</f>
        <v>1</v>
      </c>
      <c r="EW102">
        <f>IF(ALL!EW102 = ANSWERS!$C107, 1, 0)</f>
        <v>0</v>
      </c>
      <c r="EX102">
        <f>IF(ALL!EX102 = ANSWERS!$C107, 1, 0)</f>
        <v>1</v>
      </c>
      <c r="EY102">
        <f>IF(ALL!EY102 = ANSWERS!$C107, 1, 0)</f>
        <v>0</v>
      </c>
      <c r="EZ102">
        <f>IF(ALL!EZ102 = ANSWERS!$C107, 1, 0)</f>
        <v>0</v>
      </c>
      <c r="FA102">
        <f>IF(ALL!FA102 = ANSWERS!$C107, 1, 0)</f>
        <v>0</v>
      </c>
      <c r="FB102">
        <f>IF(ALL!FB102 = ANSWERS!$C107, 1, 0)</f>
        <v>1</v>
      </c>
      <c r="FC102">
        <f>IF(ALL!FC102 = ANSWERS!$C107, 1, 0)</f>
        <v>1</v>
      </c>
      <c r="FD102">
        <f>IF(ALL!FD102 = ANSWERS!$C107, 1, 0)</f>
        <v>1</v>
      </c>
      <c r="FE102">
        <f>IF(ALL!FE102 = ANSWERS!$C107, 1, 0)</f>
        <v>1</v>
      </c>
      <c r="FF102">
        <f>IF(ALL!FF102 = ANSWERS!$C107, 1, 0)</f>
        <v>1</v>
      </c>
      <c r="FG102">
        <f>IF(ALL!FG102 = ANSWERS!$C107, 1, 0)</f>
        <v>1</v>
      </c>
      <c r="FH102">
        <f>IF(ALL!FH102 = ANSWERS!$C107, 1, 0)</f>
        <v>1</v>
      </c>
      <c r="FI102">
        <f>IF(ALL!FI102 = ANSWERS!$C107, 1, 0)</f>
        <v>1</v>
      </c>
      <c r="FJ102">
        <f>IF(ALL!FJ102 = ANSWERS!$C107, 1, 0)</f>
        <v>1</v>
      </c>
      <c r="FK102">
        <f>IF(ALL!FK102 = ANSWERS!$C107, 1, 0)</f>
        <v>1</v>
      </c>
      <c r="FL102">
        <f>IF(ALL!FL102 = ANSWERS!$C107, 1, 0)</f>
        <v>1</v>
      </c>
      <c r="FM102">
        <f>IF(ALL!FM102 = ANSWERS!$C107, 1, 0)</f>
        <v>1</v>
      </c>
      <c r="FN102">
        <f>IF(ALL!FN102 = ANSWERS!$C107, 1, 0)</f>
        <v>0</v>
      </c>
      <c r="FO102">
        <f>IF(ALL!FO102 = ANSWERS!$C107, 1, 0)</f>
        <v>1</v>
      </c>
      <c r="FP102">
        <f>IF(ALL!FP102 = ANSWERS!$C107, 1, 0)</f>
        <v>1</v>
      </c>
      <c r="FQ102">
        <f>IF(ALL!FQ102 = ANSWERS!$C107, 1, 0)</f>
        <v>1</v>
      </c>
      <c r="FR102">
        <f>IF(ALL!FR102 = ANSWERS!$C107, 1, 0)</f>
        <v>1</v>
      </c>
      <c r="FS102">
        <f>IF(ALL!FS102 = ANSWERS!$C107, 1, 0)</f>
        <v>0</v>
      </c>
      <c r="FT102">
        <f>IF(ALL!FT102 = ANSWERS!$C107, 1, 0)</f>
        <v>0</v>
      </c>
      <c r="FU102">
        <f>IF(ALL!FU102 = ANSWERS!$C107, 1, 0)</f>
        <v>1</v>
      </c>
      <c r="FV102">
        <f>IF(ALL!FV102 = ANSWERS!$C107, 1, 0)</f>
        <v>1</v>
      </c>
      <c r="FW102">
        <f>IF(ALL!FW102 = ANSWERS!$C107, 1, 0)</f>
        <v>0</v>
      </c>
      <c r="FX102">
        <f>IF(ALL!FX102 = ANSWERS!$C107, 1, 0)</f>
        <v>1</v>
      </c>
      <c r="FY102">
        <f>IF(ALL!FY102 = ANSWERS!$C107, 1, 0)</f>
        <v>0</v>
      </c>
      <c r="FZ102">
        <f>IF(ALL!FZ102 = ANSWERS!$C107, 1, 0)</f>
        <v>0</v>
      </c>
      <c r="GA102">
        <f>IF(ALL!GA102 = ANSWERS!$C107, 1, 0)</f>
        <v>0</v>
      </c>
      <c r="GB102">
        <f>IF(ALL!GB102 = ANSWERS!$C107, 1, 0)</f>
        <v>0</v>
      </c>
      <c r="GC102">
        <f>IF(ALL!GC102 = ANSWERS!$C107, 1, 0)</f>
        <v>0</v>
      </c>
      <c r="GD102">
        <f>IF(ALL!GD102 = ANSWERS!$C107, 1, 0)</f>
        <v>0</v>
      </c>
      <c r="GE102">
        <f>IF(ALL!GE102 = ANSWERS!$C107, 1, 0)</f>
        <v>0</v>
      </c>
      <c r="GF102">
        <f>IF(ALL!GF102 = ANSWERS!$C107, 1, 0)</f>
        <v>1</v>
      </c>
      <c r="GG102">
        <f>IF(ALL!GG102 = ANSWERS!$C107, 1, 0)</f>
        <v>1</v>
      </c>
      <c r="GH102">
        <f>IF(ALL!GH102 = ANSWERS!$C107, 1, 0)</f>
        <v>0</v>
      </c>
      <c r="GI102">
        <f>IF(ALL!GI102 = ANSWERS!$C107, 1, 0)</f>
        <v>0</v>
      </c>
      <c r="GJ102">
        <f>IF(ALL!GJ102 = ANSWERS!$C107, 1, 0)</f>
        <v>1</v>
      </c>
      <c r="GK102">
        <f>IF(ALL!GK102 = ANSWERS!$C107, 1, 0)</f>
        <v>0</v>
      </c>
      <c r="GL102">
        <f>IF(ALL!GL102 = ANSWERS!$C107, 1, 0)</f>
        <v>1</v>
      </c>
      <c r="GM102">
        <f>IF(ALL!GM102 = ANSWERS!$C107, 1, 0)</f>
        <v>0</v>
      </c>
      <c r="GN102">
        <f>IF(ALL!GN102 = ANSWERS!$C107, 1, 0)</f>
        <v>0</v>
      </c>
      <c r="GO102">
        <f>IF(ALL!GO102 = ANSWERS!$C107, 1, 0)</f>
        <v>0</v>
      </c>
      <c r="GP102">
        <f>IF(ALL!GP102 = ANSWERS!$C107, 1, 0)</f>
        <v>1</v>
      </c>
      <c r="GQ102">
        <f>IF(ALL!GQ102 = ANSWERS!$C107, 1, 0)</f>
        <v>0</v>
      </c>
      <c r="GR102">
        <f>IF(ALL!GR102 = ANSWERS!$C107, 1, 0)</f>
        <v>0</v>
      </c>
      <c r="GS102">
        <f>IF(ALL!GS102 = ANSWERS!$C107, 1, 0)</f>
        <v>0</v>
      </c>
      <c r="GT102">
        <f>IF(ALL!GT102 = ANSWERS!$C107, 1, 0)</f>
        <v>1</v>
      </c>
      <c r="GU102">
        <f>IF(ALL!GU102 = ANSWERS!$C107, 1, 0)</f>
        <v>0</v>
      </c>
      <c r="GV102">
        <f>IF(ALL!GV102 = ANSWERS!$C107, 1, 0)</f>
        <v>1</v>
      </c>
      <c r="GW102">
        <f>IF(ALL!GW102 = ANSWERS!$C107, 1, 0)</f>
        <v>1</v>
      </c>
      <c r="GX102">
        <f>IF(ALL!GX102 = ANSWERS!$C107, 1, 0)</f>
        <v>0</v>
      </c>
      <c r="GY102">
        <f>IF(ALL!GY102 = ANSWERS!$C107, 1, 0)</f>
        <v>0</v>
      </c>
      <c r="GZ102">
        <f>IF(ALL!GZ102 = ANSWERS!$C107, 1, 0)</f>
        <v>1</v>
      </c>
      <c r="HA102">
        <f>IF(ALL!HA102 = ANSWERS!$C107, 1, 0)</f>
        <v>1</v>
      </c>
      <c r="HB102">
        <f>IF(ALL!HB102 = ANSWERS!$C107, 1, 0)</f>
        <v>1</v>
      </c>
      <c r="HC102">
        <f>IF(ALL!HC102 = ANSWERS!$C107, 1, 0)</f>
        <v>1</v>
      </c>
      <c r="HD102">
        <f>IF(ALL!HD102 = ANSWERS!$C107, 1, 0)</f>
        <v>1</v>
      </c>
      <c r="HE102">
        <f>IF(ALL!HE102 = ANSWERS!$C107, 1, 0)</f>
        <v>1</v>
      </c>
      <c r="HF102">
        <f>IF(ALL!HF102 = ANSWERS!$C107, 1, 0)</f>
        <v>0</v>
      </c>
      <c r="HG102">
        <f>IF(ALL!HG102 = ANSWERS!$C107, 1, 0)</f>
        <v>1</v>
      </c>
      <c r="HH102">
        <f>IF(ALL!HH102 = ANSWERS!$C107, 1, 0)</f>
        <v>1</v>
      </c>
      <c r="HI102">
        <f>IF(ALL!HI102 = ANSWERS!$C107, 1, 0)</f>
        <v>0</v>
      </c>
      <c r="HJ102">
        <f>IF(ALL!HJ102 = ANSWERS!$C107, 1, 0)</f>
        <v>0</v>
      </c>
      <c r="HK102">
        <f>IF(ALL!HK102 = ANSWERS!$C107, 1, 0)</f>
        <v>1</v>
      </c>
    </row>
    <row r="103">
      <c r="A103" s="1" t="s">
        <v>423</v>
      </c>
      <c r="B103">
        <f>IF(ALL!B103 = ANSWERS!$C108, 1, 0)</f>
        <v>1</v>
      </c>
      <c r="C103">
        <f>IF(ALL!C103 = ANSWERS!$C108, 1, 0)</f>
        <v>1</v>
      </c>
      <c r="D103">
        <f>IF(ALL!D103 = ANSWERS!$C108, 1, 0)</f>
        <v>0</v>
      </c>
      <c r="E103">
        <f>IF(ALL!E103 = ANSWERS!$C108, 1, 0)</f>
        <v>0</v>
      </c>
      <c r="F103">
        <f>IF(ALL!F103 = ANSWERS!$C108, 1, 0)</f>
        <v>0</v>
      </c>
      <c r="G103">
        <f>IF(ALL!G103 = ANSWERS!$C108, 1, 0)</f>
        <v>0</v>
      </c>
      <c r="H103">
        <f>IF(ALL!H103 = ANSWERS!$C108, 1, 0)</f>
        <v>1</v>
      </c>
      <c r="I103">
        <f>IF(ALL!I103 = ANSWERS!$C108, 1, 0)</f>
        <v>0</v>
      </c>
      <c r="J103">
        <f>IF(ALL!J103 = ANSWERS!$C108, 1, 0)</f>
        <v>1</v>
      </c>
      <c r="K103">
        <f>IF(ALL!K103 = ANSWERS!$C108, 1, 0)</f>
        <v>0</v>
      </c>
      <c r="L103">
        <f>IF(ALL!L103 = ANSWERS!$C108, 1, 0)</f>
        <v>0</v>
      </c>
      <c r="M103">
        <f>IF(ALL!M103 = ANSWERS!$C108, 1, 0)</f>
        <v>1</v>
      </c>
      <c r="N103">
        <f>IF(ALL!N103 = ANSWERS!$C108, 1, 0)</f>
        <v>1</v>
      </c>
      <c r="O103">
        <f>IF(ALL!O103 = ANSWERS!$C108, 1, 0)</f>
        <v>1</v>
      </c>
      <c r="P103">
        <f>IF(ALL!P103 = ANSWERS!$C108, 1, 0)</f>
        <v>1</v>
      </c>
      <c r="Q103">
        <f>IF(ALL!Q103 = ANSWERS!$C108, 1, 0)</f>
        <v>1</v>
      </c>
      <c r="R103">
        <f>IF(ALL!R103 = ANSWERS!$C108, 1, 0)</f>
        <v>1</v>
      </c>
      <c r="S103">
        <f>IF(ALL!S103 = ANSWERS!$C108, 1, 0)</f>
        <v>1</v>
      </c>
      <c r="T103">
        <f>IF(ALL!T103 = ANSWERS!$C108, 1, 0)</f>
        <v>1</v>
      </c>
      <c r="U103">
        <f>IF(ALL!U103 = ANSWERS!$C108, 1, 0)</f>
        <v>0</v>
      </c>
      <c r="V103">
        <f>IF(ALL!V103 = ANSWERS!$C108, 1, 0)</f>
        <v>1</v>
      </c>
      <c r="W103">
        <f>IF(ALL!W103 = ANSWERS!$C108, 1, 0)</f>
        <v>0</v>
      </c>
      <c r="X103">
        <f>IF(ALL!X103 = ANSWERS!$C108, 1, 0)</f>
        <v>1</v>
      </c>
      <c r="Y103">
        <f>IF(ALL!Y103 = ANSWERS!$C108, 1, 0)</f>
        <v>1</v>
      </c>
      <c r="Z103">
        <f>IF(ALL!Z103 = ANSWERS!$C108, 1, 0)</f>
        <v>0</v>
      </c>
      <c r="AA103">
        <f>IF(ALL!AA103 = ANSWERS!$C108, 1, 0)</f>
        <v>0</v>
      </c>
      <c r="AB103">
        <f>IF(ALL!AB103 = ANSWERS!$C108, 1, 0)</f>
        <v>1</v>
      </c>
      <c r="AC103">
        <f>IF(ALL!AC103 = ANSWERS!$C108, 1, 0)</f>
        <v>1</v>
      </c>
      <c r="AD103">
        <f>IF(ALL!AD103 = ANSWERS!$C108, 1, 0)</f>
        <v>0</v>
      </c>
      <c r="AE103">
        <f>IF(ALL!AE103 = ANSWERS!$C108, 1, 0)</f>
        <v>1</v>
      </c>
      <c r="AF103">
        <f>IF(ALL!AF103 = ANSWERS!$C108, 1, 0)</f>
        <v>1</v>
      </c>
      <c r="AG103">
        <f>IF(ALL!AG103 = ANSWERS!$C108, 1, 0)</f>
        <v>0</v>
      </c>
      <c r="AH103">
        <f>IF(ALL!AH103 = ANSWERS!$C108, 1, 0)</f>
        <v>1</v>
      </c>
      <c r="AI103">
        <f>IF(ALL!AI103 = ANSWERS!$C108, 1, 0)</f>
        <v>0</v>
      </c>
      <c r="AJ103">
        <f>IF(ALL!AJ103 = ANSWERS!$C108, 1, 0)</f>
        <v>0</v>
      </c>
      <c r="AK103">
        <f>IF(ALL!AK103 = ANSWERS!$C108, 1, 0)</f>
        <v>1</v>
      </c>
      <c r="AL103">
        <f>IF(ALL!AL103 = ANSWERS!$C108, 1, 0)</f>
        <v>1</v>
      </c>
      <c r="AM103">
        <f>IF(ALL!AM103 = ANSWERS!$C108, 1, 0)</f>
        <v>1</v>
      </c>
      <c r="AN103">
        <f>IF(ALL!AN103 = ANSWERS!$C108, 1, 0)</f>
        <v>1</v>
      </c>
      <c r="AO103">
        <f>IF(ALL!AO103 = ANSWERS!$C108, 1, 0)</f>
        <v>1</v>
      </c>
      <c r="AP103">
        <f>IF(ALL!AP103 = ANSWERS!$C108, 1, 0)</f>
        <v>0</v>
      </c>
      <c r="AQ103">
        <f>IF(ALL!AQ103 = ANSWERS!$C108, 1, 0)</f>
        <v>1</v>
      </c>
      <c r="AR103">
        <f>IF(ALL!AR103 = ANSWERS!$C108, 1, 0)</f>
        <v>1</v>
      </c>
      <c r="AS103">
        <f>IF(ALL!AS103 = ANSWERS!$C108, 1, 0)</f>
        <v>0</v>
      </c>
      <c r="AT103">
        <f>IF(ALL!AT103 = ANSWERS!$C108, 1, 0)</f>
        <v>0</v>
      </c>
      <c r="AU103">
        <f>IF(ALL!AU103 = ANSWERS!$C108, 1, 0)</f>
        <v>1</v>
      </c>
      <c r="AV103">
        <f>IF(ALL!AV103 = ANSWERS!$C108, 1, 0)</f>
        <v>1</v>
      </c>
      <c r="AW103">
        <f>IF(ALL!AW103 = ANSWERS!$C108, 1, 0)</f>
        <v>1</v>
      </c>
      <c r="AX103">
        <f>IF(ALL!AX103 = ANSWERS!$C108, 1, 0)</f>
        <v>1</v>
      </c>
      <c r="AY103">
        <f>IF(ALL!AY103 = ANSWERS!$C108, 1, 0)</f>
        <v>1</v>
      </c>
      <c r="AZ103">
        <f>IF(ALL!AZ103 = ANSWERS!$C108, 1, 0)</f>
        <v>1</v>
      </c>
      <c r="BA103">
        <f>IF(ALL!BA103 = ANSWERS!$C108, 1, 0)</f>
        <v>0</v>
      </c>
      <c r="BB103">
        <f>IF(ALL!BB103 = ANSWERS!$C108, 1, 0)</f>
        <v>1</v>
      </c>
      <c r="BC103">
        <f>IF(ALL!BC103 = ANSWERS!$C108, 1, 0)</f>
        <v>0</v>
      </c>
      <c r="BD103">
        <f>IF(ALL!BD103 = ANSWERS!$C108, 1, 0)</f>
        <v>1</v>
      </c>
      <c r="BE103">
        <f>IF(ALL!BE103 = ANSWERS!$C108, 1, 0)</f>
        <v>0</v>
      </c>
      <c r="BF103">
        <f>IF(ALL!BF103 = ANSWERS!$C108, 1, 0)</f>
        <v>0</v>
      </c>
      <c r="BG103">
        <f>IF(ALL!BG103 = ANSWERS!$C108, 1, 0)</f>
        <v>1</v>
      </c>
      <c r="BH103">
        <f>IF(ALL!BH103 = ANSWERS!$C108, 1, 0)</f>
        <v>1</v>
      </c>
      <c r="BI103">
        <f>IF(ALL!BI103 = ANSWERS!$C108, 1, 0)</f>
        <v>0</v>
      </c>
      <c r="BJ103">
        <f>IF(ALL!BJ103 = ANSWERS!$C108, 1, 0)</f>
        <v>1</v>
      </c>
      <c r="BK103">
        <f>IF(ALL!BK103 = ANSWERS!$C108, 1, 0)</f>
        <v>1</v>
      </c>
      <c r="BL103">
        <f>IF(ALL!BL103 = ANSWERS!$C108, 1, 0)</f>
        <v>1</v>
      </c>
      <c r="BM103">
        <f>IF(ALL!BM103 = ANSWERS!$C108, 1, 0)</f>
        <v>0</v>
      </c>
      <c r="BN103">
        <f>IF(ALL!BN103 = ANSWERS!$C108, 1, 0)</f>
        <v>0</v>
      </c>
      <c r="BO103">
        <f>IF(ALL!BO103 = ANSWERS!$C108, 1, 0)</f>
        <v>1</v>
      </c>
      <c r="BP103">
        <f>IF(ALL!BP103 = ANSWERS!$C108, 1, 0)</f>
        <v>1</v>
      </c>
      <c r="BQ103">
        <f>IF(ALL!BQ103 = ANSWERS!$C108, 1, 0)</f>
        <v>1</v>
      </c>
      <c r="BR103">
        <f>IF(ALL!BR103 = ANSWERS!$C108, 1, 0)</f>
        <v>0</v>
      </c>
      <c r="BS103">
        <f>IF(ALL!BS103 = ANSWERS!$C108, 1, 0)</f>
        <v>0</v>
      </c>
      <c r="BT103">
        <f>IF(ALL!BT103 = ANSWERS!$C108, 1, 0)</f>
        <v>1</v>
      </c>
      <c r="BU103">
        <f>IF(ALL!BU103 = ANSWERS!$C108, 1, 0)</f>
        <v>1</v>
      </c>
      <c r="BV103">
        <f>IF(ALL!BV103 = ANSWERS!$C108, 1, 0)</f>
        <v>1</v>
      </c>
      <c r="BW103">
        <f>IF(ALL!BW103 = ANSWERS!$C108, 1, 0)</f>
        <v>1</v>
      </c>
      <c r="BX103">
        <f>IF(ALL!BX103 = ANSWERS!$C108, 1, 0)</f>
        <v>1</v>
      </c>
      <c r="BY103">
        <f>IF(ALL!BY103 = ANSWERS!$C108, 1, 0)</f>
        <v>1</v>
      </c>
      <c r="BZ103">
        <f>IF(ALL!BZ103 = ANSWERS!$C108, 1, 0)</f>
        <v>0</v>
      </c>
      <c r="CA103">
        <f>IF(ALL!CA103 = ANSWERS!$C108, 1, 0)</f>
        <v>0</v>
      </c>
      <c r="CB103">
        <f>IF(ALL!CB103 = ANSWERS!$C108, 1, 0)</f>
        <v>1</v>
      </c>
      <c r="CC103">
        <f>IF(ALL!CC103 = ANSWERS!$C108, 1, 0)</f>
        <v>1</v>
      </c>
      <c r="CD103">
        <f>IF(ALL!CD103 = ANSWERS!$C108, 1, 0)</f>
        <v>1</v>
      </c>
      <c r="CE103">
        <f>IF(ALL!CE103 = ANSWERS!$C108, 1, 0)</f>
        <v>1</v>
      </c>
      <c r="CF103">
        <f>IF(ALL!CF103 = ANSWERS!$C108, 1, 0)</f>
        <v>1</v>
      </c>
      <c r="CG103">
        <f>IF(ALL!CG103 = ANSWERS!$C108, 1, 0)</f>
        <v>0</v>
      </c>
      <c r="CH103">
        <f>IF(ALL!CH103 = ANSWERS!$C108, 1, 0)</f>
        <v>1</v>
      </c>
      <c r="CI103">
        <f>IF(ALL!CI103 = ANSWERS!$C108, 1, 0)</f>
        <v>1</v>
      </c>
      <c r="CJ103">
        <f>IF(ALL!CJ103 = ANSWERS!$C108, 1, 0)</f>
        <v>1</v>
      </c>
      <c r="CK103">
        <f>IF(ALL!CK103 = ANSWERS!$C108, 1, 0)</f>
        <v>1</v>
      </c>
      <c r="CL103">
        <f>IF(ALL!CL103 = ANSWERS!$C108, 1, 0)</f>
        <v>0</v>
      </c>
      <c r="CM103">
        <f>IF(ALL!CM103 = ANSWERS!$C108, 1, 0)</f>
        <v>1</v>
      </c>
      <c r="CN103">
        <f>IF(ALL!CN103 = ANSWERS!$C108, 1, 0)</f>
        <v>1</v>
      </c>
      <c r="CO103">
        <f>IF(ALL!CO103 = ANSWERS!$C108, 1, 0)</f>
        <v>1</v>
      </c>
      <c r="CP103">
        <f>IF(ALL!CP103 = ANSWERS!$C108, 1, 0)</f>
        <v>0</v>
      </c>
      <c r="CQ103">
        <f>IF(ALL!CQ103 = ANSWERS!$C108, 1, 0)</f>
        <v>0</v>
      </c>
      <c r="CR103">
        <f>IF(ALL!CR103 = ANSWERS!$C108, 1, 0)</f>
        <v>1</v>
      </c>
      <c r="CS103">
        <f>IF(ALL!CS103 = ANSWERS!$C108, 1, 0)</f>
        <v>1</v>
      </c>
      <c r="CT103">
        <f>IF(ALL!CT103 = ANSWERS!$C108, 1, 0)</f>
        <v>1</v>
      </c>
      <c r="CU103">
        <f>IF(ALL!CU103 = ANSWERS!$C108, 1, 0)</f>
        <v>1</v>
      </c>
      <c r="CV103">
        <f>IF(ALL!CV103 = ANSWERS!$C108, 1, 0)</f>
        <v>1</v>
      </c>
      <c r="CW103">
        <f>IF(ALL!CW103 = ANSWERS!$C108, 1, 0)</f>
        <v>1</v>
      </c>
      <c r="CX103">
        <f>IF(ALL!CX103 = ANSWERS!$C108, 1, 0)</f>
        <v>1</v>
      </c>
      <c r="CY103">
        <f>IF(ALL!CY103 = ANSWERS!$C108, 1, 0)</f>
        <v>1</v>
      </c>
      <c r="CZ103">
        <f>IF(ALL!CZ103 = ANSWERS!$C108, 1, 0)</f>
        <v>0</v>
      </c>
      <c r="DA103">
        <f>IF(ALL!DA103 = ANSWERS!$C108, 1, 0)</f>
        <v>1</v>
      </c>
      <c r="DB103">
        <f>IF(ALL!DB103 = ANSWERS!$C108, 1, 0)</f>
        <v>0</v>
      </c>
      <c r="DC103">
        <f>IF(ALL!DC103 = ANSWERS!$C108, 1, 0)</f>
        <v>0</v>
      </c>
      <c r="DD103">
        <f>IF(ALL!DD103 = ANSWERS!$C108, 1, 0)</f>
        <v>1</v>
      </c>
      <c r="DE103">
        <f>IF(ALL!DE103 = ANSWERS!$C108, 1, 0)</f>
        <v>1</v>
      </c>
      <c r="DF103">
        <f>IF(ALL!DF103 = ANSWERS!$C108, 1, 0)</f>
        <v>1</v>
      </c>
      <c r="DG103">
        <f>IF(ALL!DG103 = ANSWERS!$C108, 1, 0)</f>
        <v>0</v>
      </c>
      <c r="DH103">
        <f>IF(ALL!DH103 = ANSWERS!$C108, 1, 0)</f>
        <v>0</v>
      </c>
      <c r="DI103">
        <f>IF(ALL!DI103 = ANSWERS!$C108, 1, 0)</f>
        <v>0</v>
      </c>
      <c r="DJ103">
        <f>IF(ALL!DJ103 = ANSWERS!$C108, 1, 0)</f>
        <v>0</v>
      </c>
      <c r="DK103">
        <f>IF(ALL!DK103 = ANSWERS!$C108, 1, 0)</f>
        <v>1</v>
      </c>
      <c r="DL103">
        <f>IF(ALL!DL103 = ANSWERS!$C108, 1, 0)</f>
        <v>1</v>
      </c>
      <c r="DM103">
        <f>IF(ALL!DM103 = ANSWERS!$C108, 1, 0)</f>
        <v>0</v>
      </c>
      <c r="DN103">
        <f>IF(ALL!DN103 = ANSWERS!$C108, 1, 0)</f>
        <v>0</v>
      </c>
      <c r="DO103">
        <f>IF(ALL!DO103 = ANSWERS!$C108, 1, 0)</f>
        <v>0</v>
      </c>
      <c r="DP103">
        <f>IF(ALL!DP103 = ANSWERS!$C108, 1, 0)</f>
        <v>1</v>
      </c>
      <c r="DQ103">
        <f>IF(ALL!DQ103 = ANSWERS!$C108, 1, 0)</f>
        <v>1</v>
      </c>
      <c r="DR103">
        <f>IF(ALL!DR103 = ANSWERS!$C108, 1, 0)</f>
        <v>1</v>
      </c>
      <c r="DS103">
        <f>IF(ALL!DS103 = ANSWERS!$C108, 1, 0)</f>
        <v>1</v>
      </c>
      <c r="DT103">
        <f>IF(ALL!DT103 = ANSWERS!$C108, 1, 0)</f>
        <v>1</v>
      </c>
      <c r="DU103">
        <f>IF(ALL!DU103 = ANSWERS!$C108, 1, 0)</f>
        <v>1</v>
      </c>
      <c r="DV103">
        <f>IF(ALL!DV103 = ANSWERS!$C108, 1, 0)</f>
        <v>0</v>
      </c>
      <c r="DW103">
        <f>IF(ALL!DW103 = ANSWERS!$C108, 1, 0)</f>
        <v>1</v>
      </c>
      <c r="DX103">
        <f>IF(ALL!DX103 = ANSWERS!$C108, 1, 0)</f>
        <v>0</v>
      </c>
      <c r="DY103">
        <f>IF(ALL!DY103 = ANSWERS!$C108, 1, 0)</f>
        <v>1</v>
      </c>
      <c r="DZ103">
        <f>IF(ALL!DZ103 = ANSWERS!$C108, 1, 0)</f>
        <v>0</v>
      </c>
      <c r="EA103">
        <f>IF(ALL!EA103 = ANSWERS!$C108, 1, 0)</f>
        <v>0</v>
      </c>
      <c r="EB103">
        <f>IF(ALL!EB103 = ANSWERS!$C108, 1, 0)</f>
        <v>0</v>
      </c>
      <c r="EC103">
        <f>IF(ALL!EC103 = ANSWERS!$C108, 1, 0)</f>
        <v>1</v>
      </c>
      <c r="ED103">
        <f>IF(ALL!ED103 = ANSWERS!$C108, 1, 0)</f>
        <v>1</v>
      </c>
      <c r="EE103">
        <f>IF(ALL!EE103 = ANSWERS!$C108, 1, 0)</f>
        <v>0</v>
      </c>
      <c r="EF103">
        <f>IF(ALL!EF103 = ANSWERS!$C108, 1, 0)</f>
        <v>0</v>
      </c>
      <c r="EG103">
        <f>IF(ALL!EG103 = ANSWERS!$C108, 1, 0)</f>
        <v>1</v>
      </c>
      <c r="EH103">
        <f>IF(ALL!EH103 = ANSWERS!$C108, 1, 0)</f>
        <v>1</v>
      </c>
      <c r="EI103">
        <f>IF(ALL!EI103 = ANSWERS!$C108, 1, 0)</f>
        <v>1</v>
      </c>
      <c r="EJ103">
        <f>IF(ALL!EJ103 = ANSWERS!$C108, 1, 0)</f>
        <v>1</v>
      </c>
      <c r="EK103">
        <f>IF(ALL!EK103 = ANSWERS!$C108, 1, 0)</f>
        <v>0</v>
      </c>
      <c r="EL103">
        <f>IF(ALL!EL103 = ANSWERS!$C108, 1, 0)</f>
        <v>0</v>
      </c>
      <c r="EM103">
        <f>IF(ALL!EM103 = ANSWERS!$C108, 1, 0)</f>
        <v>1</v>
      </c>
      <c r="EN103">
        <f>IF(ALL!EN103 = ANSWERS!$C108, 1, 0)</f>
        <v>1</v>
      </c>
      <c r="EO103">
        <f>IF(ALL!EO103 = ANSWERS!$C108, 1, 0)</f>
        <v>1</v>
      </c>
      <c r="EP103">
        <f>IF(ALL!EP103 = ANSWERS!$C108, 1, 0)</f>
        <v>1</v>
      </c>
      <c r="EQ103">
        <f>IF(ALL!EQ103 = ANSWERS!$C108, 1, 0)</f>
        <v>0</v>
      </c>
      <c r="ER103">
        <f>IF(ALL!ER103 = ANSWERS!$C108, 1, 0)</f>
        <v>0</v>
      </c>
      <c r="ES103">
        <f>IF(ALL!ES103 = ANSWERS!$C108, 1, 0)</f>
        <v>0</v>
      </c>
      <c r="ET103">
        <f>IF(ALL!ET103 = ANSWERS!$C108, 1, 0)</f>
        <v>1</v>
      </c>
      <c r="EU103">
        <f>IF(ALL!EU103 = ANSWERS!$C108, 1, 0)</f>
        <v>1</v>
      </c>
      <c r="EV103">
        <f>IF(ALL!EV103 = ANSWERS!$C108, 1, 0)</f>
        <v>0</v>
      </c>
      <c r="EW103">
        <f>IF(ALL!EW103 = ANSWERS!$C108, 1, 0)</f>
        <v>0</v>
      </c>
      <c r="EX103">
        <f>IF(ALL!EX103 = ANSWERS!$C108, 1, 0)</f>
        <v>1</v>
      </c>
      <c r="EY103">
        <f>IF(ALL!EY103 = ANSWERS!$C108, 1, 0)</f>
        <v>0</v>
      </c>
      <c r="EZ103">
        <f>IF(ALL!EZ103 = ANSWERS!$C108, 1, 0)</f>
        <v>0</v>
      </c>
      <c r="FA103">
        <f>IF(ALL!FA103 = ANSWERS!$C108, 1, 0)</f>
        <v>0</v>
      </c>
      <c r="FB103">
        <f>IF(ALL!FB103 = ANSWERS!$C108, 1, 0)</f>
        <v>1</v>
      </c>
      <c r="FC103">
        <f>IF(ALL!FC103 = ANSWERS!$C108, 1, 0)</f>
        <v>1</v>
      </c>
      <c r="FD103">
        <f>IF(ALL!FD103 = ANSWERS!$C108, 1, 0)</f>
        <v>1</v>
      </c>
      <c r="FE103">
        <f>IF(ALL!FE103 = ANSWERS!$C108, 1, 0)</f>
        <v>1</v>
      </c>
      <c r="FF103">
        <f>IF(ALL!FF103 = ANSWERS!$C108, 1, 0)</f>
        <v>1</v>
      </c>
      <c r="FG103">
        <f>IF(ALL!FG103 = ANSWERS!$C108, 1, 0)</f>
        <v>1</v>
      </c>
      <c r="FH103">
        <f>IF(ALL!FH103 = ANSWERS!$C108, 1, 0)</f>
        <v>1</v>
      </c>
      <c r="FI103">
        <f>IF(ALL!FI103 = ANSWERS!$C108, 1, 0)</f>
        <v>1</v>
      </c>
      <c r="FJ103">
        <f>IF(ALL!FJ103 = ANSWERS!$C108, 1, 0)</f>
        <v>1</v>
      </c>
      <c r="FK103">
        <f>IF(ALL!FK103 = ANSWERS!$C108, 1, 0)</f>
        <v>1</v>
      </c>
      <c r="FL103">
        <f>IF(ALL!FL103 = ANSWERS!$C108, 1, 0)</f>
        <v>1</v>
      </c>
      <c r="FM103">
        <f>IF(ALL!FM103 = ANSWERS!$C108, 1, 0)</f>
        <v>1</v>
      </c>
      <c r="FN103">
        <f>IF(ALL!FN103 = ANSWERS!$C108, 1, 0)</f>
        <v>0</v>
      </c>
      <c r="FO103">
        <f>IF(ALL!FO103 = ANSWERS!$C108, 1, 0)</f>
        <v>1</v>
      </c>
      <c r="FP103">
        <f>IF(ALL!FP103 = ANSWERS!$C108, 1, 0)</f>
        <v>0</v>
      </c>
      <c r="FQ103">
        <f>IF(ALL!FQ103 = ANSWERS!$C108, 1, 0)</f>
        <v>1</v>
      </c>
      <c r="FR103">
        <f>IF(ALL!FR103 = ANSWERS!$C108, 1, 0)</f>
        <v>1</v>
      </c>
      <c r="FS103">
        <f>IF(ALL!FS103 = ANSWERS!$C108, 1, 0)</f>
        <v>0</v>
      </c>
      <c r="FT103">
        <f>IF(ALL!FT103 = ANSWERS!$C108, 1, 0)</f>
        <v>0</v>
      </c>
      <c r="FU103">
        <f>IF(ALL!FU103 = ANSWERS!$C108, 1, 0)</f>
        <v>1</v>
      </c>
      <c r="FV103">
        <f>IF(ALL!FV103 = ANSWERS!$C108, 1, 0)</f>
        <v>0</v>
      </c>
      <c r="FW103">
        <f>IF(ALL!FW103 = ANSWERS!$C108, 1, 0)</f>
        <v>1</v>
      </c>
      <c r="FX103">
        <f>IF(ALL!FX103 = ANSWERS!$C108, 1, 0)</f>
        <v>1</v>
      </c>
      <c r="FY103">
        <f>IF(ALL!FY103 = ANSWERS!$C108, 1, 0)</f>
        <v>0</v>
      </c>
      <c r="FZ103">
        <f>IF(ALL!FZ103 = ANSWERS!$C108, 1, 0)</f>
        <v>0</v>
      </c>
      <c r="GA103">
        <f>IF(ALL!GA103 = ANSWERS!$C108, 1, 0)</f>
        <v>0</v>
      </c>
      <c r="GB103">
        <f>IF(ALL!GB103 = ANSWERS!$C108, 1, 0)</f>
        <v>0</v>
      </c>
      <c r="GC103">
        <f>IF(ALL!GC103 = ANSWERS!$C108, 1, 0)</f>
        <v>0</v>
      </c>
      <c r="GD103">
        <f>IF(ALL!GD103 = ANSWERS!$C108, 1, 0)</f>
        <v>1</v>
      </c>
      <c r="GE103">
        <f>IF(ALL!GE103 = ANSWERS!$C108, 1, 0)</f>
        <v>0</v>
      </c>
      <c r="GF103">
        <f>IF(ALL!GF103 = ANSWERS!$C108, 1, 0)</f>
        <v>1</v>
      </c>
      <c r="GG103">
        <f>IF(ALL!GG103 = ANSWERS!$C108, 1, 0)</f>
        <v>1</v>
      </c>
      <c r="GH103">
        <f>IF(ALL!GH103 = ANSWERS!$C108, 1, 0)</f>
        <v>0</v>
      </c>
      <c r="GI103">
        <f>IF(ALL!GI103 = ANSWERS!$C108, 1, 0)</f>
        <v>1</v>
      </c>
      <c r="GJ103">
        <f>IF(ALL!GJ103 = ANSWERS!$C108, 1, 0)</f>
        <v>1</v>
      </c>
      <c r="GK103">
        <f>IF(ALL!GK103 = ANSWERS!$C108, 1, 0)</f>
        <v>0</v>
      </c>
      <c r="GL103">
        <f>IF(ALL!GL103 = ANSWERS!$C108, 1, 0)</f>
        <v>0</v>
      </c>
      <c r="GM103">
        <f>IF(ALL!GM103 = ANSWERS!$C108, 1, 0)</f>
        <v>0</v>
      </c>
      <c r="GN103">
        <f>IF(ALL!GN103 = ANSWERS!$C108, 1, 0)</f>
        <v>0</v>
      </c>
      <c r="GO103">
        <f>IF(ALL!GO103 = ANSWERS!$C108, 1, 0)</f>
        <v>0</v>
      </c>
      <c r="GP103">
        <f>IF(ALL!GP103 = ANSWERS!$C108, 1, 0)</f>
        <v>1</v>
      </c>
      <c r="GQ103">
        <f>IF(ALL!GQ103 = ANSWERS!$C108, 1, 0)</f>
        <v>0</v>
      </c>
      <c r="GR103">
        <f>IF(ALL!GR103 = ANSWERS!$C108, 1, 0)</f>
        <v>0</v>
      </c>
      <c r="GS103">
        <f>IF(ALL!GS103 = ANSWERS!$C108, 1, 0)</f>
        <v>1</v>
      </c>
      <c r="GT103">
        <f>IF(ALL!GT103 = ANSWERS!$C108, 1, 0)</f>
        <v>1</v>
      </c>
      <c r="GU103">
        <f>IF(ALL!GU103 = ANSWERS!$C108, 1, 0)</f>
        <v>0</v>
      </c>
      <c r="GV103">
        <f>IF(ALL!GV103 = ANSWERS!$C108, 1, 0)</f>
        <v>0</v>
      </c>
      <c r="GW103">
        <f>IF(ALL!GW103 = ANSWERS!$C108, 1, 0)</f>
        <v>1</v>
      </c>
      <c r="GX103">
        <f>IF(ALL!GX103 = ANSWERS!$C108, 1, 0)</f>
        <v>0</v>
      </c>
      <c r="GY103">
        <f>IF(ALL!GY103 = ANSWERS!$C108, 1, 0)</f>
        <v>1</v>
      </c>
      <c r="GZ103">
        <f>IF(ALL!GZ103 = ANSWERS!$C108, 1, 0)</f>
        <v>1</v>
      </c>
      <c r="HA103">
        <f>IF(ALL!HA103 = ANSWERS!$C108, 1, 0)</f>
        <v>1</v>
      </c>
      <c r="HB103">
        <f>IF(ALL!HB103 = ANSWERS!$C108, 1, 0)</f>
        <v>1</v>
      </c>
      <c r="HC103">
        <f>IF(ALL!HC103 = ANSWERS!$C108, 1, 0)</f>
        <v>0</v>
      </c>
      <c r="HD103">
        <f>IF(ALL!HD103 = ANSWERS!$C108, 1, 0)</f>
        <v>1</v>
      </c>
      <c r="HE103">
        <f>IF(ALL!HE103 = ANSWERS!$C108, 1, 0)</f>
        <v>0</v>
      </c>
      <c r="HF103">
        <f>IF(ALL!HF103 = ANSWERS!$C108, 1, 0)</f>
        <v>0</v>
      </c>
      <c r="HG103">
        <f>IF(ALL!HG103 = ANSWERS!$C108, 1, 0)</f>
        <v>1</v>
      </c>
      <c r="HH103">
        <f>IF(ALL!HH103 = ANSWERS!$C108, 1, 0)</f>
        <v>1</v>
      </c>
      <c r="HI103">
        <f>IF(ALL!HI103 = ANSWERS!$C108, 1, 0)</f>
        <v>0</v>
      </c>
      <c r="HJ103">
        <f>IF(ALL!HJ103 = ANSWERS!$C108, 1, 0)</f>
        <v>0</v>
      </c>
      <c r="HK103">
        <f>IF(ALL!HK103 = ANSWERS!$C108, 1, 0)</f>
        <v>0</v>
      </c>
    </row>
    <row r="104">
      <c r="A104" s="1" t="s">
        <v>424</v>
      </c>
      <c r="B104">
        <f>IF(ALL!B104 = ANSWERS!$C109, 1, 0)</f>
        <v>1</v>
      </c>
      <c r="C104">
        <f>IF(ALL!C104 = ANSWERS!$C109, 1, 0)</f>
        <v>1</v>
      </c>
      <c r="D104">
        <f>IF(ALL!D104 = ANSWERS!$C109, 1, 0)</f>
        <v>0</v>
      </c>
      <c r="E104">
        <f>IF(ALL!E104 = ANSWERS!$C109, 1, 0)</f>
        <v>0</v>
      </c>
      <c r="F104">
        <f>IF(ALL!F104 = ANSWERS!$C109, 1, 0)</f>
        <v>0</v>
      </c>
      <c r="G104">
        <f>IF(ALL!G104 = ANSWERS!$C109, 1, 0)</f>
        <v>0</v>
      </c>
      <c r="H104">
        <f>IF(ALL!H104 = ANSWERS!$C109, 1, 0)</f>
        <v>0</v>
      </c>
      <c r="I104">
        <f>IF(ALL!I104 = ANSWERS!$C109, 1, 0)</f>
        <v>0</v>
      </c>
      <c r="J104">
        <f>IF(ALL!J104 = ANSWERS!$C109, 1, 0)</f>
        <v>1</v>
      </c>
      <c r="K104">
        <f>IF(ALL!K104 = ANSWERS!$C109, 1, 0)</f>
        <v>1</v>
      </c>
      <c r="L104">
        <f>IF(ALL!L104 = ANSWERS!$C109, 1, 0)</f>
        <v>0</v>
      </c>
      <c r="M104">
        <f>IF(ALL!M104 = ANSWERS!$C109, 1, 0)</f>
        <v>1</v>
      </c>
      <c r="N104">
        <f>IF(ALL!N104 = ANSWERS!$C109, 1, 0)</f>
        <v>1</v>
      </c>
      <c r="O104">
        <f>IF(ALL!O104 = ANSWERS!$C109, 1, 0)</f>
        <v>1</v>
      </c>
      <c r="P104">
        <f>IF(ALL!P104 = ANSWERS!$C109, 1, 0)</f>
        <v>1</v>
      </c>
      <c r="Q104">
        <f>IF(ALL!Q104 = ANSWERS!$C109, 1, 0)</f>
        <v>0</v>
      </c>
      <c r="R104">
        <f>IF(ALL!R104 = ANSWERS!$C109, 1, 0)</f>
        <v>1</v>
      </c>
      <c r="S104">
        <f>IF(ALL!S104 = ANSWERS!$C109, 1, 0)</f>
        <v>0</v>
      </c>
      <c r="T104">
        <f>IF(ALL!T104 = ANSWERS!$C109, 1, 0)</f>
        <v>1</v>
      </c>
      <c r="U104">
        <f>IF(ALL!U104 = ANSWERS!$C109, 1, 0)</f>
        <v>1</v>
      </c>
      <c r="V104">
        <f>IF(ALL!V104 = ANSWERS!$C109, 1, 0)</f>
        <v>1</v>
      </c>
      <c r="W104">
        <f>IF(ALL!W104 = ANSWERS!$C109, 1, 0)</f>
        <v>1</v>
      </c>
      <c r="X104">
        <f>IF(ALL!X104 = ANSWERS!$C109, 1, 0)</f>
        <v>1</v>
      </c>
      <c r="Y104">
        <f>IF(ALL!Y104 = ANSWERS!$C109, 1, 0)</f>
        <v>1</v>
      </c>
      <c r="Z104">
        <f>IF(ALL!Z104 = ANSWERS!$C109, 1, 0)</f>
        <v>1</v>
      </c>
      <c r="AA104">
        <f>IF(ALL!AA104 = ANSWERS!$C109, 1, 0)</f>
        <v>0</v>
      </c>
      <c r="AB104">
        <f>IF(ALL!AB104 = ANSWERS!$C109, 1, 0)</f>
        <v>0</v>
      </c>
      <c r="AC104">
        <f>IF(ALL!AC104 = ANSWERS!$C109, 1, 0)</f>
        <v>1</v>
      </c>
      <c r="AD104">
        <f>IF(ALL!AD104 = ANSWERS!$C109, 1, 0)</f>
        <v>1</v>
      </c>
      <c r="AE104">
        <f>IF(ALL!AE104 = ANSWERS!$C109, 1, 0)</f>
        <v>1</v>
      </c>
      <c r="AF104">
        <f>IF(ALL!AF104 = ANSWERS!$C109, 1, 0)</f>
        <v>1</v>
      </c>
      <c r="AG104">
        <f>IF(ALL!AG104 = ANSWERS!$C109, 1, 0)</f>
        <v>1</v>
      </c>
      <c r="AH104">
        <f>IF(ALL!AH104 = ANSWERS!$C109, 1, 0)</f>
        <v>0</v>
      </c>
      <c r="AI104">
        <f>IF(ALL!AI104 = ANSWERS!$C109, 1, 0)</f>
        <v>0</v>
      </c>
      <c r="AJ104">
        <f>IF(ALL!AJ104 = ANSWERS!$C109, 1, 0)</f>
        <v>1</v>
      </c>
      <c r="AK104">
        <f>IF(ALL!AK104 = ANSWERS!$C109, 1, 0)</f>
        <v>1</v>
      </c>
      <c r="AL104">
        <f>IF(ALL!AL104 = ANSWERS!$C109, 1, 0)</f>
        <v>1</v>
      </c>
      <c r="AM104">
        <f>IF(ALL!AM104 = ANSWERS!$C109, 1, 0)</f>
        <v>1</v>
      </c>
      <c r="AN104">
        <f>IF(ALL!AN104 = ANSWERS!$C109, 1, 0)</f>
        <v>0</v>
      </c>
      <c r="AO104">
        <f>IF(ALL!AO104 = ANSWERS!$C109, 1, 0)</f>
        <v>0</v>
      </c>
      <c r="AP104">
        <f>IF(ALL!AP104 = ANSWERS!$C109, 1, 0)</f>
        <v>0</v>
      </c>
      <c r="AQ104">
        <f>IF(ALL!AQ104 = ANSWERS!$C109, 1, 0)</f>
        <v>1</v>
      </c>
      <c r="AR104">
        <f>IF(ALL!AR104 = ANSWERS!$C109, 1, 0)</f>
        <v>1</v>
      </c>
      <c r="AS104">
        <f>IF(ALL!AS104 = ANSWERS!$C109, 1, 0)</f>
        <v>0</v>
      </c>
      <c r="AT104">
        <f>IF(ALL!AT104 = ANSWERS!$C109, 1, 0)</f>
        <v>0</v>
      </c>
      <c r="AU104">
        <f>IF(ALL!AU104 = ANSWERS!$C109, 1, 0)</f>
        <v>0</v>
      </c>
      <c r="AV104">
        <f>IF(ALL!AV104 = ANSWERS!$C109, 1, 0)</f>
        <v>0</v>
      </c>
      <c r="AW104">
        <f>IF(ALL!AW104 = ANSWERS!$C109, 1, 0)</f>
        <v>0</v>
      </c>
      <c r="AX104">
        <f>IF(ALL!AX104 = ANSWERS!$C109, 1, 0)</f>
        <v>1</v>
      </c>
      <c r="AY104">
        <f>IF(ALL!AY104 = ANSWERS!$C109, 1, 0)</f>
        <v>1</v>
      </c>
      <c r="AZ104">
        <f>IF(ALL!AZ104 = ANSWERS!$C109, 1, 0)</f>
        <v>1</v>
      </c>
      <c r="BA104">
        <f>IF(ALL!BA104 = ANSWERS!$C109, 1, 0)</f>
        <v>1</v>
      </c>
      <c r="BB104">
        <f>IF(ALL!BB104 = ANSWERS!$C109, 1, 0)</f>
        <v>1</v>
      </c>
      <c r="BC104">
        <f>IF(ALL!BC104 = ANSWERS!$C109, 1, 0)</f>
        <v>0</v>
      </c>
      <c r="BD104">
        <f>IF(ALL!BD104 = ANSWERS!$C109, 1, 0)</f>
        <v>1</v>
      </c>
      <c r="BE104">
        <f>IF(ALL!BE104 = ANSWERS!$C109, 1, 0)</f>
        <v>0</v>
      </c>
      <c r="BF104">
        <f>IF(ALL!BF104 = ANSWERS!$C109, 1, 0)</f>
        <v>0</v>
      </c>
      <c r="BG104">
        <f>IF(ALL!BG104 = ANSWERS!$C109, 1, 0)</f>
        <v>1</v>
      </c>
      <c r="BH104">
        <f>IF(ALL!BH104 = ANSWERS!$C109, 1, 0)</f>
        <v>1</v>
      </c>
      <c r="BI104">
        <f>IF(ALL!BI104 = ANSWERS!$C109, 1, 0)</f>
        <v>0</v>
      </c>
      <c r="BJ104">
        <f>IF(ALL!BJ104 = ANSWERS!$C109, 1, 0)</f>
        <v>1</v>
      </c>
      <c r="BK104">
        <f>IF(ALL!BK104 = ANSWERS!$C109, 1, 0)</f>
        <v>1</v>
      </c>
      <c r="BL104">
        <f>IF(ALL!BL104 = ANSWERS!$C109, 1, 0)</f>
        <v>1</v>
      </c>
      <c r="BM104">
        <f>IF(ALL!BM104 = ANSWERS!$C109, 1, 0)</f>
        <v>0</v>
      </c>
      <c r="BN104">
        <f>IF(ALL!BN104 = ANSWERS!$C109, 1, 0)</f>
        <v>1</v>
      </c>
      <c r="BO104">
        <f>IF(ALL!BO104 = ANSWERS!$C109, 1, 0)</f>
        <v>1</v>
      </c>
      <c r="BP104">
        <f>IF(ALL!BP104 = ANSWERS!$C109, 1, 0)</f>
        <v>0</v>
      </c>
      <c r="BQ104">
        <f>IF(ALL!BQ104 = ANSWERS!$C109, 1, 0)</f>
        <v>1</v>
      </c>
      <c r="BR104">
        <f>IF(ALL!BR104 = ANSWERS!$C109, 1, 0)</f>
        <v>1</v>
      </c>
      <c r="BS104">
        <f>IF(ALL!BS104 = ANSWERS!$C109, 1, 0)</f>
        <v>1</v>
      </c>
      <c r="BT104">
        <f>IF(ALL!BT104 = ANSWERS!$C109, 1, 0)</f>
        <v>1</v>
      </c>
      <c r="BU104">
        <f>IF(ALL!BU104 = ANSWERS!$C109, 1, 0)</f>
        <v>1</v>
      </c>
      <c r="BV104">
        <f>IF(ALL!BV104 = ANSWERS!$C109, 1, 0)</f>
        <v>0</v>
      </c>
      <c r="BW104">
        <f>IF(ALL!BW104 = ANSWERS!$C109, 1, 0)</f>
        <v>1</v>
      </c>
      <c r="BX104">
        <f>IF(ALL!BX104 = ANSWERS!$C109, 1, 0)</f>
        <v>1</v>
      </c>
      <c r="BY104">
        <f>IF(ALL!BY104 = ANSWERS!$C109, 1, 0)</f>
        <v>1</v>
      </c>
      <c r="BZ104">
        <f>IF(ALL!BZ104 = ANSWERS!$C109, 1, 0)</f>
        <v>0</v>
      </c>
      <c r="CA104">
        <f>IF(ALL!CA104 = ANSWERS!$C109, 1, 0)</f>
        <v>0</v>
      </c>
      <c r="CB104">
        <f>IF(ALL!CB104 = ANSWERS!$C109, 1, 0)</f>
        <v>1</v>
      </c>
      <c r="CC104">
        <f>IF(ALL!CC104 = ANSWERS!$C109, 1, 0)</f>
        <v>1</v>
      </c>
      <c r="CD104">
        <f>IF(ALL!CD104 = ANSWERS!$C109, 1, 0)</f>
        <v>1</v>
      </c>
      <c r="CE104">
        <f>IF(ALL!CE104 = ANSWERS!$C109, 1, 0)</f>
        <v>1</v>
      </c>
      <c r="CF104">
        <f>IF(ALL!CF104 = ANSWERS!$C109, 1, 0)</f>
        <v>1</v>
      </c>
      <c r="CG104">
        <f>IF(ALL!CG104 = ANSWERS!$C109, 1, 0)</f>
        <v>0</v>
      </c>
      <c r="CH104">
        <f>IF(ALL!CH104 = ANSWERS!$C109, 1, 0)</f>
        <v>1</v>
      </c>
      <c r="CI104">
        <f>IF(ALL!CI104 = ANSWERS!$C109, 1, 0)</f>
        <v>1</v>
      </c>
      <c r="CJ104">
        <f>IF(ALL!CJ104 = ANSWERS!$C109, 1, 0)</f>
        <v>1</v>
      </c>
      <c r="CK104">
        <f>IF(ALL!CK104 = ANSWERS!$C109, 1, 0)</f>
        <v>1</v>
      </c>
      <c r="CL104">
        <f>IF(ALL!CL104 = ANSWERS!$C109, 1, 0)</f>
        <v>0</v>
      </c>
      <c r="CM104">
        <f>IF(ALL!CM104 = ANSWERS!$C109, 1, 0)</f>
        <v>1</v>
      </c>
      <c r="CN104">
        <f>IF(ALL!CN104 = ANSWERS!$C109, 1, 0)</f>
        <v>1</v>
      </c>
      <c r="CO104">
        <f>IF(ALL!CO104 = ANSWERS!$C109, 1, 0)</f>
        <v>1</v>
      </c>
      <c r="CP104">
        <f>IF(ALL!CP104 = ANSWERS!$C109, 1, 0)</f>
        <v>0</v>
      </c>
      <c r="CQ104">
        <f>IF(ALL!CQ104 = ANSWERS!$C109, 1, 0)</f>
        <v>0</v>
      </c>
      <c r="CR104">
        <f>IF(ALL!CR104 = ANSWERS!$C109, 1, 0)</f>
        <v>1</v>
      </c>
      <c r="CS104">
        <f>IF(ALL!CS104 = ANSWERS!$C109, 1, 0)</f>
        <v>1</v>
      </c>
      <c r="CT104">
        <f>IF(ALL!CT104 = ANSWERS!$C109, 1, 0)</f>
        <v>1</v>
      </c>
      <c r="CU104">
        <f>IF(ALL!CU104 = ANSWERS!$C109, 1, 0)</f>
        <v>1</v>
      </c>
      <c r="CV104">
        <f>IF(ALL!CV104 = ANSWERS!$C109, 1, 0)</f>
        <v>1</v>
      </c>
      <c r="CW104">
        <f>IF(ALL!CW104 = ANSWERS!$C109, 1, 0)</f>
        <v>1</v>
      </c>
      <c r="CX104">
        <f>IF(ALL!CX104 = ANSWERS!$C109, 1, 0)</f>
        <v>1</v>
      </c>
      <c r="CY104">
        <f>IF(ALL!CY104 = ANSWERS!$C109, 1, 0)</f>
        <v>1</v>
      </c>
      <c r="CZ104">
        <f>IF(ALL!CZ104 = ANSWERS!$C109, 1, 0)</f>
        <v>0</v>
      </c>
      <c r="DA104">
        <f>IF(ALL!DA104 = ANSWERS!$C109, 1, 0)</f>
        <v>1</v>
      </c>
      <c r="DB104">
        <f>IF(ALL!DB104 = ANSWERS!$C109, 1, 0)</f>
        <v>0</v>
      </c>
      <c r="DC104">
        <f>IF(ALL!DC104 = ANSWERS!$C109, 1, 0)</f>
        <v>0</v>
      </c>
      <c r="DD104">
        <f>IF(ALL!DD104 = ANSWERS!$C109, 1, 0)</f>
        <v>0</v>
      </c>
      <c r="DE104">
        <f>IF(ALL!DE104 = ANSWERS!$C109, 1, 0)</f>
        <v>1</v>
      </c>
      <c r="DF104">
        <f>IF(ALL!DF104 = ANSWERS!$C109, 1, 0)</f>
        <v>1</v>
      </c>
      <c r="DG104">
        <f>IF(ALL!DG104 = ANSWERS!$C109, 1, 0)</f>
        <v>0</v>
      </c>
      <c r="DH104">
        <f>IF(ALL!DH104 = ANSWERS!$C109, 1, 0)</f>
        <v>0</v>
      </c>
      <c r="DI104">
        <f>IF(ALL!DI104 = ANSWERS!$C109, 1, 0)</f>
        <v>0</v>
      </c>
      <c r="DJ104">
        <f>IF(ALL!DJ104 = ANSWERS!$C109, 1, 0)</f>
        <v>0</v>
      </c>
      <c r="DK104">
        <f>IF(ALL!DK104 = ANSWERS!$C109, 1, 0)</f>
        <v>1</v>
      </c>
      <c r="DL104">
        <f>IF(ALL!DL104 = ANSWERS!$C109, 1, 0)</f>
        <v>1</v>
      </c>
      <c r="DM104">
        <f>IF(ALL!DM104 = ANSWERS!$C109, 1, 0)</f>
        <v>0</v>
      </c>
      <c r="DN104">
        <f>IF(ALL!DN104 = ANSWERS!$C109, 1, 0)</f>
        <v>0</v>
      </c>
      <c r="DO104">
        <f>IF(ALL!DO104 = ANSWERS!$C109, 1, 0)</f>
        <v>0</v>
      </c>
      <c r="DP104">
        <f>IF(ALL!DP104 = ANSWERS!$C109, 1, 0)</f>
        <v>1</v>
      </c>
      <c r="DQ104">
        <f>IF(ALL!DQ104 = ANSWERS!$C109, 1, 0)</f>
        <v>1</v>
      </c>
      <c r="DR104">
        <f>IF(ALL!DR104 = ANSWERS!$C109, 1, 0)</f>
        <v>1</v>
      </c>
      <c r="DS104">
        <f>IF(ALL!DS104 = ANSWERS!$C109, 1, 0)</f>
        <v>1</v>
      </c>
      <c r="DT104">
        <f>IF(ALL!DT104 = ANSWERS!$C109, 1, 0)</f>
        <v>1</v>
      </c>
      <c r="DU104">
        <f>IF(ALL!DU104 = ANSWERS!$C109, 1, 0)</f>
        <v>1</v>
      </c>
      <c r="DV104">
        <f>IF(ALL!DV104 = ANSWERS!$C109, 1, 0)</f>
        <v>0</v>
      </c>
      <c r="DW104">
        <f>IF(ALL!DW104 = ANSWERS!$C109, 1, 0)</f>
        <v>0</v>
      </c>
      <c r="DX104">
        <f>IF(ALL!DX104 = ANSWERS!$C109, 1, 0)</f>
        <v>0</v>
      </c>
      <c r="DY104">
        <f>IF(ALL!DY104 = ANSWERS!$C109, 1, 0)</f>
        <v>1</v>
      </c>
      <c r="DZ104">
        <f>IF(ALL!DZ104 = ANSWERS!$C109, 1, 0)</f>
        <v>0</v>
      </c>
      <c r="EA104">
        <f>IF(ALL!EA104 = ANSWERS!$C109, 1, 0)</f>
        <v>0</v>
      </c>
      <c r="EB104">
        <f>IF(ALL!EB104 = ANSWERS!$C109, 1, 0)</f>
        <v>0</v>
      </c>
      <c r="EC104">
        <f>IF(ALL!EC104 = ANSWERS!$C109, 1, 0)</f>
        <v>1</v>
      </c>
      <c r="ED104">
        <f>IF(ALL!ED104 = ANSWERS!$C109, 1, 0)</f>
        <v>1</v>
      </c>
      <c r="EE104">
        <f>IF(ALL!EE104 = ANSWERS!$C109, 1, 0)</f>
        <v>0</v>
      </c>
      <c r="EF104">
        <f>IF(ALL!EF104 = ANSWERS!$C109, 1, 0)</f>
        <v>0</v>
      </c>
      <c r="EG104">
        <f>IF(ALL!EG104 = ANSWERS!$C109, 1, 0)</f>
        <v>1</v>
      </c>
      <c r="EH104">
        <f>IF(ALL!EH104 = ANSWERS!$C109, 1, 0)</f>
        <v>1</v>
      </c>
      <c r="EI104">
        <f>IF(ALL!EI104 = ANSWERS!$C109, 1, 0)</f>
        <v>1</v>
      </c>
      <c r="EJ104">
        <f>IF(ALL!EJ104 = ANSWERS!$C109, 1, 0)</f>
        <v>1</v>
      </c>
      <c r="EK104">
        <f>IF(ALL!EK104 = ANSWERS!$C109, 1, 0)</f>
        <v>0</v>
      </c>
      <c r="EL104">
        <f>IF(ALL!EL104 = ANSWERS!$C109, 1, 0)</f>
        <v>0</v>
      </c>
      <c r="EM104">
        <f>IF(ALL!EM104 = ANSWERS!$C109, 1, 0)</f>
        <v>1</v>
      </c>
      <c r="EN104">
        <f>IF(ALL!EN104 = ANSWERS!$C109, 1, 0)</f>
        <v>1</v>
      </c>
      <c r="EO104">
        <f>IF(ALL!EO104 = ANSWERS!$C109, 1, 0)</f>
        <v>1</v>
      </c>
      <c r="EP104">
        <f>IF(ALL!EP104 = ANSWERS!$C109, 1, 0)</f>
        <v>1</v>
      </c>
      <c r="EQ104">
        <f>IF(ALL!EQ104 = ANSWERS!$C109, 1, 0)</f>
        <v>0</v>
      </c>
      <c r="ER104">
        <f>IF(ALL!ER104 = ANSWERS!$C109, 1, 0)</f>
        <v>0</v>
      </c>
      <c r="ES104">
        <f>IF(ALL!ES104 = ANSWERS!$C109, 1, 0)</f>
        <v>0</v>
      </c>
      <c r="ET104">
        <f>IF(ALL!ET104 = ANSWERS!$C109, 1, 0)</f>
        <v>1</v>
      </c>
      <c r="EU104">
        <f>IF(ALL!EU104 = ANSWERS!$C109, 1, 0)</f>
        <v>1</v>
      </c>
      <c r="EV104">
        <f>IF(ALL!EV104 = ANSWERS!$C109, 1, 0)</f>
        <v>0</v>
      </c>
      <c r="EW104">
        <f>IF(ALL!EW104 = ANSWERS!$C109, 1, 0)</f>
        <v>1</v>
      </c>
      <c r="EX104">
        <f>IF(ALL!EX104 = ANSWERS!$C109, 1, 0)</f>
        <v>1</v>
      </c>
      <c r="EY104">
        <f>IF(ALL!EY104 = ANSWERS!$C109, 1, 0)</f>
        <v>0</v>
      </c>
      <c r="EZ104">
        <f>IF(ALL!EZ104 = ANSWERS!$C109, 1, 0)</f>
        <v>0</v>
      </c>
      <c r="FA104">
        <f>IF(ALL!FA104 = ANSWERS!$C109, 1, 0)</f>
        <v>0</v>
      </c>
      <c r="FB104">
        <f>IF(ALL!FB104 = ANSWERS!$C109, 1, 0)</f>
        <v>1</v>
      </c>
      <c r="FC104">
        <f>IF(ALL!FC104 = ANSWERS!$C109, 1, 0)</f>
        <v>1</v>
      </c>
      <c r="FD104">
        <f>IF(ALL!FD104 = ANSWERS!$C109, 1, 0)</f>
        <v>1</v>
      </c>
      <c r="FE104">
        <f>IF(ALL!FE104 = ANSWERS!$C109, 1, 0)</f>
        <v>1</v>
      </c>
      <c r="FF104">
        <f>IF(ALL!FF104 = ANSWERS!$C109, 1, 0)</f>
        <v>1</v>
      </c>
      <c r="FG104">
        <f>IF(ALL!FG104 = ANSWERS!$C109, 1, 0)</f>
        <v>1</v>
      </c>
      <c r="FH104">
        <f>IF(ALL!FH104 = ANSWERS!$C109, 1, 0)</f>
        <v>0</v>
      </c>
      <c r="FI104">
        <f>IF(ALL!FI104 = ANSWERS!$C109, 1, 0)</f>
        <v>1</v>
      </c>
      <c r="FJ104">
        <f>IF(ALL!FJ104 = ANSWERS!$C109, 1, 0)</f>
        <v>1</v>
      </c>
      <c r="FK104">
        <f>IF(ALL!FK104 = ANSWERS!$C109, 1, 0)</f>
        <v>1</v>
      </c>
      <c r="FL104">
        <f>IF(ALL!FL104 = ANSWERS!$C109, 1, 0)</f>
        <v>1</v>
      </c>
      <c r="FM104">
        <f>IF(ALL!FM104 = ANSWERS!$C109, 1, 0)</f>
        <v>1</v>
      </c>
      <c r="FN104">
        <f>IF(ALL!FN104 = ANSWERS!$C109, 1, 0)</f>
        <v>0</v>
      </c>
      <c r="FO104">
        <f>IF(ALL!FO104 = ANSWERS!$C109, 1, 0)</f>
        <v>1</v>
      </c>
      <c r="FP104">
        <f>IF(ALL!FP104 = ANSWERS!$C109, 1, 0)</f>
        <v>1</v>
      </c>
      <c r="FQ104">
        <f>IF(ALL!FQ104 = ANSWERS!$C109, 1, 0)</f>
        <v>1</v>
      </c>
      <c r="FR104">
        <f>IF(ALL!FR104 = ANSWERS!$C109, 1, 0)</f>
        <v>1</v>
      </c>
      <c r="FS104">
        <f>IF(ALL!FS104 = ANSWERS!$C109, 1, 0)</f>
        <v>0</v>
      </c>
      <c r="FT104">
        <f>IF(ALL!FT104 = ANSWERS!$C109, 1, 0)</f>
        <v>0</v>
      </c>
      <c r="FU104">
        <f>IF(ALL!FU104 = ANSWERS!$C109, 1, 0)</f>
        <v>1</v>
      </c>
      <c r="FV104">
        <f>IF(ALL!FV104 = ANSWERS!$C109, 1, 0)</f>
        <v>1</v>
      </c>
      <c r="FW104">
        <f>IF(ALL!FW104 = ANSWERS!$C109, 1, 0)</f>
        <v>1</v>
      </c>
      <c r="FX104">
        <f>IF(ALL!FX104 = ANSWERS!$C109, 1, 0)</f>
        <v>1</v>
      </c>
      <c r="FY104">
        <f>IF(ALL!FY104 = ANSWERS!$C109, 1, 0)</f>
        <v>0</v>
      </c>
      <c r="FZ104">
        <f>IF(ALL!FZ104 = ANSWERS!$C109, 1, 0)</f>
        <v>0</v>
      </c>
      <c r="GA104">
        <f>IF(ALL!GA104 = ANSWERS!$C109, 1, 0)</f>
        <v>1</v>
      </c>
      <c r="GB104">
        <f>IF(ALL!GB104 = ANSWERS!$C109, 1, 0)</f>
        <v>0</v>
      </c>
      <c r="GC104">
        <f>IF(ALL!GC104 = ANSWERS!$C109, 1, 0)</f>
        <v>0</v>
      </c>
      <c r="GD104">
        <f>IF(ALL!GD104 = ANSWERS!$C109, 1, 0)</f>
        <v>1</v>
      </c>
      <c r="GE104">
        <f>IF(ALL!GE104 = ANSWERS!$C109, 1, 0)</f>
        <v>1</v>
      </c>
      <c r="GF104">
        <f>IF(ALL!GF104 = ANSWERS!$C109, 1, 0)</f>
        <v>1</v>
      </c>
      <c r="GG104">
        <f>IF(ALL!GG104 = ANSWERS!$C109, 1, 0)</f>
        <v>1</v>
      </c>
      <c r="GH104">
        <f>IF(ALL!GH104 = ANSWERS!$C109, 1, 0)</f>
        <v>0</v>
      </c>
      <c r="GI104">
        <f>IF(ALL!GI104 = ANSWERS!$C109, 1, 0)</f>
        <v>1</v>
      </c>
      <c r="GJ104">
        <f>IF(ALL!GJ104 = ANSWERS!$C109, 1, 0)</f>
        <v>1</v>
      </c>
      <c r="GK104">
        <f>IF(ALL!GK104 = ANSWERS!$C109, 1, 0)</f>
        <v>0</v>
      </c>
      <c r="GL104">
        <f>IF(ALL!GL104 = ANSWERS!$C109, 1, 0)</f>
        <v>1</v>
      </c>
      <c r="GM104">
        <f>IF(ALL!GM104 = ANSWERS!$C109, 1, 0)</f>
        <v>0</v>
      </c>
      <c r="GN104">
        <f>IF(ALL!GN104 = ANSWERS!$C109, 1, 0)</f>
        <v>0</v>
      </c>
      <c r="GO104">
        <f>IF(ALL!GO104 = ANSWERS!$C109, 1, 0)</f>
        <v>0</v>
      </c>
      <c r="GP104">
        <f>IF(ALL!GP104 = ANSWERS!$C109, 1, 0)</f>
        <v>1</v>
      </c>
      <c r="GQ104">
        <f>IF(ALL!GQ104 = ANSWERS!$C109, 1, 0)</f>
        <v>0</v>
      </c>
      <c r="GR104">
        <f>IF(ALL!GR104 = ANSWERS!$C109, 1, 0)</f>
        <v>0</v>
      </c>
      <c r="GS104">
        <f>IF(ALL!GS104 = ANSWERS!$C109, 1, 0)</f>
        <v>0</v>
      </c>
      <c r="GT104">
        <f>IF(ALL!GT104 = ANSWERS!$C109, 1, 0)</f>
        <v>0</v>
      </c>
      <c r="GU104">
        <f>IF(ALL!GU104 = ANSWERS!$C109, 1, 0)</f>
        <v>0</v>
      </c>
      <c r="GV104">
        <f>IF(ALL!GV104 = ANSWERS!$C109, 1, 0)</f>
        <v>1</v>
      </c>
      <c r="GW104">
        <f>IF(ALL!GW104 = ANSWERS!$C109, 1, 0)</f>
        <v>1</v>
      </c>
      <c r="GX104">
        <f>IF(ALL!GX104 = ANSWERS!$C109, 1, 0)</f>
        <v>0</v>
      </c>
      <c r="GY104">
        <f>IF(ALL!GY104 = ANSWERS!$C109, 1, 0)</f>
        <v>1</v>
      </c>
      <c r="GZ104">
        <f>IF(ALL!GZ104 = ANSWERS!$C109, 1, 0)</f>
        <v>1</v>
      </c>
      <c r="HA104">
        <f>IF(ALL!HA104 = ANSWERS!$C109, 1, 0)</f>
        <v>1</v>
      </c>
      <c r="HB104">
        <f>IF(ALL!HB104 = ANSWERS!$C109, 1, 0)</f>
        <v>1</v>
      </c>
      <c r="HC104">
        <f>IF(ALL!HC104 = ANSWERS!$C109, 1, 0)</f>
        <v>0</v>
      </c>
      <c r="HD104">
        <f>IF(ALL!HD104 = ANSWERS!$C109, 1, 0)</f>
        <v>1</v>
      </c>
      <c r="HE104">
        <f>IF(ALL!HE104 = ANSWERS!$C109, 1, 0)</f>
        <v>1</v>
      </c>
      <c r="HF104">
        <f>IF(ALL!HF104 = ANSWERS!$C109, 1, 0)</f>
        <v>1</v>
      </c>
      <c r="HG104">
        <f>IF(ALL!HG104 = ANSWERS!$C109, 1, 0)</f>
        <v>1</v>
      </c>
      <c r="HH104">
        <f>IF(ALL!HH104 = ANSWERS!$C109, 1, 0)</f>
        <v>1</v>
      </c>
      <c r="HI104">
        <f>IF(ALL!HI104 = ANSWERS!$C109, 1, 0)</f>
        <v>0</v>
      </c>
      <c r="HJ104">
        <f>IF(ALL!HJ104 = ANSWERS!$C109, 1, 0)</f>
        <v>0</v>
      </c>
      <c r="HK104">
        <f>IF(ALL!HK104 = ANSWERS!$C109, 1, 0)</f>
        <v>1</v>
      </c>
    </row>
    <row r="105">
      <c r="A105" s="1" t="s">
        <v>425</v>
      </c>
      <c r="B105">
        <f>IF(ALL!B105 = ANSWERS!$C110, 1, 0)</f>
        <v>1</v>
      </c>
      <c r="C105">
        <f>IF(ALL!C105 = ANSWERS!$C110, 1, 0)</f>
        <v>1</v>
      </c>
      <c r="D105">
        <f>IF(ALL!D105 = ANSWERS!$C110, 1, 0)</f>
        <v>0</v>
      </c>
      <c r="E105">
        <f>IF(ALL!E105 = ANSWERS!$C110, 1, 0)</f>
        <v>0</v>
      </c>
      <c r="F105">
        <f>IF(ALL!F105 = ANSWERS!$C110, 1, 0)</f>
        <v>0</v>
      </c>
      <c r="G105">
        <f>IF(ALL!G105 = ANSWERS!$C110, 1, 0)</f>
        <v>0</v>
      </c>
      <c r="H105">
        <f>IF(ALL!H105 = ANSWERS!$C110, 1, 0)</f>
        <v>0</v>
      </c>
      <c r="I105">
        <f>IF(ALL!I105 = ANSWERS!$C110, 1, 0)</f>
        <v>0</v>
      </c>
      <c r="J105">
        <f>IF(ALL!J105 = ANSWERS!$C110, 1, 0)</f>
        <v>1</v>
      </c>
      <c r="K105">
        <f>IF(ALL!K105 = ANSWERS!$C110, 1, 0)</f>
        <v>1</v>
      </c>
      <c r="L105">
        <f>IF(ALL!L105 = ANSWERS!$C110, 1, 0)</f>
        <v>0</v>
      </c>
      <c r="M105">
        <f>IF(ALL!M105 = ANSWERS!$C110, 1, 0)</f>
        <v>1</v>
      </c>
      <c r="N105">
        <f>IF(ALL!N105 = ANSWERS!$C110, 1, 0)</f>
        <v>1</v>
      </c>
      <c r="O105">
        <f>IF(ALL!O105 = ANSWERS!$C110, 1, 0)</f>
        <v>1</v>
      </c>
      <c r="P105">
        <f>IF(ALL!P105 = ANSWERS!$C110, 1, 0)</f>
        <v>0</v>
      </c>
      <c r="Q105">
        <f>IF(ALL!Q105 = ANSWERS!$C110, 1, 0)</f>
        <v>0</v>
      </c>
      <c r="R105">
        <f>IF(ALL!R105 = ANSWERS!$C110, 1, 0)</f>
        <v>1</v>
      </c>
      <c r="S105">
        <f>IF(ALL!S105 = ANSWERS!$C110, 1, 0)</f>
        <v>1</v>
      </c>
      <c r="T105">
        <f>IF(ALL!T105 = ANSWERS!$C110, 1, 0)</f>
        <v>0</v>
      </c>
      <c r="U105">
        <f>IF(ALL!U105 = ANSWERS!$C110, 1, 0)</f>
        <v>1</v>
      </c>
      <c r="V105">
        <f>IF(ALL!V105 = ANSWERS!$C110, 1, 0)</f>
        <v>1</v>
      </c>
      <c r="W105">
        <f>IF(ALL!W105 = ANSWERS!$C110, 1, 0)</f>
        <v>1</v>
      </c>
      <c r="X105">
        <f>IF(ALL!X105 = ANSWERS!$C110, 1, 0)</f>
        <v>1</v>
      </c>
      <c r="Y105">
        <f>IF(ALL!Y105 = ANSWERS!$C110, 1, 0)</f>
        <v>1</v>
      </c>
      <c r="Z105">
        <f>IF(ALL!Z105 = ANSWERS!$C110, 1, 0)</f>
        <v>1</v>
      </c>
      <c r="AA105">
        <f>IF(ALL!AA105 = ANSWERS!$C110, 1, 0)</f>
        <v>0</v>
      </c>
      <c r="AB105">
        <f>IF(ALL!AB105 = ANSWERS!$C110, 1, 0)</f>
        <v>0</v>
      </c>
      <c r="AC105">
        <f>IF(ALL!AC105 = ANSWERS!$C110, 1, 0)</f>
        <v>1</v>
      </c>
      <c r="AD105">
        <f>IF(ALL!AD105 = ANSWERS!$C110, 1, 0)</f>
        <v>1</v>
      </c>
      <c r="AE105">
        <f>IF(ALL!AE105 = ANSWERS!$C110, 1, 0)</f>
        <v>1</v>
      </c>
      <c r="AF105">
        <f>IF(ALL!AF105 = ANSWERS!$C110, 1, 0)</f>
        <v>1</v>
      </c>
      <c r="AG105">
        <f>IF(ALL!AG105 = ANSWERS!$C110, 1, 0)</f>
        <v>1</v>
      </c>
      <c r="AH105">
        <f>IF(ALL!AH105 = ANSWERS!$C110, 1, 0)</f>
        <v>1</v>
      </c>
      <c r="AI105">
        <f>IF(ALL!AI105 = ANSWERS!$C110, 1, 0)</f>
        <v>0</v>
      </c>
      <c r="AJ105">
        <f>IF(ALL!AJ105 = ANSWERS!$C110, 1, 0)</f>
        <v>0</v>
      </c>
      <c r="AK105">
        <f>IF(ALL!AK105 = ANSWERS!$C110, 1, 0)</f>
        <v>1</v>
      </c>
      <c r="AL105">
        <f>IF(ALL!AL105 = ANSWERS!$C110, 1, 0)</f>
        <v>1</v>
      </c>
      <c r="AM105">
        <f>IF(ALL!AM105 = ANSWERS!$C110, 1, 0)</f>
        <v>1</v>
      </c>
      <c r="AN105">
        <f>IF(ALL!AN105 = ANSWERS!$C110, 1, 0)</f>
        <v>1</v>
      </c>
      <c r="AO105">
        <f>IF(ALL!AO105 = ANSWERS!$C110, 1, 0)</f>
        <v>0</v>
      </c>
      <c r="AP105">
        <f>IF(ALL!AP105 = ANSWERS!$C110, 1, 0)</f>
        <v>0</v>
      </c>
      <c r="AQ105">
        <f>IF(ALL!AQ105 = ANSWERS!$C110, 1, 0)</f>
        <v>1</v>
      </c>
      <c r="AR105">
        <f>IF(ALL!AR105 = ANSWERS!$C110, 1, 0)</f>
        <v>1</v>
      </c>
      <c r="AS105">
        <f>IF(ALL!AS105 = ANSWERS!$C110, 1, 0)</f>
        <v>0</v>
      </c>
      <c r="AT105">
        <f>IF(ALL!AT105 = ANSWERS!$C110, 1, 0)</f>
        <v>0</v>
      </c>
      <c r="AU105">
        <f>IF(ALL!AU105 = ANSWERS!$C110, 1, 0)</f>
        <v>0</v>
      </c>
      <c r="AV105">
        <f>IF(ALL!AV105 = ANSWERS!$C110, 1, 0)</f>
        <v>1</v>
      </c>
      <c r="AW105">
        <f>IF(ALL!AW105 = ANSWERS!$C110, 1, 0)</f>
        <v>0</v>
      </c>
      <c r="AX105">
        <f>IF(ALL!AX105 = ANSWERS!$C110, 1, 0)</f>
        <v>1</v>
      </c>
      <c r="AY105">
        <f>IF(ALL!AY105 = ANSWERS!$C110, 1, 0)</f>
        <v>1</v>
      </c>
      <c r="AZ105">
        <f>IF(ALL!AZ105 = ANSWERS!$C110, 1, 0)</f>
        <v>0</v>
      </c>
      <c r="BA105">
        <f>IF(ALL!BA105 = ANSWERS!$C110, 1, 0)</f>
        <v>1</v>
      </c>
      <c r="BB105">
        <f>IF(ALL!BB105 = ANSWERS!$C110, 1, 0)</f>
        <v>1</v>
      </c>
      <c r="BC105">
        <f>IF(ALL!BC105 = ANSWERS!$C110, 1, 0)</f>
        <v>0</v>
      </c>
      <c r="BD105">
        <f>IF(ALL!BD105 = ANSWERS!$C110, 1, 0)</f>
        <v>1</v>
      </c>
      <c r="BE105">
        <f>IF(ALL!BE105 = ANSWERS!$C110, 1, 0)</f>
        <v>0</v>
      </c>
      <c r="BF105">
        <f>IF(ALL!BF105 = ANSWERS!$C110, 1, 0)</f>
        <v>0</v>
      </c>
      <c r="BG105">
        <f>IF(ALL!BG105 = ANSWERS!$C110, 1, 0)</f>
        <v>1</v>
      </c>
      <c r="BH105">
        <f>IF(ALL!BH105 = ANSWERS!$C110, 1, 0)</f>
        <v>1</v>
      </c>
      <c r="BI105">
        <f>IF(ALL!BI105 = ANSWERS!$C110, 1, 0)</f>
        <v>0</v>
      </c>
      <c r="BJ105">
        <f>IF(ALL!BJ105 = ANSWERS!$C110, 1, 0)</f>
        <v>1</v>
      </c>
      <c r="BK105">
        <f>IF(ALL!BK105 = ANSWERS!$C110, 1, 0)</f>
        <v>1</v>
      </c>
      <c r="BL105">
        <f>IF(ALL!BL105 = ANSWERS!$C110, 1, 0)</f>
        <v>1</v>
      </c>
      <c r="BM105">
        <f>IF(ALL!BM105 = ANSWERS!$C110, 1, 0)</f>
        <v>0</v>
      </c>
      <c r="BN105">
        <f>IF(ALL!BN105 = ANSWERS!$C110, 1, 0)</f>
        <v>0</v>
      </c>
      <c r="BO105">
        <f>IF(ALL!BO105 = ANSWERS!$C110, 1, 0)</f>
        <v>1</v>
      </c>
      <c r="BP105">
        <f>IF(ALL!BP105 = ANSWERS!$C110, 1, 0)</f>
        <v>1</v>
      </c>
      <c r="BQ105">
        <f>IF(ALL!BQ105 = ANSWERS!$C110, 1, 0)</f>
        <v>1</v>
      </c>
      <c r="BR105">
        <f>IF(ALL!BR105 = ANSWERS!$C110, 1, 0)</f>
        <v>0</v>
      </c>
      <c r="BS105">
        <f>IF(ALL!BS105 = ANSWERS!$C110, 1, 0)</f>
        <v>1</v>
      </c>
      <c r="BT105">
        <f>IF(ALL!BT105 = ANSWERS!$C110, 1, 0)</f>
        <v>1</v>
      </c>
      <c r="BU105">
        <f>IF(ALL!BU105 = ANSWERS!$C110, 1, 0)</f>
        <v>1</v>
      </c>
      <c r="BV105">
        <f>IF(ALL!BV105 = ANSWERS!$C110, 1, 0)</f>
        <v>1</v>
      </c>
      <c r="BW105">
        <f>IF(ALL!BW105 = ANSWERS!$C110, 1, 0)</f>
        <v>1</v>
      </c>
      <c r="BX105">
        <f>IF(ALL!BX105 = ANSWERS!$C110, 1, 0)</f>
        <v>1</v>
      </c>
      <c r="BY105">
        <f>IF(ALL!BY105 = ANSWERS!$C110, 1, 0)</f>
        <v>1</v>
      </c>
      <c r="BZ105">
        <f>IF(ALL!BZ105 = ANSWERS!$C110, 1, 0)</f>
        <v>0</v>
      </c>
      <c r="CA105">
        <f>IF(ALL!CA105 = ANSWERS!$C110, 1, 0)</f>
        <v>0</v>
      </c>
      <c r="CB105">
        <f>IF(ALL!CB105 = ANSWERS!$C110, 1, 0)</f>
        <v>1</v>
      </c>
      <c r="CC105">
        <f>IF(ALL!CC105 = ANSWERS!$C110, 1, 0)</f>
        <v>1</v>
      </c>
      <c r="CD105">
        <f>IF(ALL!CD105 = ANSWERS!$C110, 1, 0)</f>
        <v>1</v>
      </c>
      <c r="CE105">
        <f>IF(ALL!CE105 = ANSWERS!$C110, 1, 0)</f>
        <v>1</v>
      </c>
      <c r="CF105">
        <f>IF(ALL!CF105 = ANSWERS!$C110, 1, 0)</f>
        <v>1</v>
      </c>
      <c r="CG105">
        <f>IF(ALL!CG105 = ANSWERS!$C110, 1, 0)</f>
        <v>0</v>
      </c>
      <c r="CH105">
        <f>IF(ALL!CH105 = ANSWERS!$C110, 1, 0)</f>
        <v>1</v>
      </c>
      <c r="CI105">
        <f>IF(ALL!CI105 = ANSWERS!$C110, 1, 0)</f>
        <v>1</v>
      </c>
      <c r="CJ105">
        <f>IF(ALL!CJ105 = ANSWERS!$C110, 1, 0)</f>
        <v>1</v>
      </c>
      <c r="CK105">
        <f>IF(ALL!CK105 = ANSWERS!$C110, 1, 0)</f>
        <v>1</v>
      </c>
      <c r="CL105">
        <f>IF(ALL!CL105 = ANSWERS!$C110, 1, 0)</f>
        <v>0</v>
      </c>
      <c r="CM105">
        <f>IF(ALL!CM105 = ANSWERS!$C110, 1, 0)</f>
        <v>1</v>
      </c>
      <c r="CN105">
        <f>IF(ALL!CN105 = ANSWERS!$C110, 1, 0)</f>
        <v>0</v>
      </c>
      <c r="CO105">
        <f>IF(ALL!CO105 = ANSWERS!$C110, 1, 0)</f>
        <v>0</v>
      </c>
      <c r="CP105">
        <f>IF(ALL!CP105 = ANSWERS!$C110, 1, 0)</f>
        <v>1</v>
      </c>
      <c r="CQ105">
        <f>IF(ALL!CQ105 = ANSWERS!$C110, 1, 0)</f>
        <v>0</v>
      </c>
      <c r="CR105">
        <f>IF(ALL!CR105 = ANSWERS!$C110, 1, 0)</f>
        <v>1</v>
      </c>
      <c r="CS105">
        <f>IF(ALL!CS105 = ANSWERS!$C110, 1, 0)</f>
        <v>1</v>
      </c>
      <c r="CT105">
        <f>IF(ALL!CT105 = ANSWERS!$C110, 1, 0)</f>
        <v>1</v>
      </c>
      <c r="CU105">
        <f>IF(ALL!CU105 = ANSWERS!$C110, 1, 0)</f>
        <v>1</v>
      </c>
      <c r="CV105">
        <f>IF(ALL!CV105 = ANSWERS!$C110, 1, 0)</f>
        <v>0</v>
      </c>
      <c r="CW105">
        <f>IF(ALL!CW105 = ANSWERS!$C110, 1, 0)</f>
        <v>1</v>
      </c>
      <c r="CX105">
        <f>IF(ALL!CX105 = ANSWERS!$C110, 1, 0)</f>
        <v>0</v>
      </c>
      <c r="CY105">
        <f>IF(ALL!CY105 = ANSWERS!$C110, 1, 0)</f>
        <v>1</v>
      </c>
      <c r="CZ105">
        <f>IF(ALL!CZ105 = ANSWERS!$C110, 1, 0)</f>
        <v>0</v>
      </c>
      <c r="DA105">
        <f>IF(ALL!DA105 = ANSWERS!$C110, 1, 0)</f>
        <v>1</v>
      </c>
      <c r="DB105">
        <f>IF(ALL!DB105 = ANSWERS!$C110, 1, 0)</f>
        <v>0</v>
      </c>
      <c r="DC105">
        <f>IF(ALL!DC105 = ANSWERS!$C110, 1, 0)</f>
        <v>0</v>
      </c>
      <c r="DD105">
        <f>IF(ALL!DD105 = ANSWERS!$C110, 1, 0)</f>
        <v>1</v>
      </c>
      <c r="DE105">
        <f>IF(ALL!DE105 = ANSWERS!$C110, 1, 0)</f>
        <v>1</v>
      </c>
      <c r="DF105">
        <f>IF(ALL!DF105 = ANSWERS!$C110, 1, 0)</f>
        <v>1</v>
      </c>
      <c r="DG105">
        <f>IF(ALL!DG105 = ANSWERS!$C110, 1, 0)</f>
        <v>0</v>
      </c>
      <c r="DH105">
        <f>IF(ALL!DH105 = ANSWERS!$C110, 1, 0)</f>
        <v>0</v>
      </c>
      <c r="DI105">
        <f>IF(ALL!DI105 = ANSWERS!$C110, 1, 0)</f>
        <v>0</v>
      </c>
      <c r="DJ105">
        <f>IF(ALL!DJ105 = ANSWERS!$C110, 1, 0)</f>
        <v>0</v>
      </c>
      <c r="DK105">
        <f>IF(ALL!DK105 = ANSWERS!$C110, 1, 0)</f>
        <v>1</v>
      </c>
      <c r="DL105">
        <f>IF(ALL!DL105 = ANSWERS!$C110, 1, 0)</f>
        <v>1</v>
      </c>
      <c r="DM105">
        <f>IF(ALL!DM105 = ANSWERS!$C110, 1, 0)</f>
        <v>0</v>
      </c>
      <c r="DN105">
        <f>IF(ALL!DN105 = ANSWERS!$C110, 1, 0)</f>
        <v>0</v>
      </c>
      <c r="DO105">
        <f>IF(ALL!DO105 = ANSWERS!$C110, 1, 0)</f>
        <v>0</v>
      </c>
      <c r="DP105">
        <f>IF(ALL!DP105 = ANSWERS!$C110, 1, 0)</f>
        <v>1</v>
      </c>
      <c r="DQ105">
        <f>IF(ALL!DQ105 = ANSWERS!$C110, 1, 0)</f>
        <v>1</v>
      </c>
      <c r="DR105">
        <f>IF(ALL!DR105 = ANSWERS!$C110, 1, 0)</f>
        <v>1</v>
      </c>
      <c r="DS105">
        <f>IF(ALL!DS105 = ANSWERS!$C110, 1, 0)</f>
        <v>1</v>
      </c>
      <c r="DT105">
        <f>IF(ALL!DT105 = ANSWERS!$C110, 1, 0)</f>
        <v>1</v>
      </c>
      <c r="DU105">
        <f>IF(ALL!DU105 = ANSWERS!$C110, 1, 0)</f>
        <v>1</v>
      </c>
      <c r="DV105">
        <f>IF(ALL!DV105 = ANSWERS!$C110, 1, 0)</f>
        <v>0</v>
      </c>
      <c r="DW105">
        <f>IF(ALL!DW105 = ANSWERS!$C110, 1, 0)</f>
        <v>1</v>
      </c>
      <c r="DX105">
        <f>IF(ALL!DX105 = ANSWERS!$C110, 1, 0)</f>
        <v>0</v>
      </c>
      <c r="DY105">
        <f>IF(ALL!DY105 = ANSWERS!$C110, 1, 0)</f>
        <v>1</v>
      </c>
      <c r="DZ105">
        <f>IF(ALL!DZ105 = ANSWERS!$C110, 1, 0)</f>
        <v>0</v>
      </c>
      <c r="EA105">
        <f>IF(ALL!EA105 = ANSWERS!$C110, 1, 0)</f>
        <v>0</v>
      </c>
      <c r="EB105">
        <f>IF(ALL!EB105 = ANSWERS!$C110, 1, 0)</f>
        <v>0</v>
      </c>
      <c r="EC105">
        <f>IF(ALL!EC105 = ANSWERS!$C110, 1, 0)</f>
        <v>1</v>
      </c>
      <c r="ED105">
        <f>IF(ALL!ED105 = ANSWERS!$C110, 1, 0)</f>
        <v>1</v>
      </c>
      <c r="EE105">
        <f>IF(ALL!EE105 = ANSWERS!$C110, 1, 0)</f>
        <v>0</v>
      </c>
      <c r="EF105">
        <f>IF(ALL!EF105 = ANSWERS!$C110, 1, 0)</f>
        <v>0</v>
      </c>
      <c r="EG105">
        <f>IF(ALL!EG105 = ANSWERS!$C110, 1, 0)</f>
        <v>1</v>
      </c>
      <c r="EH105">
        <f>IF(ALL!EH105 = ANSWERS!$C110, 1, 0)</f>
        <v>1</v>
      </c>
      <c r="EI105">
        <f>IF(ALL!EI105 = ANSWERS!$C110, 1, 0)</f>
        <v>1</v>
      </c>
      <c r="EJ105">
        <f>IF(ALL!EJ105 = ANSWERS!$C110, 1, 0)</f>
        <v>1</v>
      </c>
      <c r="EK105">
        <f>IF(ALL!EK105 = ANSWERS!$C110, 1, 0)</f>
        <v>0</v>
      </c>
      <c r="EL105">
        <f>IF(ALL!EL105 = ANSWERS!$C110, 1, 0)</f>
        <v>0</v>
      </c>
      <c r="EM105">
        <f>IF(ALL!EM105 = ANSWERS!$C110, 1, 0)</f>
        <v>0</v>
      </c>
      <c r="EN105">
        <f>IF(ALL!EN105 = ANSWERS!$C110, 1, 0)</f>
        <v>1</v>
      </c>
      <c r="EO105">
        <f>IF(ALL!EO105 = ANSWERS!$C110, 1, 0)</f>
        <v>1</v>
      </c>
      <c r="EP105">
        <f>IF(ALL!EP105 = ANSWERS!$C110, 1, 0)</f>
        <v>1</v>
      </c>
      <c r="EQ105">
        <f>IF(ALL!EQ105 = ANSWERS!$C110, 1, 0)</f>
        <v>1</v>
      </c>
      <c r="ER105">
        <f>IF(ALL!ER105 = ANSWERS!$C110, 1, 0)</f>
        <v>0</v>
      </c>
      <c r="ES105">
        <f>IF(ALL!ES105 = ANSWERS!$C110, 1, 0)</f>
        <v>0</v>
      </c>
      <c r="ET105">
        <f>IF(ALL!ET105 = ANSWERS!$C110, 1, 0)</f>
        <v>1</v>
      </c>
      <c r="EU105">
        <f>IF(ALL!EU105 = ANSWERS!$C110, 1, 0)</f>
        <v>1</v>
      </c>
      <c r="EV105">
        <f>IF(ALL!EV105 = ANSWERS!$C110, 1, 0)</f>
        <v>0</v>
      </c>
      <c r="EW105">
        <f>IF(ALL!EW105 = ANSWERS!$C110, 1, 0)</f>
        <v>1</v>
      </c>
      <c r="EX105">
        <f>IF(ALL!EX105 = ANSWERS!$C110, 1, 0)</f>
        <v>1</v>
      </c>
      <c r="EY105">
        <f>IF(ALL!EY105 = ANSWERS!$C110, 1, 0)</f>
        <v>0</v>
      </c>
      <c r="EZ105">
        <f>IF(ALL!EZ105 = ANSWERS!$C110, 1, 0)</f>
        <v>0</v>
      </c>
      <c r="FA105">
        <f>IF(ALL!FA105 = ANSWERS!$C110, 1, 0)</f>
        <v>0</v>
      </c>
      <c r="FB105">
        <f>IF(ALL!FB105 = ANSWERS!$C110, 1, 0)</f>
        <v>0</v>
      </c>
      <c r="FC105">
        <f>IF(ALL!FC105 = ANSWERS!$C110, 1, 0)</f>
        <v>1</v>
      </c>
      <c r="FD105">
        <f>IF(ALL!FD105 = ANSWERS!$C110, 1, 0)</f>
        <v>1</v>
      </c>
      <c r="FE105">
        <f>IF(ALL!FE105 = ANSWERS!$C110, 1, 0)</f>
        <v>1</v>
      </c>
      <c r="FF105">
        <f>IF(ALL!FF105 = ANSWERS!$C110, 1, 0)</f>
        <v>1</v>
      </c>
      <c r="FG105">
        <f>IF(ALL!FG105 = ANSWERS!$C110, 1, 0)</f>
        <v>1</v>
      </c>
      <c r="FH105">
        <f>IF(ALL!FH105 = ANSWERS!$C110, 1, 0)</f>
        <v>1</v>
      </c>
      <c r="FI105">
        <f>IF(ALL!FI105 = ANSWERS!$C110, 1, 0)</f>
        <v>1</v>
      </c>
      <c r="FJ105">
        <f>IF(ALL!FJ105 = ANSWERS!$C110, 1, 0)</f>
        <v>1</v>
      </c>
      <c r="FK105">
        <f>IF(ALL!FK105 = ANSWERS!$C110, 1, 0)</f>
        <v>0</v>
      </c>
      <c r="FL105">
        <f>IF(ALL!FL105 = ANSWERS!$C110, 1, 0)</f>
        <v>0</v>
      </c>
      <c r="FM105">
        <f>IF(ALL!FM105 = ANSWERS!$C110, 1, 0)</f>
        <v>1</v>
      </c>
      <c r="FN105">
        <f>IF(ALL!FN105 = ANSWERS!$C110, 1, 0)</f>
        <v>0</v>
      </c>
      <c r="FO105">
        <f>IF(ALL!FO105 = ANSWERS!$C110, 1, 0)</f>
        <v>1</v>
      </c>
      <c r="FP105">
        <f>IF(ALL!FP105 = ANSWERS!$C110, 1, 0)</f>
        <v>0</v>
      </c>
      <c r="FQ105">
        <f>IF(ALL!FQ105 = ANSWERS!$C110, 1, 0)</f>
        <v>1</v>
      </c>
      <c r="FR105">
        <f>IF(ALL!FR105 = ANSWERS!$C110, 1, 0)</f>
        <v>1</v>
      </c>
      <c r="FS105">
        <f>IF(ALL!FS105 = ANSWERS!$C110, 1, 0)</f>
        <v>0</v>
      </c>
      <c r="FT105">
        <f>IF(ALL!FT105 = ANSWERS!$C110, 1, 0)</f>
        <v>0</v>
      </c>
      <c r="FU105">
        <f>IF(ALL!FU105 = ANSWERS!$C110, 1, 0)</f>
        <v>1</v>
      </c>
      <c r="FV105">
        <f>IF(ALL!FV105 = ANSWERS!$C110, 1, 0)</f>
        <v>1</v>
      </c>
      <c r="FW105">
        <f>IF(ALL!FW105 = ANSWERS!$C110, 1, 0)</f>
        <v>1</v>
      </c>
      <c r="FX105">
        <f>IF(ALL!FX105 = ANSWERS!$C110, 1, 0)</f>
        <v>1</v>
      </c>
      <c r="FY105">
        <f>IF(ALL!FY105 = ANSWERS!$C110, 1, 0)</f>
        <v>1</v>
      </c>
      <c r="FZ105">
        <f>IF(ALL!FZ105 = ANSWERS!$C110, 1, 0)</f>
        <v>0</v>
      </c>
      <c r="GA105">
        <f>IF(ALL!GA105 = ANSWERS!$C110, 1, 0)</f>
        <v>1</v>
      </c>
      <c r="GB105">
        <f>IF(ALL!GB105 = ANSWERS!$C110, 1, 0)</f>
        <v>0</v>
      </c>
      <c r="GC105">
        <f>IF(ALL!GC105 = ANSWERS!$C110, 1, 0)</f>
        <v>0</v>
      </c>
      <c r="GD105">
        <f>IF(ALL!GD105 = ANSWERS!$C110, 1, 0)</f>
        <v>1</v>
      </c>
      <c r="GE105">
        <f>IF(ALL!GE105 = ANSWERS!$C110, 1, 0)</f>
        <v>1</v>
      </c>
      <c r="GF105">
        <f>IF(ALL!GF105 = ANSWERS!$C110, 1, 0)</f>
        <v>1</v>
      </c>
      <c r="GG105">
        <f>IF(ALL!GG105 = ANSWERS!$C110, 1, 0)</f>
        <v>1</v>
      </c>
      <c r="GH105">
        <f>IF(ALL!GH105 = ANSWERS!$C110, 1, 0)</f>
        <v>0</v>
      </c>
      <c r="GI105">
        <f>IF(ALL!GI105 = ANSWERS!$C110, 1, 0)</f>
        <v>1</v>
      </c>
      <c r="GJ105">
        <f>IF(ALL!GJ105 = ANSWERS!$C110, 1, 0)</f>
        <v>1</v>
      </c>
      <c r="GK105">
        <f>IF(ALL!GK105 = ANSWERS!$C110, 1, 0)</f>
        <v>0</v>
      </c>
      <c r="GL105">
        <f>IF(ALL!GL105 = ANSWERS!$C110, 1, 0)</f>
        <v>1</v>
      </c>
      <c r="GM105">
        <f>IF(ALL!GM105 = ANSWERS!$C110, 1, 0)</f>
        <v>0</v>
      </c>
      <c r="GN105">
        <f>IF(ALL!GN105 = ANSWERS!$C110, 1, 0)</f>
        <v>0</v>
      </c>
      <c r="GO105">
        <f>IF(ALL!GO105 = ANSWERS!$C110, 1, 0)</f>
        <v>0</v>
      </c>
      <c r="GP105">
        <f>IF(ALL!GP105 = ANSWERS!$C110, 1, 0)</f>
        <v>1</v>
      </c>
      <c r="GQ105">
        <f>IF(ALL!GQ105 = ANSWERS!$C110, 1, 0)</f>
        <v>0</v>
      </c>
      <c r="GR105">
        <f>IF(ALL!GR105 = ANSWERS!$C110, 1, 0)</f>
        <v>0</v>
      </c>
      <c r="GS105">
        <f>IF(ALL!GS105 = ANSWERS!$C110, 1, 0)</f>
        <v>0</v>
      </c>
      <c r="GT105">
        <f>IF(ALL!GT105 = ANSWERS!$C110, 1, 0)</f>
        <v>1</v>
      </c>
      <c r="GU105">
        <f>IF(ALL!GU105 = ANSWERS!$C110, 1, 0)</f>
        <v>0</v>
      </c>
      <c r="GV105">
        <f>IF(ALL!GV105 = ANSWERS!$C110, 1, 0)</f>
        <v>1</v>
      </c>
      <c r="GW105">
        <f>IF(ALL!GW105 = ANSWERS!$C110, 1, 0)</f>
        <v>1</v>
      </c>
      <c r="GX105">
        <f>IF(ALL!GX105 = ANSWERS!$C110, 1, 0)</f>
        <v>0</v>
      </c>
      <c r="GY105">
        <f>IF(ALL!GY105 = ANSWERS!$C110, 1, 0)</f>
        <v>1</v>
      </c>
      <c r="GZ105">
        <f>IF(ALL!GZ105 = ANSWERS!$C110, 1, 0)</f>
        <v>1</v>
      </c>
      <c r="HA105">
        <f>IF(ALL!HA105 = ANSWERS!$C110, 1, 0)</f>
        <v>0</v>
      </c>
      <c r="HB105">
        <f>IF(ALL!HB105 = ANSWERS!$C110, 1, 0)</f>
        <v>1</v>
      </c>
      <c r="HC105">
        <f>IF(ALL!HC105 = ANSWERS!$C110, 1, 0)</f>
        <v>1</v>
      </c>
      <c r="HD105">
        <f>IF(ALL!HD105 = ANSWERS!$C110, 1, 0)</f>
        <v>1</v>
      </c>
      <c r="HE105">
        <f>IF(ALL!HE105 = ANSWERS!$C110, 1, 0)</f>
        <v>1</v>
      </c>
      <c r="HF105">
        <f>IF(ALL!HF105 = ANSWERS!$C110, 1, 0)</f>
        <v>0</v>
      </c>
      <c r="HG105">
        <f>IF(ALL!HG105 = ANSWERS!$C110, 1, 0)</f>
        <v>1</v>
      </c>
      <c r="HH105">
        <f>IF(ALL!HH105 = ANSWERS!$C110, 1, 0)</f>
        <v>1</v>
      </c>
      <c r="HI105">
        <f>IF(ALL!HI105 = ANSWERS!$C110, 1, 0)</f>
        <v>0</v>
      </c>
      <c r="HJ105">
        <f>IF(ALL!HJ105 = ANSWERS!$C110, 1, 0)</f>
        <v>0</v>
      </c>
      <c r="HK105">
        <f>IF(ALL!HK105 = ANSWERS!$C110, 1, 0)</f>
        <v>1</v>
      </c>
    </row>
    <row r="106">
      <c r="A106" s="1" t="s">
        <v>426</v>
      </c>
      <c r="B106">
        <f>IF(ALL!B106 = ANSWERS!$C111, 1, 0)</f>
        <v>1</v>
      </c>
      <c r="C106">
        <f>IF(ALL!C106 = ANSWERS!$C111, 1, 0)</f>
        <v>1</v>
      </c>
      <c r="D106">
        <f>IF(ALL!D106 = ANSWERS!$C111, 1, 0)</f>
        <v>0</v>
      </c>
      <c r="E106">
        <f>IF(ALL!E106 = ANSWERS!$C111, 1, 0)</f>
        <v>0</v>
      </c>
      <c r="F106">
        <f>IF(ALL!F106 = ANSWERS!$C111, 1, 0)</f>
        <v>0</v>
      </c>
      <c r="G106">
        <f>IF(ALL!G106 = ANSWERS!$C111, 1, 0)</f>
        <v>0</v>
      </c>
      <c r="H106">
        <f>IF(ALL!H106 = ANSWERS!$C111, 1, 0)</f>
        <v>0</v>
      </c>
      <c r="I106">
        <f>IF(ALL!I106 = ANSWERS!$C111, 1, 0)</f>
        <v>0</v>
      </c>
      <c r="J106">
        <f>IF(ALL!J106 = ANSWERS!$C111, 1, 0)</f>
        <v>1</v>
      </c>
      <c r="K106">
        <f>IF(ALL!K106 = ANSWERS!$C111, 1, 0)</f>
        <v>1</v>
      </c>
      <c r="L106">
        <f>IF(ALL!L106 = ANSWERS!$C111, 1, 0)</f>
        <v>0</v>
      </c>
      <c r="M106">
        <f>IF(ALL!M106 = ANSWERS!$C111, 1, 0)</f>
        <v>1</v>
      </c>
      <c r="N106">
        <f>IF(ALL!N106 = ANSWERS!$C111, 1, 0)</f>
        <v>1</v>
      </c>
      <c r="O106">
        <f>IF(ALL!O106 = ANSWERS!$C111, 1, 0)</f>
        <v>1</v>
      </c>
      <c r="P106">
        <f>IF(ALL!P106 = ANSWERS!$C111, 1, 0)</f>
        <v>1</v>
      </c>
      <c r="Q106">
        <f>IF(ALL!Q106 = ANSWERS!$C111, 1, 0)</f>
        <v>0</v>
      </c>
      <c r="R106">
        <f>IF(ALL!R106 = ANSWERS!$C111, 1, 0)</f>
        <v>1</v>
      </c>
      <c r="S106">
        <f>IF(ALL!S106 = ANSWERS!$C111, 1, 0)</f>
        <v>1</v>
      </c>
      <c r="T106">
        <f>IF(ALL!T106 = ANSWERS!$C111, 1, 0)</f>
        <v>1</v>
      </c>
      <c r="U106">
        <f>IF(ALL!U106 = ANSWERS!$C111, 1, 0)</f>
        <v>1</v>
      </c>
      <c r="V106">
        <f>IF(ALL!V106 = ANSWERS!$C111, 1, 0)</f>
        <v>1</v>
      </c>
      <c r="W106">
        <f>IF(ALL!W106 = ANSWERS!$C111, 1, 0)</f>
        <v>1</v>
      </c>
      <c r="X106">
        <f>IF(ALL!X106 = ANSWERS!$C111, 1, 0)</f>
        <v>1</v>
      </c>
      <c r="Y106">
        <f>IF(ALL!Y106 = ANSWERS!$C111, 1, 0)</f>
        <v>1</v>
      </c>
      <c r="Z106">
        <f>IF(ALL!Z106 = ANSWERS!$C111, 1, 0)</f>
        <v>0</v>
      </c>
      <c r="AA106">
        <f>IF(ALL!AA106 = ANSWERS!$C111, 1, 0)</f>
        <v>0</v>
      </c>
      <c r="AB106">
        <f>IF(ALL!AB106 = ANSWERS!$C111, 1, 0)</f>
        <v>1</v>
      </c>
      <c r="AC106">
        <f>IF(ALL!AC106 = ANSWERS!$C111, 1, 0)</f>
        <v>1</v>
      </c>
      <c r="AD106">
        <f>IF(ALL!AD106 = ANSWERS!$C111, 1, 0)</f>
        <v>1</v>
      </c>
      <c r="AE106">
        <f>IF(ALL!AE106 = ANSWERS!$C111, 1, 0)</f>
        <v>1</v>
      </c>
      <c r="AF106">
        <f>IF(ALL!AF106 = ANSWERS!$C111, 1, 0)</f>
        <v>1</v>
      </c>
      <c r="AG106">
        <f>IF(ALL!AG106 = ANSWERS!$C111, 1, 0)</f>
        <v>1</v>
      </c>
      <c r="AH106">
        <f>IF(ALL!AH106 = ANSWERS!$C111, 1, 0)</f>
        <v>1</v>
      </c>
      <c r="AI106">
        <f>IF(ALL!AI106 = ANSWERS!$C111, 1, 0)</f>
        <v>0</v>
      </c>
      <c r="AJ106">
        <f>IF(ALL!AJ106 = ANSWERS!$C111, 1, 0)</f>
        <v>1</v>
      </c>
      <c r="AK106">
        <f>IF(ALL!AK106 = ANSWERS!$C111, 1, 0)</f>
        <v>1</v>
      </c>
      <c r="AL106">
        <f>IF(ALL!AL106 = ANSWERS!$C111, 1, 0)</f>
        <v>1</v>
      </c>
      <c r="AM106">
        <f>IF(ALL!AM106 = ANSWERS!$C111, 1, 0)</f>
        <v>1</v>
      </c>
      <c r="AN106">
        <f>IF(ALL!AN106 = ANSWERS!$C111, 1, 0)</f>
        <v>1</v>
      </c>
      <c r="AO106">
        <f>IF(ALL!AO106 = ANSWERS!$C111, 1, 0)</f>
        <v>1</v>
      </c>
      <c r="AP106">
        <f>IF(ALL!AP106 = ANSWERS!$C111, 1, 0)</f>
        <v>0</v>
      </c>
      <c r="AQ106">
        <f>IF(ALL!AQ106 = ANSWERS!$C111, 1, 0)</f>
        <v>1</v>
      </c>
      <c r="AR106">
        <f>IF(ALL!AR106 = ANSWERS!$C111, 1, 0)</f>
        <v>1</v>
      </c>
      <c r="AS106">
        <f>IF(ALL!AS106 = ANSWERS!$C111, 1, 0)</f>
        <v>0</v>
      </c>
      <c r="AT106">
        <f>IF(ALL!AT106 = ANSWERS!$C111, 1, 0)</f>
        <v>0</v>
      </c>
      <c r="AU106">
        <f>IF(ALL!AU106 = ANSWERS!$C111, 1, 0)</f>
        <v>0</v>
      </c>
      <c r="AV106">
        <f>IF(ALL!AV106 = ANSWERS!$C111, 1, 0)</f>
        <v>1</v>
      </c>
      <c r="AW106">
        <f>IF(ALL!AW106 = ANSWERS!$C111, 1, 0)</f>
        <v>0</v>
      </c>
      <c r="AX106">
        <f>IF(ALL!AX106 = ANSWERS!$C111, 1, 0)</f>
        <v>1</v>
      </c>
      <c r="AY106">
        <f>IF(ALL!AY106 = ANSWERS!$C111, 1, 0)</f>
        <v>1</v>
      </c>
      <c r="AZ106">
        <f>IF(ALL!AZ106 = ANSWERS!$C111, 1, 0)</f>
        <v>1</v>
      </c>
      <c r="BA106">
        <f>IF(ALL!BA106 = ANSWERS!$C111, 1, 0)</f>
        <v>1</v>
      </c>
      <c r="BB106">
        <f>IF(ALL!BB106 = ANSWERS!$C111, 1, 0)</f>
        <v>1</v>
      </c>
      <c r="BC106">
        <f>IF(ALL!BC106 = ANSWERS!$C111, 1, 0)</f>
        <v>0</v>
      </c>
      <c r="BD106">
        <f>IF(ALL!BD106 = ANSWERS!$C111, 1, 0)</f>
        <v>1</v>
      </c>
      <c r="BE106">
        <f>IF(ALL!BE106 = ANSWERS!$C111, 1, 0)</f>
        <v>0</v>
      </c>
      <c r="BF106">
        <f>IF(ALL!BF106 = ANSWERS!$C111, 1, 0)</f>
        <v>0</v>
      </c>
      <c r="BG106">
        <f>IF(ALL!BG106 = ANSWERS!$C111, 1, 0)</f>
        <v>1</v>
      </c>
      <c r="BH106">
        <f>IF(ALL!BH106 = ANSWERS!$C111, 1, 0)</f>
        <v>1</v>
      </c>
      <c r="BI106">
        <f>IF(ALL!BI106 = ANSWERS!$C111, 1, 0)</f>
        <v>1</v>
      </c>
      <c r="BJ106">
        <f>IF(ALL!BJ106 = ANSWERS!$C111, 1, 0)</f>
        <v>1</v>
      </c>
      <c r="BK106">
        <f>IF(ALL!BK106 = ANSWERS!$C111, 1, 0)</f>
        <v>1</v>
      </c>
      <c r="BL106">
        <f>IF(ALL!BL106 = ANSWERS!$C111, 1, 0)</f>
        <v>1</v>
      </c>
      <c r="BM106">
        <f>IF(ALL!BM106 = ANSWERS!$C111, 1, 0)</f>
        <v>0</v>
      </c>
      <c r="BN106">
        <f>IF(ALL!BN106 = ANSWERS!$C111, 1, 0)</f>
        <v>1</v>
      </c>
      <c r="BO106">
        <f>IF(ALL!BO106 = ANSWERS!$C111, 1, 0)</f>
        <v>1</v>
      </c>
      <c r="BP106">
        <f>IF(ALL!BP106 = ANSWERS!$C111, 1, 0)</f>
        <v>1</v>
      </c>
      <c r="BQ106">
        <f>IF(ALL!BQ106 = ANSWERS!$C111, 1, 0)</f>
        <v>1</v>
      </c>
      <c r="BR106">
        <f>IF(ALL!BR106 = ANSWERS!$C111, 1, 0)</f>
        <v>1</v>
      </c>
      <c r="BS106">
        <f>IF(ALL!BS106 = ANSWERS!$C111, 1, 0)</f>
        <v>1</v>
      </c>
      <c r="BT106">
        <f>IF(ALL!BT106 = ANSWERS!$C111, 1, 0)</f>
        <v>1</v>
      </c>
      <c r="BU106">
        <f>IF(ALL!BU106 = ANSWERS!$C111, 1, 0)</f>
        <v>1</v>
      </c>
      <c r="BV106">
        <f>IF(ALL!BV106 = ANSWERS!$C111, 1, 0)</f>
        <v>1</v>
      </c>
      <c r="BW106">
        <f>IF(ALL!BW106 = ANSWERS!$C111, 1, 0)</f>
        <v>1</v>
      </c>
      <c r="BX106">
        <f>IF(ALL!BX106 = ANSWERS!$C111, 1, 0)</f>
        <v>1</v>
      </c>
      <c r="BY106">
        <f>IF(ALL!BY106 = ANSWERS!$C111, 1, 0)</f>
        <v>1</v>
      </c>
      <c r="BZ106">
        <f>IF(ALL!BZ106 = ANSWERS!$C111, 1, 0)</f>
        <v>0</v>
      </c>
      <c r="CA106">
        <f>IF(ALL!CA106 = ANSWERS!$C111, 1, 0)</f>
        <v>0</v>
      </c>
      <c r="CB106">
        <f>IF(ALL!CB106 = ANSWERS!$C111, 1, 0)</f>
        <v>1</v>
      </c>
      <c r="CC106">
        <f>IF(ALL!CC106 = ANSWERS!$C111, 1, 0)</f>
        <v>1</v>
      </c>
      <c r="CD106">
        <f>IF(ALL!CD106 = ANSWERS!$C111, 1, 0)</f>
        <v>1</v>
      </c>
      <c r="CE106">
        <f>IF(ALL!CE106 = ANSWERS!$C111, 1, 0)</f>
        <v>1</v>
      </c>
      <c r="CF106">
        <f>IF(ALL!CF106 = ANSWERS!$C111, 1, 0)</f>
        <v>1</v>
      </c>
      <c r="CG106">
        <f>IF(ALL!CG106 = ANSWERS!$C111, 1, 0)</f>
        <v>0</v>
      </c>
      <c r="CH106">
        <f>IF(ALL!CH106 = ANSWERS!$C111, 1, 0)</f>
        <v>1</v>
      </c>
      <c r="CI106">
        <f>IF(ALL!CI106 = ANSWERS!$C111, 1, 0)</f>
        <v>1</v>
      </c>
      <c r="CJ106">
        <f>IF(ALL!CJ106 = ANSWERS!$C111, 1, 0)</f>
        <v>1</v>
      </c>
      <c r="CK106">
        <f>IF(ALL!CK106 = ANSWERS!$C111, 1, 0)</f>
        <v>1</v>
      </c>
      <c r="CL106">
        <f>IF(ALL!CL106 = ANSWERS!$C111, 1, 0)</f>
        <v>0</v>
      </c>
      <c r="CM106">
        <f>IF(ALL!CM106 = ANSWERS!$C111, 1, 0)</f>
        <v>1</v>
      </c>
      <c r="CN106">
        <f>IF(ALL!CN106 = ANSWERS!$C111, 1, 0)</f>
        <v>1</v>
      </c>
      <c r="CO106">
        <f>IF(ALL!CO106 = ANSWERS!$C111, 1, 0)</f>
        <v>1</v>
      </c>
      <c r="CP106">
        <f>IF(ALL!CP106 = ANSWERS!$C111, 1, 0)</f>
        <v>1</v>
      </c>
      <c r="CQ106">
        <f>IF(ALL!CQ106 = ANSWERS!$C111, 1, 0)</f>
        <v>0</v>
      </c>
      <c r="CR106">
        <f>IF(ALL!CR106 = ANSWERS!$C111, 1, 0)</f>
        <v>1</v>
      </c>
      <c r="CS106">
        <f>IF(ALL!CS106 = ANSWERS!$C111, 1, 0)</f>
        <v>1</v>
      </c>
      <c r="CT106">
        <f>IF(ALL!CT106 = ANSWERS!$C111, 1, 0)</f>
        <v>1</v>
      </c>
      <c r="CU106">
        <f>IF(ALL!CU106 = ANSWERS!$C111, 1, 0)</f>
        <v>1</v>
      </c>
      <c r="CV106">
        <f>IF(ALL!CV106 = ANSWERS!$C111, 1, 0)</f>
        <v>1</v>
      </c>
      <c r="CW106">
        <f>IF(ALL!CW106 = ANSWERS!$C111, 1, 0)</f>
        <v>1</v>
      </c>
      <c r="CX106">
        <f>IF(ALL!CX106 = ANSWERS!$C111, 1, 0)</f>
        <v>1</v>
      </c>
      <c r="CY106">
        <f>IF(ALL!CY106 = ANSWERS!$C111, 1, 0)</f>
        <v>1</v>
      </c>
      <c r="CZ106">
        <f>IF(ALL!CZ106 = ANSWERS!$C111, 1, 0)</f>
        <v>0</v>
      </c>
      <c r="DA106">
        <f>IF(ALL!DA106 = ANSWERS!$C111, 1, 0)</f>
        <v>1</v>
      </c>
      <c r="DB106">
        <f>IF(ALL!DB106 = ANSWERS!$C111, 1, 0)</f>
        <v>0</v>
      </c>
      <c r="DC106">
        <f>IF(ALL!DC106 = ANSWERS!$C111, 1, 0)</f>
        <v>0</v>
      </c>
      <c r="DD106">
        <f>IF(ALL!DD106 = ANSWERS!$C111, 1, 0)</f>
        <v>1</v>
      </c>
      <c r="DE106">
        <f>IF(ALL!DE106 = ANSWERS!$C111, 1, 0)</f>
        <v>1</v>
      </c>
      <c r="DF106">
        <f>IF(ALL!DF106 = ANSWERS!$C111, 1, 0)</f>
        <v>1</v>
      </c>
      <c r="DG106">
        <f>IF(ALL!DG106 = ANSWERS!$C111, 1, 0)</f>
        <v>0</v>
      </c>
      <c r="DH106">
        <f>IF(ALL!DH106 = ANSWERS!$C111, 1, 0)</f>
        <v>0</v>
      </c>
      <c r="DI106">
        <f>IF(ALL!DI106 = ANSWERS!$C111, 1, 0)</f>
        <v>0</v>
      </c>
      <c r="DJ106">
        <f>IF(ALL!DJ106 = ANSWERS!$C111, 1, 0)</f>
        <v>0</v>
      </c>
      <c r="DK106">
        <f>IF(ALL!DK106 = ANSWERS!$C111, 1, 0)</f>
        <v>1</v>
      </c>
      <c r="DL106">
        <f>IF(ALL!DL106 = ANSWERS!$C111, 1, 0)</f>
        <v>1</v>
      </c>
      <c r="DM106">
        <f>IF(ALL!DM106 = ANSWERS!$C111, 1, 0)</f>
        <v>0</v>
      </c>
      <c r="DN106">
        <f>IF(ALL!DN106 = ANSWERS!$C111, 1, 0)</f>
        <v>0</v>
      </c>
      <c r="DO106">
        <f>IF(ALL!DO106 = ANSWERS!$C111, 1, 0)</f>
        <v>0</v>
      </c>
      <c r="DP106">
        <f>IF(ALL!DP106 = ANSWERS!$C111, 1, 0)</f>
        <v>1</v>
      </c>
      <c r="DQ106">
        <f>IF(ALL!DQ106 = ANSWERS!$C111, 1, 0)</f>
        <v>1</v>
      </c>
      <c r="DR106">
        <f>IF(ALL!DR106 = ANSWERS!$C111, 1, 0)</f>
        <v>1</v>
      </c>
      <c r="DS106">
        <f>IF(ALL!DS106 = ANSWERS!$C111, 1, 0)</f>
        <v>1</v>
      </c>
      <c r="DT106">
        <f>IF(ALL!DT106 = ANSWERS!$C111, 1, 0)</f>
        <v>1</v>
      </c>
      <c r="DU106">
        <f>IF(ALL!DU106 = ANSWERS!$C111, 1, 0)</f>
        <v>1</v>
      </c>
      <c r="DV106">
        <f>IF(ALL!DV106 = ANSWERS!$C111, 1, 0)</f>
        <v>0</v>
      </c>
      <c r="DW106">
        <f>IF(ALL!DW106 = ANSWERS!$C111, 1, 0)</f>
        <v>0</v>
      </c>
      <c r="DX106">
        <f>IF(ALL!DX106 = ANSWERS!$C111, 1, 0)</f>
        <v>0</v>
      </c>
      <c r="DY106">
        <f>IF(ALL!DY106 = ANSWERS!$C111, 1, 0)</f>
        <v>1</v>
      </c>
      <c r="DZ106">
        <f>IF(ALL!DZ106 = ANSWERS!$C111, 1, 0)</f>
        <v>0</v>
      </c>
      <c r="EA106">
        <f>IF(ALL!EA106 = ANSWERS!$C111, 1, 0)</f>
        <v>0</v>
      </c>
      <c r="EB106">
        <f>IF(ALL!EB106 = ANSWERS!$C111, 1, 0)</f>
        <v>0</v>
      </c>
      <c r="EC106">
        <f>IF(ALL!EC106 = ANSWERS!$C111, 1, 0)</f>
        <v>1</v>
      </c>
      <c r="ED106">
        <f>IF(ALL!ED106 = ANSWERS!$C111, 1, 0)</f>
        <v>1</v>
      </c>
      <c r="EE106">
        <f>IF(ALL!EE106 = ANSWERS!$C111, 1, 0)</f>
        <v>0</v>
      </c>
      <c r="EF106">
        <f>IF(ALL!EF106 = ANSWERS!$C111, 1, 0)</f>
        <v>0</v>
      </c>
      <c r="EG106">
        <f>IF(ALL!EG106 = ANSWERS!$C111, 1, 0)</f>
        <v>1</v>
      </c>
      <c r="EH106">
        <f>IF(ALL!EH106 = ANSWERS!$C111, 1, 0)</f>
        <v>1</v>
      </c>
      <c r="EI106">
        <f>IF(ALL!EI106 = ANSWERS!$C111, 1, 0)</f>
        <v>1</v>
      </c>
      <c r="EJ106">
        <f>IF(ALL!EJ106 = ANSWERS!$C111, 1, 0)</f>
        <v>1</v>
      </c>
      <c r="EK106">
        <f>IF(ALL!EK106 = ANSWERS!$C111, 1, 0)</f>
        <v>0</v>
      </c>
      <c r="EL106">
        <f>IF(ALL!EL106 = ANSWERS!$C111, 1, 0)</f>
        <v>0</v>
      </c>
      <c r="EM106">
        <f>IF(ALL!EM106 = ANSWERS!$C111, 1, 0)</f>
        <v>1</v>
      </c>
      <c r="EN106">
        <f>IF(ALL!EN106 = ANSWERS!$C111, 1, 0)</f>
        <v>1</v>
      </c>
      <c r="EO106">
        <f>IF(ALL!EO106 = ANSWERS!$C111, 1, 0)</f>
        <v>1</v>
      </c>
      <c r="EP106">
        <f>IF(ALL!EP106 = ANSWERS!$C111, 1, 0)</f>
        <v>1</v>
      </c>
      <c r="EQ106">
        <f>IF(ALL!EQ106 = ANSWERS!$C111, 1, 0)</f>
        <v>1</v>
      </c>
      <c r="ER106">
        <f>IF(ALL!ER106 = ANSWERS!$C111, 1, 0)</f>
        <v>0</v>
      </c>
      <c r="ES106">
        <f>IF(ALL!ES106 = ANSWERS!$C111, 1, 0)</f>
        <v>0</v>
      </c>
      <c r="ET106">
        <f>IF(ALL!ET106 = ANSWERS!$C111, 1, 0)</f>
        <v>0</v>
      </c>
      <c r="EU106">
        <f>IF(ALL!EU106 = ANSWERS!$C111, 1, 0)</f>
        <v>1</v>
      </c>
      <c r="EV106">
        <f>IF(ALL!EV106 = ANSWERS!$C111, 1, 0)</f>
        <v>0</v>
      </c>
      <c r="EW106">
        <f>IF(ALL!EW106 = ANSWERS!$C111, 1, 0)</f>
        <v>1</v>
      </c>
      <c r="EX106">
        <f>IF(ALL!EX106 = ANSWERS!$C111, 1, 0)</f>
        <v>1</v>
      </c>
      <c r="EY106">
        <f>IF(ALL!EY106 = ANSWERS!$C111, 1, 0)</f>
        <v>0</v>
      </c>
      <c r="EZ106">
        <f>IF(ALL!EZ106 = ANSWERS!$C111, 1, 0)</f>
        <v>0</v>
      </c>
      <c r="FA106">
        <f>IF(ALL!FA106 = ANSWERS!$C111, 1, 0)</f>
        <v>0</v>
      </c>
      <c r="FB106">
        <f>IF(ALL!FB106 = ANSWERS!$C111, 1, 0)</f>
        <v>1</v>
      </c>
      <c r="FC106">
        <f>IF(ALL!FC106 = ANSWERS!$C111, 1, 0)</f>
        <v>1</v>
      </c>
      <c r="FD106">
        <f>IF(ALL!FD106 = ANSWERS!$C111, 1, 0)</f>
        <v>1</v>
      </c>
      <c r="FE106">
        <f>IF(ALL!FE106 = ANSWERS!$C111, 1, 0)</f>
        <v>1</v>
      </c>
      <c r="FF106">
        <f>IF(ALL!FF106 = ANSWERS!$C111, 1, 0)</f>
        <v>1</v>
      </c>
      <c r="FG106">
        <f>IF(ALL!FG106 = ANSWERS!$C111, 1, 0)</f>
        <v>1</v>
      </c>
      <c r="FH106">
        <f>IF(ALL!FH106 = ANSWERS!$C111, 1, 0)</f>
        <v>1</v>
      </c>
      <c r="FI106">
        <f>IF(ALL!FI106 = ANSWERS!$C111, 1, 0)</f>
        <v>1</v>
      </c>
      <c r="FJ106">
        <f>IF(ALL!FJ106 = ANSWERS!$C111, 1, 0)</f>
        <v>1</v>
      </c>
      <c r="FK106">
        <f>IF(ALL!FK106 = ANSWERS!$C111, 1, 0)</f>
        <v>1</v>
      </c>
      <c r="FL106">
        <f>IF(ALL!FL106 = ANSWERS!$C111, 1, 0)</f>
        <v>1</v>
      </c>
      <c r="FM106">
        <f>IF(ALL!FM106 = ANSWERS!$C111, 1, 0)</f>
        <v>1</v>
      </c>
      <c r="FN106">
        <f>IF(ALL!FN106 = ANSWERS!$C111, 1, 0)</f>
        <v>0</v>
      </c>
      <c r="FO106">
        <f>IF(ALL!FO106 = ANSWERS!$C111, 1, 0)</f>
        <v>1</v>
      </c>
      <c r="FP106">
        <f>IF(ALL!FP106 = ANSWERS!$C111, 1, 0)</f>
        <v>1</v>
      </c>
      <c r="FQ106">
        <f>IF(ALL!FQ106 = ANSWERS!$C111, 1, 0)</f>
        <v>1</v>
      </c>
      <c r="FR106">
        <f>IF(ALL!FR106 = ANSWERS!$C111, 1, 0)</f>
        <v>1</v>
      </c>
      <c r="FS106">
        <f>IF(ALL!FS106 = ANSWERS!$C111, 1, 0)</f>
        <v>0</v>
      </c>
      <c r="FT106">
        <f>IF(ALL!FT106 = ANSWERS!$C111, 1, 0)</f>
        <v>0</v>
      </c>
      <c r="FU106">
        <f>IF(ALL!FU106 = ANSWERS!$C111, 1, 0)</f>
        <v>1</v>
      </c>
      <c r="FV106">
        <f>IF(ALL!FV106 = ANSWERS!$C111, 1, 0)</f>
        <v>1</v>
      </c>
      <c r="FW106">
        <f>IF(ALL!FW106 = ANSWERS!$C111, 1, 0)</f>
        <v>1</v>
      </c>
      <c r="FX106">
        <f>IF(ALL!FX106 = ANSWERS!$C111, 1, 0)</f>
        <v>1</v>
      </c>
      <c r="FY106">
        <f>IF(ALL!FY106 = ANSWERS!$C111, 1, 0)</f>
        <v>1</v>
      </c>
      <c r="FZ106">
        <f>IF(ALL!FZ106 = ANSWERS!$C111, 1, 0)</f>
        <v>0</v>
      </c>
      <c r="GA106">
        <f>IF(ALL!GA106 = ANSWERS!$C111, 1, 0)</f>
        <v>1</v>
      </c>
      <c r="GB106">
        <f>IF(ALL!GB106 = ANSWERS!$C111, 1, 0)</f>
        <v>0</v>
      </c>
      <c r="GC106">
        <f>IF(ALL!GC106 = ANSWERS!$C111, 1, 0)</f>
        <v>0</v>
      </c>
      <c r="GD106">
        <f>IF(ALL!GD106 = ANSWERS!$C111, 1, 0)</f>
        <v>1</v>
      </c>
      <c r="GE106">
        <f>IF(ALL!GE106 = ANSWERS!$C111, 1, 0)</f>
        <v>1</v>
      </c>
      <c r="GF106">
        <f>IF(ALL!GF106 = ANSWERS!$C111, 1, 0)</f>
        <v>1</v>
      </c>
      <c r="GG106">
        <f>IF(ALL!GG106 = ANSWERS!$C111, 1, 0)</f>
        <v>1</v>
      </c>
      <c r="GH106">
        <f>IF(ALL!GH106 = ANSWERS!$C111, 1, 0)</f>
        <v>0</v>
      </c>
      <c r="GI106">
        <f>IF(ALL!GI106 = ANSWERS!$C111, 1, 0)</f>
        <v>1</v>
      </c>
      <c r="GJ106">
        <f>IF(ALL!GJ106 = ANSWERS!$C111, 1, 0)</f>
        <v>1</v>
      </c>
      <c r="GK106">
        <f>IF(ALL!GK106 = ANSWERS!$C111, 1, 0)</f>
        <v>0</v>
      </c>
      <c r="GL106">
        <f>IF(ALL!GL106 = ANSWERS!$C111, 1, 0)</f>
        <v>1</v>
      </c>
      <c r="GM106">
        <f>IF(ALL!GM106 = ANSWERS!$C111, 1, 0)</f>
        <v>0</v>
      </c>
      <c r="GN106">
        <f>IF(ALL!GN106 = ANSWERS!$C111, 1, 0)</f>
        <v>0</v>
      </c>
      <c r="GO106">
        <f>IF(ALL!GO106 = ANSWERS!$C111, 1, 0)</f>
        <v>0</v>
      </c>
      <c r="GP106">
        <f>IF(ALL!GP106 = ANSWERS!$C111, 1, 0)</f>
        <v>1</v>
      </c>
      <c r="GQ106">
        <f>IF(ALL!GQ106 = ANSWERS!$C111, 1, 0)</f>
        <v>0</v>
      </c>
      <c r="GR106">
        <f>IF(ALL!GR106 = ANSWERS!$C111, 1, 0)</f>
        <v>0</v>
      </c>
      <c r="GS106">
        <f>IF(ALL!GS106 = ANSWERS!$C111, 1, 0)</f>
        <v>0</v>
      </c>
      <c r="GT106">
        <f>IF(ALL!GT106 = ANSWERS!$C111, 1, 0)</f>
        <v>1</v>
      </c>
      <c r="GU106">
        <f>IF(ALL!GU106 = ANSWERS!$C111, 1, 0)</f>
        <v>0</v>
      </c>
      <c r="GV106">
        <f>IF(ALL!GV106 = ANSWERS!$C111, 1, 0)</f>
        <v>1</v>
      </c>
      <c r="GW106">
        <f>IF(ALL!GW106 = ANSWERS!$C111, 1, 0)</f>
        <v>1</v>
      </c>
      <c r="GX106">
        <f>IF(ALL!GX106 = ANSWERS!$C111, 1, 0)</f>
        <v>0</v>
      </c>
      <c r="GY106">
        <f>IF(ALL!GY106 = ANSWERS!$C111, 1, 0)</f>
        <v>1</v>
      </c>
      <c r="GZ106">
        <f>IF(ALL!GZ106 = ANSWERS!$C111, 1, 0)</f>
        <v>1</v>
      </c>
      <c r="HA106">
        <f>IF(ALL!HA106 = ANSWERS!$C111, 1, 0)</f>
        <v>1</v>
      </c>
      <c r="HB106">
        <f>IF(ALL!HB106 = ANSWERS!$C111, 1, 0)</f>
        <v>1</v>
      </c>
      <c r="HC106">
        <f>IF(ALL!HC106 = ANSWERS!$C111, 1, 0)</f>
        <v>1</v>
      </c>
      <c r="HD106">
        <f>IF(ALL!HD106 = ANSWERS!$C111, 1, 0)</f>
        <v>1</v>
      </c>
      <c r="HE106">
        <f>IF(ALL!HE106 = ANSWERS!$C111, 1, 0)</f>
        <v>1</v>
      </c>
      <c r="HF106">
        <f>IF(ALL!HF106 = ANSWERS!$C111, 1, 0)</f>
        <v>0</v>
      </c>
      <c r="HG106">
        <f>IF(ALL!HG106 = ANSWERS!$C111, 1, 0)</f>
        <v>1</v>
      </c>
      <c r="HH106">
        <f>IF(ALL!HH106 = ANSWERS!$C111, 1, 0)</f>
        <v>1</v>
      </c>
      <c r="HI106">
        <f>IF(ALL!HI106 = ANSWERS!$C111, 1, 0)</f>
        <v>0</v>
      </c>
      <c r="HJ106">
        <f>IF(ALL!HJ106 = ANSWERS!$C111, 1, 0)</f>
        <v>0</v>
      </c>
      <c r="HK106">
        <f>IF(ALL!HK106 = ANSWERS!$C111, 1, 0)</f>
        <v>1</v>
      </c>
    </row>
    <row r="107">
      <c r="A107" s="1" t="s">
        <v>427</v>
      </c>
      <c r="B107">
        <f>IF(ALL!B107 = ANSWERS!$C112, 1, 0)</f>
        <v>1</v>
      </c>
      <c r="C107">
        <f>IF(ALL!C107 = ANSWERS!$C112, 1, 0)</f>
        <v>1</v>
      </c>
      <c r="D107">
        <f>IF(ALL!D107 = ANSWERS!$C112, 1, 0)</f>
        <v>0</v>
      </c>
      <c r="E107">
        <f>IF(ALL!E107 = ANSWERS!$C112, 1, 0)</f>
        <v>0</v>
      </c>
      <c r="F107">
        <f>IF(ALL!F107 = ANSWERS!$C112, 1, 0)</f>
        <v>0</v>
      </c>
      <c r="G107">
        <f>IF(ALL!G107 = ANSWERS!$C112, 1, 0)</f>
        <v>0</v>
      </c>
      <c r="H107">
        <f>IF(ALL!H107 = ANSWERS!$C112, 1, 0)</f>
        <v>1</v>
      </c>
      <c r="I107">
        <f>IF(ALL!I107 = ANSWERS!$C112, 1, 0)</f>
        <v>0</v>
      </c>
      <c r="J107">
        <f>IF(ALL!J107 = ANSWERS!$C112, 1, 0)</f>
        <v>1</v>
      </c>
      <c r="K107">
        <f>IF(ALL!K107 = ANSWERS!$C112, 1, 0)</f>
        <v>0</v>
      </c>
      <c r="L107">
        <f>IF(ALL!L107 = ANSWERS!$C112, 1, 0)</f>
        <v>0</v>
      </c>
      <c r="M107">
        <f>IF(ALL!M107 = ANSWERS!$C112, 1, 0)</f>
        <v>0</v>
      </c>
      <c r="N107">
        <f>IF(ALL!N107 = ANSWERS!$C112, 1, 0)</f>
        <v>1</v>
      </c>
      <c r="O107">
        <f>IF(ALL!O107 = ANSWERS!$C112, 1, 0)</f>
        <v>1</v>
      </c>
      <c r="P107">
        <f>IF(ALL!P107 = ANSWERS!$C112, 1, 0)</f>
        <v>1</v>
      </c>
      <c r="Q107">
        <f>IF(ALL!Q107 = ANSWERS!$C112, 1, 0)</f>
        <v>0</v>
      </c>
      <c r="R107">
        <f>IF(ALL!R107 = ANSWERS!$C112, 1, 0)</f>
        <v>1</v>
      </c>
      <c r="S107">
        <f>IF(ALL!S107 = ANSWERS!$C112, 1, 0)</f>
        <v>1</v>
      </c>
      <c r="T107">
        <f>IF(ALL!T107 = ANSWERS!$C112, 1, 0)</f>
        <v>1</v>
      </c>
      <c r="U107">
        <f>IF(ALL!U107 = ANSWERS!$C112, 1, 0)</f>
        <v>1</v>
      </c>
      <c r="V107">
        <f>IF(ALL!V107 = ANSWERS!$C112, 1, 0)</f>
        <v>1</v>
      </c>
      <c r="W107">
        <f>IF(ALL!W107 = ANSWERS!$C112, 1, 0)</f>
        <v>1</v>
      </c>
      <c r="X107">
        <f>IF(ALL!X107 = ANSWERS!$C112, 1, 0)</f>
        <v>1</v>
      </c>
      <c r="Y107">
        <f>IF(ALL!Y107 = ANSWERS!$C112, 1, 0)</f>
        <v>1</v>
      </c>
      <c r="Z107">
        <f>IF(ALL!Z107 = ANSWERS!$C112, 1, 0)</f>
        <v>1</v>
      </c>
      <c r="AA107">
        <f>IF(ALL!AA107 = ANSWERS!$C112, 1, 0)</f>
        <v>1</v>
      </c>
      <c r="AB107">
        <f>IF(ALL!AB107 = ANSWERS!$C112, 1, 0)</f>
        <v>1</v>
      </c>
      <c r="AC107">
        <f>IF(ALL!AC107 = ANSWERS!$C112, 1, 0)</f>
        <v>0</v>
      </c>
      <c r="AD107">
        <f>IF(ALL!AD107 = ANSWERS!$C112, 1, 0)</f>
        <v>1</v>
      </c>
      <c r="AE107">
        <f>IF(ALL!AE107 = ANSWERS!$C112, 1, 0)</f>
        <v>1</v>
      </c>
      <c r="AF107">
        <f>IF(ALL!AF107 = ANSWERS!$C112, 1, 0)</f>
        <v>1</v>
      </c>
      <c r="AG107">
        <f>IF(ALL!AG107 = ANSWERS!$C112, 1, 0)</f>
        <v>1</v>
      </c>
      <c r="AH107">
        <f>IF(ALL!AH107 = ANSWERS!$C112, 1, 0)</f>
        <v>0</v>
      </c>
      <c r="AI107">
        <f>IF(ALL!AI107 = ANSWERS!$C112, 1, 0)</f>
        <v>1</v>
      </c>
      <c r="AJ107">
        <f>IF(ALL!AJ107 = ANSWERS!$C112, 1, 0)</f>
        <v>1</v>
      </c>
      <c r="AK107">
        <f>IF(ALL!AK107 = ANSWERS!$C112, 1, 0)</f>
        <v>1</v>
      </c>
      <c r="AL107">
        <f>IF(ALL!AL107 = ANSWERS!$C112, 1, 0)</f>
        <v>1</v>
      </c>
      <c r="AM107">
        <f>IF(ALL!AM107 = ANSWERS!$C112, 1, 0)</f>
        <v>1</v>
      </c>
      <c r="AN107">
        <f>IF(ALL!AN107 = ANSWERS!$C112, 1, 0)</f>
        <v>1</v>
      </c>
      <c r="AO107">
        <f>IF(ALL!AO107 = ANSWERS!$C112, 1, 0)</f>
        <v>1</v>
      </c>
      <c r="AP107">
        <f>IF(ALL!AP107 = ANSWERS!$C112, 1, 0)</f>
        <v>0</v>
      </c>
      <c r="AQ107">
        <f>IF(ALL!AQ107 = ANSWERS!$C112, 1, 0)</f>
        <v>1</v>
      </c>
      <c r="AR107">
        <f>IF(ALL!AR107 = ANSWERS!$C112, 1, 0)</f>
        <v>1</v>
      </c>
      <c r="AS107">
        <f>IF(ALL!AS107 = ANSWERS!$C112, 1, 0)</f>
        <v>0</v>
      </c>
      <c r="AT107">
        <f>IF(ALL!AT107 = ANSWERS!$C112, 1, 0)</f>
        <v>0</v>
      </c>
      <c r="AU107">
        <f>IF(ALL!AU107 = ANSWERS!$C112, 1, 0)</f>
        <v>0</v>
      </c>
      <c r="AV107">
        <f>IF(ALL!AV107 = ANSWERS!$C112, 1, 0)</f>
        <v>1</v>
      </c>
      <c r="AW107">
        <f>IF(ALL!AW107 = ANSWERS!$C112, 1, 0)</f>
        <v>1</v>
      </c>
      <c r="AX107">
        <f>IF(ALL!AX107 = ANSWERS!$C112, 1, 0)</f>
        <v>1</v>
      </c>
      <c r="AY107">
        <f>IF(ALL!AY107 = ANSWERS!$C112, 1, 0)</f>
        <v>1</v>
      </c>
      <c r="AZ107">
        <f>IF(ALL!AZ107 = ANSWERS!$C112, 1, 0)</f>
        <v>1</v>
      </c>
      <c r="BA107">
        <f>IF(ALL!BA107 = ANSWERS!$C112, 1, 0)</f>
        <v>1</v>
      </c>
      <c r="BB107">
        <f>IF(ALL!BB107 = ANSWERS!$C112, 1, 0)</f>
        <v>1</v>
      </c>
      <c r="BC107">
        <f>IF(ALL!BC107 = ANSWERS!$C112, 1, 0)</f>
        <v>0</v>
      </c>
      <c r="BD107">
        <f>IF(ALL!BD107 = ANSWERS!$C112, 1, 0)</f>
        <v>1</v>
      </c>
      <c r="BE107">
        <f>IF(ALL!BE107 = ANSWERS!$C112, 1, 0)</f>
        <v>0</v>
      </c>
      <c r="BF107">
        <f>IF(ALL!BF107 = ANSWERS!$C112, 1, 0)</f>
        <v>0</v>
      </c>
      <c r="BG107">
        <f>IF(ALL!BG107 = ANSWERS!$C112, 1, 0)</f>
        <v>1</v>
      </c>
      <c r="BH107">
        <f>IF(ALL!BH107 = ANSWERS!$C112, 1, 0)</f>
        <v>1</v>
      </c>
      <c r="BI107">
        <f>IF(ALL!BI107 = ANSWERS!$C112, 1, 0)</f>
        <v>1</v>
      </c>
      <c r="BJ107">
        <f>IF(ALL!BJ107 = ANSWERS!$C112, 1, 0)</f>
        <v>1</v>
      </c>
      <c r="BK107">
        <f>IF(ALL!BK107 = ANSWERS!$C112, 1, 0)</f>
        <v>1</v>
      </c>
      <c r="BL107">
        <f>IF(ALL!BL107 = ANSWERS!$C112, 1, 0)</f>
        <v>1</v>
      </c>
      <c r="BM107">
        <f>IF(ALL!BM107 = ANSWERS!$C112, 1, 0)</f>
        <v>0</v>
      </c>
      <c r="BN107">
        <f>IF(ALL!BN107 = ANSWERS!$C112, 1, 0)</f>
        <v>1</v>
      </c>
      <c r="BO107">
        <f>IF(ALL!BO107 = ANSWERS!$C112, 1, 0)</f>
        <v>1</v>
      </c>
      <c r="BP107">
        <f>IF(ALL!BP107 = ANSWERS!$C112, 1, 0)</f>
        <v>1</v>
      </c>
      <c r="BQ107">
        <f>IF(ALL!BQ107 = ANSWERS!$C112, 1, 0)</f>
        <v>1</v>
      </c>
      <c r="BR107">
        <f>IF(ALL!BR107 = ANSWERS!$C112, 1, 0)</f>
        <v>1</v>
      </c>
      <c r="BS107">
        <f>IF(ALL!BS107 = ANSWERS!$C112, 1, 0)</f>
        <v>1</v>
      </c>
      <c r="BT107">
        <f>IF(ALL!BT107 = ANSWERS!$C112, 1, 0)</f>
        <v>1</v>
      </c>
      <c r="BU107">
        <f>IF(ALL!BU107 = ANSWERS!$C112, 1, 0)</f>
        <v>1</v>
      </c>
      <c r="BV107">
        <f>IF(ALL!BV107 = ANSWERS!$C112, 1, 0)</f>
        <v>1</v>
      </c>
      <c r="BW107">
        <f>IF(ALL!BW107 = ANSWERS!$C112, 1, 0)</f>
        <v>1</v>
      </c>
      <c r="BX107">
        <f>IF(ALL!BX107 = ANSWERS!$C112, 1, 0)</f>
        <v>1</v>
      </c>
      <c r="BY107">
        <f>IF(ALL!BY107 = ANSWERS!$C112, 1, 0)</f>
        <v>1</v>
      </c>
      <c r="BZ107">
        <f>IF(ALL!BZ107 = ANSWERS!$C112, 1, 0)</f>
        <v>0</v>
      </c>
      <c r="CA107">
        <f>IF(ALL!CA107 = ANSWERS!$C112, 1, 0)</f>
        <v>1</v>
      </c>
      <c r="CB107">
        <f>IF(ALL!CB107 = ANSWERS!$C112, 1, 0)</f>
        <v>1</v>
      </c>
      <c r="CC107">
        <f>IF(ALL!CC107 = ANSWERS!$C112, 1, 0)</f>
        <v>1</v>
      </c>
      <c r="CD107">
        <f>IF(ALL!CD107 = ANSWERS!$C112, 1, 0)</f>
        <v>1</v>
      </c>
      <c r="CE107">
        <f>IF(ALL!CE107 = ANSWERS!$C112, 1, 0)</f>
        <v>1</v>
      </c>
      <c r="CF107">
        <f>IF(ALL!CF107 = ANSWERS!$C112, 1, 0)</f>
        <v>1</v>
      </c>
      <c r="CG107">
        <f>IF(ALL!CG107 = ANSWERS!$C112, 1, 0)</f>
        <v>0</v>
      </c>
      <c r="CH107">
        <f>IF(ALL!CH107 = ANSWERS!$C112, 1, 0)</f>
        <v>1</v>
      </c>
      <c r="CI107">
        <f>IF(ALL!CI107 = ANSWERS!$C112, 1, 0)</f>
        <v>1</v>
      </c>
      <c r="CJ107">
        <f>IF(ALL!CJ107 = ANSWERS!$C112, 1, 0)</f>
        <v>1</v>
      </c>
      <c r="CK107">
        <f>IF(ALL!CK107 = ANSWERS!$C112, 1, 0)</f>
        <v>1</v>
      </c>
      <c r="CL107">
        <f>IF(ALL!CL107 = ANSWERS!$C112, 1, 0)</f>
        <v>0</v>
      </c>
      <c r="CM107">
        <f>IF(ALL!CM107 = ANSWERS!$C112, 1, 0)</f>
        <v>1</v>
      </c>
      <c r="CN107">
        <f>IF(ALL!CN107 = ANSWERS!$C112, 1, 0)</f>
        <v>1</v>
      </c>
      <c r="CO107">
        <f>IF(ALL!CO107 = ANSWERS!$C112, 1, 0)</f>
        <v>1</v>
      </c>
      <c r="CP107">
        <f>IF(ALL!CP107 = ANSWERS!$C112, 1, 0)</f>
        <v>1</v>
      </c>
      <c r="CQ107">
        <f>IF(ALL!CQ107 = ANSWERS!$C112, 1, 0)</f>
        <v>0</v>
      </c>
      <c r="CR107">
        <f>IF(ALL!CR107 = ANSWERS!$C112, 1, 0)</f>
        <v>1</v>
      </c>
      <c r="CS107">
        <f>IF(ALL!CS107 = ANSWERS!$C112, 1, 0)</f>
        <v>1</v>
      </c>
      <c r="CT107">
        <f>IF(ALL!CT107 = ANSWERS!$C112, 1, 0)</f>
        <v>1</v>
      </c>
      <c r="CU107">
        <f>IF(ALL!CU107 = ANSWERS!$C112, 1, 0)</f>
        <v>1</v>
      </c>
      <c r="CV107">
        <f>IF(ALL!CV107 = ANSWERS!$C112, 1, 0)</f>
        <v>1</v>
      </c>
      <c r="CW107">
        <f>IF(ALL!CW107 = ANSWERS!$C112, 1, 0)</f>
        <v>1</v>
      </c>
      <c r="CX107">
        <f>IF(ALL!CX107 = ANSWERS!$C112, 1, 0)</f>
        <v>1</v>
      </c>
      <c r="CY107">
        <f>IF(ALL!CY107 = ANSWERS!$C112, 1, 0)</f>
        <v>1</v>
      </c>
      <c r="CZ107">
        <f>IF(ALL!CZ107 = ANSWERS!$C112, 1, 0)</f>
        <v>0</v>
      </c>
      <c r="DA107">
        <f>IF(ALL!DA107 = ANSWERS!$C112, 1, 0)</f>
        <v>1</v>
      </c>
      <c r="DB107">
        <f>IF(ALL!DB107 = ANSWERS!$C112, 1, 0)</f>
        <v>0</v>
      </c>
      <c r="DC107">
        <f>IF(ALL!DC107 = ANSWERS!$C112, 1, 0)</f>
        <v>0</v>
      </c>
      <c r="DD107">
        <f>IF(ALL!DD107 = ANSWERS!$C112, 1, 0)</f>
        <v>1</v>
      </c>
      <c r="DE107">
        <f>IF(ALL!DE107 = ANSWERS!$C112, 1, 0)</f>
        <v>1</v>
      </c>
      <c r="DF107">
        <f>IF(ALL!DF107 = ANSWERS!$C112, 1, 0)</f>
        <v>1</v>
      </c>
      <c r="DG107">
        <f>IF(ALL!DG107 = ANSWERS!$C112, 1, 0)</f>
        <v>0</v>
      </c>
      <c r="DH107">
        <f>IF(ALL!DH107 = ANSWERS!$C112, 1, 0)</f>
        <v>0</v>
      </c>
      <c r="DI107">
        <f>IF(ALL!DI107 = ANSWERS!$C112, 1, 0)</f>
        <v>0</v>
      </c>
      <c r="DJ107">
        <f>IF(ALL!DJ107 = ANSWERS!$C112, 1, 0)</f>
        <v>1</v>
      </c>
      <c r="DK107">
        <f>IF(ALL!DK107 = ANSWERS!$C112, 1, 0)</f>
        <v>1</v>
      </c>
      <c r="DL107">
        <f>IF(ALL!DL107 = ANSWERS!$C112, 1, 0)</f>
        <v>1</v>
      </c>
      <c r="DM107">
        <f>IF(ALL!DM107 = ANSWERS!$C112, 1, 0)</f>
        <v>0</v>
      </c>
      <c r="DN107">
        <f>IF(ALL!DN107 = ANSWERS!$C112, 1, 0)</f>
        <v>0</v>
      </c>
      <c r="DO107">
        <f>IF(ALL!DO107 = ANSWERS!$C112, 1, 0)</f>
        <v>1</v>
      </c>
      <c r="DP107">
        <f>IF(ALL!DP107 = ANSWERS!$C112, 1, 0)</f>
        <v>1</v>
      </c>
      <c r="DQ107">
        <f>IF(ALL!DQ107 = ANSWERS!$C112, 1, 0)</f>
        <v>1</v>
      </c>
      <c r="DR107">
        <f>IF(ALL!DR107 = ANSWERS!$C112, 1, 0)</f>
        <v>1</v>
      </c>
      <c r="DS107">
        <f>IF(ALL!DS107 = ANSWERS!$C112, 1, 0)</f>
        <v>1</v>
      </c>
      <c r="DT107">
        <f>IF(ALL!DT107 = ANSWERS!$C112, 1, 0)</f>
        <v>1</v>
      </c>
      <c r="DU107">
        <f>IF(ALL!DU107 = ANSWERS!$C112, 1, 0)</f>
        <v>1</v>
      </c>
      <c r="DV107">
        <f>IF(ALL!DV107 = ANSWERS!$C112, 1, 0)</f>
        <v>0</v>
      </c>
      <c r="DW107">
        <f>IF(ALL!DW107 = ANSWERS!$C112, 1, 0)</f>
        <v>0</v>
      </c>
      <c r="DX107">
        <f>IF(ALL!DX107 = ANSWERS!$C112, 1, 0)</f>
        <v>0</v>
      </c>
      <c r="DY107">
        <f>IF(ALL!DY107 = ANSWERS!$C112, 1, 0)</f>
        <v>1</v>
      </c>
      <c r="DZ107">
        <f>IF(ALL!DZ107 = ANSWERS!$C112, 1, 0)</f>
        <v>0</v>
      </c>
      <c r="EA107">
        <f>IF(ALL!EA107 = ANSWERS!$C112, 1, 0)</f>
        <v>0</v>
      </c>
      <c r="EB107">
        <f>IF(ALL!EB107 = ANSWERS!$C112, 1, 0)</f>
        <v>0</v>
      </c>
      <c r="EC107">
        <f>IF(ALL!EC107 = ANSWERS!$C112, 1, 0)</f>
        <v>1</v>
      </c>
      <c r="ED107">
        <f>IF(ALL!ED107 = ANSWERS!$C112, 1, 0)</f>
        <v>1</v>
      </c>
      <c r="EE107">
        <f>IF(ALL!EE107 = ANSWERS!$C112, 1, 0)</f>
        <v>1</v>
      </c>
      <c r="EF107">
        <f>IF(ALL!EF107 = ANSWERS!$C112, 1, 0)</f>
        <v>0</v>
      </c>
      <c r="EG107">
        <f>IF(ALL!EG107 = ANSWERS!$C112, 1, 0)</f>
        <v>1</v>
      </c>
      <c r="EH107">
        <f>IF(ALL!EH107 = ANSWERS!$C112, 1, 0)</f>
        <v>1</v>
      </c>
      <c r="EI107">
        <f>IF(ALL!EI107 = ANSWERS!$C112, 1, 0)</f>
        <v>1</v>
      </c>
      <c r="EJ107">
        <f>IF(ALL!EJ107 = ANSWERS!$C112, 1, 0)</f>
        <v>1</v>
      </c>
      <c r="EK107">
        <f>IF(ALL!EK107 = ANSWERS!$C112, 1, 0)</f>
        <v>0</v>
      </c>
      <c r="EL107">
        <f>IF(ALL!EL107 = ANSWERS!$C112, 1, 0)</f>
        <v>1</v>
      </c>
      <c r="EM107">
        <f>IF(ALL!EM107 = ANSWERS!$C112, 1, 0)</f>
        <v>1</v>
      </c>
      <c r="EN107">
        <f>IF(ALL!EN107 = ANSWERS!$C112, 1, 0)</f>
        <v>1</v>
      </c>
      <c r="EO107">
        <f>IF(ALL!EO107 = ANSWERS!$C112, 1, 0)</f>
        <v>1</v>
      </c>
      <c r="EP107">
        <f>IF(ALL!EP107 = ANSWERS!$C112, 1, 0)</f>
        <v>1</v>
      </c>
      <c r="EQ107">
        <f>IF(ALL!EQ107 = ANSWERS!$C112, 1, 0)</f>
        <v>1</v>
      </c>
      <c r="ER107">
        <f>IF(ALL!ER107 = ANSWERS!$C112, 1, 0)</f>
        <v>0</v>
      </c>
      <c r="ES107">
        <f>IF(ALL!ES107 = ANSWERS!$C112, 1, 0)</f>
        <v>1</v>
      </c>
      <c r="ET107">
        <f>IF(ALL!ET107 = ANSWERS!$C112, 1, 0)</f>
        <v>1</v>
      </c>
      <c r="EU107">
        <f>IF(ALL!EU107 = ANSWERS!$C112, 1, 0)</f>
        <v>1</v>
      </c>
      <c r="EV107">
        <f>IF(ALL!EV107 = ANSWERS!$C112, 1, 0)</f>
        <v>0</v>
      </c>
      <c r="EW107">
        <f>IF(ALL!EW107 = ANSWERS!$C112, 1, 0)</f>
        <v>1</v>
      </c>
      <c r="EX107">
        <f>IF(ALL!EX107 = ANSWERS!$C112, 1, 0)</f>
        <v>1</v>
      </c>
      <c r="EY107">
        <f>IF(ALL!EY107 = ANSWERS!$C112, 1, 0)</f>
        <v>0</v>
      </c>
      <c r="EZ107">
        <f>IF(ALL!EZ107 = ANSWERS!$C112, 1, 0)</f>
        <v>0</v>
      </c>
      <c r="FA107">
        <f>IF(ALL!FA107 = ANSWERS!$C112, 1, 0)</f>
        <v>0</v>
      </c>
      <c r="FB107">
        <f>IF(ALL!FB107 = ANSWERS!$C112, 1, 0)</f>
        <v>1</v>
      </c>
      <c r="FC107">
        <f>IF(ALL!FC107 = ANSWERS!$C112, 1, 0)</f>
        <v>1</v>
      </c>
      <c r="FD107">
        <f>IF(ALL!FD107 = ANSWERS!$C112, 1, 0)</f>
        <v>1</v>
      </c>
      <c r="FE107">
        <f>IF(ALL!FE107 = ANSWERS!$C112, 1, 0)</f>
        <v>1</v>
      </c>
      <c r="FF107">
        <f>IF(ALL!FF107 = ANSWERS!$C112, 1, 0)</f>
        <v>1</v>
      </c>
      <c r="FG107">
        <f>IF(ALL!FG107 = ANSWERS!$C112, 1, 0)</f>
        <v>1</v>
      </c>
      <c r="FH107">
        <f>IF(ALL!FH107 = ANSWERS!$C112, 1, 0)</f>
        <v>1</v>
      </c>
      <c r="FI107">
        <f>IF(ALL!FI107 = ANSWERS!$C112, 1, 0)</f>
        <v>1</v>
      </c>
      <c r="FJ107">
        <f>IF(ALL!FJ107 = ANSWERS!$C112, 1, 0)</f>
        <v>1</v>
      </c>
      <c r="FK107">
        <f>IF(ALL!FK107 = ANSWERS!$C112, 1, 0)</f>
        <v>1</v>
      </c>
      <c r="FL107">
        <f>IF(ALL!FL107 = ANSWERS!$C112, 1, 0)</f>
        <v>1</v>
      </c>
      <c r="FM107">
        <f>IF(ALL!FM107 = ANSWERS!$C112, 1, 0)</f>
        <v>1</v>
      </c>
      <c r="FN107">
        <f>IF(ALL!FN107 = ANSWERS!$C112, 1, 0)</f>
        <v>1</v>
      </c>
      <c r="FO107">
        <f>IF(ALL!FO107 = ANSWERS!$C112, 1, 0)</f>
        <v>1</v>
      </c>
      <c r="FP107">
        <f>IF(ALL!FP107 = ANSWERS!$C112, 1, 0)</f>
        <v>1</v>
      </c>
      <c r="FQ107">
        <f>IF(ALL!FQ107 = ANSWERS!$C112, 1, 0)</f>
        <v>1</v>
      </c>
      <c r="FR107">
        <f>IF(ALL!FR107 = ANSWERS!$C112, 1, 0)</f>
        <v>1</v>
      </c>
      <c r="FS107">
        <f>IF(ALL!FS107 = ANSWERS!$C112, 1, 0)</f>
        <v>0</v>
      </c>
      <c r="FT107">
        <f>IF(ALL!FT107 = ANSWERS!$C112, 1, 0)</f>
        <v>0</v>
      </c>
      <c r="FU107">
        <f>IF(ALL!FU107 = ANSWERS!$C112, 1, 0)</f>
        <v>1</v>
      </c>
      <c r="FV107">
        <f>IF(ALL!FV107 = ANSWERS!$C112, 1, 0)</f>
        <v>1</v>
      </c>
      <c r="FW107">
        <f>IF(ALL!FW107 = ANSWERS!$C112, 1, 0)</f>
        <v>1</v>
      </c>
      <c r="FX107">
        <f>IF(ALL!FX107 = ANSWERS!$C112, 1, 0)</f>
        <v>1</v>
      </c>
      <c r="FY107">
        <f>IF(ALL!FY107 = ANSWERS!$C112, 1, 0)</f>
        <v>1</v>
      </c>
      <c r="FZ107">
        <f>IF(ALL!FZ107 = ANSWERS!$C112, 1, 0)</f>
        <v>1</v>
      </c>
      <c r="GA107">
        <f>IF(ALL!GA107 = ANSWERS!$C112, 1, 0)</f>
        <v>0</v>
      </c>
      <c r="GB107">
        <f>IF(ALL!GB107 = ANSWERS!$C112, 1, 0)</f>
        <v>0</v>
      </c>
      <c r="GC107">
        <f>IF(ALL!GC107 = ANSWERS!$C112, 1, 0)</f>
        <v>0</v>
      </c>
      <c r="GD107">
        <f>IF(ALL!GD107 = ANSWERS!$C112, 1, 0)</f>
        <v>1</v>
      </c>
      <c r="GE107">
        <f>IF(ALL!GE107 = ANSWERS!$C112, 1, 0)</f>
        <v>1</v>
      </c>
      <c r="GF107">
        <f>IF(ALL!GF107 = ANSWERS!$C112, 1, 0)</f>
        <v>1</v>
      </c>
      <c r="GG107">
        <f>IF(ALL!GG107 = ANSWERS!$C112, 1, 0)</f>
        <v>1</v>
      </c>
      <c r="GH107">
        <f>IF(ALL!GH107 = ANSWERS!$C112, 1, 0)</f>
        <v>0</v>
      </c>
      <c r="GI107">
        <f>IF(ALL!GI107 = ANSWERS!$C112, 1, 0)</f>
        <v>1</v>
      </c>
      <c r="GJ107">
        <f>IF(ALL!GJ107 = ANSWERS!$C112, 1, 0)</f>
        <v>1</v>
      </c>
      <c r="GK107">
        <f>IF(ALL!GK107 = ANSWERS!$C112, 1, 0)</f>
        <v>0</v>
      </c>
      <c r="GL107">
        <f>IF(ALL!GL107 = ANSWERS!$C112, 1, 0)</f>
        <v>0</v>
      </c>
      <c r="GM107">
        <f>IF(ALL!GM107 = ANSWERS!$C112, 1, 0)</f>
        <v>0</v>
      </c>
      <c r="GN107">
        <f>IF(ALL!GN107 = ANSWERS!$C112, 1, 0)</f>
        <v>0</v>
      </c>
      <c r="GO107">
        <f>IF(ALL!GO107 = ANSWERS!$C112, 1, 0)</f>
        <v>0</v>
      </c>
      <c r="GP107">
        <f>IF(ALL!GP107 = ANSWERS!$C112, 1, 0)</f>
        <v>1</v>
      </c>
      <c r="GQ107">
        <f>IF(ALL!GQ107 = ANSWERS!$C112, 1, 0)</f>
        <v>1</v>
      </c>
      <c r="GR107">
        <f>IF(ALL!GR107 = ANSWERS!$C112, 1, 0)</f>
        <v>0</v>
      </c>
      <c r="GS107">
        <f>IF(ALL!GS107 = ANSWERS!$C112, 1, 0)</f>
        <v>0</v>
      </c>
      <c r="GT107">
        <f>IF(ALL!GT107 = ANSWERS!$C112, 1, 0)</f>
        <v>1</v>
      </c>
      <c r="GU107">
        <f>IF(ALL!GU107 = ANSWERS!$C112, 1, 0)</f>
        <v>0</v>
      </c>
      <c r="GV107">
        <f>IF(ALL!GV107 = ANSWERS!$C112, 1, 0)</f>
        <v>1</v>
      </c>
      <c r="GW107">
        <f>IF(ALL!GW107 = ANSWERS!$C112, 1, 0)</f>
        <v>1</v>
      </c>
      <c r="GX107">
        <f>IF(ALL!GX107 = ANSWERS!$C112, 1, 0)</f>
        <v>0</v>
      </c>
      <c r="GY107">
        <f>IF(ALL!GY107 = ANSWERS!$C112, 1, 0)</f>
        <v>1</v>
      </c>
      <c r="GZ107">
        <f>IF(ALL!GZ107 = ANSWERS!$C112, 1, 0)</f>
        <v>1</v>
      </c>
      <c r="HA107">
        <f>IF(ALL!HA107 = ANSWERS!$C112, 1, 0)</f>
        <v>1</v>
      </c>
      <c r="HB107">
        <f>IF(ALL!HB107 = ANSWERS!$C112, 1, 0)</f>
        <v>1</v>
      </c>
      <c r="HC107">
        <f>IF(ALL!HC107 = ANSWERS!$C112, 1, 0)</f>
        <v>1</v>
      </c>
      <c r="HD107">
        <f>IF(ALL!HD107 = ANSWERS!$C112, 1, 0)</f>
        <v>1</v>
      </c>
      <c r="HE107">
        <f>IF(ALL!HE107 = ANSWERS!$C112, 1, 0)</f>
        <v>1</v>
      </c>
      <c r="HF107">
        <f>IF(ALL!HF107 = ANSWERS!$C112, 1, 0)</f>
        <v>1</v>
      </c>
      <c r="HG107">
        <f>IF(ALL!HG107 = ANSWERS!$C112, 1, 0)</f>
        <v>1</v>
      </c>
      <c r="HH107">
        <f>IF(ALL!HH107 = ANSWERS!$C112, 1, 0)</f>
        <v>1</v>
      </c>
      <c r="HI107">
        <f>IF(ALL!HI107 = ANSWERS!$C112, 1, 0)</f>
        <v>0</v>
      </c>
      <c r="HJ107">
        <f>IF(ALL!HJ107 = ANSWERS!$C112, 1, 0)</f>
        <v>1</v>
      </c>
      <c r="HK107">
        <f>IF(ALL!HK107 = ANSWERS!$C112, 1, 0)</f>
        <v>1</v>
      </c>
    </row>
    <row r="108">
      <c r="A108" s="1" t="s">
        <v>428</v>
      </c>
      <c r="B108">
        <f>IF(ALL!B108 = ANSWERS!$C113, 1, 0)</f>
        <v>1</v>
      </c>
      <c r="C108">
        <f>IF(ALL!C108 = ANSWERS!$C113, 1, 0)</f>
        <v>1</v>
      </c>
      <c r="D108">
        <f>IF(ALL!D108 = ANSWERS!$C113, 1, 0)</f>
        <v>0</v>
      </c>
      <c r="E108">
        <f>IF(ALL!E108 = ANSWERS!$C113, 1, 0)</f>
        <v>0</v>
      </c>
      <c r="F108">
        <f>IF(ALL!F108 = ANSWERS!$C113, 1, 0)</f>
        <v>0</v>
      </c>
      <c r="G108">
        <f>IF(ALL!G108 = ANSWERS!$C113, 1, 0)</f>
        <v>0</v>
      </c>
      <c r="H108">
        <f>IF(ALL!H108 = ANSWERS!$C113, 1, 0)</f>
        <v>1</v>
      </c>
      <c r="I108">
        <f>IF(ALL!I108 = ANSWERS!$C113, 1, 0)</f>
        <v>0</v>
      </c>
      <c r="J108">
        <f>IF(ALL!J108 = ANSWERS!$C113, 1, 0)</f>
        <v>1</v>
      </c>
      <c r="K108">
        <f>IF(ALL!K108 = ANSWERS!$C113, 1, 0)</f>
        <v>0</v>
      </c>
      <c r="L108">
        <f>IF(ALL!L108 = ANSWERS!$C113, 1, 0)</f>
        <v>0</v>
      </c>
      <c r="M108">
        <f>IF(ALL!M108 = ANSWERS!$C113, 1, 0)</f>
        <v>0</v>
      </c>
      <c r="N108">
        <f>IF(ALL!N108 = ANSWERS!$C113, 1, 0)</f>
        <v>1</v>
      </c>
      <c r="O108">
        <f>IF(ALL!O108 = ANSWERS!$C113, 1, 0)</f>
        <v>1</v>
      </c>
      <c r="P108">
        <f>IF(ALL!P108 = ANSWERS!$C113, 1, 0)</f>
        <v>1</v>
      </c>
      <c r="Q108">
        <f>IF(ALL!Q108 = ANSWERS!$C113, 1, 0)</f>
        <v>0</v>
      </c>
      <c r="R108">
        <f>IF(ALL!R108 = ANSWERS!$C113, 1, 0)</f>
        <v>1</v>
      </c>
      <c r="S108">
        <f>IF(ALL!S108 = ANSWERS!$C113, 1, 0)</f>
        <v>1</v>
      </c>
      <c r="T108">
        <f>IF(ALL!T108 = ANSWERS!$C113, 1, 0)</f>
        <v>1</v>
      </c>
      <c r="U108">
        <f>IF(ALL!U108 = ANSWERS!$C113, 1, 0)</f>
        <v>1</v>
      </c>
      <c r="V108">
        <f>IF(ALL!V108 = ANSWERS!$C113, 1, 0)</f>
        <v>1</v>
      </c>
      <c r="W108">
        <f>IF(ALL!W108 = ANSWERS!$C113, 1, 0)</f>
        <v>1</v>
      </c>
      <c r="X108">
        <f>IF(ALL!X108 = ANSWERS!$C113, 1, 0)</f>
        <v>1</v>
      </c>
      <c r="Y108">
        <f>IF(ALL!Y108 = ANSWERS!$C113, 1, 0)</f>
        <v>1</v>
      </c>
      <c r="Z108">
        <f>IF(ALL!Z108 = ANSWERS!$C113, 1, 0)</f>
        <v>1</v>
      </c>
      <c r="AA108">
        <f>IF(ALL!AA108 = ANSWERS!$C113, 1, 0)</f>
        <v>1</v>
      </c>
      <c r="AB108">
        <f>IF(ALL!AB108 = ANSWERS!$C113, 1, 0)</f>
        <v>1</v>
      </c>
      <c r="AC108">
        <f>IF(ALL!AC108 = ANSWERS!$C113, 1, 0)</f>
        <v>0</v>
      </c>
      <c r="AD108">
        <f>IF(ALL!AD108 = ANSWERS!$C113, 1, 0)</f>
        <v>1</v>
      </c>
      <c r="AE108">
        <f>IF(ALL!AE108 = ANSWERS!$C113, 1, 0)</f>
        <v>1</v>
      </c>
      <c r="AF108">
        <f>IF(ALL!AF108 = ANSWERS!$C113, 1, 0)</f>
        <v>1</v>
      </c>
      <c r="AG108">
        <f>IF(ALL!AG108 = ANSWERS!$C113, 1, 0)</f>
        <v>1</v>
      </c>
      <c r="AH108">
        <f>IF(ALL!AH108 = ANSWERS!$C113, 1, 0)</f>
        <v>0</v>
      </c>
      <c r="AI108">
        <f>IF(ALL!AI108 = ANSWERS!$C113, 1, 0)</f>
        <v>1</v>
      </c>
      <c r="AJ108">
        <f>IF(ALL!AJ108 = ANSWERS!$C113, 1, 0)</f>
        <v>1</v>
      </c>
      <c r="AK108">
        <f>IF(ALL!AK108 = ANSWERS!$C113, 1, 0)</f>
        <v>1</v>
      </c>
      <c r="AL108">
        <f>IF(ALL!AL108 = ANSWERS!$C113, 1, 0)</f>
        <v>1</v>
      </c>
      <c r="AM108">
        <f>IF(ALL!AM108 = ANSWERS!$C113, 1, 0)</f>
        <v>1</v>
      </c>
      <c r="AN108">
        <f>IF(ALL!AN108 = ANSWERS!$C113, 1, 0)</f>
        <v>1</v>
      </c>
      <c r="AO108">
        <f>IF(ALL!AO108 = ANSWERS!$C113, 1, 0)</f>
        <v>1</v>
      </c>
      <c r="AP108">
        <f>IF(ALL!AP108 = ANSWERS!$C113, 1, 0)</f>
        <v>0</v>
      </c>
      <c r="AQ108">
        <f>IF(ALL!AQ108 = ANSWERS!$C113, 1, 0)</f>
        <v>1</v>
      </c>
      <c r="AR108">
        <f>IF(ALL!AR108 = ANSWERS!$C113, 1, 0)</f>
        <v>1</v>
      </c>
      <c r="AS108">
        <f>IF(ALL!AS108 = ANSWERS!$C113, 1, 0)</f>
        <v>0</v>
      </c>
      <c r="AT108">
        <f>IF(ALL!AT108 = ANSWERS!$C113, 1, 0)</f>
        <v>0</v>
      </c>
      <c r="AU108">
        <f>IF(ALL!AU108 = ANSWERS!$C113, 1, 0)</f>
        <v>0</v>
      </c>
      <c r="AV108">
        <f>IF(ALL!AV108 = ANSWERS!$C113, 1, 0)</f>
        <v>1</v>
      </c>
      <c r="AW108">
        <f>IF(ALL!AW108 = ANSWERS!$C113, 1, 0)</f>
        <v>0</v>
      </c>
      <c r="AX108">
        <f>IF(ALL!AX108 = ANSWERS!$C113, 1, 0)</f>
        <v>1</v>
      </c>
      <c r="AY108">
        <f>IF(ALL!AY108 = ANSWERS!$C113, 1, 0)</f>
        <v>1</v>
      </c>
      <c r="AZ108">
        <f>IF(ALL!AZ108 = ANSWERS!$C113, 1, 0)</f>
        <v>1</v>
      </c>
      <c r="BA108">
        <f>IF(ALL!BA108 = ANSWERS!$C113, 1, 0)</f>
        <v>1</v>
      </c>
      <c r="BB108">
        <f>IF(ALL!BB108 = ANSWERS!$C113, 1, 0)</f>
        <v>1</v>
      </c>
      <c r="BC108">
        <f>IF(ALL!BC108 = ANSWERS!$C113, 1, 0)</f>
        <v>0</v>
      </c>
      <c r="BD108">
        <f>IF(ALL!BD108 = ANSWERS!$C113, 1, 0)</f>
        <v>1</v>
      </c>
      <c r="BE108">
        <f>IF(ALL!BE108 = ANSWERS!$C113, 1, 0)</f>
        <v>0</v>
      </c>
      <c r="BF108">
        <f>IF(ALL!BF108 = ANSWERS!$C113, 1, 0)</f>
        <v>0</v>
      </c>
      <c r="BG108">
        <f>IF(ALL!BG108 = ANSWERS!$C113, 1, 0)</f>
        <v>1</v>
      </c>
      <c r="BH108">
        <f>IF(ALL!BH108 = ANSWERS!$C113, 1, 0)</f>
        <v>1</v>
      </c>
      <c r="BI108">
        <f>IF(ALL!BI108 = ANSWERS!$C113, 1, 0)</f>
        <v>1</v>
      </c>
      <c r="BJ108">
        <f>IF(ALL!BJ108 = ANSWERS!$C113, 1, 0)</f>
        <v>1</v>
      </c>
      <c r="BK108">
        <f>IF(ALL!BK108 = ANSWERS!$C113, 1, 0)</f>
        <v>1</v>
      </c>
      <c r="BL108">
        <f>IF(ALL!BL108 = ANSWERS!$C113, 1, 0)</f>
        <v>1</v>
      </c>
      <c r="BM108">
        <f>IF(ALL!BM108 = ANSWERS!$C113, 1, 0)</f>
        <v>0</v>
      </c>
      <c r="BN108">
        <f>IF(ALL!BN108 = ANSWERS!$C113, 1, 0)</f>
        <v>1</v>
      </c>
      <c r="BO108">
        <f>IF(ALL!BO108 = ANSWERS!$C113, 1, 0)</f>
        <v>1</v>
      </c>
      <c r="BP108">
        <f>IF(ALL!BP108 = ANSWERS!$C113, 1, 0)</f>
        <v>1</v>
      </c>
      <c r="BQ108">
        <f>IF(ALL!BQ108 = ANSWERS!$C113, 1, 0)</f>
        <v>1</v>
      </c>
      <c r="BR108">
        <f>IF(ALL!BR108 = ANSWERS!$C113, 1, 0)</f>
        <v>1</v>
      </c>
      <c r="BS108">
        <f>IF(ALL!BS108 = ANSWERS!$C113, 1, 0)</f>
        <v>1</v>
      </c>
      <c r="BT108">
        <f>IF(ALL!BT108 = ANSWERS!$C113, 1, 0)</f>
        <v>1</v>
      </c>
      <c r="BU108">
        <f>IF(ALL!BU108 = ANSWERS!$C113, 1, 0)</f>
        <v>1</v>
      </c>
      <c r="BV108">
        <f>IF(ALL!BV108 = ANSWERS!$C113, 1, 0)</f>
        <v>1</v>
      </c>
      <c r="BW108">
        <f>IF(ALL!BW108 = ANSWERS!$C113, 1, 0)</f>
        <v>1</v>
      </c>
      <c r="BX108">
        <f>IF(ALL!BX108 = ANSWERS!$C113, 1, 0)</f>
        <v>1</v>
      </c>
      <c r="BY108">
        <f>IF(ALL!BY108 = ANSWERS!$C113, 1, 0)</f>
        <v>1</v>
      </c>
      <c r="BZ108">
        <f>IF(ALL!BZ108 = ANSWERS!$C113, 1, 0)</f>
        <v>0</v>
      </c>
      <c r="CA108">
        <f>IF(ALL!CA108 = ANSWERS!$C113, 1, 0)</f>
        <v>1</v>
      </c>
      <c r="CB108">
        <f>IF(ALL!CB108 = ANSWERS!$C113, 1, 0)</f>
        <v>1</v>
      </c>
      <c r="CC108">
        <f>IF(ALL!CC108 = ANSWERS!$C113, 1, 0)</f>
        <v>1</v>
      </c>
      <c r="CD108">
        <f>IF(ALL!CD108 = ANSWERS!$C113, 1, 0)</f>
        <v>1</v>
      </c>
      <c r="CE108">
        <f>IF(ALL!CE108 = ANSWERS!$C113, 1, 0)</f>
        <v>1</v>
      </c>
      <c r="CF108">
        <f>IF(ALL!CF108 = ANSWERS!$C113, 1, 0)</f>
        <v>1</v>
      </c>
      <c r="CG108">
        <f>IF(ALL!CG108 = ANSWERS!$C113, 1, 0)</f>
        <v>0</v>
      </c>
      <c r="CH108">
        <f>IF(ALL!CH108 = ANSWERS!$C113, 1, 0)</f>
        <v>1</v>
      </c>
      <c r="CI108">
        <f>IF(ALL!CI108 = ANSWERS!$C113, 1, 0)</f>
        <v>1</v>
      </c>
      <c r="CJ108">
        <f>IF(ALL!CJ108 = ANSWERS!$C113, 1, 0)</f>
        <v>1</v>
      </c>
      <c r="CK108">
        <f>IF(ALL!CK108 = ANSWERS!$C113, 1, 0)</f>
        <v>1</v>
      </c>
      <c r="CL108">
        <f>IF(ALL!CL108 = ANSWERS!$C113, 1, 0)</f>
        <v>0</v>
      </c>
      <c r="CM108">
        <f>IF(ALL!CM108 = ANSWERS!$C113, 1, 0)</f>
        <v>1</v>
      </c>
      <c r="CN108">
        <f>IF(ALL!CN108 = ANSWERS!$C113, 1, 0)</f>
        <v>1</v>
      </c>
      <c r="CO108">
        <f>IF(ALL!CO108 = ANSWERS!$C113, 1, 0)</f>
        <v>1</v>
      </c>
      <c r="CP108">
        <f>IF(ALL!CP108 = ANSWERS!$C113, 1, 0)</f>
        <v>1</v>
      </c>
      <c r="CQ108">
        <f>IF(ALL!CQ108 = ANSWERS!$C113, 1, 0)</f>
        <v>0</v>
      </c>
      <c r="CR108">
        <f>IF(ALL!CR108 = ANSWERS!$C113, 1, 0)</f>
        <v>1</v>
      </c>
      <c r="CS108">
        <f>IF(ALL!CS108 = ANSWERS!$C113, 1, 0)</f>
        <v>1</v>
      </c>
      <c r="CT108">
        <f>IF(ALL!CT108 = ANSWERS!$C113, 1, 0)</f>
        <v>1</v>
      </c>
      <c r="CU108">
        <f>IF(ALL!CU108 = ANSWERS!$C113, 1, 0)</f>
        <v>1</v>
      </c>
      <c r="CV108">
        <f>IF(ALL!CV108 = ANSWERS!$C113, 1, 0)</f>
        <v>1</v>
      </c>
      <c r="CW108">
        <f>IF(ALL!CW108 = ANSWERS!$C113, 1, 0)</f>
        <v>1</v>
      </c>
      <c r="CX108">
        <f>IF(ALL!CX108 = ANSWERS!$C113, 1, 0)</f>
        <v>1</v>
      </c>
      <c r="CY108">
        <f>IF(ALL!CY108 = ANSWERS!$C113, 1, 0)</f>
        <v>1</v>
      </c>
      <c r="CZ108">
        <f>IF(ALL!CZ108 = ANSWERS!$C113, 1, 0)</f>
        <v>0</v>
      </c>
      <c r="DA108">
        <f>IF(ALL!DA108 = ANSWERS!$C113, 1, 0)</f>
        <v>1</v>
      </c>
      <c r="DB108">
        <f>IF(ALL!DB108 = ANSWERS!$C113, 1, 0)</f>
        <v>0</v>
      </c>
      <c r="DC108">
        <f>IF(ALL!DC108 = ANSWERS!$C113, 1, 0)</f>
        <v>0</v>
      </c>
      <c r="DD108">
        <f>IF(ALL!DD108 = ANSWERS!$C113, 1, 0)</f>
        <v>1</v>
      </c>
      <c r="DE108">
        <f>IF(ALL!DE108 = ANSWERS!$C113, 1, 0)</f>
        <v>1</v>
      </c>
      <c r="DF108">
        <f>IF(ALL!DF108 = ANSWERS!$C113, 1, 0)</f>
        <v>1</v>
      </c>
      <c r="DG108">
        <f>IF(ALL!DG108 = ANSWERS!$C113, 1, 0)</f>
        <v>0</v>
      </c>
      <c r="DH108">
        <f>IF(ALL!DH108 = ANSWERS!$C113, 1, 0)</f>
        <v>0</v>
      </c>
      <c r="DI108">
        <f>IF(ALL!DI108 = ANSWERS!$C113, 1, 0)</f>
        <v>0</v>
      </c>
      <c r="DJ108">
        <f>IF(ALL!DJ108 = ANSWERS!$C113, 1, 0)</f>
        <v>1</v>
      </c>
      <c r="DK108">
        <f>IF(ALL!DK108 = ANSWERS!$C113, 1, 0)</f>
        <v>1</v>
      </c>
      <c r="DL108">
        <f>IF(ALL!DL108 = ANSWERS!$C113, 1, 0)</f>
        <v>1</v>
      </c>
      <c r="DM108">
        <f>IF(ALL!DM108 = ANSWERS!$C113, 1, 0)</f>
        <v>0</v>
      </c>
      <c r="DN108">
        <f>IF(ALL!DN108 = ANSWERS!$C113, 1, 0)</f>
        <v>0</v>
      </c>
      <c r="DO108">
        <f>IF(ALL!DO108 = ANSWERS!$C113, 1, 0)</f>
        <v>1</v>
      </c>
      <c r="DP108">
        <f>IF(ALL!DP108 = ANSWERS!$C113, 1, 0)</f>
        <v>1</v>
      </c>
      <c r="DQ108">
        <f>IF(ALL!DQ108 = ANSWERS!$C113, 1, 0)</f>
        <v>1</v>
      </c>
      <c r="DR108">
        <f>IF(ALL!DR108 = ANSWERS!$C113, 1, 0)</f>
        <v>1</v>
      </c>
      <c r="DS108">
        <f>IF(ALL!DS108 = ANSWERS!$C113, 1, 0)</f>
        <v>1</v>
      </c>
      <c r="DT108">
        <f>IF(ALL!DT108 = ANSWERS!$C113, 1, 0)</f>
        <v>1</v>
      </c>
      <c r="DU108">
        <f>IF(ALL!DU108 = ANSWERS!$C113, 1, 0)</f>
        <v>1</v>
      </c>
      <c r="DV108">
        <f>IF(ALL!DV108 = ANSWERS!$C113, 1, 0)</f>
        <v>0</v>
      </c>
      <c r="DW108">
        <f>IF(ALL!DW108 = ANSWERS!$C113, 1, 0)</f>
        <v>0</v>
      </c>
      <c r="DX108">
        <f>IF(ALL!DX108 = ANSWERS!$C113, 1, 0)</f>
        <v>0</v>
      </c>
      <c r="DY108">
        <f>IF(ALL!DY108 = ANSWERS!$C113, 1, 0)</f>
        <v>1</v>
      </c>
      <c r="DZ108">
        <f>IF(ALL!DZ108 = ANSWERS!$C113, 1, 0)</f>
        <v>0</v>
      </c>
      <c r="EA108">
        <f>IF(ALL!EA108 = ANSWERS!$C113, 1, 0)</f>
        <v>0</v>
      </c>
      <c r="EB108">
        <f>IF(ALL!EB108 = ANSWERS!$C113, 1, 0)</f>
        <v>0</v>
      </c>
      <c r="EC108">
        <f>IF(ALL!EC108 = ANSWERS!$C113, 1, 0)</f>
        <v>1</v>
      </c>
      <c r="ED108">
        <f>IF(ALL!ED108 = ANSWERS!$C113, 1, 0)</f>
        <v>1</v>
      </c>
      <c r="EE108">
        <f>IF(ALL!EE108 = ANSWERS!$C113, 1, 0)</f>
        <v>1</v>
      </c>
      <c r="EF108">
        <f>IF(ALL!EF108 = ANSWERS!$C113, 1, 0)</f>
        <v>0</v>
      </c>
      <c r="EG108">
        <f>IF(ALL!EG108 = ANSWERS!$C113, 1, 0)</f>
        <v>1</v>
      </c>
      <c r="EH108">
        <f>IF(ALL!EH108 = ANSWERS!$C113, 1, 0)</f>
        <v>1</v>
      </c>
      <c r="EI108">
        <f>IF(ALL!EI108 = ANSWERS!$C113, 1, 0)</f>
        <v>1</v>
      </c>
      <c r="EJ108">
        <f>IF(ALL!EJ108 = ANSWERS!$C113, 1, 0)</f>
        <v>1</v>
      </c>
      <c r="EK108">
        <f>IF(ALL!EK108 = ANSWERS!$C113, 1, 0)</f>
        <v>0</v>
      </c>
      <c r="EL108">
        <f>IF(ALL!EL108 = ANSWERS!$C113, 1, 0)</f>
        <v>0</v>
      </c>
      <c r="EM108">
        <f>IF(ALL!EM108 = ANSWERS!$C113, 1, 0)</f>
        <v>0</v>
      </c>
      <c r="EN108">
        <f>IF(ALL!EN108 = ANSWERS!$C113, 1, 0)</f>
        <v>1</v>
      </c>
      <c r="EO108">
        <f>IF(ALL!EO108 = ANSWERS!$C113, 1, 0)</f>
        <v>1</v>
      </c>
      <c r="EP108">
        <f>IF(ALL!EP108 = ANSWERS!$C113, 1, 0)</f>
        <v>1</v>
      </c>
      <c r="EQ108">
        <f>IF(ALL!EQ108 = ANSWERS!$C113, 1, 0)</f>
        <v>1</v>
      </c>
      <c r="ER108">
        <f>IF(ALL!ER108 = ANSWERS!$C113, 1, 0)</f>
        <v>0</v>
      </c>
      <c r="ES108">
        <f>IF(ALL!ES108 = ANSWERS!$C113, 1, 0)</f>
        <v>1</v>
      </c>
      <c r="ET108">
        <f>IF(ALL!ET108 = ANSWERS!$C113, 1, 0)</f>
        <v>1</v>
      </c>
      <c r="EU108">
        <f>IF(ALL!EU108 = ANSWERS!$C113, 1, 0)</f>
        <v>1</v>
      </c>
      <c r="EV108">
        <f>IF(ALL!EV108 = ANSWERS!$C113, 1, 0)</f>
        <v>0</v>
      </c>
      <c r="EW108">
        <f>IF(ALL!EW108 = ANSWERS!$C113, 1, 0)</f>
        <v>1</v>
      </c>
      <c r="EX108">
        <f>IF(ALL!EX108 = ANSWERS!$C113, 1, 0)</f>
        <v>1</v>
      </c>
      <c r="EY108">
        <f>IF(ALL!EY108 = ANSWERS!$C113, 1, 0)</f>
        <v>0</v>
      </c>
      <c r="EZ108">
        <f>IF(ALL!EZ108 = ANSWERS!$C113, 1, 0)</f>
        <v>0</v>
      </c>
      <c r="FA108">
        <f>IF(ALL!FA108 = ANSWERS!$C113, 1, 0)</f>
        <v>0</v>
      </c>
      <c r="FB108">
        <f>IF(ALL!FB108 = ANSWERS!$C113, 1, 0)</f>
        <v>1</v>
      </c>
      <c r="FC108">
        <f>IF(ALL!FC108 = ANSWERS!$C113, 1, 0)</f>
        <v>1</v>
      </c>
      <c r="FD108">
        <f>IF(ALL!FD108 = ANSWERS!$C113, 1, 0)</f>
        <v>1</v>
      </c>
      <c r="FE108">
        <f>IF(ALL!FE108 = ANSWERS!$C113, 1, 0)</f>
        <v>1</v>
      </c>
      <c r="FF108">
        <f>IF(ALL!FF108 = ANSWERS!$C113, 1, 0)</f>
        <v>1</v>
      </c>
      <c r="FG108">
        <f>IF(ALL!FG108 = ANSWERS!$C113, 1, 0)</f>
        <v>1</v>
      </c>
      <c r="FH108">
        <f>IF(ALL!FH108 = ANSWERS!$C113, 1, 0)</f>
        <v>1</v>
      </c>
      <c r="FI108">
        <f>IF(ALL!FI108 = ANSWERS!$C113, 1, 0)</f>
        <v>1</v>
      </c>
      <c r="FJ108">
        <f>IF(ALL!FJ108 = ANSWERS!$C113, 1, 0)</f>
        <v>1</v>
      </c>
      <c r="FK108">
        <f>IF(ALL!FK108 = ANSWERS!$C113, 1, 0)</f>
        <v>1</v>
      </c>
      <c r="FL108">
        <f>IF(ALL!FL108 = ANSWERS!$C113, 1, 0)</f>
        <v>1</v>
      </c>
      <c r="FM108">
        <f>IF(ALL!FM108 = ANSWERS!$C113, 1, 0)</f>
        <v>1</v>
      </c>
      <c r="FN108">
        <f>IF(ALL!FN108 = ANSWERS!$C113, 1, 0)</f>
        <v>1</v>
      </c>
      <c r="FO108">
        <f>IF(ALL!FO108 = ANSWERS!$C113, 1, 0)</f>
        <v>1</v>
      </c>
      <c r="FP108">
        <f>IF(ALL!FP108 = ANSWERS!$C113, 1, 0)</f>
        <v>1</v>
      </c>
      <c r="FQ108">
        <f>IF(ALL!FQ108 = ANSWERS!$C113, 1, 0)</f>
        <v>1</v>
      </c>
      <c r="FR108">
        <f>IF(ALL!FR108 = ANSWERS!$C113, 1, 0)</f>
        <v>1</v>
      </c>
      <c r="FS108">
        <f>IF(ALL!FS108 = ANSWERS!$C113, 1, 0)</f>
        <v>0</v>
      </c>
      <c r="FT108">
        <f>IF(ALL!FT108 = ANSWERS!$C113, 1, 0)</f>
        <v>0</v>
      </c>
      <c r="FU108">
        <f>IF(ALL!FU108 = ANSWERS!$C113, 1, 0)</f>
        <v>1</v>
      </c>
      <c r="FV108">
        <f>IF(ALL!FV108 = ANSWERS!$C113, 1, 0)</f>
        <v>1</v>
      </c>
      <c r="FW108">
        <f>IF(ALL!FW108 = ANSWERS!$C113, 1, 0)</f>
        <v>1</v>
      </c>
      <c r="FX108">
        <f>IF(ALL!FX108 = ANSWERS!$C113, 1, 0)</f>
        <v>1</v>
      </c>
      <c r="FY108">
        <f>IF(ALL!FY108 = ANSWERS!$C113, 1, 0)</f>
        <v>1</v>
      </c>
      <c r="FZ108">
        <f>IF(ALL!FZ108 = ANSWERS!$C113, 1, 0)</f>
        <v>1</v>
      </c>
      <c r="GA108">
        <f>IF(ALL!GA108 = ANSWERS!$C113, 1, 0)</f>
        <v>0</v>
      </c>
      <c r="GB108">
        <f>IF(ALL!GB108 = ANSWERS!$C113, 1, 0)</f>
        <v>0</v>
      </c>
      <c r="GC108">
        <f>IF(ALL!GC108 = ANSWERS!$C113, 1, 0)</f>
        <v>0</v>
      </c>
      <c r="GD108">
        <f>IF(ALL!GD108 = ANSWERS!$C113, 1, 0)</f>
        <v>1</v>
      </c>
      <c r="GE108">
        <f>IF(ALL!GE108 = ANSWERS!$C113, 1, 0)</f>
        <v>1</v>
      </c>
      <c r="GF108">
        <f>IF(ALL!GF108 = ANSWERS!$C113, 1, 0)</f>
        <v>1</v>
      </c>
      <c r="GG108">
        <f>IF(ALL!GG108 = ANSWERS!$C113, 1, 0)</f>
        <v>1</v>
      </c>
      <c r="GH108">
        <f>IF(ALL!GH108 = ANSWERS!$C113, 1, 0)</f>
        <v>0</v>
      </c>
      <c r="GI108">
        <f>IF(ALL!GI108 = ANSWERS!$C113, 1, 0)</f>
        <v>0</v>
      </c>
      <c r="GJ108">
        <f>IF(ALL!GJ108 = ANSWERS!$C113, 1, 0)</f>
        <v>1</v>
      </c>
      <c r="GK108">
        <f>IF(ALL!GK108 = ANSWERS!$C113, 1, 0)</f>
        <v>0</v>
      </c>
      <c r="GL108">
        <f>IF(ALL!GL108 = ANSWERS!$C113, 1, 0)</f>
        <v>0</v>
      </c>
      <c r="GM108">
        <f>IF(ALL!GM108 = ANSWERS!$C113, 1, 0)</f>
        <v>0</v>
      </c>
      <c r="GN108">
        <f>IF(ALL!GN108 = ANSWERS!$C113, 1, 0)</f>
        <v>0</v>
      </c>
      <c r="GO108">
        <f>IF(ALL!GO108 = ANSWERS!$C113, 1, 0)</f>
        <v>0</v>
      </c>
      <c r="GP108">
        <f>IF(ALL!GP108 = ANSWERS!$C113, 1, 0)</f>
        <v>1</v>
      </c>
      <c r="GQ108">
        <f>IF(ALL!GQ108 = ANSWERS!$C113, 1, 0)</f>
        <v>1</v>
      </c>
      <c r="GR108">
        <f>IF(ALL!GR108 = ANSWERS!$C113, 1, 0)</f>
        <v>0</v>
      </c>
      <c r="GS108">
        <f>IF(ALL!GS108 = ANSWERS!$C113, 1, 0)</f>
        <v>0</v>
      </c>
      <c r="GT108">
        <f>IF(ALL!GT108 = ANSWERS!$C113, 1, 0)</f>
        <v>1</v>
      </c>
      <c r="GU108">
        <f>IF(ALL!GU108 = ANSWERS!$C113, 1, 0)</f>
        <v>0</v>
      </c>
      <c r="GV108">
        <f>IF(ALL!GV108 = ANSWERS!$C113, 1, 0)</f>
        <v>0</v>
      </c>
      <c r="GW108">
        <f>IF(ALL!GW108 = ANSWERS!$C113, 1, 0)</f>
        <v>0</v>
      </c>
      <c r="GX108">
        <f>IF(ALL!GX108 = ANSWERS!$C113, 1, 0)</f>
        <v>0</v>
      </c>
      <c r="GY108">
        <f>IF(ALL!GY108 = ANSWERS!$C113, 1, 0)</f>
        <v>1</v>
      </c>
      <c r="GZ108">
        <f>IF(ALL!GZ108 = ANSWERS!$C113, 1, 0)</f>
        <v>1</v>
      </c>
      <c r="HA108">
        <f>IF(ALL!HA108 = ANSWERS!$C113, 1, 0)</f>
        <v>1</v>
      </c>
      <c r="HB108">
        <f>IF(ALL!HB108 = ANSWERS!$C113, 1, 0)</f>
        <v>1</v>
      </c>
      <c r="HC108">
        <f>IF(ALL!HC108 = ANSWERS!$C113, 1, 0)</f>
        <v>1</v>
      </c>
      <c r="HD108">
        <f>IF(ALL!HD108 = ANSWERS!$C113, 1, 0)</f>
        <v>1</v>
      </c>
      <c r="HE108">
        <f>IF(ALL!HE108 = ANSWERS!$C113, 1, 0)</f>
        <v>1</v>
      </c>
      <c r="HF108">
        <f>IF(ALL!HF108 = ANSWERS!$C113, 1, 0)</f>
        <v>0</v>
      </c>
      <c r="HG108">
        <f>IF(ALL!HG108 = ANSWERS!$C113, 1, 0)</f>
        <v>1</v>
      </c>
      <c r="HH108">
        <f>IF(ALL!HH108 = ANSWERS!$C113, 1, 0)</f>
        <v>1</v>
      </c>
      <c r="HI108">
        <f>IF(ALL!HI108 = ANSWERS!$C113, 1, 0)</f>
        <v>0</v>
      </c>
      <c r="HJ108">
        <f>IF(ALL!HJ108 = ANSWERS!$C113, 1, 0)</f>
        <v>0</v>
      </c>
      <c r="HK108">
        <f>IF(ALL!HK108 = ANSWERS!$C113, 1, 0)</f>
        <v>1</v>
      </c>
    </row>
    <row r="109">
      <c r="A109" s="1" t="s">
        <v>429</v>
      </c>
      <c r="B109">
        <f>IF(ALL!B109 = ANSWERS!$C114, 1, 0)</f>
        <v>1</v>
      </c>
      <c r="C109">
        <f>IF(ALL!C109 = ANSWERS!$C114, 1, 0)</f>
        <v>1</v>
      </c>
      <c r="D109">
        <f>IF(ALL!D109 = ANSWERS!$C114, 1, 0)</f>
        <v>0</v>
      </c>
      <c r="E109">
        <f>IF(ALL!E109 = ANSWERS!$C114, 1, 0)</f>
        <v>0</v>
      </c>
      <c r="F109">
        <f>IF(ALL!F109 = ANSWERS!$C114, 1, 0)</f>
        <v>0</v>
      </c>
      <c r="G109">
        <f>IF(ALL!G109 = ANSWERS!$C114, 1, 0)</f>
        <v>0</v>
      </c>
      <c r="H109">
        <f>IF(ALL!H109 = ANSWERS!$C114, 1, 0)</f>
        <v>0</v>
      </c>
      <c r="I109">
        <f>IF(ALL!I109 = ANSWERS!$C114, 1, 0)</f>
        <v>0</v>
      </c>
      <c r="J109">
        <f>IF(ALL!J109 = ANSWERS!$C114, 1, 0)</f>
        <v>1</v>
      </c>
      <c r="K109">
        <f>IF(ALL!K109 = ANSWERS!$C114, 1, 0)</f>
        <v>0</v>
      </c>
      <c r="L109">
        <f>IF(ALL!L109 = ANSWERS!$C114, 1, 0)</f>
        <v>0</v>
      </c>
      <c r="M109">
        <f>IF(ALL!M109 = ANSWERS!$C114, 1, 0)</f>
        <v>0</v>
      </c>
      <c r="N109">
        <f>IF(ALL!N109 = ANSWERS!$C114, 1, 0)</f>
        <v>1</v>
      </c>
      <c r="O109">
        <f>IF(ALL!O109 = ANSWERS!$C114, 1, 0)</f>
        <v>1</v>
      </c>
      <c r="P109">
        <f>IF(ALL!P109 = ANSWERS!$C114, 1, 0)</f>
        <v>1</v>
      </c>
      <c r="Q109">
        <f>IF(ALL!Q109 = ANSWERS!$C114, 1, 0)</f>
        <v>0</v>
      </c>
      <c r="R109">
        <f>IF(ALL!R109 = ANSWERS!$C114, 1, 0)</f>
        <v>1</v>
      </c>
      <c r="S109">
        <f>IF(ALL!S109 = ANSWERS!$C114, 1, 0)</f>
        <v>1</v>
      </c>
      <c r="T109">
        <f>IF(ALL!T109 = ANSWERS!$C114, 1, 0)</f>
        <v>1</v>
      </c>
      <c r="U109">
        <f>IF(ALL!U109 = ANSWERS!$C114, 1, 0)</f>
        <v>1</v>
      </c>
      <c r="V109">
        <f>IF(ALL!V109 = ANSWERS!$C114, 1, 0)</f>
        <v>1</v>
      </c>
      <c r="W109">
        <f>IF(ALL!W109 = ANSWERS!$C114, 1, 0)</f>
        <v>1</v>
      </c>
      <c r="X109">
        <f>IF(ALL!X109 = ANSWERS!$C114, 1, 0)</f>
        <v>0</v>
      </c>
      <c r="Y109">
        <f>IF(ALL!Y109 = ANSWERS!$C114, 1, 0)</f>
        <v>1</v>
      </c>
      <c r="Z109">
        <f>IF(ALL!Z109 = ANSWERS!$C114, 1, 0)</f>
        <v>1</v>
      </c>
      <c r="AA109">
        <f>IF(ALL!AA109 = ANSWERS!$C114, 1, 0)</f>
        <v>1</v>
      </c>
      <c r="AB109">
        <f>IF(ALL!AB109 = ANSWERS!$C114, 1, 0)</f>
        <v>1</v>
      </c>
      <c r="AC109">
        <f>IF(ALL!AC109 = ANSWERS!$C114, 1, 0)</f>
        <v>0</v>
      </c>
      <c r="AD109">
        <f>IF(ALL!AD109 = ANSWERS!$C114, 1, 0)</f>
        <v>1</v>
      </c>
      <c r="AE109">
        <f>IF(ALL!AE109 = ANSWERS!$C114, 1, 0)</f>
        <v>1</v>
      </c>
      <c r="AF109">
        <f>IF(ALL!AF109 = ANSWERS!$C114, 1, 0)</f>
        <v>1</v>
      </c>
      <c r="AG109">
        <f>IF(ALL!AG109 = ANSWERS!$C114, 1, 0)</f>
        <v>1</v>
      </c>
      <c r="AH109">
        <f>IF(ALL!AH109 = ANSWERS!$C114, 1, 0)</f>
        <v>0</v>
      </c>
      <c r="AI109">
        <f>IF(ALL!AI109 = ANSWERS!$C114, 1, 0)</f>
        <v>1</v>
      </c>
      <c r="AJ109">
        <f>IF(ALL!AJ109 = ANSWERS!$C114, 1, 0)</f>
        <v>1</v>
      </c>
      <c r="AK109">
        <f>IF(ALL!AK109 = ANSWERS!$C114, 1, 0)</f>
        <v>1</v>
      </c>
      <c r="AL109">
        <f>IF(ALL!AL109 = ANSWERS!$C114, 1, 0)</f>
        <v>1</v>
      </c>
      <c r="AM109">
        <f>IF(ALL!AM109 = ANSWERS!$C114, 1, 0)</f>
        <v>1</v>
      </c>
      <c r="AN109">
        <f>IF(ALL!AN109 = ANSWERS!$C114, 1, 0)</f>
        <v>1</v>
      </c>
      <c r="AO109">
        <f>IF(ALL!AO109 = ANSWERS!$C114, 1, 0)</f>
        <v>1</v>
      </c>
      <c r="AP109">
        <f>IF(ALL!AP109 = ANSWERS!$C114, 1, 0)</f>
        <v>0</v>
      </c>
      <c r="AQ109">
        <f>IF(ALL!AQ109 = ANSWERS!$C114, 1, 0)</f>
        <v>1</v>
      </c>
      <c r="AR109">
        <f>IF(ALL!AR109 = ANSWERS!$C114, 1, 0)</f>
        <v>1</v>
      </c>
      <c r="AS109">
        <f>IF(ALL!AS109 = ANSWERS!$C114, 1, 0)</f>
        <v>0</v>
      </c>
      <c r="AT109">
        <f>IF(ALL!AT109 = ANSWERS!$C114, 1, 0)</f>
        <v>0</v>
      </c>
      <c r="AU109">
        <f>IF(ALL!AU109 = ANSWERS!$C114, 1, 0)</f>
        <v>0</v>
      </c>
      <c r="AV109">
        <f>IF(ALL!AV109 = ANSWERS!$C114, 1, 0)</f>
        <v>1</v>
      </c>
      <c r="AW109">
        <f>IF(ALL!AW109 = ANSWERS!$C114, 1, 0)</f>
        <v>0</v>
      </c>
      <c r="AX109">
        <f>IF(ALL!AX109 = ANSWERS!$C114, 1, 0)</f>
        <v>1</v>
      </c>
      <c r="AY109">
        <f>IF(ALL!AY109 = ANSWERS!$C114, 1, 0)</f>
        <v>1</v>
      </c>
      <c r="AZ109">
        <f>IF(ALL!AZ109 = ANSWERS!$C114, 1, 0)</f>
        <v>1</v>
      </c>
      <c r="BA109">
        <f>IF(ALL!BA109 = ANSWERS!$C114, 1, 0)</f>
        <v>1</v>
      </c>
      <c r="BB109">
        <f>IF(ALL!BB109 = ANSWERS!$C114, 1, 0)</f>
        <v>1</v>
      </c>
      <c r="BC109">
        <f>IF(ALL!BC109 = ANSWERS!$C114, 1, 0)</f>
        <v>0</v>
      </c>
      <c r="BD109">
        <f>IF(ALL!BD109 = ANSWERS!$C114, 1, 0)</f>
        <v>1</v>
      </c>
      <c r="BE109">
        <f>IF(ALL!BE109 = ANSWERS!$C114, 1, 0)</f>
        <v>0</v>
      </c>
      <c r="BF109">
        <f>IF(ALL!BF109 = ANSWERS!$C114, 1, 0)</f>
        <v>0</v>
      </c>
      <c r="BG109">
        <f>IF(ALL!BG109 = ANSWERS!$C114, 1, 0)</f>
        <v>1</v>
      </c>
      <c r="BH109">
        <f>IF(ALL!BH109 = ANSWERS!$C114, 1, 0)</f>
        <v>1</v>
      </c>
      <c r="BI109">
        <f>IF(ALL!BI109 = ANSWERS!$C114, 1, 0)</f>
        <v>0</v>
      </c>
      <c r="BJ109">
        <f>IF(ALL!BJ109 = ANSWERS!$C114, 1, 0)</f>
        <v>0</v>
      </c>
      <c r="BK109">
        <f>IF(ALL!BK109 = ANSWERS!$C114, 1, 0)</f>
        <v>1</v>
      </c>
      <c r="BL109">
        <f>IF(ALL!BL109 = ANSWERS!$C114, 1, 0)</f>
        <v>1</v>
      </c>
      <c r="BM109">
        <f>IF(ALL!BM109 = ANSWERS!$C114, 1, 0)</f>
        <v>0</v>
      </c>
      <c r="BN109">
        <f>IF(ALL!BN109 = ANSWERS!$C114, 1, 0)</f>
        <v>1</v>
      </c>
      <c r="BO109">
        <f>IF(ALL!BO109 = ANSWERS!$C114, 1, 0)</f>
        <v>1</v>
      </c>
      <c r="BP109">
        <f>IF(ALL!BP109 = ANSWERS!$C114, 1, 0)</f>
        <v>1</v>
      </c>
      <c r="BQ109">
        <f>IF(ALL!BQ109 = ANSWERS!$C114, 1, 0)</f>
        <v>1</v>
      </c>
      <c r="BR109">
        <f>IF(ALL!BR109 = ANSWERS!$C114, 1, 0)</f>
        <v>1</v>
      </c>
      <c r="BS109">
        <f>IF(ALL!BS109 = ANSWERS!$C114, 1, 0)</f>
        <v>0</v>
      </c>
      <c r="BT109">
        <f>IF(ALL!BT109 = ANSWERS!$C114, 1, 0)</f>
        <v>1</v>
      </c>
      <c r="BU109">
        <f>IF(ALL!BU109 = ANSWERS!$C114, 1, 0)</f>
        <v>1</v>
      </c>
      <c r="BV109">
        <f>IF(ALL!BV109 = ANSWERS!$C114, 1, 0)</f>
        <v>1</v>
      </c>
      <c r="BW109">
        <f>IF(ALL!BW109 = ANSWERS!$C114, 1, 0)</f>
        <v>1</v>
      </c>
      <c r="BX109">
        <f>IF(ALL!BX109 = ANSWERS!$C114, 1, 0)</f>
        <v>1</v>
      </c>
      <c r="BY109">
        <f>IF(ALL!BY109 = ANSWERS!$C114, 1, 0)</f>
        <v>1</v>
      </c>
      <c r="BZ109">
        <f>IF(ALL!BZ109 = ANSWERS!$C114, 1, 0)</f>
        <v>0</v>
      </c>
      <c r="CA109">
        <f>IF(ALL!CA109 = ANSWERS!$C114, 1, 0)</f>
        <v>1</v>
      </c>
      <c r="CB109">
        <f>IF(ALL!CB109 = ANSWERS!$C114, 1, 0)</f>
        <v>1</v>
      </c>
      <c r="CC109">
        <f>IF(ALL!CC109 = ANSWERS!$C114, 1, 0)</f>
        <v>1</v>
      </c>
      <c r="CD109">
        <f>IF(ALL!CD109 = ANSWERS!$C114, 1, 0)</f>
        <v>1</v>
      </c>
      <c r="CE109">
        <f>IF(ALL!CE109 = ANSWERS!$C114, 1, 0)</f>
        <v>1</v>
      </c>
      <c r="CF109">
        <f>IF(ALL!CF109 = ANSWERS!$C114, 1, 0)</f>
        <v>1</v>
      </c>
      <c r="CG109">
        <f>IF(ALL!CG109 = ANSWERS!$C114, 1, 0)</f>
        <v>0</v>
      </c>
      <c r="CH109">
        <f>IF(ALL!CH109 = ANSWERS!$C114, 1, 0)</f>
        <v>1</v>
      </c>
      <c r="CI109">
        <f>IF(ALL!CI109 = ANSWERS!$C114, 1, 0)</f>
        <v>1</v>
      </c>
      <c r="CJ109">
        <f>IF(ALL!CJ109 = ANSWERS!$C114, 1, 0)</f>
        <v>1</v>
      </c>
      <c r="CK109">
        <f>IF(ALL!CK109 = ANSWERS!$C114, 1, 0)</f>
        <v>1</v>
      </c>
      <c r="CL109">
        <f>IF(ALL!CL109 = ANSWERS!$C114, 1, 0)</f>
        <v>0</v>
      </c>
      <c r="CM109">
        <f>IF(ALL!CM109 = ANSWERS!$C114, 1, 0)</f>
        <v>1</v>
      </c>
      <c r="CN109">
        <f>IF(ALL!CN109 = ANSWERS!$C114, 1, 0)</f>
        <v>1</v>
      </c>
      <c r="CO109">
        <f>IF(ALL!CO109 = ANSWERS!$C114, 1, 0)</f>
        <v>1</v>
      </c>
      <c r="CP109">
        <f>IF(ALL!CP109 = ANSWERS!$C114, 1, 0)</f>
        <v>1</v>
      </c>
      <c r="CQ109">
        <f>IF(ALL!CQ109 = ANSWERS!$C114, 1, 0)</f>
        <v>0</v>
      </c>
      <c r="CR109">
        <f>IF(ALL!CR109 = ANSWERS!$C114, 1, 0)</f>
        <v>1</v>
      </c>
      <c r="CS109">
        <f>IF(ALL!CS109 = ANSWERS!$C114, 1, 0)</f>
        <v>1</v>
      </c>
      <c r="CT109">
        <f>IF(ALL!CT109 = ANSWERS!$C114, 1, 0)</f>
        <v>0</v>
      </c>
      <c r="CU109">
        <f>IF(ALL!CU109 = ANSWERS!$C114, 1, 0)</f>
        <v>1</v>
      </c>
      <c r="CV109">
        <f>IF(ALL!CV109 = ANSWERS!$C114, 1, 0)</f>
        <v>1</v>
      </c>
      <c r="CW109">
        <f>IF(ALL!CW109 = ANSWERS!$C114, 1, 0)</f>
        <v>1</v>
      </c>
      <c r="CX109">
        <f>IF(ALL!CX109 = ANSWERS!$C114, 1, 0)</f>
        <v>1</v>
      </c>
      <c r="CY109">
        <f>IF(ALL!CY109 = ANSWERS!$C114, 1, 0)</f>
        <v>1</v>
      </c>
      <c r="CZ109">
        <f>IF(ALL!CZ109 = ANSWERS!$C114, 1, 0)</f>
        <v>0</v>
      </c>
      <c r="DA109">
        <f>IF(ALL!DA109 = ANSWERS!$C114, 1, 0)</f>
        <v>1</v>
      </c>
      <c r="DB109">
        <f>IF(ALL!DB109 = ANSWERS!$C114, 1, 0)</f>
        <v>0</v>
      </c>
      <c r="DC109">
        <f>IF(ALL!DC109 = ANSWERS!$C114, 1, 0)</f>
        <v>0</v>
      </c>
      <c r="DD109">
        <f>IF(ALL!DD109 = ANSWERS!$C114, 1, 0)</f>
        <v>1</v>
      </c>
      <c r="DE109">
        <f>IF(ALL!DE109 = ANSWERS!$C114, 1, 0)</f>
        <v>1</v>
      </c>
      <c r="DF109">
        <f>IF(ALL!DF109 = ANSWERS!$C114, 1, 0)</f>
        <v>1</v>
      </c>
      <c r="DG109">
        <f>IF(ALL!DG109 = ANSWERS!$C114, 1, 0)</f>
        <v>0</v>
      </c>
      <c r="DH109">
        <f>IF(ALL!DH109 = ANSWERS!$C114, 1, 0)</f>
        <v>0</v>
      </c>
      <c r="DI109">
        <f>IF(ALL!DI109 = ANSWERS!$C114, 1, 0)</f>
        <v>0</v>
      </c>
      <c r="DJ109">
        <f>IF(ALL!DJ109 = ANSWERS!$C114, 1, 0)</f>
        <v>1</v>
      </c>
      <c r="DK109">
        <f>IF(ALL!DK109 = ANSWERS!$C114, 1, 0)</f>
        <v>1</v>
      </c>
      <c r="DL109">
        <f>IF(ALL!DL109 = ANSWERS!$C114, 1, 0)</f>
        <v>1</v>
      </c>
      <c r="DM109">
        <f>IF(ALL!DM109 = ANSWERS!$C114, 1, 0)</f>
        <v>0</v>
      </c>
      <c r="DN109">
        <f>IF(ALL!DN109 = ANSWERS!$C114, 1, 0)</f>
        <v>0</v>
      </c>
      <c r="DO109">
        <f>IF(ALL!DO109 = ANSWERS!$C114, 1, 0)</f>
        <v>1</v>
      </c>
      <c r="DP109">
        <f>IF(ALL!DP109 = ANSWERS!$C114, 1, 0)</f>
        <v>1</v>
      </c>
      <c r="DQ109">
        <f>IF(ALL!DQ109 = ANSWERS!$C114, 1, 0)</f>
        <v>1</v>
      </c>
      <c r="DR109">
        <f>IF(ALL!DR109 = ANSWERS!$C114, 1, 0)</f>
        <v>1</v>
      </c>
      <c r="DS109">
        <f>IF(ALL!DS109 = ANSWERS!$C114, 1, 0)</f>
        <v>1</v>
      </c>
      <c r="DT109">
        <f>IF(ALL!DT109 = ANSWERS!$C114, 1, 0)</f>
        <v>1</v>
      </c>
      <c r="DU109">
        <f>IF(ALL!DU109 = ANSWERS!$C114, 1, 0)</f>
        <v>1</v>
      </c>
      <c r="DV109">
        <f>IF(ALL!DV109 = ANSWERS!$C114, 1, 0)</f>
        <v>0</v>
      </c>
      <c r="DW109">
        <f>IF(ALL!DW109 = ANSWERS!$C114, 1, 0)</f>
        <v>0</v>
      </c>
      <c r="DX109">
        <f>IF(ALL!DX109 = ANSWERS!$C114, 1, 0)</f>
        <v>0</v>
      </c>
      <c r="DY109">
        <f>IF(ALL!DY109 = ANSWERS!$C114, 1, 0)</f>
        <v>1</v>
      </c>
      <c r="DZ109">
        <f>IF(ALL!DZ109 = ANSWERS!$C114, 1, 0)</f>
        <v>0</v>
      </c>
      <c r="EA109">
        <f>IF(ALL!EA109 = ANSWERS!$C114, 1, 0)</f>
        <v>0</v>
      </c>
      <c r="EB109">
        <f>IF(ALL!EB109 = ANSWERS!$C114, 1, 0)</f>
        <v>0</v>
      </c>
      <c r="EC109">
        <f>IF(ALL!EC109 = ANSWERS!$C114, 1, 0)</f>
        <v>1</v>
      </c>
      <c r="ED109">
        <f>IF(ALL!ED109 = ANSWERS!$C114, 1, 0)</f>
        <v>1</v>
      </c>
      <c r="EE109">
        <f>IF(ALL!EE109 = ANSWERS!$C114, 1, 0)</f>
        <v>1</v>
      </c>
      <c r="EF109">
        <f>IF(ALL!EF109 = ANSWERS!$C114, 1, 0)</f>
        <v>0</v>
      </c>
      <c r="EG109">
        <f>IF(ALL!EG109 = ANSWERS!$C114, 1, 0)</f>
        <v>1</v>
      </c>
      <c r="EH109">
        <f>IF(ALL!EH109 = ANSWERS!$C114, 1, 0)</f>
        <v>1</v>
      </c>
      <c r="EI109">
        <f>IF(ALL!EI109 = ANSWERS!$C114, 1, 0)</f>
        <v>1</v>
      </c>
      <c r="EJ109">
        <f>IF(ALL!EJ109 = ANSWERS!$C114, 1, 0)</f>
        <v>1</v>
      </c>
      <c r="EK109">
        <f>IF(ALL!EK109 = ANSWERS!$C114, 1, 0)</f>
        <v>0</v>
      </c>
      <c r="EL109">
        <f>IF(ALL!EL109 = ANSWERS!$C114, 1, 0)</f>
        <v>0</v>
      </c>
      <c r="EM109">
        <f>IF(ALL!EM109 = ANSWERS!$C114, 1, 0)</f>
        <v>1</v>
      </c>
      <c r="EN109">
        <f>IF(ALL!EN109 = ANSWERS!$C114, 1, 0)</f>
        <v>1</v>
      </c>
      <c r="EO109">
        <f>IF(ALL!EO109 = ANSWERS!$C114, 1, 0)</f>
        <v>1</v>
      </c>
      <c r="EP109">
        <f>IF(ALL!EP109 = ANSWERS!$C114, 1, 0)</f>
        <v>1</v>
      </c>
      <c r="EQ109">
        <f>IF(ALL!EQ109 = ANSWERS!$C114, 1, 0)</f>
        <v>1</v>
      </c>
      <c r="ER109">
        <f>IF(ALL!ER109 = ANSWERS!$C114, 1, 0)</f>
        <v>0</v>
      </c>
      <c r="ES109">
        <f>IF(ALL!ES109 = ANSWERS!$C114, 1, 0)</f>
        <v>0</v>
      </c>
      <c r="ET109">
        <f>IF(ALL!ET109 = ANSWERS!$C114, 1, 0)</f>
        <v>1</v>
      </c>
      <c r="EU109">
        <f>IF(ALL!EU109 = ANSWERS!$C114, 1, 0)</f>
        <v>1</v>
      </c>
      <c r="EV109">
        <f>IF(ALL!EV109 = ANSWERS!$C114, 1, 0)</f>
        <v>0</v>
      </c>
      <c r="EW109">
        <f>IF(ALL!EW109 = ANSWERS!$C114, 1, 0)</f>
        <v>0</v>
      </c>
      <c r="EX109">
        <f>IF(ALL!EX109 = ANSWERS!$C114, 1, 0)</f>
        <v>1</v>
      </c>
      <c r="EY109">
        <f>IF(ALL!EY109 = ANSWERS!$C114, 1, 0)</f>
        <v>0</v>
      </c>
      <c r="EZ109">
        <f>IF(ALL!EZ109 = ANSWERS!$C114, 1, 0)</f>
        <v>0</v>
      </c>
      <c r="FA109">
        <f>IF(ALL!FA109 = ANSWERS!$C114, 1, 0)</f>
        <v>0</v>
      </c>
      <c r="FB109">
        <f>IF(ALL!FB109 = ANSWERS!$C114, 1, 0)</f>
        <v>1</v>
      </c>
      <c r="FC109">
        <f>IF(ALL!FC109 = ANSWERS!$C114, 1, 0)</f>
        <v>1</v>
      </c>
      <c r="FD109">
        <f>IF(ALL!FD109 = ANSWERS!$C114, 1, 0)</f>
        <v>0</v>
      </c>
      <c r="FE109">
        <f>IF(ALL!FE109 = ANSWERS!$C114, 1, 0)</f>
        <v>1</v>
      </c>
      <c r="FF109">
        <f>IF(ALL!FF109 = ANSWERS!$C114, 1, 0)</f>
        <v>1</v>
      </c>
      <c r="FG109">
        <f>IF(ALL!FG109 = ANSWERS!$C114, 1, 0)</f>
        <v>1</v>
      </c>
      <c r="FH109">
        <f>IF(ALL!FH109 = ANSWERS!$C114, 1, 0)</f>
        <v>1</v>
      </c>
      <c r="FI109">
        <f>IF(ALL!FI109 = ANSWERS!$C114, 1, 0)</f>
        <v>1</v>
      </c>
      <c r="FJ109">
        <f>IF(ALL!FJ109 = ANSWERS!$C114, 1, 0)</f>
        <v>1</v>
      </c>
      <c r="FK109">
        <f>IF(ALL!FK109 = ANSWERS!$C114, 1, 0)</f>
        <v>1</v>
      </c>
      <c r="FL109">
        <f>IF(ALL!FL109 = ANSWERS!$C114, 1, 0)</f>
        <v>1</v>
      </c>
      <c r="FM109">
        <f>IF(ALL!FM109 = ANSWERS!$C114, 1, 0)</f>
        <v>1</v>
      </c>
      <c r="FN109">
        <f>IF(ALL!FN109 = ANSWERS!$C114, 1, 0)</f>
        <v>0</v>
      </c>
      <c r="FO109">
        <f>IF(ALL!FO109 = ANSWERS!$C114, 1, 0)</f>
        <v>1</v>
      </c>
      <c r="FP109">
        <f>IF(ALL!FP109 = ANSWERS!$C114, 1, 0)</f>
        <v>1</v>
      </c>
      <c r="FQ109">
        <f>IF(ALL!FQ109 = ANSWERS!$C114, 1, 0)</f>
        <v>1</v>
      </c>
      <c r="FR109">
        <f>IF(ALL!FR109 = ANSWERS!$C114, 1, 0)</f>
        <v>1</v>
      </c>
      <c r="FS109">
        <f>IF(ALL!FS109 = ANSWERS!$C114, 1, 0)</f>
        <v>0</v>
      </c>
      <c r="FT109">
        <f>IF(ALL!FT109 = ANSWERS!$C114, 1, 0)</f>
        <v>0</v>
      </c>
      <c r="FU109">
        <f>IF(ALL!FU109 = ANSWERS!$C114, 1, 0)</f>
        <v>1</v>
      </c>
      <c r="FV109">
        <f>IF(ALL!FV109 = ANSWERS!$C114, 1, 0)</f>
        <v>1</v>
      </c>
      <c r="FW109">
        <f>IF(ALL!FW109 = ANSWERS!$C114, 1, 0)</f>
        <v>1</v>
      </c>
      <c r="FX109">
        <f>IF(ALL!FX109 = ANSWERS!$C114, 1, 0)</f>
        <v>1</v>
      </c>
      <c r="FY109">
        <f>IF(ALL!FY109 = ANSWERS!$C114, 1, 0)</f>
        <v>1</v>
      </c>
      <c r="FZ109">
        <f>IF(ALL!FZ109 = ANSWERS!$C114, 1, 0)</f>
        <v>1</v>
      </c>
      <c r="GA109">
        <f>IF(ALL!GA109 = ANSWERS!$C114, 1, 0)</f>
        <v>0</v>
      </c>
      <c r="GB109">
        <f>IF(ALL!GB109 = ANSWERS!$C114, 1, 0)</f>
        <v>0</v>
      </c>
      <c r="GC109">
        <f>IF(ALL!GC109 = ANSWERS!$C114, 1, 0)</f>
        <v>0</v>
      </c>
      <c r="GD109">
        <f>IF(ALL!GD109 = ANSWERS!$C114, 1, 0)</f>
        <v>1</v>
      </c>
      <c r="GE109">
        <f>IF(ALL!GE109 = ANSWERS!$C114, 1, 0)</f>
        <v>1</v>
      </c>
      <c r="GF109">
        <f>IF(ALL!GF109 = ANSWERS!$C114, 1, 0)</f>
        <v>1</v>
      </c>
      <c r="GG109">
        <f>IF(ALL!GG109 = ANSWERS!$C114, 1, 0)</f>
        <v>1</v>
      </c>
      <c r="GH109">
        <f>IF(ALL!GH109 = ANSWERS!$C114, 1, 0)</f>
        <v>0</v>
      </c>
      <c r="GI109">
        <f>IF(ALL!GI109 = ANSWERS!$C114, 1, 0)</f>
        <v>0</v>
      </c>
      <c r="GJ109">
        <f>IF(ALL!GJ109 = ANSWERS!$C114, 1, 0)</f>
        <v>1</v>
      </c>
      <c r="GK109">
        <f>IF(ALL!GK109 = ANSWERS!$C114, 1, 0)</f>
        <v>0</v>
      </c>
      <c r="GL109">
        <f>IF(ALL!GL109 = ANSWERS!$C114, 1, 0)</f>
        <v>0</v>
      </c>
      <c r="GM109">
        <f>IF(ALL!GM109 = ANSWERS!$C114, 1, 0)</f>
        <v>0</v>
      </c>
      <c r="GN109">
        <f>IF(ALL!GN109 = ANSWERS!$C114, 1, 0)</f>
        <v>0</v>
      </c>
      <c r="GO109">
        <f>IF(ALL!GO109 = ANSWERS!$C114, 1, 0)</f>
        <v>0</v>
      </c>
      <c r="GP109">
        <f>IF(ALL!GP109 = ANSWERS!$C114, 1, 0)</f>
        <v>1</v>
      </c>
      <c r="GQ109">
        <f>IF(ALL!GQ109 = ANSWERS!$C114, 1, 0)</f>
        <v>1</v>
      </c>
      <c r="GR109">
        <f>IF(ALL!GR109 = ANSWERS!$C114, 1, 0)</f>
        <v>0</v>
      </c>
      <c r="GS109">
        <f>IF(ALL!GS109 = ANSWERS!$C114, 1, 0)</f>
        <v>0</v>
      </c>
      <c r="GT109">
        <f>IF(ALL!GT109 = ANSWERS!$C114, 1, 0)</f>
        <v>1</v>
      </c>
      <c r="GU109">
        <f>IF(ALL!GU109 = ANSWERS!$C114, 1, 0)</f>
        <v>0</v>
      </c>
      <c r="GV109">
        <f>IF(ALL!GV109 = ANSWERS!$C114, 1, 0)</f>
        <v>1</v>
      </c>
      <c r="GW109">
        <f>IF(ALL!GW109 = ANSWERS!$C114, 1, 0)</f>
        <v>1</v>
      </c>
      <c r="GX109">
        <f>IF(ALL!GX109 = ANSWERS!$C114, 1, 0)</f>
        <v>0</v>
      </c>
      <c r="GY109">
        <f>IF(ALL!GY109 = ANSWERS!$C114, 1, 0)</f>
        <v>1</v>
      </c>
      <c r="GZ109">
        <f>IF(ALL!GZ109 = ANSWERS!$C114, 1, 0)</f>
        <v>1</v>
      </c>
      <c r="HA109">
        <f>IF(ALL!HA109 = ANSWERS!$C114, 1, 0)</f>
        <v>1</v>
      </c>
      <c r="HB109">
        <f>IF(ALL!HB109 = ANSWERS!$C114, 1, 0)</f>
        <v>1</v>
      </c>
      <c r="HC109">
        <f>IF(ALL!HC109 = ANSWERS!$C114, 1, 0)</f>
        <v>1</v>
      </c>
      <c r="HD109">
        <f>IF(ALL!HD109 = ANSWERS!$C114, 1, 0)</f>
        <v>1</v>
      </c>
      <c r="HE109">
        <f>IF(ALL!HE109 = ANSWERS!$C114, 1, 0)</f>
        <v>1</v>
      </c>
      <c r="HF109">
        <f>IF(ALL!HF109 = ANSWERS!$C114, 1, 0)</f>
        <v>0</v>
      </c>
      <c r="HG109">
        <f>IF(ALL!HG109 = ANSWERS!$C114, 1, 0)</f>
        <v>1</v>
      </c>
      <c r="HH109">
        <f>IF(ALL!HH109 = ANSWERS!$C114, 1, 0)</f>
        <v>1</v>
      </c>
      <c r="HI109">
        <f>IF(ALL!HI109 = ANSWERS!$C114, 1, 0)</f>
        <v>0</v>
      </c>
      <c r="HJ109">
        <f>IF(ALL!HJ109 = ANSWERS!$C114, 1, 0)</f>
        <v>0</v>
      </c>
      <c r="HK109">
        <f>IF(ALL!HK109 = ANSWERS!$C114, 1, 0)</f>
        <v>1</v>
      </c>
    </row>
    <row r="110">
      <c r="A110" s="1" t="s">
        <v>430</v>
      </c>
      <c r="B110">
        <f>IF(ALL!B110 = ANSWERS!$C115, 1, 0)</f>
        <v>1</v>
      </c>
      <c r="C110">
        <f>IF(ALL!C110 = ANSWERS!$C115, 1, 0)</f>
        <v>1</v>
      </c>
      <c r="D110">
        <f>IF(ALL!D110 = ANSWERS!$C115, 1, 0)</f>
        <v>0</v>
      </c>
      <c r="E110">
        <f>IF(ALL!E110 = ANSWERS!$C115, 1, 0)</f>
        <v>0</v>
      </c>
      <c r="F110">
        <f>IF(ALL!F110 = ANSWERS!$C115, 1, 0)</f>
        <v>0</v>
      </c>
      <c r="G110">
        <f>IF(ALL!G110 = ANSWERS!$C115, 1, 0)</f>
        <v>0</v>
      </c>
      <c r="H110">
        <f>IF(ALL!H110 = ANSWERS!$C115, 1, 0)</f>
        <v>1</v>
      </c>
      <c r="I110">
        <f>IF(ALL!I110 = ANSWERS!$C115, 1, 0)</f>
        <v>0</v>
      </c>
      <c r="J110">
        <f>IF(ALL!J110 = ANSWERS!$C115, 1, 0)</f>
        <v>1</v>
      </c>
      <c r="K110">
        <f>IF(ALL!K110 = ANSWERS!$C115, 1, 0)</f>
        <v>0</v>
      </c>
      <c r="L110">
        <f>IF(ALL!L110 = ANSWERS!$C115, 1, 0)</f>
        <v>0</v>
      </c>
      <c r="M110">
        <f>IF(ALL!M110 = ANSWERS!$C115, 1, 0)</f>
        <v>0</v>
      </c>
      <c r="N110">
        <f>IF(ALL!N110 = ANSWERS!$C115, 1, 0)</f>
        <v>1</v>
      </c>
      <c r="O110">
        <f>IF(ALL!O110 = ANSWERS!$C115, 1, 0)</f>
        <v>1</v>
      </c>
      <c r="P110">
        <f>IF(ALL!P110 = ANSWERS!$C115, 1, 0)</f>
        <v>1</v>
      </c>
      <c r="Q110">
        <f>IF(ALL!Q110 = ANSWERS!$C115, 1, 0)</f>
        <v>0</v>
      </c>
      <c r="R110">
        <f>IF(ALL!R110 = ANSWERS!$C115, 1, 0)</f>
        <v>1</v>
      </c>
      <c r="S110">
        <f>IF(ALL!S110 = ANSWERS!$C115, 1, 0)</f>
        <v>1</v>
      </c>
      <c r="T110">
        <f>IF(ALL!T110 = ANSWERS!$C115, 1, 0)</f>
        <v>1</v>
      </c>
      <c r="U110">
        <f>IF(ALL!U110 = ANSWERS!$C115, 1, 0)</f>
        <v>1</v>
      </c>
      <c r="V110">
        <f>IF(ALL!V110 = ANSWERS!$C115, 1, 0)</f>
        <v>1</v>
      </c>
      <c r="W110">
        <f>IF(ALL!W110 = ANSWERS!$C115, 1, 0)</f>
        <v>1</v>
      </c>
      <c r="X110">
        <f>IF(ALL!X110 = ANSWERS!$C115, 1, 0)</f>
        <v>1</v>
      </c>
      <c r="Y110">
        <f>IF(ALL!Y110 = ANSWERS!$C115, 1, 0)</f>
        <v>1</v>
      </c>
      <c r="Z110">
        <f>IF(ALL!Z110 = ANSWERS!$C115, 1, 0)</f>
        <v>1</v>
      </c>
      <c r="AA110">
        <f>IF(ALL!AA110 = ANSWERS!$C115, 1, 0)</f>
        <v>0</v>
      </c>
      <c r="AB110">
        <f>IF(ALL!AB110 = ANSWERS!$C115, 1, 0)</f>
        <v>1</v>
      </c>
      <c r="AC110">
        <f>IF(ALL!AC110 = ANSWERS!$C115, 1, 0)</f>
        <v>0</v>
      </c>
      <c r="AD110">
        <f>IF(ALL!AD110 = ANSWERS!$C115, 1, 0)</f>
        <v>1</v>
      </c>
      <c r="AE110">
        <f>IF(ALL!AE110 = ANSWERS!$C115, 1, 0)</f>
        <v>1</v>
      </c>
      <c r="AF110">
        <f>IF(ALL!AF110 = ANSWERS!$C115, 1, 0)</f>
        <v>1</v>
      </c>
      <c r="AG110">
        <f>IF(ALL!AG110 = ANSWERS!$C115, 1, 0)</f>
        <v>1</v>
      </c>
      <c r="AH110">
        <f>IF(ALL!AH110 = ANSWERS!$C115, 1, 0)</f>
        <v>1</v>
      </c>
      <c r="AI110">
        <f>IF(ALL!AI110 = ANSWERS!$C115, 1, 0)</f>
        <v>1</v>
      </c>
      <c r="AJ110">
        <f>IF(ALL!AJ110 = ANSWERS!$C115, 1, 0)</f>
        <v>1</v>
      </c>
      <c r="AK110">
        <f>IF(ALL!AK110 = ANSWERS!$C115, 1, 0)</f>
        <v>1</v>
      </c>
      <c r="AL110">
        <f>IF(ALL!AL110 = ANSWERS!$C115, 1, 0)</f>
        <v>1</v>
      </c>
      <c r="AM110">
        <f>IF(ALL!AM110 = ANSWERS!$C115, 1, 0)</f>
        <v>1</v>
      </c>
      <c r="AN110">
        <f>IF(ALL!AN110 = ANSWERS!$C115, 1, 0)</f>
        <v>1</v>
      </c>
      <c r="AO110">
        <f>IF(ALL!AO110 = ANSWERS!$C115, 1, 0)</f>
        <v>1</v>
      </c>
      <c r="AP110">
        <f>IF(ALL!AP110 = ANSWERS!$C115, 1, 0)</f>
        <v>0</v>
      </c>
      <c r="AQ110">
        <f>IF(ALL!AQ110 = ANSWERS!$C115, 1, 0)</f>
        <v>1</v>
      </c>
      <c r="AR110">
        <f>IF(ALL!AR110 = ANSWERS!$C115, 1, 0)</f>
        <v>1</v>
      </c>
      <c r="AS110">
        <f>IF(ALL!AS110 = ANSWERS!$C115, 1, 0)</f>
        <v>0</v>
      </c>
      <c r="AT110">
        <f>IF(ALL!AT110 = ANSWERS!$C115, 1, 0)</f>
        <v>0</v>
      </c>
      <c r="AU110">
        <f>IF(ALL!AU110 = ANSWERS!$C115, 1, 0)</f>
        <v>0</v>
      </c>
      <c r="AV110">
        <f>IF(ALL!AV110 = ANSWERS!$C115, 1, 0)</f>
        <v>1</v>
      </c>
      <c r="AW110">
        <f>IF(ALL!AW110 = ANSWERS!$C115, 1, 0)</f>
        <v>1</v>
      </c>
      <c r="AX110">
        <f>IF(ALL!AX110 = ANSWERS!$C115, 1, 0)</f>
        <v>1</v>
      </c>
      <c r="AY110">
        <f>IF(ALL!AY110 = ANSWERS!$C115, 1, 0)</f>
        <v>1</v>
      </c>
      <c r="AZ110">
        <f>IF(ALL!AZ110 = ANSWERS!$C115, 1, 0)</f>
        <v>1</v>
      </c>
      <c r="BA110">
        <f>IF(ALL!BA110 = ANSWERS!$C115, 1, 0)</f>
        <v>0</v>
      </c>
      <c r="BB110">
        <f>IF(ALL!BB110 = ANSWERS!$C115, 1, 0)</f>
        <v>1</v>
      </c>
      <c r="BC110">
        <f>IF(ALL!BC110 = ANSWERS!$C115, 1, 0)</f>
        <v>0</v>
      </c>
      <c r="BD110">
        <f>IF(ALL!BD110 = ANSWERS!$C115, 1, 0)</f>
        <v>1</v>
      </c>
      <c r="BE110">
        <f>IF(ALL!BE110 = ANSWERS!$C115, 1, 0)</f>
        <v>0</v>
      </c>
      <c r="BF110">
        <f>IF(ALL!BF110 = ANSWERS!$C115, 1, 0)</f>
        <v>0</v>
      </c>
      <c r="BG110">
        <f>IF(ALL!BG110 = ANSWERS!$C115, 1, 0)</f>
        <v>1</v>
      </c>
      <c r="BH110">
        <f>IF(ALL!BH110 = ANSWERS!$C115, 1, 0)</f>
        <v>1</v>
      </c>
      <c r="BI110">
        <f>IF(ALL!BI110 = ANSWERS!$C115, 1, 0)</f>
        <v>0</v>
      </c>
      <c r="BJ110">
        <f>IF(ALL!BJ110 = ANSWERS!$C115, 1, 0)</f>
        <v>1</v>
      </c>
      <c r="BK110">
        <f>IF(ALL!BK110 = ANSWERS!$C115, 1, 0)</f>
        <v>1</v>
      </c>
      <c r="BL110">
        <f>IF(ALL!BL110 = ANSWERS!$C115, 1, 0)</f>
        <v>1</v>
      </c>
      <c r="BM110">
        <f>IF(ALL!BM110 = ANSWERS!$C115, 1, 0)</f>
        <v>0</v>
      </c>
      <c r="BN110">
        <f>IF(ALL!BN110 = ANSWERS!$C115, 1, 0)</f>
        <v>1</v>
      </c>
      <c r="BO110">
        <f>IF(ALL!BO110 = ANSWERS!$C115, 1, 0)</f>
        <v>1</v>
      </c>
      <c r="BP110">
        <f>IF(ALL!BP110 = ANSWERS!$C115, 1, 0)</f>
        <v>1</v>
      </c>
      <c r="BQ110">
        <f>IF(ALL!BQ110 = ANSWERS!$C115, 1, 0)</f>
        <v>1</v>
      </c>
      <c r="BR110">
        <f>IF(ALL!BR110 = ANSWERS!$C115, 1, 0)</f>
        <v>1</v>
      </c>
      <c r="BS110">
        <f>IF(ALL!BS110 = ANSWERS!$C115, 1, 0)</f>
        <v>1</v>
      </c>
      <c r="BT110">
        <f>IF(ALL!BT110 = ANSWERS!$C115, 1, 0)</f>
        <v>1</v>
      </c>
      <c r="BU110">
        <f>IF(ALL!BU110 = ANSWERS!$C115, 1, 0)</f>
        <v>1</v>
      </c>
      <c r="BV110">
        <f>IF(ALL!BV110 = ANSWERS!$C115, 1, 0)</f>
        <v>1</v>
      </c>
      <c r="BW110">
        <f>IF(ALL!BW110 = ANSWERS!$C115, 1, 0)</f>
        <v>1</v>
      </c>
      <c r="BX110">
        <f>IF(ALL!BX110 = ANSWERS!$C115, 1, 0)</f>
        <v>1</v>
      </c>
      <c r="BY110">
        <f>IF(ALL!BY110 = ANSWERS!$C115, 1, 0)</f>
        <v>1</v>
      </c>
      <c r="BZ110">
        <f>IF(ALL!BZ110 = ANSWERS!$C115, 1, 0)</f>
        <v>0</v>
      </c>
      <c r="CA110">
        <f>IF(ALL!CA110 = ANSWERS!$C115, 1, 0)</f>
        <v>1</v>
      </c>
      <c r="CB110">
        <f>IF(ALL!CB110 = ANSWERS!$C115, 1, 0)</f>
        <v>1</v>
      </c>
      <c r="CC110">
        <f>IF(ALL!CC110 = ANSWERS!$C115, 1, 0)</f>
        <v>1</v>
      </c>
      <c r="CD110">
        <f>IF(ALL!CD110 = ANSWERS!$C115, 1, 0)</f>
        <v>1</v>
      </c>
      <c r="CE110">
        <f>IF(ALL!CE110 = ANSWERS!$C115, 1, 0)</f>
        <v>1</v>
      </c>
      <c r="CF110">
        <f>IF(ALL!CF110 = ANSWERS!$C115, 1, 0)</f>
        <v>0</v>
      </c>
      <c r="CG110">
        <f>IF(ALL!CG110 = ANSWERS!$C115, 1, 0)</f>
        <v>0</v>
      </c>
      <c r="CH110">
        <f>IF(ALL!CH110 = ANSWERS!$C115, 1, 0)</f>
        <v>1</v>
      </c>
      <c r="CI110">
        <f>IF(ALL!CI110 = ANSWERS!$C115, 1, 0)</f>
        <v>1</v>
      </c>
      <c r="CJ110">
        <f>IF(ALL!CJ110 = ANSWERS!$C115, 1, 0)</f>
        <v>1</v>
      </c>
      <c r="CK110">
        <f>IF(ALL!CK110 = ANSWERS!$C115, 1, 0)</f>
        <v>1</v>
      </c>
      <c r="CL110">
        <f>IF(ALL!CL110 = ANSWERS!$C115, 1, 0)</f>
        <v>0</v>
      </c>
      <c r="CM110">
        <f>IF(ALL!CM110 = ANSWERS!$C115, 1, 0)</f>
        <v>1</v>
      </c>
      <c r="CN110">
        <f>IF(ALL!CN110 = ANSWERS!$C115, 1, 0)</f>
        <v>1</v>
      </c>
      <c r="CO110">
        <f>IF(ALL!CO110 = ANSWERS!$C115, 1, 0)</f>
        <v>0</v>
      </c>
      <c r="CP110">
        <f>IF(ALL!CP110 = ANSWERS!$C115, 1, 0)</f>
        <v>0</v>
      </c>
      <c r="CQ110">
        <f>IF(ALL!CQ110 = ANSWERS!$C115, 1, 0)</f>
        <v>0</v>
      </c>
      <c r="CR110">
        <f>IF(ALL!CR110 = ANSWERS!$C115, 1, 0)</f>
        <v>1</v>
      </c>
      <c r="CS110">
        <f>IF(ALL!CS110 = ANSWERS!$C115, 1, 0)</f>
        <v>1</v>
      </c>
      <c r="CT110">
        <f>IF(ALL!CT110 = ANSWERS!$C115, 1, 0)</f>
        <v>0</v>
      </c>
      <c r="CU110">
        <f>IF(ALL!CU110 = ANSWERS!$C115, 1, 0)</f>
        <v>1</v>
      </c>
      <c r="CV110">
        <f>IF(ALL!CV110 = ANSWERS!$C115, 1, 0)</f>
        <v>1</v>
      </c>
      <c r="CW110">
        <f>IF(ALL!CW110 = ANSWERS!$C115, 1, 0)</f>
        <v>1</v>
      </c>
      <c r="CX110">
        <f>IF(ALL!CX110 = ANSWERS!$C115, 1, 0)</f>
        <v>1</v>
      </c>
      <c r="CY110">
        <f>IF(ALL!CY110 = ANSWERS!$C115, 1, 0)</f>
        <v>1</v>
      </c>
      <c r="CZ110">
        <f>IF(ALL!CZ110 = ANSWERS!$C115, 1, 0)</f>
        <v>0</v>
      </c>
      <c r="DA110">
        <f>IF(ALL!DA110 = ANSWERS!$C115, 1, 0)</f>
        <v>1</v>
      </c>
      <c r="DB110">
        <f>IF(ALL!DB110 = ANSWERS!$C115, 1, 0)</f>
        <v>0</v>
      </c>
      <c r="DC110">
        <f>IF(ALL!DC110 = ANSWERS!$C115, 1, 0)</f>
        <v>0</v>
      </c>
      <c r="DD110">
        <f>IF(ALL!DD110 = ANSWERS!$C115, 1, 0)</f>
        <v>1</v>
      </c>
      <c r="DE110">
        <f>IF(ALL!DE110 = ANSWERS!$C115, 1, 0)</f>
        <v>1</v>
      </c>
      <c r="DF110">
        <f>IF(ALL!DF110 = ANSWERS!$C115, 1, 0)</f>
        <v>1</v>
      </c>
      <c r="DG110">
        <f>IF(ALL!DG110 = ANSWERS!$C115, 1, 0)</f>
        <v>0</v>
      </c>
      <c r="DH110">
        <f>IF(ALL!DH110 = ANSWERS!$C115, 1, 0)</f>
        <v>0</v>
      </c>
      <c r="DI110">
        <f>IF(ALL!DI110 = ANSWERS!$C115, 1, 0)</f>
        <v>0</v>
      </c>
      <c r="DJ110">
        <f>IF(ALL!DJ110 = ANSWERS!$C115, 1, 0)</f>
        <v>0</v>
      </c>
      <c r="DK110">
        <f>IF(ALL!DK110 = ANSWERS!$C115, 1, 0)</f>
        <v>1</v>
      </c>
      <c r="DL110">
        <f>IF(ALL!DL110 = ANSWERS!$C115, 1, 0)</f>
        <v>1</v>
      </c>
      <c r="DM110">
        <f>IF(ALL!DM110 = ANSWERS!$C115, 1, 0)</f>
        <v>0</v>
      </c>
      <c r="DN110">
        <f>IF(ALL!DN110 = ANSWERS!$C115, 1, 0)</f>
        <v>0</v>
      </c>
      <c r="DO110">
        <f>IF(ALL!DO110 = ANSWERS!$C115, 1, 0)</f>
        <v>1</v>
      </c>
      <c r="DP110">
        <f>IF(ALL!DP110 = ANSWERS!$C115, 1, 0)</f>
        <v>1</v>
      </c>
      <c r="DQ110">
        <f>IF(ALL!DQ110 = ANSWERS!$C115, 1, 0)</f>
        <v>1</v>
      </c>
      <c r="DR110">
        <f>IF(ALL!DR110 = ANSWERS!$C115, 1, 0)</f>
        <v>1</v>
      </c>
      <c r="DS110">
        <f>IF(ALL!DS110 = ANSWERS!$C115, 1, 0)</f>
        <v>1</v>
      </c>
      <c r="DT110">
        <f>IF(ALL!DT110 = ANSWERS!$C115, 1, 0)</f>
        <v>0</v>
      </c>
      <c r="DU110">
        <f>IF(ALL!DU110 = ANSWERS!$C115, 1, 0)</f>
        <v>1</v>
      </c>
      <c r="DV110">
        <f>IF(ALL!DV110 = ANSWERS!$C115, 1, 0)</f>
        <v>0</v>
      </c>
      <c r="DW110">
        <f>IF(ALL!DW110 = ANSWERS!$C115, 1, 0)</f>
        <v>0</v>
      </c>
      <c r="DX110">
        <f>IF(ALL!DX110 = ANSWERS!$C115, 1, 0)</f>
        <v>0</v>
      </c>
      <c r="DY110">
        <f>IF(ALL!DY110 = ANSWERS!$C115, 1, 0)</f>
        <v>1</v>
      </c>
      <c r="DZ110">
        <f>IF(ALL!DZ110 = ANSWERS!$C115, 1, 0)</f>
        <v>0</v>
      </c>
      <c r="EA110">
        <f>IF(ALL!EA110 = ANSWERS!$C115, 1, 0)</f>
        <v>0</v>
      </c>
      <c r="EB110">
        <f>IF(ALL!EB110 = ANSWERS!$C115, 1, 0)</f>
        <v>0</v>
      </c>
      <c r="EC110">
        <f>IF(ALL!EC110 = ANSWERS!$C115, 1, 0)</f>
        <v>1</v>
      </c>
      <c r="ED110">
        <f>IF(ALL!ED110 = ANSWERS!$C115, 1, 0)</f>
        <v>1</v>
      </c>
      <c r="EE110">
        <f>IF(ALL!EE110 = ANSWERS!$C115, 1, 0)</f>
        <v>0</v>
      </c>
      <c r="EF110">
        <f>IF(ALL!EF110 = ANSWERS!$C115, 1, 0)</f>
        <v>0</v>
      </c>
      <c r="EG110">
        <f>IF(ALL!EG110 = ANSWERS!$C115, 1, 0)</f>
        <v>0</v>
      </c>
      <c r="EH110">
        <f>IF(ALL!EH110 = ANSWERS!$C115, 1, 0)</f>
        <v>1</v>
      </c>
      <c r="EI110">
        <f>IF(ALL!EI110 = ANSWERS!$C115, 1, 0)</f>
        <v>1</v>
      </c>
      <c r="EJ110">
        <f>IF(ALL!EJ110 = ANSWERS!$C115, 1, 0)</f>
        <v>1</v>
      </c>
      <c r="EK110">
        <f>IF(ALL!EK110 = ANSWERS!$C115, 1, 0)</f>
        <v>0</v>
      </c>
      <c r="EL110">
        <f>IF(ALL!EL110 = ANSWERS!$C115, 1, 0)</f>
        <v>0</v>
      </c>
      <c r="EM110">
        <f>IF(ALL!EM110 = ANSWERS!$C115, 1, 0)</f>
        <v>0</v>
      </c>
      <c r="EN110">
        <f>IF(ALL!EN110 = ANSWERS!$C115, 1, 0)</f>
        <v>1</v>
      </c>
      <c r="EO110">
        <f>IF(ALL!EO110 = ANSWERS!$C115, 1, 0)</f>
        <v>1</v>
      </c>
      <c r="EP110">
        <f>IF(ALL!EP110 = ANSWERS!$C115, 1, 0)</f>
        <v>1</v>
      </c>
      <c r="EQ110">
        <f>IF(ALL!EQ110 = ANSWERS!$C115, 1, 0)</f>
        <v>1</v>
      </c>
      <c r="ER110">
        <f>IF(ALL!ER110 = ANSWERS!$C115, 1, 0)</f>
        <v>0</v>
      </c>
      <c r="ES110">
        <f>IF(ALL!ES110 = ANSWERS!$C115, 1, 0)</f>
        <v>1</v>
      </c>
      <c r="ET110">
        <f>IF(ALL!ET110 = ANSWERS!$C115, 1, 0)</f>
        <v>0</v>
      </c>
      <c r="EU110">
        <f>IF(ALL!EU110 = ANSWERS!$C115, 1, 0)</f>
        <v>1</v>
      </c>
      <c r="EV110">
        <f>IF(ALL!EV110 = ANSWERS!$C115, 1, 0)</f>
        <v>0</v>
      </c>
      <c r="EW110">
        <f>IF(ALL!EW110 = ANSWERS!$C115, 1, 0)</f>
        <v>0</v>
      </c>
      <c r="EX110">
        <f>IF(ALL!EX110 = ANSWERS!$C115, 1, 0)</f>
        <v>1</v>
      </c>
      <c r="EY110">
        <f>IF(ALL!EY110 = ANSWERS!$C115, 1, 0)</f>
        <v>0</v>
      </c>
      <c r="EZ110">
        <f>IF(ALL!EZ110 = ANSWERS!$C115, 1, 0)</f>
        <v>0</v>
      </c>
      <c r="FA110">
        <f>IF(ALL!FA110 = ANSWERS!$C115, 1, 0)</f>
        <v>0</v>
      </c>
      <c r="FB110">
        <f>IF(ALL!FB110 = ANSWERS!$C115, 1, 0)</f>
        <v>1</v>
      </c>
      <c r="FC110">
        <f>IF(ALL!FC110 = ANSWERS!$C115, 1, 0)</f>
        <v>1</v>
      </c>
      <c r="FD110">
        <f>IF(ALL!FD110 = ANSWERS!$C115, 1, 0)</f>
        <v>1</v>
      </c>
      <c r="FE110">
        <f>IF(ALL!FE110 = ANSWERS!$C115, 1, 0)</f>
        <v>0</v>
      </c>
      <c r="FF110">
        <f>IF(ALL!FF110 = ANSWERS!$C115, 1, 0)</f>
        <v>1</v>
      </c>
      <c r="FG110">
        <f>IF(ALL!FG110 = ANSWERS!$C115, 1, 0)</f>
        <v>1</v>
      </c>
      <c r="FH110">
        <f>IF(ALL!FH110 = ANSWERS!$C115, 1, 0)</f>
        <v>1</v>
      </c>
      <c r="FI110">
        <f>IF(ALL!FI110 = ANSWERS!$C115, 1, 0)</f>
        <v>1</v>
      </c>
      <c r="FJ110">
        <f>IF(ALL!FJ110 = ANSWERS!$C115, 1, 0)</f>
        <v>1</v>
      </c>
      <c r="FK110">
        <f>IF(ALL!FK110 = ANSWERS!$C115, 1, 0)</f>
        <v>1</v>
      </c>
      <c r="FL110">
        <f>IF(ALL!FL110 = ANSWERS!$C115, 1, 0)</f>
        <v>0</v>
      </c>
      <c r="FM110">
        <f>IF(ALL!FM110 = ANSWERS!$C115, 1, 0)</f>
        <v>1</v>
      </c>
      <c r="FN110">
        <f>IF(ALL!FN110 = ANSWERS!$C115, 1, 0)</f>
        <v>1</v>
      </c>
      <c r="FO110">
        <f>IF(ALL!FO110 = ANSWERS!$C115, 1, 0)</f>
        <v>1</v>
      </c>
      <c r="FP110">
        <f>IF(ALL!FP110 = ANSWERS!$C115, 1, 0)</f>
        <v>1</v>
      </c>
      <c r="FQ110">
        <f>IF(ALL!FQ110 = ANSWERS!$C115, 1, 0)</f>
        <v>1</v>
      </c>
      <c r="FR110">
        <f>IF(ALL!FR110 = ANSWERS!$C115, 1, 0)</f>
        <v>1</v>
      </c>
      <c r="FS110">
        <f>IF(ALL!FS110 = ANSWERS!$C115, 1, 0)</f>
        <v>0</v>
      </c>
      <c r="FT110">
        <f>IF(ALL!FT110 = ANSWERS!$C115, 1, 0)</f>
        <v>0</v>
      </c>
      <c r="FU110">
        <f>IF(ALL!FU110 = ANSWERS!$C115, 1, 0)</f>
        <v>1</v>
      </c>
      <c r="FV110">
        <f>IF(ALL!FV110 = ANSWERS!$C115, 1, 0)</f>
        <v>1</v>
      </c>
      <c r="FW110">
        <f>IF(ALL!FW110 = ANSWERS!$C115, 1, 0)</f>
        <v>1</v>
      </c>
      <c r="FX110">
        <f>IF(ALL!FX110 = ANSWERS!$C115, 1, 0)</f>
        <v>1</v>
      </c>
      <c r="FY110">
        <f>IF(ALL!FY110 = ANSWERS!$C115, 1, 0)</f>
        <v>1</v>
      </c>
      <c r="FZ110">
        <f>IF(ALL!FZ110 = ANSWERS!$C115, 1, 0)</f>
        <v>1</v>
      </c>
      <c r="GA110">
        <f>IF(ALL!GA110 = ANSWERS!$C115, 1, 0)</f>
        <v>0</v>
      </c>
      <c r="GB110">
        <f>IF(ALL!GB110 = ANSWERS!$C115, 1, 0)</f>
        <v>0</v>
      </c>
      <c r="GC110">
        <f>IF(ALL!GC110 = ANSWERS!$C115, 1, 0)</f>
        <v>0</v>
      </c>
      <c r="GD110">
        <f>IF(ALL!GD110 = ANSWERS!$C115, 1, 0)</f>
        <v>1</v>
      </c>
      <c r="GE110">
        <f>IF(ALL!GE110 = ANSWERS!$C115, 1, 0)</f>
        <v>1</v>
      </c>
      <c r="GF110">
        <f>IF(ALL!GF110 = ANSWERS!$C115, 1, 0)</f>
        <v>1</v>
      </c>
      <c r="GG110">
        <f>IF(ALL!GG110 = ANSWERS!$C115, 1, 0)</f>
        <v>1</v>
      </c>
      <c r="GH110">
        <f>IF(ALL!GH110 = ANSWERS!$C115, 1, 0)</f>
        <v>0</v>
      </c>
      <c r="GI110">
        <f>IF(ALL!GI110 = ANSWERS!$C115, 1, 0)</f>
        <v>0</v>
      </c>
      <c r="GJ110">
        <f>IF(ALL!GJ110 = ANSWERS!$C115, 1, 0)</f>
        <v>1</v>
      </c>
      <c r="GK110">
        <f>IF(ALL!GK110 = ANSWERS!$C115, 1, 0)</f>
        <v>0</v>
      </c>
      <c r="GL110">
        <f>IF(ALL!GL110 = ANSWERS!$C115, 1, 0)</f>
        <v>0</v>
      </c>
      <c r="GM110">
        <f>IF(ALL!GM110 = ANSWERS!$C115, 1, 0)</f>
        <v>0</v>
      </c>
      <c r="GN110">
        <f>IF(ALL!GN110 = ANSWERS!$C115, 1, 0)</f>
        <v>0</v>
      </c>
      <c r="GO110">
        <f>IF(ALL!GO110 = ANSWERS!$C115, 1, 0)</f>
        <v>0</v>
      </c>
      <c r="GP110">
        <f>IF(ALL!GP110 = ANSWERS!$C115, 1, 0)</f>
        <v>0</v>
      </c>
      <c r="GQ110">
        <f>IF(ALL!GQ110 = ANSWERS!$C115, 1, 0)</f>
        <v>1</v>
      </c>
      <c r="GR110">
        <f>IF(ALL!GR110 = ANSWERS!$C115, 1, 0)</f>
        <v>0</v>
      </c>
      <c r="GS110">
        <f>IF(ALL!GS110 = ANSWERS!$C115, 1, 0)</f>
        <v>0</v>
      </c>
      <c r="GT110">
        <f>IF(ALL!GT110 = ANSWERS!$C115, 1, 0)</f>
        <v>1</v>
      </c>
      <c r="GU110">
        <f>IF(ALL!GU110 = ANSWERS!$C115, 1, 0)</f>
        <v>0</v>
      </c>
      <c r="GV110">
        <f>IF(ALL!GV110 = ANSWERS!$C115, 1, 0)</f>
        <v>1</v>
      </c>
      <c r="GW110">
        <f>IF(ALL!GW110 = ANSWERS!$C115, 1, 0)</f>
        <v>0</v>
      </c>
      <c r="GX110">
        <f>IF(ALL!GX110 = ANSWERS!$C115, 1, 0)</f>
        <v>0</v>
      </c>
      <c r="GY110">
        <f>IF(ALL!GY110 = ANSWERS!$C115, 1, 0)</f>
        <v>1</v>
      </c>
      <c r="GZ110">
        <f>IF(ALL!GZ110 = ANSWERS!$C115, 1, 0)</f>
        <v>1</v>
      </c>
      <c r="HA110">
        <f>IF(ALL!HA110 = ANSWERS!$C115, 1, 0)</f>
        <v>1</v>
      </c>
      <c r="HB110">
        <f>IF(ALL!HB110 = ANSWERS!$C115, 1, 0)</f>
        <v>1</v>
      </c>
      <c r="HC110">
        <f>IF(ALL!HC110 = ANSWERS!$C115, 1, 0)</f>
        <v>1</v>
      </c>
      <c r="HD110">
        <f>IF(ALL!HD110 = ANSWERS!$C115, 1, 0)</f>
        <v>1</v>
      </c>
      <c r="HE110">
        <f>IF(ALL!HE110 = ANSWERS!$C115, 1, 0)</f>
        <v>1</v>
      </c>
      <c r="HF110">
        <f>IF(ALL!HF110 = ANSWERS!$C115, 1, 0)</f>
        <v>0</v>
      </c>
      <c r="HG110">
        <f>IF(ALL!HG110 = ANSWERS!$C115, 1, 0)</f>
        <v>1</v>
      </c>
      <c r="HH110">
        <f>IF(ALL!HH110 = ANSWERS!$C115, 1, 0)</f>
        <v>1</v>
      </c>
      <c r="HI110">
        <f>IF(ALL!HI110 = ANSWERS!$C115, 1, 0)</f>
        <v>0</v>
      </c>
      <c r="HJ110">
        <f>IF(ALL!HJ110 = ANSWERS!$C115, 1, 0)</f>
        <v>0</v>
      </c>
      <c r="HK110">
        <f>IF(ALL!HK110 = ANSWERS!$C115, 1, 0)</f>
        <v>1</v>
      </c>
    </row>
    <row r="111">
      <c r="A111" s="1" t="s">
        <v>431</v>
      </c>
      <c r="B111">
        <f>IF(ALL!B111 = ANSWERS!$C116, 1, 0)</f>
        <v>1</v>
      </c>
      <c r="C111">
        <f>IF(ALL!C111 = ANSWERS!$C116, 1, 0)</f>
        <v>1</v>
      </c>
      <c r="D111">
        <f>IF(ALL!D111 = ANSWERS!$C116, 1, 0)</f>
        <v>0</v>
      </c>
      <c r="E111">
        <f>IF(ALL!E111 = ANSWERS!$C116, 1, 0)</f>
        <v>0</v>
      </c>
      <c r="F111">
        <f>IF(ALL!F111 = ANSWERS!$C116, 1, 0)</f>
        <v>0</v>
      </c>
      <c r="G111">
        <f>IF(ALL!G111 = ANSWERS!$C116, 1, 0)</f>
        <v>0</v>
      </c>
      <c r="H111">
        <f>IF(ALL!H111 = ANSWERS!$C116, 1, 0)</f>
        <v>1</v>
      </c>
      <c r="I111">
        <f>IF(ALL!I111 = ANSWERS!$C116, 1, 0)</f>
        <v>0</v>
      </c>
      <c r="J111">
        <f>IF(ALL!J111 = ANSWERS!$C116, 1, 0)</f>
        <v>1</v>
      </c>
      <c r="K111">
        <f>IF(ALL!K111 = ANSWERS!$C116, 1, 0)</f>
        <v>0</v>
      </c>
      <c r="L111">
        <f>IF(ALL!L111 = ANSWERS!$C116, 1, 0)</f>
        <v>0</v>
      </c>
      <c r="M111">
        <f>IF(ALL!M111 = ANSWERS!$C116, 1, 0)</f>
        <v>1</v>
      </c>
      <c r="N111">
        <f>IF(ALL!N111 = ANSWERS!$C116, 1, 0)</f>
        <v>1</v>
      </c>
      <c r="O111">
        <f>IF(ALL!O111 = ANSWERS!$C116, 1, 0)</f>
        <v>1</v>
      </c>
      <c r="P111">
        <f>IF(ALL!P111 = ANSWERS!$C116, 1, 0)</f>
        <v>1</v>
      </c>
      <c r="Q111">
        <f>IF(ALL!Q111 = ANSWERS!$C116, 1, 0)</f>
        <v>0</v>
      </c>
      <c r="R111">
        <f>IF(ALL!R111 = ANSWERS!$C116, 1, 0)</f>
        <v>1</v>
      </c>
      <c r="S111">
        <f>IF(ALL!S111 = ANSWERS!$C116, 1, 0)</f>
        <v>1</v>
      </c>
      <c r="T111">
        <f>IF(ALL!T111 = ANSWERS!$C116, 1, 0)</f>
        <v>1</v>
      </c>
      <c r="U111">
        <f>IF(ALL!U111 = ANSWERS!$C116, 1, 0)</f>
        <v>1</v>
      </c>
      <c r="V111">
        <f>IF(ALL!V111 = ANSWERS!$C116, 1, 0)</f>
        <v>0</v>
      </c>
      <c r="W111">
        <f>IF(ALL!W111 = ANSWERS!$C116, 1, 0)</f>
        <v>1</v>
      </c>
      <c r="X111">
        <f>IF(ALL!X111 = ANSWERS!$C116, 1, 0)</f>
        <v>1</v>
      </c>
      <c r="Y111">
        <f>IF(ALL!Y111 = ANSWERS!$C116, 1, 0)</f>
        <v>1</v>
      </c>
      <c r="Z111">
        <f>IF(ALL!Z111 = ANSWERS!$C116, 1, 0)</f>
        <v>1</v>
      </c>
      <c r="AA111">
        <f>IF(ALL!AA111 = ANSWERS!$C116, 1, 0)</f>
        <v>1</v>
      </c>
      <c r="AB111">
        <f>IF(ALL!AB111 = ANSWERS!$C116, 1, 0)</f>
        <v>1</v>
      </c>
      <c r="AC111">
        <f>IF(ALL!AC111 = ANSWERS!$C116, 1, 0)</f>
        <v>0</v>
      </c>
      <c r="AD111">
        <f>IF(ALL!AD111 = ANSWERS!$C116, 1, 0)</f>
        <v>1</v>
      </c>
      <c r="AE111">
        <f>IF(ALL!AE111 = ANSWERS!$C116, 1, 0)</f>
        <v>1</v>
      </c>
      <c r="AF111">
        <f>IF(ALL!AF111 = ANSWERS!$C116, 1, 0)</f>
        <v>1</v>
      </c>
      <c r="AG111">
        <f>IF(ALL!AG111 = ANSWERS!$C116, 1, 0)</f>
        <v>0</v>
      </c>
      <c r="AH111">
        <f>IF(ALL!AH111 = ANSWERS!$C116, 1, 0)</f>
        <v>0</v>
      </c>
      <c r="AI111">
        <f>IF(ALL!AI111 = ANSWERS!$C116, 1, 0)</f>
        <v>1</v>
      </c>
      <c r="AJ111">
        <f>IF(ALL!AJ111 = ANSWERS!$C116, 1, 0)</f>
        <v>1</v>
      </c>
      <c r="AK111">
        <f>IF(ALL!AK111 = ANSWERS!$C116, 1, 0)</f>
        <v>1</v>
      </c>
      <c r="AL111">
        <f>IF(ALL!AL111 = ANSWERS!$C116, 1, 0)</f>
        <v>1</v>
      </c>
      <c r="AM111">
        <f>IF(ALL!AM111 = ANSWERS!$C116, 1, 0)</f>
        <v>1</v>
      </c>
      <c r="AN111">
        <f>IF(ALL!AN111 = ANSWERS!$C116, 1, 0)</f>
        <v>1</v>
      </c>
      <c r="AO111">
        <f>IF(ALL!AO111 = ANSWERS!$C116, 1, 0)</f>
        <v>1</v>
      </c>
      <c r="AP111">
        <f>IF(ALL!AP111 = ANSWERS!$C116, 1, 0)</f>
        <v>0</v>
      </c>
      <c r="AQ111">
        <f>IF(ALL!AQ111 = ANSWERS!$C116, 1, 0)</f>
        <v>1</v>
      </c>
      <c r="AR111">
        <f>IF(ALL!AR111 = ANSWERS!$C116, 1, 0)</f>
        <v>1</v>
      </c>
      <c r="AS111">
        <f>IF(ALL!AS111 = ANSWERS!$C116, 1, 0)</f>
        <v>0</v>
      </c>
      <c r="AT111">
        <f>IF(ALL!AT111 = ANSWERS!$C116, 1, 0)</f>
        <v>0</v>
      </c>
      <c r="AU111">
        <f>IF(ALL!AU111 = ANSWERS!$C116, 1, 0)</f>
        <v>0</v>
      </c>
      <c r="AV111">
        <f>IF(ALL!AV111 = ANSWERS!$C116, 1, 0)</f>
        <v>1</v>
      </c>
      <c r="AW111">
        <f>IF(ALL!AW111 = ANSWERS!$C116, 1, 0)</f>
        <v>1</v>
      </c>
      <c r="AX111">
        <f>IF(ALL!AX111 = ANSWERS!$C116, 1, 0)</f>
        <v>1</v>
      </c>
      <c r="AY111">
        <f>IF(ALL!AY111 = ANSWERS!$C116, 1, 0)</f>
        <v>1</v>
      </c>
      <c r="AZ111">
        <f>IF(ALL!AZ111 = ANSWERS!$C116, 1, 0)</f>
        <v>1</v>
      </c>
      <c r="BA111">
        <f>IF(ALL!BA111 = ANSWERS!$C116, 1, 0)</f>
        <v>0</v>
      </c>
      <c r="BB111">
        <f>IF(ALL!BB111 = ANSWERS!$C116, 1, 0)</f>
        <v>1</v>
      </c>
      <c r="BC111">
        <f>IF(ALL!BC111 = ANSWERS!$C116, 1, 0)</f>
        <v>0</v>
      </c>
      <c r="BD111">
        <f>IF(ALL!BD111 = ANSWERS!$C116, 1, 0)</f>
        <v>1</v>
      </c>
      <c r="BE111">
        <f>IF(ALL!BE111 = ANSWERS!$C116, 1, 0)</f>
        <v>0</v>
      </c>
      <c r="BF111">
        <f>IF(ALL!BF111 = ANSWERS!$C116, 1, 0)</f>
        <v>0</v>
      </c>
      <c r="BG111">
        <f>IF(ALL!BG111 = ANSWERS!$C116, 1, 0)</f>
        <v>1</v>
      </c>
      <c r="BH111">
        <f>IF(ALL!BH111 = ANSWERS!$C116, 1, 0)</f>
        <v>1</v>
      </c>
      <c r="BI111">
        <f>IF(ALL!BI111 = ANSWERS!$C116, 1, 0)</f>
        <v>0</v>
      </c>
      <c r="BJ111">
        <f>IF(ALL!BJ111 = ANSWERS!$C116, 1, 0)</f>
        <v>1</v>
      </c>
      <c r="BK111">
        <f>IF(ALL!BK111 = ANSWERS!$C116, 1, 0)</f>
        <v>1</v>
      </c>
      <c r="BL111">
        <f>IF(ALL!BL111 = ANSWERS!$C116, 1, 0)</f>
        <v>1</v>
      </c>
      <c r="BM111">
        <f>IF(ALL!BM111 = ANSWERS!$C116, 1, 0)</f>
        <v>0</v>
      </c>
      <c r="BN111">
        <f>IF(ALL!BN111 = ANSWERS!$C116, 1, 0)</f>
        <v>1</v>
      </c>
      <c r="BO111">
        <f>IF(ALL!BO111 = ANSWERS!$C116, 1, 0)</f>
        <v>1</v>
      </c>
      <c r="BP111">
        <f>IF(ALL!BP111 = ANSWERS!$C116, 1, 0)</f>
        <v>1</v>
      </c>
      <c r="BQ111">
        <f>IF(ALL!BQ111 = ANSWERS!$C116, 1, 0)</f>
        <v>1</v>
      </c>
      <c r="BR111">
        <f>IF(ALL!BR111 = ANSWERS!$C116, 1, 0)</f>
        <v>1</v>
      </c>
      <c r="BS111">
        <f>IF(ALL!BS111 = ANSWERS!$C116, 1, 0)</f>
        <v>1</v>
      </c>
      <c r="BT111">
        <f>IF(ALL!BT111 = ANSWERS!$C116, 1, 0)</f>
        <v>1</v>
      </c>
      <c r="BU111">
        <f>IF(ALL!BU111 = ANSWERS!$C116, 1, 0)</f>
        <v>1</v>
      </c>
      <c r="BV111">
        <f>IF(ALL!BV111 = ANSWERS!$C116, 1, 0)</f>
        <v>1</v>
      </c>
      <c r="BW111">
        <f>IF(ALL!BW111 = ANSWERS!$C116, 1, 0)</f>
        <v>1</v>
      </c>
      <c r="BX111">
        <f>IF(ALL!BX111 = ANSWERS!$C116, 1, 0)</f>
        <v>1</v>
      </c>
      <c r="BY111">
        <f>IF(ALL!BY111 = ANSWERS!$C116, 1, 0)</f>
        <v>1</v>
      </c>
      <c r="BZ111">
        <f>IF(ALL!BZ111 = ANSWERS!$C116, 1, 0)</f>
        <v>0</v>
      </c>
      <c r="CA111">
        <f>IF(ALL!CA111 = ANSWERS!$C116, 1, 0)</f>
        <v>1</v>
      </c>
      <c r="CB111">
        <f>IF(ALL!CB111 = ANSWERS!$C116, 1, 0)</f>
        <v>1</v>
      </c>
      <c r="CC111">
        <f>IF(ALL!CC111 = ANSWERS!$C116, 1, 0)</f>
        <v>1</v>
      </c>
      <c r="CD111">
        <f>IF(ALL!CD111 = ANSWERS!$C116, 1, 0)</f>
        <v>1</v>
      </c>
      <c r="CE111">
        <f>IF(ALL!CE111 = ANSWERS!$C116, 1, 0)</f>
        <v>0</v>
      </c>
      <c r="CF111">
        <f>IF(ALL!CF111 = ANSWERS!$C116, 1, 0)</f>
        <v>1</v>
      </c>
      <c r="CG111">
        <f>IF(ALL!CG111 = ANSWERS!$C116, 1, 0)</f>
        <v>0</v>
      </c>
      <c r="CH111">
        <f>IF(ALL!CH111 = ANSWERS!$C116, 1, 0)</f>
        <v>1</v>
      </c>
      <c r="CI111">
        <f>IF(ALL!CI111 = ANSWERS!$C116, 1, 0)</f>
        <v>1</v>
      </c>
      <c r="CJ111">
        <f>IF(ALL!CJ111 = ANSWERS!$C116, 1, 0)</f>
        <v>1</v>
      </c>
      <c r="CK111">
        <f>IF(ALL!CK111 = ANSWERS!$C116, 1, 0)</f>
        <v>1</v>
      </c>
      <c r="CL111">
        <f>IF(ALL!CL111 = ANSWERS!$C116, 1, 0)</f>
        <v>0</v>
      </c>
      <c r="CM111">
        <f>IF(ALL!CM111 = ANSWERS!$C116, 1, 0)</f>
        <v>1</v>
      </c>
      <c r="CN111">
        <f>IF(ALL!CN111 = ANSWERS!$C116, 1, 0)</f>
        <v>1</v>
      </c>
      <c r="CO111">
        <f>IF(ALL!CO111 = ANSWERS!$C116, 1, 0)</f>
        <v>1</v>
      </c>
      <c r="CP111">
        <f>IF(ALL!CP111 = ANSWERS!$C116, 1, 0)</f>
        <v>1</v>
      </c>
      <c r="CQ111">
        <f>IF(ALL!CQ111 = ANSWERS!$C116, 1, 0)</f>
        <v>0</v>
      </c>
      <c r="CR111">
        <f>IF(ALL!CR111 = ANSWERS!$C116, 1, 0)</f>
        <v>1</v>
      </c>
      <c r="CS111">
        <f>IF(ALL!CS111 = ANSWERS!$C116, 1, 0)</f>
        <v>1</v>
      </c>
      <c r="CT111">
        <f>IF(ALL!CT111 = ANSWERS!$C116, 1, 0)</f>
        <v>1</v>
      </c>
      <c r="CU111">
        <f>IF(ALL!CU111 = ANSWERS!$C116, 1, 0)</f>
        <v>1</v>
      </c>
      <c r="CV111">
        <f>IF(ALL!CV111 = ANSWERS!$C116, 1, 0)</f>
        <v>1</v>
      </c>
      <c r="CW111">
        <f>IF(ALL!CW111 = ANSWERS!$C116, 1, 0)</f>
        <v>1</v>
      </c>
      <c r="CX111">
        <f>IF(ALL!CX111 = ANSWERS!$C116, 1, 0)</f>
        <v>1</v>
      </c>
      <c r="CY111">
        <f>IF(ALL!CY111 = ANSWERS!$C116, 1, 0)</f>
        <v>1</v>
      </c>
      <c r="CZ111">
        <f>IF(ALL!CZ111 = ANSWERS!$C116, 1, 0)</f>
        <v>0</v>
      </c>
      <c r="DA111">
        <f>IF(ALL!DA111 = ANSWERS!$C116, 1, 0)</f>
        <v>1</v>
      </c>
      <c r="DB111">
        <f>IF(ALL!DB111 = ANSWERS!$C116, 1, 0)</f>
        <v>0</v>
      </c>
      <c r="DC111">
        <f>IF(ALL!DC111 = ANSWERS!$C116, 1, 0)</f>
        <v>0</v>
      </c>
      <c r="DD111">
        <f>IF(ALL!DD111 = ANSWERS!$C116, 1, 0)</f>
        <v>1</v>
      </c>
      <c r="DE111">
        <f>IF(ALL!DE111 = ANSWERS!$C116, 1, 0)</f>
        <v>1</v>
      </c>
      <c r="DF111">
        <f>IF(ALL!DF111 = ANSWERS!$C116, 1, 0)</f>
        <v>1</v>
      </c>
      <c r="DG111">
        <f>IF(ALL!DG111 = ANSWERS!$C116, 1, 0)</f>
        <v>0</v>
      </c>
      <c r="DH111">
        <f>IF(ALL!DH111 = ANSWERS!$C116, 1, 0)</f>
        <v>0</v>
      </c>
      <c r="DI111">
        <f>IF(ALL!DI111 = ANSWERS!$C116, 1, 0)</f>
        <v>0</v>
      </c>
      <c r="DJ111">
        <f>IF(ALL!DJ111 = ANSWERS!$C116, 1, 0)</f>
        <v>0</v>
      </c>
      <c r="DK111">
        <f>IF(ALL!DK111 = ANSWERS!$C116, 1, 0)</f>
        <v>1</v>
      </c>
      <c r="DL111">
        <f>IF(ALL!DL111 = ANSWERS!$C116, 1, 0)</f>
        <v>1</v>
      </c>
      <c r="DM111">
        <f>IF(ALL!DM111 = ANSWERS!$C116, 1, 0)</f>
        <v>0</v>
      </c>
      <c r="DN111">
        <f>IF(ALL!DN111 = ANSWERS!$C116, 1, 0)</f>
        <v>0</v>
      </c>
      <c r="DO111">
        <f>IF(ALL!DO111 = ANSWERS!$C116, 1, 0)</f>
        <v>1</v>
      </c>
      <c r="DP111">
        <f>IF(ALL!DP111 = ANSWERS!$C116, 1, 0)</f>
        <v>1</v>
      </c>
      <c r="DQ111">
        <f>IF(ALL!DQ111 = ANSWERS!$C116, 1, 0)</f>
        <v>1</v>
      </c>
      <c r="DR111">
        <f>IF(ALL!DR111 = ANSWERS!$C116, 1, 0)</f>
        <v>1</v>
      </c>
      <c r="DS111">
        <f>IF(ALL!DS111 = ANSWERS!$C116, 1, 0)</f>
        <v>1</v>
      </c>
      <c r="DT111">
        <f>IF(ALL!DT111 = ANSWERS!$C116, 1, 0)</f>
        <v>1</v>
      </c>
      <c r="DU111">
        <f>IF(ALL!DU111 = ANSWERS!$C116, 1, 0)</f>
        <v>1</v>
      </c>
      <c r="DV111">
        <f>IF(ALL!DV111 = ANSWERS!$C116, 1, 0)</f>
        <v>0</v>
      </c>
      <c r="DW111">
        <f>IF(ALL!DW111 = ANSWERS!$C116, 1, 0)</f>
        <v>0</v>
      </c>
      <c r="DX111">
        <f>IF(ALL!DX111 = ANSWERS!$C116, 1, 0)</f>
        <v>0</v>
      </c>
      <c r="DY111">
        <f>IF(ALL!DY111 = ANSWERS!$C116, 1, 0)</f>
        <v>1</v>
      </c>
      <c r="DZ111">
        <f>IF(ALL!DZ111 = ANSWERS!$C116, 1, 0)</f>
        <v>0</v>
      </c>
      <c r="EA111">
        <f>IF(ALL!EA111 = ANSWERS!$C116, 1, 0)</f>
        <v>0</v>
      </c>
      <c r="EB111">
        <f>IF(ALL!EB111 = ANSWERS!$C116, 1, 0)</f>
        <v>0</v>
      </c>
      <c r="EC111">
        <f>IF(ALL!EC111 = ANSWERS!$C116, 1, 0)</f>
        <v>1</v>
      </c>
      <c r="ED111">
        <f>IF(ALL!ED111 = ANSWERS!$C116, 1, 0)</f>
        <v>1</v>
      </c>
      <c r="EE111">
        <f>IF(ALL!EE111 = ANSWERS!$C116, 1, 0)</f>
        <v>1</v>
      </c>
      <c r="EF111">
        <f>IF(ALL!EF111 = ANSWERS!$C116, 1, 0)</f>
        <v>0</v>
      </c>
      <c r="EG111">
        <f>IF(ALL!EG111 = ANSWERS!$C116, 1, 0)</f>
        <v>1</v>
      </c>
      <c r="EH111">
        <f>IF(ALL!EH111 = ANSWERS!$C116, 1, 0)</f>
        <v>1</v>
      </c>
      <c r="EI111">
        <f>IF(ALL!EI111 = ANSWERS!$C116, 1, 0)</f>
        <v>1</v>
      </c>
      <c r="EJ111">
        <f>IF(ALL!EJ111 = ANSWERS!$C116, 1, 0)</f>
        <v>1</v>
      </c>
      <c r="EK111">
        <f>IF(ALL!EK111 = ANSWERS!$C116, 1, 0)</f>
        <v>0</v>
      </c>
      <c r="EL111">
        <f>IF(ALL!EL111 = ANSWERS!$C116, 1, 0)</f>
        <v>0</v>
      </c>
      <c r="EM111">
        <f>IF(ALL!EM111 = ANSWERS!$C116, 1, 0)</f>
        <v>1</v>
      </c>
      <c r="EN111">
        <f>IF(ALL!EN111 = ANSWERS!$C116, 1, 0)</f>
        <v>1</v>
      </c>
      <c r="EO111">
        <f>IF(ALL!EO111 = ANSWERS!$C116, 1, 0)</f>
        <v>1</v>
      </c>
      <c r="EP111">
        <f>IF(ALL!EP111 = ANSWERS!$C116, 1, 0)</f>
        <v>1</v>
      </c>
      <c r="EQ111">
        <f>IF(ALL!EQ111 = ANSWERS!$C116, 1, 0)</f>
        <v>1</v>
      </c>
      <c r="ER111">
        <f>IF(ALL!ER111 = ANSWERS!$C116, 1, 0)</f>
        <v>0</v>
      </c>
      <c r="ES111">
        <f>IF(ALL!ES111 = ANSWERS!$C116, 1, 0)</f>
        <v>0</v>
      </c>
      <c r="ET111">
        <f>IF(ALL!ET111 = ANSWERS!$C116, 1, 0)</f>
        <v>0</v>
      </c>
      <c r="EU111">
        <f>IF(ALL!EU111 = ANSWERS!$C116, 1, 0)</f>
        <v>1</v>
      </c>
      <c r="EV111">
        <f>IF(ALL!EV111 = ANSWERS!$C116, 1, 0)</f>
        <v>0</v>
      </c>
      <c r="EW111">
        <f>IF(ALL!EW111 = ANSWERS!$C116, 1, 0)</f>
        <v>1</v>
      </c>
      <c r="EX111">
        <f>IF(ALL!EX111 = ANSWERS!$C116, 1, 0)</f>
        <v>1</v>
      </c>
      <c r="EY111">
        <f>IF(ALL!EY111 = ANSWERS!$C116, 1, 0)</f>
        <v>0</v>
      </c>
      <c r="EZ111">
        <f>IF(ALL!EZ111 = ANSWERS!$C116, 1, 0)</f>
        <v>0</v>
      </c>
      <c r="FA111">
        <f>IF(ALL!FA111 = ANSWERS!$C116, 1, 0)</f>
        <v>0</v>
      </c>
      <c r="FB111">
        <f>IF(ALL!FB111 = ANSWERS!$C116, 1, 0)</f>
        <v>0</v>
      </c>
      <c r="FC111">
        <f>IF(ALL!FC111 = ANSWERS!$C116, 1, 0)</f>
        <v>1</v>
      </c>
      <c r="FD111">
        <f>IF(ALL!FD111 = ANSWERS!$C116, 1, 0)</f>
        <v>1</v>
      </c>
      <c r="FE111">
        <f>IF(ALL!FE111 = ANSWERS!$C116, 1, 0)</f>
        <v>1</v>
      </c>
      <c r="FF111">
        <f>IF(ALL!FF111 = ANSWERS!$C116, 1, 0)</f>
        <v>1</v>
      </c>
      <c r="FG111">
        <f>IF(ALL!FG111 = ANSWERS!$C116, 1, 0)</f>
        <v>1</v>
      </c>
      <c r="FH111">
        <f>IF(ALL!FH111 = ANSWERS!$C116, 1, 0)</f>
        <v>1</v>
      </c>
      <c r="FI111">
        <f>IF(ALL!FI111 = ANSWERS!$C116, 1, 0)</f>
        <v>1</v>
      </c>
      <c r="FJ111">
        <f>IF(ALL!FJ111 = ANSWERS!$C116, 1, 0)</f>
        <v>1</v>
      </c>
      <c r="FK111">
        <f>IF(ALL!FK111 = ANSWERS!$C116, 1, 0)</f>
        <v>1</v>
      </c>
      <c r="FL111">
        <f>IF(ALL!FL111 = ANSWERS!$C116, 1, 0)</f>
        <v>0</v>
      </c>
      <c r="FM111">
        <f>IF(ALL!FM111 = ANSWERS!$C116, 1, 0)</f>
        <v>1</v>
      </c>
      <c r="FN111">
        <f>IF(ALL!FN111 = ANSWERS!$C116, 1, 0)</f>
        <v>1</v>
      </c>
      <c r="FO111">
        <f>IF(ALL!FO111 = ANSWERS!$C116, 1, 0)</f>
        <v>1</v>
      </c>
      <c r="FP111">
        <f>IF(ALL!FP111 = ANSWERS!$C116, 1, 0)</f>
        <v>1</v>
      </c>
      <c r="FQ111">
        <f>IF(ALL!FQ111 = ANSWERS!$C116, 1, 0)</f>
        <v>1</v>
      </c>
      <c r="FR111">
        <f>IF(ALL!FR111 = ANSWERS!$C116, 1, 0)</f>
        <v>1</v>
      </c>
      <c r="FS111">
        <f>IF(ALL!FS111 = ANSWERS!$C116, 1, 0)</f>
        <v>0</v>
      </c>
      <c r="FT111">
        <f>IF(ALL!FT111 = ANSWERS!$C116, 1, 0)</f>
        <v>0</v>
      </c>
      <c r="FU111">
        <f>IF(ALL!FU111 = ANSWERS!$C116, 1, 0)</f>
        <v>1</v>
      </c>
      <c r="FV111">
        <f>IF(ALL!FV111 = ANSWERS!$C116, 1, 0)</f>
        <v>1</v>
      </c>
      <c r="FW111">
        <f>IF(ALL!FW111 = ANSWERS!$C116, 1, 0)</f>
        <v>0</v>
      </c>
      <c r="FX111">
        <f>IF(ALL!FX111 = ANSWERS!$C116, 1, 0)</f>
        <v>1</v>
      </c>
      <c r="FY111">
        <f>IF(ALL!FY111 = ANSWERS!$C116, 1, 0)</f>
        <v>1</v>
      </c>
      <c r="FZ111">
        <f>IF(ALL!FZ111 = ANSWERS!$C116, 1, 0)</f>
        <v>1</v>
      </c>
      <c r="GA111">
        <f>IF(ALL!GA111 = ANSWERS!$C116, 1, 0)</f>
        <v>0</v>
      </c>
      <c r="GB111">
        <f>IF(ALL!GB111 = ANSWERS!$C116, 1, 0)</f>
        <v>0</v>
      </c>
      <c r="GC111">
        <f>IF(ALL!GC111 = ANSWERS!$C116, 1, 0)</f>
        <v>0</v>
      </c>
      <c r="GD111">
        <f>IF(ALL!GD111 = ANSWERS!$C116, 1, 0)</f>
        <v>1</v>
      </c>
      <c r="GE111">
        <f>IF(ALL!GE111 = ANSWERS!$C116, 1, 0)</f>
        <v>1</v>
      </c>
      <c r="GF111">
        <f>IF(ALL!GF111 = ANSWERS!$C116, 1, 0)</f>
        <v>1</v>
      </c>
      <c r="GG111">
        <f>IF(ALL!GG111 = ANSWERS!$C116, 1, 0)</f>
        <v>1</v>
      </c>
      <c r="GH111">
        <f>IF(ALL!GH111 = ANSWERS!$C116, 1, 0)</f>
        <v>0</v>
      </c>
      <c r="GI111">
        <f>IF(ALL!GI111 = ANSWERS!$C116, 1, 0)</f>
        <v>1</v>
      </c>
      <c r="GJ111">
        <f>IF(ALL!GJ111 = ANSWERS!$C116, 1, 0)</f>
        <v>1</v>
      </c>
      <c r="GK111">
        <f>IF(ALL!GK111 = ANSWERS!$C116, 1, 0)</f>
        <v>0</v>
      </c>
      <c r="GL111">
        <f>IF(ALL!GL111 = ANSWERS!$C116, 1, 0)</f>
        <v>0</v>
      </c>
      <c r="GM111">
        <f>IF(ALL!GM111 = ANSWERS!$C116, 1, 0)</f>
        <v>0</v>
      </c>
      <c r="GN111">
        <f>IF(ALL!GN111 = ANSWERS!$C116, 1, 0)</f>
        <v>0</v>
      </c>
      <c r="GO111">
        <f>IF(ALL!GO111 = ANSWERS!$C116, 1, 0)</f>
        <v>0</v>
      </c>
      <c r="GP111">
        <f>IF(ALL!GP111 = ANSWERS!$C116, 1, 0)</f>
        <v>1</v>
      </c>
      <c r="GQ111">
        <f>IF(ALL!GQ111 = ANSWERS!$C116, 1, 0)</f>
        <v>1</v>
      </c>
      <c r="GR111">
        <f>IF(ALL!GR111 = ANSWERS!$C116, 1, 0)</f>
        <v>0</v>
      </c>
      <c r="GS111">
        <f>IF(ALL!GS111 = ANSWERS!$C116, 1, 0)</f>
        <v>0</v>
      </c>
      <c r="GT111">
        <f>IF(ALL!GT111 = ANSWERS!$C116, 1, 0)</f>
        <v>0</v>
      </c>
      <c r="GU111">
        <f>IF(ALL!GU111 = ANSWERS!$C116, 1, 0)</f>
        <v>0</v>
      </c>
      <c r="GV111">
        <f>IF(ALL!GV111 = ANSWERS!$C116, 1, 0)</f>
        <v>1</v>
      </c>
      <c r="GW111">
        <f>IF(ALL!GW111 = ANSWERS!$C116, 1, 0)</f>
        <v>1</v>
      </c>
      <c r="GX111">
        <f>IF(ALL!GX111 = ANSWERS!$C116, 1, 0)</f>
        <v>0</v>
      </c>
      <c r="GY111">
        <f>IF(ALL!GY111 = ANSWERS!$C116, 1, 0)</f>
        <v>1</v>
      </c>
      <c r="GZ111">
        <f>IF(ALL!GZ111 = ANSWERS!$C116, 1, 0)</f>
        <v>0</v>
      </c>
      <c r="HA111">
        <f>IF(ALL!HA111 = ANSWERS!$C116, 1, 0)</f>
        <v>1</v>
      </c>
      <c r="HB111">
        <f>IF(ALL!HB111 = ANSWERS!$C116, 1, 0)</f>
        <v>1</v>
      </c>
      <c r="HC111">
        <f>IF(ALL!HC111 = ANSWERS!$C116, 1, 0)</f>
        <v>1</v>
      </c>
      <c r="HD111">
        <f>IF(ALL!HD111 = ANSWERS!$C116, 1, 0)</f>
        <v>1</v>
      </c>
      <c r="HE111">
        <f>IF(ALL!HE111 = ANSWERS!$C116, 1, 0)</f>
        <v>1</v>
      </c>
      <c r="HF111">
        <f>IF(ALL!HF111 = ANSWERS!$C116, 1, 0)</f>
        <v>0</v>
      </c>
      <c r="HG111">
        <f>IF(ALL!HG111 = ANSWERS!$C116, 1, 0)</f>
        <v>1</v>
      </c>
      <c r="HH111">
        <f>IF(ALL!HH111 = ANSWERS!$C116, 1, 0)</f>
        <v>1</v>
      </c>
      <c r="HI111">
        <f>IF(ALL!HI111 = ANSWERS!$C116, 1, 0)</f>
        <v>0</v>
      </c>
      <c r="HJ111">
        <f>IF(ALL!HJ111 = ANSWERS!$C116, 1, 0)</f>
        <v>0</v>
      </c>
      <c r="HK111">
        <f>IF(ALL!HK111 = ANSWERS!$C116, 1, 0)</f>
        <v>0</v>
      </c>
    </row>
    <row r="112">
      <c r="A112" s="1" t="s">
        <v>432</v>
      </c>
      <c r="B112">
        <f>IF(ALL!B112 = ANSWERS!$C117, 1, 0)</f>
        <v>1</v>
      </c>
      <c r="C112">
        <f>IF(ALL!C112 = ANSWERS!$C117, 1, 0)</f>
        <v>1</v>
      </c>
      <c r="D112">
        <f>IF(ALL!D112 = ANSWERS!$C117, 1, 0)</f>
        <v>0</v>
      </c>
      <c r="E112">
        <f>IF(ALL!E112 = ANSWERS!$C117, 1, 0)</f>
        <v>0</v>
      </c>
      <c r="F112">
        <f>IF(ALL!F112 = ANSWERS!$C117, 1, 0)</f>
        <v>0</v>
      </c>
      <c r="G112">
        <f>IF(ALL!G112 = ANSWERS!$C117, 1, 0)</f>
        <v>0</v>
      </c>
      <c r="H112">
        <f>IF(ALL!H112 = ANSWERS!$C117, 1, 0)</f>
        <v>1</v>
      </c>
      <c r="I112">
        <f>IF(ALL!I112 = ANSWERS!$C117, 1, 0)</f>
        <v>0</v>
      </c>
      <c r="J112">
        <f>IF(ALL!J112 = ANSWERS!$C117, 1, 0)</f>
        <v>1</v>
      </c>
      <c r="K112">
        <f>IF(ALL!K112 = ANSWERS!$C117, 1, 0)</f>
        <v>0</v>
      </c>
      <c r="L112">
        <f>IF(ALL!L112 = ANSWERS!$C117, 1, 0)</f>
        <v>0</v>
      </c>
      <c r="M112">
        <f>IF(ALL!M112 = ANSWERS!$C117, 1, 0)</f>
        <v>1</v>
      </c>
      <c r="N112">
        <f>IF(ALL!N112 = ANSWERS!$C117, 1, 0)</f>
        <v>1</v>
      </c>
      <c r="O112">
        <f>IF(ALL!O112 = ANSWERS!$C117, 1, 0)</f>
        <v>1</v>
      </c>
      <c r="P112">
        <f>IF(ALL!P112 = ANSWERS!$C117, 1, 0)</f>
        <v>1</v>
      </c>
      <c r="Q112">
        <f>IF(ALL!Q112 = ANSWERS!$C117, 1, 0)</f>
        <v>0</v>
      </c>
      <c r="R112">
        <f>IF(ALL!R112 = ANSWERS!$C117, 1, 0)</f>
        <v>1</v>
      </c>
      <c r="S112">
        <f>IF(ALL!S112 = ANSWERS!$C117, 1, 0)</f>
        <v>1</v>
      </c>
      <c r="T112">
        <f>IF(ALL!T112 = ANSWERS!$C117, 1, 0)</f>
        <v>1</v>
      </c>
      <c r="U112">
        <f>IF(ALL!U112 = ANSWERS!$C117, 1, 0)</f>
        <v>0</v>
      </c>
      <c r="V112">
        <f>IF(ALL!V112 = ANSWERS!$C117, 1, 0)</f>
        <v>1</v>
      </c>
      <c r="W112">
        <f>IF(ALL!W112 = ANSWERS!$C117, 1, 0)</f>
        <v>1</v>
      </c>
      <c r="X112">
        <f>IF(ALL!X112 = ANSWERS!$C117, 1, 0)</f>
        <v>1</v>
      </c>
      <c r="Y112">
        <f>IF(ALL!Y112 = ANSWERS!$C117, 1, 0)</f>
        <v>1</v>
      </c>
      <c r="Z112">
        <f>IF(ALL!Z112 = ANSWERS!$C117, 1, 0)</f>
        <v>1</v>
      </c>
      <c r="AA112">
        <f>IF(ALL!AA112 = ANSWERS!$C117, 1, 0)</f>
        <v>1</v>
      </c>
      <c r="AB112">
        <f>IF(ALL!AB112 = ANSWERS!$C117, 1, 0)</f>
        <v>1</v>
      </c>
      <c r="AC112">
        <f>IF(ALL!AC112 = ANSWERS!$C117, 1, 0)</f>
        <v>0</v>
      </c>
      <c r="AD112">
        <f>IF(ALL!AD112 = ANSWERS!$C117, 1, 0)</f>
        <v>1</v>
      </c>
      <c r="AE112">
        <f>IF(ALL!AE112 = ANSWERS!$C117, 1, 0)</f>
        <v>1</v>
      </c>
      <c r="AF112">
        <f>IF(ALL!AF112 = ANSWERS!$C117, 1, 0)</f>
        <v>1</v>
      </c>
      <c r="AG112">
        <f>IF(ALL!AG112 = ANSWERS!$C117, 1, 0)</f>
        <v>1</v>
      </c>
      <c r="AH112">
        <f>IF(ALL!AH112 = ANSWERS!$C117, 1, 0)</f>
        <v>1</v>
      </c>
      <c r="AI112">
        <f>IF(ALL!AI112 = ANSWERS!$C117, 1, 0)</f>
        <v>1</v>
      </c>
      <c r="AJ112">
        <f>IF(ALL!AJ112 = ANSWERS!$C117, 1, 0)</f>
        <v>1</v>
      </c>
      <c r="AK112">
        <f>IF(ALL!AK112 = ANSWERS!$C117, 1, 0)</f>
        <v>1</v>
      </c>
      <c r="AL112">
        <f>IF(ALL!AL112 = ANSWERS!$C117, 1, 0)</f>
        <v>1</v>
      </c>
      <c r="AM112">
        <f>IF(ALL!AM112 = ANSWERS!$C117, 1, 0)</f>
        <v>1</v>
      </c>
      <c r="AN112">
        <f>IF(ALL!AN112 = ANSWERS!$C117, 1, 0)</f>
        <v>1</v>
      </c>
      <c r="AO112">
        <f>IF(ALL!AO112 = ANSWERS!$C117, 1, 0)</f>
        <v>1</v>
      </c>
      <c r="AP112">
        <f>IF(ALL!AP112 = ANSWERS!$C117, 1, 0)</f>
        <v>0</v>
      </c>
      <c r="AQ112">
        <f>IF(ALL!AQ112 = ANSWERS!$C117, 1, 0)</f>
        <v>1</v>
      </c>
      <c r="AR112">
        <f>IF(ALL!AR112 = ANSWERS!$C117, 1, 0)</f>
        <v>1</v>
      </c>
      <c r="AS112">
        <f>IF(ALL!AS112 = ANSWERS!$C117, 1, 0)</f>
        <v>0</v>
      </c>
      <c r="AT112">
        <f>IF(ALL!AT112 = ANSWERS!$C117, 1, 0)</f>
        <v>0</v>
      </c>
      <c r="AU112">
        <f>IF(ALL!AU112 = ANSWERS!$C117, 1, 0)</f>
        <v>0</v>
      </c>
      <c r="AV112">
        <f>IF(ALL!AV112 = ANSWERS!$C117, 1, 0)</f>
        <v>1</v>
      </c>
      <c r="AW112">
        <f>IF(ALL!AW112 = ANSWERS!$C117, 1, 0)</f>
        <v>1</v>
      </c>
      <c r="AX112">
        <f>IF(ALL!AX112 = ANSWERS!$C117, 1, 0)</f>
        <v>1</v>
      </c>
      <c r="AY112">
        <f>IF(ALL!AY112 = ANSWERS!$C117, 1, 0)</f>
        <v>1</v>
      </c>
      <c r="AZ112">
        <f>IF(ALL!AZ112 = ANSWERS!$C117, 1, 0)</f>
        <v>1</v>
      </c>
      <c r="BA112">
        <f>IF(ALL!BA112 = ANSWERS!$C117, 1, 0)</f>
        <v>0</v>
      </c>
      <c r="BB112">
        <f>IF(ALL!BB112 = ANSWERS!$C117, 1, 0)</f>
        <v>1</v>
      </c>
      <c r="BC112">
        <f>IF(ALL!BC112 = ANSWERS!$C117, 1, 0)</f>
        <v>0</v>
      </c>
      <c r="BD112">
        <f>IF(ALL!BD112 = ANSWERS!$C117, 1, 0)</f>
        <v>1</v>
      </c>
      <c r="BE112">
        <f>IF(ALL!BE112 = ANSWERS!$C117, 1, 0)</f>
        <v>0</v>
      </c>
      <c r="BF112">
        <f>IF(ALL!BF112 = ANSWERS!$C117, 1, 0)</f>
        <v>0</v>
      </c>
      <c r="BG112">
        <f>IF(ALL!BG112 = ANSWERS!$C117, 1, 0)</f>
        <v>1</v>
      </c>
      <c r="BH112">
        <f>IF(ALL!BH112 = ANSWERS!$C117, 1, 0)</f>
        <v>1</v>
      </c>
      <c r="BI112">
        <f>IF(ALL!BI112 = ANSWERS!$C117, 1, 0)</f>
        <v>1</v>
      </c>
      <c r="BJ112">
        <f>IF(ALL!BJ112 = ANSWERS!$C117, 1, 0)</f>
        <v>1</v>
      </c>
      <c r="BK112">
        <f>IF(ALL!BK112 = ANSWERS!$C117, 1, 0)</f>
        <v>1</v>
      </c>
      <c r="BL112">
        <f>IF(ALL!BL112 = ANSWERS!$C117, 1, 0)</f>
        <v>1</v>
      </c>
      <c r="BM112">
        <f>IF(ALL!BM112 = ANSWERS!$C117, 1, 0)</f>
        <v>0</v>
      </c>
      <c r="BN112">
        <f>IF(ALL!BN112 = ANSWERS!$C117, 1, 0)</f>
        <v>1</v>
      </c>
      <c r="BO112">
        <f>IF(ALL!BO112 = ANSWERS!$C117, 1, 0)</f>
        <v>1</v>
      </c>
      <c r="BP112">
        <f>IF(ALL!BP112 = ANSWERS!$C117, 1, 0)</f>
        <v>1</v>
      </c>
      <c r="BQ112">
        <f>IF(ALL!BQ112 = ANSWERS!$C117, 1, 0)</f>
        <v>1</v>
      </c>
      <c r="BR112">
        <f>IF(ALL!BR112 = ANSWERS!$C117, 1, 0)</f>
        <v>1</v>
      </c>
      <c r="BS112">
        <f>IF(ALL!BS112 = ANSWERS!$C117, 1, 0)</f>
        <v>1</v>
      </c>
      <c r="BT112">
        <f>IF(ALL!BT112 = ANSWERS!$C117, 1, 0)</f>
        <v>1</v>
      </c>
      <c r="BU112">
        <f>IF(ALL!BU112 = ANSWERS!$C117, 1, 0)</f>
        <v>1</v>
      </c>
      <c r="BV112">
        <f>IF(ALL!BV112 = ANSWERS!$C117, 1, 0)</f>
        <v>1</v>
      </c>
      <c r="BW112">
        <f>IF(ALL!BW112 = ANSWERS!$C117, 1, 0)</f>
        <v>1</v>
      </c>
      <c r="BX112">
        <f>IF(ALL!BX112 = ANSWERS!$C117, 1, 0)</f>
        <v>1</v>
      </c>
      <c r="BY112">
        <f>IF(ALL!BY112 = ANSWERS!$C117, 1, 0)</f>
        <v>1</v>
      </c>
      <c r="BZ112">
        <f>IF(ALL!BZ112 = ANSWERS!$C117, 1, 0)</f>
        <v>0</v>
      </c>
      <c r="CA112">
        <f>IF(ALL!CA112 = ANSWERS!$C117, 1, 0)</f>
        <v>1</v>
      </c>
      <c r="CB112">
        <f>IF(ALL!CB112 = ANSWERS!$C117, 1, 0)</f>
        <v>1</v>
      </c>
      <c r="CC112">
        <f>IF(ALL!CC112 = ANSWERS!$C117, 1, 0)</f>
        <v>1</v>
      </c>
      <c r="CD112">
        <f>IF(ALL!CD112 = ANSWERS!$C117, 1, 0)</f>
        <v>1</v>
      </c>
      <c r="CE112">
        <f>IF(ALL!CE112 = ANSWERS!$C117, 1, 0)</f>
        <v>0</v>
      </c>
      <c r="CF112">
        <f>IF(ALL!CF112 = ANSWERS!$C117, 1, 0)</f>
        <v>1</v>
      </c>
      <c r="CG112">
        <f>IF(ALL!CG112 = ANSWERS!$C117, 1, 0)</f>
        <v>0</v>
      </c>
      <c r="CH112">
        <f>IF(ALL!CH112 = ANSWERS!$C117, 1, 0)</f>
        <v>1</v>
      </c>
      <c r="CI112">
        <f>IF(ALL!CI112 = ANSWERS!$C117, 1, 0)</f>
        <v>1</v>
      </c>
      <c r="CJ112">
        <f>IF(ALL!CJ112 = ANSWERS!$C117, 1, 0)</f>
        <v>1</v>
      </c>
      <c r="CK112">
        <f>IF(ALL!CK112 = ANSWERS!$C117, 1, 0)</f>
        <v>1</v>
      </c>
      <c r="CL112">
        <f>IF(ALL!CL112 = ANSWERS!$C117, 1, 0)</f>
        <v>0</v>
      </c>
      <c r="CM112">
        <f>IF(ALL!CM112 = ANSWERS!$C117, 1, 0)</f>
        <v>1</v>
      </c>
      <c r="CN112">
        <f>IF(ALL!CN112 = ANSWERS!$C117, 1, 0)</f>
        <v>1</v>
      </c>
      <c r="CO112">
        <f>IF(ALL!CO112 = ANSWERS!$C117, 1, 0)</f>
        <v>1</v>
      </c>
      <c r="CP112">
        <f>IF(ALL!CP112 = ANSWERS!$C117, 1, 0)</f>
        <v>1</v>
      </c>
      <c r="CQ112">
        <f>IF(ALL!CQ112 = ANSWERS!$C117, 1, 0)</f>
        <v>0</v>
      </c>
      <c r="CR112">
        <f>IF(ALL!CR112 = ANSWERS!$C117, 1, 0)</f>
        <v>1</v>
      </c>
      <c r="CS112">
        <f>IF(ALL!CS112 = ANSWERS!$C117, 1, 0)</f>
        <v>1</v>
      </c>
      <c r="CT112">
        <f>IF(ALL!CT112 = ANSWERS!$C117, 1, 0)</f>
        <v>0</v>
      </c>
      <c r="CU112">
        <f>IF(ALL!CU112 = ANSWERS!$C117, 1, 0)</f>
        <v>1</v>
      </c>
      <c r="CV112">
        <f>IF(ALL!CV112 = ANSWERS!$C117, 1, 0)</f>
        <v>1</v>
      </c>
      <c r="CW112">
        <f>IF(ALL!CW112 = ANSWERS!$C117, 1, 0)</f>
        <v>1</v>
      </c>
      <c r="CX112">
        <f>IF(ALL!CX112 = ANSWERS!$C117, 1, 0)</f>
        <v>1</v>
      </c>
      <c r="CY112">
        <f>IF(ALL!CY112 = ANSWERS!$C117, 1, 0)</f>
        <v>1</v>
      </c>
      <c r="CZ112">
        <f>IF(ALL!CZ112 = ANSWERS!$C117, 1, 0)</f>
        <v>0</v>
      </c>
      <c r="DA112">
        <f>IF(ALL!DA112 = ANSWERS!$C117, 1, 0)</f>
        <v>1</v>
      </c>
      <c r="DB112">
        <f>IF(ALL!DB112 = ANSWERS!$C117, 1, 0)</f>
        <v>0</v>
      </c>
      <c r="DC112">
        <f>IF(ALL!DC112 = ANSWERS!$C117, 1, 0)</f>
        <v>0</v>
      </c>
      <c r="DD112">
        <f>IF(ALL!DD112 = ANSWERS!$C117, 1, 0)</f>
        <v>1</v>
      </c>
      <c r="DE112">
        <f>IF(ALL!DE112 = ANSWERS!$C117, 1, 0)</f>
        <v>1</v>
      </c>
      <c r="DF112">
        <f>IF(ALL!DF112 = ANSWERS!$C117, 1, 0)</f>
        <v>1</v>
      </c>
      <c r="DG112">
        <f>IF(ALL!DG112 = ANSWERS!$C117, 1, 0)</f>
        <v>0</v>
      </c>
      <c r="DH112">
        <f>IF(ALL!DH112 = ANSWERS!$C117, 1, 0)</f>
        <v>0</v>
      </c>
      <c r="DI112">
        <f>IF(ALL!DI112 = ANSWERS!$C117, 1, 0)</f>
        <v>0</v>
      </c>
      <c r="DJ112">
        <f>IF(ALL!DJ112 = ANSWERS!$C117, 1, 0)</f>
        <v>0</v>
      </c>
      <c r="DK112">
        <f>IF(ALL!DK112 = ANSWERS!$C117, 1, 0)</f>
        <v>1</v>
      </c>
      <c r="DL112">
        <f>IF(ALL!DL112 = ANSWERS!$C117, 1, 0)</f>
        <v>1</v>
      </c>
      <c r="DM112">
        <f>IF(ALL!DM112 = ANSWERS!$C117, 1, 0)</f>
        <v>0</v>
      </c>
      <c r="DN112">
        <f>IF(ALL!DN112 = ANSWERS!$C117, 1, 0)</f>
        <v>0</v>
      </c>
      <c r="DO112">
        <f>IF(ALL!DO112 = ANSWERS!$C117, 1, 0)</f>
        <v>1</v>
      </c>
      <c r="DP112">
        <f>IF(ALL!DP112 = ANSWERS!$C117, 1, 0)</f>
        <v>1</v>
      </c>
      <c r="DQ112">
        <f>IF(ALL!DQ112 = ANSWERS!$C117, 1, 0)</f>
        <v>1</v>
      </c>
      <c r="DR112">
        <f>IF(ALL!DR112 = ANSWERS!$C117, 1, 0)</f>
        <v>1</v>
      </c>
      <c r="DS112">
        <f>IF(ALL!DS112 = ANSWERS!$C117, 1, 0)</f>
        <v>1</v>
      </c>
      <c r="DT112">
        <f>IF(ALL!DT112 = ANSWERS!$C117, 1, 0)</f>
        <v>1</v>
      </c>
      <c r="DU112">
        <f>IF(ALL!DU112 = ANSWERS!$C117, 1, 0)</f>
        <v>1</v>
      </c>
      <c r="DV112">
        <f>IF(ALL!DV112 = ANSWERS!$C117, 1, 0)</f>
        <v>0</v>
      </c>
      <c r="DW112">
        <f>IF(ALL!DW112 = ANSWERS!$C117, 1, 0)</f>
        <v>0</v>
      </c>
      <c r="DX112">
        <f>IF(ALL!DX112 = ANSWERS!$C117, 1, 0)</f>
        <v>0</v>
      </c>
      <c r="DY112">
        <f>IF(ALL!DY112 = ANSWERS!$C117, 1, 0)</f>
        <v>1</v>
      </c>
      <c r="DZ112">
        <f>IF(ALL!DZ112 = ANSWERS!$C117, 1, 0)</f>
        <v>0</v>
      </c>
      <c r="EA112">
        <f>IF(ALL!EA112 = ANSWERS!$C117, 1, 0)</f>
        <v>0</v>
      </c>
      <c r="EB112">
        <f>IF(ALL!EB112 = ANSWERS!$C117, 1, 0)</f>
        <v>0</v>
      </c>
      <c r="EC112">
        <f>IF(ALL!EC112 = ANSWERS!$C117, 1, 0)</f>
        <v>1</v>
      </c>
      <c r="ED112">
        <f>IF(ALL!ED112 = ANSWERS!$C117, 1, 0)</f>
        <v>1</v>
      </c>
      <c r="EE112">
        <f>IF(ALL!EE112 = ANSWERS!$C117, 1, 0)</f>
        <v>1</v>
      </c>
      <c r="EF112">
        <f>IF(ALL!EF112 = ANSWERS!$C117, 1, 0)</f>
        <v>0</v>
      </c>
      <c r="EG112">
        <f>IF(ALL!EG112 = ANSWERS!$C117, 1, 0)</f>
        <v>1</v>
      </c>
      <c r="EH112">
        <f>IF(ALL!EH112 = ANSWERS!$C117, 1, 0)</f>
        <v>1</v>
      </c>
      <c r="EI112">
        <f>IF(ALL!EI112 = ANSWERS!$C117, 1, 0)</f>
        <v>1</v>
      </c>
      <c r="EJ112">
        <f>IF(ALL!EJ112 = ANSWERS!$C117, 1, 0)</f>
        <v>1</v>
      </c>
      <c r="EK112">
        <f>IF(ALL!EK112 = ANSWERS!$C117, 1, 0)</f>
        <v>0</v>
      </c>
      <c r="EL112">
        <f>IF(ALL!EL112 = ANSWERS!$C117, 1, 0)</f>
        <v>0</v>
      </c>
      <c r="EM112">
        <f>IF(ALL!EM112 = ANSWERS!$C117, 1, 0)</f>
        <v>0</v>
      </c>
      <c r="EN112">
        <f>IF(ALL!EN112 = ANSWERS!$C117, 1, 0)</f>
        <v>1</v>
      </c>
      <c r="EO112">
        <f>IF(ALL!EO112 = ANSWERS!$C117, 1, 0)</f>
        <v>1</v>
      </c>
      <c r="EP112">
        <f>IF(ALL!EP112 = ANSWERS!$C117, 1, 0)</f>
        <v>1</v>
      </c>
      <c r="EQ112">
        <f>IF(ALL!EQ112 = ANSWERS!$C117, 1, 0)</f>
        <v>1</v>
      </c>
      <c r="ER112">
        <f>IF(ALL!ER112 = ANSWERS!$C117, 1, 0)</f>
        <v>0</v>
      </c>
      <c r="ES112">
        <f>IF(ALL!ES112 = ANSWERS!$C117, 1, 0)</f>
        <v>0</v>
      </c>
      <c r="ET112">
        <f>IF(ALL!ET112 = ANSWERS!$C117, 1, 0)</f>
        <v>0</v>
      </c>
      <c r="EU112">
        <f>IF(ALL!EU112 = ANSWERS!$C117, 1, 0)</f>
        <v>1</v>
      </c>
      <c r="EV112">
        <f>IF(ALL!EV112 = ANSWERS!$C117, 1, 0)</f>
        <v>0</v>
      </c>
      <c r="EW112">
        <f>IF(ALL!EW112 = ANSWERS!$C117, 1, 0)</f>
        <v>1</v>
      </c>
      <c r="EX112">
        <f>IF(ALL!EX112 = ANSWERS!$C117, 1, 0)</f>
        <v>1</v>
      </c>
      <c r="EY112">
        <f>IF(ALL!EY112 = ANSWERS!$C117, 1, 0)</f>
        <v>0</v>
      </c>
      <c r="EZ112">
        <f>IF(ALL!EZ112 = ANSWERS!$C117, 1, 0)</f>
        <v>0</v>
      </c>
      <c r="FA112">
        <f>IF(ALL!FA112 = ANSWERS!$C117, 1, 0)</f>
        <v>0</v>
      </c>
      <c r="FB112">
        <f>IF(ALL!FB112 = ANSWERS!$C117, 1, 0)</f>
        <v>1</v>
      </c>
      <c r="FC112">
        <f>IF(ALL!FC112 = ANSWERS!$C117, 1, 0)</f>
        <v>1</v>
      </c>
      <c r="FD112">
        <f>IF(ALL!FD112 = ANSWERS!$C117, 1, 0)</f>
        <v>1</v>
      </c>
      <c r="FE112">
        <f>IF(ALL!FE112 = ANSWERS!$C117, 1, 0)</f>
        <v>1</v>
      </c>
      <c r="FF112">
        <f>IF(ALL!FF112 = ANSWERS!$C117, 1, 0)</f>
        <v>1</v>
      </c>
      <c r="FG112">
        <f>IF(ALL!FG112 = ANSWERS!$C117, 1, 0)</f>
        <v>1</v>
      </c>
      <c r="FH112">
        <f>IF(ALL!FH112 = ANSWERS!$C117, 1, 0)</f>
        <v>1</v>
      </c>
      <c r="FI112">
        <f>IF(ALL!FI112 = ANSWERS!$C117, 1, 0)</f>
        <v>1</v>
      </c>
      <c r="FJ112">
        <f>IF(ALL!FJ112 = ANSWERS!$C117, 1, 0)</f>
        <v>1</v>
      </c>
      <c r="FK112">
        <f>IF(ALL!FK112 = ANSWERS!$C117, 1, 0)</f>
        <v>1</v>
      </c>
      <c r="FL112">
        <f>IF(ALL!FL112 = ANSWERS!$C117, 1, 0)</f>
        <v>1</v>
      </c>
      <c r="FM112">
        <f>IF(ALL!FM112 = ANSWERS!$C117, 1, 0)</f>
        <v>1</v>
      </c>
      <c r="FN112">
        <f>IF(ALL!FN112 = ANSWERS!$C117, 1, 0)</f>
        <v>0</v>
      </c>
      <c r="FO112">
        <f>IF(ALL!FO112 = ANSWERS!$C117, 1, 0)</f>
        <v>1</v>
      </c>
      <c r="FP112">
        <f>IF(ALL!FP112 = ANSWERS!$C117, 1, 0)</f>
        <v>1</v>
      </c>
      <c r="FQ112">
        <f>IF(ALL!FQ112 = ANSWERS!$C117, 1, 0)</f>
        <v>1</v>
      </c>
      <c r="FR112">
        <f>IF(ALL!FR112 = ANSWERS!$C117, 1, 0)</f>
        <v>1</v>
      </c>
      <c r="FS112">
        <f>IF(ALL!FS112 = ANSWERS!$C117, 1, 0)</f>
        <v>0</v>
      </c>
      <c r="FT112">
        <f>IF(ALL!FT112 = ANSWERS!$C117, 1, 0)</f>
        <v>0</v>
      </c>
      <c r="FU112">
        <f>IF(ALL!FU112 = ANSWERS!$C117, 1, 0)</f>
        <v>1</v>
      </c>
      <c r="FV112">
        <f>IF(ALL!FV112 = ANSWERS!$C117, 1, 0)</f>
        <v>1</v>
      </c>
      <c r="FW112">
        <f>IF(ALL!FW112 = ANSWERS!$C117, 1, 0)</f>
        <v>0</v>
      </c>
      <c r="FX112">
        <f>IF(ALL!FX112 = ANSWERS!$C117, 1, 0)</f>
        <v>1</v>
      </c>
      <c r="FY112">
        <f>IF(ALL!FY112 = ANSWERS!$C117, 1, 0)</f>
        <v>1</v>
      </c>
      <c r="FZ112">
        <f>IF(ALL!FZ112 = ANSWERS!$C117, 1, 0)</f>
        <v>1</v>
      </c>
      <c r="GA112">
        <f>IF(ALL!GA112 = ANSWERS!$C117, 1, 0)</f>
        <v>0</v>
      </c>
      <c r="GB112">
        <f>IF(ALL!GB112 = ANSWERS!$C117, 1, 0)</f>
        <v>0</v>
      </c>
      <c r="GC112">
        <f>IF(ALL!GC112 = ANSWERS!$C117, 1, 0)</f>
        <v>0</v>
      </c>
      <c r="GD112">
        <f>IF(ALL!GD112 = ANSWERS!$C117, 1, 0)</f>
        <v>1</v>
      </c>
      <c r="GE112">
        <f>IF(ALL!GE112 = ANSWERS!$C117, 1, 0)</f>
        <v>1</v>
      </c>
      <c r="GF112">
        <f>IF(ALL!GF112 = ANSWERS!$C117, 1, 0)</f>
        <v>1</v>
      </c>
      <c r="GG112">
        <f>IF(ALL!GG112 = ANSWERS!$C117, 1, 0)</f>
        <v>1</v>
      </c>
      <c r="GH112">
        <f>IF(ALL!GH112 = ANSWERS!$C117, 1, 0)</f>
        <v>0</v>
      </c>
      <c r="GI112">
        <f>IF(ALL!GI112 = ANSWERS!$C117, 1, 0)</f>
        <v>1</v>
      </c>
      <c r="GJ112">
        <f>IF(ALL!GJ112 = ANSWERS!$C117, 1, 0)</f>
        <v>1</v>
      </c>
      <c r="GK112">
        <f>IF(ALL!GK112 = ANSWERS!$C117, 1, 0)</f>
        <v>0</v>
      </c>
      <c r="GL112">
        <f>IF(ALL!GL112 = ANSWERS!$C117, 1, 0)</f>
        <v>0</v>
      </c>
      <c r="GM112">
        <f>IF(ALL!GM112 = ANSWERS!$C117, 1, 0)</f>
        <v>0</v>
      </c>
      <c r="GN112">
        <f>IF(ALL!GN112 = ANSWERS!$C117, 1, 0)</f>
        <v>0</v>
      </c>
      <c r="GO112">
        <f>IF(ALL!GO112 = ANSWERS!$C117, 1, 0)</f>
        <v>0</v>
      </c>
      <c r="GP112">
        <f>IF(ALL!GP112 = ANSWERS!$C117, 1, 0)</f>
        <v>1</v>
      </c>
      <c r="GQ112">
        <f>IF(ALL!GQ112 = ANSWERS!$C117, 1, 0)</f>
        <v>1</v>
      </c>
      <c r="GR112">
        <f>IF(ALL!GR112 = ANSWERS!$C117, 1, 0)</f>
        <v>0</v>
      </c>
      <c r="GS112">
        <f>IF(ALL!GS112 = ANSWERS!$C117, 1, 0)</f>
        <v>0</v>
      </c>
      <c r="GT112">
        <f>IF(ALL!GT112 = ANSWERS!$C117, 1, 0)</f>
        <v>1</v>
      </c>
      <c r="GU112">
        <f>IF(ALL!GU112 = ANSWERS!$C117, 1, 0)</f>
        <v>0</v>
      </c>
      <c r="GV112">
        <f>IF(ALL!GV112 = ANSWERS!$C117, 1, 0)</f>
        <v>1</v>
      </c>
      <c r="GW112">
        <f>IF(ALL!GW112 = ANSWERS!$C117, 1, 0)</f>
        <v>1</v>
      </c>
      <c r="GX112">
        <f>IF(ALL!GX112 = ANSWERS!$C117, 1, 0)</f>
        <v>0</v>
      </c>
      <c r="GY112">
        <f>IF(ALL!GY112 = ANSWERS!$C117, 1, 0)</f>
        <v>1</v>
      </c>
      <c r="GZ112">
        <f>IF(ALL!GZ112 = ANSWERS!$C117, 1, 0)</f>
        <v>1</v>
      </c>
      <c r="HA112">
        <f>IF(ALL!HA112 = ANSWERS!$C117, 1, 0)</f>
        <v>1</v>
      </c>
      <c r="HB112">
        <f>IF(ALL!HB112 = ANSWERS!$C117, 1, 0)</f>
        <v>1</v>
      </c>
      <c r="HC112">
        <f>IF(ALL!HC112 = ANSWERS!$C117, 1, 0)</f>
        <v>0</v>
      </c>
      <c r="HD112">
        <f>IF(ALL!HD112 = ANSWERS!$C117, 1, 0)</f>
        <v>1</v>
      </c>
      <c r="HE112">
        <f>IF(ALL!HE112 = ANSWERS!$C117, 1, 0)</f>
        <v>1</v>
      </c>
      <c r="HF112">
        <f>IF(ALL!HF112 = ANSWERS!$C117, 1, 0)</f>
        <v>0</v>
      </c>
      <c r="HG112">
        <f>IF(ALL!HG112 = ANSWERS!$C117, 1, 0)</f>
        <v>1</v>
      </c>
      <c r="HH112">
        <f>IF(ALL!HH112 = ANSWERS!$C117, 1, 0)</f>
        <v>1</v>
      </c>
      <c r="HI112">
        <f>IF(ALL!HI112 = ANSWERS!$C117, 1, 0)</f>
        <v>0</v>
      </c>
      <c r="HJ112">
        <f>IF(ALL!HJ112 = ANSWERS!$C117, 1, 0)</f>
        <v>0</v>
      </c>
      <c r="HK112">
        <f>IF(ALL!HK112 = ANSWERS!$C117, 1, 0)</f>
        <v>0</v>
      </c>
    </row>
    <row r="113">
      <c r="A113" s="1" t="s">
        <v>433</v>
      </c>
      <c r="B113">
        <f>IF(ALL!B113 = ANSWERS!$C118, 1, 0)</f>
        <v>1</v>
      </c>
      <c r="C113">
        <f>IF(ALL!C113 = ANSWERS!$C118, 1, 0)</f>
        <v>1</v>
      </c>
      <c r="D113">
        <f>IF(ALL!D113 = ANSWERS!$C118, 1, 0)</f>
        <v>0</v>
      </c>
      <c r="E113">
        <f>IF(ALL!E113 = ANSWERS!$C118, 1, 0)</f>
        <v>0</v>
      </c>
      <c r="F113">
        <f>IF(ALL!F113 = ANSWERS!$C118, 1, 0)</f>
        <v>0</v>
      </c>
      <c r="G113">
        <f>IF(ALL!G113 = ANSWERS!$C118, 1, 0)</f>
        <v>0</v>
      </c>
      <c r="H113">
        <f>IF(ALL!H113 = ANSWERS!$C118, 1, 0)</f>
        <v>1</v>
      </c>
      <c r="I113">
        <f>IF(ALL!I113 = ANSWERS!$C118, 1, 0)</f>
        <v>0</v>
      </c>
      <c r="J113">
        <f>IF(ALL!J113 = ANSWERS!$C118, 1, 0)</f>
        <v>1</v>
      </c>
      <c r="K113">
        <f>IF(ALL!K113 = ANSWERS!$C118, 1, 0)</f>
        <v>0</v>
      </c>
      <c r="L113">
        <f>IF(ALL!L113 = ANSWERS!$C118, 1, 0)</f>
        <v>0</v>
      </c>
      <c r="M113">
        <f>IF(ALL!M113 = ANSWERS!$C118, 1, 0)</f>
        <v>0</v>
      </c>
      <c r="N113">
        <f>IF(ALL!N113 = ANSWERS!$C118, 1, 0)</f>
        <v>1</v>
      </c>
      <c r="O113">
        <f>IF(ALL!O113 = ANSWERS!$C118, 1, 0)</f>
        <v>1</v>
      </c>
      <c r="P113">
        <f>IF(ALL!P113 = ANSWERS!$C118, 1, 0)</f>
        <v>1</v>
      </c>
      <c r="Q113">
        <f>IF(ALL!Q113 = ANSWERS!$C118, 1, 0)</f>
        <v>0</v>
      </c>
      <c r="R113">
        <f>IF(ALL!R113 = ANSWERS!$C118, 1, 0)</f>
        <v>1</v>
      </c>
      <c r="S113">
        <f>IF(ALL!S113 = ANSWERS!$C118, 1, 0)</f>
        <v>1</v>
      </c>
      <c r="T113">
        <f>IF(ALL!T113 = ANSWERS!$C118, 1, 0)</f>
        <v>1</v>
      </c>
      <c r="U113">
        <f>IF(ALL!U113 = ANSWERS!$C118, 1, 0)</f>
        <v>1</v>
      </c>
      <c r="V113">
        <f>IF(ALL!V113 = ANSWERS!$C118, 1, 0)</f>
        <v>1</v>
      </c>
      <c r="W113">
        <f>IF(ALL!W113 = ANSWERS!$C118, 1, 0)</f>
        <v>1</v>
      </c>
      <c r="X113">
        <f>IF(ALL!X113 = ANSWERS!$C118, 1, 0)</f>
        <v>1</v>
      </c>
      <c r="Y113">
        <f>IF(ALL!Y113 = ANSWERS!$C118, 1, 0)</f>
        <v>1</v>
      </c>
      <c r="Z113">
        <f>IF(ALL!Z113 = ANSWERS!$C118, 1, 0)</f>
        <v>1</v>
      </c>
      <c r="AA113">
        <f>IF(ALL!AA113 = ANSWERS!$C118, 1, 0)</f>
        <v>1</v>
      </c>
      <c r="AB113">
        <f>IF(ALL!AB113 = ANSWERS!$C118, 1, 0)</f>
        <v>1</v>
      </c>
      <c r="AC113">
        <f>IF(ALL!AC113 = ANSWERS!$C118, 1, 0)</f>
        <v>0</v>
      </c>
      <c r="AD113">
        <f>IF(ALL!AD113 = ANSWERS!$C118, 1, 0)</f>
        <v>1</v>
      </c>
      <c r="AE113">
        <f>IF(ALL!AE113 = ANSWERS!$C118, 1, 0)</f>
        <v>1</v>
      </c>
      <c r="AF113">
        <f>IF(ALL!AF113 = ANSWERS!$C118, 1, 0)</f>
        <v>1</v>
      </c>
      <c r="AG113">
        <f>IF(ALL!AG113 = ANSWERS!$C118, 1, 0)</f>
        <v>1</v>
      </c>
      <c r="AH113">
        <f>IF(ALL!AH113 = ANSWERS!$C118, 1, 0)</f>
        <v>0</v>
      </c>
      <c r="AI113">
        <f>IF(ALL!AI113 = ANSWERS!$C118, 1, 0)</f>
        <v>1</v>
      </c>
      <c r="AJ113">
        <f>IF(ALL!AJ113 = ANSWERS!$C118, 1, 0)</f>
        <v>0</v>
      </c>
      <c r="AK113">
        <f>IF(ALL!AK113 = ANSWERS!$C118, 1, 0)</f>
        <v>1</v>
      </c>
      <c r="AL113">
        <f>IF(ALL!AL113 = ANSWERS!$C118, 1, 0)</f>
        <v>1</v>
      </c>
      <c r="AM113">
        <f>IF(ALL!AM113 = ANSWERS!$C118, 1, 0)</f>
        <v>1</v>
      </c>
      <c r="AN113">
        <f>IF(ALL!AN113 = ANSWERS!$C118, 1, 0)</f>
        <v>1</v>
      </c>
      <c r="AO113">
        <f>IF(ALL!AO113 = ANSWERS!$C118, 1, 0)</f>
        <v>1</v>
      </c>
      <c r="AP113">
        <f>IF(ALL!AP113 = ANSWERS!$C118, 1, 0)</f>
        <v>0</v>
      </c>
      <c r="AQ113">
        <f>IF(ALL!AQ113 = ANSWERS!$C118, 1, 0)</f>
        <v>1</v>
      </c>
      <c r="AR113">
        <f>IF(ALL!AR113 = ANSWERS!$C118, 1, 0)</f>
        <v>1</v>
      </c>
      <c r="AS113">
        <f>IF(ALL!AS113 = ANSWERS!$C118, 1, 0)</f>
        <v>0</v>
      </c>
      <c r="AT113">
        <f>IF(ALL!AT113 = ANSWERS!$C118, 1, 0)</f>
        <v>0</v>
      </c>
      <c r="AU113">
        <f>IF(ALL!AU113 = ANSWERS!$C118, 1, 0)</f>
        <v>0</v>
      </c>
      <c r="AV113">
        <f>IF(ALL!AV113 = ANSWERS!$C118, 1, 0)</f>
        <v>1</v>
      </c>
      <c r="AW113">
        <f>IF(ALL!AW113 = ANSWERS!$C118, 1, 0)</f>
        <v>1</v>
      </c>
      <c r="AX113">
        <f>IF(ALL!AX113 = ANSWERS!$C118, 1, 0)</f>
        <v>1</v>
      </c>
      <c r="AY113">
        <f>IF(ALL!AY113 = ANSWERS!$C118, 1, 0)</f>
        <v>1</v>
      </c>
      <c r="AZ113">
        <f>IF(ALL!AZ113 = ANSWERS!$C118, 1, 0)</f>
        <v>1</v>
      </c>
      <c r="BA113">
        <f>IF(ALL!BA113 = ANSWERS!$C118, 1, 0)</f>
        <v>1</v>
      </c>
      <c r="BB113">
        <f>IF(ALL!BB113 = ANSWERS!$C118, 1, 0)</f>
        <v>1</v>
      </c>
      <c r="BC113">
        <f>IF(ALL!BC113 = ANSWERS!$C118, 1, 0)</f>
        <v>0</v>
      </c>
      <c r="BD113">
        <f>IF(ALL!BD113 = ANSWERS!$C118, 1, 0)</f>
        <v>1</v>
      </c>
      <c r="BE113">
        <f>IF(ALL!BE113 = ANSWERS!$C118, 1, 0)</f>
        <v>0</v>
      </c>
      <c r="BF113">
        <f>IF(ALL!BF113 = ANSWERS!$C118, 1, 0)</f>
        <v>0</v>
      </c>
      <c r="BG113">
        <f>IF(ALL!BG113 = ANSWERS!$C118, 1, 0)</f>
        <v>1</v>
      </c>
      <c r="BH113">
        <f>IF(ALL!BH113 = ANSWERS!$C118, 1, 0)</f>
        <v>1</v>
      </c>
      <c r="BI113">
        <f>IF(ALL!BI113 = ANSWERS!$C118, 1, 0)</f>
        <v>1</v>
      </c>
      <c r="BJ113">
        <f>IF(ALL!BJ113 = ANSWERS!$C118, 1, 0)</f>
        <v>1</v>
      </c>
      <c r="BK113">
        <f>IF(ALL!BK113 = ANSWERS!$C118, 1, 0)</f>
        <v>1</v>
      </c>
      <c r="BL113">
        <f>IF(ALL!BL113 = ANSWERS!$C118, 1, 0)</f>
        <v>1</v>
      </c>
      <c r="BM113">
        <f>IF(ALL!BM113 = ANSWERS!$C118, 1, 0)</f>
        <v>0</v>
      </c>
      <c r="BN113">
        <f>IF(ALL!BN113 = ANSWERS!$C118, 1, 0)</f>
        <v>1</v>
      </c>
      <c r="BO113">
        <f>IF(ALL!BO113 = ANSWERS!$C118, 1, 0)</f>
        <v>1</v>
      </c>
      <c r="BP113">
        <f>IF(ALL!BP113 = ANSWERS!$C118, 1, 0)</f>
        <v>1</v>
      </c>
      <c r="BQ113">
        <f>IF(ALL!BQ113 = ANSWERS!$C118, 1, 0)</f>
        <v>1</v>
      </c>
      <c r="BR113">
        <f>IF(ALL!BR113 = ANSWERS!$C118, 1, 0)</f>
        <v>1</v>
      </c>
      <c r="BS113">
        <f>IF(ALL!BS113 = ANSWERS!$C118, 1, 0)</f>
        <v>1</v>
      </c>
      <c r="BT113">
        <f>IF(ALL!BT113 = ANSWERS!$C118, 1, 0)</f>
        <v>1</v>
      </c>
      <c r="BU113">
        <f>IF(ALL!BU113 = ANSWERS!$C118, 1, 0)</f>
        <v>1</v>
      </c>
      <c r="BV113">
        <f>IF(ALL!BV113 = ANSWERS!$C118, 1, 0)</f>
        <v>1</v>
      </c>
      <c r="BW113">
        <f>IF(ALL!BW113 = ANSWERS!$C118, 1, 0)</f>
        <v>1</v>
      </c>
      <c r="BX113">
        <f>IF(ALL!BX113 = ANSWERS!$C118, 1, 0)</f>
        <v>1</v>
      </c>
      <c r="BY113">
        <f>IF(ALL!BY113 = ANSWERS!$C118, 1, 0)</f>
        <v>1</v>
      </c>
      <c r="BZ113">
        <f>IF(ALL!BZ113 = ANSWERS!$C118, 1, 0)</f>
        <v>0</v>
      </c>
      <c r="CA113">
        <f>IF(ALL!CA113 = ANSWERS!$C118, 1, 0)</f>
        <v>1</v>
      </c>
      <c r="CB113">
        <f>IF(ALL!CB113 = ANSWERS!$C118, 1, 0)</f>
        <v>1</v>
      </c>
      <c r="CC113">
        <f>IF(ALL!CC113 = ANSWERS!$C118, 1, 0)</f>
        <v>1</v>
      </c>
      <c r="CD113">
        <f>IF(ALL!CD113 = ANSWERS!$C118, 1, 0)</f>
        <v>1</v>
      </c>
      <c r="CE113">
        <f>IF(ALL!CE113 = ANSWERS!$C118, 1, 0)</f>
        <v>1</v>
      </c>
      <c r="CF113">
        <f>IF(ALL!CF113 = ANSWERS!$C118, 1, 0)</f>
        <v>1</v>
      </c>
      <c r="CG113">
        <f>IF(ALL!CG113 = ANSWERS!$C118, 1, 0)</f>
        <v>0</v>
      </c>
      <c r="CH113">
        <f>IF(ALL!CH113 = ANSWERS!$C118, 1, 0)</f>
        <v>1</v>
      </c>
      <c r="CI113">
        <f>IF(ALL!CI113 = ANSWERS!$C118, 1, 0)</f>
        <v>1</v>
      </c>
      <c r="CJ113">
        <f>IF(ALL!CJ113 = ANSWERS!$C118, 1, 0)</f>
        <v>1</v>
      </c>
      <c r="CK113">
        <f>IF(ALL!CK113 = ANSWERS!$C118, 1, 0)</f>
        <v>1</v>
      </c>
      <c r="CL113">
        <f>IF(ALL!CL113 = ANSWERS!$C118, 1, 0)</f>
        <v>0</v>
      </c>
      <c r="CM113">
        <f>IF(ALL!CM113 = ANSWERS!$C118, 1, 0)</f>
        <v>1</v>
      </c>
      <c r="CN113">
        <f>IF(ALL!CN113 = ANSWERS!$C118, 1, 0)</f>
        <v>1</v>
      </c>
      <c r="CO113">
        <f>IF(ALL!CO113 = ANSWERS!$C118, 1, 0)</f>
        <v>1</v>
      </c>
      <c r="CP113">
        <f>IF(ALL!CP113 = ANSWERS!$C118, 1, 0)</f>
        <v>1</v>
      </c>
      <c r="CQ113">
        <f>IF(ALL!CQ113 = ANSWERS!$C118, 1, 0)</f>
        <v>0</v>
      </c>
      <c r="CR113">
        <f>IF(ALL!CR113 = ANSWERS!$C118, 1, 0)</f>
        <v>1</v>
      </c>
      <c r="CS113">
        <f>IF(ALL!CS113 = ANSWERS!$C118, 1, 0)</f>
        <v>1</v>
      </c>
      <c r="CT113">
        <f>IF(ALL!CT113 = ANSWERS!$C118, 1, 0)</f>
        <v>1</v>
      </c>
      <c r="CU113">
        <f>IF(ALL!CU113 = ANSWERS!$C118, 1, 0)</f>
        <v>1</v>
      </c>
      <c r="CV113">
        <f>IF(ALL!CV113 = ANSWERS!$C118, 1, 0)</f>
        <v>1</v>
      </c>
      <c r="CW113">
        <f>IF(ALL!CW113 = ANSWERS!$C118, 1, 0)</f>
        <v>1</v>
      </c>
      <c r="CX113">
        <f>IF(ALL!CX113 = ANSWERS!$C118, 1, 0)</f>
        <v>1</v>
      </c>
      <c r="CY113">
        <f>IF(ALL!CY113 = ANSWERS!$C118, 1, 0)</f>
        <v>1</v>
      </c>
      <c r="CZ113">
        <f>IF(ALL!CZ113 = ANSWERS!$C118, 1, 0)</f>
        <v>0</v>
      </c>
      <c r="DA113">
        <f>IF(ALL!DA113 = ANSWERS!$C118, 1, 0)</f>
        <v>1</v>
      </c>
      <c r="DB113">
        <f>IF(ALL!DB113 = ANSWERS!$C118, 1, 0)</f>
        <v>0</v>
      </c>
      <c r="DC113">
        <f>IF(ALL!DC113 = ANSWERS!$C118, 1, 0)</f>
        <v>0</v>
      </c>
      <c r="DD113">
        <f>IF(ALL!DD113 = ANSWERS!$C118, 1, 0)</f>
        <v>1</v>
      </c>
      <c r="DE113">
        <f>IF(ALL!DE113 = ANSWERS!$C118, 1, 0)</f>
        <v>1</v>
      </c>
      <c r="DF113">
        <f>IF(ALL!DF113 = ANSWERS!$C118, 1, 0)</f>
        <v>1</v>
      </c>
      <c r="DG113">
        <f>IF(ALL!DG113 = ANSWERS!$C118, 1, 0)</f>
        <v>0</v>
      </c>
      <c r="DH113">
        <f>IF(ALL!DH113 = ANSWERS!$C118, 1, 0)</f>
        <v>0</v>
      </c>
      <c r="DI113">
        <f>IF(ALL!DI113 = ANSWERS!$C118, 1, 0)</f>
        <v>0</v>
      </c>
      <c r="DJ113">
        <f>IF(ALL!DJ113 = ANSWERS!$C118, 1, 0)</f>
        <v>1</v>
      </c>
      <c r="DK113">
        <f>IF(ALL!DK113 = ANSWERS!$C118, 1, 0)</f>
        <v>1</v>
      </c>
      <c r="DL113">
        <f>IF(ALL!DL113 = ANSWERS!$C118, 1, 0)</f>
        <v>1</v>
      </c>
      <c r="DM113">
        <f>IF(ALL!DM113 = ANSWERS!$C118, 1, 0)</f>
        <v>0</v>
      </c>
      <c r="DN113">
        <f>IF(ALL!DN113 = ANSWERS!$C118, 1, 0)</f>
        <v>0</v>
      </c>
      <c r="DO113">
        <f>IF(ALL!DO113 = ANSWERS!$C118, 1, 0)</f>
        <v>1</v>
      </c>
      <c r="DP113">
        <f>IF(ALL!DP113 = ANSWERS!$C118, 1, 0)</f>
        <v>1</v>
      </c>
      <c r="DQ113">
        <f>IF(ALL!DQ113 = ANSWERS!$C118, 1, 0)</f>
        <v>1</v>
      </c>
      <c r="DR113">
        <f>IF(ALL!DR113 = ANSWERS!$C118, 1, 0)</f>
        <v>1</v>
      </c>
      <c r="DS113">
        <f>IF(ALL!DS113 = ANSWERS!$C118, 1, 0)</f>
        <v>1</v>
      </c>
      <c r="DT113">
        <f>IF(ALL!DT113 = ANSWERS!$C118, 1, 0)</f>
        <v>1</v>
      </c>
      <c r="DU113">
        <f>IF(ALL!DU113 = ANSWERS!$C118, 1, 0)</f>
        <v>1</v>
      </c>
      <c r="DV113">
        <f>IF(ALL!DV113 = ANSWERS!$C118, 1, 0)</f>
        <v>0</v>
      </c>
      <c r="DW113">
        <f>IF(ALL!DW113 = ANSWERS!$C118, 1, 0)</f>
        <v>1</v>
      </c>
      <c r="DX113">
        <f>IF(ALL!DX113 = ANSWERS!$C118, 1, 0)</f>
        <v>0</v>
      </c>
      <c r="DY113">
        <f>IF(ALL!DY113 = ANSWERS!$C118, 1, 0)</f>
        <v>1</v>
      </c>
      <c r="DZ113">
        <f>IF(ALL!DZ113 = ANSWERS!$C118, 1, 0)</f>
        <v>0</v>
      </c>
      <c r="EA113">
        <f>IF(ALL!EA113 = ANSWERS!$C118, 1, 0)</f>
        <v>0</v>
      </c>
      <c r="EB113">
        <f>IF(ALL!EB113 = ANSWERS!$C118, 1, 0)</f>
        <v>0</v>
      </c>
      <c r="EC113">
        <f>IF(ALL!EC113 = ANSWERS!$C118, 1, 0)</f>
        <v>1</v>
      </c>
      <c r="ED113">
        <f>IF(ALL!ED113 = ANSWERS!$C118, 1, 0)</f>
        <v>1</v>
      </c>
      <c r="EE113">
        <f>IF(ALL!EE113 = ANSWERS!$C118, 1, 0)</f>
        <v>1</v>
      </c>
      <c r="EF113">
        <f>IF(ALL!EF113 = ANSWERS!$C118, 1, 0)</f>
        <v>0</v>
      </c>
      <c r="EG113">
        <f>IF(ALL!EG113 = ANSWERS!$C118, 1, 0)</f>
        <v>1</v>
      </c>
      <c r="EH113">
        <f>IF(ALL!EH113 = ANSWERS!$C118, 1, 0)</f>
        <v>1</v>
      </c>
      <c r="EI113">
        <f>IF(ALL!EI113 = ANSWERS!$C118, 1, 0)</f>
        <v>1</v>
      </c>
      <c r="EJ113">
        <f>IF(ALL!EJ113 = ANSWERS!$C118, 1, 0)</f>
        <v>1</v>
      </c>
      <c r="EK113">
        <f>IF(ALL!EK113 = ANSWERS!$C118, 1, 0)</f>
        <v>0</v>
      </c>
      <c r="EL113">
        <f>IF(ALL!EL113 = ANSWERS!$C118, 1, 0)</f>
        <v>0</v>
      </c>
      <c r="EM113">
        <f>IF(ALL!EM113 = ANSWERS!$C118, 1, 0)</f>
        <v>1</v>
      </c>
      <c r="EN113">
        <f>IF(ALL!EN113 = ANSWERS!$C118, 1, 0)</f>
        <v>1</v>
      </c>
      <c r="EO113">
        <f>IF(ALL!EO113 = ANSWERS!$C118, 1, 0)</f>
        <v>1</v>
      </c>
      <c r="EP113">
        <f>IF(ALL!EP113 = ANSWERS!$C118, 1, 0)</f>
        <v>1</v>
      </c>
      <c r="EQ113">
        <f>IF(ALL!EQ113 = ANSWERS!$C118, 1, 0)</f>
        <v>1</v>
      </c>
      <c r="ER113">
        <f>IF(ALL!ER113 = ANSWERS!$C118, 1, 0)</f>
        <v>0</v>
      </c>
      <c r="ES113">
        <f>IF(ALL!ES113 = ANSWERS!$C118, 1, 0)</f>
        <v>1</v>
      </c>
      <c r="ET113">
        <f>IF(ALL!ET113 = ANSWERS!$C118, 1, 0)</f>
        <v>1</v>
      </c>
      <c r="EU113">
        <f>IF(ALL!EU113 = ANSWERS!$C118, 1, 0)</f>
        <v>1</v>
      </c>
      <c r="EV113">
        <f>IF(ALL!EV113 = ANSWERS!$C118, 1, 0)</f>
        <v>0</v>
      </c>
      <c r="EW113">
        <f>IF(ALL!EW113 = ANSWERS!$C118, 1, 0)</f>
        <v>1</v>
      </c>
      <c r="EX113">
        <f>IF(ALL!EX113 = ANSWERS!$C118, 1, 0)</f>
        <v>1</v>
      </c>
      <c r="EY113">
        <f>IF(ALL!EY113 = ANSWERS!$C118, 1, 0)</f>
        <v>0</v>
      </c>
      <c r="EZ113">
        <f>IF(ALL!EZ113 = ANSWERS!$C118, 1, 0)</f>
        <v>0</v>
      </c>
      <c r="FA113">
        <f>IF(ALL!FA113 = ANSWERS!$C118, 1, 0)</f>
        <v>0</v>
      </c>
      <c r="FB113">
        <f>IF(ALL!FB113 = ANSWERS!$C118, 1, 0)</f>
        <v>1</v>
      </c>
      <c r="FC113">
        <f>IF(ALL!FC113 = ANSWERS!$C118, 1, 0)</f>
        <v>1</v>
      </c>
      <c r="FD113">
        <f>IF(ALL!FD113 = ANSWERS!$C118, 1, 0)</f>
        <v>1</v>
      </c>
      <c r="FE113">
        <f>IF(ALL!FE113 = ANSWERS!$C118, 1, 0)</f>
        <v>1</v>
      </c>
      <c r="FF113">
        <f>IF(ALL!FF113 = ANSWERS!$C118, 1, 0)</f>
        <v>0</v>
      </c>
      <c r="FG113">
        <f>IF(ALL!FG113 = ANSWERS!$C118, 1, 0)</f>
        <v>1</v>
      </c>
      <c r="FH113">
        <f>IF(ALL!FH113 = ANSWERS!$C118, 1, 0)</f>
        <v>1</v>
      </c>
      <c r="FI113">
        <f>IF(ALL!FI113 = ANSWERS!$C118, 1, 0)</f>
        <v>1</v>
      </c>
      <c r="FJ113">
        <f>IF(ALL!FJ113 = ANSWERS!$C118, 1, 0)</f>
        <v>1</v>
      </c>
      <c r="FK113">
        <f>IF(ALL!FK113 = ANSWERS!$C118, 1, 0)</f>
        <v>1</v>
      </c>
      <c r="FL113">
        <f>IF(ALL!FL113 = ANSWERS!$C118, 1, 0)</f>
        <v>1</v>
      </c>
      <c r="FM113">
        <f>IF(ALL!FM113 = ANSWERS!$C118, 1, 0)</f>
        <v>1</v>
      </c>
      <c r="FN113">
        <f>IF(ALL!FN113 = ANSWERS!$C118, 1, 0)</f>
        <v>1</v>
      </c>
      <c r="FO113">
        <f>IF(ALL!FO113 = ANSWERS!$C118, 1, 0)</f>
        <v>1</v>
      </c>
      <c r="FP113">
        <f>IF(ALL!FP113 = ANSWERS!$C118, 1, 0)</f>
        <v>1</v>
      </c>
      <c r="FQ113">
        <f>IF(ALL!FQ113 = ANSWERS!$C118, 1, 0)</f>
        <v>0</v>
      </c>
      <c r="FR113">
        <f>IF(ALL!FR113 = ANSWERS!$C118, 1, 0)</f>
        <v>1</v>
      </c>
      <c r="FS113">
        <f>IF(ALL!FS113 = ANSWERS!$C118, 1, 0)</f>
        <v>0</v>
      </c>
      <c r="FT113">
        <f>IF(ALL!FT113 = ANSWERS!$C118, 1, 0)</f>
        <v>0</v>
      </c>
      <c r="FU113">
        <f>IF(ALL!FU113 = ANSWERS!$C118, 1, 0)</f>
        <v>1</v>
      </c>
      <c r="FV113">
        <f>IF(ALL!FV113 = ANSWERS!$C118, 1, 0)</f>
        <v>1</v>
      </c>
      <c r="FW113">
        <f>IF(ALL!FW113 = ANSWERS!$C118, 1, 0)</f>
        <v>1</v>
      </c>
      <c r="FX113">
        <f>IF(ALL!FX113 = ANSWERS!$C118, 1, 0)</f>
        <v>1</v>
      </c>
      <c r="FY113">
        <f>IF(ALL!FY113 = ANSWERS!$C118, 1, 0)</f>
        <v>1</v>
      </c>
      <c r="FZ113">
        <f>IF(ALL!FZ113 = ANSWERS!$C118, 1, 0)</f>
        <v>1</v>
      </c>
      <c r="GA113">
        <f>IF(ALL!GA113 = ANSWERS!$C118, 1, 0)</f>
        <v>0</v>
      </c>
      <c r="GB113">
        <f>IF(ALL!GB113 = ANSWERS!$C118, 1, 0)</f>
        <v>0</v>
      </c>
      <c r="GC113">
        <f>IF(ALL!GC113 = ANSWERS!$C118, 1, 0)</f>
        <v>0</v>
      </c>
      <c r="GD113">
        <f>IF(ALL!GD113 = ANSWERS!$C118, 1, 0)</f>
        <v>1</v>
      </c>
      <c r="GE113">
        <f>IF(ALL!GE113 = ANSWERS!$C118, 1, 0)</f>
        <v>1</v>
      </c>
      <c r="GF113">
        <f>IF(ALL!GF113 = ANSWERS!$C118, 1, 0)</f>
        <v>1</v>
      </c>
      <c r="GG113">
        <f>IF(ALL!GG113 = ANSWERS!$C118, 1, 0)</f>
        <v>1</v>
      </c>
      <c r="GH113">
        <f>IF(ALL!GH113 = ANSWERS!$C118, 1, 0)</f>
        <v>0</v>
      </c>
      <c r="GI113">
        <f>IF(ALL!GI113 = ANSWERS!$C118, 1, 0)</f>
        <v>1</v>
      </c>
      <c r="GJ113">
        <f>IF(ALL!GJ113 = ANSWERS!$C118, 1, 0)</f>
        <v>1</v>
      </c>
      <c r="GK113">
        <f>IF(ALL!GK113 = ANSWERS!$C118, 1, 0)</f>
        <v>0</v>
      </c>
      <c r="GL113">
        <f>IF(ALL!GL113 = ANSWERS!$C118, 1, 0)</f>
        <v>0</v>
      </c>
      <c r="GM113">
        <f>IF(ALL!GM113 = ANSWERS!$C118, 1, 0)</f>
        <v>0</v>
      </c>
      <c r="GN113">
        <f>IF(ALL!GN113 = ANSWERS!$C118, 1, 0)</f>
        <v>0</v>
      </c>
      <c r="GO113">
        <f>IF(ALL!GO113 = ANSWERS!$C118, 1, 0)</f>
        <v>0</v>
      </c>
      <c r="GP113">
        <f>IF(ALL!GP113 = ANSWERS!$C118, 1, 0)</f>
        <v>1</v>
      </c>
      <c r="GQ113">
        <f>IF(ALL!GQ113 = ANSWERS!$C118, 1, 0)</f>
        <v>1</v>
      </c>
      <c r="GR113">
        <f>IF(ALL!GR113 = ANSWERS!$C118, 1, 0)</f>
        <v>0</v>
      </c>
      <c r="GS113">
        <f>IF(ALL!GS113 = ANSWERS!$C118, 1, 0)</f>
        <v>0</v>
      </c>
      <c r="GT113">
        <f>IF(ALL!GT113 = ANSWERS!$C118, 1, 0)</f>
        <v>1</v>
      </c>
      <c r="GU113">
        <f>IF(ALL!GU113 = ANSWERS!$C118, 1, 0)</f>
        <v>0</v>
      </c>
      <c r="GV113">
        <f>IF(ALL!GV113 = ANSWERS!$C118, 1, 0)</f>
        <v>1</v>
      </c>
      <c r="GW113">
        <f>IF(ALL!GW113 = ANSWERS!$C118, 1, 0)</f>
        <v>1</v>
      </c>
      <c r="GX113">
        <f>IF(ALL!GX113 = ANSWERS!$C118, 1, 0)</f>
        <v>0</v>
      </c>
      <c r="GY113">
        <f>IF(ALL!GY113 = ANSWERS!$C118, 1, 0)</f>
        <v>0</v>
      </c>
      <c r="GZ113">
        <f>IF(ALL!GZ113 = ANSWERS!$C118, 1, 0)</f>
        <v>1</v>
      </c>
      <c r="HA113">
        <f>IF(ALL!HA113 = ANSWERS!$C118, 1, 0)</f>
        <v>1</v>
      </c>
      <c r="HB113">
        <f>IF(ALL!HB113 = ANSWERS!$C118, 1, 0)</f>
        <v>1</v>
      </c>
      <c r="HC113">
        <f>IF(ALL!HC113 = ANSWERS!$C118, 1, 0)</f>
        <v>1</v>
      </c>
      <c r="HD113">
        <f>IF(ALL!HD113 = ANSWERS!$C118, 1, 0)</f>
        <v>1</v>
      </c>
      <c r="HE113">
        <f>IF(ALL!HE113 = ANSWERS!$C118, 1, 0)</f>
        <v>1</v>
      </c>
      <c r="HF113">
        <f>IF(ALL!HF113 = ANSWERS!$C118, 1, 0)</f>
        <v>1</v>
      </c>
      <c r="HG113">
        <f>IF(ALL!HG113 = ANSWERS!$C118, 1, 0)</f>
        <v>1</v>
      </c>
      <c r="HH113">
        <f>IF(ALL!HH113 = ANSWERS!$C118, 1, 0)</f>
        <v>1</v>
      </c>
      <c r="HI113">
        <f>IF(ALL!HI113 = ANSWERS!$C118, 1, 0)</f>
        <v>0</v>
      </c>
      <c r="HJ113">
        <f>IF(ALL!HJ113 = ANSWERS!$C118, 1, 0)</f>
        <v>1</v>
      </c>
      <c r="HK113">
        <f>IF(ALL!HK113 = ANSWERS!$C118, 1, 0)</f>
        <v>1</v>
      </c>
    </row>
    <row r="114">
      <c r="A114" s="1" t="s">
        <v>434</v>
      </c>
      <c r="B114">
        <f>IF(ALL!B114 = ANSWERS!$C119, 1, 0)</f>
        <v>1</v>
      </c>
      <c r="C114">
        <f>IF(ALL!C114 = ANSWERS!$C119, 1, 0)</f>
        <v>1</v>
      </c>
      <c r="D114">
        <f>IF(ALL!D114 = ANSWERS!$C119, 1, 0)</f>
        <v>0</v>
      </c>
      <c r="E114">
        <f>IF(ALL!E114 = ANSWERS!$C119, 1, 0)</f>
        <v>0</v>
      </c>
      <c r="F114">
        <f>IF(ALL!F114 = ANSWERS!$C119, 1, 0)</f>
        <v>0</v>
      </c>
      <c r="G114">
        <f>IF(ALL!G114 = ANSWERS!$C119, 1, 0)</f>
        <v>0</v>
      </c>
      <c r="H114">
        <f>IF(ALL!H114 = ANSWERS!$C119, 1, 0)</f>
        <v>1</v>
      </c>
      <c r="I114">
        <f>IF(ALL!I114 = ANSWERS!$C119, 1, 0)</f>
        <v>0</v>
      </c>
      <c r="J114">
        <f>IF(ALL!J114 = ANSWERS!$C119, 1, 0)</f>
        <v>1</v>
      </c>
      <c r="K114">
        <f>IF(ALL!K114 = ANSWERS!$C119, 1, 0)</f>
        <v>0</v>
      </c>
      <c r="L114">
        <f>IF(ALL!L114 = ANSWERS!$C119, 1, 0)</f>
        <v>0</v>
      </c>
      <c r="M114">
        <f>IF(ALL!M114 = ANSWERS!$C119, 1, 0)</f>
        <v>1</v>
      </c>
      <c r="N114">
        <f>IF(ALL!N114 = ANSWERS!$C119, 1, 0)</f>
        <v>1</v>
      </c>
      <c r="O114">
        <f>IF(ALL!O114 = ANSWERS!$C119, 1, 0)</f>
        <v>1</v>
      </c>
      <c r="P114">
        <f>IF(ALL!P114 = ANSWERS!$C119, 1, 0)</f>
        <v>1</v>
      </c>
      <c r="Q114">
        <f>IF(ALL!Q114 = ANSWERS!$C119, 1, 0)</f>
        <v>0</v>
      </c>
      <c r="R114">
        <f>IF(ALL!R114 = ANSWERS!$C119, 1, 0)</f>
        <v>1</v>
      </c>
      <c r="S114">
        <f>IF(ALL!S114 = ANSWERS!$C119, 1, 0)</f>
        <v>1</v>
      </c>
      <c r="T114">
        <f>IF(ALL!T114 = ANSWERS!$C119, 1, 0)</f>
        <v>1</v>
      </c>
      <c r="U114">
        <f>IF(ALL!U114 = ANSWERS!$C119, 1, 0)</f>
        <v>1</v>
      </c>
      <c r="V114">
        <f>IF(ALL!V114 = ANSWERS!$C119, 1, 0)</f>
        <v>1</v>
      </c>
      <c r="W114">
        <f>IF(ALL!W114 = ANSWERS!$C119, 1, 0)</f>
        <v>1</v>
      </c>
      <c r="X114">
        <f>IF(ALL!X114 = ANSWERS!$C119, 1, 0)</f>
        <v>1</v>
      </c>
      <c r="Y114">
        <f>IF(ALL!Y114 = ANSWERS!$C119, 1, 0)</f>
        <v>1</v>
      </c>
      <c r="Z114">
        <f>IF(ALL!Z114 = ANSWERS!$C119, 1, 0)</f>
        <v>1</v>
      </c>
      <c r="AA114">
        <f>IF(ALL!AA114 = ANSWERS!$C119, 1, 0)</f>
        <v>1</v>
      </c>
      <c r="AB114">
        <f>IF(ALL!AB114 = ANSWERS!$C119, 1, 0)</f>
        <v>1</v>
      </c>
      <c r="AC114">
        <f>IF(ALL!AC114 = ANSWERS!$C119, 1, 0)</f>
        <v>0</v>
      </c>
      <c r="AD114">
        <f>IF(ALL!AD114 = ANSWERS!$C119, 1, 0)</f>
        <v>1</v>
      </c>
      <c r="AE114">
        <f>IF(ALL!AE114 = ANSWERS!$C119, 1, 0)</f>
        <v>1</v>
      </c>
      <c r="AF114">
        <f>IF(ALL!AF114 = ANSWERS!$C119, 1, 0)</f>
        <v>1</v>
      </c>
      <c r="AG114">
        <f>IF(ALL!AG114 = ANSWERS!$C119, 1, 0)</f>
        <v>0</v>
      </c>
      <c r="AH114">
        <f>IF(ALL!AH114 = ANSWERS!$C119, 1, 0)</f>
        <v>1</v>
      </c>
      <c r="AI114">
        <f>IF(ALL!AI114 = ANSWERS!$C119, 1, 0)</f>
        <v>1</v>
      </c>
      <c r="AJ114">
        <f>IF(ALL!AJ114 = ANSWERS!$C119, 1, 0)</f>
        <v>1</v>
      </c>
      <c r="AK114">
        <f>IF(ALL!AK114 = ANSWERS!$C119, 1, 0)</f>
        <v>1</v>
      </c>
      <c r="AL114">
        <f>IF(ALL!AL114 = ANSWERS!$C119, 1, 0)</f>
        <v>1</v>
      </c>
      <c r="AM114">
        <f>IF(ALL!AM114 = ANSWERS!$C119, 1, 0)</f>
        <v>1</v>
      </c>
      <c r="AN114">
        <f>IF(ALL!AN114 = ANSWERS!$C119, 1, 0)</f>
        <v>1</v>
      </c>
      <c r="AO114">
        <f>IF(ALL!AO114 = ANSWERS!$C119, 1, 0)</f>
        <v>1</v>
      </c>
      <c r="AP114">
        <f>IF(ALL!AP114 = ANSWERS!$C119, 1, 0)</f>
        <v>0</v>
      </c>
      <c r="AQ114">
        <f>IF(ALL!AQ114 = ANSWERS!$C119, 1, 0)</f>
        <v>1</v>
      </c>
      <c r="AR114">
        <f>IF(ALL!AR114 = ANSWERS!$C119, 1, 0)</f>
        <v>1</v>
      </c>
      <c r="AS114">
        <f>IF(ALL!AS114 = ANSWERS!$C119, 1, 0)</f>
        <v>0</v>
      </c>
      <c r="AT114">
        <f>IF(ALL!AT114 = ANSWERS!$C119, 1, 0)</f>
        <v>0</v>
      </c>
      <c r="AU114">
        <f>IF(ALL!AU114 = ANSWERS!$C119, 1, 0)</f>
        <v>0</v>
      </c>
      <c r="AV114">
        <f>IF(ALL!AV114 = ANSWERS!$C119, 1, 0)</f>
        <v>1</v>
      </c>
      <c r="AW114">
        <f>IF(ALL!AW114 = ANSWERS!$C119, 1, 0)</f>
        <v>0</v>
      </c>
      <c r="AX114">
        <f>IF(ALL!AX114 = ANSWERS!$C119, 1, 0)</f>
        <v>1</v>
      </c>
      <c r="AY114">
        <f>IF(ALL!AY114 = ANSWERS!$C119, 1, 0)</f>
        <v>1</v>
      </c>
      <c r="AZ114">
        <f>IF(ALL!AZ114 = ANSWERS!$C119, 1, 0)</f>
        <v>1</v>
      </c>
      <c r="BA114">
        <f>IF(ALL!BA114 = ANSWERS!$C119, 1, 0)</f>
        <v>0</v>
      </c>
      <c r="BB114">
        <f>IF(ALL!BB114 = ANSWERS!$C119, 1, 0)</f>
        <v>1</v>
      </c>
      <c r="BC114">
        <f>IF(ALL!BC114 = ANSWERS!$C119, 1, 0)</f>
        <v>0</v>
      </c>
      <c r="BD114">
        <f>IF(ALL!BD114 = ANSWERS!$C119, 1, 0)</f>
        <v>1</v>
      </c>
      <c r="BE114">
        <f>IF(ALL!BE114 = ANSWERS!$C119, 1, 0)</f>
        <v>0</v>
      </c>
      <c r="BF114">
        <f>IF(ALL!BF114 = ANSWERS!$C119, 1, 0)</f>
        <v>0</v>
      </c>
      <c r="BG114">
        <f>IF(ALL!BG114 = ANSWERS!$C119, 1, 0)</f>
        <v>1</v>
      </c>
      <c r="BH114">
        <f>IF(ALL!BH114 = ANSWERS!$C119, 1, 0)</f>
        <v>1</v>
      </c>
      <c r="BI114">
        <f>IF(ALL!BI114 = ANSWERS!$C119, 1, 0)</f>
        <v>1</v>
      </c>
      <c r="BJ114">
        <f>IF(ALL!BJ114 = ANSWERS!$C119, 1, 0)</f>
        <v>1</v>
      </c>
      <c r="BK114">
        <f>IF(ALL!BK114 = ANSWERS!$C119, 1, 0)</f>
        <v>1</v>
      </c>
      <c r="BL114">
        <f>IF(ALL!BL114 = ANSWERS!$C119, 1, 0)</f>
        <v>1</v>
      </c>
      <c r="BM114">
        <f>IF(ALL!BM114 = ANSWERS!$C119, 1, 0)</f>
        <v>0</v>
      </c>
      <c r="BN114">
        <f>IF(ALL!BN114 = ANSWERS!$C119, 1, 0)</f>
        <v>1</v>
      </c>
      <c r="BO114">
        <f>IF(ALL!BO114 = ANSWERS!$C119, 1, 0)</f>
        <v>1</v>
      </c>
      <c r="BP114">
        <f>IF(ALL!BP114 = ANSWERS!$C119, 1, 0)</f>
        <v>1</v>
      </c>
      <c r="BQ114">
        <f>IF(ALL!BQ114 = ANSWERS!$C119, 1, 0)</f>
        <v>1</v>
      </c>
      <c r="BR114">
        <f>IF(ALL!BR114 = ANSWERS!$C119, 1, 0)</f>
        <v>1</v>
      </c>
      <c r="BS114">
        <f>IF(ALL!BS114 = ANSWERS!$C119, 1, 0)</f>
        <v>1</v>
      </c>
      <c r="BT114">
        <f>IF(ALL!BT114 = ANSWERS!$C119, 1, 0)</f>
        <v>1</v>
      </c>
      <c r="BU114">
        <f>IF(ALL!BU114 = ANSWERS!$C119, 1, 0)</f>
        <v>1</v>
      </c>
      <c r="BV114">
        <f>IF(ALL!BV114 = ANSWERS!$C119, 1, 0)</f>
        <v>1</v>
      </c>
      <c r="BW114">
        <f>IF(ALL!BW114 = ANSWERS!$C119, 1, 0)</f>
        <v>1</v>
      </c>
      <c r="BX114">
        <f>IF(ALL!BX114 = ANSWERS!$C119, 1, 0)</f>
        <v>1</v>
      </c>
      <c r="BY114">
        <f>IF(ALL!BY114 = ANSWERS!$C119, 1, 0)</f>
        <v>1</v>
      </c>
      <c r="BZ114">
        <f>IF(ALL!BZ114 = ANSWERS!$C119, 1, 0)</f>
        <v>0</v>
      </c>
      <c r="CA114">
        <f>IF(ALL!CA114 = ANSWERS!$C119, 1, 0)</f>
        <v>1</v>
      </c>
      <c r="CB114">
        <f>IF(ALL!CB114 = ANSWERS!$C119, 1, 0)</f>
        <v>1</v>
      </c>
      <c r="CC114">
        <f>IF(ALL!CC114 = ANSWERS!$C119, 1, 0)</f>
        <v>1</v>
      </c>
      <c r="CD114">
        <f>IF(ALL!CD114 = ANSWERS!$C119, 1, 0)</f>
        <v>1</v>
      </c>
      <c r="CE114">
        <f>IF(ALL!CE114 = ANSWERS!$C119, 1, 0)</f>
        <v>0</v>
      </c>
      <c r="CF114">
        <f>IF(ALL!CF114 = ANSWERS!$C119, 1, 0)</f>
        <v>1</v>
      </c>
      <c r="CG114">
        <f>IF(ALL!CG114 = ANSWERS!$C119, 1, 0)</f>
        <v>0</v>
      </c>
      <c r="CH114">
        <f>IF(ALL!CH114 = ANSWERS!$C119, 1, 0)</f>
        <v>1</v>
      </c>
      <c r="CI114">
        <f>IF(ALL!CI114 = ANSWERS!$C119, 1, 0)</f>
        <v>1</v>
      </c>
      <c r="CJ114">
        <f>IF(ALL!CJ114 = ANSWERS!$C119, 1, 0)</f>
        <v>1</v>
      </c>
      <c r="CK114">
        <f>IF(ALL!CK114 = ANSWERS!$C119, 1, 0)</f>
        <v>1</v>
      </c>
      <c r="CL114">
        <f>IF(ALL!CL114 = ANSWERS!$C119, 1, 0)</f>
        <v>0</v>
      </c>
      <c r="CM114">
        <f>IF(ALL!CM114 = ANSWERS!$C119, 1, 0)</f>
        <v>1</v>
      </c>
      <c r="CN114">
        <f>IF(ALL!CN114 = ANSWERS!$C119, 1, 0)</f>
        <v>1</v>
      </c>
      <c r="CO114">
        <f>IF(ALL!CO114 = ANSWERS!$C119, 1, 0)</f>
        <v>1</v>
      </c>
      <c r="CP114">
        <f>IF(ALL!CP114 = ANSWERS!$C119, 1, 0)</f>
        <v>1</v>
      </c>
      <c r="CQ114">
        <f>IF(ALL!CQ114 = ANSWERS!$C119, 1, 0)</f>
        <v>0</v>
      </c>
      <c r="CR114">
        <f>IF(ALL!CR114 = ANSWERS!$C119, 1, 0)</f>
        <v>1</v>
      </c>
      <c r="CS114">
        <f>IF(ALL!CS114 = ANSWERS!$C119, 1, 0)</f>
        <v>1</v>
      </c>
      <c r="CT114">
        <f>IF(ALL!CT114 = ANSWERS!$C119, 1, 0)</f>
        <v>1</v>
      </c>
      <c r="CU114">
        <f>IF(ALL!CU114 = ANSWERS!$C119, 1, 0)</f>
        <v>1</v>
      </c>
      <c r="CV114">
        <f>IF(ALL!CV114 = ANSWERS!$C119, 1, 0)</f>
        <v>1</v>
      </c>
      <c r="CW114">
        <f>IF(ALL!CW114 = ANSWERS!$C119, 1, 0)</f>
        <v>1</v>
      </c>
      <c r="CX114">
        <f>IF(ALL!CX114 = ANSWERS!$C119, 1, 0)</f>
        <v>1</v>
      </c>
      <c r="CY114">
        <f>IF(ALL!CY114 = ANSWERS!$C119, 1, 0)</f>
        <v>1</v>
      </c>
      <c r="CZ114">
        <f>IF(ALL!CZ114 = ANSWERS!$C119, 1, 0)</f>
        <v>0</v>
      </c>
      <c r="DA114">
        <f>IF(ALL!DA114 = ANSWERS!$C119, 1, 0)</f>
        <v>1</v>
      </c>
      <c r="DB114">
        <f>IF(ALL!DB114 = ANSWERS!$C119, 1, 0)</f>
        <v>0</v>
      </c>
      <c r="DC114">
        <f>IF(ALL!DC114 = ANSWERS!$C119, 1, 0)</f>
        <v>0</v>
      </c>
      <c r="DD114">
        <f>IF(ALL!DD114 = ANSWERS!$C119, 1, 0)</f>
        <v>1</v>
      </c>
      <c r="DE114">
        <f>IF(ALL!DE114 = ANSWERS!$C119, 1, 0)</f>
        <v>1</v>
      </c>
      <c r="DF114">
        <f>IF(ALL!DF114 = ANSWERS!$C119, 1, 0)</f>
        <v>1</v>
      </c>
      <c r="DG114">
        <f>IF(ALL!DG114 = ANSWERS!$C119, 1, 0)</f>
        <v>0</v>
      </c>
      <c r="DH114">
        <f>IF(ALL!DH114 = ANSWERS!$C119, 1, 0)</f>
        <v>0</v>
      </c>
      <c r="DI114">
        <f>IF(ALL!DI114 = ANSWERS!$C119, 1, 0)</f>
        <v>0</v>
      </c>
      <c r="DJ114">
        <f>IF(ALL!DJ114 = ANSWERS!$C119, 1, 0)</f>
        <v>1</v>
      </c>
      <c r="DK114">
        <f>IF(ALL!DK114 = ANSWERS!$C119, 1, 0)</f>
        <v>1</v>
      </c>
      <c r="DL114">
        <f>IF(ALL!DL114 = ANSWERS!$C119, 1, 0)</f>
        <v>1</v>
      </c>
      <c r="DM114">
        <f>IF(ALL!DM114 = ANSWERS!$C119, 1, 0)</f>
        <v>0</v>
      </c>
      <c r="DN114">
        <f>IF(ALL!DN114 = ANSWERS!$C119, 1, 0)</f>
        <v>0</v>
      </c>
      <c r="DO114">
        <f>IF(ALL!DO114 = ANSWERS!$C119, 1, 0)</f>
        <v>1</v>
      </c>
      <c r="DP114">
        <f>IF(ALL!DP114 = ANSWERS!$C119, 1, 0)</f>
        <v>1</v>
      </c>
      <c r="DQ114">
        <f>IF(ALL!DQ114 = ANSWERS!$C119, 1, 0)</f>
        <v>1</v>
      </c>
      <c r="DR114">
        <f>IF(ALL!DR114 = ANSWERS!$C119, 1, 0)</f>
        <v>1</v>
      </c>
      <c r="DS114">
        <f>IF(ALL!DS114 = ANSWERS!$C119, 1, 0)</f>
        <v>1</v>
      </c>
      <c r="DT114">
        <f>IF(ALL!DT114 = ANSWERS!$C119, 1, 0)</f>
        <v>1</v>
      </c>
      <c r="DU114">
        <f>IF(ALL!DU114 = ANSWERS!$C119, 1, 0)</f>
        <v>1</v>
      </c>
      <c r="DV114">
        <f>IF(ALL!DV114 = ANSWERS!$C119, 1, 0)</f>
        <v>0</v>
      </c>
      <c r="DW114">
        <f>IF(ALL!DW114 = ANSWERS!$C119, 1, 0)</f>
        <v>1</v>
      </c>
      <c r="DX114">
        <f>IF(ALL!DX114 = ANSWERS!$C119, 1, 0)</f>
        <v>0</v>
      </c>
      <c r="DY114">
        <f>IF(ALL!DY114 = ANSWERS!$C119, 1, 0)</f>
        <v>0</v>
      </c>
      <c r="DZ114">
        <f>IF(ALL!DZ114 = ANSWERS!$C119, 1, 0)</f>
        <v>0</v>
      </c>
      <c r="EA114">
        <f>IF(ALL!EA114 = ANSWERS!$C119, 1, 0)</f>
        <v>0</v>
      </c>
      <c r="EB114">
        <f>IF(ALL!EB114 = ANSWERS!$C119, 1, 0)</f>
        <v>0</v>
      </c>
      <c r="EC114">
        <f>IF(ALL!EC114 = ANSWERS!$C119, 1, 0)</f>
        <v>1</v>
      </c>
      <c r="ED114">
        <f>IF(ALL!ED114 = ANSWERS!$C119, 1, 0)</f>
        <v>1</v>
      </c>
      <c r="EE114">
        <f>IF(ALL!EE114 = ANSWERS!$C119, 1, 0)</f>
        <v>0</v>
      </c>
      <c r="EF114">
        <f>IF(ALL!EF114 = ANSWERS!$C119, 1, 0)</f>
        <v>0</v>
      </c>
      <c r="EG114">
        <f>IF(ALL!EG114 = ANSWERS!$C119, 1, 0)</f>
        <v>1</v>
      </c>
      <c r="EH114">
        <f>IF(ALL!EH114 = ANSWERS!$C119, 1, 0)</f>
        <v>1</v>
      </c>
      <c r="EI114">
        <f>IF(ALL!EI114 = ANSWERS!$C119, 1, 0)</f>
        <v>1</v>
      </c>
      <c r="EJ114">
        <f>IF(ALL!EJ114 = ANSWERS!$C119, 1, 0)</f>
        <v>1</v>
      </c>
      <c r="EK114">
        <f>IF(ALL!EK114 = ANSWERS!$C119, 1, 0)</f>
        <v>0</v>
      </c>
      <c r="EL114">
        <f>IF(ALL!EL114 = ANSWERS!$C119, 1, 0)</f>
        <v>1</v>
      </c>
      <c r="EM114">
        <f>IF(ALL!EM114 = ANSWERS!$C119, 1, 0)</f>
        <v>1</v>
      </c>
      <c r="EN114">
        <f>IF(ALL!EN114 = ANSWERS!$C119, 1, 0)</f>
        <v>1</v>
      </c>
      <c r="EO114">
        <f>IF(ALL!EO114 = ANSWERS!$C119, 1, 0)</f>
        <v>1</v>
      </c>
      <c r="EP114">
        <f>IF(ALL!EP114 = ANSWERS!$C119, 1, 0)</f>
        <v>1</v>
      </c>
      <c r="EQ114">
        <f>IF(ALL!EQ114 = ANSWERS!$C119, 1, 0)</f>
        <v>1</v>
      </c>
      <c r="ER114">
        <f>IF(ALL!ER114 = ANSWERS!$C119, 1, 0)</f>
        <v>0</v>
      </c>
      <c r="ES114">
        <f>IF(ALL!ES114 = ANSWERS!$C119, 1, 0)</f>
        <v>1</v>
      </c>
      <c r="ET114">
        <f>IF(ALL!ET114 = ANSWERS!$C119, 1, 0)</f>
        <v>1</v>
      </c>
      <c r="EU114">
        <f>IF(ALL!EU114 = ANSWERS!$C119, 1, 0)</f>
        <v>1</v>
      </c>
      <c r="EV114">
        <f>IF(ALL!EV114 = ANSWERS!$C119, 1, 0)</f>
        <v>0</v>
      </c>
      <c r="EW114">
        <f>IF(ALL!EW114 = ANSWERS!$C119, 1, 0)</f>
        <v>1</v>
      </c>
      <c r="EX114">
        <f>IF(ALL!EX114 = ANSWERS!$C119, 1, 0)</f>
        <v>1</v>
      </c>
      <c r="EY114">
        <f>IF(ALL!EY114 = ANSWERS!$C119, 1, 0)</f>
        <v>0</v>
      </c>
      <c r="EZ114">
        <f>IF(ALL!EZ114 = ANSWERS!$C119, 1, 0)</f>
        <v>0</v>
      </c>
      <c r="FA114">
        <f>IF(ALL!FA114 = ANSWERS!$C119, 1, 0)</f>
        <v>0</v>
      </c>
      <c r="FB114">
        <f>IF(ALL!FB114 = ANSWERS!$C119, 1, 0)</f>
        <v>1</v>
      </c>
      <c r="FC114">
        <f>IF(ALL!FC114 = ANSWERS!$C119, 1, 0)</f>
        <v>1</v>
      </c>
      <c r="FD114">
        <f>IF(ALL!FD114 = ANSWERS!$C119, 1, 0)</f>
        <v>1</v>
      </c>
      <c r="FE114">
        <f>IF(ALL!FE114 = ANSWERS!$C119, 1, 0)</f>
        <v>1</v>
      </c>
      <c r="FF114">
        <f>IF(ALL!FF114 = ANSWERS!$C119, 1, 0)</f>
        <v>1</v>
      </c>
      <c r="FG114">
        <f>IF(ALL!FG114 = ANSWERS!$C119, 1, 0)</f>
        <v>1</v>
      </c>
      <c r="FH114">
        <f>IF(ALL!FH114 = ANSWERS!$C119, 1, 0)</f>
        <v>1</v>
      </c>
      <c r="FI114">
        <f>IF(ALL!FI114 = ANSWERS!$C119, 1, 0)</f>
        <v>1</v>
      </c>
      <c r="FJ114">
        <f>IF(ALL!FJ114 = ANSWERS!$C119, 1, 0)</f>
        <v>1</v>
      </c>
      <c r="FK114">
        <f>IF(ALL!FK114 = ANSWERS!$C119, 1, 0)</f>
        <v>1</v>
      </c>
      <c r="FL114">
        <f>IF(ALL!FL114 = ANSWERS!$C119, 1, 0)</f>
        <v>1</v>
      </c>
      <c r="FM114">
        <f>IF(ALL!FM114 = ANSWERS!$C119, 1, 0)</f>
        <v>1</v>
      </c>
      <c r="FN114">
        <f>IF(ALL!FN114 = ANSWERS!$C119, 1, 0)</f>
        <v>1</v>
      </c>
      <c r="FO114">
        <f>IF(ALL!FO114 = ANSWERS!$C119, 1, 0)</f>
        <v>1</v>
      </c>
      <c r="FP114">
        <f>IF(ALL!FP114 = ANSWERS!$C119, 1, 0)</f>
        <v>1</v>
      </c>
      <c r="FQ114">
        <f>IF(ALL!FQ114 = ANSWERS!$C119, 1, 0)</f>
        <v>1</v>
      </c>
      <c r="FR114">
        <f>IF(ALL!FR114 = ANSWERS!$C119, 1, 0)</f>
        <v>1</v>
      </c>
      <c r="FS114">
        <f>IF(ALL!FS114 = ANSWERS!$C119, 1, 0)</f>
        <v>0</v>
      </c>
      <c r="FT114">
        <f>IF(ALL!FT114 = ANSWERS!$C119, 1, 0)</f>
        <v>0</v>
      </c>
      <c r="FU114">
        <f>IF(ALL!FU114 = ANSWERS!$C119, 1, 0)</f>
        <v>1</v>
      </c>
      <c r="FV114">
        <f>IF(ALL!FV114 = ANSWERS!$C119, 1, 0)</f>
        <v>1</v>
      </c>
      <c r="FW114">
        <f>IF(ALL!FW114 = ANSWERS!$C119, 1, 0)</f>
        <v>1</v>
      </c>
      <c r="FX114">
        <f>IF(ALL!FX114 = ANSWERS!$C119, 1, 0)</f>
        <v>1</v>
      </c>
      <c r="FY114">
        <f>IF(ALL!FY114 = ANSWERS!$C119, 1, 0)</f>
        <v>1</v>
      </c>
      <c r="FZ114">
        <f>IF(ALL!FZ114 = ANSWERS!$C119, 1, 0)</f>
        <v>0</v>
      </c>
      <c r="GA114">
        <f>IF(ALL!GA114 = ANSWERS!$C119, 1, 0)</f>
        <v>0</v>
      </c>
      <c r="GB114">
        <f>IF(ALL!GB114 = ANSWERS!$C119, 1, 0)</f>
        <v>0</v>
      </c>
      <c r="GC114">
        <f>IF(ALL!GC114 = ANSWERS!$C119, 1, 0)</f>
        <v>0</v>
      </c>
      <c r="GD114">
        <f>IF(ALL!GD114 = ANSWERS!$C119, 1, 0)</f>
        <v>1</v>
      </c>
      <c r="GE114">
        <f>IF(ALL!GE114 = ANSWERS!$C119, 1, 0)</f>
        <v>1</v>
      </c>
      <c r="GF114">
        <f>IF(ALL!GF114 = ANSWERS!$C119, 1, 0)</f>
        <v>0</v>
      </c>
      <c r="GG114">
        <f>IF(ALL!GG114 = ANSWERS!$C119, 1, 0)</f>
        <v>1</v>
      </c>
      <c r="GH114">
        <f>IF(ALL!GH114 = ANSWERS!$C119, 1, 0)</f>
        <v>0</v>
      </c>
      <c r="GI114">
        <f>IF(ALL!GI114 = ANSWERS!$C119, 1, 0)</f>
        <v>0</v>
      </c>
      <c r="GJ114">
        <f>IF(ALL!GJ114 = ANSWERS!$C119, 1, 0)</f>
        <v>1</v>
      </c>
      <c r="GK114">
        <f>IF(ALL!GK114 = ANSWERS!$C119, 1, 0)</f>
        <v>0</v>
      </c>
      <c r="GL114">
        <f>IF(ALL!GL114 = ANSWERS!$C119, 1, 0)</f>
        <v>0</v>
      </c>
      <c r="GM114">
        <f>IF(ALL!GM114 = ANSWERS!$C119, 1, 0)</f>
        <v>0</v>
      </c>
      <c r="GN114">
        <f>IF(ALL!GN114 = ANSWERS!$C119, 1, 0)</f>
        <v>0</v>
      </c>
      <c r="GO114">
        <f>IF(ALL!GO114 = ANSWERS!$C119, 1, 0)</f>
        <v>0</v>
      </c>
      <c r="GP114">
        <f>IF(ALL!GP114 = ANSWERS!$C119, 1, 0)</f>
        <v>1</v>
      </c>
      <c r="GQ114">
        <f>IF(ALL!GQ114 = ANSWERS!$C119, 1, 0)</f>
        <v>1</v>
      </c>
      <c r="GR114">
        <f>IF(ALL!GR114 = ANSWERS!$C119, 1, 0)</f>
        <v>0</v>
      </c>
      <c r="GS114">
        <f>IF(ALL!GS114 = ANSWERS!$C119, 1, 0)</f>
        <v>0</v>
      </c>
      <c r="GT114">
        <f>IF(ALL!GT114 = ANSWERS!$C119, 1, 0)</f>
        <v>1</v>
      </c>
      <c r="GU114">
        <f>IF(ALL!GU114 = ANSWERS!$C119, 1, 0)</f>
        <v>0</v>
      </c>
      <c r="GV114">
        <f>IF(ALL!GV114 = ANSWERS!$C119, 1, 0)</f>
        <v>0</v>
      </c>
      <c r="GW114">
        <f>IF(ALL!GW114 = ANSWERS!$C119, 1, 0)</f>
        <v>0</v>
      </c>
      <c r="GX114">
        <f>IF(ALL!GX114 = ANSWERS!$C119, 1, 0)</f>
        <v>0</v>
      </c>
      <c r="GY114">
        <f>IF(ALL!GY114 = ANSWERS!$C119, 1, 0)</f>
        <v>1</v>
      </c>
      <c r="GZ114">
        <f>IF(ALL!GZ114 = ANSWERS!$C119, 1, 0)</f>
        <v>1</v>
      </c>
      <c r="HA114">
        <f>IF(ALL!HA114 = ANSWERS!$C119, 1, 0)</f>
        <v>1</v>
      </c>
      <c r="HB114">
        <f>IF(ALL!HB114 = ANSWERS!$C119, 1, 0)</f>
        <v>1</v>
      </c>
      <c r="HC114">
        <f>IF(ALL!HC114 = ANSWERS!$C119, 1, 0)</f>
        <v>1</v>
      </c>
      <c r="HD114">
        <f>IF(ALL!HD114 = ANSWERS!$C119, 1, 0)</f>
        <v>1</v>
      </c>
      <c r="HE114">
        <f>IF(ALL!HE114 = ANSWERS!$C119, 1, 0)</f>
        <v>1</v>
      </c>
      <c r="HF114">
        <f>IF(ALL!HF114 = ANSWERS!$C119, 1, 0)</f>
        <v>0</v>
      </c>
      <c r="HG114">
        <f>IF(ALL!HG114 = ANSWERS!$C119, 1, 0)</f>
        <v>1</v>
      </c>
      <c r="HH114">
        <f>IF(ALL!HH114 = ANSWERS!$C119, 1, 0)</f>
        <v>1</v>
      </c>
      <c r="HI114">
        <f>IF(ALL!HI114 = ANSWERS!$C119, 1, 0)</f>
        <v>0</v>
      </c>
      <c r="HJ114">
        <f>IF(ALL!HJ114 = ANSWERS!$C119, 1, 0)</f>
        <v>0</v>
      </c>
      <c r="HK114">
        <f>IF(ALL!HK114 = ANSWERS!$C119, 1, 0)</f>
        <v>1</v>
      </c>
    </row>
    <row r="115">
      <c r="A115" s="1" t="s">
        <v>435</v>
      </c>
      <c r="B115">
        <f>IF(ALL!B115 = ANSWERS!$C120, 1, 0)</f>
        <v>1</v>
      </c>
      <c r="C115">
        <f>IF(ALL!C115 = ANSWERS!$C120, 1, 0)</f>
        <v>1</v>
      </c>
      <c r="D115">
        <f>IF(ALL!D115 = ANSWERS!$C120, 1, 0)</f>
        <v>0</v>
      </c>
      <c r="E115">
        <f>IF(ALL!E115 = ANSWERS!$C120, 1, 0)</f>
        <v>0</v>
      </c>
      <c r="F115">
        <f>IF(ALL!F115 = ANSWERS!$C120, 1, 0)</f>
        <v>0</v>
      </c>
      <c r="G115">
        <f>IF(ALL!G115 = ANSWERS!$C120, 1, 0)</f>
        <v>0</v>
      </c>
      <c r="H115">
        <f>IF(ALL!H115 = ANSWERS!$C120, 1, 0)</f>
        <v>1</v>
      </c>
      <c r="I115">
        <f>IF(ALL!I115 = ANSWERS!$C120, 1, 0)</f>
        <v>0</v>
      </c>
      <c r="J115">
        <f>IF(ALL!J115 = ANSWERS!$C120, 1, 0)</f>
        <v>1</v>
      </c>
      <c r="K115">
        <f>IF(ALL!K115 = ANSWERS!$C120, 1, 0)</f>
        <v>0</v>
      </c>
      <c r="L115">
        <f>IF(ALL!L115 = ANSWERS!$C120, 1, 0)</f>
        <v>0</v>
      </c>
      <c r="M115">
        <f>IF(ALL!M115 = ANSWERS!$C120, 1, 0)</f>
        <v>1</v>
      </c>
      <c r="N115">
        <f>IF(ALL!N115 = ANSWERS!$C120, 1, 0)</f>
        <v>1</v>
      </c>
      <c r="O115">
        <f>IF(ALL!O115 = ANSWERS!$C120, 1, 0)</f>
        <v>1</v>
      </c>
      <c r="P115">
        <f>IF(ALL!P115 = ANSWERS!$C120, 1, 0)</f>
        <v>1</v>
      </c>
      <c r="Q115">
        <f>IF(ALL!Q115 = ANSWERS!$C120, 1, 0)</f>
        <v>0</v>
      </c>
      <c r="R115">
        <f>IF(ALL!R115 = ANSWERS!$C120, 1, 0)</f>
        <v>1</v>
      </c>
      <c r="S115">
        <f>IF(ALL!S115 = ANSWERS!$C120, 1, 0)</f>
        <v>1</v>
      </c>
      <c r="T115">
        <f>IF(ALL!T115 = ANSWERS!$C120, 1, 0)</f>
        <v>1</v>
      </c>
      <c r="U115">
        <f>IF(ALL!U115 = ANSWERS!$C120, 1, 0)</f>
        <v>1</v>
      </c>
      <c r="V115">
        <f>IF(ALL!V115 = ANSWERS!$C120, 1, 0)</f>
        <v>1</v>
      </c>
      <c r="W115">
        <f>IF(ALL!W115 = ANSWERS!$C120, 1, 0)</f>
        <v>1</v>
      </c>
      <c r="X115">
        <f>IF(ALL!X115 = ANSWERS!$C120, 1, 0)</f>
        <v>0</v>
      </c>
      <c r="Y115">
        <f>IF(ALL!Y115 = ANSWERS!$C120, 1, 0)</f>
        <v>1</v>
      </c>
      <c r="Z115">
        <f>IF(ALL!Z115 = ANSWERS!$C120, 1, 0)</f>
        <v>1</v>
      </c>
      <c r="AA115">
        <f>IF(ALL!AA115 = ANSWERS!$C120, 1, 0)</f>
        <v>0</v>
      </c>
      <c r="AB115">
        <f>IF(ALL!AB115 = ANSWERS!$C120, 1, 0)</f>
        <v>1</v>
      </c>
      <c r="AC115">
        <f>IF(ALL!AC115 = ANSWERS!$C120, 1, 0)</f>
        <v>0</v>
      </c>
      <c r="AD115">
        <f>IF(ALL!AD115 = ANSWERS!$C120, 1, 0)</f>
        <v>1</v>
      </c>
      <c r="AE115">
        <f>IF(ALL!AE115 = ANSWERS!$C120, 1, 0)</f>
        <v>1</v>
      </c>
      <c r="AF115">
        <f>IF(ALL!AF115 = ANSWERS!$C120, 1, 0)</f>
        <v>1</v>
      </c>
      <c r="AG115">
        <f>IF(ALL!AG115 = ANSWERS!$C120, 1, 0)</f>
        <v>1</v>
      </c>
      <c r="AH115">
        <f>IF(ALL!AH115 = ANSWERS!$C120, 1, 0)</f>
        <v>1</v>
      </c>
      <c r="AI115">
        <f>IF(ALL!AI115 = ANSWERS!$C120, 1, 0)</f>
        <v>1</v>
      </c>
      <c r="AJ115">
        <f>IF(ALL!AJ115 = ANSWERS!$C120, 1, 0)</f>
        <v>1</v>
      </c>
      <c r="AK115">
        <f>IF(ALL!AK115 = ANSWERS!$C120, 1, 0)</f>
        <v>1</v>
      </c>
      <c r="AL115">
        <f>IF(ALL!AL115 = ANSWERS!$C120, 1, 0)</f>
        <v>1</v>
      </c>
      <c r="AM115">
        <f>IF(ALL!AM115 = ANSWERS!$C120, 1, 0)</f>
        <v>1</v>
      </c>
      <c r="AN115">
        <f>IF(ALL!AN115 = ANSWERS!$C120, 1, 0)</f>
        <v>1</v>
      </c>
      <c r="AO115">
        <f>IF(ALL!AO115 = ANSWERS!$C120, 1, 0)</f>
        <v>1</v>
      </c>
      <c r="AP115">
        <f>IF(ALL!AP115 = ANSWERS!$C120, 1, 0)</f>
        <v>0</v>
      </c>
      <c r="AQ115">
        <f>IF(ALL!AQ115 = ANSWERS!$C120, 1, 0)</f>
        <v>1</v>
      </c>
      <c r="AR115">
        <f>IF(ALL!AR115 = ANSWERS!$C120, 1, 0)</f>
        <v>1</v>
      </c>
      <c r="AS115">
        <f>IF(ALL!AS115 = ANSWERS!$C120, 1, 0)</f>
        <v>0</v>
      </c>
      <c r="AT115">
        <f>IF(ALL!AT115 = ANSWERS!$C120, 1, 0)</f>
        <v>0</v>
      </c>
      <c r="AU115">
        <f>IF(ALL!AU115 = ANSWERS!$C120, 1, 0)</f>
        <v>0</v>
      </c>
      <c r="AV115">
        <f>IF(ALL!AV115 = ANSWERS!$C120, 1, 0)</f>
        <v>1</v>
      </c>
      <c r="AW115">
        <f>IF(ALL!AW115 = ANSWERS!$C120, 1, 0)</f>
        <v>1</v>
      </c>
      <c r="AX115">
        <f>IF(ALL!AX115 = ANSWERS!$C120, 1, 0)</f>
        <v>1</v>
      </c>
      <c r="AY115">
        <f>IF(ALL!AY115 = ANSWERS!$C120, 1, 0)</f>
        <v>1</v>
      </c>
      <c r="AZ115">
        <f>IF(ALL!AZ115 = ANSWERS!$C120, 1, 0)</f>
        <v>0</v>
      </c>
      <c r="BA115">
        <f>IF(ALL!BA115 = ANSWERS!$C120, 1, 0)</f>
        <v>0</v>
      </c>
      <c r="BB115">
        <f>IF(ALL!BB115 = ANSWERS!$C120, 1, 0)</f>
        <v>1</v>
      </c>
      <c r="BC115">
        <f>IF(ALL!BC115 = ANSWERS!$C120, 1, 0)</f>
        <v>0</v>
      </c>
      <c r="BD115">
        <f>IF(ALL!BD115 = ANSWERS!$C120, 1, 0)</f>
        <v>1</v>
      </c>
      <c r="BE115">
        <f>IF(ALL!BE115 = ANSWERS!$C120, 1, 0)</f>
        <v>0</v>
      </c>
      <c r="BF115">
        <f>IF(ALL!BF115 = ANSWERS!$C120, 1, 0)</f>
        <v>0</v>
      </c>
      <c r="BG115">
        <f>IF(ALL!BG115 = ANSWERS!$C120, 1, 0)</f>
        <v>1</v>
      </c>
      <c r="BH115">
        <f>IF(ALL!BH115 = ANSWERS!$C120, 1, 0)</f>
        <v>1</v>
      </c>
      <c r="BI115">
        <f>IF(ALL!BI115 = ANSWERS!$C120, 1, 0)</f>
        <v>1</v>
      </c>
      <c r="BJ115">
        <f>IF(ALL!BJ115 = ANSWERS!$C120, 1, 0)</f>
        <v>1</v>
      </c>
      <c r="BK115">
        <f>IF(ALL!BK115 = ANSWERS!$C120, 1, 0)</f>
        <v>1</v>
      </c>
      <c r="BL115">
        <f>IF(ALL!BL115 = ANSWERS!$C120, 1, 0)</f>
        <v>1</v>
      </c>
      <c r="BM115">
        <f>IF(ALL!BM115 = ANSWERS!$C120, 1, 0)</f>
        <v>0</v>
      </c>
      <c r="BN115">
        <f>IF(ALL!BN115 = ANSWERS!$C120, 1, 0)</f>
        <v>1</v>
      </c>
      <c r="BO115">
        <f>IF(ALL!BO115 = ANSWERS!$C120, 1, 0)</f>
        <v>1</v>
      </c>
      <c r="BP115">
        <f>IF(ALL!BP115 = ANSWERS!$C120, 1, 0)</f>
        <v>1</v>
      </c>
      <c r="BQ115">
        <f>IF(ALL!BQ115 = ANSWERS!$C120, 1, 0)</f>
        <v>1</v>
      </c>
      <c r="BR115">
        <f>IF(ALL!BR115 = ANSWERS!$C120, 1, 0)</f>
        <v>1</v>
      </c>
      <c r="BS115">
        <f>IF(ALL!BS115 = ANSWERS!$C120, 1, 0)</f>
        <v>1</v>
      </c>
      <c r="BT115">
        <f>IF(ALL!BT115 = ANSWERS!$C120, 1, 0)</f>
        <v>1</v>
      </c>
      <c r="BU115">
        <f>IF(ALL!BU115 = ANSWERS!$C120, 1, 0)</f>
        <v>1</v>
      </c>
      <c r="BV115">
        <f>IF(ALL!BV115 = ANSWERS!$C120, 1, 0)</f>
        <v>1</v>
      </c>
      <c r="BW115">
        <f>IF(ALL!BW115 = ANSWERS!$C120, 1, 0)</f>
        <v>1</v>
      </c>
      <c r="BX115">
        <f>IF(ALL!BX115 = ANSWERS!$C120, 1, 0)</f>
        <v>1</v>
      </c>
      <c r="BY115">
        <f>IF(ALL!BY115 = ANSWERS!$C120, 1, 0)</f>
        <v>1</v>
      </c>
      <c r="BZ115">
        <f>IF(ALL!BZ115 = ANSWERS!$C120, 1, 0)</f>
        <v>0</v>
      </c>
      <c r="CA115">
        <f>IF(ALL!CA115 = ANSWERS!$C120, 1, 0)</f>
        <v>1</v>
      </c>
      <c r="CB115">
        <f>IF(ALL!CB115 = ANSWERS!$C120, 1, 0)</f>
        <v>1</v>
      </c>
      <c r="CC115">
        <f>IF(ALL!CC115 = ANSWERS!$C120, 1, 0)</f>
        <v>0</v>
      </c>
      <c r="CD115">
        <f>IF(ALL!CD115 = ANSWERS!$C120, 1, 0)</f>
        <v>1</v>
      </c>
      <c r="CE115">
        <f>IF(ALL!CE115 = ANSWERS!$C120, 1, 0)</f>
        <v>1</v>
      </c>
      <c r="CF115">
        <f>IF(ALL!CF115 = ANSWERS!$C120, 1, 0)</f>
        <v>1</v>
      </c>
      <c r="CG115">
        <f>IF(ALL!CG115 = ANSWERS!$C120, 1, 0)</f>
        <v>0</v>
      </c>
      <c r="CH115">
        <f>IF(ALL!CH115 = ANSWERS!$C120, 1, 0)</f>
        <v>1</v>
      </c>
      <c r="CI115">
        <f>IF(ALL!CI115 = ANSWERS!$C120, 1, 0)</f>
        <v>1</v>
      </c>
      <c r="CJ115">
        <f>IF(ALL!CJ115 = ANSWERS!$C120, 1, 0)</f>
        <v>1</v>
      </c>
      <c r="CK115">
        <f>IF(ALL!CK115 = ANSWERS!$C120, 1, 0)</f>
        <v>1</v>
      </c>
      <c r="CL115">
        <f>IF(ALL!CL115 = ANSWERS!$C120, 1, 0)</f>
        <v>0</v>
      </c>
      <c r="CM115">
        <f>IF(ALL!CM115 = ANSWERS!$C120, 1, 0)</f>
        <v>1</v>
      </c>
      <c r="CN115">
        <f>IF(ALL!CN115 = ANSWERS!$C120, 1, 0)</f>
        <v>1</v>
      </c>
      <c r="CO115">
        <f>IF(ALL!CO115 = ANSWERS!$C120, 1, 0)</f>
        <v>1</v>
      </c>
      <c r="CP115">
        <f>IF(ALL!CP115 = ANSWERS!$C120, 1, 0)</f>
        <v>1</v>
      </c>
      <c r="CQ115">
        <f>IF(ALL!CQ115 = ANSWERS!$C120, 1, 0)</f>
        <v>0</v>
      </c>
      <c r="CR115">
        <f>IF(ALL!CR115 = ANSWERS!$C120, 1, 0)</f>
        <v>1</v>
      </c>
      <c r="CS115">
        <f>IF(ALL!CS115 = ANSWERS!$C120, 1, 0)</f>
        <v>1</v>
      </c>
      <c r="CT115">
        <f>IF(ALL!CT115 = ANSWERS!$C120, 1, 0)</f>
        <v>1</v>
      </c>
      <c r="CU115">
        <f>IF(ALL!CU115 = ANSWERS!$C120, 1, 0)</f>
        <v>1</v>
      </c>
      <c r="CV115">
        <f>IF(ALL!CV115 = ANSWERS!$C120, 1, 0)</f>
        <v>1</v>
      </c>
      <c r="CW115">
        <f>IF(ALL!CW115 = ANSWERS!$C120, 1, 0)</f>
        <v>1</v>
      </c>
      <c r="CX115">
        <f>IF(ALL!CX115 = ANSWERS!$C120, 1, 0)</f>
        <v>1</v>
      </c>
      <c r="CY115">
        <f>IF(ALL!CY115 = ANSWERS!$C120, 1, 0)</f>
        <v>1</v>
      </c>
      <c r="CZ115">
        <f>IF(ALL!CZ115 = ANSWERS!$C120, 1, 0)</f>
        <v>0</v>
      </c>
      <c r="DA115">
        <f>IF(ALL!DA115 = ANSWERS!$C120, 1, 0)</f>
        <v>1</v>
      </c>
      <c r="DB115">
        <f>IF(ALL!DB115 = ANSWERS!$C120, 1, 0)</f>
        <v>0</v>
      </c>
      <c r="DC115">
        <f>IF(ALL!DC115 = ANSWERS!$C120, 1, 0)</f>
        <v>0</v>
      </c>
      <c r="DD115">
        <f>IF(ALL!DD115 = ANSWERS!$C120, 1, 0)</f>
        <v>1</v>
      </c>
      <c r="DE115">
        <f>IF(ALL!DE115 = ANSWERS!$C120, 1, 0)</f>
        <v>1</v>
      </c>
      <c r="DF115">
        <f>IF(ALL!DF115 = ANSWERS!$C120, 1, 0)</f>
        <v>1</v>
      </c>
      <c r="DG115">
        <f>IF(ALL!DG115 = ANSWERS!$C120, 1, 0)</f>
        <v>0</v>
      </c>
      <c r="DH115">
        <f>IF(ALL!DH115 = ANSWERS!$C120, 1, 0)</f>
        <v>0</v>
      </c>
      <c r="DI115">
        <f>IF(ALL!DI115 = ANSWERS!$C120, 1, 0)</f>
        <v>0</v>
      </c>
      <c r="DJ115">
        <f>IF(ALL!DJ115 = ANSWERS!$C120, 1, 0)</f>
        <v>1</v>
      </c>
      <c r="DK115">
        <f>IF(ALL!DK115 = ANSWERS!$C120, 1, 0)</f>
        <v>1</v>
      </c>
      <c r="DL115">
        <f>IF(ALL!DL115 = ANSWERS!$C120, 1, 0)</f>
        <v>1</v>
      </c>
      <c r="DM115">
        <f>IF(ALL!DM115 = ANSWERS!$C120, 1, 0)</f>
        <v>0</v>
      </c>
      <c r="DN115">
        <f>IF(ALL!DN115 = ANSWERS!$C120, 1, 0)</f>
        <v>0</v>
      </c>
      <c r="DO115">
        <f>IF(ALL!DO115 = ANSWERS!$C120, 1, 0)</f>
        <v>1</v>
      </c>
      <c r="DP115">
        <f>IF(ALL!DP115 = ANSWERS!$C120, 1, 0)</f>
        <v>0</v>
      </c>
      <c r="DQ115">
        <f>IF(ALL!DQ115 = ANSWERS!$C120, 1, 0)</f>
        <v>1</v>
      </c>
      <c r="DR115">
        <f>IF(ALL!DR115 = ANSWERS!$C120, 1, 0)</f>
        <v>1</v>
      </c>
      <c r="DS115">
        <f>IF(ALL!DS115 = ANSWERS!$C120, 1, 0)</f>
        <v>1</v>
      </c>
      <c r="DT115">
        <f>IF(ALL!DT115 = ANSWERS!$C120, 1, 0)</f>
        <v>1</v>
      </c>
      <c r="DU115">
        <f>IF(ALL!DU115 = ANSWERS!$C120, 1, 0)</f>
        <v>1</v>
      </c>
      <c r="DV115">
        <f>IF(ALL!DV115 = ANSWERS!$C120, 1, 0)</f>
        <v>0</v>
      </c>
      <c r="DW115">
        <f>IF(ALL!DW115 = ANSWERS!$C120, 1, 0)</f>
        <v>1</v>
      </c>
      <c r="DX115">
        <f>IF(ALL!DX115 = ANSWERS!$C120, 1, 0)</f>
        <v>0</v>
      </c>
      <c r="DY115">
        <f>IF(ALL!DY115 = ANSWERS!$C120, 1, 0)</f>
        <v>1</v>
      </c>
      <c r="DZ115">
        <f>IF(ALL!DZ115 = ANSWERS!$C120, 1, 0)</f>
        <v>0</v>
      </c>
      <c r="EA115">
        <f>IF(ALL!EA115 = ANSWERS!$C120, 1, 0)</f>
        <v>0</v>
      </c>
      <c r="EB115">
        <f>IF(ALL!EB115 = ANSWERS!$C120, 1, 0)</f>
        <v>0</v>
      </c>
      <c r="EC115">
        <f>IF(ALL!EC115 = ANSWERS!$C120, 1, 0)</f>
        <v>1</v>
      </c>
      <c r="ED115">
        <f>IF(ALL!ED115 = ANSWERS!$C120, 1, 0)</f>
        <v>1</v>
      </c>
      <c r="EE115">
        <f>IF(ALL!EE115 = ANSWERS!$C120, 1, 0)</f>
        <v>1</v>
      </c>
      <c r="EF115">
        <f>IF(ALL!EF115 = ANSWERS!$C120, 1, 0)</f>
        <v>0</v>
      </c>
      <c r="EG115">
        <f>IF(ALL!EG115 = ANSWERS!$C120, 1, 0)</f>
        <v>1</v>
      </c>
      <c r="EH115">
        <f>IF(ALL!EH115 = ANSWERS!$C120, 1, 0)</f>
        <v>1</v>
      </c>
      <c r="EI115">
        <f>IF(ALL!EI115 = ANSWERS!$C120, 1, 0)</f>
        <v>1</v>
      </c>
      <c r="EJ115">
        <f>IF(ALL!EJ115 = ANSWERS!$C120, 1, 0)</f>
        <v>1</v>
      </c>
      <c r="EK115">
        <f>IF(ALL!EK115 = ANSWERS!$C120, 1, 0)</f>
        <v>0</v>
      </c>
      <c r="EL115">
        <f>IF(ALL!EL115 = ANSWERS!$C120, 1, 0)</f>
        <v>1</v>
      </c>
      <c r="EM115">
        <f>IF(ALL!EM115 = ANSWERS!$C120, 1, 0)</f>
        <v>1</v>
      </c>
      <c r="EN115">
        <f>IF(ALL!EN115 = ANSWERS!$C120, 1, 0)</f>
        <v>1</v>
      </c>
      <c r="EO115">
        <f>IF(ALL!EO115 = ANSWERS!$C120, 1, 0)</f>
        <v>1</v>
      </c>
      <c r="EP115">
        <f>IF(ALL!EP115 = ANSWERS!$C120, 1, 0)</f>
        <v>1</v>
      </c>
      <c r="EQ115">
        <f>IF(ALL!EQ115 = ANSWERS!$C120, 1, 0)</f>
        <v>0</v>
      </c>
      <c r="ER115">
        <f>IF(ALL!ER115 = ANSWERS!$C120, 1, 0)</f>
        <v>0</v>
      </c>
      <c r="ES115">
        <f>IF(ALL!ES115 = ANSWERS!$C120, 1, 0)</f>
        <v>1</v>
      </c>
      <c r="ET115">
        <f>IF(ALL!ET115 = ANSWERS!$C120, 1, 0)</f>
        <v>1</v>
      </c>
      <c r="EU115">
        <f>IF(ALL!EU115 = ANSWERS!$C120, 1, 0)</f>
        <v>1</v>
      </c>
      <c r="EV115">
        <f>IF(ALL!EV115 = ANSWERS!$C120, 1, 0)</f>
        <v>0</v>
      </c>
      <c r="EW115">
        <f>IF(ALL!EW115 = ANSWERS!$C120, 1, 0)</f>
        <v>1</v>
      </c>
      <c r="EX115">
        <f>IF(ALL!EX115 = ANSWERS!$C120, 1, 0)</f>
        <v>1</v>
      </c>
      <c r="EY115">
        <f>IF(ALL!EY115 = ANSWERS!$C120, 1, 0)</f>
        <v>0</v>
      </c>
      <c r="EZ115">
        <f>IF(ALL!EZ115 = ANSWERS!$C120, 1, 0)</f>
        <v>0</v>
      </c>
      <c r="FA115">
        <f>IF(ALL!FA115 = ANSWERS!$C120, 1, 0)</f>
        <v>0</v>
      </c>
      <c r="FB115">
        <f>IF(ALL!FB115 = ANSWERS!$C120, 1, 0)</f>
        <v>1</v>
      </c>
      <c r="FC115">
        <f>IF(ALL!FC115 = ANSWERS!$C120, 1, 0)</f>
        <v>1</v>
      </c>
      <c r="FD115">
        <f>IF(ALL!FD115 = ANSWERS!$C120, 1, 0)</f>
        <v>1</v>
      </c>
      <c r="FE115">
        <f>IF(ALL!FE115 = ANSWERS!$C120, 1, 0)</f>
        <v>1</v>
      </c>
      <c r="FF115">
        <f>IF(ALL!FF115 = ANSWERS!$C120, 1, 0)</f>
        <v>1</v>
      </c>
      <c r="FG115">
        <f>IF(ALL!FG115 = ANSWERS!$C120, 1, 0)</f>
        <v>1</v>
      </c>
      <c r="FH115">
        <f>IF(ALL!FH115 = ANSWERS!$C120, 1, 0)</f>
        <v>1</v>
      </c>
      <c r="FI115">
        <f>IF(ALL!FI115 = ANSWERS!$C120, 1, 0)</f>
        <v>1</v>
      </c>
      <c r="FJ115">
        <f>IF(ALL!FJ115 = ANSWERS!$C120, 1, 0)</f>
        <v>1</v>
      </c>
      <c r="FK115">
        <f>IF(ALL!FK115 = ANSWERS!$C120, 1, 0)</f>
        <v>1</v>
      </c>
      <c r="FL115">
        <f>IF(ALL!FL115 = ANSWERS!$C120, 1, 0)</f>
        <v>1</v>
      </c>
      <c r="FM115">
        <f>IF(ALL!FM115 = ANSWERS!$C120, 1, 0)</f>
        <v>1</v>
      </c>
      <c r="FN115">
        <f>IF(ALL!FN115 = ANSWERS!$C120, 1, 0)</f>
        <v>1</v>
      </c>
      <c r="FO115">
        <f>IF(ALL!FO115 = ANSWERS!$C120, 1, 0)</f>
        <v>1</v>
      </c>
      <c r="FP115">
        <f>IF(ALL!FP115 = ANSWERS!$C120, 1, 0)</f>
        <v>1</v>
      </c>
      <c r="FQ115">
        <f>IF(ALL!FQ115 = ANSWERS!$C120, 1, 0)</f>
        <v>1</v>
      </c>
      <c r="FR115">
        <f>IF(ALL!FR115 = ANSWERS!$C120, 1, 0)</f>
        <v>1</v>
      </c>
      <c r="FS115">
        <f>IF(ALL!FS115 = ANSWERS!$C120, 1, 0)</f>
        <v>0</v>
      </c>
      <c r="FT115">
        <f>IF(ALL!FT115 = ANSWERS!$C120, 1, 0)</f>
        <v>0</v>
      </c>
      <c r="FU115">
        <f>IF(ALL!FU115 = ANSWERS!$C120, 1, 0)</f>
        <v>1</v>
      </c>
      <c r="FV115">
        <f>IF(ALL!FV115 = ANSWERS!$C120, 1, 0)</f>
        <v>1</v>
      </c>
      <c r="FW115">
        <f>IF(ALL!FW115 = ANSWERS!$C120, 1, 0)</f>
        <v>1</v>
      </c>
      <c r="FX115">
        <f>IF(ALL!FX115 = ANSWERS!$C120, 1, 0)</f>
        <v>1</v>
      </c>
      <c r="FY115">
        <f>IF(ALL!FY115 = ANSWERS!$C120, 1, 0)</f>
        <v>1</v>
      </c>
      <c r="FZ115">
        <f>IF(ALL!FZ115 = ANSWERS!$C120, 1, 0)</f>
        <v>1</v>
      </c>
      <c r="GA115">
        <f>IF(ALL!GA115 = ANSWERS!$C120, 1, 0)</f>
        <v>0</v>
      </c>
      <c r="GB115">
        <f>IF(ALL!GB115 = ANSWERS!$C120, 1, 0)</f>
        <v>0</v>
      </c>
      <c r="GC115">
        <f>IF(ALL!GC115 = ANSWERS!$C120, 1, 0)</f>
        <v>0</v>
      </c>
      <c r="GD115">
        <f>IF(ALL!GD115 = ANSWERS!$C120, 1, 0)</f>
        <v>1</v>
      </c>
      <c r="GE115">
        <f>IF(ALL!GE115 = ANSWERS!$C120, 1, 0)</f>
        <v>1</v>
      </c>
      <c r="GF115">
        <f>IF(ALL!GF115 = ANSWERS!$C120, 1, 0)</f>
        <v>1</v>
      </c>
      <c r="GG115">
        <f>IF(ALL!GG115 = ANSWERS!$C120, 1, 0)</f>
        <v>1</v>
      </c>
      <c r="GH115">
        <f>IF(ALL!GH115 = ANSWERS!$C120, 1, 0)</f>
        <v>0</v>
      </c>
      <c r="GI115">
        <f>IF(ALL!GI115 = ANSWERS!$C120, 1, 0)</f>
        <v>1</v>
      </c>
      <c r="GJ115">
        <f>IF(ALL!GJ115 = ANSWERS!$C120, 1, 0)</f>
        <v>1</v>
      </c>
      <c r="GK115">
        <f>IF(ALL!GK115 = ANSWERS!$C120, 1, 0)</f>
        <v>0</v>
      </c>
      <c r="GL115">
        <f>IF(ALL!GL115 = ANSWERS!$C120, 1, 0)</f>
        <v>0</v>
      </c>
      <c r="GM115">
        <f>IF(ALL!GM115 = ANSWERS!$C120, 1, 0)</f>
        <v>0</v>
      </c>
      <c r="GN115">
        <f>IF(ALL!GN115 = ANSWERS!$C120, 1, 0)</f>
        <v>0</v>
      </c>
      <c r="GO115">
        <f>IF(ALL!GO115 = ANSWERS!$C120, 1, 0)</f>
        <v>0</v>
      </c>
      <c r="GP115">
        <f>IF(ALL!GP115 = ANSWERS!$C120, 1, 0)</f>
        <v>1</v>
      </c>
      <c r="GQ115">
        <f>IF(ALL!GQ115 = ANSWERS!$C120, 1, 0)</f>
        <v>1</v>
      </c>
      <c r="GR115">
        <f>IF(ALL!GR115 = ANSWERS!$C120, 1, 0)</f>
        <v>0</v>
      </c>
      <c r="GS115">
        <f>IF(ALL!GS115 = ANSWERS!$C120, 1, 0)</f>
        <v>0</v>
      </c>
      <c r="GT115">
        <f>IF(ALL!GT115 = ANSWERS!$C120, 1, 0)</f>
        <v>1</v>
      </c>
      <c r="GU115">
        <f>IF(ALL!GU115 = ANSWERS!$C120, 1, 0)</f>
        <v>0</v>
      </c>
      <c r="GV115">
        <f>IF(ALL!GV115 = ANSWERS!$C120, 1, 0)</f>
        <v>1</v>
      </c>
      <c r="GW115">
        <f>IF(ALL!GW115 = ANSWERS!$C120, 1, 0)</f>
        <v>1</v>
      </c>
      <c r="GX115">
        <f>IF(ALL!GX115 = ANSWERS!$C120, 1, 0)</f>
        <v>0</v>
      </c>
      <c r="GY115">
        <f>IF(ALL!GY115 = ANSWERS!$C120, 1, 0)</f>
        <v>1</v>
      </c>
      <c r="GZ115">
        <f>IF(ALL!GZ115 = ANSWERS!$C120, 1, 0)</f>
        <v>1</v>
      </c>
      <c r="HA115">
        <f>IF(ALL!HA115 = ANSWERS!$C120, 1, 0)</f>
        <v>1</v>
      </c>
      <c r="HB115">
        <f>IF(ALL!HB115 = ANSWERS!$C120, 1, 0)</f>
        <v>1</v>
      </c>
      <c r="HC115">
        <f>IF(ALL!HC115 = ANSWERS!$C120, 1, 0)</f>
        <v>1</v>
      </c>
      <c r="HD115">
        <f>IF(ALL!HD115 = ANSWERS!$C120, 1, 0)</f>
        <v>1</v>
      </c>
      <c r="HE115">
        <f>IF(ALL!HE115 = ANSWERS!$C120, 1, 0)</f>
        <v>1</v>
      </c>
      <c r="HF115">
        <f>IF(ALL!HF115 = ANSWERS!$C120, 1, 0)</f>
        <v>0</v>
      </c>
      <c r="HG115">
        <f>IF(ALL!HG115 = ANSWERS!$C120, 1, 0)</f>
        <v>1</v>
      </c>
      <c r="HH115">
        <f>IF(ALL!HH115 = ANSWERS!$C120, 1, 0)</f>
        <v>1</v>
      </c>
      <c r="HI115">
        <f>IF(ALL!HI115 = ANSWERS!$C120, 1, 0)</f>
        <v>0</v>
      </c>
      <c r="HJ115">
        <f>IF(ALL!HJ115 = ANSWERS!$C120, 1, 0)</f>
        <v>0</v>
      </c>
      <c r="HK115">
        <f>IF(ALL!HK115 = ANSWERS!$C120, 1, 0)</f>
        <v>1</v>
      </c>
    </row>
    <row r="116">
      <c r="A116" s="1" t="s">
        <v>436</v>
      </c>
      <c r="B116">
        <f>IF(ALL!B116 = ANSWERS!$C121, 1, 0)</f>
        <v>1</v>
      </c>
      <c r="C116">
        <f>IF(ALL!C116 = ANSWERS!$C121, 1, 0)</f>
        <v>1</v>
      </c>
      <c r="D116">
        <f>IF(ALL!D116 = ANSWERS!$C121, 1, 0)</f>
        <v>0</v>
      </c>
      <c r="E116">
        <f>IF(ALL!E116 = ANSWERS!$C121, 1, 0)</f>
        <v>0</v>
      </c>
      <c r="F116">
        <f>IF(ALL!F116 = ANSWERS!$C121, 1, 0)</f>
        <v>0</v>
      </c>
      <c r="G116">
        <f>IF(ALL!G116 = ANSWERS!$C121, 1, 0)</f>
        <v>0</v>
      </c>
      <c r="H116">
        <f>IF(ALL!H116 = ANSWERS!$C121, 1, 0)</f>
        <v>1</v>
      </c>
      <c r="I116">
        <f>IF(ALL!I116 = ANSWERS!$C121, 1, 0)</f>
        <v>0</v>
      </c>
      <c r="J116">
        <f>IF(ALL!J116 = ANSWERS!$C121, 1, 0)</f>
        <v>1</v>
      </c>
      <c r="K116">
        <f>IF(ALL!K116 = ANSWERS!$C121, 1, 0)</f>
        <v>0</v>
      </c>
      <c r="L116">
        <f>IF(ALL!L116 = ANSWERS!$C121, 1, 0)</f>
        <v>0</v>
      </c>
      <c r="M116">
        <f>IF(ALL!M116 = ANSWERS!$C121, 1, 0)</f>
        <v>1</v>
      </c>
      <c r="N116">
        <f>IF(ALL!N116 = ANSWERS!$C121, 1, 0)</f>
        <v>1</v>
      </c>
      <c r="O116">
        <f>IF(ALL!O116 = ANSWERS!$C121, 1, 0)</f>
        <v>1</v>
      </c>
      <c r="P116">
        <f>IF(ALL!P116 = ANSWERS!$C121, 1, 0)</f>
        <v>1</v>
      </c>
      <c r="Q116">
        <f>IF(ALL!Q116 = ANSWERS!$C121, 1, 0)</f>
        <v>0</v>
      </c>
      <c r="R116">
        <f>IF(ALL!R116 = ANSWERS!$C121, 1, 0)</f>
        <v>1</v>
      </c>
      <c r="S116">
        <f>IF(ALL!S116 = ANSWERS!$C121, 1, 0)</f>
        <v>1</v>
      </c>
      <c r="T116">
        <f>IF(ALL!T116 = ANSWERS!$C121, 1, 0)</f>
        <v>1</v>
      </c>
      <c r="U116">
        <f>IF(ALL!U116 = ANSWERS!$C121, 1, 0)</f>
        <v>0</v>
      </c>
      <c r="V116">
        <f>IF(ALL!V116 = ANSWERS!$C121, 1, 0)</f>
        <v>1</v>
      </c>
      <c r="W116">
        <f>IF(ALL!W116 = ANSWERS!$C121, 1, 0)</f>
        <v>1</v>
      </c>
      <c r="X116">
        <f>IF(ALL!X116 = ANSWERS!$C121, 1, 0)</f>
        <v>1</v>
      </c>
      <c r="Y116">
        <f>IF(ALL!Y116 = ANSWERS!$C121, 1, 0)</f>
        <v>1</v>
      </c>
      <c r="Z116">
        <f>IF(ALL!Z116 = ANSWERS!$C121, 1, 0)</f>
        <v>1</v>
      </c>
      <c r="AA116">
        <f>IF(ALL!AA116 = ANSWERS!$C121, 1, 0)</f>
        <v>1</v>
      </c>
      <c r="AB116">
        <f>IF(ALL!AB116 = ANSWERS!$C121, 1, 0)</f>
        <v>1</v>
      </c>
      <c r="AC116">
        <f>IF(ALL!AC116 = ANSWERS!$C121, 1, 0)</f>
        <v>0</v>
      </c>
      <c r="AD116">
        <f>IF(ALL!AD116 = ANSWERS!$C121, 1, 0)</f>
        <v>1</v>
      </c>
      <c r="AE116">
        <f>IF(ALL!AE116 = ANSWERS!$C121, 1, 0)</f>
        <v>1</v>
      </c>
      <c r="AF116">
        <f>IF(ALL!AF116 = ANSWERS!$C121, 1, 0)</f>
        <v>1</v>
      </c>
      <c r="AG116">
        <f>IF(ALL!AG116 = ANSWERS!$C121, 1, 0)</f>
        <v>0</v>
      </c>
      <c r="AH116">
        <f>IF(ALL!AH116 = ANSWERS!$C121, 1, 0)</f>
        <v>0</v>
      </c>
      <c r="AI116">
        <f>IF(ALL!AI116 = ANSWERS!$C121, 1, 0)</f>
        <v>1</v>
      </c>
      <c r="AJ116">
        <f>IF(ALL!AJ116 = ANSWERS!$C121, 1, 0)</f>
        <v>1</v>
      </c>
      <c r="AK116">
        <f>IF(ALL!AK116 = ANSWERS!$C121, 1, 0)</f>
        <v>1</v>
      </c>
      <c r="AL116">
        <f>IF(ALL!AL116 = ANSWERS!$C121, 1, 0)</f>
        <v>1</v>
      </c>
      <c r="AM116">
        <f>IF(ALL!AM116 = ANSWERS!$C121, 1, 0)</f>
        <v>1</v>
      </c>
      <c r="AN116">
        <f>IF(ALL!AN116 = ANSWERS!$C121, 1, 0)</f>
        <v>1</v>
      </c>
      <c r="AO116">
        <f>IF(ALL!AO116 = ANSWERS!$C121, 1, 0)</f>
        <v>1</v>
      </c>
      <c r="AP116">
        <f>IF(ALL!AP116 = ANSWERS!$C121, 1, 0)</f>
        <v>0</v>
      </c>
      <c r="AQ116">
        <f>IF(ALL!AQ116 = ANSWERS!$C121, 1, 0)</f>
        <v>1</v>
      </c>
      <c r="AR116">
        <f>IF(ALL!AR116 = ANSWERS!$C121, 1, 0)</f>
        <v>1</v>
      </c>
      <c r="AS116">
        <f>IF(ALL!AS116 = ANSWERS!$C121, 1, 0)</f>
        <v>0</v>
      </c>
      <c r="AT116">
        <f>IF(ALL!AT116 = ANSWERS!$C121, 1, 0)</f>
        <v>0</v>
      </c>
      <c r="AU116">
        <f>IF(ALL!AU116 = ANSWERS!$C121, 1, 0)</f>
        <v>0</v>
      </c>
      <c r="AV116">
        <f>IF(ALL!AV116 = ANSWERS!$C121, 1, 0)</f>
        <v>1</v>
      </c>
      <c r="AW116">
        <f>IF(ALL!AW116 = ANSWERS!$C121, 1, 0)</f>
        <v>0</v>
      </c>
      <c r="AX116">
        <f>IF(ALL!AX116 = ANSWERS!$C121, 1, 0)</f>
        <v>1</v>
      </c>
      <c r="AY116">
        <f>IF(ALL!AY116 = ANSWERS!$C121, 1, 0)</f>
        <v>1</v>
      </c>
      <c r="AZ116">
        <f>IF(ALL!AZ116 = ANSWERS!$C121, 1, 0)</f>
        <v>1</v>
      </c>
      <c r="BA116">
        <f>IF(ALL!BA116 = ANSWERS!$C121, 1, 0)</f>
        <v>0</v>
      </c>
      <c r="BB116">
        <f>IF(ALL!BB116 = ANSWERS!$C121, 1, 0)</f>
        <v>1</v>
      </c>
      <c r="BC116">
        <f>IF(ALL!BC116 = ANSWERS!$C121, 1, 0)</f>
        <v>0</v>
      </c>
      <c r="BD116">
        <f>IF(ALL!BD116 = ANSWERS!$C121, 1, 0)</f>
        <v>1</v>
      </c>
      <c r="BE116">
        <f>IF(ALL!BE116 = ANSWERS!$C121, 1, 0)</f>
        <v>0</v>
      </c>
      <c r="BF116">
        <f>IF(ALL!BF116 = ANSWERS!$C121, 1, 0)</f>
        <v>0</v>
      </c>
      <c r="BG116">
        <f>IF(ALL!BG116 = ANSWERS!$C121, 1, 0)</f>
        <v>1</v>
      </c>
      <c r="BH116">
        <f>IF(ALL!BH116 = ANSWERS!$C121, 1, 0)</f>
        <v>1</v>
      </c>
      <c r="BI116">
        <f>IF(ALL!BI116 = ANSWERS!$C121, 1, 0)</f>
        <v>1</v>
      </c>
      <c r="BJ116">
        <f>IF(ALL!BJ116 = ANSWERS!$C121, 1, 0)</f>
        <v>1</v>
      </c>
      <c r="BK116">
        <f>IF(ALL!BK116 = ANSWERS!$C121, 1, 0)</f>
        <v>1</v>
      </c>
      <c r="BL116">
        <f>IF(ALL!BL116 = ANSWERS!$C121, 1, 0)</f>
        <v>1</v>
      </c>
      <c r="BM116">
        <f>IF(ALL!BM116 = ANSWERS!$C121, 1, 0)</f>
        <v>0</v>
      </c>
      <c r="BN116">
        <f>IF(ALL!BN116 = ANSWERS!$C121, 1, 0)</f>
        <v>1</v>
      </c>
      <c r="BO116">
        <f>IF(ALL!BO116 = ANSWERS!$C121, 1, 0)</f>
        <v>1</v>
      </c>
      <c r="BP116">
        <f>IF(ALL!BP116 = ANSWERS!$C121, 1, 0)</f>
        <v>1</v>
      </c>
      <c r="BQ116">
        <f>IF(ALL!BQ116 = ANSWERS!$C121, 1, 0)</f>
        <v>1</v>
      </c>
      <c r="BR116">
        <f>IF(ALL!BR116 = ANSWERS!$C121, 1, 0)</f>
        <v>1</v>
      </c>
      <c r="BS116">
        <f>IF(ALL!BS116 = ANSWERS!$C121, 1, 0)</f>
        <v>1</v>
      </c>
      <c r="BT116">
        <f>IF(ALL!BT116 = ANSWERS!$C121, 1, 0)</f>
        <v>1</v>
      </c>
      <c r="BU116">
        <f>IF(ALL!BU116 = ANSWERS!$C121, 1, 0)</f>
        <v>1</v>
      </c>
      <c r="BV116">
        <f>IF(ALL!BV116 = ANSWERS!$C121, 1, 0)</f>
        <v>1</v>
      </c>
      <c r="BW116">
        <f>IF(ALL!BW116 = ANSWERS!$C121, 1, 0)</f>
        <v>1</v>
      </c>
      <c r="BX116">
        <f>IF(ALL!BX116 = ANSWERS!$C121, 1, 0)</f>
        <v>1</v>
      </c>
      <c r="BY116">
        <f>IF(ALL!BY116 = ANSWERS!$C121, 1, 0)</f>
        <v>1</v>
      </c>
      <c r="BZ116">
        <f>IF(ALL!BZ116 = ANSWERS!$C121, 1, 0)</f>
        <v>0</v>
      </c>
      <c r="CA116">
        <f>IF(ALL!CA116 = ANSWERS!$C121, 1, 0)</f>
        <v>1</v>
      </c>
      <c r="CB116">
        <f>IF(ALL!CB116 = ANSWERS!$C121, 1, 0)</f>
        <v>1</v>
      </c>
      <c r="CC116">
        <f>IF(ALL!CC116 = ANSWERS!$C121, 1, 0)</f>
        <v>1</v>
      </c>
      <c r="CD116">
        <f>IF(ALL!CD116 = ANSWERS!$C121, 1, 0)</f>
        <v>1</v>
      </c>
      <c r="CE116">
        <f>IF(ALL!CE116 = ANSWERS!$C121, 1, 0)</f>
        <v>1</v>
      </c>
      <c r="CF116">
        <f>IF(ALL!CF116 = ANSWERS!$C121, 1, 0)</f>
        <v>1</v>
      </c>
      <c r="CG116">
        <f>IF(ALL!CG116 = ANSWERS!$C121, 1, 0)</f>
        <v>0</v>
      </c>
      <c r="CH116">
        <f>IF(ALL!CH116 = ANSWERS!$C121, 1, 0)</f>
        <v>1</v>
      </c>
      <c r="CI116">
        <f>IF(ALL!CI116 = ANSWERS!$C121, 1, 0)</f>
        <v>1</v>
      </c>
      <c r="CJ116">
        <f>IF(ALL!CJ116 = ANSWERS!$C121, 1, 0)</f>
        <v>1</v>
      </c>
      <c r="CK116">
        <f>IF(ALL!CK116 = ANSWERS!$C121, 1, 0)</f>
        <v>1</v>
      </c>
      <c r="CL116">
        <f>IF(ALL!CL116 = ANSWERS!$C121, 1, 0)</f>
        <v>0</v>
      </c>
      <c r="CM116">
        <f>IF(ALL!CM116 = ANSWERS!$C121, 1, 0)</f>
        <v>1</v>
      </c>
      <c r="CN116">
        <f>IF(ALL!CN116 = ANSWERS!$C121, 1, 0)</f>
        <v>1</v>
      </c>
      <c r="CO116">
        <f>IF(ALL!CO116 = ANSWERS!$C121, 1, 0)</f>
        <v>1</v>
      </c>
      <c r="CP116">
        <f>IF(ALL!CP116 = ANSWERS!$C121, 1, 0)</f>
        <v>1</v>
      </c>
      <c r="CQ116">
        <f>IF(ALL!CQ116 = ANSWERS!$C121, 1, 0)</f>
        <v>0</v>
      </c>
      <c r="CR116">
        <f>IF(ALL!CR116 = ANSWERS!$C121, 1, 0)</f>
        <v>1</v>
      </c>
      <c r="CS116">
        <f>IF(ALL!CS116 = ANSWERS!$C121, 1, 0)</f>
        <v>1</v>
      </c>
      <c r="CT116">
        <f>IF(ALL!CT116 = ANSWERS!$C121, 1, 0)</f>
        <v>1</v>
      </c>
      <c r="CU116">
        <f>IF(ALL!CU116 = ANSWERS!$C121, 1, 0)</f>
        <v>1</v>
      </c>
      <c r="CV116">
        <f>IF(ALL!CV116 = ANSWERS!$C121, 1, 0)</f>
        <v>1</v>
      </c>
      <c r="CW116">
        <f>IF(ALL!CW116 = ANSWERS!$C121, 1, 0)</f>
        <v>1</v>
      </c>
      <c r="CX116">
        <f>IF(ALL!CX116 = ANSWERS!$C121, 1, 0)</f>
        <v>1</v>
      </c>
      <c r="CY116">
        <f>IF(ALL!CY116 = ANSWERS!$C121, 1, 0)</f>
        <v>1</v>
      </c>
      <c r="CZ116">
        <f>IF(ALL!CZ116 = ANSWERS!$C121, 1, 0)</f>
        <v>0</v>
      </c>
      <c r="DA116">
        <f>IF(ALL!DA116 = ANSWERS!$C121, 1, 0)</f>
        <v>1</v>
      </c>
      <c r="DB116">
        <f>IF(ALL!DB116 = ANSWERS!$C121, 1, 0)</f>
        <v>0</v>
      </c>
      <c r="DC116">
        <f>IF(ALL!DC116 = ANSWERS!$C121, 1, 0)</f>
        <v>0</v>
      </c>
      <c r="DD116">
        <f>IF(ALL!DD116 = ANSWERS!$C121, 1, 0)</f>
        <v>1</v>
      </c>
      <c r="DE116">
        <f>IF(ALL!DE116 = ANSWERS!$C121, 1, 0)</f>
        <v>1</v>
      </c>
      <c r="DF116">
        <f>IF(ALL!DF116 = ANSWERS!$C121, 1, 0)</f>
        <v>1</v>
      </c>
      <c r="DG116">
        <f>IF(ALL!DG116 = ANSWERS!$C121, 1, 0)</f>
        <v>0</v>
      </c>
      <c r="DH116">
        <f>IF(ALL!DH116 = ANSWERS!$C121, 1, 0)</f>
        <v>0</v>
      </c>
      <c r="DI116">
        <f>IF(ALL!DI116 = ANSWERS!$C121, 1, 0)</f>
        <v>0</v>
      </c>
      <c r="DJ116">
        <f>IF(ALL!DJ116 = ANSWERS!$C121, 1, 0)</f>
        <v>1</v>
      </c>
      <c r="DK116">
        <f>IF(ALL!DK116 = ANSWERS!$C121, 1, 0)</f>
        <v>1</v>
      </c>
      <c r="DL116">
        <f>IF(ALL!DL116 = ANSWERS!$C121, 1, 0)</f>
        <v>1</v>
      </c>
      <c r="DM116">
        <f>IF(ALL!DM116 = ANSWERS!$C121, 1, 0)</f>
        <v>0</v>
      </c>
      <c r="DN116">
        <f>IF(ALL!DN116 = ANSWERS!$C121, 1, 0)</f>
        <v>0</v>
      </c>
      <c r="DO116">
        <f>IF(ALL!DO116 = ANSWERS!$C121, 1, 0)</f>
        <v>1</v>
      </c>
      <c r="DP116">
        <f>IF(ALL!DP116 = ANSWERS!$C121, 1, 0)</f>
        <v>1</v>
      </c>
      <c r="DQ116">
        <f>IF(ALL!DQ116 = ANSWERS!$C121, 1, 0)</f>
        <v>1</v>
      </c>
      <c r="DR116">
        <f>IF(ALL!DR116 = ANSWERS!$C121, 1, 0)</f>
        <v>1</v>
      </c>
      <c r="DS116">
        <f>IF(ALL!DS116 = ANSWERS!$C121, 1, 0)</f>
        <v>1</v>
      </c>
      <c r="DT116">
        <f>IF(ALL!DT116 = ANSWERS!$C121, 1, 0)</f>
        <v>1</v>
      </c>
      <c r="DU116">
        <f>IF(ALL!DU116 = ANSWERS!$C121, 1, 0)</f>
        <v>1</v>
      </c>
      <c r="DV116">
        <f>IF(ALL!DV116 = ANSWERS!$C121, 1, 0)</f>
        <v>0</v>
      </c>
      <c r="DW116">
        <f>IF(ALL!DW116 = ANSWERS!$C121, 1, 0)</f>
        <v>1</v>
      </c>
      <c r="DX116">
        <f>IF(ALL!DX116 = ANSWERS!$C121, 1, 0)</f>
        <v>0</v>
      </c>
      <c r="DY116">
        <f>IF(ALL!DY116 = ANSWERS!$C121, 1, 0)</f>
        <v>1</v>
      </c>
      <c r="DZ116">
        <f>IF(ALL!DZ116 = ANSWERS!$C121, 1, 0)</f>
        <v>0</v>
      </c>
      <c r="EA116">
        <f>IF(ALL!EA116 = ANSWERS!$C121, 1, 0)</f>
        <v>0</v>
      </c>
      <c r="EB116">
        <f>IF(ALL!EB116 = ANSWERS!$C121, 1, 0)</f>
        <v>0</v>
      </c>
      <c r="EC116">
        <f>IF(ALL!EC116 = ANSWERS!$C121, 1, 0)</f>
        <v>1</v>
      </c>
      <c r="ED116">
        <f>IF(ALL!ED116 = ANSWERS!$C121, 1, 0)</f>
        <v>1</v>
      </c>
      <c r="EE116">
        <f>IF(ALL!EE116 = ANSWERS!$C121, 1, 0)</f>
        <v>1</v>
      </c>
      <c r="EF116">
        <f>IF(ALL!EF116 = ANSWERS!$C121, 1, 0)</f>
        <v>0</v>
      </c>
      <c r="EG116">
        <f>IF(ALL!EG116 = ANSWERS!$C121, 1, 0)</f>
        <v>1</v>
      </c>
      <c r="EH116">
        <f>IF(ALL!EH116 = ANSWERS!$C121, 1, 0)</f>
        <v>1</v>
      </c>
      <c r="EI116">
        <f>IF(ALL!EI116 = ANSWERS!$C121, 1, 0)</f>
        <v>1</v>
      </c>
      <c r="EJ116">
        <f>IF(ALL!EJ116 = ANSWERS!$C121, 1, 0)</f>
        <v>1</v>
      </c>
      <c r="EK116">
        <f>IF(ALL!EK116 = ANSWERS!$C121, 1, 0)</f>
        <v>0</v>
      </c>
      <c r="EL116">
        <f>IF(ALL!EL116 = ANSWERS!$C121, 1, 0)</f>
        <v>0</v>
      </c>
      <c r="EM116">
        <f>IF(ALL!EM116 = ANSWERS!$C121, 1, 0)</f>
        <v>1</v>
      </c>
      <c r="EN116">
        <f>IF(ALL!EN116 = ANSWERS!$C121, 1, 0)</f>
        <v>1</v>
      </c>
      <c r="EO116">
        <f>IF(ALL!EO116 = ANSWERS!$C121, 1, 0)</f>
        <v>1</v>
      </c>
      <c r="EP116">
        <f>IF(ALL!EP116 = ANSWERS!$C121, 1, 0)</f>
        <v>1</v>
      </c>
      <c r="EQ116">
        <f>IF(ALL!EQ116 = ANSWERS!$C121, 1, 0)</f>
        <v>1</v>
      </c>
      <c r="ER116">
        <f>IF(ALL!ER116 = ANSWERS!$C121, 1, 0)</f>
        <v>0</v>
      </c>
      <c r="ES116">
        <f>IF(ALL!ES116 = ANSWERS!$C121, 1, 0)</f>
        <v>1</v>
      </c>
      <c r="ET116">
        <f>IF(ALL!ET116 = ANSWERS!$C121, 1, 0)</f>
        <v>1</v>
      </c>
      <c r="EU116">
        <f>IF(ALL!EU116 = ANSWERS!$C121, 1, 0)</f>
        <v>1</v>
      </c>
      <c r="EV116">
        <f>IF(ALL!EV116 = ANSWERS!$C121, 1, 0)</f>
        <v>0</v>
      </c>
      <c r="EW116">
        <f>IF(ALL!EW116 = ANSWERS!$C121, 1, 0)</f>
        <v>1</v>
      </c>
      <c r="EX116">
        <f>IF(ALL!EX116 = ANSWERS!$C121, 1, 0)</f>
        <v>1</v>
      </c>
      <c r="EY116">
        <f>IF(ALL!EY116 = ANSWERS!$C121, 1, 0)</f>
        <v>0</v>
      </c>
      <c r="EZ116">
        <f>IF(ALL!EZ116 = ANSWERS!$C121, 1, 0)</f>
        <v>0</v>
      </c>
      <c r="FA116">
        <f>IF(ALL!FA116 = ANSWERS!$C121, 1, 0)</f>
        <v>0</v>
      </c>
      <c r="FB116">
        <f>IF(ALL!FB116 = ANSWERS!$C121, 1, 0)</f>
        <v>1</v>
      </c>
      <c r="FC116">
        <f>IF(ALL!FC116 = ANSWERS!$C121, 1, 0)</f>
        <v>1</v>
      </c>
      <c r="FD116">
        <f>IF(ALL!FD116 = ANSWERS!$C121, 1, 0)</f>
        <v>1</v>
      </c>
      <c r="FE116">
        <f>IF(ALL!FE116 = ANSWERS!$C121, 1, 0)</f>
        <v>1</v>
      </c>
      <c r="FF116">
        <f>IF(ALL!FF116 = ANSWERS!$C121, 1, 0)</f>
        <v>1</v>
      </c>
      <c r="FG116">
        <f>IF(ALL!FG116 = ANSWERS!$C121, 1, 0)</f>
        <v>1</v>
      </c>
      <c r="FH116">
        <f>IF(ALL!FH116 = ANSWERS!$C121, 1, 0)</f>
        <v>1</v>
      </c>
      <c r="FI116">
        <f>IF(ALL!FI116 = ANSWERS!$C121, 1, 0)</f>
        <v>1</v>
      </c>
      <c r="FJ116">
        <f>IF(ALL!FJ116 = ANSWERS!$C121, 1, 0)</f>
        <v>1</v>
      </c>
      <c r="FK116">
        <f>IF(ALL!FK116 = ANSWERS!$C121, 1, 0)</f>
        <v>1</v>
      </c>
      <c r="FL116">
        <f>IF(ALL!FL116 = ANSWERS!$C121, 1, 0)</f>
        <v>1</v>
      </c>
      <c r="FM116">
        <f>IF(ALL!FM116 = ANSWERS!$C121, 1, 0)</f>
        <v>1</v>
      </c>
      <c r="FN116">
        <f>IF(ALL!FN116 = ANSWERS!$C121, 1, 0)</f>
        <v>1</v>
      </c>
      <c r="FO116">
        <f>IF(ALL!FO116 = ANSWERS!$C121, 1, 0)</f>
        <v>1</v>
      </c>
      <c r="FP116">
        <f>IF(ALL!FP116 = ANSWERS!$C121, 1, 0)</f>
        <v>1</v>
      </c>
      <c r="FQ116">
        <f>IF(ALL!FQ116 = ANSWERS!$C121, 1, 0)</f>
        <v>1</v>
      </c>
      <c r="FR116">
        <f>IF(ALL!FR116 = ANSWERS!$C121, 1, 0)</f>
        <v>1</v>
      </c>
      <c r="FS116">
        <f>IF(ALL!FS116 = ANSWERS!$C121, 1, 0)</f>
        <v>0</v>
      </c>
      <c r="FT116">
        <f>IF(ALL!FT116 = ANSWERS!$C121, 1, 0)</f>
        <v>0</v>
      </c>
      <c r="FU116">
        <f>IF(ALL!FU116 = ANSWERS!$C121, 1, 0)</f>
        <v>1</v>
      </c>
      <c r="FV116">
        <f>IF(ALL!FV116 = ANSWERS!$C121, 1, 0)</f>
        <v>1</v>
      </c>
      <c r="FW116">
        <f>IF(ALL!FW116 = ANSWERS!$C121, 1, 0)</f>
        <v>0</v>
      </c>
      <c r="FX116">
        <f>IF(ALL!FX116 = ANSWERS!$C121, 1, 0)</f>
        <v>1</v>
      </c>
      <c r="FY116">
        <f>IF(ALL!FY116 = ANSWERS!$C121, 1, 0)</f>
        <v>1</v>
      </c>
      <c r="FZ116">
        <f>IF(ALL!FZ116 = ANSWERS!$C121, 1, 0)</f>
        <v>1</v>
      </c>
      <c r="GA116">
        <f>IF(ALL!GA116 = ANSWERS!$C121, 1, 0)</f>
        <v>0</v>
      </c>
      <c r="GB116">
        <f>IF(ALL!GB116 = ANSWERS!$C121, 1, 0)</f>
        <v>0</v>
      </c>
      <c r="GC116">
        <f>IF(ALL!GC116 = ANSWERS!$C121, 1, 0)</f>
        <v>0</v>
      </c>
      <c r="GD116">
        <f>IF(ALL!GD116 = ANSWERS!$C121, 1, 0)</f>
        <v>1</v>
      </c>
      <c r="GE116">
        <f>IF(ALL!GE116 = ANSWERS!$C121, 1, 0)</f>
        <v>1</v>
      </c>
      <c r="GF116">
        <f>IF(ALL!GF116 = ANSWERS!$C121, 1, 0)</f>
        <v>1</v>
      </c>
      <c r="GG116">
        <f>IF(ALL!GG116 = ANSWERS!$C121, 1, 0)</f>
        <v>1</v>
      </c>
      <c r="GH116">
        <f>IF(ALL!GH116 = ANSWERS!$C121, 1, 0)</f>
        <v>0</v>
      </c>
      <c r="GI116">
        <f>IF(ALL!GI116 = ANSWERS!$C121, 1, 0)</f>
        <v>1</v>
      </c>
      <c r="GJ116">
        <f>IF(ALL!GJ116 = ANSWERS!$C121, 1, 0)</f>
        <v>1</v>
      </c>
      <c r="GK116">
        <f>IF(ALL!GK116 = ANSWERS!$C121, 1, 0)</f>
        <v>0</v>
      </c>
      <c r="GL116">
        <f>IF(ALL!GL116 = ANSWERS!$C121, 1, 0)</f>
        <v>0</v>
      </c>
      <c r="GM116">
        <f>IF(ALL!GM116 = ANSWERS!$C121, 1, 0)</f>
        <v>0</v>
      </c>
      <c r="GN116">
        <f>IF(ALL!GN116 = ANSWERS!$C121, 1, 0)</f>
        <v>0</v>
      </c>
      <c r="GO116">
        <f>IF(ALL!GO116 = ANSWERS!$C121, 1, 0)</f>
        <v>0</v>
      </c>
      <c r="GP116">
        <f>IF(ALL!GP116 = ANSWERS!$C121, 1, 0)</f>
        <v>1</v>
      </c>
      <c r="GQ116">
        <f>IF(ALL!GQ116 = ANSWERS!$C121, 1, 0)</f>
        <v>1</v>
      </c>
      <c r="GR116">
        <f>IF(ALL!GR116 = ANSWERS!$C121, 1, 0)</f>
        <v>0</v>
      </c>
      <c r="GS116">
        <f>IF(ALL!GS116 = ANSWERS!$C121, 1, 0)</f>
        <v>0</v>
      </c>
      <c r="GT116">
        <f>IF(ALL!GT116 = ANSWERS!$C121, 1, 0)</f>
        <v>1</v>
      </c>
      <c r="GU116">
        <f>IF(ALL!GU116 = ANSWERS!$C121, 1, 0)</f>
        <v>0</v>
      </c>
      <c r="GV116">
        <f>IF(ALL!GV116 = ANSWERS!$C121, 1, 0)</f>
        <v>1</v>
      </c>
      <c r="GW116">
        <f>IF(ALL!GW116 = ANSWERS!$C121, 1, 0)</f>
        <v>1</v>
      </c>
      <c r="GX116">
        <f>IF(ALL!GX116 = ANSWERS!$C121, 1, 0)</f>
        <v>0</v>
      </c>
      <c r="GY116">
        <f>IF(ALL!GY116 = ANSWERS!$C121, 1, 0)</f>
        <v>0</v>
      </c>
      <c r="GZ116">
        <f>IF(ALL!GZ116 = ANSWERS!$C121, 1, 0)</f>
        <v>1</v>
      </c>
      <c r="HA116">
        <f>IF(ALL!HA116 = ANSWERS!$C121, 1, 0)</f>
        <v>1</v>
      </c>
      <c r="HB116">
        <f>IF(ALL!HB116 = ANSWERS!$C121, 1, 0)</f>
        <v>1</v>
      </c>
      <c r="HC116">
        <f>IF(ALL!HC116 = ANSWERS!$C121, 1, 0)</f>
        <v>1</v>
      </c>
      <c r="HD116">
        <f>IF(ALL!HD116 = ANSWERS!$C121, 1, 0)</f>
        <v>1</v>
      </c>
      <c r="HE116">
        <f>IF(ALL!HE116 = ANSWERS!$C121, 1, 0)</f>
        <v>1</v>
      </c>
      <c r="HF116">
        <f>IF(ALL!HF116 = ANSWERS!$C121, 1, 0)</f>
        <v>0</v>
      </c>
      <c r="HG116">
        <f>IF(ALL!HG116 = ANSWERS!$C121, 1, 0)</f>
        <v>1</v>
      </c>
      <c r="HH116">
        <f>IF(ALL!HH116 = ANSWERS!$C121, 1, 0)</f>
        <v>1</v>
      </c>
      <c r="HI116">
        <f>IF(ALL!HI116 = ANSWERS!$C121, 1, 0)</f>
        <v>0</v>
      </c>
      <c r="HJ116">
        <f>IF(ALL!HJ116 = ANSWERS!$C121, 1, 0)</f>
        <v>0</v>
      </c>
      <c r="HK116">
        <f>IF(ALL!HK116 = ANSWERS!$C121, 1, 0)</f>
        <v>1</v>
      </c>
    </row>
    <row r="117">
      <c r="A117" s="1" t="s">
        <v>437</v>
      </c>
      <c r="B117">
        <f>IF(ALL!B117 = ANSWERS!$C122, 1, 0)</f>
        <v>1</v>
      </c>
      <c r="C117">
        <f>IF(ALL!C117 = ANSWERS!$C122, 1, 0)</f>
        <v>1</v>
      </c>
      <c r="D117">
        <f>IF(ALL!D117 = ANSWERS!$C122, 1, 0)</f>
        <v>0</v>
      </c>
      <c r="E117">
        <f>IF(ALL!E117 = ANSWERS!$C122, 1, 0)</f>
        <v>0</v>
      </c>
      <c r="F117">
        <f>IF(ALL!F117 = ANSWERS!$C122, 1, 0)</f>
        <v>0</v>
      </c>
      <c r="G117">
        <f>IF(ALL!G117 = ANSWERS!$C122, 1, 0)</f>
        <v>0</v>
      </c>
      <c r="H117">
        <f>IF(ALL!H117 = ANSWERS!$C122, 1, 0)</f>
        <v>1</v>
      </c>
      <c r="I117">
        <f>IF(ALL!I117 = ANSWERS!$C122, 1, 0)</f>
        <v>0</v>
      </c>
      <c r="J117">
        <f>IF(ALL!J117 = ANSWERS!$C122, 1, 0)</f>
        <v>1</v>
      </c>
      <c r="K117">
        <f>IF(ALL!K117 = ANSWERS!$C122, 1, 0)</f>
        <v>0</v>
      </c>
      <c r="L117">
        <f>IF(ALL!L117 = ANSWERS!$C122, 1, 0)</f>
        <v>0</v>
      </c>
      <c r="M117">
        <f>IF(ALL!M117 = ANSWERS!$C122, 1, 0)</f>
        <v>1</v>
      </c>
      <c r="N117">
        <f>IF(ALL!N117 = ANSWERS!$C122, 1, 0)</f>
        <v>1</v>
      </c>
      <c r="O117">
        <f>IF(ALL!O117 = ANSWERS!$C122, 1, 0)</f>
        <v>1</v>
      </c>
      <c r="P117">
        <f>IF(ALL!P117 = ANSWERS!$C122, 1, 0)</f>
        <v>1</v>
      </c>
      <c r="Q117">
        <f>IF(ALL!Q117 = ANSWERS!$C122, 1, 0)</f>
        <v>0</v>
      </c>
      <c r="R117">
        <f>IF(ALL!R117 = ANSWERS!$C122, 1, 0)</f>
        <v>1</v>
      </c>
      <c r="S117">
        <f>IF(ALL!S117 = ANSWERS!$C122, 1, 0)</f>
        <v>1</v>
      </c>
      <c r="T117">
        <f>IF(ALL!T117 = ANSWERS!$C122, 1, 0)</f>
        <v>1</v>
      </c>
      <c r="U117">
        <f>IF(ALL!U117 = ANSWERS!$C122, 1, 0)</f>
        <v>1</v>
      </c>
      <c r="V117">
        <f>IF(ALL!V117 = ANSWERS!$C122, 1, 0)</f>
        <v>1</v>
      </c>
      <c r="W117">
        <f>IF(ALL!W117 = ANSWERS!$C122, 1, 0)</f>
        <v>1</v>
      </c>
      <c r="X117">
        <f>IF(ALL!X117 = ANSWERS!$C122, 1, 0)</f>
        <v>1</v>
      </c>
      <c r="Y117">
        <f>IF(ALL!Y117 = ANSWERS!$C122, 1, 0)</f>
        <v>1</v>
      </c>
      <c r="Z117">
        <f>IF(ALL!Z117 = ANSWERS!$C122, 1, 0)</f>
        <v>1</v>
      </c>
      <c r="AA117">
        <f>IF(ALL!AA117 = ANSWERS!$C122, 1, 0)</f>
        <v>1</v>
      </c>
      <c r="AB117">
        <f>IF(ALL!AB117 = ANSWERS!$C122, 1, 0)</f>
        <v>1</v>
      </c>
      <c r="AC117">
        <f>IF(ALL!AC117 = ANSWERS!$C122, 1, 0)</f>
        <v>0</v>
      </c>
      <c r="AD117">
        <f>IF(ALL!AD117 = ANSWERS!$C122, 1, 0)</f>
        <v>1</v>
      </c>
      <c r="AE117">
        <f>IF(ALL!AE117 = ANSWERS!$C122, 1, 0)</f>
        <v>1</v>
      </c>
      <c r="AF117">
        <f>IF(ALL!AF117 = ANSWERS!$C122, 1, 0)</f>
        <v>1</v>
      </c>
      <c r="AG117">
        <f>IF(ALL!AG117 = ANSWERS!$C122, 1, 0)</f>
        <v>0</v>
      </c>
      <c r="AH117">
        <f>IF(ALL!AH117 = ANSWERS!$C122, 1, 0)</f>
        <v>1</v>
      </c>
      <c r="AI117">
        <f>IF(ALL!AI117 = ANSWERS!$C122, 1, 0)</f>
        <v>1</v>
      </c>
      <c r="AJ117">
        <f>IF(ALL!AJ117 = ANSWERS!$C122, 1, 0)</f>
        <v>1</v>
      </c>
      <c r="AK117">
        <f>IF(ALL!AK117 = ANSWERS!$C122, 1, 0)</f>
        <v>1</v>
      </c>
      <c r="AL117">
        <f>IF(ALL!AL117 = ANSWERS!$C122, 1, 0)</f>
        <v>1</v>
      </c>
      <c r="AM117">
        <f>IF(ALL!AM117 = ANSWERS!$C122, 1, 0)</f>
        <v>1</v>
      </c>
      <c r="AN117">
        <f>IF(ALL!AN117 = ANSWERS!$C122, 1, 0)</f>
        <v>1</v>
      </c>
      <c r="AO117">
        <f>IF(ALL!AO117 = ANSWERS!$C122, 1, 0)</f>
        <v>1</v>
      </c>
      <c r="AP117">
        <f>IF(ALL!AP117 = ANSWERS!$C122, 1, 0)</f>
        <v>0</v>
      </c>
      <c r="AQ117">
        <f>IF(ALL!AQ117 = ANSWERS!$C122, 1, 0)</f>
        <v>1</v>
      </c>
      <c r="AR117">
        <f>IF(ALL!AR117 = ANSWERS!$C122, 1, 0)</f>
        <v>1</v>
      </c>
      <c r="AS117">
        <f>IF(ALL!AS117 = ANSWERS!$C122, 1, 0)</f>
        <v>0</v>
      </c>
      <c r="AT117">
        <f>IF(ALL!AT117 = ANSWERS!$C122, 1, 0)</f>
        <v>0</v>
      </c>
      <c r="AU117">
        <f>IF(ALL!AU117 = ANSWERS!$C122, 1, 0)</f>
        <v>0</v>
      </c>
      <c r="AV117">
        <f>IF(ALL!AV117 = ANSWERS!$C122, 1, 0)</f>
        <v>1</v>
      </c>
      <c r="AW117">
        <f>IF(ALL!AW117 = ANSWERS!$C122, 1, 0)</f>
        <v>1</v>
      </c>
      <c r="AX117">
        <f>IF(ALL!AX117 = ANSWERS!$C122, 1, 0)</f>
        <v>1</v>
      </c>
      <c r="AY117">
        <f>IF(ALL!AY117 = ANSWERS!$C122, 1, 0)</f>
        <v>1</v>
      </c>
      <c r="AZ117">
        <f>IF(ALL!AZ117 = ANSWERS!$C122, 1, 0)</f>
        <v>1</v>
      </c>
      <c r="BA117">
        <f>IF(ALL!BA117 = ANSWERS!$C122, 1, 0)</f>
        <v>1</v>
      </c>
      <c r="BB117">
        <f>IF(ALL!BB117 = ANSWERS!$C122, 1, 0)</f>
        <v>1</v>
      </c>
      <c r="BC117">
        <f>IF(ALL!BC117 = ANSWERS!$C122, 1, 0)</f>
        <v>0</v>
      </c>
      <c r="BD117">
        <f>IF(ALL!BD117 = ANSWERS!$C122, 1, 0)</f>
        <v>1</v>
      </c>
      <c r="BE117">
        <f>IF(ALL!BE117 = ANSWERS!$C122, 1, 0)</f>
        <v>0</v>
      </c>
      <c r="BF117">
        <f>IF(ALL!BF117 = ANSWERS!$C122, 1, 0)</f>
        <v>0</v>
      </c>
      <c r="BG117">
        <f>IF(ALL!BG117 = ANSWERS!$C122, 1, 0)</f>
        <v>1</v>
      </c>
      <c r="BH117">
        <f>IF(ALL!BH117 = ANSWERS!$C122, 1, 0)</f>
        <v>1</v>
      </c>
      <c r="BI117">
        <f>IF(ALL!BI117 = ANSWERS!$C122, 1, 0)</f>
        <v>1</v>
      </c>
      <c r="BJ117">
        <f>IF(ALL!BJ117 = ANSWERS!$C122, 1, 0)</f>
        <v>1</v>
      </c>
      <c r="BK117">
        <f>IF(ALL!BK117 = ANSWERS!$C122, 1, 0)</f>
        <v>1</v>
      </c>
      <c r="BL117">
        <f>IF(ALL!BL117 = ANSWERS!$C122, 1, 0)</f>
        <v>1</v>
      </c>
      <c r="BM117">
        <f>IF(ALL!BM117 = ANSWERS!$C122, 1, 0)</f>
        <v>0</v>
      </c>
      <c r="BN117">
        <f>IF(ALL!BN117 = ANSWERS!$C122, 1, 0)</f>
        <v>1</v>
      </c>
      <c r="BO117">
        <f>IF(ALL!BO117 = ANSWERS!$C122, 1, 0)</f>
        <v>1</v>
      </c>
      <c r="BP117">
        <f>IF(ALL!BP117 = ANSWERS!$C122, 1, 0)</f>
        <v>1</v>
      </c>
      <c r="BQ117">
        <f>IF(ALL!BQ117 = ANSWERS!$C122, 1, 0)</f>
        <v>1</v>
      </c>
      <c r="BR117">
        <f>IF(ALL!BR117 = ANSWERS!$C122, 1, 0)</f>
        <v>1</v>
      </c>
      <c r="BS117">
        <f>IF(ALL!BS117 = ANSWERS!$C122, 1, 0)</f>
        <v>1</v>
      </c>
      <c r="BT117">
        <f>IF(ALL!BT117 = ANSWERS!$C122, 1, 0)</f>
        <v>1</v>
      </c>
      <c r="BU117">
        <f>IF(ALL!BU117 = ANSWERS!$C122, 1, 0)</f>
        <v>1</v>
      </c>
      <c r="BV117">
        <f>IF(ALL!BV117 = ANSWERS!$C122, 1, 0)</f>
        <v>1</v>
      </c>
      <c r="BW117">
        <f>IF(ALL!BW117 = ANSWERS!$C122, 1, 0)</f>
        <v>1</v>
      </c>
      <c r="BX117">
        <f>IF(ALL!BX117 = ANSWERS!$C122, 1, 0)</f>
        <v>1</v>
      </c>
      <c r="BY117">
        <f>IF(ALL!BY117 = ANSWERS!$C122, 1, 0)</f>
        <v>1</v>
      </c>
      <c r="BZ117">
        <f>IF(ALL!BZ117 = ANSWERS!$C122, 1, 0)</f>
        <v>0</v>
      </c>
      <c r="CA117">
        <f>IF(ALL!CA117 = ANSWERS!$C122, 1, 0)</f>
        <v>1</v>
      </c>
      <c r="CB117">
        <f>IF(ALL!CB117 = ANSWERS!$C122, 1, 0)</f>
        <v>1</v>
      </c>
      <c r="CC117">
        <f>IF(ALL!CC117 = ANSWERS!$C122, 1, 0)</f>
        <v>1</v>
      </c>
      <c r="CD117">
        <f>IF(ALL!CD117 = ANSWERS!$C122, 1, 0)</f>
        <v>1</v>
      </c>
      <c r="CE117">
        <f>IF(ALL!CE117 = ANSWERS!$C122, 1, 0)</f>
        <v>1</v>
      </c>
      <c r="CF117">
        <f>IF(ALL!CF117 = ANSWERS!$C122, 1, 0)</f>
        <v>1</v>
      </c>
      <c r="CG117">
        <f>IF(ALL!CG117 = ANSWERS!$C122, 1, 0)</f>
        <v>0</v>
      </c>
      <c r="CH117">
        <f>IF(ALL!CH117 = ANSWERS!$C122, 1, 0)</f>
        <v>1</v>
      </c>
      <c r="CI117">
        <f>IF(ALL!CI117 = ANSWERS!$C122, 1, 0)</f>
        <v>1</v>
      </c>
      <c r="CJ117">
        <f>IF(ALL!CJ117 = ANSWERS!$C122, 1, 0)</f>
        <v>1</v>
      </c>
      <c r="CK117">
        <f>IF(ALL!CK117 = ANSWERS!$C122, 1, 0)</f>
        <v>1</v>
      </c>
      <c r="CL117">
        <f>IF(ALL!CL117 = ANSWERS!$C122, 1, 0)</f>
        <v>0</v>
      </c>
      <c r="CM117">
        <f>IF(ALL!CM117 = ANSWERS!$C122, 1, 0)</f>
        <v>1</v>
      </c>
      <c r="CN117">
        <f>IF(ALL!CN117 = ANSWERS!$C122, 1, 0)</f>
        <v>1</v>
      </c>
      <c r="CO117">
        <f>IF(ALL!CO117 = ANSWERS!$C122, 1, 0)</f>
        <v>1</v>
      </c>
      <c r="CP117">
        <f>IF(ALL!CP117 = ANSWERS!$C122, 1, 0)</f>
        <v>1</v>
      </c>
      <c r="CQ117">
        <f>IF(ALL!CQ117 = ANSWERS!$C122, 1, 0)</f>
        <v>0</v>
      </c>
      <c r="CR117">
        <f>IF(ALL!CR117 = ANSWERS!$C122, 1, 0)</f>
        <v>1</v>
      </c>
      <c r="CS117">
        <f>IF(ALL!CS117 = ANSWERS!$C122, 1, 0)</f>
        <v>1</v>
      </c>
      <c r="CT117">
        <f>IF(ALL!CT117 = ANSWERS!$C122, 1, 0)</f>
        <v>1</v>
      </c>
      <c r="CU117">
        <f>IF(ALL!CU117 = ANSWERS!$C122, 1, 0)</f>
        <v>1</v>
      </c>
      <c r="CV117">
        <f>IF(ALL!CV117 = ANSWERS!$C122, 1, 0)</f>
        <v>1</v>
      </c>
      <c r="CW117">
        <f>IF(ALL!CW117 = ANSWERS!$C122, 1, 0)</f>
        <v>1</v>
      </c>
      <c r="CX117">
        <f>IF(ALL!CX117 = ANSWERS!$C122, 1, 0)</f>
        <v>1</v>
      </c>
      <c r="CY117">
        <f>IF(ALL!CY117 = ANSWERS!$C122, 1, 0)</f>
        <v>1</v>
      </c>
      <c r="CZ117">
        <f>IF(ALL!CZ117 = ANSWERS!$C122, 1, 0)</f>
        <v>0</v>
      </c>
      <c r="DA117">
        <f>IF(ALL!DA117 = ANSWERS!$C122, 1, 0)</f>
        <v>1</v>
      </c>
      <c r="DB117">
        <f>IF(ALL!DB117 = ANSWERS!$C122, 1, 0)</f>
        <v>0</v>
      </c>
      <c r="DC117">
        <f>IF(ALL!DC117 = ANSWERS!$C122, 1, 0)</f>
        <v>0</v>
      </c>
      <c r="DD117">
        <f>IF(ALL!DD117 = ANSWERS!$C122, 1, 0)</f>
        <v>1</v>
      </c>
      <c r="DE117">
        <f>IF(ALL!DE117 = ANSWERS!$C122, 1, 0)</f>
        <v>1</v>
      </c>
      <c r="DF117">
        <f>IF(ALL!DF117 = ANSWERS!$C122, 1, 0)</f>
        <v>1</v>
      </c>
      <c r="DG117">
        <f>IF(ALL!DG117 = ANSWERS!$C122, 1, 0)</f>
        <v>0</v>
      </c>
      <c r="DH117">
        <f>IF(ALL!DH117 = ANSWERS!$C122, 1, 0)</f>
        <v>0</v>
      </c>
      <c r="DI117">
        <f>IF(ALL!DI117 = ANSWERS!$C122, 1, 0)</f>
        <v>0</v>
      </c>
      <c r="DJ117">
        <f>IF(ALL!DJ117 = ANSWERS!$C122, 1, 0)</f>
        <v>1</v>
      </c>
      <c r="DK117">
        <f>IF(ALL!DK117 = ANSWERS!$C122, 1, 0)</f>
        <v>1</v>
      </c>
      <c r="DL117">
        <f>IF(ALL!DL117 = ANSWERS!$C122, 1, 0)</f>
        <v>1</v>
      </c>
      <c r="DM117">
        <f>IF(ALL!DM117 = ANSWERS!$C122, 1, 0)</f>
        <v>0</v>
      </c>
      <c r="DN117">
        <f>IF(ALL!DN117 = ANSWERS!$C122, 1, 0)</f>
        <v>0</v>
      </c>
      <c r="DO117">
        <f>IF(ALL!DO117 = ANSWERS!$C122, 1, 0)</f>
        <v>1</v>
      </c>
      <c r="DP117">
        <f>IF(ALL!DP117 = ANSWERS!$C122, 1, 0)</f>
        <v>1</v>
      </c>
      <c r="DQ117">
        <f>IF(ALL!DQ117 = ANSWERS!$C122, 1, 0)</f>
        <v>1</v>
      </c>
      <c r="DR117">
        <f>IF(ALL!DR117 = ANSWERS!$C122, 1, 0)</f>
        <v>1</v>
      </c>
      <c r="DS117">
        <f>IF(ALL!DS117 = ANSWERS!$C122, 1, 0)</f>
        <v>1</v>
      </c>
      <c r="DT117">
        <f>IF(ALL!DT117 = ANSWERS!$C122, 1, 0)</f>
        <v>1</v>
      </c>
      <c r="DU117">
        <f>IF(ALL!DU117 = ANSWERS!$C122, 1, 0)</f>
        <v>1</v>
      </c>
      <c r="DV117">
        <f>IF(ALL!DV117 = ANSWERS!$C122, 1, 0)</f>
        <v>0</v>
      </c>
      <c r="DW117">
        <f>IF(ALL!DW117 = ANSWERS!$C122, 1, 0)</f>
        <v>0</v>
      </c>
      <c r="DX117">
        <f>IF(ALL!DX117 = ANSWERS!$C122, 1, 0)</f>
        <v>0</v>
      </c>
      <c r="DY117">
        <f>IF(ALL!DY117 = ANSWERS!$C122, 1, 0)</f>
        <v>1</v>
      </c>
      <c r="DZ117">
        <f>IF(ALL!DZ117 = ANSWERS!$C122, 1, 0)</f>
        <v>0</v>
      </c>
      <c r="EA117">
        <f>IF(ALL!EA117 = ANSWERS!$C122, 1, 0)</f>
        <v>0</v>
      </c>
      <c r="EB117">
        <f>IF(ALL!EB117 = ANSWERS!$C122, 1, 0)</f>
        <v>0</v>
      </c>
      <c r="EC117">
        <f>IF(ALL!EC117 = ANSWERS!$C122, 1, 0)</f>
        <v>1</v>
      </c>
      <c r="ED117">
        <f>IF(ALL!ED117 = ANSWERS!$C122, 1, 0)</f>
        <v>1</v>
      </c>
      <c r="EE117">
        <f>IF(ALL!EE117 = ANSWERS!$C122, 1, 0)</f>
        <v>1</v>
      </c>
      <c r="EF117">
        <f>IF(ALL!EF117 = ANSWERS!$C122, 1, 0)</f>
        <v>0</v>
      </c>
      <c r="EG117">
        <f>IF(ALL!EG117 = ANSWERS!$C122, 1, 0)</f>
        <v>1</v>
      </c>
      <c r="EH117">
        <f>IF(ALL!EH117 = ANSWERS!$C122, 1, 0)</f>
        <v>1</v>
      </c>
      <c r="EI117">
        <f>IF(ALL!EI117 = ANSWERS!$C122, 1, 0)</f>
        <v>1</v>
      </c>
      <c r="EJ117">
        <f>IF(ALL!EJ117 = ANSWERS!$C122, 1, 0)</f>
        <v>1</v>
      </c>
      <c r="EK117">
        <f>IF(ALL!EK117 = ANSWERS!$C122, 1, 0)</f>
        <v>0</v>
      </c>
      <c r="EL117">
        <f>IF(ALL!EL117 = ANSWERS!$C122, 1, 0)</f>
        <v>0</v>
      </c>
      <c r="EM117">
        <f>IF(ALL!EM117 = ANSWERS!$C122, 1, 0)</f>
        <v>1</v>
      </c>
      <c r="EN117">
        <f>IF(ALL!EN117 = ANSWERS!$C122, 1, 0)</f>
        <v>1</v>
      </c>
      <c r="EO117">
        <f>IF(ALL!EO117 = ANSWERS!$C122, 1, 0)</f>
        <v>1</v>
      </c>
      <c r="EP117">
        <f>IF(ALL!EP117 = ANSWERS!$C122, 1, 0)</f>
        <v>1</v>
      </c>
      <c r="EQ117">
        <f>IF(ALL!EQ117 = ANSWERS!$C122, 1, 0)</f>
        <v>1</v>
      </c>
      <c r="ER117">
        <f>IF(ALL!ER117 = ANSWERS!$C122, 1, 0)</f>
        <v>0</v>
      </c>
      <c r="ES117">
        <f>IF(ALL!ES117 = ANSWERS!$C122, 1, 0)</f>
        <v>1</v>
      </c>
      <c r="ET117">
        <f>IF(ALL!ET117 = ANSWERS!$C122, 1, 0)</f>
        <v>1</v>
      </c>
      <c r="EU117">
        <f>IF(ALL!EU117 = ANSWERS!$C122, 1, 0)</f>
        <v>1</v>
      </c>
      <c r="EV117">
        <f>IF(ALL!EV117 = ANSWERS!$C122, 1, 0)</f>
        <v>0</v>
      </c>
      <c r="EW117">
        <f>IF(ALL!EW117 = ANSWERS!$C122, 1, 0)</f>
        <v>1</v>
      </c>
      <c r="EX117">
        <f>IF(ALL!EX117 = ANSWERS!$C122, 1, 0)</f>
        <v>0</v>
      </c>
      <c r="EY117">
        <f>IF(ALL!EY117 = ANSWERS!$C122, 1, 0)</f>
        <v>0</v>
      </c>
      <c r="EZ117">
        <f>IF(ALL!EZ117 = ANSWERS!$C122, 1, 0)</f>
        <v>0</v>
      </c>
      <c r="FA117">
        <f>IF(ALL!FA117 = ANSWERS!$C122, 1, 0)</f>
        <v>0</v>
      </c>
      <c r="FB117">
        <f>IF(ALL!FB117 = ANSWERS!$C122, 1, 0)</f>
        <v>1</v>
      </c>
      <c r="FC117">
        <f>IF(ALL!FC117 = ANSWERS!$C122, 1, 0)</f>
        <v>1</v>
      </c>
      <c r="FD117">
        <f>IF(ALL!FD117 = ANSWERS!$C122, 1, 0)</f>
        <v>1</v>
      </c>
      <c r="FE117">
        <f>IF(ALL!FE117 = ANSWERS!$C122, 1, 0)</f>
        <v>1</v>
      </c>
      <c r="FF117">
        <f>IF(ALL!FF117 = ANSWERS!$C122, 1, 0)</f>
        <v>1</v>
      </c>
      <c r="FG117">
        <f>IF(ALL!FG117 = ANSWERS!$C122, 1, 0)</f>
        <v>1</v>
      </c>
      <c r="FH117">
        <f>IF(ALL!FH117 = ANSWERS!$C122, 1, 0)</f>
        <v>1</v>
      </c>
      <c r="FI117">
        <f>IF(ALL!FI117 = ANSWERS!$C122, 1, 0)</f>
        <v>1</v>
      </c>
      <c r="FJ117">
        <f>IF(ALL!FJ117 = ANSWERS!$C122, 1, 0)</f>
        <v>1</v>
      </c>
      <c r="FK117">
        <f>IF(ALL!FK117 = ANSWERS!$C122, 1, 0)</f>
        <v>1</v>
      </c>
      <c r="FL117">
        <f>IF(ALL!FL117 = ANSWERS!$C122, 1, 0)</f>
        <v>1</v>
      </c>
      <c r="FM117">
        <f>IF(ALL!FM117 = ANSWERS!$C122, 1, 0)</f>
        <v>1</v>
      </c>
      <c r="FN117">
        <f>IF(ALL!FN117 = ANSWERS!$C122, 1, 0)</f>
        <v>1</v>
      </c>
      <c r="FO117">
        <f>IF(ALL!FO117 = ANSWERS!$C122, 1, 0)</f>
        <v>1</v>
      </c>
      <c r="FP117">
        <f>IF(ALL!FP117 = ANSWERS!$C122, 1, 0)</f>
        <v>1</v>
      </c>
      <c r="FQ117">
        <f>IF(ALL!FQ117 = ANSWERS!$C122, 1, 0)</f>
        <v>1</v>
      </c>
      <c r="FR117">
        <f>IF(ALL!FR117 = ANSWERS!$C122, 1, 0)</f>
        <v>1</v>
      </c>
      <c r="FS117">
        <f>IF(ALL!FS117 = ANSWERS!$C122, 1, 0)</f>
        <v>0</v>
      </c>
      <c r="FT117">
        <f>IF(ALL!FT117 = ANSWERS!$C122, 1, 0)</f>
        <v>0</v>
      </c>
      <c r="FU117">
        <f>IF(ALL!FU117 = ANSWERS!$C122, 1, 0)</f>
        <v>1</v>
      </c>
      <c r="FV117">
        <f>IF(ALL!FV117 = ANSWERS!$C122, 1, 0)</f>
        <v>1</v>
      </c>
      <c r="FW117">
        <f>IF(ALL!FW117 = ANSWERS!$C122, 1, 0)</f>
        <v>1</v>
      </c>
      <c r="FX117">
        <f>IF(ALL!FX117 = ANSWERS!$C122, 1, 0)</f>
        <v>1</v>
      </c>
      <c r="FY117">
        <f>IF(ALL!FY117 = ANSWERS!$C122, 1, 0)</f>
        <v>1</v>
      </c>
      <c r="FZ117">
        <f>IF(ALL!FZ117 = ANSWERS!$C122, 1, 0)</f>
        <v>1</v>
      </c>
      <c r="GA117">
        <f>IF(ALL!GA117 = ANSWERS!$C122, 1, 0)</f>
        <v>0</v>
      </c>
      <c r="GB117">
        <f>IF(ALL!GB117 = ANSWERS!$C122, 1, 0)</f>
        <v>0</v>
      </c>
      <c r="GC117">
        <f>IF(ALL!GC117 = ANSWERS!$C122, 1, 0)</f>
        <v>0</v>
      </c>
      <c r="GD117">
        <f>IF(ALL!GD117 = ANSWERS!$C122, 1, 0)</f>
        <v>1</v>
      </c>
      <c r="GE117">
        <f>IF(ALL!GE117 = ANSWERS!$C122, 1, 0)</f>
        <v>1</v>
      </c>
      <c r="GF117">
        <f>IF(ALL!GF117 = ANSWERS!$C122, 1, 0)</f>
        <v>1</v>
      </c>
      <c r="GG117">
        <f>IF(ALL!GG117 = ANSWERS!$C122, 1, 0)</f>
        <v>1</v>
      </c>
      <c r="GH117">
        <f>IF(ALL!GH117 = ANSWERS!$C122, 1, 0)</f>
        <v>0</v>
      </c>
      <c r="GI117">
        <f>IF(ALL!GI117 = ANSWERS!$C122, 1, 0)</f>
        <v>1</v>
      </c>
      <c r="GJ117">
        <f>IF(ALL!GJ117 = ANSWERS!$C122, 1, 0)</f>
        <v>1</v>
      </c>
      <c r="GK117">
        <f>IF(ALL!GK117 = ANSWERS!$C122, 1, 0)</f>
        <v>0</v>
      </c>
      <c r="GL117">
        <f>IF(ALL!GL117 = ANSWERS!$C122, 1, 0)</f>
        <v>0</v>
      </c>
      <c r="GM117">
        <f>IF(ALL!GM117 = ANSWERS!$C122, 1, 0)</f>
        <v>0</v>
      </c>
      <c r="GN117">
        <f>IF(ALL!GN117 = ANSWERS!$C122, 1, 0)</f>
        <v>0</v>
      </c>
      <c r="GO117">
        <f>IF(ALL!GO117 = ANSWERS!$C122, 1, 0)</f>
        <v>0</v>
      </c>
      <c r="GP117">
        <f>IF(ALL!GP117 = ANSWERS!$C122, 1, 0)</f>
        <v>1</v>
      </c>
      <c r="GQ117">
        <f>IF(ALL!GQ117 = ANSWERS!$C122, 1, 0)</f>
        <v>1</v>
      </c>
      <c r="GR117">
        <f>IF(ALL!GR117 = ANSWERS!$C122, 1, 0)</f>
        <v>0</v>
      </c>
      <c r="GS117">
        <f>IF(ALL!GS117 = ANSWERS!$C122, 1, 0)</f>
        <v>0</v>
      </c>
      <c r="GT117">
        <f>IF(ALL!GT117 = ANSWERS!$C122, 1, 0)</f>
        <v>1</v>
      </c>
      <c r="GU117">
        <f>IF(ALL!GU117 = ANSWERS!$C122, 1, 0)</f>
        <v>0</v>
      </c>
      <c r="GV117">
        <f>IF(ALL!GV117 = ANSWERS!$C122, 1, 0)</f>
        <v>1</v>
      </c>
      <c r="GW117">
        <f>IF(ALL!GW117 = ANSWERS!$C122, 1, 0)</f>
        <v>1</v>
      </c>
      <c r="GX117">
        <f>IF(ALL!GX117 = ANSWERS!$C122, 1, 0)</f>
        <v>0</v>
      </c>
      <c r="GY117">
        <f>IF(ALL!GY117 = ANSWERS!$C122, 1, 0)</f>
        <v>1</v>
      </c>
      <c r="GZ117">
        <f>IF(ALL!GZ117 = ANSWERS!$C122, 1, 0)</f>
        <v>1</v>
      </c>
      <c r="HA117">
        <f>IF(ALL!HA117 = ANSWERS!$C122, 1, 0)</f>
        <v>1</v>
      </c>
      <c r="HB117">
        <f>IF(ALL!HB117 = ANSWERS!$C122, 1, 0)</f>
        <v>1</v>
      </c>
      <c r="HC117">
        <f>IF(ALL!HC117 = ANSWERS!$C122, 1, 0)</f>
        <v>1</v>
      </c>
      <c r="HD117">
        <f>IF(ALL!HD117 = ANSWERS!$C122, 1, 0)</f>
        <v>1</v>
      </c>
      <c r="HE117">
        <f>IF(ALL!HE117 = ANSWERS!$C122, 1, 0)</f>
        <v>1</v>
      </c>
      <c r="HF117">
        <f>IF(ALL!HF117 = ANSWERS!$C122, 1, 0)</f>
        <v>0</v>
      </c>
      <c r="HG117">
        <f>IF(ALL!HG117 = ANSWERS!$C122, 1, 0)</f>
        <v>1</v>
      </c>
      <c r="HH117">
        <f>IF(ALL!HH117 = ANSWERS!$C122, 1, 0)</f>
        <v>1</v>
      </c>
      <c r="HI117">
        <f>IF(ALL!HI117 = ANSWERS!$C122, 1, 0)</f>
        <v>0</v>
      </c>
      <c r="HJ117">
        <f>IF(ALL!HJ117 = ANSWERS!$C122, 1, 0)</f>
        <v>0</v>
      </c>
      <c r="HK117">
        <f>IF(ALL!HK117 = ANSWERS!$C122, 1, 0)</f>
        <v>1</v>
      </c>
    </row>
    <row r="118">
      <c r="A118" s="1" t="s">
        <v>438</v>
      </c>
      <c r="B118">
        <f>IF(ALL!B118 = ANSWERS!$C123, 1, 0)</f>
        <v>0</v>
      </c>
      <c r="C118">
        <f>IF(ALL!C118 = ANSWERS!$C123, 1, 0)</f>
        <v>0</v>
      </c>
      <c r="D118">
        <f>IF(ALL!D118 = ANSWERS!$C123, 1, 0)</f>
        <v>0</v>
      </c>
      <c r="E118">
        <f>IF(ALL!E118 = ANSWERS!$C123, 1, 0)</f>
        <v>0</v>
      </c>
      <c r="F118">
        <f>IF(ALL!F118 = ANSWERS!$C123, 1, 0)</f>
        <v>0</v>
      </c>
      <c r="G118">
        <f>IF(ALL!G118 = ANSWERS!$C123, 1, 0)</f>
        <v>0</v>
      </c>
      <c r="H118">
        <f>IF(ALL!H118 = ANSWERS!$C123, 1, 0)</f>
        <v>0</v>
      </c>
      <c r="I118">
        <f>IF(ALL!I118 = ANSWERS!$C123, 1, 0)</f>
        <v>0</v>
      </c>
      <c r="J118">
        <f>IF(ALL!J118 = ANSWERS!$C123, 1, 0)</f>
        <v>0</v>
      </c>
      <c r="K118">
        <f>IF(ALL!K118 = ANSWERS!$C123, 1, 0)</f>
        <v>0</v>
      </c>
      <c r="L118">
        <f>IF(ALL!L118 = ANSWERS!$C123, 1, 0)</f>
        <v>0</v>
      </c>
      <c r="M118">
        <f>IF(ALL!M118 = ANSWERS!$C123, 1, 0)</f>
        <v>1</v>
      </c>
      <c r="N118">
        <f>IF(ALL!N118 = ANSWERS!$C123, 1, 0)</f>
        <v>1</v>
      </c>
      <c r="O118">
        <f>IF(ALL!O118 = ANSWERS!$C123, 1, 0)</f>
        <v>1</v>
      </c>
      <c r="P118">
        <f>IF(ALL!P118 = ANSWERS!$C123, 1, 0)</f>
        <v>0</v>
      </c>
      <c r="Q118">
        <f>IF(ALL!Q118 = ANSWERS!$C123, 1, 0)</f>
        <v>0</v>
      </c>
      <c r="R118">
        <f>IF(ALL!R118 = ANSWERS!$C123, 1, 0)</f>
        <v>0</v>
      </c>
      <c r="S118">
        <f>IF(ALL!S118 = ANSWERS!$C123, 1, 0)</f>
        <v>0</v>
      </c>
      <c r="T118">
        <f>IF(ALL!T118 = ANSWERS!$C123, 1, 0)</f>
        <v>1</v>
      </c>
      <c r="U118">
        <f>IF(ALL!U118 = ANSWERS!$C123, 1, 0)</f>
        <v>0</v>
      </c>
      <c r="V118">
        <f>IF(ALL!V118 = ANSWERS!$C123, 1, 0)</f>
        <v>1</v>
      </c>
      <c r="W118">
        <f>IF(ALL!W118 = ANSWERS!$C123, 1, 0)</f>
        <v>0</v>
      </c>
      <c r="X118">
        <f>IF(ALL!X118 = ANSWERS!$C123, 1, 0)</f>
        <v>1</v>
      </c>
      <c r="Y118">
        <f>IF(ALL!Y118 = ANSWERS!$C123, 1, 0)</f>
        <v>0</v>
      </c>
      <c r="Z118">
        <f>IF(ALL!Z118 = ANSWERS!$C123, 1, 0)</f>
        <v>1</v>
      </c>
      <c r="AA118">
        <f>IF(ALL!AA118 = ANSWERS!$C123, 1, 0)</f>
        <v>0</v>
      </c>
      <c r="AB118">
        <f>IF(ALL!AB118 = ANSWERS!$C123, 1, 0)</f>
        <v>0</v>
      </c>
      <c r="AC118">
        <f>IF(ALL!AC118 = ANSWERS!$C123, 1, 0)</f>
        <v>1</v>
      </c>
      <c r="AD118">
        <f>IF(ALL!AD118 = ANSWERS!$C123, 1, 0)</f>
        <v>1</v>
      </c>
      <c r="AE118">
        <f>IF(ALL!AE118 = ANSWERS!$C123, 1, 0)</f>
        <v>0</v>
      </c>
      <c r="AF118">
        <f>IF(ALL!AF118 = ANSWERS!$C123, 1, 0)</f>
        <v>0</v>
      </c>
      <c r="AG118">
        <f>IF(ALL!AG118 = ANSWERS!$C123, 1, 0)</f>
        <v>0</v>
      </c>
      <c r="AH118">
        <f>IF(ALL!AH118 = ANSWERS!$C123, 1, 0)</f>
        <v>0</v>
      </c>
      <c r="AI118">
        <f>IF(ALL!AI118 = ANSWERS!$C123, 1, 0)</f>
        <v>0</v>
      </c>
      <c r="AJ118">
        <f>IF(ALL!AJ118 = ANSWERS!$C123, 1, 0)</f>
        <v>0</v>
      </c>
      <c r="AK118">
        <f>IF(ALL!AK118 = ANSWERS!$C123, 1, 0)</f>
        <v>1</v>
      </c>
      <c r="AL118">
        <f>IF(ALL!AL118 = ANSWERS!$C123, 1, 0)</f>
        <v>1</v>
      </c>
      <c r="AM118">
        <f>IF(ALL!AM118 = ANSWERS!$C123, 1, 0)</f>
        <v>1</v>
      </c>
      <c r="AN118">
        <f>IF(ALL!AN118 = ANSWERS!$C123, 1, 0)</f>
        <v>1</v>
      </c>
      <c r="AO118">
        <f>IF(ALL!AO118 = ANSWERS!$C123, 1, 0)</f>
        <v>0</v>
      </c>
      <c r="AP118">
        <f>IF(ALL!AP118 = ANSWERS!$C123, 1, 0)</f>
        <v>0</v>
      </c>
      <c r="AQ118">
        <f>IF(ALL!AQ118 = ANSWERS!$C123, 1, 0)</f>
        <v>1</v>
      </c>
      <c r="AR118">
        <f>IF(ALL!AR118 = ANSWERS!$C123, 1, 0)</f>
        <v>1</v>
      </c>
      <c r="AS118">
        <f>IF(ALL!AS118 = ANSWERS!$C123, 1, 0)</f>
        <v>0</v>
      </c>
      <c r="AT118">
        <f>IF(ALL!AT118 = ANSWERS!$C123, 1, 0)</f>
        <v>0</v>
      </c>
      <c r="AU118">
        <f>IF(ALL!AU118 = ANSWERS!$C123, 1, 0)</f>
        <v>0</v>
      </c>
      <c r="AV118">
        <f>IF(ALL!AV118 = ANSWERS!$C123, 1, 0)</f>
        <v>0</v>
      </c>
      <c r="AW118">
        <f>IF(ALL!AW118 = ANSWERS!$C123, 1, 0)</f>
        <v>0</v>
      </c>
      <c r="AX118">
        <f>IF(ALL!AX118 = ANSWERS!$C123, 1, 0)</f>
        <v>1</v>
      </c>
      <c r="AY118">
        <f>IF(ALL!AY118 = ANSWERS!$C123, 1, 0)</f>
        <v>0</v>
      </c>
      <c r="AZ118">
        <f>IF(ALL!AZ118 = ANSWERS!$C123, 1, 0)</f>
        <v>0</v>
      </c>
      <c r="BA118">
        <f>IF(ALL!BA118 = ANSWERS!$C123, 1, 0)</f>
        <v>0</v>
      </c>
      <c r="BB118">
        <f>IF(ALL!BB118 = ANSWERS!$C123, 1, 0)</f>
        <v>0</v>
      </c>
      <c r="BC118">
        <f>IF(ALL!BC118 = ANSWERS!$C123, 1, 0)</f>
        <v>0</v>
      </c>
      <c r="BD118">
        <f>IF(ALL!BD118 = ANSWERS!$C123, 1, 0)</f>
        <v>0</v>
      </c>
      <c r="BE118">
        <f>IF(ALL!BE118 = ANSWERS!$C123, 1, 0)</f>
        <v>0</v>
      </c>
      <c r="BF118">
        <f>IF(ALL!BF118 = ANSWERS!$C123, 1, 0)</f>
        <v>0</v>
      </c>
      <c r="BG118">
        <f>IF(ALL!BG118 = ANSWERS!$C123, 1, 0)</f>
        <v>1</v>
      </c>
      <c r="BH118">
        <f>IF(ALL!BH118 = ANSWERS!$C123, 1, 0)</f>
        <v>1</v>
      </c>
      <c r="BI118">
        <f>IF(ALL!BI118 = ANSWERS!$C123, 1, 0)</f>
        <v>0</v>
      </c>
      <c r="BJ118">
        <f>IF(ALL!BJ118 = ANSWERS!$C123, 1, 0)</f>
        <v>0</v>
      </c>
      <c r="BK118">
        <f>IF(ALL!BK118 = ANSWERS!$C123, 1, 0)</f>
        <v>0</v>
      </c>
      <c r="BL118">
        <f>IF(ALL!BL118 = ANSWERS!$C123, 1, 0)</f>
        <v>1</v>
      </c>
      <c r="BM118">
        <f>IF(ALL!BM118 = ANSWERS!$C123, 1, 0)</f>
        <v>0</v>
      </c>
      <c r="BN118">
        <f>IF(ALL!BN118 = ANSWERS!$C123, 1, 0)</f>
        <v>1</v>
      </c>
      <c r="BO118">
        <f>IF(ALL!BO118 = ANSWERS!$C123, 1, 0)</f>
        <v>0</v>
      </c>
      <c r="BP118">
        <f>IF(ALL!BP118 = ANSWERS!$C123, 1, 0)</f>
        <v>1</v>
      </c>
      <c r="BQ118">
        <f>IF(ALL!BQ118 = ANSWERS!$C123, 1, 0)</f>
        <v>0</v>
      </c>
      <c r="BR118">
        <f>IF(ALL!BR118 = ANSWERS!$C123, 1, 0)</f>
        <v>0</v>
      </c>
      <c r="BS118">
        <f>IF(ALL!BS118 = ANSWERS!$C123, 1, 0)</f>
        <v>0</v>
      </c>
      <c r="BT118">
        <f>IF(ALL!BT118 = ANSWERS!$C123, 1, 0)</f>
        <v>0</v>
      </c>
      <c r="BU118">
        <f>IF(ALL!BU118 = ANSWERS!$C123, 1, 0)</f>
        <v>1</v>
      </c>
      <c r="BV118">
        <f>IF(ALL!BV118 = ANSWERS!$C123, 1, 0)</f>
        <v>0</v>
      </c>
      <c r="BW118">
        <f>IF(ALL!BW118 = ANSWERS!$C123, 1, 0)</f>
        <v>1</v>
      </c>
      <c r="BX118">
        <f>IF(ALL!BX118 = ANSWERS!$C123, 1, 0)</f>
        <v>0</v>
      </c>
      <c r="BY118">
        <f>IF(ALL!BY118 = ANSWERS!$C123, 1, 0)</f>
        <v>1</v>
      </c>
      <c r="BZ118">
        <f>IF(ALL!BZ118 = ANSWERS!$C123, 1, 0)</f>
        <v>0</v>
      </c>
      <c r="CA118">
        <f>IF(ALL!CA118 = ANSWERS!$C123, 1, 0)</f>
        <v>1</v>
      </c>
      <c r="CB118">
        <f>IF(ALL!CB118 = ANSWERS!$C123, 1, 0)</f>
        <v>1</v>
      </c>
      <c r="CC118">
        <f>IF(ALL!CC118 = ANSWERS!$C123, 1, 0)</f>
        <v>1</v>
      </c>
      <c r="CD118">
        <f>IF(ALL!CD118 = ANSWERS!$C123, 1, 0)</f>
        <v>1</v>
      </c>
      <c r="CE118">
        <f>IF(ALL!CE118 = ANSWERS!$C123, 1, 0)</f>
        <v>1</v>
      </c>
      <c r="CF118">
        <f>IF(ALL!CF118 = ANSWERS!$C123, 1, 0)</f>
        <v>1</v>
      </c>
      <c r="CG118">
        <f>IF(ALL!CG118 = ANSWERS!$C123, 1, 0)</f>
        <v>0</v>
      </c>
      <c r="CH118">
        <f>IF(ALL!CH118 = ANSWERS!$C123, 1, 0)</f>
        <v>1</v>
      </c>
      <c r="CI118">
        <f>IF(ALL!CI118 = ANSWERS!$C123, 1, 0)</f>
        <v>0</v>
      </c>
      <c r="CJ118">
        <f>IF(ALL!CJ118 = ANSWERS!$C123, 1, 0)</f>
        <v>0</v>
      </c>
      <c r="CK118">
        <f>IF(ALL!CK118 = ANSWERS!$C123, 1, 0)</f>
        <v>0</v>
      </c>
      <c r="CL118">
        <f>IF(ALL!CL118 = ANSWERS!$C123, 1, 0)</f>
        <v>0</v>
      </c>
      <c r="CM118">
        <f>IF(ALL!CM118 = ANSWERS!$C123, 1, 0)</f>
        <v>0</v>
      </c>
      <c r="CN118">
        <f>IF(ALL!CN118 = ANSWERS!$C123, 1, 0)</f>
        <v>0</v>
      </c>
      <c r="CO118">
        <f>IF(ALL!CO118 = ANSWERS!$C123, 1, 0)</f>
        <v>0</v>
      </c>
      <c r="CP118">
        <f>IF(ALL!CP118 = ANSWERS!$C123, 1, 0)</f>
        <v>0</v>
      </c>
      <c r="CQ118">
        <f>IF(ALL!CQ118 = ANSWERS!$C123, 1, 0)</f>
        <v>0</v>
      </c>
      <c r="CR118">
        <f>IF(ALL!CR118 = ANSWERS!$C123, 1, 0)</f>
        <v>1</v>
      </c>
      <c r="CS118">
        <f>IF(ALL!CS118 = ANSWERS!$C123, 1, 0)</f>
        <v>1</v>
      </c>
      <c r="CT118">
        <f>IF(ALL!CT118 = ANSWERS!$C123, 1, 0)</f>
        <v>0</v>
      </c>
      <c r="CU118">
        <f>IF(ALL!CU118 = ANSWERS!$C123, 1, 0)</f>
        <v>1</v>
      </c>
      <c r="CV118">
        <f>IF(ALL!CV118 = ANSWERS!$C123, 1, 0)</f>
        <v>0</v>
      </c>
      <c r="CW118">
        <f>IF(ALL!CW118 = ANSWERS!$C123, 1, 0)</f>
        <v>1</v>
      </c>
      <c r="CX118">
        <f>IF(ALL!CX118 = ANSWERS!$C123, 1, 0)</f>
        <v>0</v>
      </c>
      <c r="CY118">
        <f>IF(ALL!CY118 = ANSWERS!$C123, 1, 0)</f>
        <v>1</v>
      </c>
      <c r="CZ118">
        <f>IF(ALL!CZ118 = ANSWERS!$C123, 1, 0)</f>
        <v>0</v>
      </c>
      <c r="DA118">
        <f>IF(ALL!DA118 = ANSWERS!$C123, 1, 0)</f>
        <v>1</v>
      </c>
      <c r="DB118">
        <f>IF(ALL!DB118 = ANSWERS!$C123, 1, 0)</f>
        <v>0</v>
      </c>
      <c r="DC118">
        <f>IF(ALL!DC118 = ANSWERS!$C123, 1, 0)</f>
        <v>0</v>
      </c>
      <c r="DD118">
        <f>IF(ALL!DD118 = ANSWERS!$C123, 1, 0)</f>
        <v>0</v>
      </c>
      <c r="DE118">
        <f>IF(ALL!DE118 = ANSWERS!$C123, 1, 0)</f>
        <v>0</v>
      </c>
      <c r="DF118">
        <f>IF(ALL!DF118 = ANSWERS!$C123, 1, 0)</f>
        <v>1</v>
      </c>
      <c r="DG118">
        <f>IF(ALL!DG118 = ANSWERS!$C123, 1, 0)</f>
        <v>1</v>
      </c>
      <c r="DH118">
        <f>IF(ALL!DH118 = ANSWERS!$C123, 1, 0)</f>
        <v>0</v>
      </c>
      <c r="DI118">
        <f>IF(ALL!DI118 = ANSWERS!$C123, 1, 0)</f>
        <v>0</v>
      </c>
      <c r="DJ118">
        <f>IF(ALL!DJ118 = ANSWERS!$C123, 1, 0)</f>
        <v>0</v>
      </c>
      <c r="DK118">
        <f>IF(ALL!DK118 = ANSWERS!$C123, 1, 0)</f>
        <v>0</v>
      </c>
      <c r="DL118">
        <f>IF(ALL!DL118 = ANSWERS!$C123, 1, 0)</f>
        <v>0</v>
      </c>
      <c r="DM118">
        <f>IF(ALL!DM118 = ANSWERS!$C123, 1, 0)</f>
        <v>0</v>
      </c>
      <c r="DN118">
        <f>IF(ALL!DN118 = ANSWERS!$C123, 1, 0)</f>
        <v>0</v>
      </c>
      <c r="DO118">
        <f>IF(ALL!DO118 = ANSWERS!$C123, 1, 0)</f>
        <v>1</v>
      </c>
      <c r="DP118">
        <f>IF(ALL!DP118 = ANSWERS!$C123, 1, 0)</f>
        <v>1</v>
      </c>
      <c r="DQ118">
        <f>IF(ALL!DQ118 = ANSWERS!$C123, 1, 0)</f>
        <v>0</v>
      </c>
      <c r="DR118">
        <f>IF(ALL!DR118 = ANSWERS!$C123, 1, 0)</f>
        <v>1</v>
      </c>
      <c r="DS118">
        <f>IF(ALL!DS118 = ANSWERS!$C123, 1, 0)</f>
        <v>1</v>
      </c>
      <c r="DT118">
        <f>IF(ALL!DT118 = ANSWERS!$C123, 1, 0)</f>
        <v>1</v>
      </c>
      <c r="DU118">
        <f>IF(ALL!DU118 = ANSWERS!$C123, 1, 0)</f>
        <v>1</v>
      </c>
      <c r="DV118">
        <f>IF(ALL!DV118 = ANSWERS!$C123, 1, 0)</f>
        <v>0</v>
      </c>
      <c r="DW118">
        <f>IF(ALL!DW118 = ANSWERS!$C123, 1, 0)</f>
        <v>0</v>
      </c>
      <c r="DX118">
        <f>IF(ALL!DX118 = ANSWERS!$C123, 1, 0)</f>
        <v>0</v>
      </c>
      <c r="DY118">
        <f>IF(ALL!DY118 = ANSWERS!$C123, 1, 0)</f>
        <v>1</v>
      </c>
      <c r="DZ118">
        <f>IF(ALL!DZ118 = ANSWERS!$C123, 1, 0)</f>
        <v>0</v>
      </c>
      <c r="EA118">
        <f>IF(ALL!EA118 = ANSWERS!$C123, 1, 0)</f>
        <v>0</v>
      </c>
      <c r="EB118">
        <f>IF(ALL!EB118 = ANSWERS!$C123, 1, 0)</f>
        <v>0</v>
      </c>
      <c r="EC118">
        <f>IF(ALL!EC118 = ANSWERS!$C123, 1, 0)</f>
        <v>0</v>
      </c>
      <c r="ED118">
        <f>IF(ALL!ED118 = ANSWERS!$C123, 1, 0)</f>
        <v>0</v>
      </c>
      <c r="EE118">
        <f>IF(ALL!EE118 = ANSWERS!$C123, 1, 0)</f>
        <v>0</v>
      </c>
      <c r="EF118">
        <f>IF(ALL!EF118 = ANSWERS!$C123, 1, 0)</f>
        <v>0</v>
      </c>
      <c r="EG118">
        <f>IF(ALL!EG118 = ANSWERS!$C123, 1, 0)</f>
        <v>0</v>
      </c>
      <c r="EH118">
        <f>IF(ALL!EH118 = ANSWERS!$C123, 1, 0)</f>
        <v>1</v>
      </c>
      <c r="EI118">
        <f>IF(ALL!EI118 = ANSWERS!$C123, 1, 0)</f>
        <v>1</v>
      </c>
      <c r="EJ118">
        <f>IF(ALL!EJ118 = ANSWERS!$C123, 1, 0)</f>
        <v>1</v>
      </c>
      <c r="EK118">
        <f>IF(ALL!EK118 = ANSWERS!$C123, 1, 0)</f>
        <v>0</v>
      </c>
      <c r="EL118">
        <f>IF(ALL!EL118 = ANSWERS!$C123, 1, 0)</f>
        <v>0</v>
      </c>
      <c r="EM118">
        <f>IF(ALL!EM118 = ANSWERS!$C123, 1, 0)</f>
        <v>0</v>
      </c>
      <c r="EN118">
        <f>IF(ALL!EN118 = ANSWERS!$C123, 1, 0)</f>
        <v>1</v>
      </c>
      <c r="EO118">
        <f>IF(ALL!EO118 = ANSWERS!$C123, 1, 0)</f>
        <v>1</v>
      </c>
      <c r="EP118">
        <f>IF(ALL!EP118 = ANSWERS!$C123, 1, 0)</f>
        <v>1</v>
      </c>
      <c r="EQ118">
        <f>IF(ALL!EQ118 = ANSWERS!$C123, 1, 0)</f>
        <v>1</v>
      </c>
      <c r="ER118">
        <f>IF(ALL!ER118 = ANSWERS!$C123, 1, 0)</f>
        <v>0</v>
      </c>
      <c r="ES118">
        <f>IF(ALL!ES118 = ANSWERS!$C123, 1, 0)</f>
        <v>0</v>
      </c>
      <c r="ET118">
        <f>IF(ALL!ET118 = ANSWERS!$C123, 1, 0)</f>
        <v>0</v>
      </c>
      <c r="EU118">
        <f>IF(ALL!EU118 = ANSWERS!$C123, 1, 0)</f>
        <v>1</v>
      </c>
      <c r="EV118">
        <f>IF(ALL!EV118 = ANSWERS!$C123, 1, 0)</f>
        <v>0</v>
      </c>
      <c r="EW118">
        <f>IF(ALL!EW118 = ANSWERS!$C123, 1, 0)</f>
        <v>1</v>
      </c>
      <c r="EX118">
        <f>IF(ALL!EX118 = ANSWERS!$C123, 1, 0)</f>
        <v>1</v>
      </c>
      <c r="EY118">
        <f>IF(ALL!EY118 = ANSWERS!$C123, 1, 0)</f>
        <v>0</v>
      </c>
      <c r="EZ118">
        <f>IF(ALL!EZ118 = ANSWERS!$C123, 1, 0)</f>
        <v>0</v>
      </c>
      <c r="FA118">
        <f>IF(ALL!FA118 = ANSWERS!$C123, 1, 0)</f>
        <v>1</v>
      </c>
      <c r="FB118">
        <f>IF(ALL!FB118 = ANSWERS!$C123, 1, 0)</f>
        <v>1</v>
      </c>
      <c r="FC118">
        <f>IF(ALL!FC118 = ANSWERS!$C123, 1, 0)</f>
        <v>1</v>
      </c>
      <c r="FD118">
        <f>IF(ALL!FD118 = ANSWERS!$C123, 1, 0)</f>
        <v>0</v>
      </c>
      <c r="FE118">
        <f>IF(ALL!FE118 = ANSWERS!$C123, 1, 0)</f>
        <v>0</v>
      </c>
      <c r="FF118">
        <f>IF(ALL!FF118 = ANSWERS!$C123, 1, 0)</f>
        <v>0</v>
      </c>
      <c r="FG118">
        <f>IF(ALL!FG118 = ANSWERS!$C123, 1, 0)</f>
        <v>1</v>
      </c>
      <c r="FH118">
        <f>IF(ALL!FH118 = ANSWERS!$C123, 1, 0)</f>
        <v>1</v>
      </c>
      <c r="FI118">
        <f>IF(ALL!FI118 = ANSWERS!$C123, 1, 0)</f>
        <v>0</v>
      </c>
      <c r="FJ118">
        <f>IF(ALL!FJ118 = ANSWERS!$C123, 1, 0)</f>
        <v>0</v>
      </c>
      <c r="FK118">
        <f>IF(ALL!FK118 = ANSWERS!$C123, 1, 0)</f>
        <v>0</v>
      </c>
      <c r="FL118">
        <f>IF(ALL!FL118 = ANSWERS!$C123, 1, 0)</f>
        <v>0</v>
      </c>
      <c r="FM118">
        <f>IF(ALL!FM118 = ANSWERS!$C123, 1, 0)</f>
        <v>0</v>
      </c>
      <c r="FN118">
        <f>IF(ALL!FN118 = ANSWERS!$C123, 1, 0)</f>
        <v>0</v>
      </c>
      <c r="FO118">
        <f>IF(ALL!FO118 = ANSWERS!$C123, 1, 0)</f>
        <v>0</v>
      </c>
      <c r="FP118">
        <f>IF(ALL!FP118 = ANSWERS!$C123, 1, 0)</f>
        <v>0</v>
      </c>
      <c r="FQ118">
        <f>IF(ALL!FQ118 = ANSWERS!$C123, 1, 0)</f>
        <v>0</v>
      </c>
      <c r="FR118">
        <f>IF(ALL!FR118 = ANSWERS!$C123, 1, 0)</f>
        <v>1</v>
      </c>
      <c r="FS118">
        <f>IF(ALL!FS118 = ANSWERS!$C123, 1, 0)</f>
        <v>0</v>
      </c>
      <c r="FT118">
        <f>IF(ALL!FT118 = ANSWERS!$C123, 1, 0)</f>
        <v>0</v>
      </c>
      <c r="FU118">
        <f>IF(ALL!FU118 = ANSWERS!$C123, 1, 0)</f>
        <v>1</v>
      </c>
      <c r="FV118">
        <f>IF(ALL!FV118 = ANSWERS!$C123, 1, 0)</f>
        <v>0</v>
      </c>
      <c r="FW118">
        <f>IF(ALL!FW118 = ANSWERS!$C123, 1, 0)</f>
        <v>0</v>
      </c>
      <c r="FX118">
        <f>IF(ALL!FX118 = ANSWERS!$C123, 1, 0)</f>
        <v>0</v>
      </c>
      <c r="FY118">
        <f>IF(ALL!FY118 = ANSWERS!$C123, 1, 0)</f>
        <v>0</v>
      </c>
      <c r="FZ118">
        <f>IF(ALL!FZ118 = ANSWERS!$C123, 1, 0)</f>
        <v>0</v>
      </c>
      <c r="GA118">
        <f>IF(ALL!GA118 = ANSWERS!$C123, 1, 0)</f>
        <v>0</v>
      </c>
      <c r="GB118">
        <f>IF(ALL!GB118 = ANSWERS!$C123, 1, 0)</f>
        <v>0</v>
      </c>
      <c r="GC118">
        <f>IF(ALL!GC118 = ANSWERS!$C123, 1, 0)</f>
        <v>0</v>
      </c>
      <c r="GD118">
        <f>IF(ALL!GD118 = ANSWERS!$C123, 1, 0)</f>
        <v>0</v>
      </c>
      <c r="GE118">
        <f>IF(ALL!GE118 = ANSWERS!$C123, 1, 0)</f>
        <v>0</v>
      </c>
      <c r="GF118">
        <f>IF(ALL!GF118 = ANSWERS!$C123, 1, 0)</f>
        <v>0</v>
      </c>
      <c r="GG118">
        <f>IF(ALL!GG118 = ANSWERS!$C123, 1, 0)</f>
        <v>0</v>
      </c>
      <c r="GH118">
        <f>IF(ALL!GH118 = ANSWERS!$C123, 1, 0)</f>
        <v>0</v>
      </c>
      <c r="GI118">
        <f>IF(ALL!GI118 = ANSWERS!$C123, 1, 0)</f>
        <v>0</v>
      </c>
      <c r="GJ118">
        <f>IF(ALL!GJ118 = ANSWERS!$C123, 1, 0)</f>
        <v>0</v>
      </c>
      <c r="GK118">
        <f>IF(ALL!GK118 = ANSWERS!$C123, 1, 0)</f>
        <v>0</v>
      </c>
      <c r="GL118">
        <f>IF(ALL!GL118 = ANSWERS!$C123, 1, 0)</f>
        <v>0</v>
      </c>
      <c r="GM118">
        <f>IF(ALL!GM118 = ANSWERS!$C123, 1, 0)</f>
        <v>0</v>
      </c>
      <c r="GN118">
        <f>IF(ALL!GN118 = ANSWERS!$C123, 1, 0)</f>
        <v>0</v>
      </c>
      <c r="GO118">
        <f>IF(ALL!GO118 = ANSWERS!$C123, 1, 0)</f>
        <v>0</v>
      </c>
      <c r="GP118">
        <f>IF(ALL!GP118 = ANSWERS!$C123, 1, 0)</f>
        <v>1</v>
      </c>
      <c r="GQ118">
        <f>IF(ALL!GQ118 = ANSWERS!$C123, 1, 0)</f>
        <v>0</v>
      </c>
      <c r="GR118">
        <f>IF(ALL!GR118 = ANSWERS!$C123, 1, 0)</f>
        <v>0</v>
      </c>
      <c r="GS118">
        <f>IF(ALL!GS118 = ANSWERS!$C123, 1, 0)</f>
        <v>0</v>
      </c>
      <c r="GT118">
        <f>IF(ALL!GT118 = ANSWERS!$C123, 1, 0)</f>
        <v>0</v>
      </c>
      <c r="GU118">
        <f>IF(ALL!GU118 = ANSWERS!$C123, 1, 0)</f>
        <v>1</v>
      </c>
      <c r="GV118">
        <f>IF(ALL!GV118 = ANSWERS!$C123, 1, 0)</f>
        <v>0</v>
      </c>
      <c r="GW118">
        <f>IF(ALL!GW118 = ANSWERS!$C123, 1, 0)</f>
        <v>0</v>
      </c>
      <c r="GX118">
        <f>IF(ALL!GX118 = ANSWERS!$C123, 1, 0)</f>
        <v>0</v>
      </c>
      <c r="GY118">
        <f>IF(ALL!GY118 = ANSWERS!$C123, 1, 0)</f>
        <v>1</v>
      </c>
      <c r="GZ118">
        <f>IF(ALL!GZ118 = ANSWERS!$C123, 1, 0)</f>
        <v>1</v>
      </c>
      <c r="HA118">
        <f>IF(ALL!HA118 = ANSWERS!$C123, 1, 0)</f>
        <v>1</v>
      </c>
      <c r="HB118">
        <f>IF(ALL!HB118 = ANSWERS!$C123, 1, 0)</f>
        <v>1</v>
      </c>
      <c r="HC118">
        <f>IF(ALL!HC118 = ANSWERS!$C123, 1, 0)</f>
        <v>0</v>
      </c>
      <c r="HD118">
        <f>IF(ALL!HD118 = ANSWERS!$C123, 1, 0)</f>
        <v>1</v>
      </c>
      <c r="HE118">
        <f>IF(ALL!HE118 = ANSWERS!$C123, 1, 0)</f>
        <v>0</v>
      </c>
      <c r="HF118">
        <f>IF(ALL!HF118 = ANSWERS!$C123, 1, 0)</f>
        <v>1</v>
      </c>
      <c r="HG118">
        <f>IF(ALL!HG118 = ANSWERS!$C123, 1, 0)</f>
        <v>1</v>
      </c>
      <c r="HH118">
        <f>IF(ALL!HH118 = ANSWERS!$C123, 1, 0)</f>
        <v>0</v>
      </c>
      <c r="HI118">
        <f>IF(ALL!HI118 = ANSWERS!$C123, 1, 0)</f>
        <v>0</v>
      </c>
      <c r="HJ118">
        <f>IF(ALL!HJ118 = ANSWERS!$C123, 1, 0)</f>
        <v>0</v>
      </c>
      <c r="HK118">
        <f>IF(ALL!HK118 = ANSWERS!$C123, 1, 0)</f>
        <v>0</v>
      </c>
    </row>
    <row r="119">
      <c r="A119" s="1" t="s">
        <v>439</v>
      </c>
      <c r="B119">
        <f>IF(ALL!B119 = ANSWERS!$C124, 1, 0)</f>
        <v>1</v>
      </c>
      <c r="C119">
        <f>IF(ALL!C119 = ANSWERS!$C124, 1, 0)</f>
        <v>0</v>
      </c>
      <c r="D119">
        <f>IF(ALL!D119 = ANSWERS!$C124, 1, 0)</f>
        <v>0</v>
      </c>
      <c r="E119">
        <f>IF(ALL!E119 = ANSWERS!$C124, 1, 0)</f>
        <v>1</v>
      </c>
      <c r="F119">
        <f>IF(ALL!F119 = ANSWERS!$C124, 1, 0)</f>
        <v>0</v>
      </c>
      <c r="G119">
        <f>IF(ALL!G119 = ANSWERS!$C124, 1, 0)</f>
        <v>0</v>
      </c>
      <c r="H119">
        <f>IF(ALL!H119 = ANSWERS!$C124, 1, 0)</f>
        <v>1</v>
      </c>
      <c r="I119">
        <f>IF(ALL!I119 = ANSWERS!$C124, 1, 0)</f>
        <v>1</v>
      </c>
      <c r="J119">
        <f>IF(ALL!J119 = ANSWERS!$C124, 1, 0)</f>
        <v>0</v>
      </c>
      <c r="K119">
        <f>IF(ALL!K119 = ANSWERS!$C124, 1, 0)</f>
        <v>0</v>
      </c>
      <c r="L119">
        <f>IF(ALL!L119 = ANSWERS!$C124, 1, 0)</f>
        <v>0</v>
      </c>
      <c r="M119">
        <f>IF(ALL!M119 = ANSWERS!$C124, 1, 0)</f>
        <v>1</v>
      </c>
      <c r="N119">
        <f>IF(ALL!N119 = ANSWERS!$C124, 1, 0)</f>
        <v>1</v>
      </c>
      <c r="O119">
        <f>IF(ALL!O119 = ANSWERS!$C124, 1, 0)</f>
        <v>1</v>
      </c>
      <c r="P119">
        <f>IF(ALL!P119 = ANSWERS!$C124, 1, 0)</f>
        <v>1</v>
      </c>
      <c r="Q119">
        <f>IF(ALL!Q119 = ANSWERS!$C124, 1, 0)</f>
        <v>0</v>
      </c>
      <c r="R119">
        <f>IF(ALL!R119 = ANSWERS!$C124, 1, 0)</f>
        <v>0</v>
      </c>
      <c r="S119">
        <f>IF(ALL!S119 = ANSWERS!$C124, 1, 0)</f>
        <v>0</v>
      </c>
      <c r="T119">
        <f>IF(ALL!T119 = ANSWERS!$C124, 1, 0)</f>
        <v>1</v>
      </c>
      <c r="U119">
        <f>IF(ALL!U119 = ANSWERS!$C124, 1, 0)</f>
        <v>1</v>
      </c>
      <c r="V119">
        <f>IF(ALL!V119 = ANSWERS!$C124, 1, 0)</f>
        <v>1</v>
      </c>
      <c r="W119">
        <f>IF(ALL!W119 = ANSWERS!$C124, 1, 0)</f>
        <v>1</v>
      </c>
      <c r="X119">
        <f>IF(ALL!X119 = ANSWERS!$C124, 1, 0)</f>
        <v>1</v>
      </c>
      <c r="Y119">
        <f>IF(ALL!Y119 = ANSWERS!$C124, 1, 0)</f>
        <v>1</v>
      </c>
      <c r="Z119">
        <f>IF(ALL!Z119 = ANSWERS!$C124, 1, 0)</f>
        <v>1</v>
      </c>
      <c r="AA119">
        <f>IF(ALL!AA119 = ANSWERS!$C124, 1, 0)</f>
        <v>1</v>
      </c>
      <c r="AB119">
        <f>IF(ALL!AB119 = ANSWERS!$C124, 1, 0)</f>
        <v>1</v>
      </c>
      <c r="AC119">
        <f>IF(ALL!AC119 = ANSWERS!$C124, 1, 0)</f>
        <v>1</v>
      </c>
      <c r="AD119">
        <f>IF(ALL!AD119 = ANSWERS!$C124, 1, 0)</f>
        <v>1</v>
      </c>
      <c r="AE119">
        <f>IF(ALL!AE119 = ANSWERS!$C124, 1, 0)</f>
        <v>1</v>
      </c>
      <c r="AF119">
        <f>IF(ALL!AF119 = ANSWERS!$C124, 1, 0)</f>
        <v>1</v>
      </c>
      <c r="AG119">
        <f>IF(ALL!AG119 = ANSWERS!$C124, 1, 0)</f>
        <v>1</v>
      </c>
      <c r="AH119">
        <f>IF(ALL!AH119 = ANSWERS!$C124, 1, 0)</f>
        <v>1</v>
      </c>
      <c r="AI119">
        <f>IF(ALL!AI119 = ANSWERS!$C124, 1, 0)</f>
        <v>1</v>
      </c>
      <c r="AJ119">
        <f>IF(ALL!AJ119 = ANSWERS!$C124, 1, 0)</f>
        <v>1</v>
      </c>
      <c r="AK119">
        <f>IF(ALL!AK119 = ANSWERS!$C124, 1, 0)</f>
        <v>1</v>
      </c>
      <c r="AL119">
        <f>IF(ALL!AL119 = ANSWERS!$C124, 1, 0)</f>
        <v>1</v>
      </c>
      <c r="AM119">
        <f>IF(ALL!AM119 = ANSWERS!$C124, 1, 0)</f>
        <v>1</v>
      </c>
      <c r="AN119">
        <f>IF(ALL!AN119 = ANSWERS!$C124, 1, 0)</f>
        <v>1</v>
      </c>
      <c r="AO119">
        <f>IF(ALL!AO119 = ANSWERS!$C124, 1, 0)</f>
        <v>0</v>
      </c>
      <c r="AP119">
        <f>IF(ALL!AP119 = ANSWERS!$C124, 1, 0)</f>
        <v>1</v>
      </c>
      <c r="AQ119">
        <f>IF(ALL!AQ119 = ANSWERS!$C124, 1, 0)</f>
        <v>1</v>
      </c>
      <c r="AR119">
        <f>IF(ALL!AR119 = ANSWERS!$C124, 1, 0)</f>
        <v>1</v>
      </c>
      <c r="AS119">
        <f>IF(ALL!AS119 = ANSWERS!$C124, 1, 0)</f>
        <v>1</v>
      </c>
      <c r="AT119">
        <f>IF(ALL!AT119 = ANSWERS!$C124, 1, 0)</f>
        <v>1</v>
      </c>
      <c r="AU119">
        <f>IF(ALL!AU119 = ANSWERS!$C124, 1, 0)</f>
        <v>1</v>
      </c>
      <c r="AV119">
        <f>IF(ALL!AV119 = ANSWERS!$C124, 1, 0)</f>
        <v>0</v>
      </c>
      <c r="AW119">
        <f>IF(ALL!AW119 = ANSWERS!$C124, 1, 0)</f>
        <v>0</v>
      </c>
      <c r="AX119">
        <f>IF(ALL!AX119 = ANSWERS!$C124, 1, 0)</f>
        <v>1</v>
      </c>
      <c r="AY119">
        <f>IF(ALL!AY119 = ANSWERS!$C124, 1, 0)</f>
        <v>1</v>
      </c>
      <c r="AZ119">
        <f>IF(ALL!AZ119 = ANSWERS!$C124, 1, 0)</f>
        <v>0</v>
      </c>
      <c r="BA119">
        <f>IF(ALL!BA119 = ANSWERS!$C124, 1, 0)</f>
        <v>1</v>
      </c>
      <c r="BB119">
        <f>IF(ALL!BB119 = ANSWERS!$C124, 1, 0)</f>
        <v>1</v>
      </c>
      <c r="BC119">
        <f>IF(ALL!BC119 = ANSWERS!$C124, 1, 0)</f>
        <v>0</v>
      </c>
      <c r="BD119">
        <f>IF(ALL!BD119 = ANSWERS!$C124, 1, 0)</f>
        <v>1</v>
      </c>
      <c r="BE119">
        <f>IF(ALL!BE119 = ANSWERS!$C124, 1, 0)</f>
        <v>1</v>
      </c>
      <c r="BF119">
        <f>IF(ALL!BF119 = ANSWERS!$C124, 1, 0)</f>
        <v>0</v>
      </c>
      <c r="BG119">
        <f>IF(ALL!BG119 = ANSWERS!$C124, 1, 0)</f>
        <v>1</v>
      </c>
      <c r="BH119">
        <f>IF(ALL!BH119 = ANSWERS!$C124, 1, 0)</f>
        <v>1</v>
      </c>
      <c r="BI119">
        <f>IF(ALL!BI119 = ANSWERS!$C124, 1, 0)</f>
        <v>1</v>
      </c>
      <c r="BJ119">
        <f>IF(ALL!BJ119 = ANSWERS!$C124, 1, 0)</f>
        <v>1</v>
      </c>
      <c r="BK119">
        <f>IF(ALL!BK119 = ANSWERS!$C124, 1, 0)</f>
        <v>1</v>
      </c>
      <c r="BL119">
        <f>IF(ALL!BL119 = ANSWERS!$C124, 1, 0)</f>
        <v>1</v>
      </c>
      <c r="BM119">
        <f>IF(ALL!BM119 = ANSWERS!$C124, 1, 0)</f>
        <v>1</v>
      </c>
      <c r="BN119">
        <f>IF(ALL!BN119 = ANSWERS!$C124, 1, 0)</f>
        <v>1</v>
      </c>
      <c r="BO119">
        <f>IF(ALL!BO119 = ANSWERS!$C124, 1, 0)</f>
        <v>1</v>
      </c>
      <c r="BP119">
        <f>IF(ALL!BP119 = ANSWERS!$C124, 1, 0)</f>
        <v>1</v>
      </c>
      <c r="BQ119">
        <f>IF(ALL!BQ119 = ANSWERS!$C124, 1, 0)</f>
        <v>1</v>
      </c>
      <c r="BR119">
        <f>IF(ALL!BR119 = ANSWERS!$C124, 1, 0)</f>
        <v>1</v>
      </c>
      <c r="BS119">
        <f>IF(ALL!BS119 = ANSWERS!$C124, 1, 0)</f>
        <v>1</v>
      </c>
      <c r="BT119">
        <f>IF(ALL!BT119 = ANSWERS!$C124, 1, 0)</f>
        <v>1</v>
      </c>
      <c r="BU119">
        <f>IF(ALL!BU119 = ANSWERS!$C124, 1, 0)</f>
        <v>1</v>
      </c>
      <c r="BV119">
        <f>IF(ALL!BV119 = ANSWERS!$C124, 1, 0)</f>
        <v>0</v>
      </c>
      <c r="BW119">
        <f>IF(ALL!BW119 = ANSWERS!$C124, 1, 0)</f>
        <v>1</v>
      </c>
      <c r="BX119">
        <f>IF(ALL!BX119 = ANSWERS!$C124, 1, 0)</f>
        <v>1</v>
      </c>
      <c r="BY119">
        <f>IF(ALL!BY119 = ANSWERS!$C124, 1, 0)</f>
        <v>1</v>
      </c>
      <c r="BZ119">
        <f>IF(ALL!BZ119 = ANSWERS!$C124, 1, 0)</f>
        <v>1</v>
      </c>
      <c r="CA119">
        <f>IF(ALL!CA119 = ANSWERS!$C124, 1, 0)</f>
        <v>1</v>
      </c>
      <c r="CB119">
        <f>IF(ALL!CB119 = ANSWERS!$C124, 1, 0)</f>
        <v>1</v>
      </c>
      <c r="CC119">
        <f>IF(ALL!CC119 = ANSWERS!$C124, 1, 0)</f>
        <v>1</v>
      </c>
      <c r="CD119">
        <f>IF(ALL!CD119 = ANSWERS!$C124, 1, 0)</f>
        <v>1</v>
      </c>
      <c r="CE119">
        <f>IF(ALL!CE119 = ANSWERS!$C124, 1, 0)</f>
        <v>1</v>
      </c>
      <c r="CF119">
        <f>IF(ALL!CF119 = ANSWERS!$C124, 1, 0)</f>
        <v>1</v>
      </c>
      <c r="CG119">
        <f>IF(ALL!CG119 = ANSWERS!$C124, 1, 0)</f>
        <v>0</v>
      </c>
      <c r="CH119">
        <f>IF(ALL!CH119 = ANSWERS!$C124, 1, 0)</f>
        <v>1</v>
      </c>
      <c r="CI119">
        <f>IF(ALL!CI119 = ANSWERS!$C124, 1, 0)</f>
        <v>1</v>
      </c>
      <c r="CJ119">
        <f>IF(ALL!CJ119 = ANSWERS!$C124, 1, 0)</f>
        <v>1</v>
      </c>
      <c r="CK119">
        <f>IF(ALL!CK119 = ANSWERS!$C124, 1, 0)</f>
        <v>1</v>
      </c>
      <c r="CL119">
        <f>IF(ALL!CL119 = ANSWERS!$C124, 1, 0)</f>
        <v>1</v>
      </c>
      <c r="CM119">
        <f>IF(ALL!CM119 = ANSWERS!$C124, 1, 0)</f>
        <v>1</v>
      </c>
      <c r="CN119">
        <f>IF(ALL!CN119 = ANSWERS!$C124, 1, 0)</f>
        <v>1</v>
      </c>
      <c r="CO119">
        <f>IF(ALL!CO119 = ANSWERS!$C124, 1, 0)</f>
        <v>1</v>
      </c>
      <c r="CP119">
        <f>IF(ALL!CP119 = ANSWERS!$C124, 1, 0)</f>
        <v>0</v>
      </c>
      <c r="CQ119">
        <f>IF(ALL!CQ119 = ANSWERS!$C124, 1, 0)</f>
        <v>1</v>
      </c>
      <c r="CR119">
        <f>IF(ALL!CR119 = ANSWERS!$C124, 1, 0)</f>
        <v>1</v>
      </c>
      <c r="CS119">
        <f>IF(ALL!CS119 = ANSWERS!$C124, 1, 0)</f>
        <v>1</v>
      </c>
      <c r="CT119">
        <f>IF(ALL!CT119 = ANSWERS!$C124, 1, 0)</f>
        <v>1</v>
      </c>
      <c r="CU119">
        <f>IF(ALL!CU119 = ANSWERS!$C124, 1, 0)</f>
        <v>1</v>
      </c>
      <c r="CV119">
        <f>IF(ALL!CV119 = ANSWERS!$C124, 1, 0)</f>
        <v>1</v>
      </c>
      <c r="CW119">
        <f>IF(ALL!CW119 = ANSWERS!$C124, 1, 0)</f>
        <v>1</v>
      </c>
      <c r="CX119">
        <f>IF(ALL!CX119 = ANSWERS!$C124, 1, 0)</f>
        <v>1</v>
      </c>
      <c r="CY119">
        <f>IF(ALL!CY119 = ANSWERS!$C124, 1, 0)</f>
        <v>1</v>
      </c>
      <c r="CZ119">
        <f>IF(ALL!CZ119 = ANSWERS!$C124, 1, 0)</f>
        <v>0</v>
      </c>
      <c r="DA119">
        <f>IF(ALL!DA119 = ANSWERS!$C124, 1, 0)</f>
        <v>1</v>
      </c>
      <c r="DB119">
        <f>IF(ALL!DB119 = ANSWERS!$C124, 1, 0)</f>
        <v>0</v>
      </c>
      <c r="DC119">
        <f>IF(ALL!DC119 = ANSWERS!$C124, 1, 0)</f>
        <v>0</v>
      </c>
      <c r="DD119">
        <f>IF(ALL!DD119 = ANSWERS!$C124, 1, 0)</f>
        <v>0</v>
      </c>
      <c r="DE119">
        <f>IF(ALL!DE119 = ANSWERS!$C124, 1, 0)</f>
        <v>1</v>
      </c>
      <c r="DF119">
        <f>IF(ALL!DF119 = ANSWERS!$C124, 1, 0)</f>
        <v>1</v>
      </c>
      <c r="DG119">
        <f>IF(ALL!DG119 = ANSWERS!$C124, 1, 0)</f>
        <v>1</v>
      </c>
      <c r="DH119">
        <f>IF(ALL!DH119 = ANSWERS!$C124, 1, 0)</f>
        <v>0</v>
      </c>
      <c r="DI119">
        <f>IF(ALL!DI119 = ANSWERS!$C124, 1, 0)</f>
        <v>1</v>
      </c>
      <c r="DJ119">
        <f>IF(ALL!DJ119 = ANSWERS!$C124, 1, 0)</f>
        <v>0</v>
      </c>
      <c r="DK119">
        <f>IF(ALL!DK119 = ANSWERS!$C124, 1, 0)</f>
        <v>0</v>
      </c>
      <c r="DL119">
        <f>IF(ALL!DL119 = ANSWERS!$C124, 1, 0)</f>
        <v>1</v>
      </c>
      <c r="DM119">
        <f>IF(ALL!DM119 = ANSWERS!$C124, 1, 0)</f>
        <v>1</v>
      </c>
      <c r="DN119">
        <f>IF(ALL!DN119 = ANSWERS!$C124, 1, 0)</f>
        <v>1</v>
      </c>
      <c r="DO119">
        <f>IF(ALL!DO119 = ANSWERS!$C124, 1, 0)</f>
        <v>1</v>
      </c>
      <c r="DP119">
        <f>IF(ALL!DP119 = ANSWERS!$C124, 1, 0)</f>
        <v>1</v>
      </c>
      <c r="DQ119">
        <f>IF(ALL!DQ119 = ANSWERS!$C124, 1, 0)</f>
        <v>1</v>
      </c>
      <c r="DR119">
        <f>IF(ALL!DR119 = ANSWERS!$C124, 1, 0)</f>
        <v>1</v>
      </c>
      <c r="DS119">
        <f>IF(ALL!DS119 = ANSWERS!$C124, 1, 0)</f>
        <v>1</v>
      </c>
      <c r="DT119">
        <f>IF(ALL!DT119 = ANSWERS!$C124, 1, 0)</f>
        <v>1</v>
      </c>
      <c r="DU119">
        <f>IF(ALL!DU119 = ANSWERS!$C124, 1, 0)</f>
        <v>1</v>
      </c>
      <c r="DV119">
        <f>IF(ALL!DV119 = ANSWERS!$C124, 1, 0)</f>
        <v>0</v>
      </c>
      <c r="DW119">
        <f>IF(ALL!DW119 = ANSWERS!$C124, 1, 0)</f>
        <v>1</v>
      </c>
      <c r="DX119">
        <f>IF(ALL!DX119 = ANSWERS!$C124, 1, 0)</f>
        <v>0</v>
      </c>
      <c r="DY119">
        <f>IF(ALL!DY119 = ANSWERS!$C124, 1, 0)</f>
        <v>1</v>
      </c>
      <c r="DZ119">
        <f>IF(ALL!DZ119 = ANSWERS!$C124, 1, 0)</f>
        <v>0</v>
      </c>
      <c r="EA119">
        <f>IF(ALL!EA119 = ANSWERS!$C124, 1, 0)</f>
        <v>0</v>
      </c>
      <c r="EB119">
        <f>IF(ALL!EB119 = ANSWERS!$C124, 1, 0)</f>
        <v>0</v>
      </c>
      <c r="EC119">
        <f>IF(ALL!EC119 = ANSWERS!$C124, 1, 0)</f>
        <v>1</v>
      </c>
      <c r="ED119">
        <f>IF(ALL!ED119 = ANSWERS!$C124, 1, 0)</f>
        <v>0</v>
      </c>
      <c r="EE119">
        <f>IF(ALL!EE119 = ANSWERS!$C124, 1, 0)</f>
        <v>0</v>
      </c>
      <c r="EF119">
        <f>IF(ALL!EF119 = ANSWERS!$C124, 1, 0)</f>
        <v>1</v>
      </c>
      <c r="EG119">
        <f>IF(ALL!EG119 = ANSWERS!$C124, 1, 0)</f>
        <v>1</v>
      </c>
      <c r="EH119">
        <f>IF(ALL!EH119 = ANSWERS!$C124, 1, 0)</f>
        <v>1</v>
      </c>
      <c r="EI119">
        <f>IF(ALL!EI119 = ANSWERS!$C124, 1, 0)</f>
        <v>1</v>
      </c>
      <c r="EJ119">
        <f>IF(ALL!EJ119 = ANSWERS!$C124, 1, 0)</f>
        <v>1</v>
      </c>
      <c r="EK119">
        <f>IF(ALL!EK119 = ANSWERS!$C124, 1, 0)</f>
        <v>0</v>
      </c>
      <c r="EL119">
        <f>IF(ALL!EL119 = ANSWERS!$C124, 1, 0)</f>
        <v>0</v>
      </c>
      <c r="EM119">
        <f>IF(ALL!EM119 = ANSWERS!$C124, 1, 0)</f>
        <v>1</v>
      </c>
      <c r="EN119">
        <f>IF(ALL!EN119 = ANSWERS!$C124, 1, 0)</f>
        <v>1</v>
      </c>
      <c r="EO119">
        <f>IF(ALL!EO119 = ANSWERS!$C124, 1, 0)</f>
        <v>1</v>
      </c>
      <c r="EP119">
        <f>IF(ALL!EP119 = ANSWERS!$C124, 1, 0)</f>
        <v>0</v>
      </c>
      <c r="EQ119">
        <f>IF(ALL!EQ119 = ANSWERS!$C124, 1, 0)</f>
        <v>1</v>
      </c>
      <c r="ER119">
        <f>IF(ALL!ER119 = ANSWERS!$C124, 1, 0)</f>
        <v>0</v>
      </c>
      <c r="ES119">
        <f>IF(ALL!ES119 = ANSWERS!$C124, 1, 0)</f>
        <v>1</v>
      </c>
      <c r="ET119">
        <f>IF(ALL!ET119 = ANSWERS!$C124, 1, 0)</f>
        <v>1</v>
      </c>
      <c r="EU119">
        <f>IF(ALL!EU119 = ANSWERS!$C124, 1, 0)</f>
        <v>1</v>
      </c>
      <c r="EV119">
        <f>IF(ALL!EV119 = ANSWERS!$C124, 1, 0)</f>
        <v>0</v>
      </c>
      <c r="EW119">
        <f>IF(ALL!EW119 = ANSWERS!$C124, 1, 0)</f>
        <v>1</v>
      </c>
      <c r="EX119">
        <f>IF(ALL!EX119 = ANSWERS!$C124, 1, 0)</f>
        <v>1</v>
      </c>
      <c r="EY119">
        <f>IF(ALL!EY119 = ANSWERS!$C124, 1, 0)</f>
        <v>0</v>
      </c>
      <c r="EZ119">
        <f>IF(ALL!EZ119 = ANSWERS!$C124, 1, 0)</f>
        <v>0</v>
      </c>
      <c r="FA119">
        <f>IF(ALL!FA119 = ANSWERS!$C124, 1, 0)</f>
        <v>1</v>
      </c>
      <c r="FB119">
        <f>IF(ALL!FB119 = ANSWERS!$C124, 1, 0)</f>
        <v>1</v>
      </c>
      <c r="FC119">
        <f>IF(ALL!FC119 = ANSWERS!$C124, 1, 0)</f>
        <v>1</v>
      </c>
      <c r="FD119">
        <f>IF(ALL!FD119 = ANSWERS!$C124, 1, 0)</f>
        <v>0</v>
      </c>
      <c r="FE119">
        <f>IF(ALL!FE119 = ANSWERS!$C124, 1, 0)</f>
        <v>1</v>
      </c>
      <c r="FF119">
        <f>IF(ALL!FF119 = ANSWERS!$C124, 1, 0)</f>
        <v>1</v>
      </c>
      <c r="FG119">
        <f>IF(ALL!FG119 = ANSWERS!$C124, 1, 0)</f>
        <v>1</v>
      </c>
      <c r="FH119">
        <f>IF(ALL!FH119 = ANSWERS!$C124, 1, 0)</f>
        <v>1</v>
      </c>
      <c r="FI119">
        <f>IF(ALL!FI119 = ANSWERS!$C124, 1, 0)</f>
        <v>1</v>
      </c>
      <c r="FJ119">
        <f>IF(ALL!FJ119 = ANSWERS!$C124, 1, 0)</f>
        <v>1</v>
      </c>
      <c r="FK119">
        <f>IF(ALL!FK119 = ANSWERS!$C124, 1, 0)</f>
        <v>1</v>
      </c>
      <c r="FL119">
        <f>IF(ALL!FL119 = ANSWERS!$C124, 1, 0)</f>
        <v>1</v>
      </c>
      <c r="FM119">
        <f>IF(ALL!FM119 = ANSWERS!$C124, 1, 0)</f>
        <v>1</v>
      </c>
      <c r="FN119">
        <f>IF(ALL!FN119 = ANSWERS!$C124, 1, 0)</f>
        <v>0</v>
      </c>
      <c r="FO119">
        <f>IF(ALL!FO119 = ANSWERS!$C124, 1, 0)</f>
        <v>1</v>
      </c>
      <c r="FP119">
        <f>IF(ALL!FP119 = ANSWERS!$C124, 1, 0)</f>
        <v>1</v>
      </c>
      <c r="FQ119">
        <f>IF(ALL!FQ119 = ANSWERS!$C124, 1, 0)</f>
        <v>1</v>
      </c>
      <c r="FR119">
        <f>IF(ALL!FR119 = ANSWERS!$C124, 1, 0)</f>
        <v>1</v>
      </c>
      <c r="FS119">
        <f>IF(ALL!FS119 = ANSWERS!$C124, 1, 0)</f>
        <v>0</v>
      </c>
      <c r="FT119">
        <f>IF(ALL!FT119 = ANSWERS!$C124, 1, 0)</f>
        <v>0</v>
      </c>
      <c r="FU119">
        <f>IF(ALL!FU119 = ANSWERS!$C124, 1, 0)</f>
        <v>1</v>
      </c>
      <c r="FV119">
        <f>IF(ALL!FV119 = ANSWERS!$C124, 1, 0)</f>
        <v>0</v>
      </c>
      <c r="FW119">
        <f>IF(ALL!FW119 = ANSWERS!$C124, 1, 0)</f>
        <v>1</v>
      </c>
      <c r="FX119">
        <f>IF(ALL!FX119 = ANSWERS!$C124, 1, 0)</f>
        <v>1</v>
      </c>
      <c r="FY119">
        <f>IF(ALL!FY119 = ANSWERS!$C124, 1, 0)</f>
        <v>1</v>
      </c>
      <c r="FZ119">
        <f>IF(ALL!FZ119 = ANSWERS!$C124, 1, 0)</f>
        <v>1</v>
      </c>
      <c r="GA119">
        <f>IF(ALL!GA119 = ANSWERS!$C124, 1, 0)</f>
        <v>0</v>
      </c>
      <c r="GB119">
        <f>IF(ALL!GB119 = ANSWERS!$C124, 1, 0)</f>
        <v>1</v>
      </c>
      <c r="GC119">
        <f>IF(ALL!GC119 = ANSWERS!$C124, 1, 0)</f>
        <v>0</v>
      </c>
      <c r="GD119">
        <f>IF(ALL!GD119 = ANSWERS!$C124, 1, 0)</f>
        <v>1</v>
      </c>
      <c r="GE119">
        <f>IF(ALL!GE119 = ANSWERS!$C124, 1, 0)</f>
        <v>1</v>
      </c>
      <c r="GF119">
        <f>IF(ALL!GF119 = ANSWERS!$C124, 1, 0)</f>
        <v>0</v>
      </c>
      <c r="GG119">
        <f>IF(ALL!GG119 = ANSWERS!$C124, 1, 0)</f>
        <v>0</v>
      </c>
      <c r="GH119">
        <f>IF(ALL!GH119 = ANSWERS!$C124, 1, 0)</f>
        <v>1</v>
      </c>
      <c r="GI119">
        <f>IF(ALL!GI119 = ANSWERS!$C124, 1, 0)</f>
        <v>1</v>
      </c>
      <c r="GJ119">
        <f>IF(ALL!GJ119 = ANSWERS!$C124, 1, 0)</f>
        <v>1</v>
      </c>
      <c r="GK119">
        <f>IF(ALL!GK119 = ANSWERS!$C124, 1, 0)</f>
        <v>0</v>
      </c>
      <c r="GL119">
        <f>IF(ALL!GL119 = ANSWERS!$C124, 1, 0)</f>
        <v>1</v>
      </c>
      <c r="GM119">
        <f>IF(ALL!GM119 = ANSWERS!$C124, 1, 0)</f>
        <v>0</v>
      </c>
      <c r="GN119">
        <f>IF(ALL!GN119 = ANSWERS!$C124, 1, 0)</f>
        <v>1</v>
      </c>
      <c r="GO119">
        <f>IF(ALL!GO119 = ANSWERS!$C124, 1, 0)</f>
        <v>0</v>
      </c>
      <c r="GP119">
        <f>IF(ALL!GP119 = ANSWERS!$C124, 1, 0)</f>
        <v>1</v>
      </c>
      <c r="GQ119">
        <f>IF(ALL!GQ119 = ANSWERS!$C124, 1, 0)</f>
        <v>1</v>
      </c>
      <c r="GR119">
        <f>IF(ALL!GR119 = ANSWERS!$C124, 1, 0)</f>
        <v>0</v>
      </c>
      <c r="GS119">
        <f>IF(ALL!GS119 = ANSWERS!$C124, 1, 0)</f>
        <v>1</v>
      </c>
      <c r="GT119">
        <f>IF(ALL!GT119 = ANSWERS!$C124, 1, 0)</f>
        <v>0</v>
      </c>
      <c r="GU119">
        <f>IF(ALL!GU119 = ANSWERS!$C124, 1, 0)</f>
        <v>0</v>
      </c>
      <c r="GV119">
        <f>IF(ALL!GV119 = ANSWERS!$C124, 1, 0)</f>
        <v>1</v>
      </c>
      <c r="GW119">
        <f>IF(ALL!GW119 = ANSWERS!$C124, 1, 0)</f>
        <v>1</v>
      </c>
      <c r="GX119">
        <f>IF(ALL!GX119 = ANSWERS!$C124, 1, 0)</f>
        <v>1</v>
      </c>
      <c r="GY119">
        <f>IF(ALL!GY119 = ANSWERS!$C124, 1, 0)</f>
        <v>1</v>
      </c>
      <c r="GZ119">
        <f>IF(ALL!GZ119 = ANSWERS!$C124, 1, 0)</f>
        <v>1</v>
      </c>
      <c r="HA119">
        <f>IF(ALL!HA119 = ANSWERS!$C124, 1, 0)</f>
        <v>1</v>
      </c>
      <c r="HB119">
        <f>IF(ALL!HB119 = ANSWERS!$C124, 1, 0)</f>
        <v>1</v>
      </c>
      <c r="HC119">
        <f>IF(ALL!HC119 = ANSWERS!$C124, 1, 0)</f>
        <v>1</v>
      </c>
      <c r="HD119">
        <f>IF(ALL!HD119 = ANSWERS!$C124, 1, 0)</f>
        <v>1</v>
      </c>
      <c r="HE119">
        <f>IF(ALL!HE119 = ANSWERS!$C124, 1, 0)</f>
        <v>1</v>
      </c>
      <c r="HF119">
        <f>IF(ALL!HF119 = ANSWERS!$C124, 1, 0)</f>
        <v>1</v>
      </c>
      <c r="HG119">
        <f>IF(ALL!HG119 = ANSWERS!$C124, 1, 0)</f>
        <v>1</v>
      </c>
      <c r="HH119">
        <f>IF(ALL!HH119 = ANSWERS!$C124, 1, 0)</f>
        <v>1</v>
      </c>
      <c r="HI119">
        <f>IF(ALL!HI119 = ANSWERS!$C124, 1, 0)</f>
        <v>1</v>
      </c>
      <c r="HJ119">
        <f>IF(ALL!HJ119 = ANSWERS!$C124, 1, 0)</f>
        <v>1</v>
      </c>
      <c r="HK119">
        <f>IF(ALL!HK119 = ANSWERS!$C124, 1, 0)</f>
        <v>1</v>
      </c>
    </row>
    <row r="120">
      <c r="A120" s="1" t="s">
        <v>440</v>
      </c>
      <c r="B120">
        <f>IF(ALL!B120 = ANSWERS!$C125, 1, 0)</f>
        <v>1</v>
      </c>
      <c r="C120">
        <f>IF(ALL!C120 = ANSWERS!$C125, 1, 0)</f>
        <v>0</v>
      </c>
      <c r="D120">
        <f>IF(ALL!D120 = ANSWERS!$C125, 1, 0)</f>
        <v>0</v>
      </c>
      <c r="E120">
        <f>IF(ALL!E120 = ANSWERS!$C125, 1, 0)</f>
        <v>0</v>
      </c>
      <c r="F120">
        <f>IF(ALL!F120 = ANSWERS!$C125, 1, 0)</f>
        <v>0</v>
      </c>
      <c r="G120">
        <f>IF(ALL!G120 = ANSWERS!$C125, 1, 0)</f>
        <v>0</v>
      </c>
      <c r="H120">
        <f>IF(ALL!H120 = ANSWERS!$C125, 1, 0)</f>
        <v>1</v>
      </c>
      <c r="I120">
        <f>IF(ALL!I120 = ANSWERS!$C125, 1, 0)</f>
        <v>1</v>
      </c>
      <c r="J120">
        <f>IF(ALL!J120 = ANSWERS!$C125, 1, 0)</f>
        <v>0</v>
      </c>
      <c r="K120">
        <f>IF(ALL!K120 = ANSWERS!$C125, 1, 0)</f>
        <v>0</v>
      </c>
      <c r="L120">
        <f>IF(ALL!L120 = ANSWERS!$C125, 1, 0)</f>
        <v>0</v>
      </c>
      <c r="M120">
        <f>IF(ALL!M120 = ANSWERS!$C125, 1, 0)</f>
        <v>1</v>
      </c>
      <c r="N120">
        <f>IF(ALL!N120 = ANSWERS!$C125, 1, 0)</f>
        <v>1</v>
      </c>
      <c r="O120">
        <f>IF(ALL!O120 = ANSWERS!$C125, 1, 0)</f>
        <v>1</v>
      </c>
      <c r="P120">
        <f>IF(ALL!P120 = ANSWERS!$C125, 1, 0)</f>
        <v>1</v>
      </c>
      <c r="Q120">
        <f>IF(ALL!Q120 = ANSWERS!$C125, 1, 0)</f>
        <v>0</v>
      </c>
      <c r="R120">
        <f>IF(ALL!R120 = ANSWERS!$C125, 1, 0)</f>
        <v>0</v>
      </c>
      <c r="S120">
        <f>IF(ALL!S120 = ANSWERS!$C125, 1, 0)</f>
        <v>0</v>
      </c>
      <c r="T120">
        <f>IF(ALL!T120 = ANSWERS!$C125, 1, 0)</f>
        <v>1</v>
      </c>
      <c r="U120">
        <f>IF(ALL!U120 = ANSWERS!$C125, 1, 0)</f>
        <v>1</v>
      </c>
      <c r="V120">
        <f>IF(ALL!V120 = ANSWERS!$C125, 1, 0)</f>
        <v>1</v>
      </c>
      <c r="W120">
        <f>IF(ALL!W120 = ANSWERS!$C125, 1, 0)</f>
        <v>1</v>
      </c>
      <c r="X120">
        <f>IF(ALL!X120 = ANSWERS!$C125, 1, 0)</f>
        <v>1</v>
      </c>
      <c r="Y120">
        <f>IF(ALL!Y120 = ANSWERS!$C125, 1, 0)</f>
        <v>1</v>
      </c>
      <c r="Z120">
        <f>IF(ALL!Z120 = ANSWERS!$C125, 1, 0)</f>
        <v>1</v>
      </c>
      <c r="AA120">
        <f>IF(ALL!AA120 = ANSWERS!$C125, 1, 0)</f>
        <v>1</v>
      </c>
      <c r="AB120">
        <f>IF(ALL!AB120 = ANSWERS!$C125, 1, 0)</f>
        <v>1</v>
      </c>
      <c r="AC120">
        <f>IF(ALL!AC120 = ANSWERS!$C125, 1, 0)</f>
        <v>1</v>
      </c>
      <c r="AD120">
        <f>IF(ALL!AD120 = ANSWERS!$C125, 1, 0)</f>
        <v>1</v>
      </c>
      <c r="AE120">
        <f>IF(ALL!AE120 = ANSWERS!$C125, 1, 0)</f>
        <v>1</v>
      </c>
      <c r="AF120">
        <f>IF(ALL!AF120 = ANSWERS!$C125, 1, 0)</f>
        <v>1</v>
      </c>
      <c r="AG120">
        <f>IF(ALL!AG120 = ANSWERS!$C125, 1, 0)</f>
        <v>1</v>
      </c>
      <c r="AH120">
        <f>IF(ALL!AH120 = ANSWERS!$C125, 1, 0)</f>
        <v>1</v>
      </c>
      <c r="AI120">
        <f>IF(ALL!AI120 = ANSWERS!$C125, 1, 0)</f>
        <v>1</v>
      </c>
      <c r="AJ120">
        <f>IF(ALL!AJ120 = ANSWERS!$C125, 1, 0)</f>
        <v>1</v>
      </c>
      <c r="AK120">
        <f>IF(ALL!AK120 = ANSWERS!$C125, 1, 0)</f>
        <v>1</v>
      </c>
      <c r="AL120">
        <f>IF(ALL!AL120 = ANSWERS!$C125, 1, 0)</f>
        <v>1</v>
      </c>
      <c r="AM120">
        <f>IF(ALL!AM120 = ANSWERS!$C125, 1, 0)</f>
        <v>1</v>
      </c>
      <c r="AN120">
        <f>IF(ALL!AN120 = ANSWERS!$C125, 1, 0)</f>
        <v>1</v>
      </c>
      <c r="AO120">
        <f>IF(ALL!AO120 = ANSWERS!$C125, 1, 0)</f>
        <v>0</v>
      </c>
      <c r="AP120">
        <f>IF(ALL!AP120 = ANSWERS!$C125, 1, 0)</f>
        <v>1</v>
      </c>
      <c r="AQ120">
        <f>IF(ALL!AQ120 = ANSWERS!$C125, 1, 0)</f>
        <v>1</v>
      </c>
      <c r="AR120">
        <f>IF(ALL!AR120 = ANSWERS!$C125, 1, 0)</f>
        <v>1</v>
      </c>
      <c r="AS120">
        <f>IF(ALL!AS120 = ANSWERS!$C125, 1, 0)</f>
        <v>1</v>
      </c>
      <c r="AT120">
        <f>IF(ALL!AT120 = ANSWERS!$C125, 1, 0)</f>
        <v>1</v>
      </c>
      <c r="AU120">
        <f>IF(ALL!AU120 = ANSWERS!$C125, 1, 0)</f>
        <v>1</v>
      </c>
      <c r="AV120">
        <f>IF(ALL!AV120 = ANSWERS!$C125, 1, 0)</f>
        <v>0</v>
      </c>
      <c r="AW120">
        <f>IF(ALL!AW120 = ANSWERS!$C125, 1, 0)</f>
        <v>0</v>
      </c>
      <c r="AX120">
        <f>IF(ALL!AX120 = ANSWERS!$C125, 1, 0)</f>
        <v>1</v>
      </c>
      <c r="AY120">
        <f>IF(ALL!AY120 = ANSWERS!$C125, 1, 0)</f>
        <v>1</v>
      </c>
      <c r="AZ120">
        <f>IF(ALL!AZ120 = ANSWERS!$C125, 1, 0)</f>
        <v>1</v>
      </c>
      <c r="BA120">
        <f>IF(ALL!BA120 = ANSWERS!$C125, 1, 0)</f>
        <v>1</v>
      </c>
      <c r="BB120">
        <f>IF(ALL!BB120 = ANSWERS!$C125, 1, 0)</f>
        <v>1</v>
      </c>
      <c r="BC120">
        <f>IF(ALL!BC120 = ANSWERS!$C125, 1, 0)</f>
        <v>1</v>
      </c>
      <c r="BD120">
        <f>IF(ALL!BD120 = ANSWERS!$C125, 1, 0)</f>
        <v>1</v>
      </c>
      <c r="BE120">
        <f>IF(ALL!BE120 = ANSWERS!$C125, 1, 0)</f>
        <v>1</v>
      </c>
      <c r="BF120">
        <f>IF(ALL!BF120 = ANSWERS!$C125, 1, 0)</f>
        <v>0</v>
      </c>
      <c r="BG120">
        <f>IF(ALL!BG120 = ANSWERS!$C125, 1, 0)</f>
        <v>1</v>
      </c>
      <c r="BH120">
        <f>IF(ALL!BH120 = ANSWERS!$C125, 1, 0)</f>
        <v>1</v>
      </c>
      <c r="BI120">
        <f>IF(ALL!BI120 = ANSWERS!$C125, 1, 0)</f>
        <v>1</v>
      </c>
      <c r="BJ120">
        <f>IF(ALL!BJ120 = ANSWERS!$C125, 1, 0)</f>
        <v>1</v>
      </c>
      <c r="BK120">
        <f>IF(ALL!BK120 = ANSWERS!$C125, 1, 0)</f>
        <v>1</v>
      </c>
      <c r="BL120">
        <f>IF(ALL!BL120 = ANSWERS!$C125, 1, 0)</f>
        <v>1</v>
      </c>
      <c r="BM120">
        <f>IF(ALL!BM120 = ANSWERS!$C125, 1, 0)</f>
        <v>1</v>
      </c>
      <c r="BN120">
        <f>IF(ALL!BN120 = ANSWERS!$C125, 1, 0)</f>
        <v>1</v>
      </c>
      <c r="BO120">
        <f>IF(ALL!BO120 = ANSWERS!$C125, 1, 0)</f>
        <v>1</v>
      </c>
      <c r="BP120">
        <f>IF(ALL!BP120 = ANSWERS!$C125, 1, 0)</f>
        <v>1</v>
      </c>
      <c r="BQ120">
        <f>IF(ALL!BQ120 = ANSWERS!$C125, 1, 0)</f>
        <v>1</v>
      </c>
      <c r="BR120">
        <f>IF(ALL!BR120 = ANSWERS!$C125, 1, 0)</f>
        <v>1</v>
      </c>
      <c r="BS120">
        <f>IF(ALL!BS120 = ANSWERS!$C125, 1, 0)</f>
        <v>1</v>
      </c>
      <c r="BT120">
        <f>IF(ALL!BT120 = ANSWERS!$C125, 1, 0)</f>
        <v>1</v>
      </c>
      <c r="BU120">
        <f>IF(ALL!BU120 = ANSWERS!$C125, 1, 0)</f>
        <v>1</v>
      </c>
      <c r="BV120">
        <f>IF(ALL!BV120 = ANSWERS!$C125, 1, 0)</f>
        <v>1</v>
      </c>
      <c r="BW120">
        <f>IF(ALL!BW120 = ANSWERS!$C125, 1, 0)</f>
        <v>1</v>
      </c>
      <c r="BX120">
        <f>IF(ALL!BX120 = ANSWERS!$C125, 1, 0)</f>
        <v>1</v>
      </c>
      <c r="BY120">
        <f>IF(ALL!BY120 = ANSWERS!$C125, 1, 0)</f>
        <v>1</v>
      </c>
      <c r="BZ120">
        <f>IF(ALL!BZ120 = ANSWERS!$C125, 1, 0)</f>
        <v>1</v>
      </c>
      <c r="CA120">
        <f>IF(ALL!CA120 = ANSWERS!$C125, 1, 0)</f>
        <v>1</v>
      </c>
      <c r="CB120">
        <f>IF(ALL!CB120 = ANSWERS!$C125, 1, 0)</f>
        <v>1</v>
      </c>
      <c r="CC120">
        <f>IF(ALL!CC120 = ANSWERS!$C125, 1, 0)</f>
        <v>1</v>
      </c>
      <c r="CD120">
        <f>IF(ALL!CD120 = ANSWERS!$C125, 1, 0)</f>
        <v>1</v>
      </c>
      <c r="CE120">
        <f>IF(ALL!CE120 = ANSWERS!$C125, 1, 0)</f>
        <v>1</v>
      </c>
      <c r="CF120">
        <f>IF(ALL!CF120 = ANSWERS!$C125, 1, 0)</f>
        <v>1</v>
      </c>
      <c r="CG120">
        <f>IF(ALL!CG120 = ANSWERS!$C125, 1, 0)</f>
        <v>0</v>
      </c>
      <c r="CH120">
        <f>IF(ALL!CH120 = ANSWERS!$C125, 1, 0)</f>
        <v>1</v>
      </c>
      <c r="CI120">
        <f>IF(ALL!CI120 = ANSWERS!$C125, 1, 0)</f>
        <v>1</v>
      </c>
      <c r="CJ120">
        <f>IF(ALL!CJ120 = ANSWERS!$C125, 1, 0)</f>
        <v>1</v>
      </c>
      <c r="CK120">
        <f>IF(ALL!CK120 = ANSWERS!$C125, 1, 0)</f>
        <v>1</v>
      </c>
      <c r="CL120">
        <f>IF(ALL!CL120 = ANSWERS!$C125, 1, 0)</f>
        <v>1</v>
      </c>
      <c r="CM120">
        <f>IF(ALL!CM120 = ANSWERS!$C125, 1, 0)</f>
        <v>1</v>
      </c>
      <c r="CN120">
        <f>IF(ALL!CN120 = ANSWERS!$C125, 1, 0)</f>
        <v>1</v>
      </c>
      <c r="CO120">
        <f>IF(ALL!CO120 = ANSWERS!$C125, 1, 0)</f>
        <v>1</v>
      </c>
      <c r="CP120">
        <f>IF(ALL!CP120 = ANSWERS!$C125, 1, 0)</f>
        <v>0</v>
      </c>
      <c r="CQ120">
        <f>IF(ALL!CQ120 = ANSWERS!$C125, 1, 0)</f>
        <v>0</v>
      </c>
      <c r="CR120">
        <f>IF(ALL!CR120 = ANSWERS!$C125, 1, 0)</f>
        <v>1</v>
      </c>
      <c r="CS120">
        <f>IF(ALL!CS120 = ANSWERS!$C125, 1, 0)</f>
        <v>1</v>
      </c>
      <c r="CT120">
        <f>IF(ALL!CT120 = ANSWERS!$C125, 1, 0)</f>
        <v>1</v>
      </c>
      <c r="CU120">
        <f>IF(ALL!CU120 = ANSWERS!$C125, 1, 0)</f>
        <v>1</v>
      </c>
      <c r="CV120">
        <f>IF(ALL!CV120 = ANSWERS!$C125, 1, 0)</f>
        <v>1</v>
      </c>
      <c r="CW120">
        <f>IF(ALL!CW120 = ANSWERS!$C125, 1, 0)</f>
        <v>1</v>
      </c>
      <c r="CX120">
        <f>IF(ALL!CX120 = ANSWERS!$C125, 1, 0)</f>
        <v>1</v>
      </c>
      <c r="CY120">
        <f>IF(ALL!CY120 = ANSWERS!$C125, 1, 0)</f>
        <v>1</v>
      </c>
      <c r="CZ120">
        <f>IF(ALL!CZ120 = ANSWERS!$C125, 1, 0)</f>
        <v>0</v>
      </c>
      <c r="DA120">
        <f>IF(ALL!DA120 = ANSWERS!$C125, 1, 0)</f>
        <v>1</v>
      </c>
      <c r="DB120">
        <f>IF(ALL!DB120 = ANSWERS!$C125, 1, 0)</f>
        <v>0</v>
      </c>
      <c r="DC120">
        <f>IF(ALL!DC120 = ANSWERS!$C125, 1, 0)</f>
        <v>0</v>
      </c>
      <c r="DD120">
        <f>IF(ALL!DD120 = ANSWERS!$C125, 1, 0)</f>
        <v>0</v>
      </c>
      <c r="DE120">
        <f>IF(ALL!DE120 = ANSWERS!$C125, 1, 0)</f>
        <v>1</v>
      </c>
      <c r="DF120">
        <f>IF(ALL!DF120 = ANSWERS!$C125, 1, 0)</f>
        <v>1</v>
      </c>
      <c r="DG120">
        <f>IF(ALL!DG120 = ANSWERS!$C125, 1, 0)</f>
        <v>1</v>
      </c>
      <c r="DH120">
        <f>IF(ALL!DH120 = ANSWERS!$C125, 1, 0)</f>
        <v>0</v>
      </c>
      <c r="DI120">
        <f>IF(ALL!DI120 = ANSWERS!$C125, 1, 0)</f>
        <v>1</v>
      </c>
      <c r="DJ120">
        <f>IF(ALL!DJ120 = ANSWERS!$C125, 1, 0)</f>
        <v>0</v>
      </c>
      <c r="DK120">
        <f>IF(ALL!DK120 = ANSWERS!$C125, 1, 0)</f>
        <v>0</v>
      </c>
      <c r="DL120">
        <f>IF(ALL!DL120 = ANSWERS!$C125, 1, 0)</f>
        <v>1</v>
      </c>
      <c r="DM120">
        <f>IF(ALL!DM120 = ANSWERS!$C125, 1, 0)</f>
        <v>1</v>
      </c>
      <c r="DN120">
        <f>IF(ALL!DN120 = ANSWERS!$C125, 1, 0)</f>
        <v>1</v>
      </c>
      <c r="DO120">
        <f>IF(ALL!DO120 = ANSWERS!$C125, 1, 0)</f>
        <v>1</v>
      </c>
      <c r="DP120">
        <f>IF(ALL!DP120 = ANSWERS!$C125, 1, 0)</f>
        <v>1</v>
      </c>
      <c r="DQ120">
        <f>IF(ALL!DQ120 = ANSWERS!$C125, 1, 0)</f>
        <v>1</v>
      </c>
      <c r="DR120">
        <f>IF(ALL!DR120 = ANSWERS!$C125, 1, 0)</f>
        <v>1</v>
      </c>
      <c r="DS120">
        <f>IF(ALL!DS120 = ANSWERS!$C125, 1, 0)</f>
        <v>1</v>
      </c>
      <c r="DT120">
        <f>IF(ALL!DT120 = ANSWERS!$C125, 1, 0)</f>
        <v>1</v>
      </c>
      <c r="DU120">
        <f>IF(ALL!DU120 = ANSWERS!$C125, 1, 0)</f>
        <v>1</v>
      </c>
      <c r="DV120">
        <f>IF(ALL!DV120 = ANSWERS!$C125, 1, 0)</f>
        <v>0</v>
      </c>
      <c r="DW120">
        <f>IF(ALL!DW120 = ANSWERS!$C125, 1, 0)</f>
        <v>1</v>
      </c>
      <c r="DX120">
        <f>IF(ALL!DX120 = ANSWERS!$C125, 1, 0)</f>
        <v>1</v>
      </c>
      <c r="DY120">
        <f>IF(ALL!DY120 = ANSWERS!$C125, 1, 0)</f>
        <v>1</v>
      </c>
      <c r="DZ120">
        <f>IF(ALL!DZ120 = ANSWERS!$C125, 1, 0)</f>
        <v>0</v>
      </c>
      <c r="EA120">
        <f>IF(ALL!EA120 = ANSWERS!$C125, 1, 0)</f>
        <v>0</v>
      </c>
      <c r="EB120">
        <f>IF(ALL!EB120 = ANSWERS!$C125, 1, 0)</f>
        <v>0</v>
      </c>
      <c r="EC120">
        <f>IF(ALL!EC120 = ANSWERS!$C125, 1, 0)</f>
        <v>1</v>
      </c>
      <c r="ED120">
        <f>IF(ALL!ED120 = ANSWERS!$C125, 1, 0)</f>
        <v>0</v>
      </c>
      <c r="EE120">
        <f>IF(ALL!EE120 = ANSWERS!$C125, 1, 0)</f>
        <v>0</v>
      </c>
      <c r="EF120">
        <f>IF(ALL!EF120 = ANSWERS!$C125, 1, 0)</f>
        <v>1</v>
      </c>
      <c r="EG120">
        <f>IF(ALL!EG120 = ANSWERS!$C125, 1, 0)</f>
        <v>1</v>
      </c>
      <c r="EH120">
        <f>IF(ALL!EH120 = ANSWERS!$C125, 1, 0)</f>
        <v>1</v>
      </c>
      <c r="EI120">
        <f>IF(ALL!EI120 = ANSWERS!$C125, 1, 0)</f>
        <v>1</v>
      </c>
      <c r="EJ120">
        <f>IF(ALL!EJ120 = ANSWERS!$C125, 1, 0)</f>
        <v>1</v>
      </c>
      <c r="EK120">
        <f>IF(ALL!EK120 = ANSWERS!$C125, 1, 0)</f>
        <v>0</v>
      </c>
      <c r="EL120">
        <f>IF(ALL!EL120 = ANSWERS!$C125, 1, 0)</f>
        <v>0</v>
      </c>
      <c r="EM120">
        <f>IF(ALL!EM120 = ANSWERS!$C125, 1, 0)</f>
        <v>1</v>
      </c>
      <c r="EN120">
        <f>IF(ALL!EN120 = ANSWERS!$C125, 1, 0)</f>
        <v>1</v>
      </c>
      <c r="EO120">
        <f>IF(ALL!EO120 = ANSWERS!$C125, 1, 0)</f>
        <v>1</v>
      </c>
      <c r="EP120">
        <f>IF(ALL!EP120 = ANSWERS!$C125, 1, 0)</f>
        <v>1</v>
      </c>
      <c r="EQ120">
        <f>IF(ALL!EQ120 = ANSWERS!$C125, 1, 0)</f>
        <v>1</v>
      </c>
      <c r="ER120">
        <f>IF(ALL!ER120 = ANSWERS!$C125, 1, 0)</f>
        <v>0</v>
      </c>
      <c r="ES120">
        <f>IF(ALL!ES120 = ANSWERS!$C125, 1, 0)</f>
        <v>1</v>
      </c>
      <c r="ET120">
        <f>IF(ALL!ET120 = ANSWERS!$C125, 1, 0)</f>
        <v>1</v>
      </c>
      <c r="EU120">
        <f>IF(ALL!EU120 = ANSWERS!$C125, 1, 0)</f>
        <v>1</v>
      </c>
      <c r="EV120">
        <f>IF(ALL!EV120 = ANSWERS!$C125, 1, 0)</f>
        <v>0</v>
      </c>
      <c r="EW120">
        <f>IF(ALL!EW120 = ANSWERS!$C125, 1, 0)</f>
        <v>1</v>
      </c>
      <c r="EX120">
        <f>IF(ALL!EX120 = ANSWERS!$C125, 1, 0)</f>
        <v>1</v>
      </c>
      <c r="EY120">
        <f>IF(ALL!EY120 = ANSWERS!$C125, 1, 0)</f>
        <v>0</v>
      </c>
      <c r="EZ120">
        <f>IF(ALL!EZ120 = ANSWERS!$C125, 1, 0)</f>
        <v>0</v>
      </c>
      <c r="FA120">
        <f>IF(ALL!FA120 = ANSWERS!$C125, 1, 0)</f>
        <v>1</v>
      </c>
      <c r="FB120">
        <f>IF(ALL!FB120 = ANSWERS!$C125, 1, 0)</f>
        <v>1</v>
      </c>
      <c r="FC120">
        <f>IF(ALL!FC120 = ANSWERS!$C125, 1, 0)</f>
        <v>1</v>
      </c>
      <c r="FD120">
        <f>IF(ALL!FD120 = ANSWERS!$C125, 1, 0)</f>
        <v>0</v>
      </c>
      <c r="FE120">
        <f>IF(ALL!FE120 = ANSWERS!$C125, 1, 0)</f>
        <v>1</v>
      </c>
      <c r="FF120">
        <f>IF(ALL!FF120 = ANSWERS!$C125, 1, 0)</f>
        <v>1</v>
      </c>
      <c r="FG120">
        <f>IF(ALL!FG120 = ANSWERS!$C125, 1, 0)</f>
        <v>1</v>
      </c>
      <c r="FH120">
        <f>IF(ALL!FH120 = ANSWERS!$C125, 1, 0)</f>
        <v>1</v>
      </c>
      <c r="FI120">
        <f>IF(ALL!FI120 = ANSWERS!$C125, 1, 0)</f>
        <v>1</v>
      </c>
      <c r="FJ120">
        <f>IF(ALL!FJ120 = ANSWERS!$C125, 1, 0)</f>
        <v>1</v>
      </c>
      <c r="FK120">
        <f>IF(ALL!FK120 = ANSWERS!$C125, 1, 0)</f>
        <v>1</v>
      </c>
      <c r="FL120">
        <f>IF(ALL!FL120 = ANSWERS!$C125, 1, 0)</f>
        <v>1</v>
      </c>
      <c r="FM120">
        <f>IF(ALL!FM120 = ANSWERS!$C125, 1, 0)</f>
        <v>1</v>
      </c>
      <c r="FN120">
        <f>IF(ALL!FN120 = ANSWERS!$C125, 1, 0)</f>
        <v>0</v>
      </c>
      <c r="FO120">
        <f>IF(ALL!FO120 = ANSWERS!$C125, 1, 0)</f>
        <v>1</v>
      </c>
      <c r="FP120">
        <f>IF(ALL!FP120 = ANSWERS!$C125, 1, 0)</f>
        <v>1</v>
      </c>
      <c r="FQ120">
        <f>IF(ALL!FQ120 = ANSWERS!$C125, 1, 0)</f>
        <v>1</v>
      </c>
      <c r="FR120">
        <f>IF(ALL!FR120 = ANSWERS!$C125, 1, 0)</f>
        <v>1</v>
      </c>
      <c r="FS120">
        <f>IF(ALL!FS120 = ANSWERS!$C125, 1, 0)</f>
        <v>0</v>
      </c>
      <c r="FT120">
        <f>IF(ALL!FT120 = ANSWERS!$C125, 1, 0)</f>
        <v>0</v>
      </c>
      <c r="FU120">
        <f>IF(ALL!FU120 = ANSWERS!$C125, 1, 0)</f>
        <v>1</v>
      </c>
      <c r="FV120">
        <f>IF(ALL!FV120 = ANSWERS!$C125, 1, 0)</f>
        <v>0</v>
      </c>
      <c r="FW120">
        <f>IF(ALL!FW120 = ANSWERS!$C125, 1, 0)</f>
        <v>1</v>
      </c>
      <c r="FX120">
        <f>IF(ALL!FX120 = ANSWERS!$C125, 1, 0)</f>
        <v>1</v>
      </c>
      <c r="FY120">
        <f>IF(ALL!FY120 = ANSWERS!$C125, 1, 0)</f>
        <v>1</v>
      </c>
      <c r="FZ120">
        <f>IF(ALL!FZ120 = ANSWERS!$C125, 1, 0)</f>
        <v>1</v>
      </c>
      <c r="GA120">
        <f>IF(ALL!GA120 = ANSWERS!$C125, 1, 0)</f>
        <v>0</v>
      </c>
      <c r="GB120">
        <f>IF(ALL!GB120 = ANSWERS!$C125, 1, 0)</f>
        <v>1</v>
      </c>
      <c r="GC120">
        <f>IF(ALL!GC120 = ANSWERS!$C125, 1, 0)</f>
        <v>0</v>
      </c>
      <c r="GD120">
        <f>IF(ALL!GD120 = ANSWERS!$C125, 1, 0)</f>
        <v>1</v>
      </c>
      <c r="GE120">
        <f>IF(ALL!GE120 = ANSWERS!$C125, 1, 0)</f>
        <v>1</v>
      </c>
      <c r="GF120">
        <f>IF(ALL!GF120 = ANSWERS!$C125, 1, 0)</f>
        <v>1</v>
      </c>
      <c r="GG120">
        <f>IF(ALL!GG120 = ANSWERS!$C125, 1, 0)</f>
        <v>0</v>
      </c>
      <c r="GH120">
        <f>IF(ALL!GH120 = ANSWERS!$C125, 1, 0)</f>
        <v>1</v>
      </c>
      <c r="GI120">
        <f>IF(ALL!GI120 = ANSWERS!$C125, 1, 0)</f>
        <v>1</v>
      </c>
      <c r="GJ120">
        <f>IF(ALL!GJ120 = ANSWERS!$C125, 1, 0)</f>
        <v>1</v>
      </c>
      <c r="GK120">
        <f>IF(ALL!GK120 = ANSWERS!$C125, 1, 0)</f>
        <v>0</v>
      </c>
      <c r="GL120">
        <f>IF(ALL!GL120 = ANSWERS!$C125, 1, 0)</f>
        <v>1</v>
      </c>
      <c r="GM120">
        <f>IF(ALL!GM120 = ANSWERS!$C125, 1, 0)</f>
        <v>0</v>
      </c>
      <c r="GN120">
        <f>IF(ALL!GN120 = ANSWERS!$C125, 1, 0)</f>
        <v>1</v>
      </c>
      <c r="GO120">
        <f>IF(ALL!GO120 = ANSWERS!$C125, 1, 0)</f>
        <v>0</v>
      </c>
      <c r="GP120">
        <f>IF(ALL!GP120 = ANSWERS!$C125, 1, 0)</f>
        <v>1</v>
      </c>
      <c r="GQ120">
        <f>IF(ALL!GQ120 = ANSWERS!$C125, 1, 0)</f>
        <v>1</v>
      </c>
      <c r="GR120">
        <f>IF(ALL!GR120 = ANSWERS!$C125, 1, 0)</f>
        <v>0</v>
      </c>
      <c r="GS120">
        <f>IF(ALL!GS120 = ANSWERS!$C125, 1, 0)</f>
        <v>1</v>
      </c>
      <c r="GT120">
        <f>IF(ALL!GT120 = ANSWERS!$C125, 1, 0)</f>
        <v>0</v>
      </c>
      <c r="GU120">
        <f>IF(ALL!GU120 = ANSWERS!$C125, 1, 0)</f>
        <v>0</v>
      </c>
      <c r="GV120">
        <f>IF(ALL!GV120 = ANSWERS!$C125, 1, 0)</f>
        <v>1</v>
      </c>
      <c r="GW120">
        <f>IF(ALL!GW120 = ANSWERS!$C125, 1, 0)</f>
        <v>1</v>
      </c>
      <c r="GX120">
        <f>IF(ALL!GX120 = ANSWERS!$C125, 1, 0)</f>
        <v>1</v>
      </c>
      <c r="GY120">
        <f>IF(ALL!GY120 = ANSWERS!$C125, 1, 0)</f>
        <v>1</v>
      </c>
      <c r="GZ120">
        <f>IF(ALL!GZ120 = ANSWERS!$C125, 1, 0)</f>
        <v>1</v>
      </c>
      <c r="HA120">
        <f>IF(ALL!HA120 = ANSWERS!$C125, 1, 0)</f>
        <v>1</v>
      </c>
      <c r="HB120">
        <f>IF(ALL!HB120 = ANSWERS!$C125, 1, 0)</f>
        <v>1</v>
      </c>
      <c r="HC120">
        <f>IF(ALL!HC120 = ANSWERS!$C125, 1, 0)</f>
        <v>1</v>
      </c>
      <c r="HD120">
        <f>IF(ALL!HD120 = ANSWERS!$C125, 1, 0)</f>
        <v>1</v>
      </c>
      <c r="HE120">
        <f>IF(ALL!HE120 = ANSWERS!$C125, 1, 0)</f>
        <v>1</v>
      </c>
      <c r="HF120">
        <f>IF(ALL!HF120 = ANSWERS!$C125, 1, 0)</f>
        <v>1</v>
      </c>
      <c r="HG120">
        <f>IF(ALL!HG120 = ANSWERS!$C125, 1, 0)</f>
        <v>1</v>
      </c>
      <c r="HH120">
        <f>IF(ALL!HH120 = ANSWERS!$C125, 1, 0)</f>
        <v>1</v>
      </c>
      <c r="HI120">
        <f>IF(ALL!HI120 = ANSWERS!$C125, 1, 0)</f>
        <v>1</v>
      </c>
      <c r="HJ120">
        <f>IF(ALL!HJ120 = ANSWERS!$C125, 1, 0)</f>
        <v>1</v>
      </c>
      <c r="HK120">
        <f>IF(ALL!HK120 = ANSWERS!$C125, 1, 0)</f>
        <v>1</v>
      </c>
    </row>
    <row r="121">
      <c r="A121" s="1" t="s">
        <v>441</v>
      </c>
      <c r="B121">
        <f>IF(ALL!B121 = ANSWERS!$C126, 1, 0)</f>
        <v>1</v>
      </c>
      <c r="C121">
        <f>IF(ALL!C121 = ANSWERS!$C126, 1, 0)</f>
        <v>1</v>
      </c>
      <c r="D121">
        <f>IF(ALL!D121 = ANSWERS!$C126, 1, 0)</f>
        <v>0</v>
      </c>
      <c r="E121">
        <f>IF(ALL!E121 = ANSWERS!$C126, 1, 0)</f>
        <v>0</v>
      </c>
      <c r="F121">
        <f>IF(ALL!F121 = ANSWERS!$C126, 1, 0)</f>
        <v>0</v>
      </c>
      <c r="G121">
        <f>IF(ALL!G121 = ANSWERS!$C126, 1, 0)</f>
        <v>0</v>
      </c>
      <c r="H121">
        <f>IF(ALL!H121 = ANSWERS!$C126, 1, 0)</f>
        <v>1</v>
      </c>
      <c r="I121">
        <f>IF(ALL!I121 = ANSWERS!$C126, 1, 0)</f>
        <v>0</v>
      </c>
      <c r="J121">
        <f>IF(ALL!J121 = ANSWERS!$C126, 1, 0)</f>
        <v>1</v>
      </c>
      <c r="K121">
        <f>IF(ALL!K121 = ANSWERS!$C126, 1, 0)</f>
        <v>0</v>
      </c>
      <c r="L121">
        <f>IF(ALL!L121 = ANSWERS!$C126, 1, 0)</f>
        <v>0</v>
      </c>
      <c r="M121">
        <f>IF(ALL!M121 = ANSWERS!$C126, 1, 0)</f>
        <v>1</v>
      </c>
      <c r="N121">
        <f>IF(ALL!N121 = ANSWERS!$C126, 1, 0)</f>
        <v>1</v>
      </c>
      <c r="O121">
        <f>IF(ALL!O121 = ANSWERS!$C126, 1, 0)</f>
        <v>1</v>
      </c>
      <c r="P121">
        <f>IF(ALL!P121 = ANSWERS!$C126, 1, 0)</f>
        <v>1</v>
      </c>
      <c r="Q121">
        <f>IF(ALL!Q121 = ANSWERS!$C126, 1, 0)</f>
        <v>1</v>
      </c>
      <c r="R121">
        <f>IF(ALL!R121 = ANSWERS!$C126, 1, 0)</f>
        <v>1</v>
      </c>
      <c r="S121">
        <f>IF(ALL!S121 = ANSWERS!$C126, 1, 0)</f>
        <v>1</v>
      </c>
      <c r="T121">
        <f>IF(ALL!T121 = ANSWERS!$C126, 1, 0)</f>
        <v>0</v>
      </c>
      <c r="U121">
        <f>IF(ALL!U121 = ANSWERS!$C126, 1, 0)</f>
        <v>1</v>
      </c>
      <c r="V121">
        <f>IF(ALL!V121 = ANSWERS!$C126, 1, 0)</f>
        <v>1</v>
      </c>
      <c r="W121">
        <f>IF(ALL!W121 = ANSWERS!$C126, 1, 0)</f>
        <v>1</v>
      </c>
      <c r="X121">
        <f>IF(ALL!X121 = ANSWERS!$C126, 1, 0)</f>
        <v>1</v>
      </c>
      <c r="Y121">
        <f>IF(ALL!Y121 = ANSWERS!$C126, 1, 0)</f>
        <v>1</v>
      </c>
      <c r="Z121">
        <f>IF(ALL!Z121 = ANSWERS!$C126, 1, 0)</f>
        <v>1</v>
      </c>
      <c r="AA121">
        <f>IF(ALL!AA121 = ANSWERS!$C126, 1, 0)</f>
        <v>1</v>
      </c>
      <c r="AB121">
        <f>IF(ALL!AB121 = ANSWERS!$C126, 1, 0)</f>
        <v>1</v>
      </c>
      <c r="AC121">
        <f>IF(ALL!AC121 = ANSWERS!$C126, 1, 0)</f>
        <v>1</v>
      </c>
      <c r="AD121">
        <f>IF(ALL!AD121 = ANSWERS!$C126, 1, 0)</f>
        <v>1</v>
      </c>
      <c r="AE121">
        <f>IF(ALL!AE121 = ANSWERS!$C126, 1, 0)</f>
        <v>1</v>
      </c>
      <c r="AF121">
        <f>IF(ALL!AF121 = ANSWERS!$C126, 1, 0)</f>
        <v>1</v>
      </c>
      <c r="AG121">
        <f>IF(ALL!AG121 = ANSWERS!$C126, 1, 0)</f>
        <v>1</v>
      </c>
      <c r="AH121">
        <f>IF(ALL!AH121 = ANSWERS!$C126, 1, 0)</f>
        <v>1</v>
      </c>
      <c r="AI121">
        <f>IF(ALL!AI121 = ANSWERS!$C126, 1, 0)</f>
        <v>1</v>
      </c>
      <c r="AJ121">
        <f>IF(ALL!AJ121 = ANSWERS!$C126, 1, 0)</f>
        <v>1</v>
      </c>
      <c r="AK121">
        <f>IF(ALL!AK121 = ANSWERS!$C126, 1, 0)</f>
        <v>1</v>
      </c>
      <c r="AL121">
        <f>IF(ALL!AL121 = ANSWERS!$C126, 1, 0)</f>
        <v>1</v>
      </c>
      <c r="AM121">
        <f>IF(ALL!AM121 = ANSWERS!$C126, 1, 0)</f>
        <v>1</v>
      </c>
      <c r="AN121">
        <f>IF(ALL!AN121 = ANSWERS!$C126, 1, 0)</f>
        <v>1</v>
      </c>
      <c r="AO121">
        <f>IF(ALL!AO121 = ANSWERS!$C126, 1, 0)</f>
        <v>1</v>
      </c>
      <c r="AP121">
        <f>IF(ALL!AP121 = ANSWERS!$C126, 1, 0)</f>
        <v>1</v>
      </c>
      <c r="AQ121">
        <f>IF(ALL!AQ121 = ANSWERS!$C126, 1, 0)</f>
        <v>1</v>
      </c>
      <c r="AR121">
        <f>IF(ALL!AR121 = ANSWERS!$C126, 1, 0)</f>
        <v>1</v>
      </c>
      <c r="AS121">
        <f>IF(ALL!AS121 = ANSWERS!$C126, 1, 0)</f>
        <v>0</v>
      </c>
      <c r="AT121">
        <f>IF(ALL!AT121 = ANSWERS!$C126, 1, 0)</f>
        <v>0</v>
      </c>
      <c r="AU121">
        <f>IF(ALL!AU121 = ANSWERS!$C126, 1, 0)</f>
        <v>0</v>
      </c>
      <c r="AV121">
        <f>IF(ALL!AV121 = ANSWERS!$C126, 1, 0)</f>
        <v>1</v>
      </c>
      <c r="AW121">
        <f>IF(ALL!AW121 = ANSWERS!$C126, 1, 0)</f>
        <v>0</v>
      </c>
      <c r="AX121">
        <f>IF(ALL!AX121 = ANSWERS!$C126, 1, 0)</f>
        <v>1</v>
      </c>
      <c r="AY121">
        <f>IF(ALL!AY121 = ANSWERS!$C126, 1, 0)</f>
        <v>1</v>
      </c>
      <c r="AZ121">
        <f>IF(ALL!AZ121 = ANSWERS!$C126, 1, 0)</f>
        <v>1</v>
      </c>
      <c r="BA121">
        <f>IF(ALL!BA121 = ANSWERS!$C126, 1, 0)</f>
        <v>1</v>
      </c>
      <c r="BB121">
        <f>IF(ALL!BB121 = ANSWERS!$C126, 1, 0)</f>
        <v>1</v>
      </c>
      <c r="BC121">
        <f>IF(ALL!BC121 = ANSWERS!$C126, 1, 0)</f>
        <v>0</v>
      </c>
      <c r="BD121">
        <f>IF(ALL!BD121 = ANSWERS!$C126, 1, 0)</f>
        <v>1</v>
      </c>
      <c r="BE121">
        <f>IF(ALL!BE121 = ANSWERS!$C126, 1, 0)</f>
        <v>1</v>
      </c>
      <c r="BF121">
        <f>IF(ALL!BF121 = ANSWERS!$C126, 1, 0)</f>
        <v>0</v>
      </c>
      <c r="BG121">
        <f>IF(ALL!BG121 = ANSWERS!$C126, 1, 0)</f>
        <v>1</v>
      </c>
      <c r="BH121">
        <f>IF(ALL!BH121 = ANSWERS!$C126, 1, 0)</f>
        <v>1</v>
      </c>
      <c r="BI121">
        <f>IF(ALL!BI121 = ANSWERS!$C126, 1, 0)</f>
        <v>1</v>
      </c>
      <c r="BJ121">
        <f>IF(ALL!BJ121 = ANSWERS!$C126, 1, 0)</f>
        <v>1</v>
      </c>
      <c r="BK121">
        <f>IF(ALL!BK121 = ANSWERS!$C126, 1, 0)</f>
        <v>1</v>
      </c>
      <c r="BL121">
        <f>IF(ALL!BL121 = ANSWERS!$C126, 1, 0)</f>
        <v>1</v>
      </c>
      <c r="BM121">
        <f>IF(ALL!BM121 = ANSWERS!$C126, 1, 0)</f>
        <v>1</v>
      </c>
      <c r="BN121">
        <f>IF(ALL!BN121 = ANSWERS!$C126, 1, 0)</f>
        <v>1</v>
      </c>
      <c r="BO121">
        <f>IF(ALL!BO121 = ANSWERS!$C126, 1, 0)</f>
        <v>1</v>
      </c>
      <c r="BP121">
        <f>IF(ALL!BP121 = ANSWERS!$C126, 1, 0)</f>
        <v>1</v>
      </c>
      <c r="BQ121">
        <f>IF(ALL!BQ121 = ANSWERS!$C126, 1, 0)</f>
        <v>1</v>
      </c>
      <c r="BR121">
        <f>IF(ALL!BR121 = ANSWERS!$C126, 1, 0)</f>
        <v>1</v>
      </c>
      <c r="BS121">
        <f>IF(ALL!BS121 = ANSWERS!$C126, 1, 0)</f>
        <v>1</v>
      </c>
      <c r="BT121">
        <f>IF(ALL!BT121 = ANSWERS!$C126, 1, 0)</f>
        <v>1</v>
      </c>
      <c r="BU121">
        <f>IF(ALL!BU121 = ANSWERS!$C126, 1, 0)</f>
        <v>1</v>
      </c>
      <c r="BV121">
        <f>IF(ALL!BV121 = ANSWERS!$C126, 1, 0)</f>
        <v>0</v>
      </c>
      <c r="BW121">
        <f>IF(ALL!BW121 = ANSWERS!$C126, 1, 0)</f>
        <v>0</v>
      </c>
      <c r="BX121">
        <f>IF(ALL!BX121 = ANSWERS!$C126, 1, 0)</f>
        <v>0</v>
      </c>
      <c r="BY121">
        <f>IF(ALL!BY121 = ANSWERS!$C126, 1, 0)</f>
        <v>1</v>
      </c>
      <c r="BZ121">
        <f>IF(ALL!BZ121 = ANSWERS!$C126, 1, 0)</f>
        <v>0</v>
      </c>
      <c r="CA121">
        <f>IF(ALL!CA121 = ANSWERS!$C126, 1, 0)</f>
        <v>1</v>
      </c>
      <c r="CB121">
        <f>IF(ALL!CB121 = ANSWERS!$C126, 1, 0)</f>
        <v>1</v>
      </c>
      <c r="CC121">
        <f>IF(ALL!CC121 = ANSWERS!$C126, 1, 0)</f>
        <v>1</v>
      </c>
      <c r="CD121">
        <f>IF(ALL!CD121 = ANSWERS!$C126, 1, 0)</f>
        <v>1</v>
      </c>
      <c r="CE121">
        <f>IF(ALL!CE121 = ANSWERS!$C126, 1, 0)</f>
        <v>1</v>
      </c>
      <c r="CF121">
        <f>IF(ALL!CF121 = ANSWERS!$C126, 1, 0)</f>
        <v>1</v>
      </c>
      <c r="CG121">
        <f>IF(ALL!CG121 = ANSWERS!$C126, 1, 0)</f>
        <v>0</v>
      </c>
      <c r="CH121">
        <f>IF(ALL!CH121 = ANSWERS!$C126, 1, 0)</f>
        <v>1</v>
      </c>
      <c r="CI121">
        <f>IF(ALL!CI121 = ANSWERS!$C126, 1, 0)</f>
        <v>1</v>
      </c>
      <c r="CJ121">
        <f>IF(ALL!CJ121 = ANSWERS!$C126, 1, 0)</f>
        <v>1</v>
      </c>
      <c r="CK121">
        <f>IF(ALL!CK121 = ANSWERS!$C126, 1, 0)</f>
        <v>0</v>
      </c>
      <c r="CL121">
        <f>IF(ALL!CL121 = ANSWERS!$C126, 1, 0)</f>
        <v>0</v>
      </c>
      <c r="CM121">
        <f>IF(ALL!CM121 = ANSWERS!$C126, 1, 0)</f>
        <v>0</v>
      </c>
      <c r="CN121">
        <f>IF(ALL!CN121 = ANSWERS!$C126, 1, 0)</f>
        <v>1</v>
      </c>
      <c r="CO121">
        <f>IF(ALL!CO121 = ANSWERS!$C126, 1, 0)</f>
        <v>1</v>
      </c>
      <c r="CP121">
        <f>IF(ALL!CP121 = ANSWERS!$C126, 1, 0)</f>
        <v>1</v>
      </c>
      <c r="CQ121">
        <f>IF(ALL!CQ121 = ANSWERS!$C126, 1, 0)</f>
        <v>0</v>
      </c>
      <c r="CR121">
        <f>IF(ALL!CR121 = ANSWERS!$C126, 1, 0)</f>
        <v>1</v>
      </c>
      <c r="CS121">
        <f>IF(ALL!CS121 = ANSWERS!$C126, 1, 0)</f>
        <v>0</v>
      </c>
      <c r="CT121">
        <f>IF(ALL!CT121 = ANSWERS!$C126, 1, 0)</f>
        <v>1</v>
      </c>
      <c r="CU121">
        <f>IF(ALL!CU121 = ANSWERS!$C126, 1, 0)</f>
        <v>1</v>
      </c>
      <c r="CV121">
        <f>IF(ALL!CV121 = ANSWERS!$C126, 1, 0)</f>
        <v>1</v>
      </c>
      <c r="CW121">
        <f>IF(ALL!CW121 = ANSWERS!$C126, 1, 0)</f>
        <v>1</v>
      </c>
      <c r="CX121">
        <f>IF(ALL!CX121 = ANSWERS!$C126, 1, 0)</f>
        <v>1</v>
      </c>
      <c r="CY121">
        <f>IF(ALL!CY121 = ANSWERS!$C126, 1, 0)</f>
        <v>1</v>
      </c>
      <c r="CZ121">
        <f>IF(ALL!CZ121 = ANSWERS!$C126, 1, 0)</f>
        <v>0</v>
      </c>
      <c r="DA121">
        <f>IF(ALL!DA121 = ANSWERS!$C126, 1, 0)</f>
        <v>1</v>
      </c>
      <c r="DB121">
        <f>IF(ALL!DB121 = ANSWERS!$C126, 1, 0)</f>
        <v>0</v>
      </c>
      <c r="DC121">
        <f>IF(ALL!DC121 = ANSWERS!$C126, 1, 0)</f>
        <v>0</v>
      </c>
      <c r="DD121">
        <f>IF(ALL!DD121 = ANSWERS!$C126, 1, 0)</f>
        <v>0</v>
      </c>
      <c r="DE121">
        <f>IF(ALL!DE121 = ANSWERS!$C126, 1, 0)</f>
        <v>1</v>
      </c>
      <c r="DF121">
        <f>IF(ALL!DF121 = ANSWERS!$C126, 1, 0)</f>
        <v>1</v>
      </c>
      <c r="DG121">
        <f>IF(ALL!DG121 = ANSWERS!$C126, 1, 0)</f>
        <v>1</v>
      </c>
      <c r="DH121">
        <f>IF(ALL!DH121 = ANSWERS!$C126, 1, 0)</f>
        <v>0</v>
      </c>
      <c r="DI121">
        <f>IF(ALL!DI121 = ANSWERS!$C126, 1, 0)</f>
        <v>0</v>
      </c>
      <c r="DJ121">
        <f>IF(ALL!DJ121 = ANSWERS!$C126, 1, 0)</f>
        <v>0</v>
      </c>
      <c r="DK121">
        <f>IF(ALL!DK121 = ANSWERS!$C126, 1, 0)</f>
        <v>0</v>
      </c>
      <c r="DL121">
        <f>IF(ALL!DL121 = ANSWERS!$C126, 1, 0)</f>
        <v>1</v>
      </c>
      <c r="DM121">
        <f>IF(ALL!DM121 = ANSWERS!$C126, 1, 0)</f>
        <v>0</v>
      </c>
      <c r="DN121">
        <f>IF(ALL!DN121 = ANSWERS!$C126, 1, 0)</f>
        <v>1</v>
      </c>
      <c r="DO121">
        <f>IF(ALL!DO121 = ANSWERS!$C126, 1, 0)</f>
        <v>1</v>
      </c>
      <c r="DP121">
        <f>IF(ALL!DP121 = ANSWERS!$C126, 1, 0)</f>
        <v>1</v>
      </c>
      <c r="DQ121">
        <f>IF(ALL!DQ121 = ANSWERS!$C126, 1, 0)</f>
        <v>1</v>
      </c>
      <c r="DR121">
        <f>IF(ALL!DR121 = ANSWERS!$C126, 1, 0)</f>
        <v>1</v>
      </c>
      <c r="DS121">
        <f>IF(ALL!DS121 = ANSWERS!$C126, 1, 0)</f>
        <v>1</v>
      </c>
      <c r="DT121">
        <f>IF(ALL!DT121 = ANSWERS!$C126, 1, 0)</f>
        <v>1</v>
      </c>
      <c r="DU121">
        <f>IF(ALL!DU121 = ANSWERS!$C126, 1, 0)</f>
        <v>1</v>
      </c>
      <c r="DV121">
        <f>IF(ALL!DV121 = ANSWERS!$C126, 1, 0)</f>
        <v>0</v>
      </c>
      <c r="DW121">
        <f>IF(ALL!DW121 = ANSWERS!$C126, 1, 0)</f>
        <v>0</v>
      </c>
      <c r="DX121">
        <f>IF(ALL!DX121 = ANSWERS!$C126, 1, 0)</f>
        <v>0</v>
      </c>
      <c r="DY121">
        <f>IF(ALL!DY121 = ANSWERS!$C126, 1, 0)</f>
        <v>1</v>
      </c>
      <c r="DZ121">
        <f>IF(ALL!DZ121 = ANSWERS!$C126, 1, 0)</f>
        <v>0</v>
      </c>
      <c r="EA121">
        <f>IF(ALL!EA121 = ANSWERS!$C126, 1, 0)</f>
        <v>1</v>
      </c>
      <c r="EB121">
        <f>IF(ALL!EB121 = ANSWERS!$C126, 1, 0)</f>
        <v>0</v>
      </c>
      <c r="EC121">
        <f>IF(ALL!EC121 = ANSWERS!$C126, 1, 0)</f>
        <v>1</v>
      </c>
      <c r="ED121">
        <f>IF(ALL!ED121 = ANSWERS!$C126, 1, 0)</f>
        <v>1</v>
      </c>
      <c r="EE121">
        <f>IF(ALL!EE121 = ANSWERS!$C126, 1, 0)</f>
        <v>0</v>
      </c>
      <c r="EF121">
        <f>IF(ALL!EF121 = ANSWERS!$C126, 1, 0)</f>
        <v>1</v>
      </c>
      <c r="EG121">
        <f>IF(ALL!EG121 = ANSWERS!$C126, 1, 0)</f>
        <v>1</v>
      </c>
      <c r="EH121">
        <f>IF(ALL!EH121 = ANSWERS!$C126, 1, 0)</f>
        <v>1</v>
      </c>
      <c r="EI121">
        <f>IF(ALL!EI121 = ANSWERS!$C126, 1, 0)</f>
        <v>1</v>
      </c>
      <c r="EJ121">
        <f>IF(ALL!EJ121 = ANSWERS!$C126, 1, 0)</f>
        <v>1</v>
      </c>
      <c r="EK121">
        <f>IF(ALL!EK121 = ANSWERS!$C126, 1, 0)</f>
        <v>0</v>
      </c>
      <c r="EL121">
        <f>IF(ALL!EL121 = ANSWERS!$C126, 1, 0)</f>
        <v>0</v>
      </c>
      <c r="EM121">
        <f>IF(ALL!EM121 = ANSWERS!$C126, 1, 0)</f>
        <v>1</v>
      </c>
      <c r="EN121">
        <f>IF(ALL!EN121 = ANSWERS!$C126, 1, 0)</f>
        <v>1</v>
      </c>
      <c r="EO121">
        <f>IF(ALL!EO121 = ANSWERS!$C126, 1, 0)</f>
        <v>0</v>
      </c>
      <c r="EP121">
        <f>IF(ALL!EP121 = ANSWERS!$C126, 1, 0)</f>
        <v>1</v>
      </c>
      <c r="EQ121">
        <f>IF(ALL!EQ121 = ANSWERS!$C126, 1, 0)</f>
        <v>1</v>
      </c>
      <c r="ER121">
        <f>IF(ALL!ER121 = ANSWERS!$C126, 1, 0)</f>
        <v>0</v>
      </c>
      <c r="ES121">
        <f>IF(ALL!ES121 = ANSWERS!$C126, 1, 0)</f>
        <v>0</v>
      </c>
      <c r="ET121">
        <f>IF(ALL!ET121 = ANSWERS!$C126, 1, 0)</f>
        <v>1</v>
      </c>
      <c r="EU121">
        <f>IF(ALL!EU121 = ANSWERS!$C126, 1, 0)</f>
        <v>1</v>
      </c>
      <c r="EV121">
        <f>IF(ALL!EV121 = ANSWERS!$C126, 1, 0)</f>
        <v>0</v>
      </c>
      <c r="EW121">
        <f>IF(ALL!EW121 = ANSWERS!$C126, 1, 0)</f>
        <v>1</v>
      </c>
      <c r="EX121">
        <f>IF(ALL!EX121 = ANSWERS!$C126, 1, 0)</f>
        <v>0</v>
      </c>
      <c r="EY121">
        <f>IF(ALL!EY121 = ANSWERS!$C126, 1, 0)</f>
        <v>0</v>
      </c>
      <c r="EZ121">
        <f>IF(ALL!EZ121 = ANSWERS!$C126, 1, 0)</f>
        <v>0</v>
      </c>
      <c r="FA121">
        <f>IF(ALL!FA121 = ANSWERS!$C126, 1, 0)</f>
        <v>1</v>
      </c>
      <c r="FB121">
        <f>IF(ALL!FB121 = ANSWERS!$C126, 1, 0)</f>
        <v>0</v>
      </c>
      <c r="FC121">
        <f>IF(ALL!FC121 = ANSWERS!$C126, 1, 0)</f>
        <v>1</v>
      </c>
      <c r="FD121">
        <f>IF(ALL!FD121 = ANSWERS!$C126, 1, 0)</f>
        <v>0</v>
      </c>
      <c r="FE121">
        <f>IF(ALL!FE121 = ANSWERS!$C126, 1, 0)</f>
        <v>1</v>
      </c>
      <c r="FF121">
        <f>IF(ALL!FF121 = ANSWERS!$C126, 1, 0)</f>
        <v>1</v>
      </c>
      <c r="FG121">
        <f>IF(ALL!FG121 = ANSWERS!$C126, 1, 0)</f>
        <v>1</v>
      </c>
      <c r="FH121">
        <f>IF(ALL!FH121 = ANSWERS!$C126, 1, 0)</f>
        <v>1</v>
      </c>
      <c r="FI121">
        <f>IF(ALL!FI121 = ANSWERS!$C126, 1, 0)</f>
        <v>0</v>
      </c>
      <c r="FJ121">
        <f>IF(ALL!FJ121 = ANSWERS!$C126, 1, 0)</f>
        <v>0</v>
      </c>
      <c r="FK121">
        <f>IF(ALL!FK121 = ANSWERS!$C126, 1, 0)</f>
        <v>1</v>
      </c>
      <c r="FL121">
        <f>IF(ALL!FL121 = ANSWERS!$C126, 1, 0)</f>
        <v>1</v>
      </c>
      <c r="FM121">
        <f>IF(ALL!FM121 = ANSWERS!$C126, 1, 0)</f>
        <v>1</v>
      </c>
      <c r="FN121">
        <f>IF(ALL!FN121 = ANSWERS!$C126, 1, 0)</f>
        <v>0</v>
      </c>
      <c r="FO121">
        <f>IF(ALL!FO121 = ANSWERS!$C126, 1, 0)</f>
        <v>1</v>
      </c>
      <c r="FP121">
        <f>IF(ALL!FP121 = ANSWERS!$C126, 1, 0)</f>
        <v>1</v>
      </c>
      <c r="FQ121">
        <f>IF(ALL!FQ121 = ANSWERS!$C126, 1, 0)</f>
        <v>1</v>
      </c>
      <c r="FR121">
        <f>IF(ALL!FR121 = ANSWERS!$C126, 1, 0)</f>
        <v>1</v>
      </c>
      <c r="FS121">
        <f>IF(ALL!FS121 = ANSWERS!$C126, 1, 0)</f>
        <v>0</v>
      </c>
      <c r="FT121">
        <f>IF(ALL!FT121 = ANSWERS!$C126, 1, 0)</f>
        <v>0</v>
      </c>
      <c r="FU121">
        <f>IF(ALL!FU121 = ANSWERS!$C126, 1, 0)</f>
        <v>1</v>
      </c>
      <c r="FV121">
        <f>IF(ALL!FV121 = ANSWERS!$C126, 1, 0)</f>
        <v>1</v>
      </c>
      <c r="FW121">
        <f>IF(ALL!FW121 = ANSWERS!$C126, 1, 0)</f>
        <v>0</v>
      </c>
      <c r="FX121">
        <f>IF(ALL!FX121 = ANSWERS!$C126, 1, 0)</f>
        <v>1</v>
      </c>
      <c r="FY121">
        <f>IF(ALL!FY121 = ANSWERS!$C126, 1, 0)</f>
        <v>1</v>
      </c>
      <c r="FZ121">
        <f>IF(ALL!FZ121 = ANSWERS!$C126, 1, 0)</f>
        <v>0</v>
      </c>
      <c r="GA121">
        <f>IF(ALL!GA121 = ANSWERS!$C126, 1, 0)</f>
        <v>0</v>
      </c>
      <c r="GB121">
        <f>IF(ALL!GB121 = ANSWERS!$C126, 1, 0)</f>
        <v>0</v>
      </c>
      <c r="GC121">
        <f>IF(ALL!GC121 = ANSWERS!$C126, 1, 0)</f>
        <v>0</v>
      </c>
      <c r="GD121">
        <f>IF(ALL!GD121 = ANSWERS!$C126, 1, 0)</f>
        <v>1</v>
      </c>
      <c r="GE121">
        <f>IF(ALL!GE121 = ANSWERS!$C126, 1, 0)</f>
        <v>0</v>
      </c>
      <c r="GF121">
        <f>IF(ALL!GF121 = ANSWERS!$C126, 1, 0)</f>
        <v>0</v>
      </c>
      <c r="GG121">
        <f>IF(ALL!GG121 = ANSWERS!$C126, 1, 0)</f>
        <v>0</v>
      </c>
      <c r="GH121">
        <f>IF(ALL!GH121 = ANSWERS!$C126, 1, 0)</f>
        <v>0</v>
      </c>
      <c r="GI121">
        <f>IF(ALL!GI121 = ANSWERS!$C126, 1, 0)</f>
        <v>1</v>
      </c>
      <c r="GJ121">
        <f>IF(ALL!GJ121 = ANSWERS!$C126, 1, 0)</f>
        <v>1</v>
      </c>
      <c r="GK121">
        <f>IF(ALL!GK121 = ANSWERS!$C126, 1, 0)</f>
        <v>0</v>
      </c>
      <c r="GL121">
        <f>IF(ALL!GL121 = ANSWERS!$C126, 1, 0)</f>
        <v>0</v>
      </c>
      <c r="GM121">
        <f>IF(ALL!GM121 = ANSWERS!$C126, 1, 0)</f>
        <v>0</v>
      </c>
      <c r="GN121">
        <f>IF(ALL!GN121 = ANSWERS!$C126, 1, 0)</f>
        <v>1</v>
      </c>
      <c r="GO121">
        <f>IF(ALL!GO121 = ANSWERS!$C126, 1, 0)</f>
        <v>0</v>
      </c>
      <c r="GP121">
        <f>IF(ALL!GP121 = ANSWERS!$C126, 1, 0)</f>
        <v>1</v>
      </c>
      <c r="GQ121">
        <f>IF(ALL!GQ121 = ANSWERS!$C126, 1, 0)</f>
        <v>1</v>
      </c>
      <c r="GR121">
        <f>IF(ALL!GR121 = ANSWERS!$C126, 1, 0)</f>
        <v>0</v>
      </c>
      <c r="GS121">
        <f>IF(ALL!GS121 = ANSWERS!$C126, 1, 0)</f>
        <v>1</v>
      </c>
      <c r="GT121">
        <f>IF(ALL!GT121 = ANSWERS!$C126, 1, 0)</f>
        <v>0</v>
      </c>
      <c r="GU121">
        <f>IF(ALL!GU121 = ANSWERS!$C126, 1, 0)</f>
        <v>0</v>
      </c>
      <c r="GV121">
        <f>IF(ALL!GV121 = ANSWERS!$C126, 1, 0)</f>
        <v>0</v>
      </c>
      <c r="GW121">
        <f>IF(ALL!GW121 = ANSWERS!$C126, 1, 0)</f>
        <v>1</v>
      </c>
      <c r="GX121">
        <f>IF(ALL!GX121 = ANSWERS!$C126, 1, 0)</f>
        <v>0</v>
      </c>
      <c r="GY121">
        <f>IF(ALL!GY121 = ANSWERS!$C126, 1, 0)</f>
        <v>1</v>
      </c>
      <c r="GZ121">
        <f>IF(ALL!GZ121 = ANSWERS!$C126, 1, 0)</f>
        <v>1</v>
      </c>
      <c r="HA121">
        <f>IF(ALL!HA121 = ANSWERS!$C126, 1, 0)</f>
        <v>1</v>
      </c>
      <c r="HB121">
        <f>IF(ALL!HB121 = ANSWERS!$C126, 1, 0)</f>
        <v>1</v>
      </c>
      <c r="HC121">
        <f>IF(ALL!HC121 = ANSWERS!$C126, 1, 0)</f>
        <v>1</v>
      </c>
      <c r="HD121">
        <f>IF(ALL!HD121 = ANSWERS!$C126, 1, 0)</f>
        <v>0</v>
      </c>
      <c r="HE121">
        <f>IF(ALL!HE121 = ANSWERS!$C126, 1, 0)</f>
        <v>1</v>
      </c>
      <c r="HF121">
        <f>IF(ALL!HF121 = ANSWERS!$C126, 1, 0)</f>
        <v>1</v>
      </c>
      <c r="HG121">
        <f>IF(ALL!HG121 = ANSWERS!$C126, 1, 0)</f>
        <v>1</v>
      </c>
      <c r="HH121">
        <f>IF(ALL!HH121 = ANSWERS!$C126, 1, 0)</f>
        <v>0</v>
      </c>
      <c r="HI121">
        <f>IF(ALL!HI121 = ANSWERS!$C126, 1, 0)</f>
        <v>0</v>
      </c>
      <c r="HJ121">
        <f>IF(ALL!HJ121 = ANSWERS!$C126, 1, 0)</f>
        <v>0</v>
      </c>
      <c r="HK121">
        <f>IF(ALL!HK121 = ANSWERS!$C126, 1, 0)</f>
        <v>0</v>
      </c>
    </row>
    <row r="122">
      <c r="A122" s="1" t="s">
        <v>442</v>
      </c>
      <c r="B122">
        <f>IF(ALL!B122 = ANSWERS!$C127, 1, 0)</f>
        <v>1</v>
      </c>
      <c r="C122">
        <f>IF(ALL!C122 = ANSWERS!$C127, 1, 0)</f>
        <v>0</v>
      </c>
      <c r="D122">
        <f>IF(ALL!D122 = ANSWERS!$C127, 1, 0)</f>
        <v>1</v>
      </c>
      <c r="E122">
        <f>IF(ALL!E122 = ANSWERS!$C127, 1, 0)</f>
        <v>1</v>
      </c>
      <c r="F122">
        <f>IF(ALL!F122 = ANSWERS!$C127, 1, 0)</f>
        <v>0</v>
      </c>
      <c r="G122">
        <f>IF(ALL!G122 = ANSWERS!$C127, 1, 0)</f>
        <v>0</v>
      </c>
      <c r="H122">
        <f>IF(ALL!H122 = ANSWERS!$C127, 1, 0)</f>
        <v>0</v>
      </c>
      <c r="I122">
        <f>IF(ALL!I122 = ANSWERS!$C127, 1, 0)</f>
        <v>0</v>
      </c>
      <c r="J122">
        <f>IF(ALL!J122 = ANSWERS!$C127, 1, 0)</f>
        <v>0</v>
      </c>
      <c r="K122">
        <f>IF(ALL!K122 = ANSWERS!$C127, 1, 0)</f>
        <v>1</v>
      </c>
      <c r="L122">
        <f>IF(ALL!L122 = ANSWERS!$C127, 1, 0)</f>
        <v>0</v>
      </c>
      <c r="M122">
        <f>IF(ALL!M122 = ANSWERS!$C127, 1, 0)</f>
        <v>0</v>
      </c>
      <c r="N122">
        <f>IF(ALL!N122 = ANSWERS!$C127, 1, 0)</f>
        <v>1</v>
      </c>
      <c r="O122">
        <f>IF(ALL!O122 = ANSWERS!$C127, 1, 0)</f>
        <v>1</v>
      </c>
      <c r="P122">
        <f>IF(ALL!P122 = ANSWERS!$C127, 1, 0)</f>
        <v>0</v>
      </c>
      <c r="Q122">
        <f>IF(ALL!Q122 = ANSWERS!$C127, 1, 0)</f>
        <v>0</v>
      </c>
      <c r="R122">
        <f>IF(ALL!R122 = ANSWERS!$C127, 1, 0)</f>
        <v>0</v>
      </c>
      <c r="S122">
        <f>IF(ALL!S122 = ANSWERS!$C127, 1, 0)</f>
        <v>0</v>
      </c>
      <c r="T122">
        <f>IF(ALL!T122 = ANSWERS!$C127, 1, 0)</f>
        <v>1</v>
      </c>
      <c r="U122">
        <f>IF(ALL!U122 = ANSWERS!$C127, 1, 0)</f>
        <v>0</v>
      </c>
      <c r="V122">
        <f>IF(ALL!V122 = ANSWERS!$C127, 1, 0)</f>
        <v>1</v>
      </c>
      <c r="W122">
        <f>IF(ALL!W122 = ANSWERS!$C127, 1, 0)</f>
        <v>1</v>
      </c>
      <c r="X122">
        <f>IF(ALL!X122 = ANSWERS!$C127, 1, 0)</f>
        <v>1</v>
      </c>
      <c r="Y122">
        <f>IF(ALL!Y122 = ANSWERS!$C127, 1, 0)</f>
        <v>1</v>
      </c>
      <c r="Z122">
        <f>IF(ALL!Z122 = ANSWERS!$C127, 1, 0)</f>
        <v>1</v>
      </c>
      <c r="AA122">
        <f>IF(ALL!AA122 = ANSWERS!$C127, 1, 0)</f>
        <v>1</v>
      </c>
      <c r="AB122">
        <f>IF(ALL!AB122 = ANSWERS!$C127, 1, 0)</f>
        <v>0</v>
      </c>
      <c r="AC122">
        <f>IF(ALL!AC122 = ANSWERS!$C127, 1, 0)</f>
        <v>1</v>
      </c>
      <c r="AD122">
        <f>IF(ALL!AD122 = ANSWERS!$C127, 1, 0)</f>
        <v>1</v>
      </c>
      <c r="AE122">
        <f>IF(ALL!AE122 = ANSWERS!$C127, 1, 0)</f>
        <v>0</v>
      </c>
      <c r="AF122">
        <f>IF(ALL!AF122 = ANSWERS!$C127, 1, 0)</f>
        <v>0</v>
      </c>
      <c r="AG122">
        <f>IF(ALL!AG122 = ANSWERS!$C127, 1, 0)</f>
        <v>1</v>
      </c>
      <c r="AH122">
        <f>IF(ALL!AH122 = ANSWERS!$C127, 1, 0)</f>
        <v>0</v>
      </c>
      <c r="AI122">
        <f>IF(ALL!AI122 = ANSWERS!$C127, 1, 0)</f>
        <v>0</v>
      </c>
      <c r="AJ122">
        <f>IF(ALL!AJ122 = ANSWERS!$C127, 1, 0)</f>
        <v>1</v>
      </c>
      <c r="AK122">
        <f>IF(ALL!AK122 = ANSWERS!$C127, 1, 0)</f>
        <v>1</v>
      </c>
      <c r="AL122">
        <f>IF(ALL!AL122 = ANSWERS!$C127, 1, 0)</f>
        <v>1</v>
      </c>
      <c r="AM122">
        <f>IF(ALL!AM122 = ANSWERS!$C127, 1, 0)</f>
        <v>1</v>
      </c>
      <c r="AN122">
        <f>IF(ALL!AN122 = ANSWERS!$C127, 1, 0)</f>
        <v>1</v>
      </c>
      <c r="AO122">
        <f>IF(ALL!AO122 = ANSWERS!$C127, 1, 0)</f>
        <v>1</v>
      </c>
      <c r="AP122">
        <f>IF(ALL!AP122 = ANSWERS!$C127, 1, 0)</f>
        <v>1</v>
      </c>
      <c r="AQ122">
        <f>IF(ALL!AQ122 = ANSWERS!$C127, 1, 0)</f>
        <v>1</v>
      </c>
      <c r="AR122">
        <f>IF(ALL!AR122 = ANSWERS!$C127, 1, 0)</f>
        <v>1</v>
      </c>
      <c r="AS122">
        <f>IF(ALL!AS122 = ANSWERS!$C127, 1, 0)</f>
        <v>0</v>
      </c>
      <c r="AT122">
        <f>IF(ALL!AT122 = ANSWERS!$C127, 1, 0)</f>
        <v>0</v>
      </c>
      <c r="AU122">
        <f>IF(ALL!AU122 = ANSWERS!$C127, 1, 0)</f>
        <v>0</v>
      </c>
      <c r="AV122">
        <f>IF(ALL!AV122 = ANSWERS!$C127, 1, 0)</f>
        <v>0</v>
      </c>
      <c r="AW122">
        <f>IF(ALL!AW122 = ANSWERS!$C127, 1, 0)</f>
        <v>1</v>
      </c>
      <c r="AX122">
        <f>IF(ALL!AX122 = ANSWERS!$C127, 1, 0)</f>
        <v>1</v>
      </c>
      <c r="AY122">
        <f>IF(ALL!AY122 = ANSWERS!$C127, 1, 0)</f>
        <v>1</v>
      </c>
      <c r="AZ122">
        <f>IF(ALL!AZ122 = ANSWERS!$C127, 1, 0)</f>
        <v>1</v>
      </c>
      <c r="BA122">
        <f>IF(ALL!BA122 = ANSWERS!$C127, 1, 0)</f>
        <v>0</v>
      </c>
      <c r="BB122">
        <f>IF(ALL!BB122 = ANSWERS!$C127, 1, 0)</f>
        <v>0</v>
      </c>
      <c r="BC122">
        <f>IF(ALL!BC122 = ANSWERS!$C127, 1, 0)</f>
        <v>0</v>
      </c>
      <c r="BD122">
        <f>IF(ALL!BD122 = ANSWERS!$C127, 1, 0)</f>
        <v>0</v>
      </c>
      <c r="BE122">
        <f>IF(ALL!BE122 = ANSWERS!$C127, 1, 0)</f>
        <v>0</v>
      </c>
      <c r="BF122">
        <f>IF(ALL!BF122 = ANSWERS!$C127, 1, 0)</f>
        <v>0</v>
      </c>
      <c r="BG122">
        <f>IF(ALL!BG122 = ANSWERS!$C127, 1, 0)</f>
        <v>1</v>
      </c>
      <c r="BH122">
        <f>IF(ALL!BH122 = ANSWERS!$C127, 1, 0)</f>
        <v>1</v>
      </c>
      <c r="BI122">
        <f>IF(ALL!BI122 = ANSWERS!$C127, 1, 0)</f>
        <v>1</v>
      </c>
      <c r="BJ122">
        <f>IF(ALL!BJ122 = ANSWERS!$C127, 1, 0)</f>
        <v>0</v>
      </c>
      <c r="BK122">
        <f>IF(ALL!BK122 = ANSWERS!$C127, 1, 0)</f>
        <v>0</v>
      </c>
      <c r="BL122">
        <f>IF(ALL!BL122 = ANSWERS!$C127, 1, 0)</f>
        <v>1</v>
      </c>
      <c r="BM122">
        <f>IF(ALL!BM122 = ANSWERS!$C127, 1, 0)</f>
        <v>0</v>
      </c>
      <c r="BN122">
        <f>IF(ALL!BN122 = ANSWERS!$C127, 1, 0)</f>
        <v>1</v>
      </c>
      <c r="BO122">
        <f>IF(ALL!BO122 = ANSWERS!$C127, 1, 0)</f>
        <v>0</v>
      </c>
      <c r="BP122">
        <f>IF(ALL!BP122 = ANSWERS!$C127, 1, 0)</f>
        <v>1</v>
      </c>
      <c r="BQ122">
        <f>IF(ALL!BQ122 = ANSWERS!$C127, 1, 0)</f>
        <v>0</v>
      </c>
      <c r="BR122">
        <f>IF(ALL!BR122 = ANSWERS!$C127, 1, 0)</f>
        <v>0</v>
      </c>
      <c r="BS122">
        <f>IF(ALL!BS122 = ANSWERS!$C127, 1, 0)</f>
        <v>0</v>
      </c>
      <c r="BT122">
        <f>IF(ALL!BT122 = ANSWERS!$C127, 1, 0)</f>
        <v>0</v>
      </c>
      <c r="BU122">
        <f>IF(ALL!BU122 = ANSWERS!$C127, 1, 0)</f>
        <v>1</v>
      </c>
      <c r="BV122">
        <f>IF(ALL!BV122 = ANSWERS!$C127, 1, 0)</f>
        <v>0</v>
      </c>
      <c r="BW122">
        <f>IF(ALL!BW122 = ANSWERS!$C127, 1, 0)</f>
        <v>1</v>
      </c>
      <c r="BX122">
        <f>IF(ALL!BX122 = ANSWERS!$C127, 1, 0)</f>
        <v>1</v>
      </c>
      <c r="BY122">
        <f>IF(ALL!BY122 = ANSWERS!$C127, 1, 0)</f>
        <v>1</v>
      </c>
      <c r="BZ122">
        <f>IF(ALL!BZ122 = ANSWERS!$C127, 1, 0)</f>
        <v>0</v>
      </c>
      <c r="CA122">
        <f>IF(ALL!CA122 = ANSWERS!$C127, 1, 0)</f>
        <v>1</v>
      </c>
      <c r="CB122">
        <f>IF(ALL!CB122 = ANSWERS!$C127, 1, 0)</f>
        <v>1</v>
      </c>
      <c r="CC122">
        <f>IF(ALL!CC122 = ANSWERS!$C127, 1, 0)</f>
        <v>1</v>
      </c>
      <c r="CD122">
        <f>IF(ALL!CD122 = ANSWERS!$C127, 1, 0)</f>
        <v>1</v>
      </c>
      <c r="CE122">
        <f>IF(ALL!CE122 = ANSWERS!$C127, 1, 0)</f>
        <v>1</v>
      </c>
      <c r="CF122">
        <f>IF(ALL!CF122 = ANSWERS!$C127, 1, 0)</f>
        <v>1</v>
      </c>
      <c r="CG122">
        <f>IF(ALL!CG122 = ANSWERS!$C127, 1, 0)</f>
        <v>0</v>
      </c>
      <c r="CH122">
        <f>IF(ALL!CH122 = ANSWERS!$C127, 1, 0)</f>
        <v>1</v>
      </c>
      <c r="CI122">
        <f>IF(ALL!CI122 = ANSWERS!$C127, 1, 0)</f>
        <v>1</v>
      </c>
      <c r="CJ122">
        <f>IF(ALL!CJ122 = ANSWERS!$C127, 1, 0)</f>
        <v>1</v>
      </c>
      <c r="CK122">
        <f>IF(ALL!CK122 = ANSWERS!$C127, 1, 0)</f>
        <v>0</v>
      </c>
      <c r="CL122">
        <f>IF(ALL!CL122 = ANSWERS!$C127, 1, 0)</f>
        <v>0</v>
      </c>
      <c r="CM122">
        <f>IF(ALL!CM122 = ANSWERS!$C127, 1, 0)</f>
        <v>0</v>
      </c>
      <c r="CN122">
        <f>IF(ALL!CN122 = ANSWERS!$C127, 1, 0)</f>
        <v>0</v>
      </c>
      <c r="CO122">
        <f>IF(ALL!CO122 = ANSWERS!$C127, 1, 0)</f>
        <v>1</v>
      </c>
      <c r="CP122">
        <f>IF(ALL!CP122 = ANSWERS!$C127, 1, 0)</f>
        <v>0</v>
      </c>
      <c r="CQ122">
        <f>IF(ALL!CQ122 = ANSWERS!$C127, 1, 0)</f>
        <v>1</v>
      </c>
      <c r="CR122">
        <f>IF(ALL!CR122 = ANSWERS!$C127, 1, 0)</f>
        <v>1</v>
      </c>
      <c r="CS122">
        <f>IF(ALL!CS122 = ANSWERS!$C127, 1, 0)</f>
        <v>1</v>
      </c>
      <c r="CT122">
        <f>IF(ALL!CT122 = ANSWERS!$C127, 1, 0)</f>
        <v>0</v>
      </c>
      <c r="CU122">
        <f>IF(ALL!CU122 = ANSWERS!$C127, 1, 0)</f>
        <v>1</v>
      </c>
      <c r="CV122">
        <f>IF(ALL!CV122 = ANSWERS!$C127, 1, 0)</f>
        <v>0</v>
      </c>
      <c r="CW122">
        <f>IF(ALL!CW122 = ANSWERS!$C127, 1, 0)</f>
        <v>1</v>
      </c>
      <c r="CX122">
        <f>IF(ALL!CX122 = ANSWERS!$C127, 1, 0)</f>
        <v>0</v>
      </c>
      <c r="CY122">
        <f>IF(ALL!CY122 = ANSWERS!$C127, 1, 0)</f>
        <v>1</v>
      </c>
      <c r="CZ122">
        <f>IF(ALL!CZ122 = ANSWERS!$C127, 1, 0)</f>
        <v>0</v>
      </c>
      <c r="DA122">
        <f>IF(ALL!DA122 = ANSWERS!$C127, 1, 0)</f>
        <v>1</v>
      </c>
      <c r="DB122">
        <f>IF(ALL!DB122 = ANSWERS!$C127, 1, 0)</f>
        <v>0</v>
      </c>
      <c r="DC122">
        <f>IF(ALL!DC122 = ANSWERS!$C127, 1, 0)</f>
        <v>1</v>
      </c>
      <c r="DD122">
        <f>IF(ALL!DD122 = ANSWERS!$C127, 1, 0)</f>
        <v>0</v>
      </c>
      <c r="DE122">
        <f>IF(ALL!DE122 = ANSWERS!$C127, 1, 0)</f>
        <v>1</v>
      </c>
      <c r="DF122">
        <f>IF(ALL!DF122 = ANSWERS!$C127, 1, 0)</f>
        <v>1</v>
      </c>
      <c r="DG122">
        <f>IF(ALL!DG122 = ANSWERS!$C127, 1, 0)</f>
        <v>1</v>
      </c>
      <c r="DH122">
        <f>IF(ALL!DH122 = ANSWERS!$C127, 1, 0)</f>
        <v>0</v>
      </c>
      <c r="DI122">
        <f>IF(ALL!DI122 = ANSWERS!$C127, 1, 0)</f>
        <v>0</v>
      </c>
      <c r="DJ122">
        <f>IF(ALL!DJ122 = ANSWERS!$C127, 1, 0)</f>
        <v>0</v>
      </c>
      <c r="DK122">
        <f>IF(ALL!DK122 = ANSWERS!$C127, 1, 0)</f>
        <v>0</v>
      </c>
      <c r="DL122">
        <f>IF(ALL!DL122 = ANSWERS!$C127, 1, 0)</f>
        <v>1</v>
      </c>
      <c r="DM122">
        <f>IF(ALL!DM122 = ANSWERS!$C127, 1, 0)</f>
        <v>1</v>
      </c>
      <c r="DN122">
        <f>IF(ALL!DN122 = ANSWERS!$C127, 1, 0)</f>
        <v>1</v>
      </c>
      <c r="DO122">
        <f>IF(ALL!DO122 = ANSWERS!$C127, 1, 0)</f>
        <v>0</v>
      </c>
      <c r="DP122">
        <f>IF(ALL!DP122 = ANSWERS!$C127, 1, 0)</f>
        <v>1</v>
      </c>
      <c r="DQ122">
        <f>IF(ALL!DQ122 = ANSWERS!$C127, 1, 0)</f>
        <v>0</v>
      </c>
      <c r="DR122">
        <f>IF(ALL!DR122 = ANSWERS!$C127, 1, 0)</f>
        <v>1</v>
      </c>
      <c r="DS122">
        <f>IF(ALL!DS122 = ANSWERS!$C127, 1, 0)</f>
        <v>0</v>
      </c>
      <c r="DT122">
        <f>IF(ALL!DT122 = ANSWERS!$C127, 1, 0)</f>
        <v>0</v>
      </c>
      <c r="DU122">
        <f>IF(ALL!DU122 = ANSWERS!$C127, 1, 0)</f>
        <v>1</v>
      </c>
      <c r="DV122">
        <f>IF(ALL!DV122 = ANSWERS!$C127, 1, 0)</f>
        <v>0</v>
      </c>
      <c r="DW122">
        <f>IF(ALL!DW122 = ANSWERS!$C127, 1, 0)</f>
        <v>1</v>
      </c>
      <c r="DX122">
        <f>IF(ALL!DX122 = ANSWERS!$C127, 1, 0)</f>
        <v>0</v>
      </c>
      <c r="DY122">
        <f>IF(ALL!DY122 = ANSWERS!$C127, 1, 0)</f>
        <v>1</v>
      </c>
      <c r="DZ122">
        <f>IF(ALL!DZ122 = ANSWERS!$C127, 1, 0)</f>
        <v>1</v>
      </c>
      <c r="EA122">
        <f>IF(ALL!EA122 = ANSWERS!$C127, 1, 0)</f>
        <v>1</v>
      </c>
      <c r="EB122">
        <f>IF(ALL!EB122 = ANSWERS!$C127, 1, 0)</f>
        <v>0</v>
      </c>
      <c r="EC122">
        <f>IF(ALL!EC122 = ANSWERS!$C127, 1, 0)</f>
        <v>1</v>
      </c>
      <c r="ED122">
        <f>IF(ALL!ED122 = ANSWERS!$C127, 1, 0)</f>
        <v>0</v>
      </c>
      <c r="EE122">
        <f>IF(ALL!EE122 = ANSWERS!$C127, 1, 0)</f>
        <v>0</v>
      </c>
      <c r="EF122">
        <f>IF(ALL!EF122 = ANSWERS!$C127, 1, 0)</f>
        <v>0</v>
      </c>
      <c r="EG122">
        <f>IF(ALL!EG122 = ANSWERS!$C127, 1, 0)</f>
        <v>0</v>
      </c>
      <c r="EH122">
        <f>IF(ALL!EH122 = ANSWERS!$C127, 1, 0)</f>
        <v>0</v>
      </c>
      <c r="EI122">
        <f>IF(ALL!EI122 = ANSWERS!$C127, 1, 0)</f>
        <v>1</v>
      </c>
      <c r="EJ122">
        <f>IF(ALL!EJ122 = ANSWERS!$C127, 1, 0)</f>
        <v>1</v>
      </c>
      <c r="EK122">
        <f>IF(ALL!EK122 = ANSWERS!$C127, 1, 0)</f>
        <v>0</v>
      </c>
      <c r="EL122">
        <f>IF(ALL!EL122 = ANSWERS!$C127, 1, 0)</f>
        <v>0</v>
      </c>
      <c r="EM122">
        <f>IF(ALL!EM122 = ANSWERS!$C127, 1, 0)</f>
        <v>1</v>
      </c>
      <c r="EN122">
        <f>IF(ALL!EN122 = ANSWERS!$C127, 1, 0)</f>
        <v>0</v>
      </c>
      <c r="EO122">
        <f>IF(ALL!EO122 = ANSWERS!$C127, 1, 0)</f>
        <v>1</v>
      </c>
      <c r="EP122">
        <f>IF(ALL!EP122 = ANSWERS!$C127, 1, 0)</f>
        <v>1</v>
      </c>
      <c r="EQ122">
        <f>IF(ALL!EQ122 = ANSWERS!$C127, 1, 0)</f>
        <v>0</v>
      </c>
      <c r="ER122">
        <f>IF(ALL!ER122 = ANSWERS!$C127, 1, 0)</f>
        <v>0</v>
      </c>
      <c r="ES122">
        <f>IF(ALL!ES122 = ANSWERS!$C127, 1, 0)</f>
        <v>0</v>
      </c>
      <c r="ET122">
        <f>IF(ALL!ET122 = ANSWERS!$C127, 1, 0)</f>
        <v>0</v>
      </c>
      <c r="EU122">
        <f>IF(ALL!EU122 = ANSWERS!$C127, 1, 0)</f>
        <v>1</v>
      </c>
      <c r="EV122">
        <f>IF(ALL!EV122 = ANSWERS!$C127, 1, 0)</f>
        <v>0</v>
      </c>
      <c r="EW122">
        <f>IF(ALL!EW122 = ANSWERS!$C127, 1, 0)</f>
        <v>0</v>
      </c>
      <c r="EX122">
        <f>IF(ALL!EX122 = ANSWERS!$C127, 1, 0)</f>
        <v>0</v>
      </c>
      <c r="EY122">
        <f>IF(ALL!EY122 = ANSWERS!$C127, 1, 0)</f>
        <v>0</v>
      </c>
      <c r="EZ122">
        <f>IF(ALL!EZ122 = ANSWERS!$C127, 1, 0)</f>
        <v>0</v>
      </c>
      <c r="FA122">
        <f>IF(ALL!FA122 = ANSWERS!$C127, 1, 0)</f>
        <v>1</v>
      </c>
      <c r="FB122">
        <f>IF(ALL!FB122 = ANSWERS!$C127, 1, 0)</f>
        <v>0</v>
      </c>
      <c r="FC122">
        <f>IF(ALL!FC122 = ANSWERS!$C127, 1, 0)</f>
        <v>0</v>
      </c>
      <c r="FD122">
        <f>IF(ALL!FD122 = ANSWERS!$C127, 1, 0)</f>
        <v>0</v>
      </c>
      <c r="FE122">
        <f>IF(ALL!FE122 = ANSWERS!$C127, 1, 0)</f>
        <v>0</v>
      </c>
      <c r="FF122">
        <f>IF(ALL!FF122 = ANSWERS!$C127, 1, 0)</f>
        <v>0</v>
      </c>
      <c r="FG122">
        <f>IF(ALL!FG122 = ANSWERS!$C127, 1, 0)</f>
        <v>1</v>
      </c>
      <c r="FH122">
        <f>IF(ALL!FH122 = ANSWERS!$C127, 1, 0)</f>
        <v>1</v>
      </c>
      <c r="FI122">
        <f>IF(ALL!FI122 = ANSWERS!$C127, 1, 0)</f>
        <v>0</v>
      </c>
      <c r="FJ122">
        <f>IF(ALL!FJ122 = ANSWERS!$C127, 1, 0)</f>
        <v>1</v>
      </c>
      <c r="FK122">
        <f>IF(ALL!FK122 = ANSWERS!$C127, 1, 0)</f>
        <v>0</v>
      </c>
      <c r="FL122">
        <f>IF(ALL!FL122 = ANSWERS!$C127, 1, 0)</f>
        <v>0</v>
      </c>
      <c r="FM122">
        <f>IF(ALL!FM122 = ANSWERS!$C127, 1, 0)</f>
        <v>0</v>
      </c>
      <c r="FN122">
        <f>IF(ALL!FN122 = ANSWERS!$C127, 1, 0)</f>
        <v>0</v>
      </c>
      <c r="FO122">
        <f>IF(ALL!FO122 = ANSWERS!$C127, 1, 0)</f>
        <v>0</v>
      </c>
      <c r="FP122">
        <f>IF(ALL!FP122 = ANSWERS!$C127, 1, 0)</f>
        <v>0</v>
      </c>
      <c r="FQ122">
        <f>IF(ALL!FQ122 = ANSWERS!$C127, 1, 0)</f>
        <v>0</v>
      </c>
      <c r="FR122">
        <f>IF(ALL!FR122 = ANSWERS!$C127, 1, 0)</f>
        <v>1</v>
      </c>
      <c r="FS122">
        <f>IF(ALL!FS122 = ANSWERS!$C127, 1, 0)</f>
        <v>0</v>
      </c>
      <c r="FT122">
        <f>IF(ALL!FT122 = ANSWERS!$C127, 1, 0)</f>
        <v>0</v>
      </c>
      <c r="FU122">
        <f>IF(ALL!FU122 = ANSWERS!$C127, 1, 0)</f>
        <v>1</v>
      </c>
      <c r="FV122">
        <f>IF(ALL!FV122 = ANSWERS!$C127, 1, 0)</f>
        <v>1</v>
      </c>
      <c r="FW122">
        <f>IF(ALL!FW122 = ANSWERS!$C127, 1, 0)</f>
        <v>1</v>
      </c>
      <c r="FX122">
        <f>IF(ALL!FX122 = ANSWERS!$C127, 1, 0)</f>
        <v>0</v>
      </c>
      <c r="FY122">
        <f>IF(ALL!FY122 = ANSWERS!$C127, 1, 0)</f>
        <v>0</v>
      </c>
      <c r="FZ122">
        <f>IF(ALL!FZ122 = ANSWERS!$C127, 1, 0)</f>
        <v>0</v>
      </c>
      <c r="GA122">
        <f>IF(ALL!GA122 = ANSWERS!$C127, 1, 0)</f>
        <v>0</v>
      </c>
      <c r="GB122">
        <f>IF(ALL!GB122 = ANSWERS!$C127, 1, 0)</f>
        <v>0</v>
      </c>
      <c r="GC122">
        <f>IF(ALL!GC122 = ANSWERS!$C127, 1, 0)</f>
        <v>0</v>
      </c>
      <c r="GD122">
        <f>IF(ALL!GD122 = ANSWERS!$C127, 1, 0)</f>
        <v>0</v>
      </c>
      <c r="GE122">
        <f>IF(ALL!GE122 = ANSWERS!$C127, 1, 0)</f>
        <v>0</v>
      </c>
      <c r="GF122">
        <f>IF(ALL!GF122 = ANSWERS!$C127, 1, 0)</f>
        <v>1</v>
      </c>
      <c r="GG122">
        <f>IF(ALL!GG122 = ANSWERS!$C127, 1, 0)</f>
        <v>0</v>
      </c>
      <c r="GH122">
        <f>IF(ALL!GH122 = ANSWERS!$C127, 1, 0)</f>
        <v>1</v>
      </c>
      <c r="GI122">
        <f>IF(ALL!GI122 = ANSWERS!$C127, 1, 0)</f>
        <v>0</v>
      </c>
      <c r="GJ122">
        <f>IF(ALL!GJ122 = ANSWERS!$C127, 1, 0)</f>
        <v>0</v>
      </c>
      <c r="GK122">
        <f>IF(ALL!GK122 = ANSWERS!$C127, 1, 0)</f>
        <v>0</v>
      </c>
      <c r="GL122">
        <f>IF(ALL!GL122 = ANSWERS!$C127, 1, 0)</f>
        <v>0</v>
      </c>
      <c r="GM122">
        <f>IF(ALL!GM122 = ANSWERS!$C127, 1, 0)</f>
        <v>0</v>
      </c>
      <c r="GN122">
        <f>IF(ALL!GN122 = ANSWERS!$C127, 1, 0)</f>
        <v>1</v>
      </c>
      <c r="GO122">
        <f>IF(ALL!GO122 = ANSWERS!$C127, 1, 0)</f>
        <v>0</v>
      </c>
      <c r="GP122">
        <f>IF(ALL!GP122 = ANSWERS!$C127, 1, 0)</f>
        <v>1</v>
      </c>
      <c r="GQ122">
        <f>IF(ALL!GQ122 = ANSWERS!$C127, 1, 0)</f>
        <v>0</v>
      </c>
      <c r="GR122">
        <f>IF(ALL!GR122 = ANSWERS!$C127, 1, 0)</f>
        <v>0</v>
      </c>
      <c r="GS122">
        <f>IF(ALL!GS122 = ANSWERS!$C127, 1, 0)</f>
        <v>1</v>
      </c>
      <c r="GT122">
        <f>IF(ALL!GT122 = ANSWERS!$C127, 1, 0)</f>
        <v>0</v>
      </c>
      <c r="GU122">
        <f>IF(ALL!GU122 = ANSWERS!$C127, 1, 0)</f>
        <v>1</v>
      </c>
      <c r="GV122">
        <f>IF(ALL!GV122 = ANSWERS!$C127, 1, 0)</f>
        <v>1</v>
      </c>
      <c r="GW122">
        <f>IF(ALL!GW122 = ANSWERS!$C127, 1, 0)</f>
        <v>0</v>
      </c>
      <c r="GX122">
        <f>IF(ALL!GX122 = ANSWERS!$C127, 1, 0)</f>
        <v>0</v>
      </c>
      <c r="GY122">
        <f>IF(ALL!GY122 = ANSWERS!$C127, 1, 0)</f>
        <v>0</v>
      </c>
      <c r="GZ122">
        <f>IF(ALL!GZ122 = ANSWERS!$C127, 1, 0)</f>
        <v>1</v>
      </c>
      <c r="HA122">
        <f>IF(ALL!HA122 = ANSWERS!$C127, 1, 0)</f>
        <v>1</v>
      </c>
      <c r="HB122">
        <f>IF(ALL!HB122 = ANSWERS!$C127, 1, 0)</f>
        <v>1</v>
      </c>
      <c r="HC122">
        <f>IF(ALL!HC122 = ANSWERS!$C127, 1, 0)</f>
        <v>0</v>
      </c>
      <c r="HD122">
        <f>IF(ALL!HD122 = ANSWERS!$C127, 1, 0)</f>
        <v>0</v>
      </c>
      <c r="HE122">
        <f>IF(ALL!HE122 = ANSWERS!$C127, 1, 0)</f>
        <v>0</v>
      </c>
      <c r="HF122">
        <f>IF(ALL!HF122 = ANSWERS!$C127, 1, 0)</f>
        <v>1</v>
      </c>
      <c r="HG122">
        <f>IF(ALL!HG122 = ANSWERS!$C127, 1, 0)</f>
        <v>1</v>
      </c>
      <c r="HH122">
        <f>IF(ALL!HH122 = ANSWERS!$C127, 1, 0)</f>
        <v>0</v>
      </c>
      <c r="HI122">
        <f>IF(ALL!HI122 = ANSWERS!$C127, 1, 0)</f>
        <v>0</v>
      </c>
      <c r="HJ122">
        <f>IF(ALL!HJ122 = ANSWERS!$C127, 1, 0)</f>
        <v>0</v>
      </c>
      <c r="HK122">
        <f>IF(ALL!HK122 = ANSWERS!$C127, 1, 0)</f>
        <v>0</v>
      </c>
    </row>
    <row r="123">
      <c r="A123" s="1" t="s">
        <v>443</v>
      </c>
      <c r="B123">
        <f>IF(ALL!B123 = ANSWERS!$C128, 1, 0)</f>
        <v>1</v>
      </c>
      <c r="C123">
        <f>IF(ALL!C123 = ANSWERS!$C128, 1, 0)</f>
        <v>0</v>
      </c>
      <c r="D123">
        <f>IF(ALL!D123 = ANSWERS!$C128, 1, 0)</f>
        <v>1</v>
      </c>
      <c r="E123">
        <f>IF(ALL!E123 = ANSWERS!$C128, 1, 0)</f>
        <v>1</v>
      </c>
      <c r="F123">
        <f>IF(ALL!F123 = ANSWERS!$C128, 1, 0)</f>
        <v>0</v>
      </c>
      <c r="G123">
        <f>IF(ALL!G123 = ANSWERS!$C128, 1, 0)</f>
        <v>0</v>
      </c>
      <c r="H123">
        <f>IF(ALL!H123 = ANSWERS!$C128, 1, 0)</f>
        <v>0</v>
      </c>
      <c r="I123">
        <f>IF(ALL!I123 = ANSWERS!$C128, 1, 0)</f>
        <v>0</v>
      </c>
      <c r="J123">
        <f>IF(ALL!J123 = ANSWERS!$C128, 1, 0)</f>
        <v>0</v>
      </c>
      <c r="K123">
        <f>IF(ALL!K123 = ANSWERS!$C128, 1, 0)</f>
        <v>0</v>
      </c>
      <c r="L123">
        <f>IF(ALL!L123 = ANSWERS!$C128, 1, 0)</f>
        <v>0</v>
      </c>
      <c r="M123">
        <f>IF(ALL!M123 = ANSWERS!$C128, 1, 0)</f>
        <v>0</v>
      </c>
      <c r="N123">
        <f>IF(ALL!N123 = ANSWERS!$C128, 1, 0)</f>
        <v>1</v>
      </c>
      <c r="O123">
        <f>IF(ALL!O123 = ANSWERS!$C128, 1, 0)</f>
        <v>1</v>
      </c>
      <c r="P123">
        <f>IF(ALL!P123 = ANSWERS!$C128, 1, 0)</f>
        <v>1</v>
      </c>
      <c r="Q123">
        <f>IF(ALL!Q123 = ANSWERS!$C128, 1, 0)</f>
        <v>0</v>
      </c>
      <c r="R123">
        <f>IF(ALL!R123 = ANSWERS!$C128, 1, 0)</f>
        <v>0</v>
      </c>
      <c r="S123">
        <f>IF(ALL!S123 = ANSWERS!$C128, 1, 0)</f>
        <v>0</v>
      </c>
      <c r="T123">
        <f>IF(ALL!T123 = ANSWERS!$C128, 1, 0)</f>
        <v>1</v>
      </c>
      <c r="U123">
        <f>IF(ALL!U123 = ANSWERS!$C128, 1, 0)</f>
        <v>0</v>
      </c>
      <c r="V123">
        <f>IF(ALL!V123 = ANSWERS!$C128, 1, 0)</f>
        <v>1</v>
      </c>
      <c r="W123">
        <f>IF(ALL!W123 = ANSWERS!$C128, 1, 0)</f>
        <v>1</v>
      </c>
      <c r="X123">
        <f>IF(ALL!X123 = ANSWERS!$C128, 1, 0)</f>
        <v>1</v>
      </c>
      <c r="Y123">
        <f>IF(ALL!Y123 = ANSWERS!$C128, 1, 0)</f>
        <v>1</v>
      </c>
      <c r="Z123">
        <f>IF(ALL!Z123 = ANSWERS!$C128, 1, 0)</f>
        <v>1</v>
      </c>
      <c r="AA123">
        <f>IF(ALL!AA123 = ANSWERS!$C128, 1, 0)</f>
        <v>1</v>
      </c>
      <c r="AB123">
        <f>IF(ALL!AB123 = ANSWERS!$C128, 1, 0)</f>
        <v>1</v>
      </c>
      <c r="AC123">
        <f>IF(ALL!AC123 = ANSWERS!$C128, 1, 0)</f>
        <v>1</v>
      </c>
      <c r="AD123">
        <f>IF(ALL!AD123 = ANSWERS!$C128, 1, 0)</f>
        <v>1</v>
      </c>
      <c r="AE123">
        <f>IF(ALL!AE123 = ANSWERS!$C128, 1, 0)</f>
        <v>0</v>
      </c>
      <c r="AF123">
        <f>IF(ALL!AF123 = ANSWERS!$C128, 1, 0)</f>
        <v>1</v>
      </c>
      <c r="AG123">
        <f>IF(ALL!AG123 = ANSWERS!$C128, 1, 0)</f>
        <v>1</v>
      </c>
      <c r="AH123">
        <f>IF(ALL!AH123 = ANSWERS!$C128, 1, 0)</f>
        <v>0</v>
      </c>
      <c r="AI123">
        <f>IF(ALL!AI123 = ANSWERS!$C128, 1, 0)</f>
        <v>1</v>
      </c>
      <c r="AJ123">
        <f>IF(ALL!AJ123 = ANSWERS!$C128, 1, 0)</f>
        <v>1</v>
      </c>
      <c r="AK123">
        <f>IF(ALL!AK123 = ANSWERS!$C128, 1, 0)</f>
        <v>1</v>
      </c>
      <c r="AL123">
        <f>IF(ALL!AL123 = ANSWERS!$C128, 1, 0)</f>
        <v>1</v>
      </c>
      <c r="AM123">
        <f>IF(ALL!AM123 = ANSWERS!$C128, 1, 0)</f>
        <v>1</v>
      </c>
      <c r="AN123">
        <f>IF(ALL!AN123 = ANSWERS!$C128, 1, 0)</f>
        <v>1</v>
      </c>
      <c r="AO123">
        <f>IF(ALL!AO123 = ANSWERS!$C128, 1, 0)</f>
        <v>1</v>
      </c>
      <c r="AP123">
        <f>IF(ALL!AP123 = ANSWERS!$C128, 1, 0)</f>
        <v>1</v>
      </c>
      <c r="AQ123">
        <f>IF(ALL!AQ123 = ANSWERS!$C128, 1, 0)</f>
        <v>1</v>
      </c>
      <c r="AR123">
        <f>IF(ALL!AR123 = ANSWERS!$C128, 1, 0)</f>
        <v>1</v>
      </c>
      <c r="AS123">
        <f>IF(ALL!AS123 = ANSWERS!$C128, 1, 0)</f>
        <v>0</v>
      </c>
      <c r="AT123">
        <f>IF(ALL!AT123 = ANSWERS!$C128, 1, 0)</f>
        <v>0</v>
      </c>
      <c r="AU123">
        <f>IF(ALL!AU123 = ANSWERS!$C128, 1, 0)</f>
        <v>0</v>
      </c>
      <c r="AV123">
        <f>IF(ALL!AV123 = ANSWERS!$C128, 1, 0)</f>
        <v>0</v>
      </c>
      <c r="AW123">
        <f>IF(ALL!AW123 = ANSWERS!$C128, 1, 0)</f>
        <v>0</v>
      </c>
      <c r="AX123">
        <f>IF(ALL!AX123 = ANSWERS!$C128, 1, 0)</f>
        <v>1</v>
      </c>
      <c r="AY123">
        <f>IF(ALL!AY123 = ANSWERS!$C128, 1, 0)</f>
        <v>1</v>
      </c>
      <c r="AZ123">
        <f>IF(ALL!AZ123 = ANSWERS!$C128, 1, 0)</f>
        <v>1</v>
      </c>
      <c r="BA123">
        <f>IF(ALL!BA123 = ANSWERS!$C128, 1, 0)</f>
        <v>0</v>
      </c>
      <c r="BB123">
        <f>IF(ALL!BB123 = ANSWERS!$C128, 1, 0)</f>
        <v>0</v>
      </c>
      <c r="BC123">
        <f>IF(ALL!BC123 = ANSWERS!$C128, 1, 0)</f>
        <v>0</v>
      </c>
      <c r="BD123">
        <f>IF(ALL!BD123 = ANSWERS!$C128, 1, 0)</f>
        <v>0</v>
      </c>
      <c r="BE123">
        <f>IF(ALL!BE123 = ANSWERS!$C128, 1, 0)</f>
        <v>0</v>
      </c>
      <c r="BF123">
        <f>IF(ALL!BF123 = ANSWERS!$C128, 1, 0)</f>
        <v>0</v>
      </c>
      <c r="BG123">
        <f>IF(ALL!BG123 = ANSWERS!$C128, 1, 0)</f>
        <v>1</v>
      </c>
      <c r="BH123">
        <f>IF(ALL!BH123 = ANSWERS!$C128, 1, 0)</f>
        <v>1</v>
      </c>
      <c r="BI123">
        <f>IF(ALL!BI123 = ANSWERS!$C128, 1, 0)</f>
        <v>1</v>
      </c>
      <c r="BJ123">
        <f>IF(ALL!BJ123 = ANSWERS!$C128, 1, 0)</f>
        <v>0</v>
      </c>
      <c r="BK123">
        <f>IF(ALL!BK123 = ANSWERS!$C128, 1, 0)</f>
        <v>0</v>
      </c>
      <c r="BL123">
        <f>IF(ALL!BL123 = ANSWERS!$C128, 1, 0)</f>
        <v>1</v>
      </c>
      <c r="BM123">
        <f>IF(ALL!BM123 = ANSWERS!$C128, 1, 0)</f>
        <v>0</v>
      </c>
      <c r="BN123">
        <f>IF(ALL!BN123 = ANSWERS!$C128, 1, 0)</f>
        <v>1</v>
      </c>
      <c r="BO123">
        <f>IF(ALL!BO123 = ANSWERS!$C128, 1, 0)</f>
        <v>0</v>
      </c>
      <c r="BP123">
        <f>IF(ALL!BP123 = ANSWERS!$C128, 1, 0)</f>
        <v>1</v>
      </c>
      <c r="BQ123">
        <f>IF(ALL!BQ123 = ANSWERS!$C128, 1, 0)</f>
        <v>0</v>
      </c>
      <c r="BR123">
        <f>IF(ALL!BR123 = ANSWERS!$C128, 1, 0)</f>
        <v>0</v>
      </c>
      <c r="BS123">
        <f>IF(ALL!BS123 = ANSWERS!$C128, 1, 0)</f>
        <v>0</v>
      </c>
      <c r="BT123">
        <f>IF(ALL!BT123 = ANSWERS!$C128, 1, 0)</f>
        <v>0</v>
      </c>
      <c r="BU123">
        <f>IF(ALL!BU123 = ANSWERS!$C128, 1, 0)</f>
        <v>1</v>
      </c>
      <c r="BV123">
        <f>IF(ALL!BV123 = ANSWERS!$C128, 1, 0)</f>
        <v>0</v>
      </c>
      <c r="BW123">
        <f>IF(ALL!BW123 = ANSWERS!$C128, 1, 0)</f>
        <v>1</v>
      </c>
      <c r="BX123">
        <f>IF(ALL!BX123 = ANSWERS!$C128, 1, 0)</f>
        <v>1</v>
      </c>
      <c r="BY123">
        <f>IF(ALL!BY123 = ANSWERS!$C128, 1, 0)</f>
        <v>1</v>
      </c>
      <c r="BZ123">
        <f>IF(ALL!BZ123 = ANSWERS!$C128, 1, 0)</f>
        <v>0</v>
      </c>
      <c r="CA123">
        <f>IF(ALL!CA123 = ANSWERS!$C128, 1, 0)</f>
        <v>1</v>
      </c>
      <c r="CB123">
        <f>IF(ALL!CB123 = ANSWERS!$C128, 1, 0)</f>
        <v>1</v>
      </c>
      <c r="CC123">
        <f>IF(ALL!CC123 = ANSWERS!$C128, 1, 0)</f>
        <v>1</v>
      </c>
      <c r="CD123">
        <f>IF(ALL!CD123 = ANSWERS!$C128, 1, 0)</f>
        <v>1</v>
      </c>
      <c r="CE123">
        <f>IF(ALL!CE123 = ANSWERS!$C128, 1, 0)</f>
        <v>1</v>
      </c>
      <c r="CF123">
        <f>IF(ALL!CF123 = ANSWERS!$C128, 1, 0)</f>
        <v>1</v>
      </c>
      <c r="CG123">
        <f>IF(ALL!CG123 = ANSWERS!$C128, 1, 0)</f>
        <v>0</v>
      </c>
      <c r="CH123">
        <f>IF(ALL!CH123 = ANSWERS!$C128, 1, 0)</f>
        <v>1</v>
      </c>
      <c r="CI123">
        <f>IF(ALL!CI123 = ANSWERS!$C128, 1, 0)</f>
        <v>1</v>
      </c>
      <c r="CJ123">
        <f>IF(ALL!CJ123 = ANSWERS!$C128, 1, 0)</f>
        <v>1</v>
      </c>
      <c r="CK123">
        <f>IF(ALL!CK123 = ANSWERS!$C128, 1, 0)</f>
        <v>0</v>
      </c>
      <c r="CL123">
        <f>IF(ALL!CL123 = ANSWERS!$C128, 1, 0)</f>
        <v>0</v>
      </c>
      <c r="CM123">
        <f>IF(ALL!CM123 = ANSWERS!$C128, 1, 0)</f>
        <v>0</v>
      </c>
      <c r="CN123">
        <f>IF(ALL!CN123 = ANSWERS!$C128, 1, 0)</f>
        <v>0</v>
      </c>
      <c r="CO123">
        <f>IF(ALL!CO123 = ANSWERS!$C128, 1, 0)</f>
        <v>1</v>
      </c>
      <c r="CP123">
        <f>IF(ALL!CP123 = ANSWERS!$C128, 1, 0)</f>
        <v>0</v>
      </c>
      <c r="CQ123">
        <f>IF(ALL!CQ123 = ANSWERS!$C128, 1, 0)</f>
        <v>1</v>
      </c>
      <c r="CR123">
        <f>IF(ALL!CR123 = ANSWERS!$C128, 1, 0)</f>
        <v>1</v>
      </c>
      <c r="CS123">
        <f>IF(ALL!CS123 = ANSWERS!$C128, 1, 0)</f>
        <v>1</v>
      </c>
      <c r="CT123">
        <f>IF(ALL!CT123 = ANSWERS!$C128, 1, 0)</f>
        <v>0</v>
      </c>
      <c r="CU123">
        <f>IF(ALL!CU123 = ANSWERS!$C128, 1, 0)</f>
        <v>1</v>
      </c>
      <c r="CV123">
        <f>IF(ALL!CV123 = ANSWERS!$C128, 1, 0)</f>
        <v>0</v>
      </c>
      <c r="CW123">
        <f>IF(ALL!CW123 = ANSWERS!$C128, 1, 0)</f>
        <v>1</v>
      </c>
      <c r="CX123">
        <f>IF(ALL!CX123 = ANSWERS!$C128, 1, 0)</f>
        <v>0</v>
      </c>
      <c r="CY123">
        <f>IF(ALL!CY123 = ANSWERS!$C128, 1, 0)</f>
        <v>1</v>
      </c>
      <c r="CZ123">
        <f>IF(ALL!CZ123 = ANSWERS!$C128, 1, 0)</f>
        <v>0</v>
      </c>
      <c r="DA123">
        <f>IF(ALL!DA123 = ANSWERS!$C128, 1, 0)</f>
        <v>1</v>
      </c>
      <c r="DB123">
        <f>IF(ALL!DB123 = ANSWERS!$C128, 1, 0)</f>
        <v>0</v>
      </c>
      <c r="DC123">
        <f>IF(ALL!DC123 = ANSWERS!$C128, 1, 0)</f>
        <v>1</v>
      </c>
      <c r="DD123">
        <f>IF(ALL!DD123 = ANSWERS!$C128, 1, 0)</f>
        <v>0</v>
      </c>
      <c r="DE123">
        <f>IF(ALL!DE123 = ANSWERS!$C128, 1, 0)</f>
        <v>1</v>
      </c>
      <c r="DF123">
        <f>IF(ALL!DF123 = ANSWERS!$C128, 1, 0)</f>
        <v>1</v>
      </c>
      <c r="DG123">
        <f>IF(ALL!DG123 = ANSWERS!$C128, 1, 0)</f>
        <v>1</v>
      </c>
      <c r="DH123">
        <f>IF(ALL!DH123 = ANSWERS!$C128, 1, 0)</f>
        <v>0</v>
      </c>
      <c r="DI123">
        <f>IF(ALL!DI123 = ANSWERS!$C128, 1, 0)</f>
        <v>0</v>
      </c>
      <c r="DJ123">
        <f>IF(ALL!DJ123 = ANSWERS!$C128, 1, 0)</f>
        <v>0</v>
      </c>
      <c r="DK123">
        <f>IF(ALL!DK123 = ANSWERS!$C128, 1, 0)</f>
        <v>0</v>
      </c>
      <c r="DL123">
        <f>IF(ALL!DL123 = ANSWERS!$C128, 1, 0)</f>
        <v>1</v>
      </c>
      <c r="DM123">
        <f>IF(ALL!DM123 = ANSWERS!$C128, 1, 0)</f>
        <v>1</v>
      </c>
      <c r="DN123">
        <f>IF(ALL!DN123 = ANSWERS!$C128, 1, 0)</f>
        <v>1</v>
      </c>
      <c r="DO123">
        <f>IF(ALL!DO123 = ANSWERS!$C128, 1, 0)</f>
        <v>0</v>
      </c>
      <c r="DP123">
        <f>IF(ALL!DP123 = ANSWERS!$C128, 1, 0)</f>
        <v>1</v>
      </c>
      <c r="DQ123">
        <f>IF(ALL!DQ123 = ANSWERS!$C128, 1, 0)</f>
        <v>0</v>
      </c>
      <c r="DR123">
        <f>IF(ALL!DR123 = ANSWERS!$C128, 1, 0)</f>
        <v>1</v>
      </c>
      <c r="DS123">
        <f>IF(ALL!DS123 = ANSWERS!$C128, 1, 0)</f>
        <v>0</v>
      </c>
      <c r="DT123">
        <f>IF(ALL!DT123 = ANSWERS!$C128, 1, 0)</f>
        <v>0</v>
      </c>
      <c r="DU123">
        <f>IF(ALL!DU123 = ANSWERS!$C128, 1, 0)</f>
        <v>1</v>
      </c>
      <c r="DV123">
        <f>IF(ALL!DV123 = ANSWERS!$C128, 1, 0)</f>
        <v>0</v>
      </c>
      <c r="DW123">
        <f>IF(ALL!DW123 = ANSWERS!$C128, 1, 0)</f>
        <v>1</v>
      </c>
      <c r="DX123">
        <f>IF(ALL!DX123 = ANSWERS!$C128, 1, 0)</f>
        <v>0</v>
      </c>
      <c r="DY123">
        <f>IF(ALL!DY123 = ANSWERS!$C128, 1, 0)</f>
        <v>1</v>
      </c>
      <c r="DZ123">
        <f>IF(ALL!DZ123 = ANSWERS!$C128, 1, 0)</f>
        <v>0</v>
      </c>
      <c r="EA123">
        <f>IF(ALL!EA123 = ANSWERS!$C128, 1, 0)</f>
        <v>1</v>
      </c>
      <c r="EB123">
        <f>IF(ALL!EB123 = ANSWERS!$C128, 1, 0)</f>
        <v>0</v>
      </c>
      <c r="EC123">
        <f>IF(ALL!EC123 = ANSWERS!$C128, 1, 0)</f>
        <v>1</v>
      </c>
      <c r="ED123">
        <f>IF(ALL!ED123 = ANSWERS!$C128, 1, 0)</f>
        <v>0</v>
      </c>
      <c r="EE123">
        <f>IF(ALL!EE123 = ANSWERS!$C128, 1, 0)</f>
        <v>0</v>
      </c>
      <c r="EF123">
        <f>IF(ALL!EF123 = ANSWERS!$C128, 1, 0)</f>
        <v>0</v>
      </c>
      <c r="EG123">
        <f>IF(ALL!EG123 = ANSWERS!$C128, 1, 0)</f>
        <v>0</v>
      </c>
      <c r="EH123">
        <f>IF(ALL!EH123 = ANSWERS!$C128, 1, 0)</f>
        <v>0</v>
      </c>
      <c r="EI123">
        <f>IF(ALL!EI123 = ANSWERS!$C128, 1, 0)</f>
        <v>1</v>
      </c>
      <c r="EJ123">
        <f>IF(ALL!EJ123 = ANSWERS!$C128, 1, 0)</f>
        <v>1</v>
      </c>
      <c r="EK123">
        <f>IF(ALL!EK123 = ANSWERS!$C128, 1, 0)</f>
        <v>0</v>
      </c>
      <c r="EL123">
        <f>IF(ALL!EL123 = ANSWERS!$C128, 1, 0)</f>
        <v>0</v>
      </c>
      <c r="EM123">
        <f>IF(ALL!EM123 = ANSWERS!$C128, 1, 0)</f>
        <v>1</v>
      </c>
      <c r="EN123">
        <f>IF(ALL!EN123 = ANSWERS!$C128, 1, 0)</f>
        <v>0</v>
      </c>
      <c r="EO123">
        <f>IF(ALL!EO123 = ANSWERS!$C128, 1, 0)</f>
        <v>1</v>
      </c>
      <c r="EP123">
        <f>IF(ALL!EP123 = ANSWERS!$C128, 1, 0)</f>
        <v>1</v>
      </c>
      <c r="EQ123">
        <f>IF(ALL!EQ123 = ANSWERS!$C128, 1, 0)</f>
        <v>0</v>
      </c>
      <c r="ER123">
        <f>IF(ALL!ER123 = ANSWERS!$C128, 1, 0)</f>
        <v>0</v>
      </c>
      <c r="ES123">
        <f>IF(ALL!ES123 = ANSWERS!$C128, 1, 0)</f>
        <v>0</v>
      </c>
      <c r="ET123">
        <f>IF(ALL!ET123 = ANSWERS!$C128, 1, 0)</f>
        <v>0</v>
      </c>
      <c r="EU123">
        <f>IF(ALL!EU123 = ANSWERS!$C128, 1, 0)</f>
        <v>1</v>
      </c>
      <c r="EV123">
        <f>IF(ALL!EV123 = ANSWERS!$C128, 1, 0)</f>
        <v>0</v>
      </c>
      <c r="EW123">
        <f>IF(ALL!EW123 = ANSWERS!$C128, 1, 0)</f>
        <v>0</v>
      </c>
      <c r="EX123">
        <f>IF(ALL!EX123 = ANSWERS!$C128, 1, 0)</f>
        <v>0</v>
      </c>
      <c r="EY123">
        <f>IF(ALL!EY123 = ANSWERS!$C128, 1, 0)</f>
        <v>0</v>
      </c>
      <c r="EZ123">
        <f>IF(ALL!EZ123 = ANSWERS!$C128, 1, 0)</f>
        <v>0</v>
      </c>
      <c r="FA123">
        <f>IF(ALL!FA123 = ANSWERS!$C128, 1, 0)</f>
        <v>1</v>
      </c>
      <c r="FB123">
        <f>IF(ALL!FB123 = ANSWERS!$C128, 1, 0)</f>
        <v>1</v>
      </c>
      <c r="FC123">
        <f>IF(ALL!FC123 = ANSWERS!$C128, 1, 0)</f>
        <v>0</v>
      </c>
      <c r="FD123">
        <f>IF(ALL!FD123 = ANSWERS!$C128, 1, 0)</f>
        <v>0</v>
      </c>
      <c r="FE123">
        <f>IF(ALL!FE123 = ANSWERS!$C128, 1, 0)</f>
        <v>0</v>
      </c>
      <c r="FF123">
        <f>IF(ALL!FF123 = ANSWERS!$C128, 1, 0)</f>
        <v>0</v>
      </c>
      <c r="FG123">
        <f>IF(ALL!FG123 = ANSWERS!$C128, 1, 0)</f>
        <v>1</v>
      </c>
      <c r="FH123">
        <f>IF(ALL!FH123 = ANSWERS!$C128, 1, 0)</f>
        <v>1</v>
      </c>
      <c r="FI123">
        <f>IF(ALL!FI123 = ANSWERS!$C128, 1, 0)</f>
        <v>0</v>
      </c>
      <c r="FJ123">
        <f>IF(ALL!FJ123 = ANSWERS!$C128, 1, 0)</f>
        <v>1</v>
      </c>
      <c r="FK123">
        <f>IF(ALL!FK123 = ANSWERS!$C128, 1, 0)</f>
        <v>1</v>
      </c>
      <c r="FL123">
        <f>IF(ALL!FL123 = ANSWERS!$C128, 1, 0)</f>
        <v>0</v>
      </c>
      <c r="FM123">
        <f>IF(ALL!FM123 = ANSWERS!$C128, 1, 0)</f>
        <v>0</v>
      </c>
      <c r="FN123">
        <f>IF(ALL!FN123 = ANSWERS!$C128, 1, 0)</f>
        <v>0</v>
      </c>
      <c r="FO123">
        <f>IF(ALL!FO123 = ANSWERS!$C128, 1, 0)</f>
        <v>0</v>
      </c>
      <c r="FP123">
        <f>IF(ALL!FP123 = ANSWERS!$C128, 1, 0)</f>
        <v>0</v>
      </c>
      <c r="FQ123">
        <f>IF(ALL!FQ123 = ANSWERS!$C128, 1, 0)</f>
        <v>0</v>
      </c>
      <c r="FR123">
        <f>IF(ALL!FR123 = ANSWERS!$C128, 1, 0)</f>
        <v>1</v>
      </c>
      <c r="FS123">
        <f>IF(ALL!FS123 = ANSWERS!$C128, 1, 0)</f>
        <v>0</v>
      </c>
      <c r="FT123">
        <f>IF(ALL!FT123 = ANSWERS!$C128, 1, 0)</f>
        <v>0</v>
      </c>
      <c r="FU123">
        <f>IF(ALL!FU123 = ANSWERS!$C128, 1, 0)</f>
        <v>1</v>
      </c>
      <c r="FV123">
        <f>IF(ALL!FV123 = ANSWERS!$C128, 1, 0)</f>
        <v>1</v>
      </c>
      <c r="FW123">
        <f>IF(ALL!FW123 = ANSWERS!$C128, 1, 0)</f>
        <v>1</v>
      </c>
      <c r="FX123">
        <f>IF(ALL!FX123 = ANSWERS!$C128, 1, 0)</f>
        <v>1</v>
      </c>
      <c r="FY123">
        <f>IF(ALL!FY123 = ANSWERS!$C128, 1, 0)</f>
        <v>0</v>
      </c>
      <c r="FZ123">
        <f>IF(ALL!FZ123 = ANSWERS!$C128, 1, 0)</f>
        <v>0</v>
      </c>
      <c r="GA123">
        <f>IF(ALL!GA123 = ANSWERS!$C128, 1, 0)</f>
        <v>0</v>
      </c>
      <c r="GB123">
        <f>IF(ALL!GB123 = ANSWERS!$C128, 1, 0)</f>
        <v>0</v>
      </c>
      <c r="GC123">
        <f>IF(ALL!GC123 = ANSWERS!$C128, 1, 0)</f>
        <v>0</v>
      </c>
      <c r="GD123">
        <f>IF(ALL!GD123 = ANSWERS!$C128, 1, 0)</f>
        <v>1</v>
      </c>
      <c r="GE123">
        <f>IF(ALL!GE123 = ANSWERS!$C128, 1, 0)</f>
        <v>0</v>
      </c>
      <c r="GF123">
        <f>IF(ALL!GF123 = ANSWERS!$C128, 1, 0)</f>
        <v>1</v>
      </c>
      <c r="GG123">
        <f>IF(ALL!GG123 = ANSWERS!$C128, 1, 0)</f>
        <v>0</v>
      </c>
      <c r="GH123">
        <f>IF(ALL!GH123 = ANSWERS!$C128, 1, 0)</f>
        <v>1</v>
      </c>
      <c r="GI123">
        <f>IF(ALL!GI123 = ANSWERS!$C128, 1, 0)</f>
        <v>0</v>
      </c>
      <c r="GJ123">
        <f>IF(ALL!GJ123 = ANSWERS!$C128, 1, 0)</f>
        <v>0</v>
      </c>
      <c r="GK123">
        <f>IF(ALL!GK123 = ANSWERS!$C128, 1, 0)</f>
        <v>0</v>
      </c>
      <c r="GL123">
        <f>IF(ALL!GL123 = ANSWERS!$C128, 1, 0)</f>
        <v>0</v>
      </c>
      <c r="GM123">
        <f>IF(ALL!GM123 = ANSWERS!$C128, 1, 0)</f>
        <v>0</v>
      </c>
      <c r="GN123">
        <f>IF(ALL!GN123 = ANSWERS!$C128, 1, 0)</f>
        <v>1</v>
      </c>
      <c r="GO123">
        <f>IF(ALL!GO123 = ANSWERS!$C128, 1, 0)</f>
        <v>0</v>
      </c>
      <c r="GP123">
        <f>IF(ALL!GP123 = ANSWERS!$C128, 1, 0)</f>
        <v>1</v>
      </c>
      <c r="GQ123">
        <f>IF(ALL!GQ123 = ANSWERS!$C128, 1, 0)</f>
        <v>0</v>
      </c>
      <c r="GR123">
        <f>IF(ALL!GR123 = ANSWERS!$C128, 1, 0)</f>
        <v>0</v>
      </c>
      <c r="GS123">
        <f>IF(ALL!GS123 = ANSWERS!$C128, 1, 0)</f>
        <v>1</v>
      </c>
      <c r="GT123">
        <f>IF(ALL!GT123 = ANSWERS!$C128, 1, 0)</f>
        <v>0</v>
      </c>
      <c r="GU123">
        <f>IF(ALL!GU123 = ANSWERS!$C128, 1, 0)</f>
        <v>1</v>
      </c>
      <c r="GV123">
        <f>IF(ALL!GV123 = ANSWERS!$C128, 1, 0)</f>
        <v>0</v>
      </c>
      <c r="GW123">
        <f>IF(ALL!GW123 = ANSWERS!$C128, 1, 0)</f>
        <v>0</v>
      </c>
      <c r="GX123">
        <f>IF(ALL!GX123 = ANSWERS!$C128, 1, 0)</f>
        <v>0</v>
      </c>
      <c r="GY123">
        <f>IF(ALL!GY123 = ANSWERS!$C128, 1, 0)</f>
        <v>0</v>
      </c>
      <c r="GZ123">
        <f>IF(ALL!GZ123 = ANSWERS!$C128, 1, 0)</f>
        <v>1</v>
      </c>
      <c r="HA123">
        <f>IF(ALL!HA123 = ANSWERS!$C128, 1, 0)</f>
        <v>1</v>
      </c>
      <c r="HB123">
        <f>IF(ALL!HB123 = ANSWERS!$C128, 1, 0)</f>
        <v>1</v>
      </c>
      <c r="HC123">
        <f>IF(ALL!HC123 = ANSWERS!$C128, 1, 0)</f>
        <v>0</v>
      </c>
      <c r="HD123">
        <f>IF(ALL!HD123 = ANSWERS!$C128, 1, 0)</f>
        <v>0</v>
      </c>
      <c r="HE123">
        <f>IF(ALL!HE123 = ANSWERS!$C128, 1, 0)</f>
        <v>0</v>
      </c>
      <c r="HF123">
        <f>IF(ALL!HF123 = ANSWERS!$C128, 1, 0)</f>
        <v>1</v>
      </c>
      <c r="HG123">
        <f>IF(ALL!HG123 = ANSWERS!$C128, 1, 0)</f>
        <v>1</v>
      </c>
      <c r="HH123">
        <f>IF(ALL!HH123 = ANSWERS!$C128, 1, 0)</f>
        <v>0</v>
      </c>
      <c r="HI123">
        <f>IF(ALL!HI123 = ANSWERS!$C128, 1, 0)</f>
        <v>0</v>
      </c>
      <c r="HJ123">
        <f>IF(ALL!HJ123 = ANSWERS!$C128, 1, 0)</f>
        <v>0</v>
      </c>
      <c r="HK123">
        <f>IF(ALL!HK123 = ANSWERS!$C128, 1, 0)</f>
        <v>0</v>
      </c>
    </row>
    <row r="124">
      <c r="A124" s="1" t="s">
        <v>444</v>
      </c>
      <c r="B124">
        <f>IF(ALL!B124 = ANSWERS!$C129, 1, 0)</f>
        <v>1</v>
      </c>
      <c r="C124">
        <f>IF(ALL!C124 = ANSWERS!$C129, 1, 0)</f>
        <v>0</v>
      </c>
      <c r="D124">
        <f>IF(ALL!D124 = ANSWERS!$C129, 1, 0)</f>
        <v>0</v>
      </c>
      <c r="E124">
        <f>IF(ALL!E124 = ANSWERS!$C129, 1, 0)</f>
        <v>0</v>
      </c>
      <c r="F124">
        <f>IF(ALL!F124 = ANSWERS!$C129, 1, 0)</f>
        <v>0</v>
      </c>
      <c r="G124">
        <f>IF(ALL!G124 = ANSWERS!$C129, 1, 0)</f>
        <v>0</v>
      </c>
      <c r="H124">
        <f>IF(ALL!H124 = ANSWERS!$C129, 1, 0)</f>
        <v>1</v>
      </c>
      <c r="I124">
        <f>IF(ALL!I124 = ANSWERS!$C129, 1, 0)</f>
        <v>0</v>
      </c>
      <c r="J124">
        <f>IF(ALL!J124 = ANSWERS!$C129, 1, 0)</f>
        <v>1</v>
      </c>
      <c r="K124">
        <f>IF(ALL!K124 = ANSWERS!$C129, 1, 0)</f>
        <v>0</v>
      </c>
      <c r="L124">
        <f>IF(ALL!L124 = ANSWERS!$C129, 1, 0)</f>
        <v>0</v>
      </c>
      <c r="M124">
        <f>IF(ALL!M124 = ANSWERS!$C129, 1, 0)</f>
        <v>0</v>
      </c>
      <c r="N124">
        <f>IF(ALL!N124 = ANSWERS!$C129, 1, 0)</f>
        <v>1</v>
      </c>
      <c r="O124">
        <f>IF(ALL!O124 = ANSWERS!$C129, 1, 0)</f>
        <v>1</v>
      </c>
      <c r="P124">
        <f>IF(ALL!P124 = ANSWERS!$C129, 1, 0)</f>
        <v>0</v>
      </c>
      <c r="Q124">
        <f>IF(ALL!Q124 = ANSWERS!$C129, 1, 0)</f>
        <v>1</v>
      </c>
      <c r="R124">
        <f>IF(ALL!R124 = ANSWERS!$C129, 1, 0)</f>
        <v>1</v>
      </c>
      <c r="S124">
        <f>IF(ALL!S124 = ANSWERS!$C129, 1, 0)</f>
        <v>1</v>
      </c>
      <c r="T124">
        <f>IF(ALL!T124 = ANSWERS!$C129, 1, 0)</f>
        <v>1</v>
      </c>
      <c r="U124">
        <f>IF(ALL!U124 = ANSWERS!$C129, 1, 0)</f>
        <v>0</v>
      </c>
      <c r="V124">
        <f>IF(ALL!V124 = ANSWERS!$C129, 1, 0)</f>
        <v>1</v>
      </c>
      <c r="W124">
        <f>IF(ALL!W124 = ANSWERS!$C129, 1, 0)</f>
        <v>1</v>
      </c>
      <c r="X124">
        <f>IF(ALL!X124 = ANSWERS!$C129, 1, 0)</f>
        <v>1</v>
      </c>
      <c r="Y124">
        <f>IF(ALL!Y124 = ANSWERS!$C129, 1, 0)</f>
        <v>1</v>
      </c>
      <c r="Z124">
        <f>IF(ALL!Z124 = ANSWERS!$C129, 1, 0)</f>
        <v>1</v>
      </c>
      <c r="AA124">
        <f>IF(ALL!AA124 = ANSWERS!$C129, 1, 0)</f>
        <v>1</v>
      </c>
      <c r="AB124">
        <f>IF(ALL!AB124 = ANSWERS!$C129, 1, 0)</f>
        <v>1</v>
      </c>
      <c r="AC124">
        <f>IF(ALL!AC124 = ANSWERS!$C129, 1, 0)</f>
        <v>0</v>
      </c>
      <c r="AD124">
        <f>IF(ALL!AD124 = ANSWERS!$C129, 1, 0)</f>
        <v>1</v>
      </c>
      <c r="AE124">
        <f>IF(ALL!AE124 = ANSWERS!$C129, 1, 0)</f>
        <v>0</v>
      </c>
      <c r="AF124">
        <f>IF(ALL!AF124 = ANSWERS!$C129, 1, 0)</f>
        <v>1</v>
      </c>
      <c r="AG124">
        <f>IF(ALL!AG124 = ANSWERS!$C129, 1, 0)</f>
        <v>0</v>
      </c>
      <c r="AH124">
        <f>IF(ALL!AH124 = ANSWERS!$C129, 1, 0)</f>
        <v>1</v>
      </c>
      <c r="AI124">
        <f>IF(ALL!AI124 = ANSWERS!$C129, 1, 0)</f>
        <v>0</v>
      </c>
      <c r="AJ124">
        <f>IF(ALL!AJ124 = ANSWERS!$C129, 1, 0)</f>
        <v>1</v>
      </c>
      <c r="AK124">
        <f>IF(ALL!AK124 = ANSWERS!$C129, 1, 0)</f>
        <v>1</v>
      </c>
      <c r="AL124">
        <f>IF(ALL!AL124 = ANSWERS!$C129, 1, 0)</f>
        <v>1</v>
      </c>
      <c r="AM124">
        <f>IF(ALL!AM124 = ANSWERS!$C129, 1, 0)</f>
        <v>0</v>
      </c>
      <c r="AN124">
        <f>IF(ALL!AN124 = ANSWERS!$C129, 1, 0)</f>
        <v>1</v>
      </c>
      <c r="AO124">
        <f>IF(ALL!AO124 = ANSWERS!$C129, 1, 0)</f>
        <v>0</v>
      </c>
      <c r="AP124">
        <f>IF(ALL!AP124 = ANSWERS!$C129, 1, 0)</f>
        <v>0</v>
      </c>
      <c r="AQ124">
        <f>IF(ALL!AQ124 = ANSWERS!$C129, 1, 0)</f>
        <v>1</v>
      </c>
      <c r="AR124">
        <f>IF(ALL!AR124 = ANSWERS!$C129, 1, 0)</f>
        <v>1</v>
      </c>
      <c r="AS124">
        <f>IF(ALL!AS124 = ANSWERS!$C129, 1, 0)</f>
        <v>0</v>
      </c>
      <c r="AT124">
        <f>IF(ALL!AT124 = ANSWERS!$C129, 1, 0)</f>
        <v>0</v>
      </c>
      <c r="AU124">
        <f>IF(ALL!AU124 = ANSWERS!$C129, 1, 0)</f>
        <v>0</v>
      </c>
      <c r="AV124">
        <f>IF(ALL!AV124 = ANSWERS!$C129, 1, 0)</f>
        <v>0</v>
      </c>
      <c r="AW124">
        <f>IF(ALL!AW124 = ANSWERS!$C129, 1, 0)</f>
        <v>1</v>
      </c>
      <c r="AX124">
        <f>IF(ALL!AX124 = ANSWERS!$C129, 1, 0)</f>
        <v>1</v>
      </c>
      <c r="AY124">
        <f>IF(ALL!AY124 = ANSWERS!$C129, 1, 0)</f>
        <v>1</v>
      </c>
      <c r="AZ124">
        <f>IF(ALL!AZ124 = ANSWERS!$C129, 1, 0)</f>
        <v>1</v>
      </c>
      <c r="BA124">
        <f>IF(ALL!BA124 = ANSWERS!$C129, 1, 0)</f>
        <v>0</v>
      </c>
      <c r="BB124">
        <f>IF(ALL!BB124 = ANSWERS!$C129, 1, 0)</f>
        <v>0</v>
      </c>
      <c r="BC124">
        <f>IF(ALL!BC124 = ANSWERS!$C129, 1, 0)</f>
        <v>0</v>
      </c>
      <c r="BD124">
        <f>IF(ALL!BD124 = ANSWERS!$C129, 1, 0)</f>
        <v>0</v>
      </c>
      <c r="BE124">
        <f>IF(ALL!BE124 = ANSWERS!$C129, 1, 0)</f>
        <v>0</v>
      </c>
      <c r="BF124">
        <f>IF(ALL!BF124 = ANSWERS!$C129, 1, 0)</f>
        <v>0</v>
      </c>
      <c r="BG124">
        <f>IF(ALL!BG124 = ANSWERS!$C129, 1, 0)</f>
        <v>1</v>
      </c>
      <c r="BH124">
        <f>IF(ALL!BH124 = ANSWERS!$C129, 1, 0)</f>
        <v>1</v>
      </c>
      <c r="BI124">
        <f>IF(ALL!BI124 = ANSWERS!$C129, 1, 0)</f>
        <v>0</v>
      </c>
      <c r="BJ124">
        <f>IF(ALL!BJ124 = ANSWERS!$C129, 1, 0)</f>
        <v>0</v>
      </c>
      <c r="BK124">
        <f>IF(ALL!BK124 = ANSWERS!$C129, 1, 0)</f>
        <v>0</v>
      </c>
      <c r="BL124">
        <f>IF(ALL!BL124 = ANSWERS!$C129, 1, 0)</f>
        <v>1</v>
      </c>
      <c r="BM124">
        <f>IF(ALL!BM124 = ANSWERS!$C129, 1, 0)</f>
        <v>0</v>
      </c>
      <c r="BN124">
        <f>IF(ALL!BN124 = ANSWERS!$C129, 1, 0)</f>
        <v>1</v>
      </c>
      <c r="BO124">
        <f>IF(ALL!BO124 = ANSWERS!$C129, 1, 0)</f>
        <v>0</v>
      </c>
      <c r="BP124">
        <f>IF(ALL!BP124 = ANSWERS!$C129, 1, 0)</f>
        <v>1</v>
      </c>
      <c r="BQ124">
        <f>IF(ALL!BQ124 = ANSWERS!$C129, 1, 0)</f>
        <v>0</v>
      </c>
      <c r="BR124">
        <f>IF(ALL!BR124 = ANSWERS!$C129, 1, 0)</f>
        <v>0</v>
      </c>
      <c r="BS124">
        <f>IF(ALL!BS124 = ANSWERS!$C129, 1, 0)</f>
        <v>0</v>
      </c>
      <c r="BT124">
        <f>IF(ALL!BT124 = ANSWERS!$C129, 1, 0)</f>
        <v>0</v>
      </c>
      <c r="BU124">
        <f>IF(ALL!BU124 = ANSWERS!$C129, 1, 0)</f>
        <v>1</v>
      </c>
      <c r="BV124">
        <f>IF(ALL!BV124 = ANSWERS!$C129, 1, 0)</f>
        <v>0</v>
      </c>
      <c r="BW124">
        <f>IF(ALL!BW124 = ANSWERS!$C129, 1, 0)</f>
        <v>0</v>
      </c>
      <c r="BX124">
        <f>IF(ALL!BX124 = ANSWERS!$C129, 1, 0)</f>
        <v>0</v>
      </c>
      <c r="BY124">
        <f>IF(ALL!BY124 = ANSWERS!$C129, 1, 0)</f>
        <v>1</v>
      </c>
      <c r="BZ124">
        <f>IF(ALL!BZ124 = ANSWERS!$C129, 1, 0)</f>
        <v>0</v>
      </c>
      <c r="CA124">
        <f>IF(ALL!CA124 = ANSWERS!$C129, 1, 0)</f>
        <v>1</v>
      </c>
      <c r="CB124">
        <f>IF(ALL!CB124 = ANSWERS!$C129, 1, 0)</f>
        <v>1</v>
      </c>
      <c r="CC124">
        <f>IF(ALL!CC124 = ANSWERS!$C129, 1, 0)</f>
        <v>1</v>
      </c>
      <c r="CD124">
        <f>IF(ALL!CD124 = ANSWERS!$C129, 1, 0)</f>
        <v>1</v>
      </c>
      <c r="CE124">
        <f>IF(ALL!CE124 = ANSWERS!$C129, 1, 0)</f>
        <v>1</v>
      </c>
      <c r="CF124">
        <f>IF(ALL!CF124 = ANSWERS!$C129, 1, 0)</f>
        <v>0</v>
      </c>
      <c r="CG124">
        <f>IF(ALL!CG124 = ANSWERS!$C129, 1, 0)</f>
        <v>0</v>
      </c>
      <c r="CH124">
        <f>IF(ALL!CH124 = ANSWERS!$C129, 1, 0)</f>
        <v>1</v>
      </c>
      <c r="CI124">
        <f>IF(ALL!CI124 = ANSWERS!$C129, 1, 0)</f>
        <v>1</v>
      </c>
      <c r="CJ124">
        <f>IF(ALL!CJ124 = ANSWERS!$C129, 1, 0)</f>
        <v>1</v>
      </c>
      <c r="CK124">
        <f>IF(ALL!CK124 = ANSWERS!$C129, 1, 0)</f>
        <v>1</v>
      </c>
      <c r="CL124">
        <f>IF(ALL!CL124 = ANSWERS!$C129, 1, 0)</f>
        <v>0</v>
      </c>
      <c r="CM124">
        <f>IF(ALL!CM124 = ANSWERS!$C129, 1, 0)</f>
        <v>0</v>
      </c>
      <c r="CN124">
        <f>IF(ALL!CN124 = ANSWERS!$C129, 1, 0)</f>
        <v>0</v>
      </c>
      <c r="CO124">
        <f>IF(ALL!CO124 = ANSWERS!$C129, 1, 0)</f>
        <v>1</v>
      </c>
      <c r="CP124">
        <f>IF(ALL!CP124 = ANSWERS!$C129, 1, 0)</f>
        <v>0</v>
      </c>
      <c r="CQ124">
        <f>IF(ALL!CQ124 = ANSWERS!$C129, 1, 0)</f>
        <v>0</v>
      </c>
      <c r="CR124">
        <f>IF(ALL!CR124 = ANSWERS!$C129, 1, 0)</f>
        <v>1</v>
      </c>
      <c r="CS124">
        <f>IF(ALL!CS124 = ANSWERS!$C129, 1, 0)</f>
        <v>1</v>
      </c>
      <c r="CT124">
        <f>IF(ALL!CT124 = ANSWERS!$C129, 1, 0)</f>
        <v>1</v>
      </c>
      <c r="CU124">
        <f>IF(ALL!CU124 = ANSWERS!$C129, 1, 0)</f>
        <v>1</v>
      </c>
      <c r="CV124">
        <f>IF(ALL!CV124 = ANSWERS!$C129, 1, 0)</f>
        <v>0</v>
      </c>
      <c r="CW124">
        <f>IF(ALL!CW124 = ANSWERS!$C129, 1, 0)</f>
        <v>1</v>
      </c>
      <c r="CX124">
        <f>IF(ALL!CX124 = ANSWERS!$C129, 1, 0)</f>
        <v>0</v>
      </c>
      <c r="CY124">
        <f>IF(ALL!CY124 = ANSWERS!$C129, 1, 0)</f>
        <v>1</v>
      </c>
      <c r="CZ124">
        <f>IF(ALL!CZ124 = ANSWERS!$C129, 1, 0)</f>
        <v>0</v>
      </c>
      <c r="DA124">
        <f>IF(ALL!DA124 = ANSWERS!$C129, 1, 0)</f>
        <v>1</v>
      </c>
      <c r="DB124">
        <f>IF(ALL!DB124 = ANSWERS!$C129, 1, 0)</f>
        <v>0</v>
      </c>
      <c r="DC124">
        <f>IF(ALL!DC124 = ANSWERS!$C129, 1, 0)</f>
        <v>0</v>
      </c>
      <c r="DD124">
        <f>IF(ALL!DD124 = ANSWERS!$C129, 1, 0)</f>
        <v>0</v>
      </c>
      <c r="DE124">
        <f>IF(ALL!DE124 = ANSWERS!$C129, 1, 0)</f>
        <v>0</v>
      </c>
      <c r="DF124">
        <f>IF(ALL!DF124 = ANSWERS!$C129, 1, 0)</f>
        <v>1</v>
      </c>
      <c r="DG124">
        <f>IF(ALL!DG124 = ANSWERS!$C129, 1, 0)</f>
        <v>1</v>
      </c>
      <c r="DH124">
        <f>IF(ALL!DH124 = ANSWERS!$C129, 1, 0)</f>
        <v>0</v>
      </c>
      <c r="DI124">
        <f>IF(ALL!DI124 = ANSWERS!$C129, 1, 0)</f>
        <v>0</v>
      </c>
      <c r="DJ124">
        <f>IF(ALL!DJ124 = ANSWERS!$C129, 1, 0)</f>
        <v>0</v>
      </c>
      <c r="DK124">
        <f>IF(ALL!DK124 = ANSWERS!$C129, 1, 0)</f>
        <v>0</v>
      </c>
      <c r="DL124">
        <f>IF(ALL!DL124 = ANSWERS!$C129, 1, 0)</f>
        <v>0</v>
      </c>
      <c r="DM124">
        <f>IF(ALL!DM124 = ANSWERS!$C129, 1, 0)</f>
        <v>1</v>
      </c>
      <c r="DN124">
        <f>IF(ALL!DN124 = ANSWERS!$C129, 1, 0)</f>
        <v>1</v>
      </c>
      <c r="DO124">
        <f>IF(ALL!DO124 = ANSWERS!$C129, 1, 0)</f>
        <v>0</v>
      </c>
      <c r="DP124">
        <f>IF(ALL!DP124 = ANSWERS!$C129, 1, 0)</f>
        <v>1</v>
      </c>
      <c r="DQ124">
        <f>IF(ALL!DQ124 = ANSWERS!$C129, 1, 0)</f>
        <v>1</v>
      </c>
      <c r="DR124">
        <f>IF(ALL!DR124 = ANSWERS!$C129, 1, 0)</f>
        <v>1</v>
      </c>
      <c r="DS124">
        <f>IF(ALL!DS124 = ANSWERS!$C129, 1, 0)</f>
        <v>0</v>
      </c>
      <c r="DT124">
        <f>IF(ALL!DT124 = ANSWERS!$C129, 1, 0)</f>
        <v>0</v>
      </c>
      <c r="DU124">
        <f>IF(ALL!DU124 = ANSWERS!$C129, 1, 0)</f>
        <v>1</v>
      </c>
      <c r="DV124">
        <f>IF(ALL!DV124 = ANSWERS!$C129, 1, 0)</f>
        <v>0</v>
      </c>
      <c r="DW124">
        <f>IF(ALL!DW124 = ANSWERS!$C129, 1, 0)</f>
        <v>0</v>
      </c>
      <c r="DX124">
        <f>IF(ALL!DX124 = ANSWERS!$C129, 1, 0)</f>
        <v>0</v>
      </c>
      <c r="DY124">
        <f>IF(ALL!DY124 = ANSWERS!$C129, 1, 0)</f>
        <v>1</v>
      </c>
      <c r="DZ124">
        <f>IF(ALL!DZ124 = ANSWERS!$C129, 1, 0)</f>
        <v>0</v>
      </c>
      <c r="EA124">
        <f>IF(ALL!EA124 = ANSWERS!$C129, 1, 0)</f>
        <v>0</v>
      </c>
      <c r="EB124">
        <f>IF(ALL!EB124 = ANSWERS!$C129, 1, 0)</f>
        <v>0</v>
      </c>
      <c r="EC124">
        <f>IF(ALL!EC124 = ANSWERS!$C129, 1, 0)</f>
        <v>0</v>
      </c>
      <c r="ED124">
        <f>IF(ALL!ED124 = ANSWERS!$C129, 1, 0)</f>
        <v>0</v>
      </c>
      <c r="EE124">
        <f>IF(ALL!EE124 = ANSWERS!$C129, 1, 0)</f>
        <v>0</v>
      </c>
      <c r="EF124">
        <f>IF(ALL!EF124 = ANSWERS!$C129, 1, 0)</f>
        <v>0</v>
      </c>
      <c r="EG124">
        <f>IF(ALL!EG124 = ANSWERS!$C129, 1, 0)</f>
        <v>0</v>
      </c>
      <c r="EH124">
        <f>IF(ALL!EH124 = ANSWERS!$C129, 1, 0)</f>
        <v>0</v>
      </c>
      <c r="EI124">
        <f>IF(ALL!EI124 = ANSWERS!$C129, 1, 0)</f>
        <v>1</v>
      </c>
      <c r="EJ124">
        <f>IF(ALL!EJ124 = ANSWERS!$C129, 1, 0)</f>
        <v>1</v>
      </c>
      <c r="EK124">
        <f>IF(ALL!EK124 = ANSWERS!$C129, 1, 0)</f>
        <v>0</v>
      </c>
      <c r="EL124">
        <f>IF(ALL!EL124 = ANSWERS!$C129, 1, 0)</f>
        <v>0</v>
      </c>
      <c r="EM124">
        <f>IF(ALL!EM124 = ANSWERS!$C129, 1, 0)</f>
        <v>1</v>
      </c>
      <c r="EN124">
        <f>IF(ALL!EN124 = ANSWERS!$C129, 1, 0)</f>
        <v>0</v>
      </c>
      <c r="EO124">
        <f>IF(ALL!EO124 = ANSWERS!$C129, 1, 0)</f>
        <v>1</v>
      </c>
      <c r="EP124">
        <f>IF(ALL!EP124 = ANSWERS!$C129, 1, 0)</f>
        <v>1</v>
      </c>
      <c r="EQ124">
        <f>IF(ALL!EQ124 = ANSWERS!$C129, 1, 0)</f>
        <v>0</v>
      </c>
      <c r="ER124">
        <f>IF(ALL!ER124 = ANSWERS!$C129, 1, 0)</f>
        <v>0</v>
      </c>
      <c r="ES124">
        <f>IF(ALL!ES124 = ANSWERS!$C129, 1, 0)</f>
        <v>0</v>
      </c>
      <c r="ET124">
        <f>IF(ALL!ET124 = ANSWERS!$C129, 1, 0)</f>
        <v>0</v>
      </c>
      <c r="EU124">
        <f>IF(ALL!EU124 = ANSWERS!$C129, 1, 0)</f>
        <v>1</v>
      </c>
      <c r="EV124">
        <f>IF(ALL!EV124 = ANSWERS!$C129, 1, 0)</f>
        <v>0</v>
      </c>
      <c r="EW124">
        <f>IF(ALL!EW124 = ANSWERS!$C129, 1, 0)</f>
        <v>0</v>
      </c>
      <c r="EX124">
        <f>IF(ALL!EX124 = ANSWERS!$C129, 1, 0)</f>
        <v>0</v>
      </c>
      <c r="EY124">
        <f>IF(ALL!EY124 = ANSWERS!$C129, 1, 0)</f>
        <v>0</v>
      </c>
      <c r="EZ124">
        <f>IF(ALL!EZ124 = ANSWERS!$C129, 1, 0)</f>
        <v>0</v>
      </c>
      <c r="FA124">
        <f>IF(ALL!FA124 = ANSWERS!$C129, 1, 0)</f>
        <v>1</v>
      </c>
      <c r="FB124">
        <f>IF(ALL!FB124 = ANSWERS!$C129, 1, 0)</f>
        <v>0</v>
      </c>
      <c r="FC124">
        <f>IF(ALL!FC124 = ANSWERS!$C129, 1, 0)</f>
        <v>1</v>
      </c>
      <c r="FD124">
        <f>IF(ALL!FD124 = ANSWERS!$C129, 1, 0)</f>
        <v>0</v>
      </c>
      <c r="FE124">
        <f>IF(ALL!FE124 = ANSWERS!$C129, 1, 0)</f>
        <v>0</v>
      </c>
      <c r="FF124">
        <f>IF(ALL!FF124 = ANSWERS!$C129, 1, 0)</f>
        <v>0</v>
      </c>
      <c r="FG124">
        <f>IF(ALL!FG124 = ANSWERS!$C129, 1, 0)</f>
        <v>1</v>
      </c>
      <c r="FH124">
        <f>IF(ALL!FH124 = ANSWERS!$C129, 1, 0)</f>
        <v>1</v>
      </c>
      <c r="FI124">
        <f>IF(ALL!FI124 = ANSWERS!$C129, 1, 0)</f>
        <v>0</v>
      </c>
      <c r="FJ124">
        <f>IF(ALL!FJ124 = ANSWERS!$C129, 1, 0)</f>
        <v>1</v>
      </c>
      <c r="FK124">
        <f>IF(ALL!FK124 = ANSWERS!$C129, 1, 0)</f>
        <v>0</v>
      </c>
      <c r="FL124">
        <f>IF(ALL!FL124 = ANSWERS!$C129, 1, 0)</f>
        <v>0</v>
      </c>
      <c r="FM124">
        <f>IF(ALL!FM124 = ANSWERS!$C129, 1, 0)</f>
        <v>0</v>
      </c>
      <c r="FN124">
        <f>IF(ALL!FN124 = ANSWERS!$C129, 1, 0)</f>
        <v>0</v>
      </c>
      <c r="FO124">
        <f>IF(ALL!FO124 = ANSWERS!$C129, 1, 0)</f>
        <v>0</v>
      </c>
      <c r="FP124">
        <f>IF(ALL!FP124 = ANSWERS!$C129, 1, 0)</f>
        <v>1</v>
      </c>
      <c r="FQ124">
        <f>IF(ALL!FQ124 = ANSWERS!$C129, 1, 0)</f>
        <v>0</v>
      </c>
      <c r="FR124">
        <f>IF(ALL!FR124 = ANSWERS!$C129, 1, 0)</f>
        <v>0</v>
      </c>
      <c r="FS124">
        <f>IF(ALL!FS124 = ANSWERS!$C129, 1, 0)</f>
        <v>0</v>
      </c>
      <c r="FT124">
        <f>IF(ALL!FT124 = ANSWERS!$C129, 1, 0)</f>
        <v>0</v>
      </c>
      <c r="FU124">
        <f>IF(ALL!FU124 = ANSWERS!$C129, 1, 0)</f>
        <v>1</v>
      </c>
      <c r="FV124">
        <f>IF(ALL!FV124 = ANSWERS!$C129, 1, 0)</f>
        <v>0</v>
      </c>
      <c r="FW124">
        <f>IF(ALL!FW124 = ANSWERS!$C129, 1, 0)</f>
        <v>1</v>
      </c>
      <c r="FX124">
        <f>IF(ALL!FX124 = ANSWERS!$C129, 1, 0)</f>
        <v>1</v>
      </c>
      <c r="FY124">
        <f>IF(ALL!FY124 = ANSWERS!$C129, 1, 0)</f>
        <v>0</v>
      </c>
      <c r="FZ124">
        <f>IF(ALL!FZ124 = ANSWERS!$C129, 1, 0)</f>
        <v>0</v>
      </c>
      <c r="GA124">
        <f>IF(ALL!GA124 = ANSWERS!$C129, 1, 0)</f>
        <v>0</v>
      </c>
      <c r="GB124">
        <f>IF(ALL!GB124 = ANSWERS!$C129, 1, 0)</f>
        <v>0</v>
      </c>
      <c r="GC124">
        <f>IF(ALL!GC124 = ANSWERS!$C129, 1, 0)</f>
        <v>0</v>
      </c>
      <c r="GD124">
        <f>IF(ALL!GD124 = ANSWERS!$C129, 1, 0)</f>
        <v>0</v>
      </c>
      <c r="GE124">
        <f>IF(ALL!GE124 = ANSWERS!$C129, 1, 0)</f>
        <v>1</v>
      </c>
      <c r="GF124">
        <f>IF(ALL!GF124 = ANSWERS!$C129, 1, 0)</f>
        <v>0</v>
      </c>
      <c r="GG124">
        <f>IF(ALL!GG124 = ANSWERS!$C129, 1, 0)</f>
        <v>0</v>
      </c>
      <c r="GH124">
        <f>IF(ALL!GH124 = ANSWERS!$C129, 1, 0)</f>
        <v>1</v>
      </c>
      <c r="GI124">
        <f>IF(ALL!GI124 = ANSWERS!$C129, 1, 0)</f>
        <v>1</v>
      </c>
      <c r="GJ124">
        <f>IF(ALL!GJ124 = ANSWERS!$C129, 1, 0)</f>
        <v>0</v>
      </c>
      <c r="GK124">
        <f>IF(ALL!GK124 = ANSWERS!$C129, 1, 0)</f>
        <v>0</v>
      </c>
      <c r="GL124">
        <f>IF(ALL!GL124 = ANSWERS!$C129, 1, 0)</f>
        <v>1</v>
      </c>
      <c r="GM124">
        <f>IF(ALL!GM124 = ANSWERS!$C129, 1, 0)</f>
        <v>0</v>
      </c>
      <c r="GN124">
        <f>IF(ALL!GN124 = ANSWERS!$C129, 1, 0)</f>
        <v>1</v>
      </c>
      <c r="GO124">
        <f>IF(ALL!GO124 = ANSWERS!$C129, 1, 0)</f>
        <v>0</v>
      </c>
      <c r="GP124">
        <f>IF(ALL!GP124 = ANSWERS!$C129, 1, 0)</f>
        <v>1</v>
      </c>
      <c r="GQ124">
        <f>IF(ALL!GQ124 = ANSWERS!$C129, 1, 0)</f>
        <v>0</v>
      </c>
      <c r="GR124">
        <f>IF(ALL!GR124 = ANSWERS!$C129, 1, 0)</f>
        <v>0</v>
      </c>
      <c r="GS124">
        <f>IF(ALL!GS124 = ANSWERS!$C129, 1, 0)</f>
        <v>0</v>
      </c>
      <c r="GT124">
        <f>IF(ALL!GT124 = ANSWERS!$C129, 1, 0)</f>
        <v>0</v>
      </c>
      <c r="GU124">
        <f>IF(ALL!GU124 = ANSWERS!$C129, 1, 0)</f>
        <v>1</v>
      </c>
      <c r="GV124">
        <f>IF(ALL!GV124 = ANSWERS!$C129, 1, 0)</f>
        <v>0</v>
      </c>
      <c r="GW124">
        <f>IF(ALL!GW124 = ANSWERS!$C129, 1, 0)</f>
        <v>0</v>
      </c>
      <c r="GX124">
        <f>IF(ALL!GX124 = ANSWERS!$C129, 1, 0)</f>
        <v>0</v>
      </c>
      <c r="GY124">
        <f>IF(ALL!GY124 = ANSWERS!$C129, 1, 0)</f>
        <v>0</v>
      </c>
      <c r="GZ124">
        <f>IF(ALL!GZ124 = ANSWERS!$C129, 1, 0)</f>
        <v>0</v>
      </c>
      <c r="HA124">
        <f>IF(ALL!HA124 = ANSWERS!$C129, 1, 0)</f>
        <v>1</v>
      </c>
      <c r="HB124">
        <f>IF(ALL!HB124 = ANSWERS!$C129, 1, 0)</f>
        <v>1</v>
      </c>
      <c r="HC124">
        <f>IF(ALL!HC124 = ANSWERS!$C129, 1, 0)</f>
        <v>0</v>
      </c>
      <c r="HD124">
        <f>IF(ALL!HD124 = ANSWERS!$C129, 1, 0)</f>
        <v>0</v>
      </c>
      <c r="HE124">
        <f>IF(ALL!HE124 = ANSWERS!$C129, 1, 0)</f>
        <v>0</v>
      </c>
      <c r="HF124">
        <f>IF(ALL!HF124 = ANSWERS!$C129, 1, 0)</f>
        <v>1</v>
      </c>
      <c r="HG124">
        <f>IF(ALL!HG124 = ANSWERS!$C129, 1, 0)</f>
        <v>1</v>
      </c>
      <c r="HH124">
        <f>IF(ALL!HH124 = ANSWERS!$C129, 1, 0)</f>
        <v>0</v>
      </c>
      <c r="HI124">
        <f>IF(ALL!HI124 = ANSWERS!$C129, 1, 0)</f>
        <v>0</v>
      </c>
      <c r="HJ124">
        <f>IF(ALL!HJ124 = ANSWERS!$C129, 1, 0)</f>
        <v>0</v>
      </c>
      <c r="HK124">
        <f>IF(ALL!HK124 = ANSWERS!$C129, 1, 0)</f>
        <v>0</v>
      </c>
    </row>
    <row r="125">
      <c r="A125" s="1" t="s">
        <v>445</v>
      </c>
      <c r="B125">
        <f>IF(ALL!B125 = ANSWERS!$C130, 1, 0)</f>
        <v>1</v>
      </c>
      <c r="C125">
        <f>IF(ALL!C125 = ANSWERS!$C130, 1, 0)</f>
        <v>1</v>
      </c>
      <c r="D125">
        <f>IF(ALL!D125 = ANSWERS!$C130, 1, 0)</f>
        <v>0</v>
      </c>
      <c r="E125">
        <f>IF(ALL!E125 = ANSWERS!$C130, 1, 0)</f>
        <v>0</v>
      </c>
      <c r="F125">
        <f>IF(ALL!F125 = ANSWERS!$C130, 1, 0)</f>
        <v>0</v>
      </c>
      <c r="G125">
        <f>IF(ALL!G125 = ANSWERS!$C130, 1, 0)</f>
        <v>0</v>
      </c>
      <c r="H125">
        <f>IF(ALL!H125 = ANSWERS!$C130, 1, 0)</f>
        <v>0</v>
      </c>
      <c r="I125">
        <f>IF(ALL!I125 = ANSWERS!$C130, 1, 0)</f>
        <v>0</v>
      </c>
      <c r="J125">
        <f>IF(ALL!J125 = ANSWERS!$C130, 1, 0)</f>
        <v>1</v>
      </c>
      <c r="K125">
        <f>IF(ALL!K125 = ANSWERS!$C130, 1, 0)</f>
        <v>0</v>
      </c>
      <c r="L125">
        <f>IF(ALL!L125 = ANSWERS!$C130, 1, 0)</f>
        <v>0</v>
      </c>
      <c r="M125">
        <f>IF(ALL!M125 = ANSWERS!$C130, 1, 0)</f>
        <v>1</v>
      </c>
      <c r="N125">
        <f>IF(ALL!N125 = ANSWERS!$C130, 1, 0)</f>
        <v>1</v>
      </c>
      <c r="O125">
        <f>IF(ALL!O125 = ANSWERS!$C130, 1, 0)</f>
        <v>1</v>
      </c>
      <c r="P125">
        <f>IF(ALL!P125 = ANSWERS!$C130, 1, 0)</f>
        <v>0</v>
      </c>
      <c r="Q125">
        <f>IF(ALL!Q125 = ANSWERS!$C130, 1, 0)</f>
        <v>1</v>
      </c>
      <c r="R125">
        <f>IF(ALL!R125 = ANSWERS!$C130, 1, 0)</f>
        <v>1</v>
      </c>
      <c r="S125">
        <f>IF(ALL!S125 = ANSWERS!$C130, 1, 0)</f>
        <v>1</v>
      </c>
      <c r="T125">
        <f>IF(ALL!T125 = ANSWERS!$C130, 1, 0)</f>
        <v>1</v>
      </c>
      <c r="U125">
        <f>IF(ALL!U125 = ANSWERS!$C130, 1, 0)</f>
        <v>0</v>
      </c>
      <c r="V125">
        <f>IF(ALL!V125 = ANSWERS!$C130, 1, 0)</f>
        <v>1</v>
      </c>
      <c r="W125">
        <f>IF(ALL!W125 = ANSWERS!$C130, 1, 0)</f>
        <v>1</v>
      </c>
      <c r="X125">
        <f>IF(ALL!X125 = ANSWERS!$C130, 1, 0)</f>
        <v>1</v>
      </c>
      <c r="Y125">
        <f>IF(ALL!Y125 = ANSWERS!$C130, 1, 0)</f>
        <v>1</v>
      </c>
      <c r="Z125">
        <f>IF(ALL!Z125 = ANSWERS!$C130, 1, 0)</f>
        <v>1</v>
      </c>
      <c r="AA125">
        <f>IF(ALL!AA125 = ANSWERS!$C130, 1, 0)</f>
        <v>1</v>
      </c>
      <c r="AB125">
        <f>IF(ALL!AB125 = ANSWERS!$C130, 1, 0)</f>
        <v>1</v>
      </c>
      <c r="AC125">
        <f>IF(ALL!AC125 = ANSWERS!$C130, 1, 0)</f>
        <v>1</v>
      </c>
      <c r="AD125">
        <f>IF(ALL!AD125 = ANSWERS!$C130, 1, 0)</f>
        <v>1</v>
      </c>
      <c r="AE125">
        <f>IF(ALL!AE125 = ANSWERS!$C130, 1, 0)</f>
        <v>1</v>
      </c>
      <c r="AF125">
        <f>IF(ALL!AF125 = ANSWERS!$C130, 1, 0)</f>
        <v>1</v>
      </c>
      <c r="AG125">
        <f>IF(ALL!AG125 = ANSWERS!$C130, 1, 0)</f>
        <v>0</v>
      </c>
      <c r="AH125">
        <f>IF(ALL!AH125 = ANSWERS!$C130, 1, 0)</f>
        <v>1</v>
      </c>
      <c r="AI125">
        <f>IF(ALL!AI125 = ANSWERS!$C130, 1, 0)</f>
        <v>1</v>
      </c>
      <c r="AJ125">
        <f>IF(ALL!AJ125 = ANSWERS!$C130, 1, 0)</f>
        <v>1</v>
      </c>
      <c r="AK125">
        <f>IF(ALL!AK125 = ANSWERS!$C130, 1, 0)</f>
        <v>1</v>
      </c>
      <c r="AL125">
        <f>IF(ALL!AL125 = ANSWERS!$C130, 1, 0)</f>
        <v>1</v>
      </c>
      <c r="AM125">
        <f>IF(ALL!AM125 = ANSWERS!$C130, 1, 0)</f>
        <v>1</v>
      </c>
      <c r="AN125">
        <f>IF(ALL!AN125 = ANSWERS!$C130, 1, 0)</f>
        <v>1</v>
      </c>
      <c r="AO125">
        <f>IF(ALL!AO125 = ANSWERS!$C130, 1, 0)</f>
        <v>1</v>
      </c>
      <c r="AP125">
        <f>IF(ALL!AP125 = ANSWERS!$C130, 1, 0)</f>
        <v>1</v>
      </c>
      <c r="AQ125">
        <f>IF(ALL!AQ125 = ANSWERS!$C130, 1, 0)</f>
        <v>0</v>
      </c>
      <c r="AR125">
        <f>IF(ALL!AR125 = ANSWERS!$C130, 1, 0)</f>
        <v>1</v>
      </c>
      <c r="AS125">
        <f>IF(ALL!AS125 = ANSWERS!$C130, 1, 0)</f>
        <v>0</v>
      </c>
      <c r="AT125">
        <f>IF(ALL!AT125 = ANSWERS!$C130, 1, 0)</f>
        <v>0</v>
      </c>
      <c r="AU125">
        <f>IF(ALL!AU125 = ANSWERS!$C130, 1, 0)</f>
        <v>0</v>
      </c>
      <c r="AV125">
        <f>IF(ALL!AV125 = ANSWERS!$C130, 1, 0)</f>
        <v>1</v>
      </c>
      <c r="AW125">
        <f>IF(ALL!AW125 = ANSWERS!$C130, 1, 0)</f>
        <v>0</v>
      </c>
      <c r="AX125">
        <f>IF(ALL!AX125 = ANSWERS!$C130, 1, 0)</f>
        <v>1</v>
      </c>
      <c r="AY125">
        <f>IF(ALL!AY125 = ANSWERS!$C130, 1, 0)</f>
        <v>1</v>
      </c>
      <c r="AZ125">
        <f>IF(ALL!AZ125 = ANSWERS!$C130, 1, 0)</f>
        <v>0</v>
      </c>
      <c r="BA125">
        <f>IF(ALL!BA125 = ANSWERS!$C130, 1, 0)</f>
        <v>0</v>
      </c>
      <c r="BB125">
        <f>IF(ALL!BB125 = ANSWERS!$C130, 1, 0)</f>
        <v>0</v>
      </c>
      <c r="BC125">
        <f>IF(ALL!BC125 = ANSWERS!$C130, 1, 0)</f>
        <v>0</v>
      </c>
      <c r="BD125">
        <f>IF(ALL!BD125 = ANSWERS!$C130, 1, 0)</f>
        <v>0</v>
      </c>
      <c r="BE125">
        <f>IF(ALL!BE125 = ANSWERS!$C130, 1, 0)</f>
        <v>0</v>
      </c>
      <c r="BF125">
        <f>IF(ALL!BF125 = ANSWERS!$C130, 1, 0)</f>
        <v>0</v>
      </c>
      <c r="BG125">
        <f>IF(ALL!BG125 = ANSWERS!$C130, 1, 0)</f>
        <v>1</v>
      </c>
      <c r="BH125">
        <f>IF(ALL!BH125 = ANSWERS!$C130, 1, 0)</f>
        <v>1</v>
      </c>
      <c r="BI125">
        <f>IF(ALL!BI125 = ANSWERS!$C130, 1, 0)</f>
        <v>1</v>
      </c>
      <c r="BJ125">
        <f>IF(ALL!BJ125 = ANSWERS!$C130, 1, 0)</f>
        <v>0</v>
      </c>
      <c r="BK125">
        <f>IF(ALL!BK125 = ANSWERS!$C130, 1, 0)</f>
        <v>1</v>
      </c>
      <c r="BL125">
        <f>IF(ALL!BL125 = ANSWERS!$C130, 1, 0)</f>
        <v>1</v>
      </c>
      <c r="BM125">
        <f>IF(ALL!BM125 = ANSWERS!$C130, 1, 0)</f>
        <v>1</v>
      </c>
      <c r="BN125">
        <f>IF(ALL!BN125 = ANSWERS!$C130, 1, 0)</f>
        <v>1</v>
      </c>
      <c r="BO125">
        <f>IF(ALL!BO125 = ANSWERS!$C130, 1, 0)</f>
        <v>0</v>
      </c>
      <c r="BP125">
        <f>IF(ALL!BP125 = ANSWERS!$C130, 1, 0)</f>
        <v>1</v>
      </c>
      <c r="BQ125">
        <f>IF(ALL!BQ125 = ANSWERS!$C130, 1, 0)</f>
        <v>0</v>
      </c>
      <c r="BR125">
        <f>IF(ALL!BR125 = ANSWERS!$C130, 1, 0)</f>
        <v>1</v>
      </c>
      <c r="BS125">
        <f>IF(ALL!BS125 = ANSWERS!$C130, 1, 0)</f>
        <v>1</v>
      </c>
      <c r="BT125">
        <f>IF(ALL!BT125 = ANSWERS!$C130, 1, 0)</f>
        <v>0</v>
      </c>
      <c r="BU125">
        <f>IF(ALL!BU125 = ANSWERS!$C130, 1, 0)</f>
        <v>0</v>
      </c>
      <c r="BV125">
        <f>IF(ALL!BV125 = ANSWERS!$C130, 1, 0)</f>
        <v>0</v>
      </c>
      <c r="BW125">
        <f>IF(ALL!BW125 = ANSWERS!$C130, 1, 0)</f>
        <v>1</v>
      </c>
      <c r="BX125">
        <f>IF(ALL!BX125 = ANSWERS!$C130, 1, 0)</f>
        <v>0</v>
      </c>
      <c r="BY125">
        <f>IF(ALL!BY125 = ANSWERS!$C130, 1, 0)</f>
        <v>1</v>
      </c>
      <c r="BZ125">
        <f>IF(ALL!BZ125 = ANSWERS!$C130, 1, 0)</f>
        <v>0</v>
      </c>
      <c r="CA125">
        <f>IF(ALL!CA125 = ANSWERS!$C130, 1, 0)</f>
        <v>1</v>
      </c>
      <c r="CB125">
        <f>IF(ALL!CB125 = ANSWERS!$C130, 1, 0)</f>
        <v>1</v>
      </c>
      <c r="CC125">
        <f>IF(ALL!CC125 = ANSWERS!$C130, 1, 0)</f>
        <v>1</v>
      </c>
      <c r="CD125">
        <f>IF(ALL!CD125 = ANSWERS!$C130, 1, 0)</f>
        <v>1</v>
      </c>
      <c r="CE125">
        <f>IF(ALL!CE125 = ANSWERS!$C130, 1, 0)</f>
        <v>1</v>
      </c>
      <c r="CF125">
        <f>IF(ALL!CF125 = ANSWERS!$C130, 1, 0)</f>
        <v>1</v>
      </c>
      <c r="CG125">
        <f>IF(ALL!CG125 = ANSWERS!$C130, 1, 0)</f>
        <v>0</v>
      </c>
      <c r="CH125">
        <f>IF(ALL!CH125 = ANSWERS!$C130, 1, 0)</f>
        <v>1</v>
      </c>
      <c r="CI125">
        <f>IF(ALL!CI125 = ANSWERS!$C130, 1, 0)</f>
        <v>1</v>
      </c>
      <c r="CJ125">
        <f>IF(ALL!CJ125 = ANSWERS!$C130, 1, 0)</f>
        <v>1</v>
      </c>
      <c r="CK125">
        <f>IF(ALL!CK125 = ANSWERS!$C130, 1, 0)</f>
        <v>1</v>
      </c>
      <c r="CL125">
        <f>IF(ALL!CL125 = ANSWERS!$C130, 1, 0)</f>
        <v>0</v>
      </c>
      <c r="CM125">
        <f>IF(ALL!CM125 = ANSWERS!$C130, 1, 0)</f>
        <v>0</v>
      </c>
      <c r="CN125">
        <f>IF(ALL!CN125 = ANSWERS!$C130, 1, 0)</f>
        <v>1</v>
      </c>
      <c r="CO125">
        <f>IF(ALL!CO125 = ANSWERS!$C130, 1, 0)</f>
        <v>0</v>
      </c>
      <c r="CP125">
        <f>IF(ALL!CP125 = ANSWERS!$C130, 1, 0)</f>
        <v>0</v>
      </c>
      <c r="CQ125">
        <f>IF(ALL!CQ125 = ANSWERS!$C130, 1, 0)</f>
        <v>0</v>
      </c>
      <c r="CR125">
        <f>IF(ALL!CR125 = ANSWERS!$C130, 1, 0)</f>
        <v>1</v>
      </c>
      <c r="CS125">
        <f>IF(ALL!CS125 = ANSWERS!$C130, 1, 0)</f>
        <v>0</v>
      </c>
      <c r="CT125">
        <f>IF(ALL!CT125 = ANSWERS!$C130, 1, 0)</f>
        <v>1</v>
      </c>
      <c r="CU125">
        <f>IF(ALL!CU125 = ANSWERS!$C130, 1, 0)</f>
        <v>1</v>
      </c>
      <c r="CV125">
        <f>IF(ALL!CV125 = ANSWERS!$C130, 1, 0)</f>
        <v>0</v>
      </c>
      <c r="CW125">
        <f>IF(ALL!CW125 = ANSWERS!$C130, 1, 0)</f>
        <v>1</v>
      </c>
      <c r="CX125">
        <f>IF(ALL!CX125 = ANSWERS!$C130, 1, 0)</f>
        <v>1</v>
      </c>
      <c r="CY125">
        <f>IF(ALL!CY125 = ANSWERS!$C130, 1, 0)</f>
        <v>1</v>
      </c>
      <c r="CZ125">
        <f>IF(ALL!CZ125 = ANSWERS!$C130, 1, 0)</f>
        <v>0</v>
      </c>
      <c r="DA125">
        <f>IF(ALL!DA125 = ANSWERS!$C130, 1, 0)</f>
        <v>1</v>
      </c>
      <c r="DB125">
        <f>IF(ALL!DB125 = ANSWERS!$C130, 1, 0)</f>
        <v>0</v>
      </c>
      <c r="DC125">
        <f>IF(ALL!DC125 = ANSWERS!$C130, 1, 0)</f>
        <v>0</v>
      </c>
      <c r="DD125">
        <f>IF(ALL!DD125 = ANSWERS!$C130, 1, 0)</f>
        <v>0</v>
      </c>
      <c r="DE125">
        <f>IF(ALL!DE125 = ANSWERS!$C130, 1, 0)</f>
        <v>0</v>
      </c>
      <c r="DF125">
        <f>IF(ALL!DF125 = ANSWERS!$C130, 1, 0)</f>
        <v>1</v>
      </c>
      <c r="DG125">
        <f>IF(ALL!DG125 = ANSWERS!$C130, 1, 0)</f>
        <v>1</v>
      </c>
      <c r="DH125">
        <f>IF(ALL!DH125 = ANSWERS!$C130, 1, 0)</f>
        <v>0</v>
      </c>
      <c r="DI125">
        <f>IF(ALL!DI125 = ANSWERS!$C130, 1, 0)</f>
        <v>0</v>
      </c>
      <c r="DJ125">
        <f>IF(ALL!DJ125 = ANSWERS!$C130, 1, 0)</f>
        <v>0</v>
      </c>
      <c r="DK125">
        <f>IF(ALL!DK125 = ANSWERS!$C130, 1, 0)</f>
        <v>0</v>
      </c>
      <c r="DL125">
        <f>IF(ALL!DL125 = ANSWERS!$C130, 1, 0)</f>
        <v>0</v>
      </c>
      <c r="DM125">
        <f>IF(ALL!DM125 = ANSWERS!$C130, 1, 0)</f>
        <v>0</v>
      </c>
      <c r="DN125">
        <f>IF(ALL!DN125 = ANSWERS!$C130, 1, 0)</f>
        <v>1</v>
      </c>
      <c r="DO125">
        <f>IF(ALL!DO125 = ANSWERS!$C130, 1, 0)</f>
        <v>0</v>
      </c>
      <c r="DP125">
        <f>IF(ALL!DP125 = ANSWERS!$C130, 1, 0)</f>
        <v>1</v>
      </c>
      <c r="DQ125">
        <f>IF(ALL!DQ125 = ANSWERS!$C130, 1, 0)</f>
        <v>0</v>
      </c>
      <c r="DR125">
        <f>IF(ALL!DR125 = ANSWERS!$C130, 1, 0)</f>
        <v>1</v>
      </c>
      <c r="DS125">
        <f>IF(ALL!DS125 = ANSWERS!$C130, 1, 0)</f>
        <v>1</v>
      </c>
      <c r="DT125">
        <f>IF(ALL!DT125 = ANSWERS!$C130, 1, 0)</f>
        <v>0</v>
      </c>
      <c r="DU125">
        <f>IF(ALL!DU125 = ANSWERS!$C130, 1, 0)</f>
        <v>1</v>
      </c>
      <c r="DV125">
        <f>IF(ALL!DV125 = ANSWERS!$C130, 1, 0)</f>
        <v>0</v>
      </c>
      <c r="DW125">
        <f>IF(ALL!DW125 = ANSWERS!$C130, 1, 0)</f>
        <v>0</v>
      </c>
      <c r="DX125">
        <f>IF(ALL!DX125 = ANSWERS!$C130, 1, 0)</f>
        <v>0</v>
      </c>
      <c r="DY125">
        <f>IF(ALL!DY125 = ANSWERS!$C130, 1, 0)</f>
        <v>1</v>
      </c>
      <c r="DZ125">
        <f>IF(ALL!DZ125 = ANSWERS!$C130, 1, 0)</f>
        <v>0</v>
      </c>
      <c r="EA125">
        <f>IF(ALL!EA125 = ANSWERS!$C130, 1, 0)</f>
        <v>0</v>
      </c>
      <c r="EB125">
        <f>IF(ALL!EB125 = ANSWERS!$C130, 1, 0)</f>
        <v>0</v>
      </c>
      <c r="EC125">
        <f>IF(ALL!EC125 = ANSWERS!$C130, 1, 0)</f>
        <v>1</v>
      </c>
      <c r="ED125">
        <f>IF(ALL!ED125 = ANSWERS!$C130, 1, 0)</f>
        <v>0</v>
      </c>
      <c r="EE125">
        <f>IF(ALL!EE125 = ANSWERS!$C130, 1, 0)</f>
        <v>0</v>
      </c>
      <c r="EF125">
        <f>IF(ALL!EF125 = ANSWERS!$C130, 1, 0)</f>
        <v>0</v>
      </c>
      <c r="EG125">
        <f>IF(ALL!EG125 = ANSWERS!$C130, 1, 0)</f>
        <v>1</v>
      </c>
      <c r="EH125">
        <f>IF(ALL!EH125 = ANSWERS!$C130, 1, 0)</f>
        <v>1</v>
      </c>
      <c r="EI125">
        <f>IF(ALL!EI125 = ANSWERS!$C130, 1, 0)</f>
        <v>1</v>
      </c>
      <c r="EJ125">
        <f>IF(ALL!EJ125 = ANSWERS!$C130, 1, 0)</f>
        <v>1</v>
      </c>
      <c r="EK125">
        <f>IF(ALL!EK125 = ANSWERS!$C130, 1, 0)</f>
        <v>0</v>
      </c>
      <c r="EL125">
        <f>IF(ALL!EL125 = ANSWERS!$C130, 1, 0)</f>
        <v>0</v>
      </c>
      <c r="EM125">
        <f>IF(ALL!EM125 = ANSWERS!$C130, 1, 0)</f>
        <v>0</v>
      </c>
      <c r="EN125">
        <f>IF(ALL!EN125 = ANSWERS!$C130, 1, 0)</f>
        <v>0</v>
      </c>
      <c r="EO125">
        <f>IF(ALL!EO125 = ANSWERS!$C130, 1, 0)</f>
        <v>1</v>
      </c>
      <c r="EP125">
        <f>IF(ALL!EP125 = ANSWERS!$C130, 1, 0)</f>
        <v>1</v>
      </c>
      <c r="EQ125">
        <f>IF(ALL!EQ125 = ANSWERS!$C130, 1, 0)</f>
        <v>1</v>
      </c>
      <c r="ER125">
        <f>IF(ALL!ER125 = ANSWERS!$C130, 1, 0)</f>
        <v>0</v>
      </c>
      <c r="ES125">
        <f>IF(ALL!ES125 = ANSWERS!$C130, 1, 0)</f>
        <v>0</v>
      </c>
      <c r="ET125">
        <f>IF(ALL!ET125 = ANSWERS!$C130, 1, 0)</f>
        <v>0</v>
      </c>
      <c r="EU125">
        <f>IF(ALL!EU125 = ANSWERS!$C130, 1, 0)</f>
        <v>1</v>
      </c>
      <c r="EV125">
        <f>IF(ALL!EV125 = ANSWERS!$C130, 1, 0)</f>
        <v>0</v>
      </c>
      <c r="EW125">
        <f>IF(ALL!EW125 = ANSWERS!$C130, 1, 0)</f>
        <v>1</v>
      </c>
      <c r="EX125">
        <f>IF(ALL!EX125 = ANSWERS!$C130, 1, 0)</f>
        <v>0</v>
      </c>
      <c r="EY125">
        <f>IF(ALL!EY125 = ANSWERS!$C130, 1, 0)</f>
        <v>0</v>
      </c>
      <c r="EZ125">
        <f>IF(ALL!EZ125 = ANSWERS!$C130, 1, 0)</f>
        <v>0</v>
      </c>
      <c r="FA125">
        <f>IF(ALL!FA125 = ANSWERS!$C130, 1, 0)</f>
        <v>1</v>
      </c>
      <c r="FB125">
        <f>IF(ALL!FB125 = ANSWERS!$C130, 1, 0)</f>
        <v>0</v>
      </c>
      <c r="FC125">
        <f>IF(ALL!FC125 = ANSWERS!$C130, 1, 0)</f>
        <v>1</v>
      </c>
      <c r="FD125">
        <f>IF(ALL!FD125 = ANSWERS!$C130, 1, 0)</f>
        <v>0</v>
      </c>
      <c r="FE125">
        <f>IF(ALL!FE125 = ANSWERS!$C130, 1, 0)</f>
        <v>1</v>
      </c>
      <c r="FF125">
        <f>IF(ALL!FF125 = ANSWERS!$C130, 1, 0)</f>
        <v>0</v>
      </c>
      <c r="FG125">
        <f>IF(ALL!FG125 = ANSWERS!$C130, 1, 0)</f>
        <v>1</v>
      </c>
      <c r="FH125">
        <f>IF(ALL!FH125 = ANSWERS!$C130, 1, 0)</f>
        <v>1</v>
      </c>
      <c r="FI125">
        <f>IF(ALL!FI125 = ANSWERS!$C130, 1, 0)</f>
        <v>0</v>
      </c>
      <c r="FJ125">
        <f>IF(ALL!FJ125 = ANSWERS!$C130, 1, 0)</f>
        <v>1</v>
      </c>
      <c r="FK125">
        <f>IF(ALL!FK125 = ANSWERS!$C130, 1, 0)</f>
        <v>1</v>
      </c>
      <c r="FL125">
        <f>IF(ALL!FL125 = ANSWERS!$C130, 1, 0)</f>
        <v>0</v>
      </c>
      <c r="FM125">
        <f>IF(ALL!FM125 = ANSWERS!$C130, 1, 0)</f>
        <v>0</v>
      </c>
      <c r="FN125">
        <f>IF(ALL!FN125 = ANSWERS!$C130, 1, 0)</f>
        <v>0</v>
      </c>
      <c r="FO125">
        <f>IF(ALL!FO125 = ANSWERS!$C130, 1, 0)</f>
        <v>0</v>
      </c>
      <c r="FP125">
        <f>IF(ALL!FP125 = ANSWERS!$C130, 1, 0)</f>
        <v>1</v>
      </c>
      <c r="FQ125">
        <f>IF(ALL!FQ125 = ANSWERS!$C130, 1, 0)</f>
        <v>0</v>
      </c>
      <c r="FR125">
        <f>IF(ALL!FR125 = ANSWERS!$C130, 1, 0)</f>
        <v>1</v>
      </c>
      <c r="FS125">
        <f>IF(ALL!FS125 = ANSWERS!$C130, 1, 0)</f>
        <v>0</v>
      </c>
      <c r="FT125">
        <f>IF(ALL!FT125 = ANSWERS!$C130, 1, 0)</f>
        <v>0</v>
      </c>
      <c r="FU125">
        <f>IF(ALL!FU125 = ANSWERS!$C130, 1, 0)</f>
        <v>1</v>
      </c>
      <c r="FV125">
        <f>IF(ALL!FV125 = ANSWERS!$C130, 1, 0)</f>
        <v>0</v>
      </c>
      <c r="FW125">
        <f>IF(ALL!FW125 = ANSWERS!$C130, 1, 0)</f>
        <v>1</v>
      </c>
      <c r="FX125">
        <f>IF(ALL!FX125 = ANSWERS!$C130, 1, 0)</f>
        <v>1</v>
      </c>
      <c r="FY125">
        <f>IF(ALL!FY125 = ANSWERS!$C130, 1, 0)</f>
        <v>1</v>
      </c>
      <c r="FZ125">
        <f>IF(ALL!FZ125 = ANSWERS!$C130, 1, 0)</f>
        <v>0</v>
      </c>
      <c r="GA125">
        <f>IF(ALL!GA125 = ANSWERS!$C130, 1, 0)</f>
        <v>0</v>
      </c>
      <c r="GB125">
        <f>IF(ALL!GB125 = ANSWERS!$C130, 1, 0)</f>
        <v>0</v>
      </c>
      <c r="GC125">
        <f>IF(ALL!GC125 = ANSWERS!$C130, 1, 0)</f>
        <v>0</v>
      </c>
      <c r="GD125">
        <f>IF(ALL!GD125 = ANSWERS!$C130, 1, 0)</f>
        <v>0</v>
      </c>
      <c r="GE125">
        <f>IF(ALL!GE125 = ANSWERS!$C130, 1, 0)</f>
        <v>1</v>
      </c>
      <c r="GF125">
        <f>IF(ALL!GF125 = ANSWERS!$C130, 1, 0)</f>
        <v>0</v>
      </c>
      <c r="GG125">
        <f>IF(ALL!GG125 = ANSWERS!$C130, 1, 0)</f>
        <v>0</v>
      </c>
      <c r="GH125">
        <f>IF(ALL!GH125 = ANSWERS!$C130, 1, 0)</f>
        <v>0</v>
      </c>
      <c r="GI125">
        <f>IF(ALL!GI125 = ANSWERS!$C130, 1, 0)</f>
        <v>0</v>
      </c>
      <c r="GJ125">
        <f>IF(ALL!GJ125 = ANSWERS!$C130, 1, 0)</f>
        <v>0</v>
      </c>
      <c r="GK125">
        <f>IF(ALL!GK125 = ANSWERS!$C130, 1, 0)</f>
        <v>0</v>
      </c>
      <c r="GL125">
        <f>IF(ALL!GL125 = ANSWERS!$C130, 1, 0)</f>
        <v>0</v>
      </c>
      <c r="GM125">
        <f>IF(ALL!GM125 = ANSWERS!$C130, 1, 0)</f>
        <v>0</v>
      </c>
      <c r="GN125">
        <f>IF(ALL!GN125 = ANSWERS!$C130, 1, 0)</f>
        <v>0</v>
      </c>
      <c r="GO125">
        <f>IF(ALL!GO125 = ANSWERS!$C130, 1, 0)</f>
        <v>0</v>
      </c>
      <c r="GP125">
        <f>IF(ALL!GP125 = ANSWERS!$C130, 1, 0)</f>
        <v>1</v>
      </c>
      <c r="GQ125">
        <f>IF(ALL!GQ125 = ANSWERS!$C130, 1, 0)</f>
        <v>0</v>
      </c>
      <c r="GR125">
        <f>IF(ALL!GR125 = ANSWERS!$C130, 1, 0)</f>
        <v>0</v>
      </c>
      <c r="GS125">
        <f>IF(ALL!GS125 = ANSWERS!$C130, 1, 0)</f>
        <v>0</v>
      </c>
      <c r="GT125">
        <f>IF(ALL!GT125 = ANSWERS!$C130, 1, 0)</f>
        <v>0</v>
      </c>
      <c r="GU125">
        <f>IF(ALL!GU125 = ANSWERS!$C130, 1, 0)</f>
        <v>0</v>
      </c>
      <c r="GV125">
        <f>IF(ALL!GV125 = ANSWERS!$C130, 1, 0)</f>
        <v>1</v>
      </c>
      <c r="GW125">
        <f>IF(ALL!GW125 = ANSWERS!$C130, 1, 0)</f>
        <v>0</v>
      </c>
      <c r="GX125">
        <f>IF(ALL!GX125 = ANSWERS!$C130, 1, 0)</f>
        <v>0</v>
      </c>
      <c r="GY125">
        <f>IF(ALL!GY125 = ANSWERS!$C130, 1, 0)</f>
        <v>0</v>
      </c>
      <c r="GZ125">
        <f>IF(ALL!GZ125 = ANSWERS!$C130, 1, 0)</f>
        <v>1</v>
      </c>
      <c r="HA125">
        <f>IF(ALL!HA125 = ANSWERS!$C130, 1, 0)</f>
        <v>1</v>
      </c>
      <c r="HB125">
        <f>IF(ALL!HB125 = ANSWERS!$C130, 1, 0)</f>
        <v>1</v>
      </c>
      <c r="HC125">
        <f>IF(ALL!HC125 = ANSWERS!$C130, 1, 0)</f>
        <v>1</v>
      </c>
      <c r="HD125">
        <f>IF(ALL!HD125 = ANSWERS!$C130, 1, 0)</f>
        <v>0</v>
      </c>
      <c r="HE125">
        <f>IF(ALL!HE125 = ANSWERS!$C130, 1, 0)</f>
        <v>0</v>
      </c>
      <c r="HF125">
        <f>IF(ALL!HF125 = ANSWERS!$C130, 1, 0)</f>
        <v>1</v>
      </c>
      <c r="HG125">
        <f>IF(ALL!HG125 = ANSWERS!$C130, 1, 0)</f>
        <v>1</v>
      </c>
      <c r="HH125">
        <f>IF(ALL!HH125 = ANSWERS!$C130, 1, 0)</f>
        <v>0</v>
      </c>
      <c r="HI125">
        <f>IF(ALL!HI125 = ANSWERS!$C130, 1, 0)</f>
        <v>0</v>
      </c>
      <c r="HJ125">
        <f>IF(ALL!HJ125 = ANSWERS!$C130, 1, 0)</f>
        <v>0</v>
      </c>
      <c r="HK125">
        <f>IF(ALL!HK125 = ANSWERS!$C130, 1, 0)</f>
        <v>0</v>
      </c>
    </row>
    <row r="126">
      <c r="A126" s="1" t="s">
        <v>446</v>
      </c>
      <c r="B126">
        <f>IF(ALL!B126 = ANSWERS!$C131, 1, 0)</f>
        <v>1</v>
      </c>
      <c r="C126">
        <f>IF(ALL!C126 = ANSWERS!$C131, 1, 0)</f>
        <v>1</v>
      </c>
      <c r="D126">
        <f>IF(ALL!D126 = ANSWERS!$C131, 1, 0)</f>
        <v>0</v>
      </c>
      <c r="E126">
        <f>IF(ALL!E126 = ANSWERS!$C131, 1, 0)</f>
        <v>0</v>
      </c>
      <c r="F126">
        <f>IF(ALL!F126 = ANSWERS!$C131, 1, 0)</f>
        <v>0</v>
      </c>
      <c r="G126">
        <f>IF(ALL!G126 = ANSWERS!$C131, 1, 0)</f>
        <v>0</v>
      </c>
      <c r="H126">
        <f>IF(ALL!H126 = ANSWERS!$C131, 1, 0)</f>
        <v>1</v>
      </c>
      <c r="I126">
        <f>IF(ALL!I126 = ANSWERS!$C131, 1, 0)</f>
        <v>1</v>
      </c>
      <c r="J126">
        <f>IF(ALL!J126 = ANSWERS!$C131, 1, 0)</f>
        <v>1</v>
      </c>
      <c r="K126">
        <f>IF(ALL!K126 = ANSWERS!$C131, 1, 0)</f>
        <v>0</v>
      </c>
      <c r="L126">
        <f>IF(ALL!L126 = ANSWERS!$C131, 1, 0)</f>
        <v>0</v>
      </c>
      <c r="M126">
        <f>IF(ALL!M126 = ANSWERS!$C131, 1, 0)</f>
        <v>1</v>
      </c>
      <c r="N126">
        <f>IF(ALL!N126 = ANSWERS!$C131, 1, 0)</f>
        <v>1</v>
      </c>
      <c r="O126">
        <f>IF(ALL!O126 = ANSWERS!$C131, 1, 0)</f>
        <v>0</v>
      </c>
      <c r="P126">
        <f>IF(ALL!P126 = ANSWERS!$C131, 1, 0)</f>
        <v>0</v>
      </c>
      <c r="Q126">
        <f>IF(ALL!Q126 = ANSWERS!$C131, 1, 0)</f>
        <v>1</v>
      </c>
      <c r="R126">
        <f>IF(ALL!R126 = ANSWERS!$C131, 1, 0)</f>
        <v>1</v>
      </c>
      <c r="S126">
        <f>IF(ALL!S126 = ANSWERS!$C131, 1, 0)</f>
        <v>1</v>
      </c>
      <c r="T126">
        <f>IF(ALL!T126 = ANSWERS!$C131, 1, 0)</f>
        <v>1</v>
      </c>
      <c r="U126">
        <f>IF(ALL!U126 = ANSWERS!$C131, 1, 0)</f>
        <v>0</v>
      </c>
      <c r="V126">
        <f>IF(ALL!V126 = ANSWERS!$C131, 1, 0)</f>
        <v>1</v>
      </c>
      <c r="W126">
        <f>IF(ALL!W126 = ANSWERS!$C131, 1, 0)</f>
        <v>1</v>
      </c>
      <c r="X126">
        <f>IF(ALL!X126 = ANSWERS!$C131, 1, 0)</f>
        <v>1</v>
      </c>
      <c r="Y126">
        <f>IF(ALL!Y126 = ANSWERS!$C131, 1, 0)</f>
        <v>0</v>
      </c>
      <c r="Z126">
        <f>IF(ALL!Z126 = ANSWERS!$C131, 1, 0)</f>
        <v>1</v>
      </c>
      <c r="AA126">
        <f>IF(ALL!AA126 = ANSWERS!$C131, 1, 0)</f>
        <v>1</v>
      </c>
      <c r="AB126">
        <f>IF(ALL!AB126 = ANSWERS!$C131, 1, 0)</f>
        <v>1</v>
      </c>
      <c r="AC126">
        <f>IF(ALL!AC126 = ANSWERS!$C131, 1, 0)</f>
        <v>1</v>
      </c>
      <c r="AD126">
        <f>IF(ALL!AD126 = ANSWERS!$C131, 1, 0)</f>
        <v>1</v>
      </c>
      <c r="AE126">
        <f>IF(ALL!AE126 = ANSWERS!$C131, 1, 0)</f>
        <v>0</v>
      </c>
      <c r="AF126">
        <f>IF(ALL!AF126 = ANSWERS!$C131, 1, 0)</f>
        <v>0</v>
      </c>
      <c r="AG126">
        <f>IF(ALL!AG126 = ANSWERS!$C131, 1, 0)</f>
        <v>0</v>
      </c>
      <c r="AH126">
        <f>IF(ALL!AH126 = ANSWERS!$C131, 1, 0)</f>
        <v>1</v>
      </c>
      <c r="AI126">
        <f>IF(ALL!AI126 = ANSWERS!$C131, 1, 0)</f>
        <v>0</v>
      </c>
      <c r="AJ126">
        <f>IF(ALL!AJ126 = ANSWERS!$C131, 1, 0)</f>
        <v>1</v>
      </c>
      <c r="AK126">
        <f>IF(ALL!AK126 = ANSWERS!$C131, 1, 0)</f>
        <v>1</v>
      </c>
      <c r="AL126">
        <f>IF(ALL!AL126 = ANSWERS!$C131, 1, 0)</f>
        <v>1</v>
      </c>
      <c r="AM126">
        <f>IF(ALL!AM126 = ANSWERS!$C131, 1, 0)</f>
        <v>1</v>
      </c>
      <c r="AN126">
        <f>IF(ALL!AN126 = ANSWERS!$C131, 1, 0)</f>
        <v>1</v>
      </c>
      <c r="AO126">
        <f>IF(ALL!AO126 = ANSWERS!$C131, 1, 0)</f>
        <v>0</v>
      </c>
      <c r="AP126">
        <f>IF(ALL!AP126 = ANSWERS!$C131, 1, 0)</f>
        <v>0</v>
      </c>
      <c r="AQ126">
        <f>IF(ALL!AQ126 = ANSWERS!$C131, 1, 0)</f>
        <v>1</v>
      </c>
      <c r="AR126">
        <f>IF(ALL!AR126 = ANSWERS!$C131, 1, 0)</f>
        <v>1</v>
      </c>
      <c r="AS126">
        <f>IF(ALL!AS126 = ANSWERS!$C131, 1, 0)</f>
        <v>0</v>
      </c>
      <c r="AT126">
        <f>IF(ALL!AT126 = ANSWERS!$C131, 1, 0)</f>
        <v>1</v>
      </c>
      <c r="AU126">
        <f>IF(ALL!AU126 = ANSWERS!$C131, 1, 0)</f>
        <v>1</v>
      </c>
      <c r="AV126">
        <f>IF(ALL!AV126 = ANSWERS!$C131, 1, 0)</f>
        <v>1</v>
      </c>
      <c r="AW126">
        <f>IF(ALL!AW126 = ANSWERS!$C131, 1, 0)</f>
        <v>0</v>
      </c>
      <c r="AX126">
        <f>IF(ALL!AX126 = ANSWERS!$C131, 1, 0)</f>
        <v>0</v>
      </c>
      <c r="AY126">
        <f>IF(ALL!AY126 = ANSWERS!$C131, 1, 0)</f>
        <v>1</v>
      </c>
      <c r="AZ126">
        <f>IF(ALL!AZ126 = ANSWERS!$C131, 1, 0)</f>
        <v>1</v>
      </c>
      <c r="BA126">
        <f>IF(ALL!BA126 = ANSWERS!$C131, 1, 0)</f>
        <v>0</v>
      </c>
      <c r="BB126">
        <f>IF(ALL!BB126 = ANSWERS!$C131, 1, 0)</f>
        <v>0</v>
      </c>
      <c r="BC126">
        <f>IF(ALL!BC126 = ANSWERS!$C131, 1, 0)</f>
        <v>0</v>
      </c>
      <c r="BD126">
        <f>IF(ALL!BD126 = ANSWERS!$C131, 1, 0)</f>
        <v>1</v>
      </c>
      <c r="BE126">
        <f>IF(ALL!BE126 = ANSWERS!$C131, 1, 0)</f>
        <v>0</v>
      </c>
      <c r="BF126">
        <f>IF(ALL!BF126 = ANSWERS!$C131, 1, 0)</f>
        <v>0</v>
      </c>
      <c r="BG126">
        <f>IF(ALL!BG126 = ANSWERS!$C131, 1, 0)</f>
        <v>1</v>
      </c>
      <c r="BH126">
        <f>IF(ALL!BH126 = ANSWERS!$C131, 1, 0)</f>
        <v>1</v>
      </c>
      <c r="BI126">
        <f>IF(ALL!BI126 = ANSWERS!$C131, 1, 0)</f>
        <v>1</v>
      </c>
      <c r="BJ126">
        <f>IF(ALL!BJ126 = ANSWERS!$C131, 1, 0)</f>
        <v>1</v>
      </c>
      <c r="BK126">
        <f>IF(ALL!BK126 = ANSWERS!$C131, 1, 0)</f>
        <v>1</v>
      </c>
      <c r="BL126">
        <f>IF(ALL!BL126 = ANSWERS!$C131, 1, 0)</f>
        <v>1</v>
      </c>
      <c r="BM126">
        <f>IF(ALL!BM126 = ANSWERS!$C131, 1, 0)</f>
        <v>0</v>
      </c>
      <c r="BN126">
        <f>IF(ALL!BN126 = ANSWERS!$C131, 1, 0)</f>
        <v>0</v>
      </c>
      <c r="BO126">
        <f>IF(ALL!BO126 = ANSWERS!$C131, 1, 0)</f>
        <v>1</v>
      </c>
      <c r="BP126">
        <f>IF(ALL!BP126 = ANSWERS!$C131, 1, 0)</f>
        <v>1</v>
      </c>
      <c r="BQ126">
        <f>IF(ALL!BQ126 = ANSWERS!$C131, 1, 0)</f>
        <v>0</v>
      </c>
      <c r="BR126">
        <f>IF(ALL!BR126 = ANSWERS!$C131, 1, 0)</f>
        <v>1</v>
      </c>
      <c r="BS126">
        <f>IF(ALL!BS126 = ANSWERS!$C131, 1, 0)</f>
        <v>1</v>
      </c>
      <c r="BT126">
        <f>IF(ALL!BT126 = ANSWERS!$C131, 1, 0)</f>
        <v>0</v>
      </c>
      <c r="BU126">
        <f>IF(ALL!BU126 = ANSWERS!$C131, 1, 0)</f>
        <v>0</v>
      </c>
      <c r="BV126">
        <f>IF(ALL!BV126 = ANSWERS!$C131, 1, 0)</f>
        <v>1</v>
      </c>
      <c r="BW126">
        <f>IF(ALL!BW126 = ANSWERS!$C131, 1, 0)</f>
        <v>1</v>
      </c>
      <c r="BX126">
        <f>IF(ALL!BX126 = ANSWERS!$C131, 1, 0)</f>
        <v>1</v>
      </c>
      <c r="BY126">
        <f>IF(ALL!BY126 = ANSWERS!$C131, 1, 0)</f>
        <v>1</v>
      </c>
      <c r="BZ126">
        <f>IF(ALL!BZ126 = ANSWERS!$C131, 1, 0)</f>
        <v>0</v>
      </c>
      <c r="CA126">
        <f>IF(ALL!CA126 = ANSWERS!$C131, 1, 0)</f>
        <v>1</v>
      </c>
      <c r="CB126">
        <f>IF(ALL!CB126 = ANSWERS!$C131, 1, 0)</f>
        <v>1</v>
      </c>
      <c r="CC126">
        <f>IF(ALL!CC126 = ANSWERS!$C131, 1, 0)</f>
        <v>1</v>
      </c>
      <c r="CD126">
        <f>IF(ALL!CD126 = ANSWERS!$C131, 1, 0)</f>
        <v>1</v>
      </c>
      <c r="CE126">
        <f>IF(ALL!CE126 = ANSWERS!$C131, 1, 0)</f>
        <v>1</v>
      </c>
      <c r="CF126">
        <f>IF(ALL!CF126 = ANSWERS!$C131, 1, 0)</f>
        <v>1</v>
      </c>
      <c r="CG126">
        <f>IF(ALL!CG126 = ANSWERS!$C131, 1, 0)</f>
        <v>0</v>
      </c>
      <c r="CH126">
        <f>IF(ALL!CH126 = ANSWERS!$C131, 1, 0)</f>
        <v>1</v>
      </c>
      <c r="CI126">
        <f>IF(ALL!CI126 = ANSWERS!$C131, 1, 0)</f>
        <v>1</v>
      </c>
      <c r="CJ126">
        <f>IF(ALL!CJ126 = ANSWERS!$C131, 1, 0)</f>
        <v>1</v>
      </c>
      <c r="CK126">
        <f>IF(ALL!CK126 = ANSWERS!$C131, 1, 0)</f>
        <v>1</v>
      </c>
      <c r="CL126">
        <f>IF(ALL!CL126 = ANSWERS!$C131, 1, 0)</f>
        <v>1</v>
      </c>
      <c r="CM126">
        <f>IF(ALL!CM126 = ANSWERS!$C131, 1, 0)</f>
        <v>0</v>
      </c>
      <c r="CN126">
        <f>IF(ALL!CN126 = ANSWERS!$C131, 1, 0)</f>
        <v>1</v>
      </c>
      <c r="CO126">
        <f>IF(ALL!CO126 = ANSWERS!$C131, 1, 0)</f>
        <v>1</v>
      </c>
      <c r="CP126">
        <f>IF(ALL!CP126 = ANSWERS!$C131, 1, 0)</f>
        <v>0</v>
      </c>
      <c r="CQ126">
        <f>IF(ALL!CQ126 = ANSWERS!$C131, 1, 0)</f>
        <v>1</v>
      </c>
      <c r="CR126">
        <f>IF(ALL!CR126 = ANSWERS!$C131, 1, 0)</f>
        <v>1</v>
      </c>
      <c r="CS126">
        <f>IF(ALL!CS126 = ANSWERS!$C131, 1, 0)</f>
        <v>1</v>
      </c>
      <c r="CT126">
        <f>IF(ALL!CT126 = ANSWERS!$C131, 1, 0)</f>
        <v>1</v>
      </c>
      <c r="CU126">
        <f>IF(ALL!CU126 = ANSWERS!$C131, 1, 0)</f>
        <v>1</v>
      </c>
      <c r="CV126">
        <f>IF(ALL!CV126 = ANSWERS!$C131, 1, 0)</f>
        <v>0</v>
      </c>
      <c r="CW126">
        <f>IF(ALL!CW126 = ANSWERS!$C131, 1, 0)</f>
        <v>1</v>
      </c>
      <c r="CX126">
        <f>IF(ALL!CX126 = ANSWERS!$C131, 1, 0)</f>
        <v>1</v>
      </c>
      <c r="CY126">
        <f>IF(ALL!CY126 = ANSWERS!$C131, 1, 0)</f>
        <v>1</v>
      </c>
      <c r="CZ126">
        <f>IF(ALL!CZ126 = ANSWERS!$C131, 1, 0)</f>
        <v>0</v>
      </c>
      <c r="DA126">
        <f>IF(ALL!DA126 = ANSWERS!$C131, 1, 0)</f>
        <v>1</v>
      </c>
      <c r="DB126">
        <f>IF(ALL!DB126 = ANSWERS!$C131, 1, 0)</f>
        <v>0</v>
      </c>
      <c r="DC126">
        <f>IF(ALL!DC126 = ANSWERS!$C131, 1, 0)</f>
        <v>0</v>
      </c>
      <c r="DD126">
        <f>IF(ALL!DD126 = ANSWERS!$C131, 1, 0)</f>
        <v>0</v>
      </c>
      <c r="DE126">
        <f>IF(ALL!DE126 = ANSWERS!$C131, 1, 0)</f>
        <v>1</v>
      </c>
      <c r="DF126">
        <f>IF(ALL!DF126 = ANSWERS!$C131, 1, 0)</f>
        <v>1</v>
      </c>
      <c r="DG126">
        <f>IF(ALL!DG126 = ANSWERS!$C131, 1, 0)</f>
        <v>1</v>
      </c>
      <c r="DH126">
        <f>IF(ALL!DH126 = ANSWERS!$C131, 1, 0)</f>
        <v>0</v>
      </c>
      <c r="DI126">
        <f>IF(ALL!DI126 = ANSWERS!$C131, 1, 0)</f>
        <v>1</v>
      </c>
      <c r="DJ126">
        <f>IF(ALL!DJ126 = ANSWERS!$C131, 1, 0)</f>
        <v>0</v>
      </c>
      <c r="DK126">
        <f>IF(ALL!DK126 = ANSWERS!$C131, 1, 0)</f>
        <v>0</v>
      </c>
      <c r="DL126">
        <f>IF(ALL!DL126 = ANSWERS!$C131, 1, 0)</f>
        <v>1</v>
      </c>
      <c r="DM126">
        <f>IF(ALL!DM126 = ANSWERS!$C131, 1, 0)</f>
        <v>1</v>
      </c>
      <c r="DN126">
        <f>IF(ALL!DN126 = ANSWERS!$C131, 1, 0)</f>
        <v>0</v>
      </c>
      <c r="DO126">
        <f>IF(ALL!DO126 = ANSWERS!$C131, 1, 0)</f>
        <v>0</v>
      </c>
      <c r="DP126">
        <f>IF(ALL!DP126 = ANSWERS!$C131, 1, 0)</f>
        <v>0</v>
      </c>
      <c r="DQ126">
        <f>IF(ALL!DQ126 = ANSWERS!$C131, 1, 0)</f>
        <v>1</v>
      </c>
      <c r="DR126">
        <f>IF(ALL!DR126 = ANSWERS!$C131, 1, 0)</f>
        <v>1</v>
      </c>
      <c r="DS126">
        <f>IF(ALL!DS126 = ANSWERS!$C131, 1, 0)</f>
        <v>1</v>
      </c>
      <c r="DT126">
        <f>IF(ALL!DT126 = ANSWERS!$C131, 1, 0)</f>
        <v>0</v>
      </c>
      <c r="DU126">
        <f>IF(ALL!DU126 = ANSWERS!$C131, 1, 0)</f>
        <v>0</v>
      </c>
      <c r="DV126">
        <f>IF(ALL!DV126 = ANSWERS!$C131, 1, 0)</f>
        <v>0</v>
      </c>
      <c r="DW126">
        <f>IF(ALL!DW126 = ANSWERS!$C131, 1, 0)</f>
        <v>1</v>
      </c>
      <c r="DX126">
        <f>IF(ALL!DX126 = ANSWERS!$C131, 1, 0)</f>
        <v>0</v>
      </c>
      <c r="DY126">
        <f>IF(ALL!DY126 = ANSWERS!$C131, 1, 0)</f>
        <v>0</v>
      </c>
      <c r="DZ126">
        <f>IF(ALL!DZ126 = ANSWERS!$C131, 1, 0)</f>
        <v>1</v>
      </c>
      <c r="EA126">
        <f>IF(ALL!EA126 = ANSWERS!$C131, 1, 0)</f>
        <v>0</v>
      </c>
      <c r="EB126">
        <f>IF(ALL!EB126 = ANSWERS!$C131, 1, 0)</f>
        <v>1</v>
      </c>
      <c r="EC126">
        <f>IF(ALL!EC126 = ANSWERS!$C131, 1, 0)</f>
        <v>1</v>
      </c>
      <c r="ED126">
        <f>IF(ALL!ED126 = ANSWERS!$C131, 1, 0)</f>
        <v>0</v>
      </c>
      <c r="EE126">
        <f>IF(ALL!EE126 = ANSWERS!$C131, 1, 0)</f>
        <v>0</v>
      </c>
      <c r="EF126">
        <f>IF(ALL!EF126 = ANSWERS!$C131, 1, 0)</f>
        <v>1</v>
      </c>
      <c r="EG126">
        <f>IF(ALL!EG126 = ANSWERS!$C131, 1, 0)</f>
        <v>1</v>
      </c>
      <c r="EH126">
        <f>IF(ALL!EH126 = ANSWERS!$C131, 1, 0)</f>
        <v>0</v>
      </c>
      <c r="EI126">
        <f>IF(ALL!EI126 = ANSWERS!$C131, 1, 0)</f>
        <v>1</v>
      </c>
      <c r="EJ126">
        <f>IF(ALL!EJ126 = ANSWERS!$C131, 1, 0)</f>
        <v>1</v>
      </c>
      <c r="EK126">
        <f>IF(ALL!EK126 = ANSWERS!$C131, 1, 0)</f>
        <v>0</v>
      </c>
      <c r="EL126">
        <f>IF(ALL!EL126 = ANSWERS!$C131, 1, 0)</f>
        <v>0</v>
      </c>
      <c r="EM126">
        <f>IF(ALL!EM126 = ANSWERS!$C131, 1, 0)</f>
        <v>1</v>
      </c>
      <c r="EN126">
        <f>IF(ALL!EN126 = ANSWERS!$C131, 1, 0)</f>
        <v>1</v>
      </c>
      <c r="EO126">
        <f>IF(ALL!EO126 = ANSWERS!$C131, 1, 0)</f>
        <v>1</v>
      </c>
      <c r="EP126">
        <f>IF(ALL!EP126 = ANSWERS!$C131, 1, 0)</f>
        <v>1</v>
      </c>
      <c r="EQ126">
        <f>IF(ALL!EQ126 = ANSWERS!$C131, 1, 0)</f>
        <v>1</v>
      </c>
      <c r="ER126">
        <f>IF(ALL!ER126 = ANSWERS!$C131, 1, 0)</f>
        <v>0</v>
      </c>
      <c r="ES126">
        <f>IF(ALL!ES126 = ANSWERS!$C131, 1, 0)</f>
        <v>1</v>
      </c>
      <c r="ET126">
        <f>IF(ALL!ET126 = ANSWERS!$C131, 1, 0)</f>
        <v>1</v>
      </c>
      <c r="EU126">
        <f>IF(ALL!EU126 = ANSWERS!$C131, 1, 0)</f>
        <v>0</v>
      </c>
      <c r="EV126">
        <f>IF(ALL!EV126 = ANSWERS!$C131, 1, 0)</f>
        <v>0</v>
      </c>
      <c r="EW126">
        <f>IF(ALL!EW126 = ANSWERS!$C131, 1, 0)</f>
        <v>0</v>
      </c>
      <c r="EX126">
        <f>IF(ALL!EX126 = ANSWERS!$C131, 1, 0)</f>
        <v>1</v>
      </c>
      <c r="EY126">
        <f>IF(ALL!EY126 = ANSWERS!$C131, 1, 0)</f>
        <v>0</v>
      </c>
      <c r="EZ126">
        <f>IF(ALL!EZ126 = ANSWERS!$C131, 1, 0)</f>
        <v>0</v>
      </c>
      <c r="FA126">
        <f>IF(ALL!FA126 = ANSWERS!$C131, 1, 0)</f>
        <v>0</v>
      </c>
      <c r="FB126">
        <f>IF(ALL!FB126 = ANSWERS!$C131, 1, 0)</f>
        <v>1</v>
      </c>
      <c r="FC126">
        <f>IF(ALL!FC126 = ANSWERS!$C131, 1, 0)</f>
        <v>1</v>
      </c>
      <c r="FD126">
        <f>IF(ALL!FD126 = ANSWERS!$C131, 1, 0)</f>
        <v>0</v>
      </c>
      <c r="FE126">
        <f>IF(ALL!FE126 = ANSWERS!$C131, 1, 0)</f>
        <v>1</v>
      </c>
      <c r="FF126">
        <f>IF(ALL!FF126 = ANSWERS!$C131, 1, 0)</f>
        <v>1</v>
      </c>
      <c r="FG126">
        <f>IF(ALL!FG126 = ANSWERS!$C131, 1, 0)</f>
        <v>0</v>
      </c>
      <c r="FH126">
        <f>IF(ALL!FH126 = ANSWERS!$C131, 1, 0)</f>
        <v>1</v>
      </c>
      <c r="FI126">
        <f>IF(ALL!FI126 = ANSWERS!$C131, 1, 0)</f>
        <v>1</v>
      </c>
      <c r="FJ126">
        <f>IF(ALL!FJ126 = ANSWERS!$C131, 1, 0)</f>
        <v>1</v>
      </c>
      <c r="FK126">
        <f>IF(ALL!FK126 = ANSWERS!$C131, 1, 0)</f>
        <v>1</v>
      </c>
      <c r="FL126">
        <f>IF(ALL!FL126 = ANSWERS!$C131, 1, 0)</f>
        <v>0</v>
      </c>
      <c r="FM126">
        <f>IF(ALL!FM126 = ANSWERS!$C131, 1, 0)</f>
        <v>0</v>
      </c>
      <c r="FN126">
        <f>IF(ALL!FN126 = ANSWERS!$C131, 1, 0)</f>
        <v>0</v>
      </c>
      <c r="FO126">
        <f>IF(ALL!FO126 = ANSWERS!$C131, 1, 0)</f>
        <v>1</v>
      </c>
      <c r="FP126">
        <f>IF(ALL!FP126 = ANSWERS!$C131, 1, 0)</f>
        <v>1</v>
      </c>
      <c r="FQ126">
        <f>IF(ALL!FQ126 = ANSWERS!$C131, 1, 0)</f>
        <v>0</v>
      </c>
      <c r="FR126">
        <f>IF(ALL!FR126 = ANSWERS!$C131, 1, 0)</f>
        <v>1</v>
      </c>
      <c r="FS126">
        <f>IF(ALL!FS126 = ANSWERS!$C131, 1, 0)</f>
        <v>0</v>
      </c>
      <c r="FT126">
        <f>IF(ALL!FT126 = ANSWERS!$C131, 1, 0)</f>
        <v>0</v>
      </c>
      <c r="FU126">
        <f>IF(ALL!FU126 = ANSWERS!$C131, 1, 0)</f>
        <v>0</v>
      </c>
      <c r="FV126">
        <f>IF(ALL!FV126 = ANSWERS!$C131, 1, 0)</f>
        <v>1</v>
      </c>
      <c r="FW126">
        <f>IF(ALL!FW126 = ANSWERS!$C131, 1, 0)</f>
        <v>1</v>
      </c>
      <c r="FX126">
        <f>IF(ALL!FX126 = ANSWERS!$C131, 1, 0)</f>
        <v>1</v>
      </c>
      <c r="FY126">
        <f>IF(ALL!FY126 = ANSWERS!$C131, 1, 0)</f>
        <v>1</v>
      </c>
      <c r="FZ126">
        <f>IF(ALL!FZ126 = ANSWERS!$C131, 1, 0)</f>
        <v>0</v>
      </c>
      <c r="GA126">
        <f>IF(ALL!GA126 = ANSWERS!$C131, 1, 0)</f>
        <v>0</v>
      </c>
      <c r="GB126">
        <f>IF(ALL!GB126 = ANSWERS!$C131, 1, 0)</f>
        <v>1</v>
      </c>
      <c r="GC126">
        <f>IF(ALL!GC126 = ANSWERS!$C131, 1, 0)</f>
        <v>0</v>
      </c>
      <c r="GD126">
        <f>IF(ALL!GD126 = ANSWERS!$C131, 1, 0)</f>
        <v>0</v>
      </c>
      <c r="GE126">
        <f>IF(ALL!GE126 = ANSWERS!$C131, 1, 0)</f>
        <v>0</v>
      </c>
      <c r="GF126">
        <f>IF(ALL!GF126 = ANSWERS!$C131, 1, 0)</f>
        <v>1</v>
      </c>
      <c r="GG126">
        <f>IF(ALL!GG126 = ANSWERS!$C131, 1, 0)</f>
        <v>0</v>
      </c>
      <c r="GH126">
        <f>IF(ALL!GH126 = ANSWERS!$C131, 1, 0)</f>
        <v>1</v>
      </c>
      <c r="GI126">
        <f>IF(ALL!GI126 = ANSWERS!$C131, 1, 0)</f>
        <v>0</v>
      </c>
      <c r="GJ126">
        <f>IF(ALL!GJ126 = ANSWERS!$C131, 1, 0)</f>
        <v>0</v>
      </c>
      <c r="GK126">
        <f>IF(ALL!GK126 = ANSWERS!$C131, 1, 0)</f>
        <v>0</v>
      </c>
      <c r="GL126">
        <f>IF(ALL!GL126 = ANSWERS!$C131, 1, 0)</f>
        <v>0</v>
      </c>
      <c r="GM126">
        <f>IF(ALL!GM126 = ANSWERS!$C131, 1, 0)</f>
        <v>0</v>
      </c>
      <c r="GN126">
        <f>IF(ALL!GN126 = ANSWERS!$C131, 1, 0)</f>
        <v>0</v>
      </c>
      <c r="GO126">
        <f>IF(ALL!GO126 = ANSWERS!$C131, 1, 0)</f>
        <v>0</v>
      </c>
      <c r="GP126">
        <f>IF(ALL!GP126 = ANSWERS!$C131, 1, 0)</f>
        <v>1</v>
      </c>
      <c r="GQ126">
        <f>IF(ALL!GQ126 = ANSWERS!$C131, 1, 0)</f>
        <v>0</v>
      </c>
      <c r="GR126">
        <f>IF(ALL!GR126 = ANSWERS!$C131, 1, 0)</f>
        <v>0</v>
      </c>
      <c r="GS126">
        <f>IF(ALL!GS126 = ANSWERS!$C131, 1, 0)</f>
        <v>0</v>
      </c>
      <c r="GT126">
        <f>IF(ALL!GT126 = ANSWERS!$C131, 1, 0)</f>
        <v>0</v>
      </c>
      <c r="GU126">
        <f>IF(ALL!GU126 = ANSWERS!$C131, 1, 0)</f>
        <v>0</v>
      </c>
      <c r="GV126">
        <f>IF(ALL!GV126 = ANSWERS!$C131, 1, 0)</f>
        <v>1</v>
      </c>
      <c r="GW126">
        <f>IF(ALL!GW126 = ANSWERS!$C131, 1, 0)</f>
        <v>1</v>
      </c>
      <c r="GX126">
        <f>IF(ALL!GX126 = ANSWERS!$C131, 1, 0)</f>
        <v>0</v>
      </c>
      <c r="GY126">
        <f>IF(ALL!GY126 = ANSWERS!$C131, 1, 0)</f>
        <v>1</v>
      </c>
      <c r="GZ126">
        <f>IF(ALL!GZ126 = ANSWERS!$C131, 1, 0)</f>
        <v>0</v>
      </c>
      <c r="HA126">
        <f>IF(ALL!HA126 = ANSWERS!$C131, 1, 0)</f>
        <v>1</v>
      </c>
      <c r="HB126">
        <f>IF(ALL!HB126 = ANSWERS!$C131, 1, 0)</f>
        <v>1</v>
      </c>
      <c r="HC126">
        <f>IF(ALL!HC126 = ANSWERS!$C131, 1, 0)</f>
        <v>1</v>
      </c>
      <c r="HD126">
        <f>IF(ALL!HD126 = ANSWERS!$C131, 1, 0)</f>
        <v>0</v>
      </c>
      <c r="HE126">
        <f>IF(ALL!HE126 = ANSWERS!$C131, 1, 0)</f>
        <v>1</v>
      </c>
      <c r="HF126">
        <f>IF(ALL!HF126 = ANSWERS!$C131, 1, 0)</f>
        <v>1</v>
      </c>
      <c r="HG126">
        <f>IF(ALL!HG126 = ANSWERS!$C131, 1, 0)</f>
        <v>1</v>
      </c>
      <c r="HH126">
        <f>IF(ALL!HH126 = ANSWERS!$C131, 1, 0)</f>
        <v>0</v>
      </c>
      <c r="HI126">
        <f>IF(ALL!HI126 = ANSWERS!$C131, 1, 0)</f>
        <v>1</v>
      </c>
      <c r="HJ126">
        <f>IF(ALL!HJ126 = ANSWERS!$C131, 1, 0)</f>
        <v>1</v>
      </c>
      <c r="HK126">
        <f>IF(ALL!HK126 = ANSWERS!$C131, 1, 0)</f>
        <v>1</v>
      </c>
    </row>
    <row r="127">
      <c r="A127" s="1" t="s">
        <v>447</v>
      </c>
      <c r="B127">
        <f>IF(ALL!B127 = ANSWERS!$C132, 1, 0)</f>
        <v>1</v>
      </c>
      <c r="C127">
        <f>IF(ALL!C127 = ANSWERS!$C132, 1, 0)</f>
        <v>0</v>
      </c>
      <c r="D127">
        <f>IF(ALL!D127 = ANSWERS!$C132, 1, 0)</f>
        <v>0</v>
      </c>
      <c r="E127">
        <f>IF(ALL!E127 = ANSWERS!$C132, 1, 0)</f>
        <v>0</v>
      </c>
      <c r="F127">
        <f>IF(ALL!F127 = ANSWERS!$C132, 1, 0)</f>
        <v>0</v>
      </c>
      <c r="G127">
        <f>IF(ALL!G127 = ANSWERS!$C132, 1, 0)</f>
        <v>0</v>
      </c>
      <c r="H127">
        <f>IF(ALL!H127 = ANSWERS!$C132, 1, 0)</f>
        <v>1</v>
      </c>
      <c r="I127">
        <f>IF(ALL!I127 = ANSWERS!$C132, 1, 0)</f>
        <v>1</v>
      </c>
      <c r="J127">
        <f>IF(ALL!J127 = ANSWERS!$C132, 1, 0)</f>
        <v>1</v>
      </c>
      <c r="K127">
        <f>IF(ALL!K127 = ANSWERS!$C132, 1, 0)</f>
        <v>0</v>
      </c>
      <c r="L127">
        <f>IF(ALL!L127 = ANSWERS!$C132, 1, 0)</f>
        <v>0</v>
      </c>
      <c r="M127">
        <f>IF(ALL!M127 = ANSWERS!$C132, 1, 0)</f>
        <v>1</v>
      </c>
      <c r="N127">
        <f>IF(ALL!N127 = ANSWERS!$C132, 1, 0)</f>
        <v>1</v>
      </c>
      <c r="O127">
        <f>IF(ALL!O127 = ANSWERS!$C132, 1, 0)</f>
        <v>1</v>
      </c>
      <c r="P127">
        <f>IF(ALL!P127 = ANSWERS!$C132, 1, 0)</f>
        <v>0</v>
      </c>
      <c r="Q127">
        <f>IF(ALL!Q127 = ANSWERS!$C132, 1, 0)</f>
        <v>1</v>
      </c>
      <c r="R127">
        <f>IF(ALL!R127 = ANSWERS!$C132, 1, 0)</f>
        <v>1</v>
      </c>
      <c r="S127">
        <f>IF(ALL!S127 = ANSWERS!$C132, 1, 0)</f>
        <v>0</v>
      </c>
      <c r="T127">
        <f>IF(ALL!T127 = ANSWERS!$C132, 1, 0)</f>
        <v>1</v>
      </c>
      <c r="U127">
        <f>IF(ALL!U127 = ANSWERS!$C132, 1, 0)</f>
        <v>1</v>
      </c>
      <c r="V127">
        <f>IF(ALL!V127 = ANSWERS!$C132, 1, 0)</f>
        <v>1</v>
      </c>
      <c r="W127">
        <f>IF(ALL!W127 = ANSWERS!$C132, 1, 0)</f>
        <v>1</v>
      </c>
      <c r="X127">
        <f>IF(ALL!X127 = ANSWERS!$C132, 1, 0)</f>
        <v>1</v>
      </c>
      <c r="Y127">
        <f>IF(ALL!Y127 = ANSWERS!$C132, 1, 0)</f>
        <v>1</v>
      </c>
      <c r="Z127">
        <f>IF(ALL!Z127 = ANSWERS!$C132, 1, 0)</f>
        <v>1</v>
      </c>
      <c r="AA127">
        <f>IF(ALL!AA127 = ANSWERS!$C132, 1, 0)</f>
        <v>1</v>
      </c>
      <c r="AB127">
        <f>IF(ALL!AB127 = ANSWERS!$C132, 1, 0)</f>
        <v>1</v>
      </c>
      <c r="AC127">
        <f>IF(ALL!AC127 = ANSWERS!$C132, 1, 0)</f>
        <v>1</v>
      </c>
      <c r="AD127">
        <f>IF(ALL!AD127 = ANSWERS!$C132, 1, 0)</f>
        <v>1</v>
      </c>
      <c r="AE127">
        <f>IF(ALL!AE127 = ANSWERS!$C132, 1, 0)</f>
        <v>1</v>
      </c>
      <c r="AF127">
        <f>IF(ALL!AF127 = ANSWERS!$C132, 1, 0)</f>
        <v>1</v>
      </c>
      <c r="AG127">
        <f>IF(ALL!AG127 = ANSWERS!$C132, 1, 0)</f>
        <v>0</v>
      </c>
      <c r="AH127">
        <f>IF(ALL!AH127 = ANSWERS!$C132, 1, 0)</f>
        <v>1</v>
      </c>
      <c r="AI127">
        <f>IF(ALL!AI127 = ANSWERS!$C132, 1, 0)</f>
        <v>1</v>
      </c>
      <c r="AJ127">
        <f>IF(ALL!AJ127 = ANSWERS!$C132, 1, 0)</f>
        <v>1</v>
      </c>
      <c r="AK127">
        <f>IF(ALL!AK127 = ANSWERS!$C132, 1, 0)</f>
        <v>1</v>
      </c>
      <c r="AL127">
        <f>IF(ALL!AL127 = ANSWERS!$C132, 1, 0)</f>
        <v>1</v>
      </c>
      <c r="AM127">
        <f>IF(ALL!AM127 = ANSWERS!$C132, 1, 0)</f>
        <v>1</v>
      </c>
      <c r="AN127">
        <f>IF(ALL!AN127 = ANSWERS!$C132, 1, 0)</f>
        <v>1</v>
      </c>
      <c r="AO127">
        <f>IF(ALL!AO127 = ANSWERS!$C132, 1, 0)</f>
        <v>0</v>
      </c>
      <c r="AP127">
        <f>IF(ALL!AP127 = ANSWERS!$C132, 1, 0)</f>
        <v>1</v>
      </c>
      <c r="AQ127">
        <f>IF(ALL!AQ127 = ANSWERS!$C132, 1, 0)</f>
        <v>1</v>
      </c>
      <c r="AR127">
        <f>IF(ALL!AR127 = ANSWERS!$C132, 1, 0)</f>
        <v>1</v>
      </c>
      <c r="AS127">
        <f>IF(ALL!AS127 = ANSWERS!$C132, 1, 0)</f>
        <v>1</v>
      </c>
      <c r="AT127">
        <f>IF(ALL!AT127 = ANSWERS!$C132, 1, 0)</f>
        <v>1</v>
      </c>
      <c r="AU127">
        <f>IF(ALL!AU127 = ANSWERS!$C132, 1, 0)</f>
        <v>0</v>
      </c>
      <c r="AV127">
        <f>IF(ALL!AV127 = ANSWERS!$C132, 1, 0)</f>
        <v>0</v>
      </c>
      <c r="AW127">
        <f>IF(ALL!AW127 = ANSWERS!$C132, 1, 0)</f>
        <v>0</v>
      </c>
      <c r="AX127">
        <f>IF(ALL!AX127 = ANSWERS!$C132, 1, 0)</f>
        <v>1</v>
      </c>
      <c r="AY127">
        <f>IF(ALL!AY127 = ANSWERS!$C132, 1, 0)</f>
        <v>1</v>
      </c>
      <c r="AZ127">
        <f>IF(ALL!AZ127 = ANSWERS!$C132, 1, 0)</f>
        <v>1</v>
      </c>
      <c r="BA127">
        <f>IF(ALL!BA127 = ANSWERS!$C132, 1, 0)</f>
        <v>1</v>
      </c>
      <c r="BB127">
        <f>IF(ALL!BB127 = ANSWERS!$C132, 1, 0)</f>
        <v>0</v>
      </c>
      <c r="BC127">
        <f>IF(ALL!BC127 = ANSWERS!$C132, 1, 0)</f>
        <v>0</v>
      </c>
      <c r="BD127">
        <f>IF(ALL!BD127 = ANSWERS!$C132, 1, 0)</f>
        <v>1</v>
      </c>
      <c r="BE127">
        <f>IF(ALL!BE127 = ANSWERS!$C132, 1, 0)</f>
        <v>0</v>
      </c>
      <c r="BF127">
        <f>IF(ALL!BF127 = ANSWERS!$C132, 1, 0)</f>
        <v>0</v>
      </c>
      <c r="BG127">
        <f>IF(ALL!BG127 = ANSWERS!$C132, 1, 0)</f>
        <v>1</v>
      </c>
      <c r="BH127">
        <f>IF(ALL!BH127 = ANSWERS!$C132, 1, 0)</f>
        <v>1</v>
      </c>
      <c r="BI127">
        <f>IF(ALL!BI127 = ANSWERS!$C132, 1, 0)</f>
        <v>0</v>
      </c>
      <c r="BJ127">
        <f>IF(ALL!BJ127 = ANSWERS!$C132, 1, 0)</f>
        <v>0</v>
      </c>
      <c r="BK127">
        <f>IF(ALL!BK127 = ANSWERS!$C132, 1, 0)</f>
        <v>1</v>
      </c>
      <c r="BL127">
        <f>IF(ALL!BL127 = ANSWERS!$C132, 1, 0)</f>
        <v>1</v>
      </c>
      <c r="BM127">
        <f>IF(ALL!BM127 = ANSWERS!$C132, 1, 0)</f>
        <v>0</v>
      </c>
      <c r="BN127">
        <f>IF(ALL!BN127 = ANSWERS!$C132, 1, 0)</f>
        <v>1</v>
      </c>
      <c r="BO127">
        <f>IF(ALL!BO127 = ANSWERS!$C132, 1, 0)</f>
        <v>1</v>
      </c>
      <c r="BP127">
        <f>IF(ALL!BP127 = ANSWERS!$C132, 1, 0)</f>
        <v>1</v>
      </c>
      <c r="BQ127">
        <f>IF(ALL!BQ127 = ANSWERS!$C132, 1, 0)</f>
        <v>0</v>
      </c>
      <c r="BR127">
        <f>IF(ALL!BR127 = ANSWERS!$C132, 1, 0)</f>
        <v>1</v>
      </c>
      <c r="BS127">
        <f>IF(ALL!BS127 = ANSWERS!$C132, 1, 0)</f>
        <v>1</v>
      </c>
      <c r="BT127">
        <f>IF(ALL!BT127 = ANSWERS!$C132, 1, 0)</f>
        <v>1</v>
      </c>
      <c r="BU127">
        <f>IF(ALL!BU127 = ANSWERS!$C132, 1, 0)</f>
        <v>1</v>
      </c>
      <c r="BV127">
        <f>IF(ALL!BV127 = ANSWERS!$C132, 1, 0)</f>
        <v>0</v>
      </c>
      <c r="BW127">
        <f>IF(ALL!BW127 = ANSWERS!$C132, 1, 0)</f>
        <v>0</v>
      </c>
      <c r="BX127">
        <f>IF(ALL!BX127 = ANSWERS!$C132, 1, 0)</f>
        <v>0</v>
      </c>
      <c r="BY127">
        <f>IF(ALL!BY127 = ANSWERS!$C132, 1, 0)</f>
        <v>1</v>
      </c>
      <c r="BZ127">
        <f>IF(ALL!BZ127 = ANSWERS!$C132, 1, 0)</f>
        <v>0</v>
      </c>
      <c r="CA127">
        <f>IF(ALL!CA127 = ANSWERS!$C132, 1, 0)</f>
        <v>1</v>
      </c>
      <c r="CB127">
        <f>IF(ALL!CB127 = ANSWERS!$C132, 1, 0)</f>
        <v>1</v>
      </c>
      <c r="CC127">
        <f>IF(ALL!CC127 = ANSWERS!$C132, 1, 0)</f>
        <v>1</v>
      </c>
      <c r="CD127">
        <f>IF(ALL!CD127 = ANSWERS!$C132, 1, 0)</f>
        <v>1</v>
      </c>
      <c r="CE127">
        <f>IF(ALL!CE127 = ANSWERS!$C132, 1, 0)</f>
        <v>1</v>
      </c>
      <c r="CF127">
        <f>IF(ALL!CF127 = ANSWERS!$C132, 1, 0)</f>
        <v>1</v>
      </c>
      <c r="CG127">
        <f>IF(ALL!CG127 = ANSWERS!$C132, 1, 0)</f>
        <v>0</v>
      </c>
      <c r="CH127">
        <f>IF(ALL!CH127 = ANSWERS!$C132, 1, 0)</f>
        <v>1</v>
      </c>
      <c r="CI127">
        <f>IF(ALL!CI127 = ANSWERS!$C132, 1, 0)</f>
        <v>1</v>
      </c>
      <c r="CJ127">
        <f>IF(ALL!CJ127 = ANSWERS!$C132, 1, 0)</f>
        <v>1</v>
      </c>
      <c r="CK127">
        <f>IF(ALL!CK127 = ANSWERS!$C132, 1, 0)</f>
        <v>1</v>
      </c>
      <c r="CL127">
        <f>IF(ALL!CL127 = ANSWERS!$C132, 1, 0)</f>
        <v>1</v>
      </c>
      <c r="CM127">
        <f>IF(ALL!CM127 = ANSWERS!$C132, 1, 0)</f>
        <v>0</v>
      </c>
      <c r="CN127">
        <f>IF(ALL!CN127 = ANSWERS!$C132, 1, 0)</f>
        <v>1</v>
      </c>
      <c r="CO127">
        <f>IF(ALL!CO127 = ANSWERS!$C132, 1, 0)</f>
        <v>1</v>
      </c>
      <c r="CP127">
        <f>IF(ALL!CP127 = ANSWERS!$C132, 1, 0)</f>
        <v>0</v>
      </c>
      <c r="CQ127">
        <f>IF(ALL!CQ127 = ANSWERS!$C132, 1, 0)</f>
        <v>1</v>
      </c>
      <c r="CR127">
        <f>IF(ALL!CR127 = ANSWERS!$C132, 1, 0)</f>
        <v>1</v>
      </c>
      <c r="CS127">
        <f>IF(ALL!CS127 = ANSWERS!$C132, 1, 0)</f>
        <v>1</v>
      </c>
      <c r="CT127">
        <f>IF(ALL!CT127 = ANSWERS!$C132, 1, 0)</f>
        <v>1</v>
      </c>
      <c r="CU127">
        <f>IF(ALL!CU127 = ANSWERS!$C132, 1, 0)</f>
        <v>1</v>
      </c>
      <c r="CV127">
        <f>IF(ALL!CV127 = ANSWERS!$C132, 1, 0)</f>
        <v>1</v>
      </c>
      <c r="CW127">
        <f>IF(ALL!CW127 = ANSWERS!$C132, 1, 0)</f>
        <v>1</v>
      </c>
      <c r="CX127">
        <f>IF(ALL!CX127 = ANSWERS!$C132, 1, 0)</f>
        <v>1</v>
      </c>
      <c r="CY127">
        <f>IF(ALL!CY127 = ANSWERS!$C132, 1, 0)</f>
        <v>1</v>
      </c>
      <c r="CZ127">
        <f>IF(ALL!CZ127 = ANSWERS!$C132, 1, 0)</f>
        <v>0</v>
      </c>
      <c r="DA127">
        <f>IF(ALL!DA127 = ANSWERS!$C132, 1, 0)</f>
        <v>1</v>
      </c>
      <c r="DB127">
        <f>IF(ALL!DB127 = ANSWERS!$C132, 1, 0)</f>
        <v>0</v>
      </c>
      <c r="DC127">
        <f>IF(ALL!DC127 = ANSWERS!$C132, 1, 0)</f>
        <v>0</v>
      </c>
      <c r="DD127">
        <f>IF(ALL!DD127 = ANSWERS!$C132, 1, 0)</f>
        <v>0</v>
      </c>
      <c r="DE127">
        <f>IF(ALL!DE127 = ANSWERS!$C132, 1, 0)</f>
        <v>1</v>
      </c>
      <c r="DF127">
        <f>IF(ALL!DF127 = ANSWERS!$C132, 1, 0)</f>
        <v>1</v>
      </c>
      <c r="DG127">
        <f>IF(ALL!DG127 = ANSWERS!$C132, 1, 0)</f>
        <v>1</v>
      </c>
      <c r="DH127">
        <f>IF(ALL!DH127 = ANSWERS!$C132, 1, 0)</f>
        <v>0</v>
      </c>
      <c r="DI127">
        <f>IF(ALL!DI127 = ANSWERS!$C132, 1, 0)</f>
        <v>1</v>
      </c>
      <c r="DJ127">
        <f>IF(ALL!DJ127 = ANSWERS!$C132, 1, 0)</f>
        <v>0</v>
      </c>
      <c r="DK127">
        <f>IF(ALL!DK127 = ANSWERS!$C132, 1, 0)</f>
        <v>0</v>
      </c>
      <c r="DL127">
        <f>IF(ALL!DL127 = ANSWERS!$C132, 1, 0)</f>
        <v>1</v>
      </c>
      <c r="DM127">
        <f>IF(ALL!DM127 = ANSWERS!$C132, 1, 0)</f>
        <v>1</v>
      </c>
      <c r="DN127">
        <f>IF(ALL!DN127 = ANSWERS!$C132, 1, 0)</f>
        <v>1</v>
      </c>
      <c r="DO127">
        <f>IF(ALL!DO127 = ANSWERS!$C132, 1, 0)</f>
        <v>1</v>
      </c>
      <c r="DP127">
        <f>IF(ALL!DP127 = ANSWERS!$C132, 1, 0)</f>
        <v>1</v>
      </c>
      <c r="DQ127">
        <f>IF(ALL!DQ127 = ANSWERS!$C132, 1, 0)</f>
        <v>1</v>
      </c>
      <c r="DR127">
        <f>IF(ALL!DR127 = ANSWERS!$C132, 1, 0)</f>
        <v>1</v>
      </c>
      <c r="DS127">
        <f>IF(ALL!DS127 = ANSWERS!$C132, 1, 0)</f>
        <v>1</v>
      </c>
      <c r="DT127">
        <f>IF(ALL!DT127 = ANSWERS!$C132, 1, 0)</f>
        <v>1</v>
      </c>
      <c r="DU127">
        <f>IF(ALL!DU127 = ANSWERS!$C132, 1, 0)</f>
        <v>1</v>
      </c>
      <c r="DV127">
        <f>IF(ALL!DV127 = ANSWERS!$C132, 1, 0)</f>
        <v>0</v>
      </c>
      <c r="DW127">
        <f>IF(ALL!DW127 = ANSWERS!$C132, 1, 0)</f>
        <v>1</v>
      </c>
      <c r="DX127">
        <f>IF(ALL!DX127 = ANSWERS!$C132, 1, 0)</f>
        <v>0</v>
      </c>
      <c r="DY127">
        <f>IF(ALL!DY127 = ANSWERS!$C132, 1, 0)</f>
        <v>1</v>
      </c>
      <c r="DZ127">
        <f>IF(ALL!DZ127 = ANSWERS!$C132, 1, 0)</f>
        <v>0</v>
      </c>
      <c r="EA127">
        <f>IF(ALL!EA127 = ANSWERS!$C132, 1, 0)</f>
        <v>0</v>
      </c>
      <c r="EB127">
        <f>IF(ALL!EB127 = ANSWERS!$C132, 1, 0)</f>
        <v>0</v>
      </c>
      <c r="EC127">
        <f>IF(ALL!EC127 = ANSWERS!$C132, 1, 0)</f>
        <v>1</v>
      </c>
      <c r="ED127">
        <f>IF(ALL!ED127 = ANSWERS!$C132, 1, 0)</f>
        <v>0</v>
      </c>
      <c r="EE127">
        <f>IF(ALL!EE127 = ANSWERS!$C132, 1, 0)</f>
        <v>0</v>
      </c>
      <c r="EF127">
        <f>IF(ALL!EF127 = ANSWERS!$C132, 1, 0)</f>
        <v>0</v>
      </c>
      <c r="EG127">
        <f>IF(ALL!EG127 = ANSWERS!$C132, 1, 0)</f>
        <v>0</v>
      </c>
      <c r="EH127">
        <f>IF(ALL!EH127 = ANSWERS!$C132, 1, 0)</f>
        <v>1</v>
      </c>
      <c r="EI127">
        <f>IF(ALL!EI127 = ANSWERS!$C132, 1, 0)</f>
        <v>1</v>
      </c>
      <c r="EJ127">
        <f>IF(ALL!EJ127 = ANSWERS!$C132, 1, 0)</f>
        <v>1</v>
      </c>
      <c r="EK127">
        <f>IF(ALL!EK127 = ANSWERS!$C132, 1, 0)</f>
        <v>0</v>
      </c>
      <c r="EL127">
        <f>IF(ALL!EL127 = ANSWERS!$C132, 1, 0)</f>
        <v>0</v>
      </c>
      <c r="EM127">
        <f>IF(ALL!EM127 = ANSWERS!$C132, 1, 0)</f>
        <v>1</v>
      </c>
      <c r="EN127">
        <f>IF(ALL!EN127 = ANSWERS!$C132, 1, 0)</f>
        <v>0</v>
      </c>
      <c r="EO127">
        <f>IF(ALL!EO127 = ANSWERS!$C132, 1, 0)</f>
        <v>1</v>
      </c>
      <c r="EP127">
        <f>IF(ALL!EP127 = ANSWERS!$C132, 1, 0)</f>
        <v>0</v>
      </c>
      <c r="EQ127">
        <f>IF(ALL!EQ127 = ANSWERS!$C132, 1, 0)</f>
        <v>1</v>
      </c>
      <c r="ER127">
        <f>IF(ALL!ER127 = ANSWERS!$C132, 1, 0)</f>
        <v>0</v>
      </c>
      <c r="ES127">
        <f>IF(ALL!ES127 = ANSWERS!$C132, 1, 0)</f>
        <v>1</v>
      </c>
      <c r="ET127">
        <f>IF(ALL!ET127 = ANSWERS!$C132, 1, 0)</f>
        <v>1</v>
      </c>
      <c r="EU127">
        <f>IF(ALL!EU127 = ANSWERS!$C132, 1, 0)</f>
        <v>1</v>
      </c>
      <c r="EV127">
        <f>IF(ALL!EV127 = ANSWERS!$C132, 1, 0)</f>
        <v>0</v>
      </c>
      <c r="EW127">
        <f>IF(ALL!EW127 = ANSWERS!$C132, 1, 0)</f>
        <v>1</v>
      </c>
      <c r="EX127">
        <f>IF(ALL!EX127 = ANSWERS!$C132, 1, 0)</f>
        <v>1</v>
      </c>
      <c r="EY127">
        <f>IF(ALL!EY127 = ANSWERS!$C132, 1, 0)</f>
        <v>0</v>
      </c>
      <c r="EZ127">
        <f>IF(ALL!EZ127 = ANSWERS!$C132, 1, 0)</f>
        <v>0</v>
      </c>
      <c r="FA127">
        <f>IF(ALL!FA127 = ANSWERS!$C132, 1, 0)</f>
        <v>1</v>
      </c>
      <c r="FB127">
        <f>IF(ALL!FB127 = ANSWERS!$C132, 1, 0)</f>
        <v>1</v>
      </c>
      <c r="FC127">
        <f>IF(ALL!FC127 = ANSWERS!$C132, 1, 0)</f>
        <v>1</v>
      </c>
      <c r="FD127">
        <f>IF(ALL!FD127 = ANSWERS!$C132, 1, 0)</f>
        <v>0</v>
      </c>
      <c r="FE127">
        <f>IF(ALL!FE127 = ANSWERS!$C132, 1, 0)</f>
        <v>1</v>
      </c>
      <c r="FF127">
        <f>IF(ALL!FF127 = ANSWERS!$C132, 1, 0)</f>
        <v>1</v>
      </c>
      <c r="FG127">
        <f>IF(ALL!FG127 = ANSWERS!$C132, 1, 0)</f>
        <v>1</v>
      </c>
      <c r="FH127">
        <f>IF(ALL!FH127 = ANSWERS!$C132, 1, 0)</f>
        <v>1</v>
      </c>
      <c r="FI127">
        <f>IF(ALL!FI127 = ANSWERS!$C132, 1, 0)</f>
        <v>1</v>
      </c>
      <c r="FJ127">
        <f>IF(ALL!FJ127 = ANSWERS!$C132, 1, 0)</f>
        <v>1</v>
      </c>
      <c r="FK127">
        <f>IF(ALL!FK127 = ANSWERS!$C132, 1, 0)</f>
        <v>1</v>
      </c>
      <c r="FL127">
        <f>IF(ALL!FL127 = ANSWERS!$C132, 1, 0)</f>
        <v>0</v>
      </c>
      <c r="FM127">
        <f>IF(ALL!FM127 = ANSWERS!$C132, 1, 0)</f>
        <v>0</v>
      </c>
      <c r="FN127">
        <f>IF(ALL!FN127 = ANSWERS!$C132, 1, 0)</f>
        <v>0</v>
      </c>
      <c r="FO127">
        <f>IF(ALL!FO127 = ANSWERS!$C132, 1, 0)</f>
        <v>1</v>
      </c>
      <c r="FP127">
        <f>IF(ALL!FP127 = ANSWERS!$C132, 1, 0)</f>
        <v>1</v>
      </c>
      <c r="FQ127">
        <f>IF(ALL!FQ127 = ANSWERS!$C132, 1, 0)</f>
        <v>1</v>
      </c>
      <c r="FR127">
        <f>IF(ALL!FR127 = ANSWERS!$C132, 1, 0)</f>
        <v>1</v>
      </c>
      <c r="FS127">
        <f>IF(ALL!FS127 = ANSWERS!$C132, 1, 0)</f>
        <v>0</v>
      </c>
      <c r="FT127">
        <f>IF(ALL!FT127 = ANSWERS!$C132, 1, 0)</f>
        <v>0</v>
      </c>
      <c r="FU127">
        <f>IF(ALL!FU127 = ANSWERS!$C132, 1, 0)</f>
        <v>0</v>
      </c>
      <c r="FV127">
        <f>IF(ALL!FV127 = ANSWERS!$C132, 1, 0)</f>
        <v>0</v>
      </c>
      <c r="FW127">
        <f>IF(ALL!FW127 = ANSWERS!$C132, 1, 0)</f>
        <v>1</v>
      </c>
      <c r="FX127">
        <f>IF(ALL!FX127 = ANSWERS!$C132, 1, 0)</f>
        <v>0</v>
      </c>
      <c r="FY127">
        <f>IF(ALL!FY127 = ANSWERS!$C132, 1, 0)</f>
        <v>1</v>
      </c>
      <c r="FZ127">
        <f>IF(ALL!FZ127 = ANSWERS!$C132, 1, 0)</f>
        <v>0</v>
      </c>
      <c r="GA127">
        <f>IF(ALL!GA127 = ANSWERS!$C132, 1, 0)</f>
        <v>0</v>
      </c>
      <c r="GB127">
        <f>IF(ALL!GB127 = ANSWERS!$C132, 1, 0)</f>
        <v>1</v>
      </c>
      <c r="GC127">
        <f>IF(ALL!GC127 = ANSWERS!$C132, 1, 0)</f>
        <v>0</v>
      </c>
      <c r="GD127">
        <f>IF(ALL!GD127 = ANSWERS!$C132, 1, 0)</f>
        <v>0</v>
      </c>
      <c r="GE127">
        <f>IF(ALL!GE127 = ANSWERS!$C132, 1, 0)</f>
        <v>1</v>
      </c>
      <c r="GF127">
        <f>IF(ALL!GF127 = ANSWERS!$C132, 1, 0)</f>
        <v>1</v>
      </c>
      <c r="GG127">
        <f>IF(ALL!GG127 = ANSWERS!$C132, 1, 0)</f>
        <v>0</v>
      </c>
      <c r="GH127">
        <f>IF(ALL!GH127 = ANSWERS!$C132, 1, 0)</f>
        <v>1</v>
      </c>
      <c r="GI127">
        <f>IF(ALL!GI127 = ANSWERS!$C132, 1, 0)</f>
        <v>0</v>
      </c>
      <c r="GJ127">
        <f>IF(ALL!GJ127 = ANSWERS!$C132, 1, 0)</f>
        <v>1</v>
      </c>
      <c r="GK127">
        <f>IF(ALL!GK127 = ANSWERS!$C132, 1, 0)</f>
        <v>0</v>
      </c>
      <c r="GL127">
        <f>IF(ALL!GL127 = ANSWERS!$C132, 1, 0)</f>
        <v>0</v>
      </c>
      <c r="GM127">
        <f>IF(ALL!GM127 = ANSWERS!$C132, 1, 0)</f>
        <v>0</v>
      </c>
      <c r="GN127">
        <f>IF(ALL!GN127 = ANSWERS!$C132, 1, 0)</f>
        <v>1</v>
      </c>
      <c r="GO127">
        <f>IF(ALL!GO127 = ANSWERS!$C132, 1, 0)</f>
        <v>0</v>
      </c>
      <c r="GP127">
        <f>IF(ALL!GP127 = ANSWERS!$C132, 1, 0)</f>
        <v>1</v>
      </c>
      <c r="GQ127">
        <f>IF(ALL!GQ127 = ANSWERS!$C132, 1, 0)</f>
        <v>1</v>
      </c>
      <c r="GR127">
        <f>IF(ALL!GR127 = ANSWERS!$C132, 1, 0)</f>
        <v>0</v>
      </c>
      <c r="GS127">
        <f>IF(ALL!GS127 = ANSWERS!$C132, 1, 0)</f>
        <v>0</v>
      </c>
      <c r="GT127">
        <f>IF(ALL!GT127 = ANSWERS!$C132, 1, 0)</f>
        <v>0</v>
      </c>
      <c r="GU127">
        <f>IF(ALL!GU127 = ANSWERS!$C132, 1, 0)</f>
        <v>0</v>
      </c>
      <c r="GV127">
        <f>IF(ALL!GV127 = ANSWERS!$C132, 1, 0)</f>
        <v>1</v>
      </c>
      <c r="GW127">
        <f>IF(ALL!GW127 = ANSWERS!$C132, 1, 0)</f>
        <v>0</v>
      </c>
      <c r="GX127">
        <f>IF(ALL!GX127 = ANSWERS!$C132, 1, 0)</f>
        <v>1</v>
      </c>
      <c r="GY127">
        <f>IF(ALL!GY127 = ANSWERS!$C132, 1, 0)</f>
        <v>1</v>
      </c>
      <c r="GZ127">
        <f>IF(ALL!GZ127 = ANSWERS!$C132, 1, 0)</f>
        <v>1</v>
      </c>
      <c r="HA127">
        <f>IF(ALL!HA127 = ANSWERS!$C132, 1, 0)</f>
        <v>1</v>
      </c>
      <c r="HB127">
        <f>IF(ALL!HB127 = ANSWERS!$C132, 1, 0)</f>
        <v>1</v>
      </c>
      <c r="HC127">
        <f>IF(ALL!HC127 = ANSWERS!$C132, 1, 0)</f>
        <v>1</v>
      </c>
      <c r="HD127">
        <f>IF(ALL!HD127 = ANSWERS!$C132, 1, 0)</f>
        <v>1</v>
      </c>
      <c r="HE127">
        <f>IF(ALL!HE127 = ANSWERS!$C132, 1, 0)</f>
        <v>1</v>
      </c>
      <c r="HF127">
        <f>IF(ALL!HF127 = ANSWERS!$C132, 1, 0)</f>
        <v>1</v>
      </c>
      <c r="HG127">
        <f>IF(ALL!HG127 = ANSWERS!$C132, 1, 0)</f>
        <v>1</v>
      </c>
      <c r="HH127">
        <f>IF(ALL!HH127 = ANSWERS!$C132, 1, 0)</f>
        <v>1</v>
      </c>
      <c r="HI127">
        <f>IF(ALL!HI127 = ANSWERS!$C132, 1, 0)</f>
        <v>1</v>
      </c>
      <c r="HJ127">
        <f>IF(ALL!HJ127 = ANSWERS!$C132, 1, 0)</f>
        <v>1</v>
      </c>
      <c r="HK127">
        <f>IF(ALL!HK127 = ANSWERS!$C132, 1, 0)</f>
        <v>1</v>
      </c>
    </row>
    <row r="128">
      <c r="A128" s="1" t="s">
        <v>448</v>
      </c>
      <c r="B128">
        <f>IF(ALL!B128 = ANSWERS!$C133, 1, 0)</f>
        <v>1</v>
      </c>
      <c r="C128">
        <f>IF(ALL!C128 = ANSWERS!$C133, 1, 0)</f>
        <v>1</v>
      </c>
      <c r="D128">
        <f>IF(ALL!D128 = ANSWERS!$C133, 1, 0)</f>
        <v>0</v>
      </c>
      <c r="E128">
        <f>IF(ALL!E128 = ANSWERS!$C133, 1, 0)</f>
        <v>0</v>
      </c>
      <c r="F128">
        <f>IF(ALL!F128 = ANSWERS!$C133, 1, 0)</f>
        <v>0</v>
      </c>
      <c r="G128">
        <f>IF(ALL!G128 = ANSWERS!$C133, 1, 0)</f>
        <v>0</v>
      </c>
      <c r="H128">
        <f>IF(ALL!H128 = ANSWERS!$C133, 1, 0)</f>
        <v>1</v>
      </c>
      <c r="I128">
        <f>IF(ALL!I128 = ANSWERS!$C133, 1, 0)</f>
        <v>1</v>
      </c>
      <c r="J128">
        <f>IF(ALL!J128 = ANSWERS!$C133, 1, 0)</f>
        <v>1</v>
      </c>
      <c r="K128">
        <f>IF(ALL!K128 = ANSWERS!$C133, 1, 0)</f>
        <v>0</v>
      </c>
      <c r="L128">
        <f>IF(ALL!L128 = ANSWERS!$C133, 1, 0)</f>
        <v>0</v>
      </c>
      <c r="M128">
        <f>IF(ALL!M128 = ANSWERS!$C133, 1, 0)</f>
        <v>1</v>
      </c>
      <c r="N128">
        <f>IF(ALL!N128 = ANSWERS!$C133, 1, 0)</f>
        <v>1</v>
      </c>
      <c r="O128">
        <f>IF(ALL!O128 = ANSWERS!$C133, 1, 0)</f>
        <v>1</v>
      </c>
      <c r="P128">
        <f>IF(ALL!P128 = ANSWERS!$C133, 1, 0)</f>
        <v>1</v>
      </c>
      <c r="Q128">
        <f>IF(ALL!Q128 = ANSWERS!$C133, 1, 0)</f>
        <v>1</v>
      </c>
      <c r="R128">
        <f>IF(ALL!R128 = ANSWERS!$C133, 1, 0)</f>
        <v>1</v>
      </c>
      <c r="S128">
        <f>IF(ALL!S128 = ANSWERS!$C133, 1, 0)</f>
        <v>1</v>
      </c>
      <c r="T128">
        <f>IF(ALL!T128 = ANSWERS!$C133, 1, 0)</f>
        <v>1</v>
      </c>
      <c r="U128">
        <f>IF(ALL!U128 = ANSWERS!$C133, 1, 0)</f>
        <v>0</v>
      </c>
      <c r="V128">
        <f>IF(ALL!V128 = ANSWERS!$C133, 1, 0)</f>
        <v>1</v>
      </c>
      <c r="W128">
        <f>IF(ALL!W128 = ANSWERS!$C133, 1, 0)</f>
        <v>1</v>
      </c>
      <c r="X128">
        <f>IF(ALL!X128 = ANSWERS!$C133, 1, 0)</f>
        <v>1</v>
      </c>
      <c r="Y128">
        <f>IF(ALL!Y128 = ANSWERS!$C133, 1, 0)</f>
        <v>0</v>
      </c>
      <c r="Z128">
        <f>IF(ALL!Z128 = ANSWERS!$C133, 1, 0)</f>
        <v>1</v>
      </c>
      <c r="AA128">
        <f>IF(ALL!AA128 = ANSWERS!$C133, 1, 0)</f>
        <v>1</v>
      </c>
      <c r="AB128">
        <f>IF(ALL!AB128 = ANSWERS!$C133, 1, 0)</f>
        <v>1</v>
      </c>
      <c r="AC128">
        <f>IF(ALL!AC128 = ANSWERS!$C133, 1, 0)</f>
        <v>1</v>
      </c>
      <c r="AD128">
        <f>IF(ALL!AD128 = ANSWERS!$C133, 1, 0)</f>
        <v>1</v>
      </c>
      <c r="AE128">
        <f>IF(ALL!AE128 = ANSWERS!$C133, 1, 0)</f>
        <v>1</v>
      </c>
      <c r="AF128">
        <f>IF(ALL!AF128 = ANSWERS!$C133, 1, 0)</f>
        <v>1</v>
      </c>
      <c r="AG128">
        <f>IF(ALL!AG128 = ANSWERS!$C133, 1, 0)</f>
        <v>0</v>
      </c>
      <c r="AH128">
        <f>IF(ALL!AH128 = ANSWERS!$C133, 1, 0)</f>
        <v>1</v>
      </c>
      <c r="AI128">
        <f>IF(ALL!AI128 = ANSWERS!$C133, 1, 0)</f>
        <v>1</v>
      </c>
      <c r="AJ128">
        <f>IF(ALL!AJ128 = ANSWERS!$C133, 1, 0)</f>
        <v>1</v>
      </c>
      <c r="AK128">
        <f>IF(ALL!AK128 = ANSWERS!$C133, 1, 0)</f>
        <v>1</v>
      </c>
      <c r="AL128">
        <f>IF(ALL!AL128 = ANSWERS!$C133, 1, 0)</f>
        <v>1</v>
      </c>
      <c r="AM128">
        <f>IF(ALL!AM128 = ANSWERS!$C133, 1, 0)</f>
        <v>1</v>
      </c>
      <c r="AN128">
        <f>IF(ALL!AN128 = ANSWERS!$C133, 1, 0)</f>
        <v>1</v>
      </c>
      <c r="AO128">
        <f>IF(ALL!AO128 = ANSWERS!$C133, 1, 0)</f>
        <v>0</v>
      </c>
      <c r="AP128">
        <f>IF(ALL!AP128 = ANSWERS!$C133, 1, 0)</f>
        <v>0</v>
      </c>
      <c r="AQ128">
        <f>IF(ALL!AQ128 = ANSWERS!$C133, 1, 0)</f>
        <v>1</v>
      </c>
      <c r="AR128">
        <f>IF(ALL!AR128 = ANSWERS!$C133, 1, 0)</f>
        <v>1</v>
      </c>
      <c r="AS128">
        <f>IF(ALL!AS128 = ANSWERS!$C133, 1, 0)</f>
        <v>1</v>
      </c>
      <c r="AT128">
        <f>IF(ALL!AT128 = ANSWERS!$C133, 1, 0)</f>
        <v>1</v>
      </c>
      <c r="AU128">
        <f>IF(ALL!AU128 = ANSWERS!$C133, 1, 0)</f>
        <v>1</v>
      </c>
      <c r="AV128">
        <f>IF(ALL!AV128 = ANSWERS!$C133, 1, 0)</f>
        <v>1</v>
      </c>
      <c r="AW128">
        <f>IF(ALL!AW128 = ANSWERS!$C133, 1, 0)</f>
        <v>0</v>
      </c>
      <c r="AX128">
        <f>IF(ALL!AX128 = ANSWERS!$C133, 1, 0)</f>
        <v>1</v>
      </c>
      <c r="AY128">
        <f>IF(ALL!AY128 = ANSWERS!$C133, 1, 0)</f>
        <v>0</v>
      </c>
      <c r="AZ128">
        <f>IF(ALL!AZ128 = ANSWERS!$C133, 1, 0)</f>
        <v>1</v>
      </c>
      <c r="BA128">
        <f>IF(ALL!BA128 = ANSWERS!$C133, 1, 0)</f>
        <v>1</v>
      </c>
      <c r="BB128">
        <f>IF(ALL!BB128 = ANSWERS!$C133, 1, 0)</f>
        <v>0</v>
      </c>
      <c r="BC128">
        <f>IF(ALL!BC128 = ANSWERS!$C133, 1, 0)</f>
        <v>0</v>
      </c>
      <c r="BD128">
        <f>IF(ALL!BD128 = ANSWERS!$C133, 1, 0)</f>
        <v>1</v>
      </c>
      <c r="BE128">
        <f>IF(ALL!BE128 = ANSWERS!$C133, 1, 0)</f>
        <v>0</v>
      </c>
      <c r="BF128">
        <f>IF(ALL!BF128 = ANSWERS!$C133, 1, 0)</f>
        <v>0</v>
      </c>
      <c r="BG128">
        <f>IF(ALL!BG128 = ANSWERS!$C133, 1, 0)</f>
        <v>1</v>
      </c>
      <c r="BH128">
        <f>IF(ALL!BH128 = ANSWERS!$C133, 1, 0)</f>
        <v>1</v>
      </c>
      <c r="BI128">
        <f>IF(ALL!BI128 = ANSWERS!$C133, 1, 0)</f>
        <v>1</v>
      </c>
      <c r="BJ128">
        <f>IF(ALL!BJ128 = ANSWERS!$C133, 1, 0)</f>
        <v>0</v>
      </c>
      <c r="BK128">
        <f>IF(ALL!BK128 = ANSWERS!$C133, 1, 0)</f>
        <v>1</v>
      </c>
      <c r="BL128">
        <f>IF(ALL!BL128 = ANSWERS!$C133, 1, 0)</f>
        <v>1</v>
      </c>
      <c r="BM128">
        <f>IF(ALL!BM128 = ANSWERS!$C133, 1, 0)</f>
        <v>1</v>
      </c>
      <c r="BN128">
        <f>IF(ALL!BN128 = ANSWERS!$C133, 1, 0)</f>
        <v>1</v>
      </c>
      <c r="BO128">
        <f>IF(ALL!BO128 = ANSWERS!$C133, 1, 0)</f>
        <v>1</v>
      </c>
      <c r="BP128">
        <f>IF(ALL!BP128 = ANSWERS!$C133, 1, 0)</f>
        <v>1</v>
      </c>
      <c r="BQ128">
        <f>IF(ALL!BQ128 = ANSWERS!$C133, 1, 0)</f>
        <v>0</v>
      </c>
      <c r="BR128">
        <f>IF(ALL!BR128 = ANSWERS!$C133, 1, 0)</f>
        <v>1</v>
      </c>
      <c r="BS128">
        <f>IF(ALL!BS128 = ANSWERS!$C133, 1, 0)</f>
        <v>1</v>
      </c>
      <c r="BT128">
        <f>IF(ALL!BT128 = ANSWERS!$C133, 1, 0)</f>
        <v>1</v>
      </c>
      <c r="BU128">
        <f>IF(ALL!BU128 = ANSWERS!$C133, 1, 0)</f>
        <v>1</v>
      </c>
      <c r="BV128">
        <f>IF(ALL!BV128 = ANSWERS!$C133, 1, 0)</f>
        <v>1</v>
      </c>
      <c r="BW128">
        <f>IF(ALL!BW128 = ANSWERS!$C133, 1, 0)</f>
        <v>1</v>
      </c>
      <c r="BX128">
        <f>IF(ALL!BX128 = ANSWERS!$C133, 1, 0)</f>
        <v>1</v>
      </c>
      <c r="BY128">
        <f>IF(ALL!BY128 = ANSWERS!$C133, 1, 0)</f>
        <v>1</v>
      </c>
      <c r="BZ128">
        <f>IF(ALL!BZ128 = ANSWERS!$C133, 1, 0)</f>
        <v>0</v>
      </c>
      <c r="CA128">
        <f>IF(ALL!CA128 = ANSWERS!$C133, 1, 0)</f>
        <v>1</v>
      </c>
      <c r="CB128">
        <f>IF(ALL!CB128 = ANSWERS!$C133, 1, 0)</f>
        <v>1</v>
      </c>
      <c r="CC128">
        <f>IF(ALL!CC128 = ANSWERS!$C133, 1, 0)</f>
        <v>1</v>
      </c>
      <c r="CD128">
        <f>IF(ALL!CD128 = ANSWERS!$C133, 1, 0)</f>
        <v>1</v>
      </c>
      <c r="CE128">
        <f>IF(ALL!CE128 = ANSWERS!$C133, 1, 0)</f>
        <v>1</v>
      </c>
      <c r="CF128">
        <f>IF(ALL!CF128 = ANSWERS!$C133, 1, 0)</f>
        <v>1</v>
      </c>
      <c r="CG128">
        <f>IF(ALL!CG128 = ANSWERS!$C133, 1, 0)</f>
        <v>0</v>
      </c>
      <c r="CH128">
        <f>IF(ALL!CH128 = ANSWERS!$C133, 1, 0)</f>
        <v>1</v>
      </c>
      <c r="CI128">
        <f>IF(ALL!CI128 = ANSWERS!$C133, 1, 0)</f>
        <v>1</v>
      </c>
      <c r="CJ128">
        <f>IF(ALL!CJ128 = ANSWERS!$C133, 1, 0)</f>
        <v>1</v>
      </c>
      <c r="CK128">
        <f>IF(ALL!CK128 = ANSWERS!$C133, 1, 0)</f>
        <v>1</v>
      </c>
      <c r="CL128">
        <f>IF(ALL!CL128 = ANSWERS!$C133, 1, 0)</f>
        <v>1</v>
      </c>
      <c r="CM128">
        <f>IF(ALL!CM128 = ANSWERS!$C133, 1, 0)</f>
        <v>0</v>
      </c>
      <c r="CN128">
        <f>IF(ALL!CN128 = ANSWERS!$C133, 1, 0)</f>
        <v>1</v>
      </c>
      <c r="CO128">
        <f>IF(ALL!CO128 = ANSWERS!$C133, 1, 0)</f>
        <v>1</v>
      </c>
      <c r="CP128">
        <f>IF(ALL!CP128 = ANSWERS!$C133, 1, 0)</f>
        <v>1</v>
      </c>
      <c r="CQ128">
        <f>IF(ALL!CQ128 = ANSWERS!$C133, 1, 0)</f>
        <v>1</v>
      </c>
      <c r="CR128">
        <f>IF(ALL!CR128 = ANSWERS!$C133, 1, 0)</f>
        <v>1</v>
      </c>
      <c r="CS128">
        <f>IF(ALL!CS128 = ANSWERS!$C133, 1, 0)</f>
        <v>1</v>
      </c>
      <c r="CT128">
        <f>IF(ALL!CT128 = ANSWERS!$C133, 1, 0)</f>
        <v>1</v>
      </c>
      <c r="CU128">
        <f>IF(ALL!CU128 = ANSWERS!$C133, 1, 0)</f>
        <v>1</v>
      </c>
      <c r="CV128">
        <f>IF(ALL!CV128 = ANSWERS!$C133, 1, 0)</f>
        <v>1</v>
      </c>
      <c r="CW128">
        <f>IF(ALL!CW128 = ANSWERS!$C133, 1, 0)</f>
        <v>1</v>
      </c>
      <c r="CX128">
        <f>IF(ALL!CX128 = ANSWERS!$C133, 1, 0)</f>
        <v>1</v>
      </c>
      <c r="CY128">
        <f>IF(ALL!CY128 = ANSWERS!$C133, 1, 0)</f>
        <v>1</v>
      </c>
      <c r="CZ128">
        <f>IF(ALL!CZ128 = ANSWERS!$C133, 1, 0)</f>
        <v>0</v>
      </c>
      <c r="DA128">
        <f>IF(ALL!DA128 = ANSWERS!$C133, 1, 0)</f>
        <v>1</v>
      </c>
      <c r="DB128">
        <f>IF(ALL!DB128 = ANSWERS!$C133, 1, 0)</f>
        <v>0</v>
      </c>
      <c r="DC128">
        <f>IF(ALL!DC128 = ANSWERS!$C133, 1, 0)</f>
        <v>0</v>
      </c>
      <c r="DD128">
        <f>IF(ALL!DD128 = ANSWERS!$C133, 1, 0)</f>
        <v>0</v>
      </c>
      <c r="DE128">
        <f>IF(ALL!DE128 = ANSWERS!$C133, 1, 0)</f>
        <v>1</v>
      </c>
      <c r="DF128">
        <f>IF(ALL!DF128 = ANSWERS!$C133, 1, 0)</f>
        <v>1</v>
      </c>
      <c r="DG128">
        <f>IF(ALL!DG128 = ANSWERS!$C133, 1, 0)</f>
        <v>1</v>
      </c>
      <c r="DH128">
        <f>IF(ALL!DH128 = ANSWERS!$C133, 1, 0)</f>
        <v>0</v>
      </c>
      <c r="DI128">
        <f>IF(ALL!DI128 = ANSWERS!$C133, 1, 0)</f>
        <v>0</v>
      </c>
      <c r="DJ128">
        <f>IF(ALL!DJ128 = ANSWERS!$C133, 1, 0)</f>
        <v>0</v>
      </c>
      <c r="DK128">
        <f>IF(ALL!DK128 = ANSWERS!$C133, 1, 0)</f>
        <v>0</v>
      </c>
      <c r="DL128">
        <f>IF(ALL!DL128 = ANSWERS!$C133, 1, 0)</f>
        <v>1</v>
      </c>
      <c r="DM128">
        <f>IF(ALL!DM128 = ANSWERS!$C133, 1, 0)</f>
        <v>1</v>
      </c>
      <c r="DN128">
        <f>IF(ALL!DN128 = ANSWERS!$C133, 1, 0)</f>
        <v>1</v>
      </c>
      <c r="DO128">
        <f>IF(ALL!DO128 = ANSWERS!$C133, 1, 0)</f>
        <v>1</v>
      </c>
      <c r="DP128">
        <f>IF(ALL!DP128 = ANSWERS!$C133, 1, 0)</f>
        <v>1</v>
      </c>
      <c r="DQ128">
        <f>IF(ALL!DQ128 = ANSWERS!$C133, 1, 0)</f>
        <v>1</v>
      </c>
      <c r="DR128">
        <f>IF(ALL!DR128 = ANSWERS!$C133, 1, 0)</f>
        <v>1</v>
      </c>
      <c r="DS128">
        <f>IF(ALL!DS128 = ANSWERS!$C133, 1, 0)</f>
        <v>1</v>
      </c>
      <c r="DT128">
        <f>IF(ALL!DT128 = ANSWERS!$C133, 1, 0)</f>
        <v>1</v>
      </c>
      <c r="DU128">
        <f>IF(ALL!DU128 = ANSWERS!$C133, 1, 0)</f>
        <v>1</v>
      </c>
      <c r="DV128">
        <f>IF(ALL!DV128 = ANSWERS!$C133, 1, 0)</f>
        <v>0</v>
      </c>
      <c r="DW128">
        <f>IF(ALL!DW128 = ANSWERS!$C133, 1, 0)</f>
        <v>1</v>
      </c>
      <c r="DX128">
        <f>IF(ALL!DX128 = ANSWERS!$C133, 1, 0)</f>
        <v>0</v>
      </c>
      <c r="DY128">
        <f>IF(ALL!DY128 = ANSWERS!$C133, 1, 0)</f>
        <v>1</v>
      </c>
      <c r="DZ128">
        <f>IF(ALL!DZ128 = ANSWERS!$C133, 1, 0)</f>
        <v>0</v>
      </c>
      <c r="EA128">
        <f>IF(ALL!EA128 = ANSWERS!$C133, 1, 0)</f>
        <v>1</v>
      </c>
      <c r="EB128">
        <f>IF(ALL!EB128 = ANSWERS!$C133, 1, 0)</f>
        <v>0</v>
      </c>
      <c r="EC128">
        <f>IF(ALL!EC128 = ANSWERS!$C133, 1, 0)</f>
        <v>1</v>
      </c>
      <c r="ED128">
        <f>IF(ALL!ED128 = ANSWERS!$C133, 1, 0)</f>
        <v>0</v>
      </c>
      <c r="EE128">
        <f>IF(ALL!EE128 = ANSWERS!$C133, 1, 0)</f>
        <v>0</v>
      </c>
      <c r="EF128">
        <f>IF(ALL!EF128 = ANSWERS!$C133, 1, 0)</f>
        <v>1</v>
      </c>
      <c r="EG128">
        <f>IF(ALL!EG128 = ANSWERS!$C133, 1, 0)</f>
        <v>1</v>
      </c>
      <c r="EH128">
        <f>IF(ALL!EH128 = ANSWERS!$C133, 1, 0)</f>
        <v>1</v>
      </c>
      <c r="EI128">
        <f>IF(ALL!EI128 = ANSWERS!$C133, 1, 0)</f>
        <v>1</v>
      </c>
      <c r="EJ128">
        <f>IF(ALL!EJ128 = ANSWERS!$C133, 1, 0)</f>
        <v>1</v>
      </c>
      <c r="EK128">
        <f>IF(ALL!EK128 = ANSWERS!$C133, 1, 0)</f>
        <v>0</v>
      </c>
      <c r="EL128">
        <f>IF(ALL!EL128 = ANSWERS!$C133, 1, 0)</f>
        <v>0</v>
      </c>
      <c r="EM128">
        <f>IF(ALL!EM128 = ANSWERS!$C133, 1, 0)</f>
        <v>1</v>
      </c>
      <c r="EN128">
        <f>IF(ALL!EN128 = ANSWERS!$C133, 1, 0)</f>
        <v>1</v>
      </c>
      <c r="EO128">
        <f>IF(ALL!EO128 = ANSWERS!$C133, 1, 0)</f>
        <v>1</v>
      </c>
      <c r="EP128">
        <f>IF(ALL!EP128 = ANSWERS!$C133, 1, 0)</f>
        <v>1</v>
      </c>
      <c r="EQ128">
        <f>IF(ALL!EQ128 = ANSWERS!$C133, 1, 0)</f>
        <v>1</v>
      </c>
      <c r="ER128">
        <f>IF(ALL!ER128 = ANSWERS!$C133, 1, 0)</f>
        <v>0</v>
      </c>
      <c r="ES128">
        <f>IF(ALL!ES128 = ANSWERS!$C133, 1, 0)</f>
        <v>1</v>
      </c>
      <c r="ET128">
        <f>IF(ALL!ET128 = ANSWERS!$C133, 1, 0)</f>
        <v>1</v>
      </c>
      <c r="EU128">
        <f>IF(ALL!EU128 = ANSWERS!$C133, 1, 0)</f>
        <v>1</v>
      </c>
      <c r="EV128">
        <f>IF(ALL!EV128 = ANSWERS!$C133, 1, 0)</f>
        <v>0</v>
      </c>
      <c r="EW128">
        <f>IF(ALL!EW128 = ANSWERS!$C133, 1, 0)</f>
        <v>1</v>
      </c>
      <c r="EX128">
        <f>IF(ALL!EX128 = ANSWERS!$C133, 1, 0)</f>
        <v>1</v>
      </c>
      <c r="EY128">
        <f>IF(ALL!EY128 = ANSWERS!$C133, 1, 0)</f>
        <v>0</v>
      </c>
      <c r="EZ128">
        <f>IF(ALL!EZ128 = ANSWERS!$C133, 1, 0)</f>
        <v>0</v>
      </c>
      <c r="FA128">
        <f>IF(ALL!FA128 = ANSWERS!$C133, 1, 0)</f>
        <v>1</v>
      </c>
      <c r="FB128">
        <f>IF(ALL!FB128 = ANSWERS!$C133, 1, 0)</f>
        <v>1</v>
      </c>
      <c r="FC128">
        <f>IF(ALL!FC128 = ANSWERS!$C133, 1, 0)</f>
        <v>1</v>
      </c>
      <c r="FD128">
        <f>IF(ALL!FD128 = ANSWERS!$C133, 1, 0)</f>
        <v>0</v>
      </c>
      <c r="FE128">
        <f>IF(ALL!FE128 = ANSWERS!$C133, 1, 0)</f>
        <v>1</v>
      </c>
      <c r="FF128">
        <f>IF(ALL!FF128 = ANSWERS!$C133, 1, 0)</f>
        <v>1</v>
      </c>
      <c r="FG128">
        <f>IF(ALL!FG128 = ANSWERS!$C133, 1, 0)</f>
        <v>1</v>
      </c>
      <c r="FH128">
        <f>IF(ALL!FH128 = ANSWERS!$C133, 1, 0)</f>
        <v>1</v>
      </c>
      <c r="FI128">
        <f>IF(ALL!FI128 = ANSWERS!$C133, 1, 0)</f>
        <v>1</v>
      </c>
      <c r="FJ128">
        <f>IF(ALL!FJ128 = ANSWERS!$C133, 1, 0)</f>
        <v>1</v>
      </c>
      <c r="FK128">
        <f>IF(ALL!FK128 = ANSWERS!$C133, 1, 0)</f>
        <v>1</v>
      </c>
      <c r="FL128">
        <f>IF(ALL!FL128 = ANSWERS!$C133, 1, 0)</f>
        <v>1</v>
      </c>
      <c r="FM128">
        <f>IF(ALL!FM128 = ANSWERS!$C133, 1, 0)</f>
        <v>1</v>
      </c>
      <c r="FN128">
        <f>IF(ALL!FN128 = ANSWERS!$C133, 1, 0)</f>
        <v>0</v>
      </c>
      <c r="FO128">
        <f>IF(ALL!FO128 = ANSWERS!$C133, 1, 0)</f>
        <v>1</v>
      </c>
      <c r="FP128">
        <f>IF(ALL!FP128 = ANSWERS!$C133, 1, 0)</f>
        <v>1</v>
      </c>
      <c r="FQ128">
        <f>IF(ALL!FQ128 = ANSWERS!$C133, 1, 0)</f>
        <v>1</v>
      </c>
      <c r="FR128">
        <f>IF(ALL!FR128 = ANSWERS!$C133, 1, 0)</f>
        <v>1</v>
      </c>
      <c r="FS128">
        <f>IF(ALL!FS128 = ANSWERS!$C133, 1, 0)</f>
        <v>0</v>
      </c>
      <c r="FT128">
        <f>IF(ALL!FT128 = ANSWERS!$C133, 1, 0)</f>
        <v>0</v>
      </c>
      <c r="FU128">
        <f>IF(ALL!FU128 = ANSWERS!$C133, 1, 0)</f>
        <v>1</v>
      </c>
      <c r="FV128">
        <f>IF(ALL!FV128 = ANSWERS!$C133, 1, 0)</f>
        <v>1</v>
      </c>
      <c r="FW128">
        <f>IF(ALL!FW128 = ANSWERS!$C133, 1, 0)</f>
        <v>1</v>
      </c>
      <c r="FX128">
        <f>IF(ALL!FX128 = ANSWERS!$C133, 1, 0)</f>
        <v>1</v>
      </c>
      <c r="FY128">
        <f>IF(ALL!FY128 = ANSWERS!$C133, 1, 0)</f>
        <v>1</v>
      </c>
      <c r="FZ128">
        <f>IF(ALL!FZ128 = ANSWERS!$C133, 1, 0)</f>
        <v>1</v>
      </c>
      <c r="GA128">
        <f>IF(ALL!GA128 = ANSWERS!$C133, 1, 0)</f>
        <v>0</v>
      </c>
      <c r="GB128">
        <f>IF(ALL!GB128 = ANSWERS!$C133, 1, 0)</f>
        <v>1</v>
      </c>
      <c r="GC128">
        <f>IF(ALL!GC128 = ANSWERS!$C133, 1, 0)</f>
        <v>0</v>
      </c>
      <c r="GD128">
        <f>IF(ALL!GD128 = ANSWERS!$C133, 1, 0)</f>
        <v>1</v>
      </c>
      <c r="GE128">
        <f>IF(ALL!GE128 = ANSWERS!$C133, 1, 0)</f>
        <v>1</v>
      </c>
      <c r="GF128">
        <f>IF(ALL!GF128 = ANSWERS!$C133, 1, 0)</f>
        <v>1</v>
      </c>
      <c r="GG128">
        <f>IF(ALL!GG128 = ANSWERS!$C133, 1, 0)</f>
        <v>0</v>
      </c>
      <c r="GH128">
        <f>IF(ALL!GH128 = ANSWERS!$C133, 1, 0)</f>
        <v>1</v>
      </c>
      <c r="GI128">
        <f>IF(ALL!GI128 = ANSWERS!$C133, 1, 0)</f>
        <v>1</v>
      </c>
      <c r="GJ128">
        <f>IF(ALL!GJ128 = ANSWERS!$C133, 1, 0)</f>
        <v>1</v>
      </c>
      <c r="GK128">
        <f>IF(ALL!GK128 = ANSWERS!$C133, 1, 0)</f>
        <v>0</v>
      </c>
      <c r="GL128">
        <f>IF(ALL!GL128 = ANSWERS!$C133, 1, 0)</f>
        <v>1</v>
      </c>
      <c r="GM128">
        <f>IF(ALL!GM128 = ANSWERS!$C133, 1, 0)</f>
        <v>0</v>
      </c>
      <c r="GN128">
        <f>IF(ALL!GN128 = ANSWERS!$C133, 1, 0)</f>
        <v>1</v>
      </c>
      <c r="GO128">
        <f>IF(ALL!GO128 = ANSWERS!$C133, 1, 0)</f>
        <v>0</v>
      </c>
      <c r="GP128">
        <f>IF(ALL!GP128 = ANSWERS!$C133, 1, 0)</f>
        <v>1</v>
      </c>
      <c r="GQ128">
        <f>IF(ALL!GQ128 = ANSWERS!$C133, 1, 0)</f>
        <v>1</v>
      </c>
      <c r="GR128">
        <f>IF(ALL!GR128 = ANSWERS!$C133, 1, 0)</f>
        <v>0</v>
      </c>
      <c r="GS128">
        <f>IF(ALL!GS128 = ANSWERS!$C133, 1, 0)</f>
        <v>1</v>
      </c>
      <c r="GT128">
        <f>IF(ALL!GT128 = ANSWERS!$C133, 1, 0)</f>
        <v>0</v>
      </c>
      <c r="GU128">
        <f>IF(ALL!GU128 = ANSWERS!$C133, 1, 0)</f>
        <v>1</v>
      </c>
      <c r="GV128">
        <f>IF(ALL!GV128 = ANSWERS!$C133, 1, 0)</f>
        <v>1</v>
      </c>
      <c r="GW128">
        <f>IF(ALL!GW128 = ANSWERS!$C133, 1, 0)</f>
        <v>1</v>
      </c>
      <c r="GX128">
        <f>IF(ALL!GX128 = ANSWERS!$C133, 1, 0)</f>
        <v>1</v>
      </c>
      <c r="GY128">
        <f>IF(ALL!GY128 = ANSWERS!$C133, 1, 0)</f>
        <v>1</v>
      </c>
      <c r="GZ128">
        <f>IF(ALL!GZ128 = ANSWERS!$C133, 1, 0)</f>
        <v>1</v>
      </c>
      <c r="HA128">
        <f>IF(ALL!HA128 = ANSWERS!$C133, 1, 0)</f>
        <v>1</v>
      </c>
      <c r="HB128">
        <f>IF(ALL!HB128 = ANSWERS!$C133, 1, 0)</f>
        <v>1</v>
      </c>
      <c r="HC128">
        <f>IF(ALL!HC128 = ANSWERS!$C133, 1, 0)</f>
        <v>1</v>
      </c>
      <c r="HD128">
        <f>IF(ALL!HD128 = ANSWERS!$C133, 1, 0)</f>
        <v>1</v>
      </c>
      <c r="HE128">
        <f>IF(ALL!HE128 = ANSWERS!$C133, 1, 0)</f>
        <v>1</v>
      </c>
      <c r="HF128">
        <f>IF(ALL!HF128 = ANSWERS!$C133, 1, 0)</f>
        <v>1</v>
      </c>
      <c r="HG128">
        <f>IF(ALL!HG128 = ANSWERS!$C133, 1, 0)</f>
        <v>1</v>
      </c>
      <c r="HH128">
        <f>IF(ALL!HH128 = ANSWERS!$C133, 1, 0)</f>
        <v>1</v>
      </c>
      <c r="HI128">
        <f>IF(ALL!HI128 = ANSWERS!$C133, 1, 0)</f>
        <v>1</v>
      </c>
      <c r="HJ128">
        <f>IF(ALL!HJ128 = ANSWERS!$C133, 1, 0)</f>
        <v>1</v>
      </c>
      <c r="HK128">
        <f>IF(ALL!HK128 = ANSWERS!$C133, 1, 0)</f>
        <v>1</v>
      </c>
    </row>
    <row r="129">
      <c r="A129" s="1" t="s">
        <v>449</v>
      </c>
      <c r="B129">
        <f>IF(ALL!B129 = ANSWERS!$C134, 1, 0)</f>
        <v>1</v>
      </c>
      <c r="C129">
        <f>IF(ALL!C129 = ANSWERS!$C134, 1, 0)</f>
        <v>1</v>
      </c>
      <c r="D129">
        <f>IF(ALL!D129 = ANSWERS!$C134, 1, 0)</f>
        <v>0</v>
      </c>
      <c r="E129">
        <f>IF(ALL!E129 = ANSWERS!$C134, 1, 0)</f>
        <v>0</v>
      </c>
      <c r="F129">
        <f>IF(ALL!F129 = ANSWERS!$C134, 1, 0)</f>
        <v>0</v>
      </c>
      <c r="G129">
        <f>IF(ALL!G129 = ANSWERS!$C134, 1, 0)</f>
        <v>0</v>
      </c>
      <c r="H129">
        <f>IF(ALL!H129 = ANSWERS!$C134, 1, 0)</f>
        <v>1</v>
      </c>
      <c r="I129">
        <f>IF(ALL!I129 = ANSWERS!$C134, 1, 0)</f>
        <v>0</v>
      </c>
      <c r="J129">
        <f>IF(ALL!J129 = ANSWERS!$C134, 1, 0)</f>
        <v>1</v>
      </c>
      <c r="K129">
        <f>IF(ALL!K129 = ANSWERS!$C134, 1, 0)</f>
        <v>0</v>
      </c>
      <c r="L129">
        <f>IF(ALL!L129 = ANSWERS!$C134, 1, 0)</f>
        <v>0</v>
      </c>
      <c r="M129">
        <f>IF(ALL!M129 = ANSWERS!$C134, 1, 0)</f>
        <v>1</v>
      </c>
      <c r="N129">
        <f>IF(ALL!N129 = ANSWERS!$C134, 1, 0)</f>
        <v>1</v>
      </c>
      <c r="O129">
        <f>IF(ALL!O129 = ANSWERS!$C134, 1, 0)</f>
        <v>1</v>
      </c>
      <c r="P129">
        <f>IF(ALL!P129 = ANSWERS!$C134, 1, 0)</f>
        <v>1</v>
      </c>
      <c r="Q129">
        <f>IF(ALL!Q129 = ANSWERS!$C134, 1, 0)</f>
        <v>1</v>
      </c>
      <c r="R129">
        <f>IF(ALL!R129 = ANSWERS!$C134, 1, 0)</f>
        <v>1</v>
      </c>
      <c r="S129">
        <f>IF(ALL!S129 = ANSWERS!$C134, 1, 0)</f>
        <v>0</v>
      </c>
      <c r="T129">
        <f>IF(ALL!T129 = ANSWERS!$C134, 1, 0)</f>
        <v>1</v>
      </c>
      <c r="U129">
        <f>IF(ALL!U129 = ANSWERS!$C134, 1, 0)</f>
        <v>1</v>
      </c>
      <c r="V129">
        <f>IF(ALL!V129 = ANSWERS!$C134, 1, 0)</f>
        <v>1</v>
      </c>
      <c r="W129">
        <f>IF(ALL!W129 = ANSWERS!$C134, 1, 0)</f>
        <v>1</v>
      </c>
      <c r="X129">
        <f>IF(ALL!X129 = ANSWERS!$C134, 1, 0)</f>
        <v>1</v>
      </c>
      <c r="Y129">
        <f>IF(ALL!Y129 = ANSWERS!$C134, 1, 0)</f>
        <v>1</v>
      </c>
      <c r="Z129">
        <f>IF(ALL!Z129 = ANSWERS!$C134, 1, 0)</f>
        <v>1</v>
      </c>
      <c r="AA129">
        <f>IF(ALL!AA129 = ANSWERS!$C134, 1, 0)</f>
        <v>1</v>
      </c>
      <c r="AB129">
        <f>IF(ALL!AB129 = ANSWERS!$C134, 1, 0)</f>
        <v>0</v>
      </c>
      <c r="AC129">
        <f>IF(ALL!AC129 = ANSWERS!$C134, 1, 0)</f>
        <v>1</v>
      </c>
      <c r="AD129">
        <f>IF(ALL!AD129 = ANSWERS!$C134, 1, 0)</f>
        <v>1</v>
      </c>
      <c r="AE129">
        <f>IF(ALL!AE129 = ANSWERS!$C134, 1, 0)</f>
        <v>1</v>
      </c>
      <c r="AF129">
        <f>IF(ALL!AF129 = ANSWERS!$C134, 1, 0)</f>
        <v>1</v>
      </c>
      <c r="AG129">
        <f>IF(ALL!AG129 = ANSWERS!$C134, 1, 0)</f>
        <v>0</v>
      </c>
      <c r="AH129">
        <f>IF(ALL!AH129 = ANSWERS!$C134, 1, 0)</f>
        <v>1</v>
      </c>
      <c r="AI129">
        <f>IF(ALL!AI129 = ANSWERS!$C134, 1, 0)</f>
        <v>1</v>
      </c>
      <c r="AJ129">
        <f>IF(ALL!AJ129 = ANSWERS!$C134, 1, 0)</f>
        <v>1</v>
      </c>
      <c r="AK129">
        <f>IF(ALL!AK129 = ANSWERS!$C134, 1, 0)</f>
        <v>1</v>
      </c>
      <c r="AL129">
        <f>IF(ALL!AL129 = ANSWERS!$C134, 1, 0)</f>
        <v>1</v>
      </c>
      <c r="AM129">
        <f>IF(ALL!AM129 = ANSWERS!$C134, 1, 0)</f>
        <v>0</v>
      </c>
      <c r="AN129">
        <f>IF(ALL!AN129 = ANSWERS!$C134, 1, 0)</f>
        <v>1</v>
      </c>
      <c r="AO129">
        <f>IF(ALL!AO129 = ANSWERS!$C134, 1, 0)</f>
        <v>1</v>
      </c>
      <c r="AP129">
        <f>IF(ALL!AP129 = ANSWERS!$C134, 1, 0)</f>
        <v>1</v>
      </c>
      <c r="AQ129">
        <f>IF(ALL!AQ129 = ANSWERS!$C134, 1, 0)</f>
        <v>1</v>
      </c>
      <c r="AR129">
        <f>IF(ALL!AR129 = ANSWERS!$C134, 1, 0)</f>
        <v>1</v>
      </c>
      <c r="AS129">
        <f>IF(ALL!AS129 = ANSWERS!$C134, 1, 0)</f>
        <v>1</v>
      </c>
      <c r="AT129">
        <f>IF(ALL!AT129 = ANSWERS!$C134, 1, 0)</f>
        <v>0</v>
      </c>
      <c r="AU129">
        <f>IF(ALL!AU129 = ANSWERS!$C134, 1, 0)</f>
        <v>0</v>
      </c>
      <c r="AV129">
        <f>IF(ALL!AV129 = ANSWERS!$C134, 1, 0)</f>
        <v>0</v>
      </c>
      <c r="AW129">
        <f>IF(ALL!AW129 = ANSWERS!$C134, 1, 0)</f>
        <v>0</v>
      </c>
      <c r="AX129">
        <f>IF(ALL!AX129 = ANSWERS!$C134, 1, 0)</f>
        <v>1</v>
      </c>
      <c r="AY129">
        <f>IF(ALL!AY129 = ANSWERS!$C134, 1, 0)</f>
        <v>1</v>
      </c>
      <c r="AZ129">
        <f>IF(ALL!AZ129 = ANSWERS!$C134, 1, 0)</f>
        <v>1</v>
      </c>
      <c r="BA129">
        <f>IF(ALL!BA129 = ANSWERS!$C134, 1, 0)</f>
        <v>1</v>
      </c>
      <c r="BB129">
        <f>IF(ALL!BB129 = ANSWERS!$C134, 1, 0)</f>
        <v>0</v>
      </c>
      <c r="BC129">
        <f>IF(ALL!BC129 = ANSWERS!$C134, 1, 0)</f>
        <v>0</v>
      </c>
      <c r="BD129">
        <f>IF(ALL!BD129 = ANSWERS!$C134, 1, 0)</f>
        <v>1</v>
      </c>
      <c r="BE129">
        <f>IF(ALL!BE129 = ANSWERS!$C134, 1, 0)</f>
        <v>0</v>
      </c>
      <c r="BF129">
        <f>IF(ALL!BF129 = ANSWERS!$C134, 1, 0)</f>
        <v>0</v>
      </c>
      <c r="BG129">
        <f>IF(ALL!BG129 = ANSWERS!$C134, 1, 0)</f>
        <v>1</v>
      </c>
      <c r="BH129">
        <f>IF(ALL!BH129 = ANSWERS!$C134, 1, 0)</f>
        <v>1</v>
      </c>
      <c r="BI129">
        <f>IF(ALL!BI129 = ANSWERS!$C134, 1, 0)</f>
        <v>1</v>
      </c>
      <c r="BJ129">
        <f>IF(ALL!BJ129 = ANSWERS!$C134, 1, 0)</f>
        <v>1</v>
      </c>
      <c r="BK129">
        <f>IF(ALL!BK129 = ANSWERS!$C134, 1, 0)</f>
        <v>1</v>
      </c>
      <c r="BL129">
        <f>IF(ALL!BL129 = ANSWERS!$C134, 1, 0)</f>
        <v>1</v>
      </c>
      <c r="BM129">
        <f>IF(ALL!BM129 = ANSWERS!$C134, 1, 0)</f>
        <v>1</v>
      </c>
      <c r="BN129">
        <f>IF(ALL!BN129 = ANSWERS!$C134, 1, 0)</f>
        <v>1</v>
      </c>
      <c r="BO129">
        <f>IF(ALL!BO129 = ANSWERS!$C134, 1, 0)</f>
        <v>1</v>
      </c>
      <c r="BP129">
        <f>IF(ALL!BP129 = ANSWERS!$C134, 1, 0)</f>
        <v>1</v>
      </c>
      <c r="BQ129">
        <f>IF(ALL!BQ129 = ANSWERS!$C134, 1, 0)</f>
        <v>0</v>
      </c>
      <c r="BR129">
        <f>IF(ALL!BR129 = ANSWERS!$C134, 1, 0)</f>
        <v>1</v>
      </c>
      <c r="BS129">
        <f>IF(ALL!BS129 = ANSWERS!$C134, 1, 0)</f>
        <v>1</v>
      </c>
      <c r="BT129">
        <f>IF(ALL!BT129 = ANSWERS!$C134, 1, 0)</f>
        <v>1</v>
      </c>
      <c r="BU129">
        <f>IF(ALL!BU129 = ANSWERS!$C134, 1, 0)</f>
        <v>1</v>
      </c>
      <c r="BV129">
        <f>IF(ALL!BV129 = ANSWERS!$C134, 1, 0)</f>
        <v>1</v>
      </c>
      <c r="BW129">
        <f>IF(ALL!BW129 = ANSWERS!$C134, 1, 0)</f>
        <v>0</v>
      </c>
      <c r="BX129">
        <f>IF(ALL!BX129 = ANSWERS!$C134, 1, 0)</f>
        <v>0</v>
      </c>
      <c r="BY129">
        <f>IF(ALL!BY129 = ANSWERS!$C134, 1, 0)</f>
        <v>1</v>
      </c>
      <c r="BZ129">
        <f>IF(ALL!BZ129 = ANSWERS!$C134, 1, 0)</f>
        <v>0</v>
      </c>
      <c r="CA129">
        <f>IF(ALL!CA129 = ANSWERS!$C134, 1, 0)</f>
        <v>1</v>
      </c>
      <c r="CB129">
        <f>IF(ALL!CB129 = ANSWERS!$C134, 1, 0)</f>
        <v>1</v>
      </c>
      <c r="CC129">
        <f>IF(ALL!CC129 = ANSWERS!$C134, 1, 0)</f>
        <v>1</v>
      </c>
      <c r="CD129">
        <f>IF(ALL!CD129 = ANSWERS!$C134, 1, 0)</f>
        <v>1</v>
      </c>
      <c r="CE129">
        <f>IF(ALL!CE129 = ANSWERS!$C134, 1, 0)</f>
        <v>1</v>
      </c>
      <c r="CF129">
        <f>IF(ALL!CF129 = ANSWERS!$C134, 1, 0)</f>
        <v>1</v>
      </c>
      <c r="CG129">
        <f>IF(ALL!CG129 = ANSWERS!$C134, 1, 0)</f>
        <v>0</v>
      </c>
      <c r="CH129">
        <f>IF(ALL!CH129 = ANSWERS!$C134, 1, 0)</f>
        <v>1</v>
      </c>
      <c r="CI129">
        <f>IF(ALL!CI129 = ANSWERS!$C134, 1, 0)</f>
        <v>1</v>
      </c>
      <c r="CJ129">
        <f>IF(ALL!CJ129 = ANSWERS!$C134, 1, 0)</f>
        <v>1</v>
      </c>
      <c r="CK129">
        <f>IF(ALL!CK129 = ANSWERS!$C134, 1, 0)</f>
        <v>1</v>
      </c>
      <c r="CL129">
        <f>IF(ALL!CL129 = ANSWERS!$C134, 1, 0)</f>
        <v>1</v>
      </c>
      <c r="CM129">
        <f>IF(ALL!CM129 = ANSWERS!$C134, 1, 0)</f>
        <v>0</v>
      </c>
      <c r="CN129">
        <f>IF(ALL!CN129 = ANSWERS!$C134, 1, 0)</f>
        <v>1</v>
      </c>
      <c r="CO129">
        <f>IF(ALL!CO129 = ANSWERS!$C134, 1, 0)</f>
        <v>1</v>
      </c>
      <c r="CP129">
        <f>IF(ALL!CP129 = ANSWERS!$C134, 1, 0)</f>
        <v>1</v>
      </c>
      <c r="CQ129">
        <f>IF(ALL!CQ129 = ANSWERS!$C134, 1, 0)</f>
        <v>0</v>
      </c>
      <c r="CR129">
        <f>IF(ALL!CR129 = ANSWERS!$C134, 1, 0)</f>
        <v>1</v>
      </c>
      <c r="CS129">
        <f>IF(ALL!CS129 = ANSWERS!$C134, 1, 0)</f>
        <v>1</v>
      </c>
      <c r="CT129">
        <f>IF(ALL!CT129 = ANSWERS!$C134, 1, 0)</f>
        <v>1</v>
      </c>
      <c r="CU129">
        <f>IF(ALL!CU129 = ANSWERS!$C134, 1, 0)</f>
        <v>1</v>
      </c>
      <c r="CV129">
        <f>IF(ALL!CV129 = ANSWERS!$C134, 1, 0)</f>
        <v>1</v>
      </c>
      <c r="CW129">
        <f>IF(ALL!CW129 = ANSWERS!$C134, 1, 0)</f>
        <v>1</v>
      </c>
      <c r="CX129">
        <f>IF(ALL!CX129 = ANSWERS!$C134, 1, 0)</f>
        <v>1</v>
      </c>
      <c r="CY129">
        <f>IF(ALL!CY129 = ANSWERS!$C134, 1, 0)</f>
        <v>1</v>
      </c>
      <c r="CZ129">
        <f>IF(ALL!CZ129 = ANSWERS!$C134, 1, 0)</f>
        <v>0</v>
      </c>
      <c r="DA129">
        <f>IF(ALL!DA129 = ANSWERS!$C134, 1, 0)</f>
        <v>1</v>
      </c>
      <c r="DB129">
        <f>IF(ALL!DB129 = ANSWERS!$C134, 1, 0)</f>
        <v>0</v>
      </c>
      <c r="DC129">
        <f>IF(ALL!DC129 = ANSWERS!$C134, 1, 0)</f>
        <v>0</v>
      </c>
      <c r="DD129">
        <f>IF(ALL!DD129 = ANSWERS!$C134, 1, 0)</f>
        <v>0</v>
      </c>
      <c r="DE129">
        <f>IF(ALL!DE129 = ANSWERS!$C134, 1, 0)</f>
        <v>1</v>
      </c>
      <c r="DF129">
        <f>IF(ALL!DF129 = ANSWERS!$C134, 1, 0)</f>
        <v>1</v>
      </c>
      <c r="DG129">
        <f>IF(ALL!DG129 = ANSWERS!$C134, 1, 0)</f>
        <v>1</v>
      </c>
      <c r="DH129">
        <f>IF(ALL!DH129 = ANSWERS!$C134, 1, 0)</f>
        <v>0</v>
      </c>
      <c r="DI129">
        <f>IF(ALL!DI129 = ANSWERS!$C134, 1, 0)</f>
        <v>1</v>
      </c>
      <c r="DJ129">
        <f>IF(ALL!DJ129 = ANSWERS!$C134, 1, 0)</f>
        <v>0</v>
      </c>
      <c r="DK129">
        <f>IF(ALL!DK129 = ANSWERS!$C134, 1, 0)</f>
        <v>0</v>
      </c>
      <c r="DL129">
        <f>IF(ALL!DL129 = ANSWERS!$C134, 1, 0)</f>
        <v>1</v>
      </c>
      <c r="DM129">
        <f>IF(ALL!DM129 = ANSWERS!$C134, 1, 0)</f>
        <v>1</v>
      </c>
      <c r="DN129">
        <f>IF(ALL!DN129 = ANSWERS!$C134, 1, 0)</f>
        <v>1</v>
      </c>
      <c r="DO129">
        <f>IF(ALL!DO129 = ANSWERS!$C134, 1, 0)</f>
        <v>1</v>
      </c>
      <c r="DP129">
        <f>IF(ALL!DP129 = ANSWERS!$C134, 1, 0)</f>
        <v>1</v>
      </c>
      <c r="DQ129">
        <f>IF(ALL!DQ129 = ANSWERS!$C134, 1, 0)</f>
        <v>1</v>
      </c>
      <c r="DR129">
        <f>IF(ALL!DR129 = ANSWERS!$C134, 1, 0)</f>
        <v>1</v>
      </c>
      <c r="DS129">
        <f>IF(ALL!DS129 = ANSWERS!$C134, 1, 0)</f>
        <v>1</v>
      </c>
      <c r="DT129">
        <f>IF(ALL!DT129 = ANSWERS!$C134, 1, 0)</f>
        <v>1</v>
      </c>
      <c r="DU129">
        <f>IF(ALL!DU129 = ANSWERS!$C134, 1, 0)</f>
        <v>1</v>
      </c>
      <c r="DV129">
        <f>IF(ALL!DV129 = ANSWERS!$C134, 1, 0)</f>
        <v>0</v>
      </c>
      <c r="DW129">
        <f>IF(ALL!DW129 = ANSWERS!$C134, 1, 0)</f>
        <v>1</v>
      </c>
      <c r="DX129">
        <f>IF(ALL!DX129 = ANSWERS!$C134, 1, 0)</f>
        <v>0</v>
      </c>
      <c r="DY129">
        <f>IF(ALL!DY129 = ANSWERS!$C134, 1, 0)</f>
        <v>1</v>
      </c>
      <c r="DZ129">
        <f>IF(ALL!DZ129 = ANSWERS!$C134, 1, 0)</f>
        <v>0</v>
      </c>
      <c r="EA129">
        <f>IF(ALL!EA129 = ANSWERS!$C134, 1, 0)</f>
        <v>1</v>
      </c>
      <c r="EB129">
        <f>IF(ALL!EB129 = ANSWERS!$C134, 1, 0)</f>
        <v>1</v>
      </c>
      <c r="EC129">
        <f>IF(ALL!EC129 = ANSWERS!$C134, 1, 0)</f>
        <v>1</v>
      </c>
      <c r="ED129">
        <f>IF(ALL!ED129 = ANSWERS!$C134, 1, 0)</f>
        <v>1</v>
      </c>
      <c r="EE129">
        <f>IF(ALL!EE129 = ANSWERS!$C134, 1, 0)</f>
        <v>0</v>
      </c>
      <c r="EF129">
        <f>IF(ALL!EF129 = ANSWERS!$C134, 1, 0)</f>
        <v>1</v>
      </c>
      <c r="EG129">
        <f>IF(ALL!EG129 = ANSWERS!$C134, 1, 0)</f>
        <v>1</v>
      </c>
      <c r="EH129">
        <f>IF(ALL!EH129 = ANSWERS!$C134, 1, 0)</f>
        <v>1</v>
      </c>
      <c r="EI129">
        <f>IF(ALL!EI129 = ANSWERS!$C134, 1, 0)</f>
        <v>1</v>
      </c>
      <c r="EJ129">
        <f>IF(ALL!EJ129 = ANSWERS!$C134, 1, 0)</f>
        <v>1</v>
      </c>
      <c r="EK129">
        <f>IF(ALL!EK129 = ANSWERS!$C134, 1, 0)</f>
        <v>0</v>
      </c>
      <c r="EL129">
        <f>IF(ALL!EL129 = ANSWERS!$C134, 1, 0)</f>
        <v>0</v>
      </c>
      <c r="EM129">
        <f>IF(ALL!EM129 = ANSWERS!$C134, 1, 0)</f>
        <v>1</v>
      </c>
      <c r="EN129">
        <f>IF(ALL!EN129 = ANSWERS!$C134, 1, 0)</f>
        <v>1</v>
      </c>
      <c r="EO129">
        <f>IF(ALL!EO129 = ANSWERS!$C134, 1, 0)</f>
        <v>1</v>
      </c>
      <c r="EP129">
        <f>IF(ALL!EP129 = ANSWERS!$C134, 1, 0)</f>
        <v>1</v>
      </c>
      <c r="EQ129">
        <f>IF(ALL!EQ129 = ANSWERS!$C134, 1, 0)</f>
        <v>1</v>
      </c>
      <c r="ER129">
        <f>IF(ALL!ER129 = ANSWERS!$C134, 1, 0)</f>
        <v>0</v>
      </c>
      <c r="ES129">
        <f>IF(ALL!ES129 = ANSWERS!$C134, 1, 0)</f>
        <v>0</v>
      </c>
      <c r="ET129">
        <f>IF(ALL!ET129 = ANSWERS!$C134, 1, 0)</f>
        <v>1</v>
      </c>
      <c r="EU129">
        <f>IF(ALL!EU129 = ANSWERS!$C134, 1, 0)</f>
        <v>1</v>
      </c>
      <c r="EV129">
        <f>IF(ALL!EV129 = ANSWERS!$C134, 1, 0)</f>
        <v>0</v>
      </c>
      <c r="EW129">
        <f>IF(ALL!EW129 = ANSWERS!$C134, 1, 0)</f>
        <v>1</v>
      </c>
      <c r="EX129">
        <f>IF(ALL!EX129 = ANSWERS!$C134, 1, 0)</f>
        <v>0</v>
      </c>
      <c r="EY129">
        <f>IF(ALL!EY129 = ANSWERS!$C134, 1, 0)</f>
        <v>0</v>
      </c>
      <c r="EZ129">
        <f>IF(ALL!EZ129 = ANSWERS!$C134, 1, 0)</f>
        <v>0</v>
      </c>
      <c r="FA129">
        <f>IF(ALL!FA129 = ANSWERS!$C134, 1, 0)</f>
        <v>1</v>
      </c>
      <c r="FB129">
        <f>IF(ALL!FB129 = ANSWERS!$C134, 1, 0)</f>
        <v>1</v>
      </c>
      <c r="FC129">
        <f>IF(ALL!FC129 = ANSWERS!$C134, 1, 0)</f>
        <v>1</v>
      </c>
      <c r="FD129">
        <f>IF(ALL!FD129 = ANSWERS!$C134, 1, 0)</f>
        <v>0</v>
      </c>
      <c r="FE129">
        <f>IF(ALL!FE129 = ANSWERS!$C134, 1, 0)</f>
        <v>1</v>
      </c>
      <c r="FF129">
        <f>IF(ALL!FF129 = ANSWERS!$C134, 1, 0)</f>
        <v>1</v>
      </c>
      <c r="FG129">
        <f>IF(ALL!FG129 = ANSWERS!$C134, 1, 0)</f>
        <v>1</v>
      </c>
      <c r="FH129">
        <f>IF(ALL!FH129 = ANSWERS!$C134, 1, 0)</f>
        <v>1</v>
      </c>
      <c r="FI129">
        <f>IF(ALL!FI129 = ANSWERS!$C134, 1, 0)</f>
        <v>1</v>
      </c>
      <c r="FJ129">
        <f>IF(ALL!FJ129 = ANSWERS!$C134, 1, 0)</f>
        <v>1</v>
      </c>
      <c r="FK129">
        <f>IF(ALL!FK129 = ANSWERS!$C134, 1, 0)</f>
        <v>1</v>
      </c>
      <c r="FL129">
        <f>IF(ALL!FL129 = ANSWERS!$C134, 1, 0)</f>
        <v>1</v>
      </c>
      <c r="FM129">
        <f>IF(ALL!FM129 = ANSWERS!$C134, 1, 0)</f>
        <v>1</v>
      </c>
      <c r="FN129">
        <f>IF(ALL!FN129 = ANSWERS!$C134, 1, 0)</f>
        <v>0</v>
      </c>
      <c r="FO129">
        <f>IF(ALL!FO129 = ANSWERS!$C134, 1, 0)</f>
        <v>1</v>
      </c>
      <c r="FP129">
        <f>IF(ALL!FP129 = ANSWERS!$C134, 1, 0)</f>
        <v>1</v>
      </c>
      <c r="FQ129">
        <f>IF(ALL!FQ129 = ANSWERS!$C134, 1, 0)</f>
        <v>0</v>
      </c>
      <c r="FR129">
        <f>IF(ALL!FR129 = ANSWERS!$C134, 1, 0)</f>
        <v>1</v>
      </c>
      <c r="FS129">
        <f>IF(ALL!FS129 = ANSWERS!$C134, 1, 0)</f>
        <v>0</v>
      </c>
      <c r="FT129">
        <f>IF(ALL!FT129 = ANSWERS!$C134, 1, 0)</f>
        <v>0</v>
      </c>
      <c r="FU129">
        <f>IF(ALL!FU129 = ANSWERS!$C134, 1, 0)</f>
        <v>1</v>
      </c>
      <c r="FV129">
        <f>IF(ALL!FV129 = ANSWERS!$C134, 1, 0)</f>
        <v>1</v>
      </c>
      <c r="FW129">
        <f>IF(ALL!FW129 = ANSWERS!$C134, 1, 0)</f>
        <v>0</v>
      </c>
      <c r="FX129">
        <f>IF(ALL!FX129 = ANSWERS!$C134, 1, 0)</f>
        <v>1</v>
      </c>
      <c r="FY129">
        <f>IF(ALL!FY129 = ANSWERS!$C134, 1, 0)</f>
        <v>1</v>
      </c>
      <c r="FZ129">
        <f>IF(ALL!FZ129 = ANSWERS!$C134, 1, 0)</f>
        <v>1</v>
      </c>
      <c r="GA129">
        <f>IF(ALL!GA129 = ANSWERS!$C134, 1, 0)</f>
        <v>0</v>
      </c>
      <c r="GB129">
        <f>IF(ALL!GB129 = ANSWERS!$C134, 1, 0)</f>
        <v>1</v>
      </c>
      <c r="GC129">
        <f>IF(ALL!GC129 = ANSWERS!$C134, 1, 0)</f>
        <v>0</v>
      </c>
      <c r="GD129">
        <f>IF(ALL!GD129 = ANSWERS!$C134, 1, 0)</f>
        <v>1</v>
      </c>
      <c r="GE129">
        <f>IF(ALL!GE129 = ANSWERS!$C134, 1, 0)</f>
        <v>1</v>
      </c>
      <c r="GF129">
        <f>IF(ALL!GF129 = ANSWERS!$C134, 1, 0)</f>
        <v>0</v>
      </c>
      <c r="GG129">
        <f>IF(ALL!GG129 = ANSWERS!$C134, 1, 0)</f>
        <v>0</v>
      </c>
      <c r="GH129">
        <f>IF(ALL!GH129 = ANSWERS!$C134, 1, 0)</f>
        <v>0</v>
      </c>
      <c r="GI129">
        <f>IF(ALL!GI129 = ANSWERS!$C134, 1, 0)</f>
        <v>1</v>
      </c>
      <c r="GJ129">
        <f>IF(ALL!GJ129 = ANSWERS!$C134, 1, 0)</f>
        <v>1</v>
      </c>
      <c r="GK129">
        <f>IF(ALL!GK129 = ANSWERS!$C134, 1, 0)</f>
        <v>0</v>
      </c>
      <c r="GL129">
        <f>IF(ALL!GL129 = ANSWERS!$C134, 1, 0)</f>
        <v>0</v>
      </c>
      <c r="GM129">
        <f>IF(ALL!GM129 = ANSWERS!$C134, 1, 0)</f>
        <v>0</v>
      </c>
      <c r="GN129">
        <f>IF(ALL!GN129 = ANSWERS!$C134, 1, 0)</f>
        <v>1</v>
      </c>
      <c r="GO129">
        <f>IF(ALL!GO129 = ANSWERS!$C134, 1, 0)</f>
        <v>0</v>
      </c>
      <c r="GP129">
        <f>IF(ALL!GP129 = ANSWERS!$C134, 1, 0)</f>
        <v>1</v>
      </c>
      <c r="GQ129">
        <f>IF(ALL!GQ129 = ANSWERS!$C134, 1, 0)</f>
        <v>1</v>
      </c>
      <c r="GR129">
        <f>IF(ALL!GR129 = ANSWERS!$C134, 1, 0)</f>
        <v>0</v>
      </c>
      <c r="GS129">
        <f>IF(ALL!GS129 = ANSWERS!$C134, 1, 0)</f>
        <v>1</v>
      </c>
      <c r="GT129">
        <f>IF(ALL!GT129 = ANSWERS!$C134, 1, 0)</f>
        <v>0</v>
      </c>
      <c r="GU129">
        <f>IF(ALL!GU129 = ANSWERS!$C134, 1, 0)</f>
        <v>1</v>
      </c>
      <c r="GV129">
        <f>IF(ALL!GV129 = ANSWERS!$C134, 1, 0)</f>
        <v>1</v>
      </c>
      <c r="GW129">
        <f>IF(ALL!GW129 = ANSWERS!$C134, 1, 0)</f>
        <v>1</v>
      </c>
      <c r="GX129">
        <f>IF(ALL!GX129 = ANSWERS!$C134, 1, 0)</f>
        <v>1</v>
      </c>
      <c r="GY129">
        <f>IF(ALL!GY129 = ANSWERS!$C134, 1, 0)</f>
        <v>0</v>
      </c>
      <c r="GZ129">
        <f>IF(ALL!GZ129 = ANSWERS!$C134, 1, 0)</f>
        <v>1</v>
      </c>
      <c r="HA129">
        <f>IF(ALL!HA129 = ANSWERS!$C134, 1, 0)</f>
        <v>1</v>
      </c>
      <c r="HB129">
        <f>IF(ALL!HB129 = ANSWERS!$C134, 1, 0)</f>
        <v>1</v>
      </c>
      <c r="HC129">
        <f>IF(ALL!HC129 = ANSWERS!$C134, 1, 0)</f>
        <v>1</v>
      </c>
      <c r="HD129">
        <f>IF(ALL!HD129 = ANSWERS!$C134, 1, 0)</f>
        <v>1</v>
      </c>
      <c r="HE129">
        <f>IF(ALL!HE129 = ANSWERS!$C134, 1, 0)</f>
        <v>1</v>
      </c>
      <c r="HF129">
        <f>IF(ALL!HF129 = ANSWERS!$C134, 1, 0)</f>
        <v>1</v>
      </c>
      <c r="HG129">
        <f>IF(ALL!HG129 = ANSWERS!$C134, 1, 0)</f>
        <v>1</v>
      </c>
      <c r="HH129">
        <f>IF(ALL!HH129 = ANSWERS!$C134, 1, 0)</f>
        <v>1</v>
      </c>
      <c r="HI129">
        <f>IF(ALL!HI129 = ANSWERS!$C134, 1, 0)</f>
        <v>1</v>
      </c>
      <c r="HJ129">
        <f>IF(ALL!HJ129 = ANSWERS!$C134, 1, 0)</f>
        <v>0</v>
      </c>
      <c r="HK129">
        <f>IF(ALL!HK129 = ANSWERS!$C134, 1, 0)</f>
        <v>0</v>
      </c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10" width="6.0"/>
    <col customWidth="1" min="11" max="11" width="7.0"/>
    <col customWidth="1" min="12" max="12" width="6.86"/>
    <col customWidth="1" min="13" max="22" width="7.0"/>
    <col customWidth="1" min="23" max="31" width="6.0"/>
    <col customWidth="1" min="32" max="32" width="7.0"/>
    <col customWidth="1" min="33" max="33" width="6.86"/>
    <col customWidth="1" min="34" max="44" width="7.0"/>
    <col customWidth="1" min="45" max="53" width="6.0"/>
    <col customWidth="1" min="54" max="54" width="7.0"/>
    <col customWidth="1" min="55" max="55" width="6.86"/>
    <col customWidth="1" min="56" max="65" width="7.0"/>
    <col customWidth="1" min="66" max="74" width="6.0"/>
    <col customWidth="1" min="75" max="75" width="7.0"/>
    <col customWidth="1" min="76" max="76" width="6.86"/>
    <col customWidth="1" min="77" max="87" width="7.0"/>
    <col customWidth="1" min="88" max="96" width="6.0"/>
    <col customWidth="1" min="97" max="97" width="7.0"/>
    <col customWidth="1" min="98" max="98" width="6.86"/>
    <col customWidth="1" min="99" max="109" width="7.0"/>
    <col customWidth="1" min="110" max="118" width="4.71"/>
    <col customWidth="1" min="119" max="119" width="5.71"/>
    <col customWidth="1" min="120" max="120" width="5.57"/>
    <col customWidth="1" min="121" max="134" width="5.71"/>
    <col customWidth="1" min="135" max="143" width="6.0"/>
    <col customWidth="1" min="144" max="144" width="7.0"/>
    <col customWidth="1" min="145" max="145" width="6.86"/>
    <col customWidth="1" min="146" max="155" width="7.0"/>
    <col customWidth="1" min="156" max="164" width="6.0"/>
    <col customWidth="1" min="165" max="165" width="7.0"/>
    <col customWidth="1" min="166" max="166" width="6.86"/>
    <col customWidth="1" min="167" max="174" width="7.0"/>
    <col customWidth="1" min="175" max="183" width="5.86"/>
    <col customWidth="1" min="184" max="198" width="6.86"/>
    <col customWidth="1" min="199" max="207" width="5.86"/>
    <col customWidth="1" min="208" max="219" width="6.86"/>
  </cols>
  <sheetData>
    <row r="1">
      <c r="A1" s="2" t="s">
        <v>321</v>
      </c>
      <c r="B1" s="1" t="str">
        <f t="array" ref="B1:HK1">CORRECT!B1:HK1</f>
        <v>17A-1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  <c r="BF1" s="1" t="s">
        <v>116</v>
      </c>
      <c r="BG1" s="1" t="s">
        <v>117</v>
      </c>
      <c r="BH1" s="1" t="s">
        <v>118</v>
      </c>
      <c r="BI1" s="1" t="s">
        <v>119</v>
      </c>
      <c r="BJ1" s="1" t="s">
        <v>120</v>
      </c>
      <c r="BK1" s="1" t="s">
        <v>121</v>
      </c>
      <c r="BL1" s="1" t="s">
        <v>122</v>
      </c>
      <c r="BM1" s="1" t="s">
        <v>123</v>
      </c>
      <c r="BN1" s="1" t="s">
        <v>124</v>
      </c>
      <c r="BO1" s="1" t="s">
        <v>125</v>
      </c>
      <c r="BP1" s="1" t="s">
        <v>126</v>
      </c>
      <c r="BQ1" s="1" t="s">
        <v>127</v>
      </c>
      <c r="BR1" s="1" t="s">
        <v>128</v>
      </c>
      <c r="BS1" s="1" t="s">
        <v>129</v>
      </c>
      <c r="BT1" s="1" t="s">
        <v>130</v>
      </c>
      <c r="BU1" s="1" t="s">
        <v>131</v>
      </c>
      <c r="BV1" s="1" t="s">
        <v>132</v>
      </c>
      <c r="BW1" s="1" t="s">
        <v>133</v>
      </c>
      <c r="BX1" s="1" t="s">
        <v>134</v>
      </c>
      <c r="BY1" s="1" t="s">
        <v>135</v>
      </c>
      <c r="BZ1" s="1" t="s">
        <v>136</v>
      </c>
      <c r="CA1" s="1" t="s">
        <v>137</v>
      </c>
      <c r="CB1" s="1" t="s">
        <v>139</v>
      </c>
      <c r="CC1" s="1" t="s">
        <v>140</v>
      </c>
      <c r="CD1" s="1" t="s">
        <v>141</v>
      </c>
      <c r="CE1" s="1" t="s">
        <v>142</v>
      </c>
      <c r="CF1" s="1" t="s">
        <v>143</v>
      </c>
      <c r="CG1" s="1" t="s">
        <v>144</v>
      </c>
      <c r="CH1" s="1" t="s">
        <v>145</v>
      </c>
      <c r="CI1" s="1" t="s">
        <v>146</v>
      </c>
      <c r="CJ1" s="1" t="s">
        <v>54</v>
      </c>
      <c r="CK1" s="1" t="s">
        <v>55</v>
      </c>
      <c r="CL1" s="1" t="s">
        <v>56</v>
      </c>
      <c r="CM1" s="1" t="s">
        <v>57</v>
      </c>
      <c r="CN1" s="1" t="s">
        <v>58</v>
      </c>
      <c r="CO1" s="1" t="s">
        <v>59</v>
      </c>
      <c r="CP1" s="1" t="s">
        <v>60</v>
      </c>
      <c r="CQ1" s="1" t="s">
        <v>61</v>
      </c>
      <c r="CR1" s="1" t="s">
        <v>62</v>
      </c>
      <c r="CS1" s="1" t="s">
        <v>63</v>
      </c>
      <c r="CT1" s="1" t="s">
        <v>64</v>
      </c>
      <c r="CU1" s="1" t="s">
        <v>65</v>
      </c>
      <c r="CV1" s="1" t="s">
        <v>66</v>
      </c>
      <c r="CW1" s="1" t="s">
        <v>67</v>
      </c>
      <c r="CX1" s="1" t="s">
        <v>68</v>
      </c>
      <c r="CY1" s="1" t="s">
        <v>69</v>
      </c>
      <c r="CZ1" s="1" t="s">
        <v>70</v>
      </c>
      <c r="DA1" s="1" t="s">
        <v>71</v>
      </c>
      <c r="DB1" s="1" t="s">
        <v>72</v>
      </c>
      <c r="DC1" s="1" t="s">
        <v>73</v>
      </c>
      <c r="DD1" s="1" t="s">
        <v>74</v>
      </c>
      <c r="DE1" s="1" t="s">
        <v>75</v>
      </c>
      <c r="DF1" s="1" t="s">
        <v>76</v>
      </c>
      <c r="DG1" s="1" t="s">
        <v>77</v>
      </c>
      <c r="DH1" s="1" t="s">
        <v>78</v>
      </c>
      <c r="DI1" s="1" t="s">
        <v>79</v>
      </c>
      <c r="DJ1" s="1" t="s">
        <v>80</v>
      </c>
      <c r="DK1" s="1" t="s">
        <v>81</v>
      </c>
      <c r="DL1" s="1" t="s">
        <v>82</v>
      </c>
      <c r="DM1" s="1" t="s">
        <v>83</v>
      </c>
      <c r="DN1" s="1" t="s">
        <v>84</v>
      </c>
      <c r="DO1" s="1" t="s">
        <v>85</v>
      </c>
      <c r="DP1" s="1" t="s">
        <v>86</v>
      </c>
      <c r="DQ1" s="1" t="s">
        <v>87</v>
      </c>
      <c r="DR1" s="1" t="s">
        <v>88</v>
      </c>
      <c r="DS1" s="1" t="s">
        <v>89</v>
      </c>
      <c r="DT1" s="1" t="s">
        <v>90</v>
      </c>
      <c r="DU1" s="1" t="s">
        <v>91</v>
      </c>
      <c r="DV1" s="1" t="s">
        <v>92</v>
      </c>
      <c r="DW1" s="1" t="s">
        <v>93</v>
      </c>
      <c r="DX1" s="1" t="s">
        <v>94</v>
      </c>
      <c r="DY1" s="1" t="s">
        <v>95</v>
      </c>
      <c r="DZ1" s="1" t="s">
        <v>96</v>
      </c>
      <c r="EA1" s="1" t="s">
        <v>97</v>
      </c>
      <c r="EB1" s="1" t="s">
        <v>98</v>
      </c>
      <c r="EC1" s="1" t="s">
        <v>99</v>
      </c>
      <c r="ED1" s="1" t="s">
        <v>100</v>
      </c>
      <c r="EE1" s="1" t="s">
        <v>185</v>
      </c>
      <c r="EF1" s="1" t="s">
        <v>186</v>
      </c>
      <c r="EG1" s="1" t="s">
        <v>187</v>
      </c>
      <c r="EH1" s="1" t="s">
        <v>188</v>
      </c>
      <c r="EI1" s="1" t="s">
        <v>189</v>
      </c>
      <c r="EJ1" s="1" t="s">
        <v>190</v>
      </c>
      <c r="EK1" s="1" t="s">
        <v>191</v>
      </c>
      <c r="EL1" s="1" t="s">
        <v>192</v>
      </c>
      <c r="EM1" s="1" t="s">
        <v>193</v>
      </c>
      <c r="EN1" s="1" t="s">
        <v>194</v>
      </c>
      <c r="EO1" s="1" t="s">
        <v>195</v>
      </c>
      <c r="EP1" s="1" t="s">
        <v>196</v>
      </c>
      <c r="EQ1" s="1" t="s">
        <v>197</v>
      </c>
      <c r="ER1" s="1" t="s">
        <v>198</v>
      </c>
      <c r="ES1" s="1" t="s">
        <v>199</v>
      </c>
      <c r="ET1" s="1" t="s">
        <v>200</v>
      </c>
      <c r="EU1" s="1" t="s">
        <v>201</v>
      </c>
      <c r="EV1" s="1" t="s">
        <v>202</v>
      </c>
      <c r="EW1" s="1" t="s">
        <v>203</v>
      </c>
      <c r="EX1" s="1" t="s">
        <v>204</v>
      </c>
      <c r="EY1" s="1" t="s">
        <v>205</v>
      </c>
      <c r="EZ1" s="1" t="s">
        <v>206</v>
      </c>
      <c r="FA1" s="1" t="s">
        <v>207</v>
      </c>
      <c r="FB1" s="1" t="s">
        <v>208</v>
      </c>
      <c r="FC1" s="1" t="s">
        <v>209</v>
      </c>
      <c r="FD1" s="1" t="s">
        <v>210</v>
      </c>
      <c r="FE1" s="1" t="s">
        <v>211</v>
      </c>
      <c r="FF1" s="1" t="s">
        <v>212</v>
      </c>
      <c r="FG1" s="1" t="s">
        <v>213</v>
      </c>
      <c r="FH1" s="1" t="s">
        <v>214</v>
      </c>
      <c r="FI1" s="1" t="s">
        <v>215</v>
      </c>
      <c r="FJ1" s="1" t="s">
        <v>216</v>
      </c>
      <c r="FK1" s="1" t="s">
        <v>217</v>
      </c>
      <c r="FL1" s="1" t="s">
        <v>218</v>
      </c>
      <c r="FM1" s="1" t="s">
        <v>219</v>
      </c>
      <c r="FN1" s="1" t="s">
        <v>220</v>
      </c>
      <c r="FO1" s="1" t="s">
        <v>221</v>
      </c>
      <c r="FP1" s="1" t="s">
        <v>222</v>
      </c>
      <c r="FQ1" s="1" t="s">
        <v>223</v>
      </c>
      <c r="FR1" s="1" t="s">
        <v>224</v>
      </c>
      <c r="FS1" s="1" t="s">
        <v>225</v>
      </c>
      <c r="FT1" s="1" t="s">
        <v>226</v>
      </c>
      <c r="FU1" s="1" t="s">
        <v>227</v>
      </c>
      <c r="FV1" s="1" t="s">
        <v>228</v>
      </c>
      <c r="FW1" s="1" t="s">
        <v>229</v>
      </c>
      <c r="FX1" s="1" t="s">
        <v>230</v>
      </c>
      <c r="FY1" s="1" t="s">
        <v>231</v>
      </c>
      <c r="FZ1" s="1" t="s">
        <v>232</v>
      </c>
      <c r="GA1" s="1" t="s">
        <v>233</v>
      </c>
      <c r="GB1" s="1" t="s">
        <v>234</v>
      </c>
      <c r="GC1" s="1" t="s">
        <v>235</v>
      </c>
      <c r="GD1" s="1" t="s">
        <v>236</v>
      </c>
      <c r="GE1" s="1" t="s">
        <v>237</v>
      </c>
      <c r="GF1" s="1" t="s">
        <v>238</v>
      </c>
      <c r="GG1" s="1" t="s">
        <v>239</v>
      </c>
      <c r="GH1" s="1" t="s">
        <v>240</v>
      </c>
      <c r="GI1" s="1" t="s">
        <v>241</v>
      </c>
      <c r="GJ1" s="1" t="s">
        <v>242</v>
      </c>
      <c r="GK1" s="1" t="s">
        <v>243</v>
      </c>
      <c r="GL1" s="1" t="s">
        <v>244</v>
      </c>
      <c r="GM1" s="1" t="s">
        <v>245</v>
      </c>
      <c r="GN1" s="1" t="s">
        <v>246</v>
      </c>
      <c r="GO1" s="1" t="s">
        <v>247</v>
      </c>
      <c r="GP1" s="1" t="s">
        <v>248</v>
      </c>
      <c r="GQ1" s="1" t="s">
        <v>249</v>
      </c>
      <c r="GR1" s="1" t="s">
        <v>250</v>
      </c>
      <c r="GS1" s="1" t="s">
        <v>251</v>
      </c>
      <c r="GT1" s="1" t="s">
        <v>252</v>
      </c>
      <c r="GU1" s="1" t="s">
        <v>253</v>
      </c>
      <c r="GV1" s="1" t="s">
        <v>254</v>
      </c>
      <c r="GW1" s="1" t="s">
        <v>255</v>
      </c>
      <c r="GX1" s="1" t="s">
        <v>256</v>
      </c>
      <c r="GY1" s="1" t="s">
        <v>257</v>
      </c>
      <c r="GZ1" s="1" t="s">
        <v>258</v>
      </c>
      <c r="HA1" s="1" t="s">
        <v>259</v>
      </c>
      <c r="HB1" s="1" t="s">
        <v>260</v>
      </c>
      <c r="HC1" s="1" t="s">
        <v>261</v>
      </c>
      <c r="HD1" s="1" t="s">
        <v>262</v>
      </c>
      <c r="HE1" s="1" t="s">
        <v>263</v>
      </c>
      <c r="HF1" s="1" t="s">
        <v>264</v>
      </c>
      <c r="HG1" s="1" t="s">
        <v>265</v>
      </c>
      <c r="HH1" s="1" t="s">
        <v>266</v>
      </c>
      <c r="HI1" s="1" t="s">
        <v>267</v>
      </c>
      <c r="HJ1" s="1" t="s">
        <v>268</v>
      </c>
      <c r="HK1" s="1" t="s">
        <v>269</v>
      </c>
      <c r="HL1" s="1"/>
      <c r="HM1" s="1"/>
      <c r="HN1" s="1"/>
      <c r="HO1" s="1"/>
      <c r="HP1" s="1"/>
      <c r="HQ1" s="1"/>
      <c r="HR1" s="1"/>
      <c r="HS1" s="1"/>
      <c r="HT1" s="1"/>
      <c r="HU1" s="1"/>
    </row>
    <row r="2">
      <c r="A2" s="1" t="str">
        <f t="array" ref="A2:A46">TRANSPOSE(ANSWERS!D6:AV6)</f>
        <v>keyid</v>
      </c>
      <c r="B2" s="72">
        <f t="array" ref="B2">SUMPRODUCT(
    INDEX(ANSWERS!$C$7:$AW$134,0,ROW(B2)), 
    INDEX(CORRECT!$A$2:$HK$129,0,COLUMN(B2))
)
</f>
        <v>0</v>
      </c>
      <c r="C2" s="72">
        <f t="array" ref="C2">SUMPRODUCT(
    INDEX(ANSWERS!$C$7:$AW$134,0,ROW(C2)), 
    INDEX(CORRECT!$A$2:$HK$129,0,COLUMN(C2))
)
</f>
        <v>0</v>
      </c>
      <c r="D2" s="72">
        <f t="array" ref="D2">SUMPRODUCT(
    INDEX(ANSWERS!$C$7:$AW$134,0,ROW(D2)), 
    INDEX(CORRECT!$A$2:$HK$129,0,COLUMN(D2))
)
</f>
        <v>0</v>
      </c>
      <c r="E2" s="72">
        <f t="array" ref="E2">SUMPRODUCT(
    INDEX(ANSWERS!$C$7:$AW$134,0,ROW(E2)), 
    INDEX(CORRECT!$A$2:$HK$129,0,COLUMN(E2))
)
</f>
        <v>0</v>
      </c>
      <c r="F2" s="72">
        <f t="array" ref="F2">SUMPRODUCT(
    INDEX(ANSWERS!$C$7:$AW$134,0,ROW(F2)), 
    INDEX(CORRECT!$A$2:$HK$129,0,COLUMN(F2))
)
</f>
        <v>0</v>
      </c>
      <c r="G2" s="72">
        <f t="array" ref="G2">SUMPRODUCT(
    INDEX(ANSWERS!$C$7:$AW$134,0,ROW(G2)), 
    INDEX(CORRECT!$A$2:$HK$129,0,COLUMN(G2))
)
</f>
        <v>0</v>
      </c>
      <c r="H2" s="72">
        <f t="array" ref="H2">SUMPRODUCT(
    INDEX(ANSWERS!$C$7:$AW$134,0,ROW(H2)), 
    INDEX(CORRECT!$A$2:$HK$129,0,COLUMN(H2))
)
</f>
        <v>0</v>
      </c>
      <c r="I2" s="72">
        <f t="array" ref="I2">SUMPRODUCT(
    INDEX(ANSWERS!$C$7:$AW$134,0,ROW(I2)), 
    INDEX(CORRECT!$A$2:$HK$129,0,COLUMN(I2))
)
</f>
        <v>0</v>
      </c>
      <c r="J2" s="72">
        <f t="array" ref="J2">SUMPRODUCT(
    INDEX(ANSWERS!$C$7:$AW$134,0,ROW(J2)), 
    INDEX(CORRECT!$A$2:$HK$129,0,COLUMN(J2))
)
</f>
        <v>0</v>
      </c>
      <c r="K2" s="72">
        <f t="array" ref="K2">SUMPRODUCT(
    INDEX(ANSWERS!$C$7:$AW$134,0,ROW(K2)), 
    INDEX(CORRECT!$A$2:$HK$129,0,COLUMN(K2))
)
</f>
        <v>0</v>
      </c>
      <c r="L2" s="72">
        <f t="array" ref="L2">SUMPRODUCT(
    INDEX(ANSWERS!$C$7:$AW$134,0,ROW(L2)), 
    INDEX(CORRECT!$A$2:$HK$129,0,COLUMN(L2))
)
</f>
        <v>0</v>
      </c>
      <c r="M2" s="72">
        <f t="array" ref="M2">SUMPRODUCT(
    INDEX(ANSWERS!$C$7:$AW$134,0,ROW(M2)), 
    INDEX(CORRECT!$A$2:$HK$129,0,COLUMN(M2))
)
</f>
        <v>0</v>
      </c>
      <c r="N2" s="72">
        <f t="array" ref="N2">SUMPRODUCT(
    INDEX(ANSWERS!$C$7:$AW$134,0,ROW(N2)), 
    INDEX(CORRECT!$A$2:$HK$129,0,COLUMN(N2))
)
</f>
        <v>0</v>
      </c>
      <c r="O2" s="72">
        <f t="array" ref="O2">SUMPRODUCT(
    INDEX(ANSWERS!$C$7:$AW$134,0,ROW(O2)), 
    INDEX(CORRECT!$A$2:$HK$129,0,COLUMN(O2))
)
</f>
        <v>0</v>
      </c>
      <c r="P2" s="72">
        <f t="array" ref="P2">SUMPRODUCT(
    INDEX(ANSWERS!$C$7:$AW$134,0,ROW(P2)), 
    INDEX(CORRECT!$A$2:$HK$129,0,COLUMN(P2))
)
</f>
        <v>0</v>
      </c>
      <c r="Q2" s="72">
        <f t="array" ref="Q2">SUMPRODUCT(
    INDEX(ANSWERS!$C$7:$AW$134,0,ROW(Q2)), 
    INDEX(CORRECT!$A$2:$HK$129,0,COLUMN(Q2))
)
</f>
        <v>0</v>
      </c>
      <c r="R2" s="72">
        <f t="array" ref="R2">SUMPRODUCT(
    INDEX(ANSWERS!$C$7:$AW$134,0,ROW(R2)), 
    INDEX(CORRECT!$A$2:$HK$129,0,COLUMN(R2))
)
</f>
        <v>0</v>
      </c>
      <c r="S2" s="72">
        <f t="array" ref="S2">SUMPRODUCT(
    INDEX(ANSWERS!$C$7:$AW$134,0,ROW(S2)), 
    INDEX(CORRECT!$A$2:$HK$129,0,COLUMN(S2))
)
</f>
        <v>0</v>
      </c>
      <c r="T2" s="72">
        <f t="array" ref="T2">SUMPRODUCT(
    INDEX(ANSWERS!$C$7:$AW$134,0,ROW(T2)), 
    INDEX(CORRECT!$A$2:$HK$129,0,COLUMN(T2))
)
</f>
        <v>0</v>
      </c>
      <c r="U2" s="72">
        <f t="array" ref="U2">SUMPRODUCT(
    INDEX(ANSWERS!$C$7:$AW$134,0,ROW(U2)), 
    INDEX(CORRECT!$A$2:$HK$129,0,COLUMN(U2))
)
</f>
        <v>0</v>
      </c>
      <c r="V2" s="72">
        <f t="array" ref="V2">SUMPRODUCT(
    INDEX(ANSWERS!$C$7:$AW$134,0,ROW(V2)), 
    INDEX(CORRECT!$A$2:$HK$129,0,COLUMN(V2))
)
</f>
        <v>0</v>
      </c>
      <c r="W2" s="72">
        <f t="array" ref="W2">SUMPRODUCT(
    INDEX(ANSWERS!$C$7:$AW$134,0,ROW(W2)), 
    INDEX(CORRECT!$A$2:$HK$129,0,COLUMN(W2))
)
</f>
        <v>0</v>
      </c>
      <c r="X2" s="72">
        <f t="array" ref="X2">SUMPRODUCT(
    INDEX(ANSWERS!$C$7:$AW$134,0,ROW(X2)), 
    INDEX(CORRECT!$A$2:$HK$129,0,COLUMN(X2))
)
</f>
        <v>0</v>
      </c>
      <c r="Y2" s="72">
        <f t="array" ref="Y2">SUMPRODUCT(
    INDEX(ANSWERS!$C$7:$AW$134,0,ROW(Y2)), 
    INDEX(CORRECT!$A$2:$HK$129,0,COLUMN(Y2))
)
</f>
        <v>0</v>
      </c>
      <c r="Z2" s="72">
        <f t="array" ref="Z2">SUMPRODUCT(
    INDEX(ANSWERS!$C$7:$AW$134,0,ROW(Z2)), 
    INDEX(CORRECT!$A$2:$HK$129,0,COLUMN(Z2))
)
</f>
        <v>0</v>
      </c>
      <c r="AA2" s="72">
        <f t="array" ref="AA2">SUMPRODUCT(
    INDEX(ANSWERS!$C$7:$AW$134,0,ROW(AA2)), 
    INDEX(CORRECT!$A$2:$HK$129,0,COLUMN(AA2))
)
</f>
        <v>0</v>
      </c>
      <c r="AB2" s="72">
        <f t="array" ref="AB2">SUMPRODUCT(
    INDEX(ANSWERS!$C$7:$AW$134,0,ROW(AB2)), 
    INDEX(CORRECT!$A$2:$HK$129,0,COLUMN(AB2))
)
</f>
        <v>0</v>
      </c>
      <c r="AC2" s="72">
        <f t="array" ref="AC2">SUMPRODUCT(
    INDEX(ANSWERS!$C$7:$AW$134,0,ROW(AC2)), 
    INDEX(CORRECT!$A$2:$HK$129,0,COLUMN(AC2))
)
</f>
        <v>0</v>
      </c>
      <c r="AD2" s="72">
        <f t="array" ref="AD2">SUMPRODUCT(
    INDEX(ANSWERS!$C$7:$AW$134,0,ROW(AD2)), 
    INDEX(CORRECT!$A$2:$HK$129,0,COLUMN(AD2))
)
</f>
        <v>0</v>
      </c>
      <c r="AE2" s="72">
        <f t="array" ref="AE2">SUMPRODUCT(
    INDEX(ANSWERS!$C$7:$AW$134,0,ROW(AE2)), 
    INDEX(CORRECT!$A$2:$HK$129,0,COLUMN(AE2))
)
</f>
        <v>0</v>
      </c>
      <c r="AF2" s="72">
        <f t="array" ref="AF2">SUMPRODUCT(
    INDEX(ANSWERS!$C$7:$AW$134,0,ROW(AF2)), 
    INDEX(CORRECT!$A$2:$HK$129,0,COLUMN(AF2))
)
</f>
        <v>0</v>
      </c>
      <c r="AG2" s="72">
        <f t="array" ref="AG2">SUMPRODUCT(
    INDEX(ANSWERS!$C$7:$AW$134,0,ROW(AG2)), 
    INDEX(CORRECT!$A$2:$HK$129,0,COLUMN(AG2))
)
</f>
        <v>0</v>
      </c>
      <c r="AH2" s="72">
        <f t="array" ref="AH2">SUMPRODUCT(
    INDEX(ANSWERS!$C$7:$AW$134,0,ROW(AH2)), 
    INDEX(CORRECT!$A$2:$HK$129,0,COLUMN(AH2))
)
</f>
        <v>0</v>
      </c>
      <c r="AI2" s="72">
        <f t="array" ref="AI2">SUMPRODUCT(
    INDEX(ANSWERS!$C$7:$AW$134,0,ROW(AI2)), 
    INDEX(CORRECT!$A$2:$HK$129,0,COLUMN(AI2))
)
</f>
        <v>0</v>
      </c>
      <c r="AJ2" s="72">
        <f t="array" ref="AJ2">SUMPRODUCT(
    INDEX(ANSWERS!$C$7:$AW$134,0,ROW(AJ2)), 
    INDEX(CORRECT!$A$2:$HK$129,0,COLUMN(AJ2))
)
</f>
        <v>0</v>
      </c>
      <c r="AK2" s="72">
        <f t="array" ref="AK2">SUMPRODUCT(
    INDEX(ANSWERS!$C$7:$AW$134,0,ROW(AK2)), 
    INDEX(CORRECT!$A$2:$HK$129,0,COLUMN(AK2))
)
</f>
        <v>0</v>
      </c>
      <c r="AL2" s="72">
        <f t="array" ref="AL2">SUMPRODUCT(
    INDEX(ANSWERS!$C$7:$AW$134,0,ROW(AL2)), 
    INDEX(CORRECT!$A$2:$HK$129,0,COLUMN(AL2))
)
</f>
        <v>0</v>
      </c>
      <c r="AM2" s="72">
        <f t="array" ref="AM2">SUMPRODUCT(
    INDEX(ANSWERS!$C$7:$AW$134,0,ROW(AM2)), 
    INDEX(CORRECT!$A$2:$HK$129,0,COLUMN(AM2))
)
</f>
        <v>0</v>
      </c>
      <c r="AN2" s="72">
        <f t="array" ref="AN2">SUMPRODUCT(
    INDEX(ANSWERS!$C$7:$AW$134,0,ROW(AN2)), 
    INDEX(CORRECT!$A$2:$HK$129,0,COLUMN(AN2))
)
</f>
        <v>0</v>
      </c>
      <c r="AO2" s="72">
        <f t="array" ref="AO2">SUMPRODUCT(
    INDEX(ANSWERS!$C$7:$AW$134,0,ROW(AO2)), 
    INDEX(CORRECT!$A$2:$HK$129,0,COLUMN(AO2))
)
</f>
        <v>0</v>
      </c>
      <c r="AP2" s="72">
        <f t="array" ref="AP2">SUMPRODUCT(
    INDEX(ANSWERS!$C$7:$AW$134,0,ROW(AP2)), 
    INDEX(CORRECT!$A$2:$HK$129,0,COLUMN(AP2))
)
</f>
        <v>0</v>
      </c>
      <c r="AQ2" s="72">
        <f t="array" ref="AQ2">SUMPRODUCT(
    INDEX(ANSWERS!$C$7:$AW$134,0,ROW(AQ2)), 
    INDEX(CORRECT!$A$2:$HK$129,0,COLUMN(AQ2))
)
</f>
        <v>0</v>
      </c>
      <c r="AR2" s="72">
        <f t="array" ref="AR2">SUMPRODUCT(
    INDEX(ANSWERS!$C$7:$AW$134,0,ROW(AR2)), 
    INDEX(CORRECT!$A$2:$HK$129,0,COLUMN(AR2))
)
</f>
        <v>0</v>
      </c>
      <c r="AS2" s="72">
        <f t="array" ref="AS2">SUMPRODUCT(
    INDEX(ANSWERS!$C$7:$AW$134,0,ROW(AS2)), 
    INDEX(CORRECT!$A$2:$HK$129,0,COLUMN(AS2))
)
</f>
        <v>0</v>
      </c>
      <c r="AT2" s="72">
        <f t="array" ref="AT2">SUMPRODUCT(
    INDEX(ANSWERS!$C$7:$AW$134,0,ROW(AT2)), 
    INDEX(CORRECT!$A$2:$HK$129,0,COLUMN(AT2))
)
</f>
        <v>0</v>
      </c>
      <c r="AU2" s="72">
        <f t="array" ref="AU2">SUMPRODUCT(
    INDEX(ANSWERS!$C$7:$AW$134,0,ROW(AU2)), 
    INDEX(CORRECT!$A$2:$HK$129,0,COLUMN(AU2))
)
</f>
        <v>0</v>
      </c>
      <c r="AV2" s="72">
        <f t="array" ref="AV2">SUMPRODUCT(
    INDEX(ANSWERS!$C$7:$AW$134,0,ROW(AV2)), 
    INDEX(CORRECT!$A$2:$HK$129,0,COLUMN(AV2))
)
</f>
        <v>0</v>
      </c>
      <c r="AW2" s="72">
        <f t="array" ref="AW2">SUMPRODUCT(
    INDEX(ANSWERS!$C$7:$AW$134,0,ROW(AW2)), 
    INDEX(CORRECT!$A$2:$HK$129,0,COLUMN(AW2))
)
</f>
        <v>0</v>
      </c>
      <c r="AX2" s="72">
        <f t="array" ref="AX2">SUMPRODUCT(
    INDEX(ANSWERS!$C$7:$AW$134,0,ROW(AX2)), 
    INDEX(CORRECT!$A$2:$HK$129,0,COLUMN(AX2))
)
</f>
        <v>0</v>
      </c>
      <c r="AY2" s="72">
        <f t="array" ref="AY2">SUMPRODUCT(
    INDEX(ANSWERS!$C$7:$AW$134,0,ROW(AY2)), 
    INDEX(CORRECT!$A$2:$HK$129,0,COLUMN(AY2))
)
</f>
        <v>0</v>
      </c>
      <c r="AZ2" s="72">
        <f t="array" ref="AZ2">SUMPRODUCT(
    INDEX(ANSWERS!$C$7:$AW$134,0,ROW(AZ2)), 
    INDEX(CORRECT!$A$2:$HK$129,0,COLUMN(AZ2))
)
</f>
        <v>0</v>
      </c>
      <c r="BA2" s="72">
        <f t="array" ref="BA2">SUMPRODUCT(
    INDEX(ANSWERS!$C$7:$AW$134,0,ROW(BA2)), 
    INDEX(CORRECT!$A$2:$HK$129,0,COLUMN(BA2))
)
</f>
        <v>0</v>
      </c>
      <c r="BB2" s="72">
        <f t="array" ref="BB2">SUMPRODUCT(
    INDEX(ANSWERS!$C$7:$AW$134,0,ROW(BB2)), 
    INDEX(CORRECT!$A$2:$HK$129,0,COLUMN(BB2))
)
</f>
        <v>0</v>
      </c>
      <c r="BC2" s="72">
        <f t="array" ref="BC2">SUMPRODUCT(
    INDEX(ANSWERS!$C$7:$AW$134,0,ROW(BC2)), 
    INDEX(CORRECT!$A$2:$HK$129,0,COLUMN(BC2))
)
</f>
        <v>0</v>
      </c>
      <c r="BD2" s="72">
        <f t="array" ref="BD2">SUMPRODUCT(
    INDEX(ANSWERS!$C$7:$AW$134,0,ROW(BD2)), 
    INDEX(CORRECT!$A$2:$HK$129,0,COLUMN(BD2))
)
</f>
        <v>0</v>
      </c>
      <c r="BE2" s="72">
        <f t="array" ref="BE2">SUMPRODUCT(
    INDEX(ANSWERS!$C$7:$AW$134,0,ROW(BE2)), 
    INDEX(CORRECT!$A$2:$HK$129,0,COLUMN(BE2))
)
</f>
        <v>0</v>
      </c>
      <c r="BF2" s="72">
        <f t="array" ref="BF2">SUMPRODUCT(
    INDEX(ANSWERS!$C$7:$AW$134,0,ROW(BF2)), 
    INDEX(CORRECT!$A$2:$HK$129,0,COLUMN(BF2))
)
</f>
        <v>0</v>
      </c>
      <c r="BG2" s="72">
        <f t="array" ref="BG2">SUMPRODUCT(
    INDEX(ANSWERS!$C$7:$AW$134,0,ROW(BG2)), 
    INDEX(CORRECT!$A$2:$HK$129,0,COLUMN(BG2))
)
</f>
        <v>0</v>
      </c>
      <c r="BH2" s="72">
        <f t="array" ref="BH2">SUMPRODUCT(
    INDEX(ANSWERS!$C$7:$AW$134,0,ROW(BH2)), 
    INDEX(CORRECT!$A$2:$HK$129,0,COLUMN(BH2))
)
</f>
        <v>0</v>
      </c>
      <c r="BI2" s="72">
        <f t="array" ref="BI2">SUMPRODUCT(
    INDEX(ANSWERS!$C$7:$AW$134,0,ROW(BI2)), 
    INDEX(CORRECT!$A$2:$HK$129,0,COLUMN(BI2))
)
</f>
        <v>0</v>
      </c>
      <c r="BJ2" s="72">
        <f t="array" ref="BJ2">SUMPRODUCT(
    INDEX(ANSWERS!$C$7:$AW$134,0,ROW(BJ2)), 
    INDEX(CORRECT!$A$2:$HK$129,0,COLUMN(BJ2))
)
</f>
        <v>0</v>
      </c>
      <c r="BK2" s="72">
        <f t="array" ref="BK2">SUMPRODUCT(
    INDEX(ANSWERS!$C$7:$AW$134,0,ROW(BK2)), 
    INDEX(CORRECT!$A$2:$HK$129,0,COLUMN(BK2))
)
</f>
        <v>0</v>
      </c>
      <c r="BL2" s="72">
        <f t="array" ref="BL2">SUMPRODUCT(
    INDEX(ANSWERS!$C$7:$AW$134,0,ROW(BL2)), 
    INDEX(CORRECT!$A$2:$HK$129,0,COLUMN(BL2))
)
</f>
        <v>0</v>
      </c>
      <c r="BM2" s="72">
        <f t="array" ref="BM2">SUMPRODUCT(
    INDEX(ANSWERS!$C$7:$AW$134,0,ROW(BM2)), 
    INDEX(CORRECT!$A$2:$HK$129,0,COLUMN(BM2))
)
</f>
        <v>0</v>
      </c>
      <c r="BN2" s="72">
        <f t="array" ref="BN2">SUMPRODUCT(
    INDEX(ANSWERS!$C$7:$AW$134,0,ROW(BN2)), 
    INDEX(CORRECT!$A$2:$HK$129,0,COLUMN(BN2))
)
</f>
        <v>0</v>
      </c>
      <c r="BO2" s="72">
        <f t="array" ref="BO2">SUMPRODUCT(
    INDEX(ANSWERS!$C$7:$AW$134,0,ROW(BO2)), 
    INDEX(CORRECT!$A$2:$HK$129,0,COLUMN(BO2))
)
</f>
        <v>0</v>
      </c>
      <c r="BP2" s="72">
        <f t="array" ref="BP2">SUMPRODUCT(
    INDEX(ANSWERS!$C$7:$AW$134,0,ROW(BP2)), 
    INDEX(CORRECT!$A$2:$HK$129,0,COLUMN(BP2))
)
</f>
        <v>0</v>
      </c>
      <c r="BQ2" s="72">
        <f t="array" ref="BQ2">SUMPRODUCT(
    INDEX(ANSWERS!$C$7:$AW$134,0,ROW(BQ2)), 
    INDEX(CORRECT!$A$2:$HK$129,0,COLUMN(BQ2))
)
</f>
        <v>0</v>
      </c>
      <c r="BR2" s="72">
        <f t="array" ref="BR2">SUMPRODUCT(
    INDEX(ANSWERS!$C$7:$AW$134,0,ROW(BR2)), 
    INDEX(CORRECT!$A$2:$HK$129,0,COLUMN(BR2))
)
</f>
        <v>0</v>
      </c>
      <c r="BS2" s="72">
        <f t="array" ref="BS2">SUMPRODUCT(
    INDEX(ANSWERS!$C$7:$AW$134,0,ROW(BS2)), 
    INDEX(CORRECT!$A$2:$HK$129,0,COLUMN(BS2))
)
</f>
        <v>0</v>
      </c>
      <c r="BT2" s="72">
        <f t="array" ref="BT2">SUMPRODUCT(
    INDEX(ANSWERS!$C$7:$AW$134,0,ROW(BT2)), 
    INDEX(CORRECT!$A$2:$HK$129,0,COLUMN(BT2))
)
</f>
        <v>0</v>
      </c>
      <c r="BU2" s="72">
        <f t="array" ref="BU2">SUMPRODUCT(
    INDEX(ANSWERS!$C$7:$AW$134,0,ROW(BU2)), 
    INDEX(CORRECT!$A$2:$HK$129,0,COLUMN(BU2))
)
</f>
        <v>0</v>
      </c>
      <c r="BV2" s="72">
        <f t="array" ref="BV2">SUMPRODUCT(
    INDEX(ANSWERS!$C$7:$AW$134,0,ROW(BV2)), 
    INDEX(CORRECT!$A$2:$HK$129,0,COLUMN(BV2))
)
</f>
        <v>0</v>
      </c>
      <c r="BW2" s="72">
        <f t="array" ref="BW2">SUMPRODUCT(
    INDEX(ANSWERS!$C$7:$AW$134,0,ROW(BW2)), 
    INDEX(CORRECT!$A$2:$HK$129,0,COLUMN(BW2))
)
</f>
        <v>0</v>
      </c>
      <c r="BX2" s="72">
        <f t="array" ref="BX2">SUMPRODUCT(
    INDEX(ANSWERS!$C$7:$AW$134,0,ROW(BX2)), 
    INDEX(CORRECT!$A$2:$HK$129,0,COLUMN(BX2))
)
</f>
        <v>0</v>
      </c>
      <c r="BY2" s="72">
        <f t="array" ref="BY2">SUMPRODUCT(
    INDEX(ANSWERS!$C$7:$AW$134,0,ROW(BY2)), 
    INDEX(CORRECT!$A$2:$HK$129,0,COLUMN(BY2))
)
</f>
        <v>0</v>
      </c>
      <c r="BZ2" s="72">
        <f t="array" ref="BZ2">SUMPRODUCT(
    INDEX(ANSWERS!$C$7:$AW$134,0,ROW(BZ2)), 
    INDEX(CORRECT!$A$2:$HK$129,0,COLUMN(BZ2))
)
</f>
        <v>0</v>
      </c>
      <c r="CA2" s="72">
        <f t="array" ref="CA2">SUMPRODUCT(
    INDEX(ANSWERS!$C$7:$AW$134,0,ROW(CA2)), 
    INDEX(CORRECT!$A$2:$HK$129,0,COLUMN(CA2))
)
</f>
        <v>0</v>
      </c>
      <c r="CB2" s="72">
        <f t="array" ref="CB2">SUMPRODUCT(
    INDEX(ANSWERS!$C$7:$AW$134,0,ROW(CB2)), 
    INDEX(CORRECT!$A$2:$HK$129,0,COLUMN(CB2))
)
</f>
        <v>0</v>
      </c>
      <c r="CC2" s="72">
        <f t="array" ref="CC2">SUMPRODUCT(
    INDEX(ANSWERS!$C$7:$AW$134,0,ROW(CC2)), 
    INDEX(CORRECT!$A$2:$HK$129,0,COLUMN(CC2))
)
</f>
        <v>0</v>
      </c>
      <c r="CD2" s="72">
        <f t="array" ref="CD2">SUMPRODUCT(
    INDEX(ANSWERS!$C$7:$AW$134,0,ROW(CD2)), 
    INDEX(CORRECT!$A$2:$HK$129,0,COLUMN(CD2))
)
</f>
        <v>0</v>
      </c>
      <c r="CE2" s="72">
        <f t="array" ref="CE2">SUMPRODUCT(
    INDEX(ANSWERS!$C$7:$AW$134,0,ROW(CE2)), 
    INDEX(CORRECT!$A$2:$HK$129,0,COLUMN(CE2))
)
</f>
        <v>0</v>
      </c>
      <c r="CF2" s="72">
        <f t="array" ref="CF2">SUMPRODUCT(
    INDEX(ANSWERS!$C$7:$AW$134,0,ROW(CF2)), 
    INDEX(CORRECT!$A$2:$HK$129,0,COLUMN(CF2))
)
</f>
        <v>0</v>
      </c>
      <c r="CG2" s="72">
        <f t="array" ref="CG2">SUMPRODUCT(
    INDEX(ANSWERS!$C$7:$AW$134,0,ROW(CG2)), 
    INDEX(CORRECT!$A$2:$HK$129,0,COLUMN(CG2))
)
</f>
        <v>0</v>
      </c>
      <c r="CH2" s="72">
        <f t="array" ref="CH2">SUMPRODUCT(
    INDEX(ANSWERS!$C$7:$AW$134,0,ROW(CH2)), 
    INDEX(CORRECT!$A$2:$HK$129,0,COLUMN(CH2))
)
</f>
        <v>0</v>
      </c>
      <c r="CI2" s="72">
        <f t="array" ref="CI2">SUMPRODUCT(
    INDEX(ANSWERS!$C$7:$AW$134,0,ROW(CI2)), 
    INDEX(CORRECT!$A$2:$HK$129,0,COLUMN(CI2))
)
</f>
        <v>0</v>
      </c>
      <c r="CJ2" s="72">
        <f t="array" ref="CJ2">SUMPRODUCT(
    INDEX(ANSWERS!$C$7:$AW$134,0,ROW(CJ2)), 
    INDEX(CORRECT!$A$2:$HK$129,0,COLUMN(CJ2))
)
</f>
        <v>0</v>
      </c>
      <c r="CK2" s="72">
        <f t="array" ref="CK2">SUMPRODUCT(
    INDEX(ANSWERS!$C$7:$AW$134,0,ROW(CK2)), 
    INDEX(CORRECT!$A$2:$HK$129,0,COLUMN(CK2))
)
</f>
        <v>0</v>
      </c>
      <c r="CL2" s="72">
        <f t="array" ref="CL2">SUMPRODUCT(
    INDEX(ANSWERS!$C$7:$AW$134,0,ROW(CL2)), 
    INDEX(CORRECT!$A$2:$HK$129,0,COLUMN(CL2))
)
</f>
        <v>0</v>
      </c>
      <c r="CM2" s="72">
        <f t="array" ref="CM2">SUMPRODUCT(
    INDEX(ANSWERS!$C$7:$AW$134,0,ROW(CM2)), 
    INDEX(CORRECT!$A$2:$HK$129,0,COLUMN(CM2))
)
</f>
        <v>0</v>
      </c>
      <c r="CN2" s="72">
        <f t="array" ref="CN2">SUMPRODUCT(
    INDEX(ANSWERS!$C$7:$AW$134,0,ROW(CN2)), 
    INDEX(CORRECT!$A$2:$HK$129,0,COLUMN(CN2))
)
</f>
        <v>0</v>
      </c>
      <c r="CO2" s="72">
        <f t="array" ref="CO2">SUMPRODUCT(
    INDEX(ANSWERS!$C$7:$AW$134,0,ROW(CO2)), 
    INDEX(CORRECT!$A$2:$HK$129,0,COLUMN(CO2))
)
</f>
        <v>0</v>
      </c>
      <c r="CP2" s="72">
        <f t="array" ref="CP2">SUMPRODUCT(
    INDEX(ANSWERS!$C$7:$AW$134,0,ROW(CP2)), 
    INDEX(CORRECT!$A$2:$HK$129,0,COLUMN(CP2))
)
</f>
        <v>0</v>
      </c>
      <c r="CQ2" s="72">
        <f t="array" ref="CQ2">SUMPRODUCT(
    INDEX(ANSWERS!$C$7:$AW$134,0,ROW(CQ2)), 
    INDEX(CORRECT!$A$2:$HK$129,0,COLUMN(CQ2))
)
</f>
        <v>0</v>
      </c>
      <c r="CR2" s="72">
        <f t="array" ref="CR2">SUMPRODUCT(
    INDEX(ANSWERS!$C$7:$AW$134,0,ROW(CR2)), 
    INDEX(CORRECT!$A$2:$HK$129,0,COLUMN(CR2))
)
</f>
        <v>0</v>
      </c>
      <c r="CS2" s="72">
        <f t="array" ref="CS2">SUMPRODUCT(
    INDEX(ANSWERS!$C$7:$AW$134,0,ROW(CS2)), 
    INDEX(CORRECT!$A$2:$HK$129,0,COLUMN(CS2))
)
</f>
        <v>0</v>
      </c>
      <c r="CT2" s="72">
        <f t="array" ref="CT2">SUMPRODUCT(
    INDEX(ANSWERS!$C$7:$AW$134,0,ROW(CT2)), 
    INDEX(CORRECT!$A$2:$HK$129,0,COLUMN(CT2))
)
</f>
        <v>0</v>
      </c>
      <c r="CU2" s="72">
        <f t="array" ref="CU2">SUMPRODUCT(
    INDEX(ANSWERS!$C$7:$AW$134,0,ROW(CU2)), 
    INDEX(CORRECT!$A$2:$HK$129,0,COLUMN(CU2))
)
</f>
        <v>0</v>
      </c>
      <c r="CV2" s="72">
        <f t="array" ref="CV2">SUMPRODUCT(
    INDEX(ANSWERS!$C$7:$AW$134,0,ROW(CV2)), 
    INDEX(CORRECT!$A$2:$HK$129,0,COLUMN(CV2))
)
</f>
        <v>0</v>
      </c>
      <c r="CW2" s="72">
        <f t="array" ref="CW2">SUMPRODUCT(
    INDEX(ANSWERS!$C$7:$AW$134,0,ROW(CW2)), 
    INDEX(CORRECT!$A$2:$HK$129,0,COLUMN(CW2))
)
</f>
        <v>0</v>
      </c>
      <c r="CX2" s="72">
        <f t="array" ref="CX2">SUMPRODUCT(
    INDEX(ANSWERS!$C$7:$AW$134,0,ROW(CX2)), 
    INDEX(CORRECT!$A$2:$HK$129,0,COLUMN(CX2))
)
</f>
        <v>0</v>
      </c>
      <c r="CY2" s="72">
        <f t="array" ref="CY2">SUMPRODUCT(
    INDEX(ANSWERS!$C$7:$AW$134,0,ROW(CY2)), 
    INDEX(CORRECT!$A$2:$HK$129,0,COLUMN(CY2))
)
</f>
        <v>0</v>
      </c>
      <c r="CZ2" s="72">
        <f t="array" ref="CZ2">SUMPRODUCT(
    INDEX(ANSWERS!$C$7:$AW$134,0,ROW(CZ2)), 
    INDEX(CORRECT!$A$2:$HK$129,0,COLUMN(CZ2))
)
</f>
        <v>0</v>
      </c>
      <c r="DA2" s="72">
        <f t="array" ref="DA2">SUMPRODUCT(
    INDEX(ANSWERS!$C$7:$AW$134,0,ROW(DA2)), 
    INDEX(CORRECT!$A$2:$HK$129,0,COLUMN(DA2))
)
</f>
        <v>0</v>
      </c>
      <c r="DB2" s="72">
        <f t="array" ref="DB2">SUMPRODUCT(
    INDEX(ANSWERS!$C$7:$AW$134,0,ROW(DB2)), 
    INDEX(CORRECT!$A$2:$HK$129,0,COLUMN(DB2))
)
</f>
        <v>0</v>
      </c>
      <c r="DC2" s="72">
        <f t="array" ref="DC2">SUMPRODUCT(
    INDEX(ANSWERS!$C$7:$AW$134,0,ROW(DC2)), 
    INDEX(CORRECT!$A$2:$HK$129,0,COLUMN(DC2))
)
</f>
        <v>0</v>
      </c>
      <c r="DD2" s="72">
        <f t="array" ref="DD2">SUMPRODUCT(
    INDEX(ANSWERS!$C$7:$AW$134,0,ROW(DD2)), 
    INDEX(CORRECT!$A$2:$HK$129,0,COLUMN(DD2))
)
</f>
        <v>0</v>
      </c>
      <c r="DE2" s="72">
        <f t="array" ref="DE2">SUMPRODUCT(
    INDEX(ANSWERS!$C$7:$AW$134,0,ROW(DE2)), 
    INDEX(CORRECT!$A$2:$HK$129,0,COLUMN(DE2))
)
</f>
        <v>0</v>
      </c>
      <c r="DF2" s="72">
        <f t="array" ref="DF2">SUMPRODUCT(
    INDEX(ANSWERS!$C$7:$AW$134,0,ROW(DF2)), 
    INDEX(CORRECT!$A$2:$HK$129,0,COLUMN(DF2))
)
</f>
        <v>0</v>
      </c>
      <c r="DG2" s="72">
        <f t="array" ref="DG2">SUMPRODUCT(
    INDEX(ANSWERS!$C$7:$AW$134,0,ROW(DG2)), 
    INDEX(CORRECT!$A$2:$HK$129,0,COLUMN(DG2))
)
</f>
        <v>0</v>
      </c>
      <c r="DH2" s="72">
        <f t="array" ref="DH2">SUMPRODUCT(
    INDEX(ANSWERS!$C$7:$AW$134,0,ROW(DH2)), 
    INDEX(CORRECT!$A$2:$HK$129,0,COLUMN(DH2))
)
</f>
        <v>0</v>
      </c>
      <c r="DI2" s="72">
        <f t="array" ref="DI2">SUMPRODUCT(
    INDEX(ANSWERS!$C$7:$AW$134,0,ROW(DI2)), 
    INDEX(CORRECT!$A$2:$HK$129,0,COLUMN(DI2))
)
</f>
        <v>0</v>
      </c>
      <c r="DJ2" s="72">
        <f t="array" ref="DJ2">SUMPRODUCT(
    INDEX(ANSWERS!$C$7:$AW$134,0,ROW(DJ2)), 
    INDEX(CORRECT!$A$2:$HK$129,0,COLUMN(DJ2))
)
</f>
        <v>0</v>
      </c>
      <c r="DK2" s="72">
        <f t="array" ref="DK2">SUMPRODUCT(
    INDEX(ANSWERS!$C$7:$AW$134,0,ROW(DK2)), 
    INDEX(CORRECT!$A$2:$HK$129,0,COLUMN(DK2))
)
</f>
        <v>0</v>
      </c>
      <c r="DL2" s="72">
        <f t="array" ref="DL2">SUMPRODUCT(
    INDEX(ANSWERS!$C$7:$AW$134,0,ROW(DL2)), 
    INDEX(CORRECT!$A$2:$HK$129,0,COLUMN(DL2))
)
</f>
        <v>0</v>
      </c>
      <c r="DM2" s="72">
        <f t="array" ref="DM2">SUMPRODUCT(
    INDEX(ANSWERS!$C$7:$AW$134,0,ROW(DM2)), 
    INDEX(CORRECT!$A$2:$HK$129,0,COLUMN(DM2))
)
</f>
        <v>0</v>
      </c>
      <c r="DN2" s="72">
        <f t="array" ref="DN2">SUMPRODUCT(
    INDEX(ANSWERS!$C$7:$AW$134,0,ROW(DN2)), 
    INDEX(CORRECT!$A$2:$HK$129,0,COLUMN(DN2))
)
</f>
        <v>0</v>
      </c>
      <c r="DO2" s="72">
        <f t="array" ref="DO2">SUMPRODUCT(
    INDEX(ANSWERS!$C$7:$AW$134,0,ROW(DO2)), 
    INDEX(CORRECT!$A$2:$HK$129,0,COLUMN(DO2))
)
</f>
        <v>0</v>
      </c>
      <c r="DP2" s="72">
        <f t="array" ref="DP2">SUMPRODUCT(
    INDEX(ANSWERS!$C$7:$AW$134,0,ROW(DP2)), 
    INDEX(CORRECT!$A$2:$HK$129,0,COLUMN(DP2))
)
</f>
        <v>0</v>
      </c>
      <c r="DQ2" s="72">
        <f t="array" ref="DQ2">SUMPRODUCT(
    INDEX(ANSWERS!$C$7:$AW$134,0,ROW(DQ2)), 
    INDEX(CORRECT!$A$2:$HK$129,0,COLUMN(DQ2))
)
</f>
        <v>0</v>
      </c>
      <c r="DR2" s="72">
        <f t="array" ref="DR2">SUMPRODUCT(
    INDEX(ANSWERS!$C$7:$AW$134,0,ROW(DR2)), 
    INDEX(CORRECT!$A$2:$HK$129,0,COLUMN(DR2))
)
</f>
        <v>0</v>
      </c>
      <c r="DS2" s="72">
        <f t="array" ref="DS2">SUMPRODUCT(
    INDEX(ANSWERS!$C$7:$AW$134,0,ROW(DS2)), 
    INDEX(CORRECT!$A$2:$HK$129,0,COLUMN(DS2))
)
</f>
        <v>0</v>
      </c>
      <c r="DT2" s="72">
        <f t="array" ref="DT2">SUMPRODUCT(
    INDEX(ANSWERS!$C$7:$AW$134,0,ROW(DT2)), 
    INDEX(CORRECT!$A$2:$HK$129,0,COLUMN(DT2))
)
</f>
        <v>0</v>
      </c>
      <c r="DU2" s="72">
        <f t="array" ref="DU2">SUMPRODUCT(
    INDEX(ANSWERS!$C$7:$AW$134,0,ROW(DU2)), 
    INDEX(CORRECT!$A$2:$HK$129,0,COLUMN(DU2))
)
</f>
        <v>0</v>
      </c>
      <c r="DV2" s="72">
        <f t="array" ref="DV2">SUMPRODUCT(
    INDEX(ANSWERS!$C$7:$AW$134,0,ROW(DV2)), 
    INDEX(CORRECT!$A$2:$HK$129,0,COLUMN(DV2))
)
</f>
        <v>0</v>
      </c>
      <c r="DW2" s="72">
        <f t="array" ref="DW2">SUMPRODUCT(
    INDEX(ANSWERS!$C$7:$AW$134,0,ROW(DW2)), 
    INDEX(CORRECT!$A$2:$HK$129,0,COLUMN(DW2))
)
</f>
        <v>0</v>
      </c>
      <c r="DX2" s="72">
        <f t="array" ref="DX2">SUMPRODUCT(
    INDEX(ANSWERS!$C$7:$AW$134,0,ROW(DX2)), 
    INDEX(CORRECT!$A$2:$HK$129,0,COLUMN(DX2))
)
</f>
        <v>0</v>
      </c>
      <c r="DY2" s="72">
        <f t="array" ref="DY2">SUMPRODUCT(
    INDEX(ANSWERS!$C$7:$AW$134,0,ROW(DY2)), 
    INDEX(CORRECT!$A$2:$HK$129,0,COLUMN(DY2))
)
</f>
        <v>0</v>
      </c>
      <c r="DZ2" s="72">
        <f t="array" ref="DZ2">SUMPRODUCT(
    INDEX(ANSWERS!$C$7:$AW$134,0,ROW(DZ2)), 
    INDEX(CORRECT!$A$2:$HK$129,0,COLUMN(DZ2))
)
</f>
        <v>0</v>
      </c>
      <c r="EA2" s="72">
        <f t="array" ref="EA2">SUMPRODUCT(
    INDEX(ANSWERS!$C$7:$AW$134,0,ROW(EA2)), 
    INDEX(CORRECT!$A$2:$HK$129,0,COLUMN(EA2))
)
</f>
        <v>0</v>
      </c>
      <c r="EB2" s="72">
        <f t="array" ref="EB2">SUMPRODUCT(
    INDEX(ANSWERS!$C$7:$AW$134,0,ROW(EB2)), 
    INDEX(CORRECT!$A$2:$HK$129,0,COLUMN(EB2))
)
</f>
        <v>0</v>
      </c>
      <c r="EC2" s="72">
        <f t="array" ref="EC2">SUMPRODUCT(
    INDEX(ANSWERS!$C$7:$AW$134,0,ROW(EC2)), 
    INDEX(CORRECT!$A$2:$HK$129,0,COLUMN(EC2))
)
</f>
        <v>0</v>
      </c>
      <c r="ED2" s="72">
        <f t="array" ref="ED2">SUMPRODUCT(
    INDEX(ANSWERS!$C$7:$AW$134,0,ROW(ED2)), 
    INDEX(CORRECT!$A$2:$HK$129,0,COLUMN(ED2))
)
</f>
        <v>0</v>
      </c>
      <c r="EE2" s="72">
        <f t="array" ref="EE2">SUMPRODUCT(
    INDEX(ANSWERS!$C$7:$AW$134,0,ROW(EE2)), 
    INDEX(CORRECT!$A$2:$HK$129,0,COLUMN(EE2))
)
</f>
        <v>0</v>
      </c>
      <c r="EF2" s="72">
        <f t="array" ref="EF2">SUMPRODUCT(
    INDEX(ANSWERS!$C$7:$AW$134,0,ROW(EF2)), 
    INDEX(CORRECT!$A$2:$HK$129,0,COLUMN(EF2))
)
</f>
        <v>0</v>
      </c>
      <c r="EG2" s="72">
        <f t="array" ref="EG2">SUMPRODUCT(
    INDEX(ANSWERS!$C$7:$AW$134,0,ROW(EG2)), 
    INDEX(CORRECT!$A$2:$HK$129,0,COLUMN(EG2))
)
</f>
        <v>0</v>
      </c>
      <c r="EH2" s="72">
        <f t="array" ref="EH2">SUMPRODUCT(
    INDEX(ANSWERS!$C$7:$AW$134,0,ROW(EH2)), 
    INDEX(CORRECT!$A$2:$HK$129,0,COLUMN(EH2))
)
</f>
        <v>0</v>
      </c>
      <c r="EI2" s="72">
        <f t="array" ref="EI2">SUMPRODUCT(
    INDEX(ANSWERS!$C$7:$AW$134,0,ROW(EI2)), 
    INDEX(CORRECT!$A$2:$HK$129,0,COLUMN(EI2))
)
</f>
        <v>0</v>
      </c>
      <c r="EJ2" s="72">
        <f t="array" ref="EJ2">SUMPRODUCT(
    INDEX(ANSWERS!$C$7:$AW$134,0,ROW(EJ2)), 
    INDEX(CORRECT!$A$2:$HK$129,0,COLUMN(EJ2))
)
</f>
        <v>0</v>
      </c>
      <c r="EK2" s="72">
        <f t="array" ref="EK2">SUMPRODUCT(
    INDEX(ANSWERS!$C$7:$AW$134,0,ROW(EK2)), 
    INDEX(CORRECT!$A$2:$HK$129,0,COLUMN(EK2))
)
</f>
        <v>0</v>
      </c>
      <c r="EL2" s="72">
        <f t="array" ref="EL2">SUMPRODUCT(
    INDEX(ANSWERS!$C$7:$AW$134,0,ROW(EL2)), 
    INDEX(CORRECT!$A$2:$HK$129,0,COLUMN(EL2))
)
</f>
        <v>0</v>
      </c>
      <c r="EM2" s="72">
        <f t="array" ref="EM2">SUMPRODUCT(
    INDEX(ANSWERS!$C$7:$AW$134,0,ROW(EM2)), 
    INDEX(CORRECT!$A$2:$HK$129,0,COLUMN(EM2))
)
</f>
        <v>0</v>
      </c>
      <c r="EN2" s="72">
        <f t="array" ref="EN2">SUMPRODUCT(
    INDEX(ANSWERS!$C$7:$AW$134,0,ROW(EN2)), 
    INDEX(CORRECT!$A$2:$HK$129,0,COLUMN(EN2))
)
</f>
        <v>0</v>
      </c>
      <c r="EO2" s="72">
        <f t="array" ref="EO2">SUMPRODUCT(
    INDEX(ANSWERS!$C$7:$AW$134,0,ROW(EO2)), 
    INDEX(CORRECT!$A$2:$HK$129,0,COLUMN(EO2))
)
</f>
        <v>0</v>
      </c>
      <c r="EP2" s="72">
        <f t="array" ref="EP2">SUMPRODUCT(
    INDEX(ANSWERS!$C$7:$AW$134,0,ROW(EP2)), 
    INDEX(CORRECT!$A$2:$HK$129,0,COLUMN(EP2))
)
</f>
        <v>0</v>
      </c>
      <c r="EQ2" s="72">
        <f t="array" ref="EQ2">SUMPRODUCT(
    INDEX(ANSWERS!$C$7:$AW$134,0,ROW(EQ2)), 
    INDEX(CORRECT!$A$2:$HK$129,0,COLUMN(EQ2))
)
</f>
        <v>0</v>
      </c>
      <c r="ER2" s="72">
        <f t="array" ref="ER2">SUMPRODUCT(
    INDEX(ANSWERS!$C$7:$AW$134,0,ROW(ER2)), 
    INDEX(CORRECT!$A$2:$HK$129,0,COLUMN(ER2))
)
</f>
        <v>0</v>
      </c>
      <c r="ES2" s="72">
        <f t="array" ref="ES2">SUMPRODUCT(
    INDEX(ANSWERS!$C$7:$AW$134,0,ROW(ES2)), 
    INDEX(CORRECT!$A$2:$HK$129,0,COLUMN(ES2))
)
</f>
        <v>0</v>
      </c>
      <c r="ET2" s="72">
        <f t="array" ref="ET2">SUMPRODUCT(
    INDEX(ANSWERS!$C$7:$AW$134,0,ROW(ET2)), 
    INDEX(CORRECT!$A$2:$HK$129,0,COLUMN(ET2))
)
</f>
        <v>0</v>
      </c>
      <c r="EU2" s="72">
        <f t="array" ref="EU2">SUMPRODUCT(
    INDEX(ANSWERS!$C$7:$AW$134,0,ROW(EU2)), 
    INDEX(CORRECT!$A$2:$HK$129,0,COLUMN(EU2))
)
</f>
        <v>0</v>
      </c>
      <c r="EV2" s="72">
        <f t="array" ref="EV2">SUMPRODUCT(
    INDEX(ANSWERS!$C$7:$AW$134,0,ROW(EV2)), 
    INDEX(CORRECT!$A$2:$HK$129,0,COLUMN(EV2))
)
</f>
        <v>0</v>
      </c>
      <c r="EW2" s="72">
        <f t="array" ref="EW2">SUMPRODUCT(
    INDEX(ANSWERS!$C$7:$AW$134,0,ROW(EW2)), 
    INDEX(CORRECT!$A$2:$HK$129,0,COLUMN(EW2))
)
</f>
        <v>0</v>
      </c>
      <c r="EX2" s="72">
        <f t="array" ref="EX2">SUMPRODUCT(
    INDEX(ANSWERS!$C$7:$AW$134,0,ROW(EX2)), 
    INDEX(CORRECT!$A$2:$HK$129,0,COLUMN(EX2))
)
</f>
        <v>0</v>
      </c>
      <c r="EY2" s="72">
        <f t="array" ref="EY2">SUMPRODUCT(
    INDEX(ANSWERS!$C$7:$AW$134,0,ROW(EY2)), 
    INDEX(CORRECT!$A$2:$HK$129,0,COLUMN(EY2))
)
</f>
        <v>0</v>
      </c>
      <c r="EZ2" s="72">
        <f t="array" ref="EZ2">SUMPRODUCT(
    INDEX(ANSWERS!$C$7:$AW$134,0,ROW(EZ2)), 
    INDEX(CORRECT!$A$2:$HK$129,0,COLUMN(EZ2))
)
</f>
        <v>0</v>
      </c>
      <c r="FA2" s="72">
        <f t="array" ref="FA2">SUMPRODUCT(
    INDEX(ANSWERS!$C$7:$AW$134,0,ROW(FA2)), 
    INDEX(CORRECT!$A$2:$HK$129,0,COLUMN(FA2))
)
</f>
        <v>0</v>
      </c>
      <c r="FB2" s="72">
        <f t="array" ref="FB2">SUMPRODUCT(
    INDEX(ANSWERS!$C$7:$AW$134,0,ROW(FB2)), 
    INDEX(CORRECT!$A$2:$HK$129,0,COLUMN(FB2))
)
</f>
        <v>0</v>
      </c>
      <c r="FC2" s="72">
        <f t="array" ref="FC2">SUMPRODUCT(
    INDEX(ANSWERS!$C$7:$AW$134,0,ROW(FC2)), 
    INDEX(CORRECT!$A$2:$HK$129,0,COLUMN(FC2))
)
</f>
        <v>0</v>
      </c>
      <c r="FD2" s="72">
        <f t="array" ref="FD2">SUMPRODUCT(
    INDEX(ANSWERS!$C$7:$AW$134,0,ROW(FD2)), 
    INDEX(CORRECT!$A$2:$HK$129,0,COLUMN(FD2))
)
</f>
        <v>0</v>
      </c>
      <c r="FE2" s="72">
        <f t="array" ref="FE2">SUMPRODUCT(
    INDEX(ANSWERS!$C$7:$AW$134,0,ROW(FE2)), 
    INDEX(CORRECT!$A$2:$HK$129,0,COLUMN(FE2))
)
</f>
        <v>0</v>
      </c>
      <c r="FF2" s="72">
        <f t="array" ref="FF2">SUMPRODUCT(
    INDEX(ANSWERS!$C$7:$AW$134,0,ROW(FF2)), 
    INDEX(CORRECT!$A$2:$HK$129,0,COLUMN(FF2))
)
</f>
        <v>0</v>
      </c>
      <c r="FG2" s="72">
        <f t="array" ref="FG2">SUMPRODUCT(
    INDEX(ANSWERS!$C$7:$AW$134,0,ROW(FG2)), 
    INDEX(CORRECT!$A$2:$HK$129,0,COLUMN(FG2))
)
</f>
        <v>0</v>
      </c>
      <c r="FH2" s="72">
        <f t="array" ref="FH2">SUMPRODUCT(
    INDEX(ANSWERS!$C$7:$AW$134,0,ROW(FH2)), 
    INDEX(CORRECT!$A$2:$HK$129,0,COLUMN(FH2))
)
</f>
        <v>0</v>
      </c>
      <c r="FI2" s="72">
        <f t="array" ref="FI2">SUMPRODUCT(
    INDEX(ANSWERS!$C$7:$AW$134,0,ROW(FI2)), 
    INDEX(CORRECT!$A$2:$HK$129,0,COLUMN(FI2))
)
</f>
        <v>0</v>
      </c>
      <c r="FJ2" s="72">
        <f t="array" ref="FJ2">SUMPRODUCT(
    INDEX(ANSWERS!$C$7:$AW$134,0,ROW(FJ2)), 
    INDEX(CORRECT!$A$2:$HK$129,0,COLUMN(FJ2))
)
</f>
        <v>0</v>
      </c>
      <c r="FK2" s="72">
        <f t="array" ref="FK2">SUMPRODUCT(
    INDEX(ANSWERS!$C$7:$AW$134,0,ROW(FK2)), 
    INDEX(CORRECT!$A$2:$HK$129,0,COLUMN(FK2))
)
</f>
        <v>0</v>
      </c>
      <c r="FL2" s="72">
        <f t="array" ref="FL2">SUMPRODUCT(
    INDEX(ANSWERS!$C$7:$AW$134,0,ROW(FL2)), 
    INDEX(CORRECT!$A$2:$HK$129,0,COLUMN(FL2))
)
</f>
        <v>0</v>
      </c>
      <c r="FM2" s="72">
        <f t="array" ref="FM2">SUMPRODUCT(
    INDEX(ANSWERS!$C$7:$AW$134,0,ROW(FM2)), 
    INDEX(CORRECT!$A$2:$HK$129,0,COLUMN(FM2))
)
</f>
        <v>0</v>
      </c>
      <c r="FN2" s="72">
        <f t="array" ref="FN2">SUMPRODUCT(
    INDEX(ANSWERS!$C$7:$AW$134,0,ROW(FN2)), 
    INDEX(CORRECT!$A$2:$HK$129,0,COLUMN(FN2))
)
</f>
        <v>0</v>
      </c>
      <c r="FO2" s="72">
        <f t="array" ref="FO2">SUMPRODUCT(
    INDEX(ANSWERS!$C$7:$AW$134,0,ROW(FO2)), 
    INDEX(CORRECT!$A$2:$HK$129,0,COLUMN(FO2))
)
</f>
        <v>0</v>
      </c>
      <c r="FP2" s="72">
        <f t="array" ref="FP2">SUMPRODUCT(
    INDEX(ANSWERS!$C$7:$AW$134,0,ROW(FP2)), 
    INDEX(CORRECT!$A$2:$HK$129,0,COLUMN(FP2))
)
</f>
        <v>0</v>
      </c>
      <c r="FQ2" s="72">
        <f t="array" ref="FQ2">SUMPRODUCT(
    INDEX(ANSWERS!$C$7:$AW$134,0,ROW(FQ2)), 
    INDEX(CORRECT!$A$2:$HK$129,0,COLUMN(FQ2))
)
</f>
        <v>0</v>
      </c>
      <c r="FR2" s="72">
        <f t="array" ref="FR2">SUMPRODUCT(
    INDEX(ANSWERS!$C$7:$AW$134,0,ROW(FR2)), 
    INDEX(CORRECT!$A$2:$HK$129,0,COLUMN(FR2))
)
</f>
        <v>0</v>
      </c>
      <c r="FS2" s="72">
        <f t="array" ref="FS2">SUMPRODUCT(
    INDEX(ANSWERS!$C$7:$AW$134,0,ROW(FS2)), 
    INDEX(CORRECT!$A$2:$HK$129,0,COLUMN(FS2))
)
</f>
        <v>0</v>
      </c>
      <c r="FT2" s="72">
        <f t="array" ref="FT2">SUMPRODUCT(
    INDEX(ANSWERS!$C$7:$AW$134,0,ROW(FT2)), 
    INDEX(CORRECT!$A$2:$HK$129,0,COLUMN(FT2))
)
</f>
        <v>0</v>
      </c>
      <c r="FU2" s="72">
        <f t="array" ref="FU2">SUMPRODUCT(
    INDEX(ANSWERS!$C$7:$AW$134,0,ROW(FU2)), 
    INDEX(CORRECT!$A$2:$HK$129,0,COLUMN(FU2))
)
</f>
        <v>0</v>
      </c>
      <c r="FV2" s="72">
        <f t="array" ref="FV2">SUMPRODUCT(
    INDEX(ANSWERS!$C$7:$AW$134,0,ROW(FV2)), 
    INDEX(CORRECT!$A$2:$HK$129,0,COLUMN(FV2))
)
</f>
        <v>0</v>
      </c>
      <c r="FW2" s="72">
        <f t="array" ref="FW2">SUMPRODUCT(
    INDEX(ANSWERS!$C$7:$AW$134,0,ROW(FW2)), 
    INDEX(CORRECT!$A$2:$HK$129,0,COLUMN(FW2))
)
</f>
        <v>0</v>
      </c>
      <c r="FX2" s="72">
        <f t="array" ref="FX2">SUMPRODUCT(
    INDEX(ANSWERS!$C$7:$AW$134,0,ROW(FX2)), 
    INDEX(CORRECT!$A$2:$HK$129,0,COLUMN(FX2))
)
</f>
        <v>0</v>
      </c>
      <c r="FY2" s="72">
        <f t="array" ref="FY2">SUMPRODUCT(
    INDEX(ANSWERS!$C$7:$AW$134,0,ROW(FY2)), 
    INDEX(CORRECT!$A$2:$HK$129,0,COLUMN(FY2))
)
</f>
        <v>0</v>
      </c>
      <c r="FZ2" s="72">
        <f t="array" ref="FZ2">SUMPRODUCT(
    INDEX(ANSWERS!$C$7:$AW$134,0,ROW(FZ2)), 
    INDEX(CORRECT!$A$2:$HK$129,0,COLUMN(FZ2))
)
</f>
        <v>0</v>
      </c>
      <c r="GA2" s="72">
        <f t="array" ref="GA2">SUMPRODUCT(
    INDEX(ANSWERS!$C$7:$AW$134,0,ROW(GA2)), 
    INDEX(CORRECT!$A$2:$HK$129,0,COLUMN(GA2))
)
</f>
        <v>0</v>
      </c>
      <c r="GB2" s="72">
        <f t="array" ref="GB2">SUMPRODUCT(
    INDEX(ANSWERS!$C$7:$AW$134,0,ROW(GB2)), 
    INDEX(CORRECT!$A$2:$HK$129,0,COLUMN(GB2))
)
</f>
        <v>0</v>
      </c>
      <c r="GC2" s="72">
        <f t="array" ref="GC2">SUMPRODUCT(
    INDEX(ANSWERS!$C$7:$AW$134,0,ROW(GC2)), 
    INDEX(CORRECT!$A$2:$HK$129,0,COLUMN(GC2))
)
</f>
        <v>0</v>
      </c>
      <c r="GD2" s="72">
        <f t="array" ref="GD2">SUMPRODUCT(
    INDEX(ANSWERS!$C$7:$AW$134,0,ROW(GD2)), 
    INDEX(CORRECT!$A$2:$HK$129,0,COLUMN(GD2))
)
</f>
        <v>0</v>
      </c>
      <c r="GE2" s="72">
        <f t="array" ref="GE2">SUMPRODUCT(
    INDEX(ANSWERS!$C$7:$AW$134,0,ROW(GE2)), 
    INDEX(CORRECT!$A$2:$HK$129,0,COLUMN(GE2))
)
</f>
        <v>0</v>
      </c>
      <c r="GF2" s="72">
        <f t="array" ref="GF2">SUMPRODUCT(
    INDEX(ANSWERS!$C$7:$AW$134,0,ROW(GF2)), 
    INDEX(CORRECT!$A$2:$HK$129,0,COLUMN(GF2))
)
</f>
        <v>0</v>
      </c>
      <c r="GG2" s="72">
        <f t="array" ref="GG2">SUMPRODUCT(
    INDEX(ANSWERS!$C$7:$AW$134,0,ROW(GG2)), 
    INDEX(CORRECT!$A$2:$HK$129,0,COLUMN(GG2))
)
</f>
        <v>0</v>
      </c>
      <c r="GH2" s="72">
        <f t="array" ref="GH2">SUMPRODUCT(
    INDEX(ANSWERS!$C$7:$AW$134,0,ROW(GH2)), 
    INDEX(CORRECT!$A$2:$HK$129,0,COLUMN(GH2))
)
</f>
        <v>0</v>
      </c>
      <c r="GI2" s="72">
        <f t="array" ref="GI2">SUMPRODUCT(
    INDEX(ANSWERS!$C$7:$AW$134,0,ROW(GI2)), 
    INDEX(CORRECT!$A$2:$HK$129,0,COLUMN(GI2))
)
</f>
        <v>0</v>
      </c>
      <c r="GJ2" s="72">
        <f t="array" ref="GJ2">SUMPRODUCT(
    INDEX(ANSWERS!$C$7:$AW$134,0,ROW(GJ2)), 
    INDEX(CORRECT!$A$2:$HK$129,0,COLUMN(GJ2))
)
</f>
        <v>0</v>
      </c>
      <c r="GK2" s="72">
        <f t="array" ref="GK2">SUMPRODUCT(
    INDEX(ANSWERS!$C$7:$AW$134,0,ROW(GK2)), 
    INDEX(CORRECT!$A$2:$HK$129,0,COLUMN(GK2))
)
</f>
        <v>0</v>
      </c>
      <c r="GL2" s="72">
        <f t="array" ref="GL2">SUMPRODUCT(
    INDEX(ANSWERS!$C$7:$AW$134,0,ROW(GL2)), 
    INDEX(CORRECT!$A$2:$HK$129,0,COLUMN(GL2))
)
</f>
        <v>0</v>
      </c>
      <c r="GM2" s="72">
        <f t="array" ref="GM2">SUMPRODUCT(
    INDEX(ANSWERS!$C$7:$AW$134,0,ROW(GM2)), 
    INDEX(CORRECT!$A$2:$HK$129,0,COLUMN(GM2))
)
</f>
        <v>0</v>
      </c>
      <c r="GN2" s="72">
        <f t="array" ref="GN2">SUMPRODUCT(
    INDEX(ANSWERS!$C$7:$AW$134,0,ROW(GN2)), 
    INDEX(CORRECT!$A$2:$HK$129,0,COLUMN(GN2))
)
</f>
        <v>0</v>
      </c>
      <c r="GO2" s="72">
        <f t="array" ref="GO2">SUMPRODUCT(
    INDEX(ANSWERS!$C$7:$AW$134,0,ROW(GO2)), 
    INDEX(CORRECT!$A$2:$HK$129,0,COLUMN(GO2))
)
</f>
        <v>0</v>
      </c>
      <c r="GP2" s="72">
        <f t="array" ref="GP2">SUMPRODUCT(
    INDEX(ANSWERS!$C$7:$AW$134,0,ROW(GP2)), 
    INDEX(CORRECT!$A$2:$HK$129,0,COLUMN(GP2))
)
</f>
        <v>0</v>
      </c>
      <c r="GQ2" s="72">
        <f t="array" ref="GQ2">SUMPRODUCT(
    INDEX(ANSWERS!$C$7:$AW$134,0,ROW(GQ2)), 
    INDEX(CORRECT!$A$2:$HK$129,0,COLUMN(GQ2))
)
</f>
        <v>0</v>
      </c>
      <c r="GR2" s="72">
        <f t="array" ref="GR2">SUMPRODUCT(
    INDEX(ANSWERS!$C$7:$AW$134,0,ROW(GR2)), 
    INDEX(CORRECT!$A$2:$HK$129,0,COLUMN(GR2))
)
</f>
        <v>0</v>
      </c>
      <c r="GS2" s="72">
        <f t="array" ref="GS2">SUMPRODUCT(
    INDEX(ANSWERS!$C$7:$AW$134,0,ROW(GS2)), 
    INDEX(CORRECT!$A$2:$HK$129,0,COLUMN(GS2))
)
</f>
        <v>0</v>
      </c>
      <c r="GT2" s="72">
        <f t="array" ref="GT2">SUMPRODUCT(
    INDEX(ANSWERS!$C$7:$AW$134,0,ROW(GT2)), 
    INDEX(CORRECT!$A$2:$HK$129,0,COLUMN(GT2))
)
</f>
        <v>0</v>
      </c>
      <c r="GU2" s="72">
        <f t="array" ref="GU2">SUMPRODUCT(
    INDEX(ANSWERS!$C$7:$AW$134,0,ROW(GU2)), 
    INDEX(CORRECT!$A$2:$HK$129,0,COLUMN(GU2))
)
</f>
        <v>0</v>
      </c>
      <c r="GV2" s="72">
        <f t="array" ref="GV2">SUMPRODUCT(
    INDEX(ANSWERS!$C$7:$AW$134,0,ROW(GV2)), 
    INDEX(CORRECT!$A$2:$HK$129,0,COLUMN(GV2))
)
</f>
        <v>0</v>
      </c>
      <c r="GW2" s="72">
        <f t="array" ref="GW2">SUMPRODUCT(
    INDEX(ANSWERS!$C$7:$AW$134,0,ROW(GW2)), 
    INDEX(CORRECT!$A$2:$HK$129,0,COLUMN(GW2))
)
</f>
        <v>0</v>
      </c>
      <c r="GX2" s="72">
        <f t="array" ref="GX2">SUMPRODUCT(
    INDEX(ANSWERS!$C$7:$AW$134,0,ROW(GX2)), 
    INDEX(CORRECT!$A$2:$HK$129,0,COLUMN(GX2))
)
</f>
        <v>0</v>
      </c>
      <c r="GY2" s="72">
        <f t="array" ref="GY2">SUMPRODUCT(
    INDEX(ANSWERS!$C$7:$AW$134,0,ROW(GY2)), 
    INDEX(CORRECT!$A$2:$HK$129,0,COLUMN(GY2))
)
</f>
        <v>0</v>
      </c>
      <c r="GZ2" s="72">
        <f t="array" ref="GZ2">SUMPRODUCT(
    INDEX(ANSWERS!$C$7:$AW$134,0,ROW(GZ2)), 
    INDEX(CORRECT!$A$2:$HK$129,0,COLUMN(GZ2))
)
</f>
        <v>0</v>
      </c>
      <c r="HA2" s="72">
        <f t="array" ref="HA2">SUMPRODUCT(
    INDEX(ANSWERS!$C$7:$AW$134,0,ROW(HA2)), 
    INDEX(CORRECT!$A$2:$HK$129,0,COLUMN(HA2))
)
</f>
        <v>0</v>
      </c>
      <c r="HB2" s="72">
        <f t="array" ref="HB2">SUMPRODUCT(
    INDEX(ANSWERS!$C$7:$AW$134,0,ROW(HB2)), 
    INDEX(CORRECT!$A$2:$HK$129,0,COLUMN(HB2))
)
</f>
        <v>0</v>
      </c>
      <c r="HC2" s="72">
        <f t="array" ref="HC2">SUMPRODUCT(
    INDEX(ANSWERS!$C$7:$AW$134,0,ROW(HC2)), 
    INDEX(CORRECT!$A$2:$HK$129,0,COLUMN(HC2))
)
</f>
        <v>0</v>
      </c>
      <c r="HD2" s="72">
        <f t="array" ref="HD2">SUMPRODUCT(
    INDEX(ANSWERS!$C$7:$AW$134,0,ROW(HD2)), 
    INDEX(CORRECT!$A$2:$HK$129,0,COLUMN(HD2))
)
</f>
        <v>0</v>
      </c>
      <c r="HE2" s="72">
        <f t="array" ref="HE2">SUMPRODUCT(
    INDEX(ANSWERS!$C$7:$AW$134,0,ROW(HE2)), 
    INDEX(CORRECT!$A$2:$HK$129,0,COLUMN(HE2))
)
</f>
        <v>0</v>
      </c>
      <c r="HF2" s="72">
        <f t="array" ref="HF2">SUMPRODUCT(
    INDEX(ANSWERS!$C$7:$AW$134,0,ROW(HF2)), 
    INDEX(CORRECT!$A$2:$HK$129,0,COLUMN(HF2))
)
</f>
        <v>0</v>
      </c>
      <c r="HG2" s="72">
        <f t="array" ref="HG2">SUMPRODUCT(
    INDEX(ANSWERS!$C$7:$AW$134,0,ROW(HG2)), 
    INDEX(CORRECT!$A$2:$HK$129,0,COLUMN(HG2))
)
</f>
        <v>0</v>
      </c>
      <c r="HH2" s="72">
        <f t="array" ref="HH2">SUMPRODUCT(
    INDEX(ANSWERS!$C$7:$AW$134,0,ROW(HH2)), 
    INDEX(CORRECT!$A$2:$HK$129,0,COLUMN(HH2))
)
</f>
        <v>0</v>
      </c>
      <c r="HI2" s="72">
        <f t="array" ref="HI2">SUMPRODUCT(
    INDEX(ANSWERS!$C$7:$AW$134,0,ROW(HI2)), 
    INDEX(CORRECT!$A$2:$HK$129,0,COLUMN(HI2))
)
</f>
        <v>0</v>
      </c>
      <c r="HJ2" s="72">
        <f t="array" ref="HJ2">SUMPRODUCT(
    INDEX(ANSWERS!$C$7:$AW$134,0,ROW(HJ2)), 
    INDEX(CORRECT!$A$2:$HK$129,0,COLUMN(HJ2))
)
</f>
        <v>0</v>
      </c>
      <c r="HK2" s="72">
        <f t="array" ref="HK2">SUMPRODUCT(
    INDEX(ANSWERS!$C$7:$AW$134,0,ROW(HK2)), 
    INDEX(CORRECT!$A$2:$HK$129,0,COLUMN(HK2))
)
</f>
        <v>0</v>
      </c>
      <c r="HL2" s="72"/>
    </row>
    <row r="3">
      <c r="A3" s="1" t="s">
        <v>174</v>
      </c>
      <c r="B3" s="72">
        <f t="array" ref="B3">SUMPRODUCT(
    INDEX(ANSWERS!$C$7:$AW$134,0,ROW(B3)), 
    INDEX(CORRECT!$A$2:$HK$129,0,COLUMN(B3))
)
</f>
        <v>3</v>
      </c>
      <c r="C3" s="72">
        <f t="array" ref="C3">SUMPRODUCT(
    INDEX(ANSWERS!$C$7:$AW$134,0,ROW(C3)), 
    INDEX(CORRECT!$A$2:$HK$129,0,COLUMN(C3))
)
</f>
        <v>3</v>
      </c>
      <c r="D3" s="72">
        <f t="array" ref="D3">SUMPRODUCT(
    INDEX(ANSWERS!$C$7:$AW$134,0,ROW(D3)), 
    INDEX(CORRECT!$A$2:$HK$129,0,COLUMN(D3))
)
</f>
        <v>0</v>
      </c>
      <c r="E3" s="72">
        <f t="array" ref="E3">SUMPRODUCT(
    INDEX(ANSWERS!$C$7:$AW$134,0,ROW(E3)), 
    INDEX(CORRECT!$A$2:$HK$129,0,COLUMN(E3))
)
</f>
        <v>1</v>
      </c>
      <c r="F3" s="72">
        <f t="array" ref="F3">SUMPRODUCT(
    INDEX(ANSWERS!$C$7:$AW$134,0,ROW(F3)), 
    INDEX(CORRECT!$A$2:$HK$129,0,COLUMN(F3))
)
</f>
        <v>0</v>
      </c>
      <c r="G3" s="72">
        <f t="array" ref="G3">SUMPRODUCT(
    INDEX(ANSWERS!$C$7:$AW$134,0,ROW(G3)), 
    INDEX(CORRECT!$A$2:$HK$129,0,COLUMN(G3))
)
</f>
        <v>0</v>
      </c>
      <c r="H3" s="72">
        <f t="array" ref="H3">SUMPRODUCT(
    INDEX(ANSWERS!$C$7:$AW$134,0,ROW(H3)), 
    INDEX(CORRECT!$A$2:$HK$129,0,COLUMN(H3))
)
</f>
        <v>2</v>
      </c>
      <c r="I3" s="72">
        <f t="array" ref="I3">SUMPRODUCT(
    INDEX(ANSWERS!$C$7:$AW$134,0,ROW(I3)), 
    INDEX(CORRECT!$A$2:$HK$129,0,COLUMN(I3))
)
</f>
        <v>2</v>
      </c>
      <c r="J3" s="72">
        <f t="array" ref="J3">SUMPRODUCT(
    INDEX(ANSWERS!$C$7:$AW$134,0,ROW(J3)), 
    INDEX(CORRECT!$A$2:$HK$129,0,COLUMN(J3))
)
</f>
        <v>3</v>
      </c>
      <c r="K3" s="72">
        <f t="array" ref="K3">SUMPRODUCT(
    INDEX(ANSWERS!$C$7:$AW$134,0,ROW(K3)), 
    INDEX(CORRECT!$A$2:$HK$129,0,COLUMN(K3))
)
</f>
        <v>2</v>
      </c>
      <c r="L3" s="72">
        <f t="array" ref="L3">SUMPRODUCT(
    INDEX(ANSWERS!$C$7:$AW$134,0,ROW(L3)), 
    INDEX(CORRECT!$A$2:$HK$129,0,COLUMN(L3))
)
</f>
        <v>0</v>
      </c>
      <c r="M3" s="72">
        <f t="array" ref="M3">SUMPRODUCT(
    INDEX(ANSWERS!$C$7:$AW$134,0,ROW(M3)), 
    INDEX(CORRECT!$A$2:$HK$129,0,COLUMN(M3))
)
</f>
        <v>3</v>
      </c>
      <c r="N3" s="72">
        <f t="array" ref="N3">SUMPRODUCT(
    INDEX(ANSWERS!$C$7:$AW$134,0,ROW(N3)), 
    INDEX(CORRECT!$A$2:$HK$129,0,COLUMN(N3))
)
</f>
        <v>3</v>
      </c>
      <c r="O3" s="72">
        <f t="array" ref="O3">SUMPRODUCT(
    INDEX(ANSWERS!$C$7:$AW$134,0,ROW(O3)), 
    INDEX(CORRECT!$A$2:$HK$129,0,COLUMN(O3))
)
</f>
        <v>3</v>
      </c>
      <c r="P3" s="72">
        <f t="array" ref="P3">SUMPRODUCT(
    INDEX(ANSWERS!$C$7:$AW$134,0,ROW(P3)), 
    INDEX(CORRECT!$A$2:$HK$129,0,COLUMN(P3))
)
</f>
        <v>1</v>
      </c>
      <c r="Q3" s="72">
        <f t="array" ref="Q3">SUMPRODUCT(
    INDEX(ANSWERS!$C$7:$AW$134,0,ROW(Q3)), 
    INDEX(CORRECT!$A$2:$HK$129,0,COLUMN(Q3))
)
</f>
        <v>1</v>
      </c>
      <c r="R3" s="72">
        <f t="array" ref="R3">SUMPRODUCT(
    INDEX(ANSWERS!$C$7:$AW$134,0,ROW(R3)), 
    INDEX(CORRECT!$A$2:$HK$129,0,COLUMN(R3))
)
</f>
        <v>3</v>
      </c>
      <c r="S3" s="72">
        <f t="array" ref="S3">SUMPRODUCT(
    INDEX(ANSWERS!$C$7:$AW$134,0,ROW(S3)), 
    INDEX(CORRECT!$A$2:$HK$129,0,COLUMN(S3))
)
</f>
        <v>3</v>
      </c>
      <c r="T3" s="72">
        <f t="array" ref="T3">SUMPRODUCT(
    INDEX(ANSWERS!$C$7:$AW$134,0,ROW(T3)), 
    INDEX(CORRECT!$A$2:$HK$129,0,COLUMN(T3))
)
</f>
        <v>2</v>
      </c>
      <c r="U3" s="72">
        <f t="array" ref="U3">SUMPRODUCT(
    INDEX(ANSWERS!$C$7:$AW$134,0,ROW(U3)), 
    INDEX(CORRECT!$A$2:$HK$129,0,COLUMN(U3))
)
</f>
        <v>2</v>
      </c>
      <c r="V3" s="72">
        <f t="array" ref="V3">SUMPRODUCT(
    INDEX(ANSWERS!$C$7:$AW$134,0,ROW(V3)), 
    INDEX(CORRECT!$A$2:$HK$129,0,COLUMN(V3))
)
</f>
        <v>3</v>
      </c>
      <c r="W3" s="72">
        <f t="array" ref="W3">SUMPRODUCT(
    INDEX(ANSWERS!$C$7:$AW$134,0,ROW(W3)), 
    INDEX(CORRECT!$A$2:$HK$129,0,COLUMN(W3))
)
</f>
        <v>3</v>
      </c>
      <c r="X3" s="72">
        <f t="array" ref="X3">SUMPRODUCT(
    INDEX(ANSWERS!$C$7:$AW$134,0,ROW(X3)), 
    INDEX(CORRECT!$A$2:$HK$129,0,COLUMN(X3))
)
</f>
        <v>3</v>
      </c>
      <c r="Y3" s="72">
        <f t="array" ref="Y3">SUMPRODUCT(
    INDEX(ANSWERS!$C$7:$AW$134,0,ROW(Y3)), 
    INDEX(CORRECT!$A$2:$HK$129,0,COLUMN(Y3))
)
</f>
        <v>3</v>
      </c>
      <c r="Z3" s="72">
        <f t="array" ref="Z3">SUMPRODUCT(
    INDEX(ANSWERS!$C$7:$AW$134,0,ROW(Z3)), 
    INDEX(CORRECT!$A$2:$HK$129,0,COLUMN(Z3))
)
</f>
        <v>2</v>
      </c>
      <c r="AA3" s="72">
        <f t="array" ref="AA3">SUMPRODUCT(
    INDEX(ANSWERS!$C$7:$AW$134,0,ROW(AA3)), 
    INDEX(CORRECT!$A$2:$HK$129,0,COLUMN(AA3))
)
</f>
        <v>2</v>
      </c>
      <c r="AB3" s="72">
        <f t="array" ref="AB3">SUMPRODUCT(
    INDEX(ANSWERS!$C$7:$AW$134,0,ROW(AB3)), 
    INDEX(CORRECT!$A$2:$HK$129,0,COLUMN(AB3))
)
</f>
        <v>2</v>
      </c>
      <c r="AC3" s="72">
        <f t="array" ref="AC3">SUMPRODUCT(
    INDEX(ANSWERS!$C$7:$AW$134,0,ROW(AC3)), 
    INDEX(CORRECT!$A$2:$HK$129,0,COLUMN(AC3))
)
</f>
        <v>3</v>
      </c>
      <c r="AD3" s="72">
        <f t="array" ref="AD3">SUMPRODUCT(
    INDEX(ANSWERS!$C$7:$AW$134,0,ROW(AD3)), 
    INDEX(CORRECT!$A$2:$HK$129,0,COLUMN(AD3))
)
</f>
        <v>3</v>
      </c>
      <c r="AE3" s="72">
        <f t="array" ref="AE3">SUMPRODUCT(
    INDEX(ANSWERS!$C$7:$AW$134,0,ROW(AE3)), 
    INDEX(CORRECT!$A$2:$HK$129,0,COLUMN(AE3))
)
</f>
        <v>3</v>
      </c>
      <c r="AF3" s="72">
        <f t="array" ref="AF3">SUMPRODUCT(
    INDEX(ANSWERS!$C$7:$AW$134,0,ROW(AF3)), 
    INDEX(CORRECT!$A$2:$HK$129,0,COLUMN(AF3))
)
</f>
        <v>3</v>
      </c>
      <c r="AG3" s="72">
        <f t="array" ref="AG3">SUMPRODUCT(
    INDEX(ANSWERS!$C$7:$AW$134,0,ROW(AG3)), 
    INDEX(CORRECT!$A$2:$HK$129,0,COLUMN(AG3))
)
</f>
        <v>3</v>
      </c>
      <c r="AH3" s="72">
        <f t="array" ref="AH3">SUMPRODUCT(
    INDEX(ANSWERS!$C$7:$AW$134,0,ROW(AH3)), 
    INDEX(CORRECT!$A$2:$HK$129,0,COLUMN(AH3))
)
</f>
        <v>3</v>
      </c>
      <c r="AI3" s="72">
        <f t="array" ref="AI3">SUMPRODUCT(
    INDEX(ANSWERS!$C$7:$AW$134,0,ROW(AI3)), 
    INDEX(CORRECT!$A$2:$HK$129,0,COLUMN(AI3))
)
</f>
        <v>2</v>
      </c>
      <c r="AJ3" s="72">
        <f t="array" ref="AJ3">SUMPRODUCT(
    INDEX(ANSWERS!$C$7:$AW$134,0,ROW(AJ3)), 
    INDEX(CORRECT!$A$2:$HK$129,0,COLUMN(AJ3))
)
</f>
        <v>2</v>
      </c>
      <c r="AK3" s="72">
        <f t="array" ref="AK3">SUMPRODUCT(
    INDEX(ANSWERS!$C$7:$AW$134,0,ROW(AK3)), 
    INDEX(CORRECT!$A$2:$HK$129,0,COLUMN(AK3))
)
</f>
        <v>3</v>
      </c>
      <c r="AL3" s="72">
        <f t="array" ref="AL3">SUMPRODUCT(
    INDEX(ANSWERS!$C$7:$AW$134,0,ROW(AL3)), 
    INDEX(CORRECT!$A$2:$HK$129,0,COLUMN(AL3))
)
</f>
        <v>3</v>
      </c>
      <c r="AM3" s="72">
        <f t="array" ref="AM3">SUMPRODUCT(
    INDEX(ANSWERS!$C$7:$AW$134,0,ROW(AM3)), 
    INDEX(CORRECT!$A$2:$HK$129,0,COLUMN(AM3))
)
</f>
        <v>3</v>
      </c>
      <c r="AN3" s="72">
        <f t="array" ref="AN3">SUMPRODUCT(
    INDEX(ANSWERS!$C$7:$AW$134,0,ROW(AN3)), 
    INDEX(CORRECT!$A$2:$HK$129,0,COLUMN(AN3))
)
</f>
        <v>3</v>
      </c>
      <c r="AO3" s="72">
        <f t="array" ref="AO3">SUMPRODUCT(
    INDEX(ANSWERS!$C$7:$AW$134,0,ROW(AO3)), 
    INDEX(CORRECT!$A$2:$HK$129,0,COLUMN(AO3))
)
</f>
        <v>2</v>
      </c>
      <c r="AP3" s="72">
        <f t="array" ref="AP3">SUMPRODUCT(
    INDEX(ANSWERS!$C$7:$AW$134,0,ROW(AP3)), 
    INDEX(CORRECT!$A$2:$HK$129,0,COLUMN(AP3))
)
</f>
        <v>1</v>
      </c>
      <c r="AQ3" s="72">
        <f t="array" ref="AQ3">SUMPRODUCT(
    INDEX(ANSWERS!$C$7:$AW$134,0,ROW(AQ3)), 
    INDEX(CORRECT!$A$2:$HK$129,0,COLUMN(AQ3))
)
</f>
        <v>3</v>
      </c>
      <c r="AR3" s="72">
        <f t="array" ref="AR3">SUMPRODUCT(
    INDEX(ANSWERS!$C$7:$AW$134,0,ROW(AR3)), 
    INDEX(CORRECT!$A$2:$HK$129,0,COLUMN(AR3))
)
</f>
        <v>3</v>
      </c>
      <c r="AS3" s="72">
        <f t="array" ref="AS3">SUMPRODUCT(
    INDEX(ANSWERS!$C$7:$AW$134,0,ROW(AS3)), 
    INDEX(CORRECT!$A$2:$HK$129,0,COLUMN(AS3))
)
</f>
        <v>2</v>
      </c>
      <c r="AT3" s="72">
        <f t="array" ref="AT3">SUMPRODUCT(
    INDEX(ANSWERS!$C$7:$AW$134,0,ROW(AT3)), 
    INDEX(CORRECT!$A$2:$HK$129,0,COLUMN(AT3))
)
</f>
        <v>1</v>
      </c>
      <c r="AU3" s="72">
        <f t="array" ref="AU3">SUMPRODUCT(
    INDEX(ANSWERS!$C$7:$AW$134,0,ROW(AU3)), 
    INDEX(CORRECT!$A$2:$HK$129,0,COLUMN(AU3))
)
</f>
        <v>2</v>
      </c>
      <c r="AV3" s="72">
        <f t="array" ref="AV3">SUMPRODUCT(
    INDEX(ANSWERS!$C$7:$AW$134,0,ROW(AV3)), 
    INDEX(CORRECT!$A$2:$HK$129,0,COLUMN(AV3))
)
</f>
        <v>3</v>
      </c>
      <c r="AW3" s="72">
        <f t="array" ref="AW3">SUMPRODUCT(
    INDEX(ANSWERS!$C$7:$AW$134,0,ROW(AW3)), 
    INDEX(CORRECT!$A$2:$HK$129,0,COLUMN(AW3))
)
</f>
        <v>2</v>
      </c>
      <c r="AX3" s="72">
        <f t="array" ref="AX3">SUMPRODUCT(
    INDEX(ANSWERS!$C$7:$AW$134,0,ROW(AX3)), 
    INDEX(CORRECT!$A$2:$HK$129,0,COLUMN(AX3))
)
</f>
        <v>3</v>
      </c>
      <c r="AY3" s="72">
        <f t="array" ref="AY3">SUMPRODUCT(
    INDEX(ANSWERS!$C$7:$AW$134,0,ROW(AY3)), 
    INDEX(CORRECT!$A$2:$HK$129,0,COLUMN(AY3))
)
</f>
        <v>3</v>
      </c>
      <c r="AZ3" s="72">
        <f t="array" ref="AZ3">SUMPRODUCT(
    INDEX(ANSWERS!$C$7:$AW$134,0,ROW(AZ3)), 
    INDEX(CORRECT!$A$2:$HK$129,0,COLUMN(AZ3))
)
</f>
        <v>2</v>
      </c>
      <c r="BA3" s="72">
        <f t="array" ref="BA3">SUMPRODUCT(
    INDEX(ANSWERS!$C$7:$AW$134,0,ROW(BA3)), 
    INDEX(CORRECT!$A$2:$HK$129,0,COLUMN(BA3))
)
</f>
        <v>3</v>
      </c>
      <c r="BB3" s="72">
        <f t="array" ref="BB3">SUMPRODUCT(
    INDEX(ANSWERS!$C$7:$AW$134,0,ROW(BB3)), 
    INDEX(CORRECT!$A$2:$HK$129,0,COLUMN(BB3))
)
</f>
        <v>3</v>
      </c>
      <c r="BC3" s="72">
        <f t="array" ref="BC3">SUMPRODUCT(
    INDEX(ANSWERS!$C$7:$AW$134,0,ROW(BC3)), 
    INDEX(CORRECT!$A$2:$HK$129,0,COLUMN(BC3))
)
</f>
        <v>0</v>
      </c>
      <c r="BD3" s="72">
        <f t="array" ref="BD3">SUMPRODUCT(
    INDEX(ANSWERS!$C$7:$AW$134,0,ROW(BD3)), 
    INDEX(CORRECT!$A$2:$HK$129,0,COLUMN(BD3))
)
</f>
        <v>3</v>
      </c>
      <c r="BE3" s="72">
        <f t="array" ref="BE3">SUMPRODUCT(
    INDEX(ANSWERS!$C$7:$AW$134,0,ROW(BE3)), 
    INDEX(CORRECT!$A$2:$HK$129,0,COLUMN(BE3))
)
</f>
        <v>2</v>
      </c>
      <c r="BF3" s="72">
        <f t="array" ref="BF3">SUMPRODUCT(
    INDEX(ANSWERS!$C$7:$AW$134,0,ROW(BF3)), 
    INDEX(CORRECT!$A$2:$HK$129,0,COLUMN(BF3))
)
</f>
        <v>0</v>
      </c>
      <c r="BG3" s="72">
        <f t="array" ref="BG3">SUMPRODUCT(
    INDEX(ANSWERS!$C$7:$AW$134,0,ROW(BG3)), 
    INDEX(CORRECT!$A$2:$HK$129,0,COLUMN(BG3))
)
</f>
        <v>3</v>
      </c>
      <c r="BH3" s="72">
        <f t="array" ref="BH3">SUMPRODUCT(
    INDEX(ANSWERS!$C$7:$AW$134,0,ROW(BH3)), 
    INDEX(CORRECT!$A$2:$HK$129,0,COLUMN(BH3))
)
</f>
        <v>3</v>
      </c>
      <c r="BI3" s="72">
        <f t="array" ref="BI3">SUMPRODUCT(
    INDEX(ANSWERS!$C$7:$AW$134,0,ROW(BI3)), 
    INDEX(CORRECT!$A$2:$HK$129,0,COLUMN(BI3))
)
</f>
        <v>1</v>
      </c>
      <c r="BJ3" s="72">
        <f t="array" ref="BJ3">SUMPRODUCT(
    INDEX(ANSWERS!$C$7:$AW$134,0,ROW(BJ3)), 
    INDEX(CORRECT!$A$2:$HK$129,0,COLUMN(BJ3))
)
</f>
        <v>2</v>
      </c>
      <c r="BK3" s="72">
        <f t="array" ref="BK3">SUMPRODUCT(
    INDEX(ANSWERS!$C$7:$AW$134,0,ROW(BK3)), 
    INDEX(CORRECT!$A$2:$HK$129,0,COLUMN(BK3))
)
</f>
        <v>3</v>
      </c>
      <c r="BL3" s="72">
        <f t="array" ref="BL3">SUMPRODUCT(
    INDEX(ANSWERS!$C$7:$AW$134,0,ROW(BL3)), 
    INDEX(CORRECT!$A$2:$HK$129,0,COLUMN(BL3))
)
</f>
        <v>3</v>
      </c>
      <c r="BM3" s="72">
        <f t="array" ref="BM3">SUMPRODUCT(
    INDEX(ANSWERS!$C$7:$AW$134,0,ROW(BM3)), 
    INDEX(CORRECT!$A$2:$HK$129,0,COLUMN(BM3))
)
</f>
        <v>2</v>
      </c>
      <c r="BN3" s="72">
        <f t="array" ref="BN3">SUMPRODUCT(
    INDEX(ANSWERS!$C$7:$AW$134,0,ROW(BN3)), 
    INDEX(CORRECT!$A$2:$HK$129,0,COLUMN(BN3))
)
</f>
        <v>2</v>
      </c>
      <c r="BO3" s="72">
        <f t="array" ref="BO3">SUMPRODUCT(
    INDEX(ANSWERS!$C$7:$AW$134,0,ROW(BO3)), 
    INDEX(CORRECT!$A$2:$HK$129,0,COLUMN(BO3))
)
</f>
        <v>2</v>
      </c>
      <c r="BP3" s="72">
        <f t="array" ref="BP3">SUMPRODUCT(
    INDEX(ANSWERS!$C$7:$AW$134,0,ROW(BP3)), 
    INDEX(CORRECT!$A$2:$HK$129,0,COLUMN(BP3))
)
</f>
        <v>3</v>
      </c>
      <c r="BQ3" s="72">
        <f t="array" ref="BQ3">SUMPRODUCT(
    INDEX(ANSWERS!$C$7:$AW$134,0,ROW(BQ3)), 
    INDEX(CORRECT!$A$2:$HK$129,0,COLUMN(BQ3))
)
</f>
        <v>3</v>
      </c>
      <c r="BR3" s="72">
        <f t="array" ref="BR3">SUMPRODUCT(
    INDEX(ANSWERS!$C$7:$AW$134,0,ROW(BR3)), 
    INDEX(CORRECT!$A$2:$HK$129,0,COLUMN(BR3))
)
</f>
        <v>2</v>
      </c>
      <c r="BS3" s="72">
        <f t="array" ref="BS3">SUMPRODUCT(
    INDEX(ANSWERS!$C$7:$AW$134,0,ROW(BS3)), 
    INDEX(CORRECT!$A$2:$HK$129,0,COLUMN(BS3))
)
</f>
        <v>3</v>
      </c>
      <c r="BT3" s="72">
        <f t="array" ref="BT3">SUMPRODUCT(
    INDEX(ANSWERS!$C$7:$AW$134,0,ROW(BT3)), 
    INDEX(CORRECT!$A$2:$HK$129,0,COLUMN(BT3))
)
</f>
        <v>3</v>
      </c>
      <c r="BU3" s="72">
        <f t="array" ref="BU3">SUMPRODUCT(
    INDEX(ANSWERS!$C$7:$AW$134,0,ROW(BU3)), 
    INDEX(CORRECT!$A$2:$HK$129,0,COLUMN(BU3))
)
</f>
        <v>3</v>
      </c>
      <c r="BV3" s="72">
        <f t="array" ref="BV3">SUMPRODUCT(
    INDEX(ANSWERS!$C$7:$AW$134,0,ROW(BV3)), 
    INDEX(CORRECT!$A$2:$HK$129,0,COLUMN(BV3))
)
</f>
        <v>3</v>
      </c>
      <c r="BW3" s="72">
        <f t="array" ref="BW3">SUMPRODUCT(
    INDEX(ANSWERS!$C$7:$AW$134,0,ROW(BW3)), 
    INDEX(CORRECT!$A$2:$HK$129,0,COLUMN(BW3))
)
</f>
        <v>3</v>
      </c>
      <c r="BX3" s="72">
        <f t="array" ref="BX3">SUMPRODUCT(
    INDEX(ANSWERS!$C$7:$AW$134,0,ROW(BX3)), 
    INDEX(CORRECT!$A$2:$HK$129,0,COLUMN(BX3))
)
</f>
        <v>3</v>
      </c>
      <c r="BY3" s="72">
        <f t="array" ref="BY3">SUMPRODUCT(
    INDEX(ANSWERS!$C$7:$AW$134,0,ROW(BY3)), 
    INDEX(CORRECT!$A$2:$HK$129,0,COLUMN(BY3))
)
</f>
        <v>3</v>
      </c>
      <c r="BZ3" s="72">
        <f t="array" ref="BZ3">SUMPRODUCT(
    INDEX(ANSWERS!$C$7:$AW$134,0,ROW(BZ3)), 
    INDEX(CORRECT!$A$2:$HK$129,0,COLUMN(BZ3))
)
</f>
        <v>0</v>
      </c>
      <c r="CA3" s="72">
        <f t="array" ref="CA3">SUMPRODUCT(
    INDEX(ANSWERS!$C$7:$AW$134,0,ROW(CA3)), 
    INDEX(CORRECT!$A$2:$HK$129,0,COLUMN(CA3))
)
</f>
        <v>2</v>
      </c>
      <c r="CB3" s="72">
        <f t="array" ref="CB3">SUMPRODUCT(
    INDEX(ANSWERS!$C$7:$AW$134,0,ROW(CB3)), 
    INDEX(CORRECT!$A$2:$HK$129,0,COLUMN(CB3))
)
</f>
        <v>3</v>
      </c>
      <c r="CC3" s="72">
        <f t="array" ref="CC3">SUMPRODUCT(
    INDEX(ANSWERS!$C$7:$AW$134,0,ROW(CC3)), 
    INDEX(CORRECT!$A$2:$HK$129,0,COLUMN(CC3))
)
</f>
        <v>3</v>
      </c>
      <c r="CD3" s="72">
        <f t="array" ref="CD3">SUMPRODUCT(
    INDEX(ANSWERS!$C$7:$AW$134,0,ROW(CD3)), 
    INDEX(CORRECT!$A$2:$HK$129,0,COLUMN(CD3))
)
</f>
        <v>3</v>
      </c>
      <c r="CE3" s="72">
        <f t="array" ref="CE3">SUMPRODUCT(
    INDEX(ANSWERS!$C$7:$AW$134,0,ROW(CE3)), 
    INDEX(CORRECT!$A$2:$HK$129,0,COLUMN(CE3))
)
</f>
        <v>3</v>
      </c>
      <c r="CF3" s="72">
        <f t="array" ref="CF3">SUMPRODUCT(
    INDEX(ANSWERS!$C$7:$AW$134,0,ROW(CF3)), 
    INDEX(CORRECT!$A$2:$HK$129,0,COLUMN(CF3))
)
</f>
        <v>3</v>
      </c>
      <c r="CG3" s="72">
        <f t="array" ref="CG3">SUMPRODUCT(
    INDEX(ANSWERS!$C$7:$AW$134,0,ROW(CG3)), 
    INDEX(CORRECT!$A$2:$HK$129,0,COLUMN(CG3))
)
</f>
        <v>0</v>
      </c>
      <c r="CH3" s="72">
        <f t="array" ref="CH3">SUMPRODUCT(
    INDEX(ANSWERS!$C$7:$AW$134,0,ROW(CH3)), 
    INDEX(CORRECT!$A$2:$HK$129,0,COLUMN(CH3))
)
</f>
        <v>3</v>
      </c>
      <c r="CI3" s="72">
        <f t="array" ref="CI3">SUMPRODUCT(
    INDEX(ANSWERS!$C$7:$AW$134,0,ROW(CI3)), 
    INDEX(CORRECT!$A$2:$HK$129,0,COLUMN(CI3))
)
</f>
        <v>3</v>
      </c>
      <c r="CJ3" s="72">
        <f t="array" ref="CJ3">SUMPRODUCT(
    INDEX(ANSWERS!$C$7:$AW$134,0,ROW(CJ3)), 
    INDEX(CORRECT!$A$2:$HK$129,0,COLUMN(CJ3))
)
</f>
        <v>3</v>
      </c>
      <c r="CK3" s="72">
        <f t="array" ref="CK3">SUMPRODUCT(
    INDEX(ANSWERS!$C$7:$AW$134,0,ROW(CK3)), 
    INDEX(CORRECT!$A$2:$HK$129,0,COLUMN(CK3))
)
</f>
        <v>3</v>
      </c>
      <c r="CL3" s="72">
        <f t="array" ref="CL3">SUMPRODUCT(
    INDEX(ANSWERS!$C$7:$AW$134,0,ROW(CL3)), 
    INDEX(CORRECT!$A$2:$HK$129,0,COLUMN(CL3))
)
</f>
        <v>2</v>
      </c>
      <c r="CM3" s="72">
        <f t="array" ref="CM3">SUMPRODUCT(
    INDEX(ANSWERS!$C$7:$AW$134,0,ROW(CM3)), 
    INDEX(CORRECT!$A$2:$HK$129,0,COLUMN(CM3))
)
</f>
        <v>2</v>
      </c>
      <c r="CN3" s="72">
        <f t="array" ref="CN3">SUMPRODUCT(
    INDEX(ANSWERS!$C$7:$AW$134,0,ROW(CN3)), 
    INDEX(CORRECT!$A$2:$HK$129,0,COLUMN(CN3))
)
</f>
        <v>2</v>
      </c>
      <c r="CO3" s="72">
        <f t="array" ref="CO3">SUMPRODUCT(
    INDEX(ANSWERS!$C$7:$AW$134,0,ROW(CO3)), 
    INDEX(CORRECT!$A$2:$HK$129,0,COLUMN(CO3))
)
</f>
        <v>2</v>
      </c>
      <c r="CP3" s="72">
        <f t="array" ref="CP3">SUMPRODUCT(
    INDEX(ANSWERS!$C$7:$AW$134,0,ROW(CP3)), 
    INDEX(CORRECT!$A$2:$HK$129,0,COLUMN(CP3))
)
</f>
        <v>3</v>
      </c>
      <c r="CQ3" s="72">
        <f t="array" ref="CQ3">SUMPRODUCT(
    INDEX(ANSWERS!$C$7:$AW$134,0,ROW(CQ3)), 
    INDEX(CORRECT!$A$2:$HK$129,0,COLUMN(CQ3))
)
</f>
        <v>2</v>
      </c>
      <c r="CR3" s="72">
        <f t="array" ref="CR3">SUMPRODUCT(
    INDEX(ANSWERS!$C$7:$AW$134,0,ROW(CR3)), 
    INDEX(CORRECT!$A$2:$HK$129,0,COLUMN(CR3))
)
</f>
        <v>3</v>
      </c>
      <c r="CS3" s="72">
        <f t="array" ref="CS3">SUMPRODUCT(
    INDEX(ANSWERS!$C$7:$AW$134,0,ROW(CS3)), 
    INDEX(CORRECT!$A$2:$HK$129,0,COLUMN(CS3))
)
</f>
        <v>3</v>
      </c>
      <c r="CT3" s="72">
        <f t="array" ref="CT3">SUMPRODUCT(
    INDEX(ANSWERS!$C$7:$AW$134,0,ROW(CT3)), 
    INDEX(CORRECT!$A$2:$HK$129,0,COLUMN(CT3))
)
</f>
        <v>3</v>
      </c>
      <c r="CU3" s="72">
        <f t="array" ref="CU3">SUMPRODUCT(
    INDEX(ANSWERS!$C$7:$AW$134,0,ROW(CU3)), 
    INDEX(CORRECT!$A$2:$HK$129,0,COLUMN(CU3))
)
</f>
        <v>3</v>
      </c>
      <c r="CV3" s="72">
        <f t="array" ref="CV3">SUMPRODUCT(
    INDEX(ANSWERS!$C$7:$AW$134,0,ROW(CV3)), 
    INDEX(CORRECT!$A$2:$HK$129,0,COLUMN(CV3))
)
</f>
        <v>2</v>
      </c>
      <c r="CW3" s="72">
        <f t="array" ref="CW3">SUMPRODUCT(
    INDEX(ANSWERS!$C$7:$AW$134,0,ROW(CW3)), 
    INDEX(CORRECT!$A$2:$HK$129,0,COLUMN(CW3))
)
</f>
        <v>3</v>
      </c>
      <c r="CX3" s="72">
        <f t="array" ref="CX3">SUMPRODUCT(
    INDEX(ANSWERS!$C$7:$AW$134,0,ROW(CX3)), 
    INDEX(CORRECT!$A$2:$HK$129,0,COLUMN(CX3))
)
</f>
        <v>2</v>
      </c>
      <c r="CY3" s="72">
        <f t="array" ref="CY3">SUMPRODUCT(
    INDEX(ANSWERS!$C$7:$AW$134,0,ROW(CY3)), 
    INDEX(CORRECT!$A$2:$HK$129,0,COLUMN(CY3))
)
</f>
        <v>3</v>
      </c>
      <c r="CZ3" s="72">
        <f t="array" ref="CZ3">SUMPRODUCT(
    INDEX(ANSWERS!$C$7:$AW$134,0,ROW(CZ3)), 
    INDEX(CORRECT!$A$2:$HK$129,0,COLUMN(CZ3))
)
</f>
        <v>0</v>
      </c>
      <c r="DA3" s="72">
        <f t="array" ref="DA3">SUMPRODUCT(
    INDEX(ANSWERS!$C$7:$AW$134,0,ROW(DA3)), 
    INDEX(CORRECT!$A$2:$HK$129,0,COLUMN(DA3))
)
</f>
        <v>3</v>
      </c>
      <c r="DB3" s="72">
        <f t="array" ref="DB3">SUMPRODUCT(
    INDEX(ANSWERS!$C$7:$AW$134,0,ROW(DB3)), 
    INDEX(CORRECT!$A$2:$HK$129,0,COLUMN(DB3))
)
</f>
        <v>0</v>
      </c>
      <c r="DC3" s="72">
        <f t="array" ref="DC3">SUMPRODUCT(
    INDEX(ANSWERS!$C$7:$AW$134,0,ROW(DC3)), 
    INDEX(CORRECT!$A$2:$HK$129,0,COLUMN(DC3))
)
</f>
        <v>1</v>
      </c>
      <c r="DD3" s="72">
        <f t="array" ref="DD3">SUMPRODUCT(
    INDEX(ANSWERS!$C$7:$AW$134,0,ROW(DD3)), 
    INDEX(CORRECT!$A$2:$HK$129,0,COLUMN(DD3))
)
</f>
        <v>3</v>
      </c>
      <c r="DE3" s="72">
        <f t="array" ref="DE3">SUMPRODUCT(
    INDEX(ANSWERS!$C$7:$AW$134,0,ROW(DE3)), 
    INDEX(CORRECT!$A$2:$HK$129,0,COLUMN(DE3))
)
</f>
        <v>3</v>
      </c>
      <c r="DF3" s="72">
        <f t="array" ref="DF3">SUMPRODUCT(
    INDEX(ANSWERS!$C$7:$AW$134,0,ROW(DF3)), 
    INDEX(CORRECT!$A$2:$HK$129,0,COLUMN(DF3))
)
</f>
        <v>3</v>
      </c>
      <c r="DG3" s="72">
        <f t="array" ref="DG3">SUMPRODUCT(
    INDEX(ANSWERS!$C$7:$AW$134,0,ROW(DG3)), 
    INDEX(CORRECT!$A$2:$HK$129,0,COLUMN(DG3))
)
</f>
        <v>2</v>
      </c>
      <c r="DH3" s="72">
        <f t="array" ref="DH3">SUMPRODUCT(
    INDEX(ANSWERS!$C$7:$AW$134,0,ROW(DH3)), 
    INDEX(CORRECT!$A$2:$HK$129,0,COLUMN(DH3))
)
</f>
        <v>0</v>
      </c>
      <c r="DI3" s="72">
        <f t="array" ref="DI3">SUMPRODUCT(
    INDEX(ANSWERS!$C$7:$AW$134,0,ROW(DI3)), 
    INDEX(CORRECT!$A$2:$HK$129,0,COLUMN(DI3))
)
</f>
        <v>1</v>
      </c>
      <c r="DJ3" s="72">
        <f t="array" ref="DJ3">SUMPRODUCT(
    INDEX(ANSWERS!$C$7:$AW$134,0,ROW(DJ3)), 
    INDEX(CORRECT!$A$2:$HK$129,0,COLUMN(DJ3))
)
</f>
        <v>1</v>
      </c>
      <c r="DK3" s="72">
        <f t="array" ref="DK3">SUMPRODUCT(
    INDEX(ANSWERS!$C$7:$AW$134,0,ROW(DK3)), 
    INDEX(CORRECT!$A$2:$HK$129,0,COLUMN(DK3))
)
</f>
        <v>2</v>
      </c>
      <c r="DL3" s="72">
        <f t="array" ref="DL3">SUMPRODUCT(
    INDEX(ANSWERS!$C$7:$AW$134,0,ROW(DL3)), 
    INDEX(CORRECT!$A$2:$HK$129,0,COLUMN(DL3))
)
</f>
        <v>3</v>
      </c>
      <c r="DM3" s="72">
        <f t="array" ref="DM3">SUMPRODUCT(
    INDEX(ANSWERS!$C$7:$AW$134,0,ROW(DM3)), 
    INDEX(CORRECT!$A$2:$HK$129,0,COLUMN(DM3))
)
</f>
        <v>2</v>
      </c>
      <c r="DN3" s="72">
        <f t="array" ref="DN3">SUMPRODUCT(
    INDEX(ANSWERS!$C$7:$AW$134,0,ROW(DN3)), 
    INDEX(CORRECT!$A$2:$HK$129,0,COLUMN(DN3))
)
</f>
        <v>1</v>
      </c>
      <c r="DO3" s="72">
        <f t="array" ref="DO3">SUMPRODUCT(
    INDEX(ANSWERS!$C$7:$AW$134,0,ROW(DO3)), 
    INDEX(CORRECT!$A$2:$HK$129,0,COLUMN(DO3))
)
</f>
        <v>2</v>
      </c>
      <c r="DP3" s="72">
        <f t="array" ref="DP3">SUMPRODUCT(
    INDEX(ANSWERS!$C$7:$AW$134,0,ROW(DP3)), 
    INDEX(CORRECT!$A$2:$HK$129,0,COLUMN(DP3))
)
</f>
        <v>3</v>
      </c>
      <c r="DQ3" s="72">
        <f t="array" ref="DQ3">SUMPRODUCT(
    INDEX(ANSWERS!$C$7:$AW$134,0,ROW(DQ3)), 
    INDEX(CORRECT!$A$2:$HK$129,0,COLUMN(DQ3))
)
</f>
        <v>3</v>
      </c>
      <c r="DR3" s="72">
        <f t="array" ref="DR3">SUMPRODUCT(
    INDEX(ANSWERS!$C$7:$AW$134,0,ROW(DR3)), 
    INDEX(CORRECT!$A$2:$HK$129,0,COLUMN(DR3))
)
</f>
        <v>3</v>
      </c>
      <c r="DS3" s="72">
        <f t="array" ref="DS3">SUMPRODUCT(
    INDEX(ANSWERS!$C$7:$AW$134,0,ROW(DS3)), 
    INDEX(CORRECT!$A$2:$HK$129,0,COLUMN(DS3))
)
</f>
        <v>3</v>
      </c>
      <c r="DT3" s="72">
        <f t="array" ref="DT3">SUMPRODUCT(
    INDEX(ANSWERS!$C$7:$AW$134,0,ROW(DT3)), 
    INDEX(CORRECT!$A$2:$HK$129,0,COLUMN(DT3))
)
</f>
        <v>3</v>
      </c>
      <c r="DU3" s="72">
        <f t="array" ref="DU3">SUMPRODUCT(
    INDEX(ANSWERS!$C$7:$AW$134,0,ROW(DU3)), 
    INDEX(CORRECT!$A$2:$HK$129,0,COLUMN(DU3))
)
</f>
        <v>3</v>
      </c>
      <c r="DV3" s="72">
        <f t="array" ref="DV3">SUMPRODUCT(
    INDEX(ANSWERS!$C$7:$AW$134,0,ROW(DV3)), 
    INDEX(CORRECT!$A$2:$HK$129,0,COLUMN(DV3))
)
</f>
        <v>1</v>
      </c>
      <c r="DW3" s="72">
        <f t="array" ref="DW3">SUMPRODUCT(
    INDEX(ANSWERS!$C$7:$AW$134,0,ROW(DW3)), 
    INDEX(CORRECT!$A$2:$HK$129,0,COLUMN(DW3))
)
</f>
        <v>3</v>
      </c>
      <c r="DX3" s="72">
        <f t="array" ref="DX3">SUMPRODUCT(
    INDEX(ANSWERS!$C$7:$AW$134,0,ROW(DX3)), 
    INDEX(CORRECT!$A$2:$HK$129,0,COLUMN(DX3))
)
</f>
        <v>0</v>
      </c>
      <c r="DY3" s="72">
        <f t="array" ref="DY3">SUMPRODUCT(
    INDEX(ANSWERS!$C$7:$AW$134,0,ROW(DY3)), 
    INDEX(CORRECT!$A$2:$HK$129,0,COLUMN(DY3))
)
</f>
        <v>3</v>
      </c>
      <c r="DZ3" s="72">
        <f t="array" ref="DZ3">SUMPRODUCT(
    INDEX(ANSWERS!$C$7:$AW$134,0,ROW(DZ3)), 
    INDEX(CORRECT!$A$2:$HK$129,0,COLUMN(DZ3))
)
</f>
        <v>0</v>
      </c>
      <c r="EA3" s="72">
        <f t="array" ref="EA3">SUMPRODUCT(
    INDEX(ANSWERS!$C$7:$AW$134,0,ROW(EA3)), 
    INDEX(CORRECT!$A$2:$HK$129,0,COLUMN(EA3))
)
</f>
        <v>1</v>
      </c>
      <c r="EB3" s="72">
        <f t="array" ref="EB3">SUMPRODUCT(
    INDEX(ANSWERS!$C$7:$AW$134,0,ROW(EB3)), 
    INDEX(CORRECT!$A$2:$HK$129,0,COLUMN(EB3))
)
</f>
        <v>2</v>
      </c>
      <c r="EC3" s="72">
        <f t="array" ref="EC3">SUMPRODUCT(
    INDEX(ANSWERS!$C$7:$AW$134,0,ROW(EC3)), 
    INDEX(CORRECT!$A$2:$HK$129,0,COLUMN(EC3))
)
</f>
        <v>3</v>
      </c>
      <c r="ED3" s="72">
        <f t="array" ref="ED3">SUMPRODUCT(
    INDEX(ANSWERS!$C$7:$AW$134,0,ROW(ED3)), 
    INDEX(CORRECT!$A$2:$HK$129,0,COLUMN(ED3))
)
</f>
        <v>3</v>
      </c>
      <c r="EE3" s="72">
        <f t="array" ref="EE3">SUMPRODUCT(
    INDEX(ANSWERS!$C$7:$AW$134,0,ROW(EE3)), 
    INDEX(CORRECT!$A$2:$HK$129,0,COLUMN(EE3))
)
</f>
        <v>2</v>
      </c>
      <c r="EF3" s="72">
        <f t="array" ref="EF3">SUMPRODUCT(
    INDEX(ANSWERS!$C$7:$AW$134,0,ROW(EF3)), 
    INDEX(CORRECT!$A$2:$HK$129,0,COLUMN(EF3))
)
</f>
        <v>1</v>
      </c>
      <c r="EG3" s="72">
        <f t="array" ref="EG3">SUMPRODUCT(
    INDEX(ANSWERS!$C$7:$AW$134,0,ROW(EG3)), 
    INDEX(CORRECT!$A$2:$HK$129,0,COLUMN(EG3))
)
</f>
        <v>3</v>
      </c>
      <c r="EH3" s="72">
        <f t="array" ref="EH3">SUMPRODUCT(
    INDEX(ANSWERS!$C$7:$AW$134,0,ROW(EH3)), 
    INDEX(CORRECT!$A$2:$HK$129,0,COLUMN(EH3))
)
</f>
        <v>3</v>
      </c>
      <c r="EI3" s="72">
        <f t="array" ref="EI3">SUMPRODUCT(
    INDEX(ANSWERS!$C$7:$AW$134,0,ROW(EI3)), 
    INDEX(CORRECT!$A$2:$HK$129,0,COLUMN(EI3))
)
</f>
        <v>3</v>
      </c>
      <c r="EJ3" s="72">
        <f t="array" ref="EJ3">SUMPRODUCT(
    INDEX(ANSWERS!$C$7:$AW$134,0,ROW(EJ3)), 
    INDEX(CORRECT!$A$2:$HK$129,0,COLUMN(EJ3))
)
</f>
        <v>2</v>
      </c>
      <c r="EK3" s="72">
        <f t="array" ref="EK3">SUMPRODUCT(
    INDEX(ANSWERS!$C$7:$AW$134,0,ROW(EK3)), 
    INDEX(CORRECT!$A$2:$HK$129,0,COLUMN(EK3))
)
</f>
        <v>0</v>
      </c>
      <c r="EL3" s="72">
        <f t="array" ref="EL3">SUMPRODUCT(
    INDEX(ANSWERS!$C$7:$AW$134,0,ROW(EL3)), 
    INDEX(CORRECT!$A$2:$HK$129,0,COLUMN(EL3))
)
</f>
        <v>2</v>
      </c>
      <c r="EM3" s="72">
        <f t="array" ref="EM3">SUMPRODUCT(
    INDEX(ANSWERS!$C$7:$AW$134,0,ROW(EM3)), 
    INDEX(CORRECT!$A$2:$HK$129,0,COLUMN(EM3))
)
</f>
        <v>2</v>
      </c>
      <c r="EN3" s="72">
        <f t="array" ref="EN3">SUMPRODUCT(
    INDEX(ANSWERS!$C$7:$AW$134,0,ROW(EN3)), 
    INDEX(CORRECT!$A$2:$HK$129,0,COLUMN(EN3))
)
</f>
        <v>3</v>
      </c>
      <c r="EO3" s="72">
        <f t="array" ref="EO3">SUMPRODUCT(
    INDEX(ANSWERS!$C$7:$AW$134,0,ROW(EO3)), 
    INDEX(CORRECT!$A$2:$HK$129,0,COLUMN(EO3))
)
</f>
        <v>3</v>
      </c>
      <c r="EP3" s="72">
        <f t="array" ref="EP3">SUMPRODUCT(
    INDEX(ANSWERS!$C$7:$AW$134,0,ROW(EP3)), 
    INDEX(CORRECT!$A$2:$HK$129,0,COLUMN(EP3))
)
</f>
        <v>3</v>
      </c>
      <c r="EQ3" s="72">
        <f t="array" ref="EQ3">SUMPRODUCT(
    INDEX(ANSWERS!$C$7:$AW$134,0,ROW(EQ3)), 
    INDEX(CORRECT!$A$2:$HK$129,0,COLUMN(EQ3))
)
</f>
        <v>3</v>
      </c>
      <c r="ER3" s="72">
        <f t="array" ref="ER3">SUMPRODUCT(
    INDEX(ANSWERS!$C$7:$AW$134,0,ROW(ER3)), 
    INDEX(CORRECT!$A$2:$HK$129,0,COLUMN(ER3))
)
</f>
        <v>1</v>
      </c>
      <c r="ES3" s="72">
        <f t="array" ref="ES3">SUMPRODUCT(
    INDEX(ANSWERS!$C$7:$AW$134,0,ROW(ES3)), 
    INDEX(CORRECT!$A$2:$HK$129,0,COLUMN(ES3))
)
</f>
        <v>0</v>
      </c>
      <c r="ET3" s="72">
        <f t="array" ref="ET3">SUMPRODUCT(
    INDEX(ANSWERS!$C$7:$AW$134,0,ROW(ET3)), 
    INDEX(CORRECT!$A$2:$HK$129,0,COLUMN(ET3))
)
</f>
        <v>2</v>
      </c>
      <c r="EU3" s="72">
        <f t="array" ref="EU3">SUMPRODUCT(
    INDEX(ANSWERS!$C$7:$AW$134,0,ROW(EU3)), 
    INDEX(CORRECT!$A$2:$HK$129,0,COLUMN(EU3))
)
</f>
        <v>3</v>
      </c>
      <c r="EV3" s="72">
        <f t="array" ref="EV3">SUMPRODUCT(
    INDEX(ANSWERS!$C$7:$AW$134,0,ROW(EV3)), 
    INDEX(CORRECT!$A$2:$HK$129,0,COLUMN(EV3))
)
</f>
        <v>1</v>
      </c>
      <c r="EW3" s="72">
        <f t="array" ref="EW3">SUMPRODUCT(
    INDEX(ANSWERS!$C$7:$AW$134,0,ROW(EW3)), 
    INDEX(CORRECT!$A$2:$HK$129,0,COLUMN(EW3))
)
</f>
        <v>3</v>
      </c>
      <c r="EX3" s="72">
        <f t="array" ref="EX3">SUMPRODUCT(
    INDEX(ANSWERS!$C$7:$AW$134,0,ROW(EX3)), 
    INDEX(CORRECT!$A$2:$HK$129,0,COLUMN(EX3))
)
</f>
        <v>3</v>
      </c>
      <c r="EY3" s="72">
        <f t="array" ref="EY3">SUMPRODUCT(
    INDEX(ANSWERS!$C$7:$AW$134,0,ROW(EY3)), 
    INDEX(CORRECT!$A$2:$HK$129,0,COLUMN(EY3))
)
</f>
        <v>0</v>
      </c>
      <c r="EZ3" s="72">
        <f t="array" ref="EZ3">SUMPRODUCT(
    INDEX(ANSWERS!$C$7:$AW$134,0,ROW(EZ3)), 
    INDEX(CORRECT!$A$2:$HK$129,0,COLUMN(EZ3))
)
</f>
        <v>2</v>
      </c>
      <c r="FA3" s="72">
        <f t="array" ref="FA3">SUMPRODUCT(
    INDEX(ANSWERS!$C$7:$AW$134,0,ROW(FA3)), 
    INDEX(CORRECT!$A$2:$HK$129,0,COLUMN(FA3))
)
</f>
        <v>2</v>
      </c>
      <c r="FB3" s="72">
        <f t="array" ref="FB3">SUMPRODUCT(
    INDEX(ANSWERS!$C$7:$AW$134,0,ROW(FB3)), 
    INDEX(CORRECT!$A$2:$HK$129,0,COLUMN(FB3))
)
</f>
        <v>2</v>
      </c>
      <c r="FC3" s="72">
        <f t="array" ref="FC3">SUMPRODUCT(
    INDEX(ANSWERS!$C$7:$AW$134,0,ROW(FC3)), 
    INDEX(CORRECT!$A$2:$HK$129,0,COLUMN(FC3))
)
</f>
        <v>3</v>
      </c>
      <c r="FD3" s="72">
        <f t="array" ref="FD3">SUMPRODUCT(
    INDEX(ANSWERS!$C$7:$AW$134,0,ROW(FD3)), 
    INDEX(CORRECT!$A$2:$HK$129,0,COLUMN(FD3))
)
</f>
        <v>3</v>
      </c>
      <c r="FE3" s="72">
        <f t="array" ref="FE3">SUMPRODUCT(
    INDEX(ANSWERS!$C$7:$AW$134,0,ROW(FE3)), 
    INDEX(CORRECT!$A$2:$HK$129,0,COLUMN(FE3))
)
</f>
        <v>3</v>
      </c>
      <c r="FF3" s="72">
        <f t="array" ref="FF3">SUMPRODUCT(
    INDEX(ANSWERS!$C$7:$AW$134,0,ROW(FF3)), 
    INDEX(CORRECT!$A$2:$HK$129,0,COLUMN(FF3))
)
</f>
        <v>3</v>
      </c>
      <c r="FG3" s="72">
        <f t="array" ref="FG3">SUMPRODUCT(
    INDEX(ANSWERS!$C$7:$AW$134,0,ROW(FG3)), 
    INDEX(CORRECT!$A$2:$HK$129,0,COLUMN(FG3))
)
</f>
        <v>3</v>
      </c>
      <c r="FH3" s="72">
        <f t="array" ref="FH3">SUMPRODUCT(
    INDEX(ANSWERS!$C$7:$AW$134,0,ROW(FH3)), 
    INDEX(CORRECT!$A$2:$HK$129,0,COLUMN(FH3))
)
</f>
        <v>3</v>
      </c>
      <c r="FI3" s="72">
        <f t="array" ref="FI3">SUMPRODUCT(
    INDEX(ANSWERS!$C$7:$AW$134,0,ROW(FI3)), 
    INDEX(CORRECT!$A$2:$HK$129,0,COLUMN(FI3))
)
</f>
        <v>3</v>
      </c>
      <c r="FJ3" s="72">
        <f t="array" ref="FJ3">SUMPRODUCT(
    INDEX(ANSWERS!$C$7:$AW$134,0,ROW(FJ3)), 
    INDEX(CORRECT!$A$2:$HK$129,0,COLUMN(FJ3))
)
</f>
        <v>3</v>
      </c>
      <c r="FK3" s="72">
        <f t="array" ref="FK3">SUMPRODUCT(
    INDEX(ANSWERS!$C$7:$AW$134,0,ROW(FK3)), 
    INDEX(CORRECT!$A$2:$HK$129,0,COLUMN(FK3))
)
</f>
        <v>2</v>
      </c>
      <c r="FL3" s="72">
        <f t="array" ref="FL3">SUMPRODUCT(
    INDEX(ANSWERS!$C$7:$AW$134,0,ROW(FL3)), 
    INDEX(CORRECT!$A$2:$HK$129,0,COLUMN(FL3))
)
</f>
        <v>2</v>
      </c>
      <c r="FM3" s="72">
        <f t="array" ref="FM3">SUMPRODUCT(
    INDEX(ANSWERS!$C$7:$AW$134,0,ROW(FM3)), 
    INDEX(CORRECT!$A$2:$HK$129,0,COLUMN(FM3))
)
</f>
        <v>3</v>
      </c>
      <c r="FN3" s="72">
        <f t="array" ref="FN3">SUMPRODUCT(
    INDEX(ANSWERS!$C$7:$AW$134,0,ROW(FN3)), 
    INDEX(CORRECT!$A$2:$HK$129,0,COLUMN(FN3))
)
</f>
        <v>0</v>
      </c>
      <c r="FO3" s="72">
        <f t="array" ref="FO3">SUMPRODUCT(
    INDEX(ANSWERS!$C$7:$AW$134,0,ROW(FO3)), 
    INDEX(CORRECT!$A$2:$HK$129,0,COLUMN(FO3))
)
</f>
        <v>3</v>
      </c>
      <c r="FP3" s="72">
        <f t="array" ref="FP3">SUMPRODUCT(
    INDEX(ANSWERS!$C$7:$AW$134,0,ROW(FP3)), 
    INDEX(CORRECT!$A$2:$HK$129,0,COLUMN(FP3))
)
</f>
        <v>2</v>
      </c>
      <c r="FQ3" s="72">
        <f t="array" ref="FQ3">SUMPRODUCT(
    INDEX(ANSWERS!$C$7:$AW$134,0,ROW(FQ3)), 
    INDEX(CORRECT!$A$2:$HK$129,0,COLUMN(FQ3))
)
</f>
        <v>3</v>
      </c>
      <c r="FR3" s="72">
        <f t="array" ref="FR3">SUMPRODUCT(
    INDEX(ANSWERS!$C$7:$AW$134,0,ROW(FR3)), 
    INDEX(CORRECT!$A$2:$HK$129,0,COLUMN(FR3))
)
</f>
        <v>3</v>
      </c>
      <c r="FS3" s="72">
        <f t="array" ref="FS3">SUMPRODUCT(
    INDEX(ANSWERS!$C$7:$AW$134,0,ROW(FS3)), 
    INDEX(CORRECT!$A$2:$HK$129,0,COLUMN(FS3))
)
</f>
        <v>0</v>
      </c>
      <c r="FT3" s="72">
        <f t="array" ref="FT3">SUMPRODUCT(
    INDEX(ANSWERS!$C$7:$AW$134,0,ROW(FT3)), 
    INDEX(CORRECT!$A$2:$HK$129,0,COLUMN(FT3))
)
</f>
        <v>0</v>
      </c>
      <c r="FU3" s="72">
        <f t="array" ref="FU3">SUMPRODUCT(
    INDEX(ANSWERS!$C$7:$AW$134,0,ROW(FU3)), 
    INDEX(CORRECT!$A$2:$HK$129,0,COLUMN(FU3))
)
</f>
        <v>3</v>
      </c>
      <c r="FV3" s="72">
        <f t="array" ref="FV3">SUMPRODUCT(
    INDEX(ANSWERS!$C$7:$AW$134,0,ROW(FV3)), 
    INDEX(CORRECT!$A$2:$HK$129,0,COLUMN(FV3))
)
</f>
        <v>3</v>
      </c>
      <c r="FW3" s="72">
        <f t="array" ref="FW3">SUMPRODUCT(
    INDEX(ANSWERS!$C$7:$AW$134,0,ROW(FW3)), 
    INDEX(CORRECT!$A$2:$HK$129,0,COLUMN(FW3))
)
</f>
        <v>3</v>
      </c>
      <c r="FX3" s="72">
        <f t="array" ref="FX3">SUMPRODUCT(
    INDEX(ANSWERS!$C$7:$AW$134,0,ROW(FX3)), 
    INDEX(CORRECT!$A$2:$HK$129,0,COLUMN(FX3))
)
</f>
        <v>3</v>
      </c>
      <c r="FY3" s="72">
        <f t="array" ref="FY3">SUMPRODUCT(
    INDEX(ANSWERS!$C$7:$AW$134,0,ROW(FY3)), 
    INDEX(CORRECT!$A$2:$HK$129,0,COLUMN(FY3))
)
</f>
        <v>3</v>
      </c>
      <c r="FZ3" s="72">
        <f t="array" ref="FZ3">SUMPRODUCT(
    INDEX(ANSWERS!$C$7:$AW$134,0,ROW(FZ3)), 
    INDEX(CORRECT!$A$2:$HK$129,0,COLUMN(FZ3))
)
</f>
        <v>2</v>
      </c>
      <c r="GA3" s="72">
        <f t="array" ref="GA3">SUMPRODUCT(
    INDEX(ANSWERS!$C$7:$AW$134,0,ROW(GA3)), 
    INDEX(CORRECT!$A$2:$HK$129,0,COLUMN(GA3))
)
</f>
        <v>3</v>
      </c>
      <c r="GB3" s="72">
        <f t="array" ref="GB3">SUMPRODUCT(
    INDEX(ANSWERS!$C$7:$AW$134,0,ROW(GB3)), 
    INDEX(CORRECT!$A$2:$HK$129,0,COLUMN(GB3))
)
</f>
        <v>0</v>
      </c>
      <c r="GC3" s="72">
        <f t="array" ref="GC3">SUMPRODUCT(
    INDEX(ANSWERS!$C$7:$AW$134,0,ROW(GC3)), 
    INDEX(CORRECT!$A$2:$HK$129,0,COLUMN(GC3))
)
</f>
        <v>2</v>
      </c>
      <c r="GD3" s="72">
        <f t="array" ref="GD3">SUMPRODUCT(
    INDEX(ANSWERS!$C$7:$AW$134,0,ROW(GD3)), 
    INDEX(CORRECT!$A$2:$HK$129,0,COLUMN(GD3))
)
</f>
        <v>3</v>
      </c>
      <c r="GE3" s="72">
        <f t="array" ref="GE3">SUMPRODUCT(
    INDEX(ANSWERS!$C$7:$AW$134,0,ROW(GE3)), 
    INDEX(CORRECT!$A$2:$HK$129,0,COLUMN(GE3))
)
</f>
        <v>3</v>
      </c>
      <c r="GF3" s="72">
        <f t="array" ref="GF3">SUMPRODUCT(
    INDEX(ANSWERS!$C$7:$AW$134,0,ROW(GF3)), 
    INDEX(CORRECT!$A$2:$HK$129,0,COLUMN(GF3))
)
</f>
        <v>3</v>
      </c>
      <c r="GG3" s="72">
        <f t="array" ref="GG3">SUMPRODUCT(
    INDEX(ANSWERS!$C$7:$AW$134,0,ROW(GG3)), 
    INDEX(CORRECT!$A$2:$HK$129,0,COLUMN(GG3))
)
</f>
        <v>3</v>
      </c>
      <c r="GH3" s="72">
        <f t="array" ref="GH3">SUMPRODUCT(
    INDEX(ANSWERS!$C$7:$AW$134,0,ROW(GH3)), 
    INDEX(CORRECT!$A$2:$HK$129,0,COLUMN(GH3))
)
</f>
        <v>1</v>
      </c>
      <c r="GI3" s="72">
        <f t="array" ref="GI3">SUMPRODUCT(
    INDEX(ANSWERS!$C$7:$AW$134,0,ROW(GI3)), 
    INDEX(CORRECT!$A$2:$HK$129,0,COLUMN(GI3))
)
</f>
        <v>2</v>
      </c>
      <c r="GJ3" s="72">
        <f t="array" ref="GJ3">SUMPRODUCT(
    INDEX(ANSWERS!$C$7:$AW$134,0,ROW(GJ3)), 
    INDEX(CORRECT!$A$2:$HK$129,0,COLUMN(GJ3))
)
</f>
        <v>3</v>
      </c>
      <c r="GK3" s="72">
        <f t="array" ref="GK3">SUMPRODUCT(
    INDEX(ANSWERS!$C$7:$AW$134,0,ROW(GK3)), 
    INDEX(CORRECT!$A$2:$HK$129,0,COLUMN(GK3))
)
</f>
        <v>0</v>
      </c>
      <c r="GL3" s="72">
        <f t="array" ref="GL3">SUMPRODUCT(
    INDEX(ANSWERS!$C$7:$AW$134,0,ROW(GL3)), 
    INDEX(CORRECT!$A$2:$HK$129,0,COLUMN(GL3))
)
</f>
        <v>3</v>
      </c>
      <c r="GM3" s="72">
        <f t="array" ref="GM3">SUMPRODUCT(
    INDEX(ANSWERS!$C$7:$AW$134,0,ROW(GM3)), 
    INDEX(CORRECT!$A$2:$HK$129,0,COLUMN(GM3))
)
</f>
        <v>0</v>
      </c>
      <c r="GN3" s="72">
        <f t="array" ref="GN3">SUMPRODUCT(
    INDEX(ANSWERS!$C$7:$AW$134,0,ROW(GN3)), 
    INDEX(CORRECT!$A$2:$HK$129,0,COLUMN(GN3))
)
</f>
        <v>1</v>
      </c>
      <c r="GO3" s="72">
        <f t="array" ref="GO3">SUMPRODUCT(
    INDEX(ANSWERS!$C$7:$AW$134,0,ROW(GO3)), 
    INDEX(CORRECT!$A$2:$HK$129,0,COLUMN(GO3))
)
</f>
        <v>1</v>
      </c>
      <c r="GP3" s="72">
        <f t="array" ref="GP3">SUMPRODUCT(
    INDEX(ANSWERS!$C$7:$AW$134,0,ROW(GP3)), 
    INDEX(CORRECT!$A$2:$HK$129,0,COLUMN(GP3))
)
</f>
        <v>3</v>
      </c>
      <c r="GQ3" s="72">
        <f t="array" ref="GQ3">SUMPRODUCT(
    INDEX(ANSWERS!$C$7:$AW$134,0,ROW(GQ3)), 
    INDEX(CORRECT!$A$2:$HK$129,0,COLUMN(GQ3))
)
</f>
        <v>2</v>
      </c>
      <c r="GR3" s="72">
        <f t="array" ref="GR3">SUMPRODUCT(
    INDEX(ANSWERS!$C$7:$AW$134,0,ROW(GR3)), 
    INDEX(CORRECT!$A$2:$HK$129,0,COLUMN(GR3))
)
</f>
        <v>1</v>
      </c>
      <c r="GS3" s="72">
        <f t="array" ref="GS3">SUMPRODUCT(
    INDEX(ANSWERS!$C$7:$AW$134,0,ROW(GS3)), 
    INDEX(CORRECT!$A$2:$HK$129,0,COLUMN(GS3))
)
</f>
        <v>0</v>
      </c>
      <c r="GT3" s="72">
        <f t="array" ref="GT3">SUMPRODUCT(
    INDEX(ANSWERS!$C$7:$AW$134,0,ROW(GT3)), 
    INDEX(CORRECT!$A$2:$HK$129,0,COLUMN(GT3))
)
</f>
        <v>3</v>
      </c>
      <c r="GU3" s="72">
        <f t="array" ref="GU3">SUMPRODUCT(
    INDEX(ANSWERS!$C$7:$AW$134,0,ROW(GU3)), 
    INDEX(CORRECT!$A$2:$HK$129,0,COLUMN(GU3))
)
</f>
        <v>1</v>
      </c>
      <c r="GV3" s="72">
        <f t="array" ref="GV3">SUMPRODUCT(
    INDEX(ANSWERS!$C$7:$AW$134,0,ROW(GV3)), 
    INDEX(CORRECT!$A$2:$HK$129,0,COLUMN(GV3))
)
</f>
        <v>3</v>
      </c>
      <c r="GW3" s="72">
        <f t="array" ref="GW3">SUMPRODUCT(
    INDEX(ANSWERS!$C$7:$AW$134,0,ROW(GW3)), 
    INDEX(CORRECT!$A$2:$HK$129,0,COLUMN(GW3))
)
</f>
        <v>3</v>
      </c>
      <c r="GX3" s="72">
        <f t="array" ref="GX3">SUMPRODUCT(
    INDEX(ANSWERS!$C$7:$AW$134,0,ROW(GX3)), 
    INDEX(CORRECT!$A$2:$HK$129,0,COLUMN(GX3))
)
</f>
        <v>2</v>
      </c>
      <c r="GY3" s="72">
        <f t="array" ref="GY3">SUMPRODUCT(
    INDEX(ANSWERS!$C$7:$AW$134,0,ROW(GY3)), 
    INDEX(CORRECT!$A$2:$HK$129,0,COLUMN(GY3))
)
</f>
        <v>3</v>
      </c>
      <c r="GZ3" s="72">
        <f t="array" ref="GZ3">SUMPRODUCT(
    INDEX(ANSWERS!$C$7:$AW$134,0,ROW(GZ3)), 
    INDEX(CORRECT!$A$2:$HK$129,0,COLUMN(GZ3))
)
</f>
        <v>2</v>
      </c>
      <c r="HA3" s="72">
        <f t="array" ref="HA3">SUMPRODUCT(
    INDEX(ANSWERS!$C$7:$AW$134,0,ROW(HA3)), 
    INDEX(CORRECT!$A$2:$HK$129,0,COLUMN(HA3))
)
</f>
        <v>2</v>
      </c>
      <c r="HB3" s="72">
        <f t="array" ref="HB3">SUMPRODUCT(
    INDEX(ANSWERS!$C$7:$AW$134,0,ROW(HB3)), 
    INDEX(CORRECT!$A$2:$HK$129,0,COLUMN(HB3))
)
</f>
        <v>3</v>
      </c>
      <c r="HC3" s="72">
        <f t="array" ref="HC3">SUMPRODUCT(
    INDEX(ANSWERS!$C$7:$AW$134,0,ROW(HC3)), 
    INDEX(CORRECT!$A$2:$HK$129,0,COLUMN(HC3))
)
</f>
        <v>3</v>
      </c>
      <c r="HD3" s="72">
        <f t="array" ref="HD3">SUMPRODUCT(
    INDEX(ANSWERS!$C$7:$AW$134,0,ROW(HD3)), 
    INDEX(CORRECT!$A$2:$HK$129,0,COLUMN(HD3))
)
</f>
        <v>3</v>
      </c>
      <c r="HE3" s="72">
        <f t="array" ref="HE3">SUMPRODUCT(
    INDEX(ANSWERS!$C$7:$AW$134,0,ROW(HE3)), 
    INDEX(CORRECT!$A$2:$HK$129,0,COLUMN(HE3))
)
</f>
        <v>3</v>
      </c>
      <c r="HF3" s="72">
        <f t="array" ref="HF3">SUMPRODUCT(
    INDEX(ANSWERS!$C$7:$AW$134,0,ROW(HF3)), 
    INDEX(CORRECT!$A$2:$HK$129,0,COLUMN(HF3))
)
</f>
        <v>2</v>
      </c>
      <c r="HG3" s="72">
        <f t="array" ref="HG3">SUMPRODUCT(
    INDEX(ANSWERS!$C$7:$AW$134,0,ROW(HG3)), 
    INDEX(CORRECT!$A$2:$HK$129,0,COLUMN(HG3))
)
</f>
        <v>3</v>
      </c>
      <c r="HH3" s="72">
        <f t="array" ref="HH3">SUMPRODUCT(
    INDEX(ANSWERS!$C$7:$AW$134,0,ROW(HH3)), 
    INDEX(CORRECT!$A$2:$HK$129,0,COLUMN(HH3))
)
</f>
        <v>3</v>
      </c>
      <c r="HI3" s="72">
        <f t="array" ref="HI3">SUMPRODUCT(
    INDEX(ANSWERS!$C$7:$AW$134,0,ROW(HI3)), 
    INDEX(CORRECT!$A$2:$HK$129,0,COLUMN(HI3))
)
</f>
        <v>0</v>
      </c>
      <c r="HJ3" s="72">
        <f t="array" ref="HJ3">SUMPRODUCT(
    INDEX(ANSWERS!$C$7:$AW$134,0,ROW(HJ3)), 
    INDEX(CORRECT!$A$2:$HK$129,0,COLUMN(HJ3))
)
</f>
        <v>1</v>
      </c>
      <c r="HK3" s="72">
        <f t="array" ref="HK3">SUMPRODUCT(
    INDEX(ANSWERS!$C$7:$AW$134,0,ROW(HK3)), 
    INDEX(CORRECT!$A$2:$HK$129,0,COLUMN(HK3))
)
</f>
        <v>2</v>
      </c>
      <c r="HL3" s="72"/>
    </row>
    <row r="4">
      <c r="A4" s="1" t="s">
        <v>182</v>
      </c>
      <c r="B4" s="72">
        <f t="array" ref="B4">SUMPRODUCT(
    INDEX(ANSWERS!$C$7:$AW$134,0,ROW(B4)), 
    INDEX(CORRECT!$A$2:$HK$129,0,COLUMN(B4))
)
</f>
        <v>1</v>
      </c>
      <c r="C4" s="72">
        <f t="array" ref="C4">SUMPRODUCT(
    INDEX(ANSWERS!$C$7:$AW$134,0,ROW(C4)), 
    INDEX(CORRECT!$A$2:$HK$129,0,COLUMN(C4))
)
</f>
        <v>1</v>
      </c>
      <c r="D4" s="72">
        <f t="array" ref="D4">SUMPRODUCT(
    INDEX(ANSWERS!$C$7:$AW$134,0,ROW(D4)), 
    INDEX(CORRECT!$A$2:$HK$129,0,COLUMN(D4))
)
</f>
        <v>0</v>
      </c>
      <c r="E4" s="72">
        <f t="array" ref="E4">SUMPRODUCT(
    INDEX(ANSWERS!$C$7:$AW$134,0,ROW(E4)), 
    INDEX(CORRECT!$A$2:$HK$129,0,COLUMN(E4))
)
</f>
        <v>0</v>
      </c>
      <c r="F4" s="72">
        <f t="array" ref="F4">SUMPRODUCT(
    INDEX(ANSWERS!$C$7:$AW$134,0,ROW(F4)), 
    INDEX(CORRECT!$A$2:$HK$129,0,COLUMN(F4))
)
</f>
        <v>0</v>
      </c>
      <c r="G4" s="72">
        <f t="array" ref="G4">SUMPRODUCT(
    INDEX(ANSWERS!$C$7:$AW$134,0,ROW(G4)), 
    INDEX(CORRECT!$A$2:$HK$129,0,COLUMN(G4))
)
</f>
        <v>0</v>
      </c>
      <c r="H4" s="72">
        <f t="array" ref="H4">SUMPRODUCT(
    INDEX(ANSWERS!$C$7:$AW$134,0,ROW(H4)), 
    INDEX(CORRECT!$A$2:$HK$129,0,COLUMN(H4))
)
</f>
        <v>1</v>
      </c>
      <c r="I4" s="72">
        <f t="array" ref="I4">SUMPRODUCT(
    INDEX(ANSWERS!$C$7:$AW$134,0,ROW(I4)), 
    INDEX(CORRECT!$A$2:$HK$129,0,COLUMN(I4))
)
</f>
        <v>0</v>
      </c>
      <c r="J4" s="72">
        <f t="array" ref="J4">SUMPRODUCT(
    INDEX(ANSWERS!$C$7:$AW$134,0,ROW(J4)), 
    INDEX(CORRECT!$A$2:$HK$129,0,COLUMN(J4))
)
</f>
        <v>1</v>
      </c>
      <c r="K4" s="72">
        <f t="array" ref="K4">SUMPRODUCT(
    INDEX(ANSWERS!$C$7:$AW$134,0,ROW(K4)), 
    INDEX(CORRECT!$A$2:$HK$129,0,COLUMN(K4))
)
</f>
        <v>0</v>
      </c>
      <c r="L4" s="72">
        <f t="array" ref="L4">SUMPRODUCT(
    INDEX(ANSWERS!$C$7:$AW$134,0,ROW(L4)), 
    INDEX(CORRECT!$A$2:$HK$129,0,COLUMN(L4))
)
</f>
        <v>0</v>
      </c>
      <c r="M4" s="72">
        <f t="array" ref="M4">SUMPRODUCT(
    INDEX(ANSWERS!$C$7:$AW$134,0,ROW(M4)), 
    INDEX(CORRECT!$A$2:$HK$129,0,COLUMN(M4))
)
</f>
        <v>1</v>
      </c>
      <c r="N4" s="72">
        <f t="array" ref="N4">SUMPRODUCT(
    INDEX(ANSWERS!$C$7:$AW$134,0,ROW(N4)), 
    INDEX(CORRECT!$A$2:$HK$129,0,COLUMN(N4))
)
</f>
        <v>1</v>
      </c>
      <c r="O4" s="72">
        <f t="array" ref="O4">SUMPRODUCT(
    INDEX(ANSWERS!$C$7:$AW$134,0,ROW(O4)), 
    INDEX(CORRECT!$A$2:$HK$129,0,COLUMN(O4))
)
</f>
        <v>1</v>
      </c>
      <c r="P4" s="72">
        <f t="array" ref="P4">SUMPRODUCT(
    INDEX(ANSWERS!$C$7:$AW$134,0,ROW(P4)), 
    INDEX(CORRECT!$A$2:$HK$129,0,COLUMN(P4))
)
</f>
        <v>1</v>
      </c>
      <c r="Q4" s="72">
        <f t="array" ref="Q4">SUMPRODUCT(
    INDEX(ANSWERS!$C$7:$AW$134,0,ROW(Q4)), 
    INDEX(CORRECT!$A$2:$HK$129,0,COLUMN(Q4))
)
</f>
        <v>1</v>
      </c>
      <c r="R4" s="72">
        <f t="array" ref="R4">SUMPRODUCT(
    INDEX(ANSWERS!$C$7:$AW$134,0,ROW(R4)), 
    INDEX(CORRECT!$A$2:$HK$129,0,COLUMN(R4))
)
</f>
        <v>1</v>
      </c>
      <c r="S4" s="72">
        <f t="array" ref="S4">SUMPRODUCT(
    INDEX(ANSWERS!$C$7:$AW$134,0,ROW(S4)), 
    INDEX(CORRECT!$A$2:$HK$129,0,COLUMN(S4))
)
</f>
        <v>1</v>
      </c>
      <c r="T4" s="72">
        <f t="array" ref="T4">SUMPRODUCT(
    INDEX(ANSWERS!$C$7:$AW$134,0,ROW(T4)), 
    INDEX(CORRECT!$A$2:$HK$129,0,COLUMN(T4))
)
</f>
        <v>1</v>
      </c>
      <c r="U4" s="72">
        <f t="array" ref="U4">SUMPRODUCT(
    INDEX(ANSWERS!$C$7:$AW$134,0,ROW(U4)), 
    INDEX(CORRECT!$A$2:$HK$129,0,COLUMN(U4))
)
</f>
        <v>0</v>
      </c>
      <c r="V4" s="72">
        <f t="array" ref="V4">SUMPRODUCT(
    INDEX(ANSWERS!$C$7:$AW$134,0,ROW(V4)), 
    INDEX(CORRECT!$A$2:$HK$129,0,COLUMN(V4))
)
</f>
        <v>1</v>
      </c>
      <c r="W4" s="72">
        <f t="array" ref="W4">SUMPRODUCT(
    INDEX(ANSWERS!$C$7:$AW$134,0,ROW(W4)), 
    INDEX(CORRECT!$A$2:$HK$129,0,COLUMN(W4))
)
</f>
        <v>0</v>
      </c>
      <c r="X4" s="72">
        <f t="array" ref="X4">SUMPRODUCT(
    INDEX(ANSWERS!$C$7:$AW$134,0,ROW(X4)), 
    INDEX(CORRECT!$A$2:$HK$129,0,COLUMN(X4))
)
</f>
        <v>1</v>
      </c>
      <c r="Y4" s="72">
        <f t="array" ref="Y4">SUMPRODUCT(
    INDEX(ANSWERS!$C$7:$AW$134,0,ROW(Y4)), 
    INDEX(CORRECT!$A$2:$HK$129,0,COLUMN(Y4))
)
</f>
        <v>1</v>
      </c>
      <c r="Z4" s="72">
        <f t="array" ref="Z4">SUMPRODUCT(
    INDEX(ANSWERS!$C$7:$AW$134,0,ROW(Z4)), 
    INDEX(CORRECT!$A$2:$HK$129,0,COLUMN(Z4))
)
</f>
        <v>0</v>
      </c>
      <c r="AA4" s="72">
        <f t="array" ref="AA4">SUMPRODUCT(
    INDEX(ANSWERS!$C$7:$AW$134,0,ROW(AA4)), 
    INDEX(CORRECT!$A$2:$HK$129,0,COLUMN(AA4))
)
</f>
        <v>0</v>
      </c>
      <c r="AB4" s="72">
        <f t="array" ref="AB4">SUMPRODUCT(
    INDEX(ANSWERS!$C$7:$AW$134,0,ROW(AB4)), 
    INDEX(CORRECT!$A$2:$HK$129,0,COLUMN(AB4))
)
</f>
        <v>1</v>
      </c>
      <c r="AC4" s="72">
        <f t="array" ref="AC4">SUMPRODUCT(
    INDEX(ANSWERS!$C$7:$AW$134,0,ROW(AC4)), 
    INDEX(CORRECT!$A$2:$HK$129,0,COLUMN(AC4))
)
</f>
        <v>1</v>
      </c>
      <c r="AD4" s="72">
        <f t="array" ref="AD4">SUMPRODUCT(
    INDEX(ANSWERS!$C$7:$AW$134,0,ROW(AD4)), 
    INDEX(CORRECT!$A$2:$HK$129,0,COLUMN(AD4))
)
</f>
        <v>0</v>
      </c>
      <c r="AE4" s="72">
        <f t="array" ref="AE4">SUMPRODUCT(
    INDEX(ANSWERS!$C$7:$AW$134,0,ROW(AE4)), 
    INDEX(CORRECT!$A$2:$HK$129,0,COLUMN(AE4))
)
</f>
        <v>1</v>
      </c>
      <c r="AF4" s="72">
        <f t="array" ref="AF4">SUMPRODUCT(
    INDEX(ANSWERS!$C$7:$AW$134,0,ROW(AF4)), 
    INDEX(CORRECT!$A$2:$HK$129,0,COLUMN(AF4))
)
</f>
        <v>1</v>
      </c>
      <c r="AG4" s="72">
        <f t="array" ref="AG4">SUMPRODUCT(
    INDEX(ANSWERS!$C$7:$AW$134,0,ROW(AG4)), 
    INDEX(CORRECT!$A$2:$HK$129,0,COLUMN(AG4))
)
</f>
        <v>0</v>
      </c>
      <c r="AH4" s="72">
        <f t="array" ref="AH4">SUMPRODUCT(
    INDEX(ANSWERS!$C$7:$AW$134,0,ROW(AH4)), 
    INDEX(CORRECT!$A$2:$HK$129,0,COLUMN(AH4))
)
</f>
        <v>1</v>
      </c>
      <c r="AI4" s="72">
        <f t="array" ref="AI4">SUMPRODUCT(
    INDEX(ANSWERS!$C$7:$AW$134,0,ROW(AI4)), 
    INDEX(CORRECT!$A$2:$HK$129,0,COLUMN(AI4))
)
</f>
        <v>0</v>
      </c>
      <c r="AJ4" s="72">
        <f t="array" ref="AJ4">SUMPRODUCT(
    INDEX(ANSWERS!$C$7:$AW$134,0,ROW(AJ4)), 
    INDEX(CORRECT!$A$2:$HK$129,0,COLUMN(AJ4))
)
</f>
        <v>0</v>
      </c>
      <c r="AK4" s="72">
        <f t="array" ref="AK4">SUMPRODUCT(
    INDEX(ANSWERS!$C$7:$AW$134,0,ROW(AK4)), 
    INDEX(CORRECT!$A$2:$HK$129,0,COLUMN(AK4))
)
</f>
        <v>1</v>
      </c>
      <c r="AL4" s="72">
        <f t="array" ref="AL4">SUMPRODUCT(
    INDEX(ANSWERS!$C$7:$AW$134,0,ROW(AL4)), 
    INDEX(CORRECT!$A$2:$HK$129,0,COLUMN(AL4))
)
</f>
        <v>1</v>
      </c>
      <c r="AM4" s="72">
        <f t="array" ref="AM4">SUMPRODUCT(
    INDEX(ANSWERS!$C$7:$AW$134,0,ROW(AM4)), 
    INDEX(CORRECT!$A$2:$HK$129,0,COLUMN(AM4))
)
</f>
        <v>1</v>
      </c>
      <c r="AN4" s="72">
        <f t="array" ref="AN4">SUMPRODUCT(
    INDEX(ANSWERS!$C$7:$AW$134,0,ROW(AN4)), 
    INDEX(CORRECT!$A$2:$HK$129,0,COLUMN(AN4))
)
</f>
        <v>1</v>
      </c>
      <c r="AO4" s="72">
        <f t="array" ref="AO4">SUMPRODUCT(
    INDEX(ANSWERS!$C$7:$AW$134,0,ROW(AO4)), 
    INDEX(CORRECT!$A$2:$HK$129,0,COLUMN(AO4))
)
</f>
        <v>1</v>
      </c>
      <c r="AP4" s="72">
        <f t="array" ref="AP4">SUMPRODUCT(
    INDEX(ANSWERS!$C$7:$AW$134,0,ROW(AP4)), 
    INDEX(CORRECT!$A$2:$HK$129,0,COLUMN(AP4))
)
</f>
        <v>0</v>
      </c>
      <c r="AQ4" s="72">
        <f t="array" ref="AQ4">SUMPRODUCT(
    INDEX(ANSWERS!$C$7:$AW$134,0,ROW(AQ4)), 
    INDEX(CORRECT!$A$2:$HK$129,0,COLUMN(AQ4))
)
</f>
        <v>1</v>
      </c>
      <c r="AR4" s="72">
        <f t="array" ref="AR4">SUMPRODUCT(
    INDEX(ANSWERS!$C$7:$AW$134,0,ROW(AR4)), 
    INDEX(CORRECT!$A$2:$HK$129,0,COLUMN(AR4))
)
</f>
        <v>1</v>
      </c>
      <c r="AS4" s="72">
        <f t="array" ref="AS4">SUMPRODUCT(
    INDEX(ANSWERS!$C$7:$AW$134,0,ROW(AS4)), 
    INDEX(CORRECT!$A$2:$HK$129,0,COLUMN(AS4))
)
</f>
        <v>0</v>
      </c>
      <c r="AT4" s="72">
        <f t="array" ref="AT4">SUMPRODUCT(
    INDEX(ANSWERS!$C$7:$AW$134,0,ROW(AT4)), 
    INDEX(CORRECT!$A$2:$HK$129,0,COLUMN(AT4))
)
</f>
        <v>0</v>
      </c>
      <c r="AU4" s="72">
        <f t="array" ref="AU4">SUMPRODUCT(
    INDEX(ANSWERS!$C$7:$AW$134,0,ROW(AU4)), 
    INDEX(CORRECT!$A$2:$HK$129,0,COLUMN(AU4))
)
</f>
        <v>1</v>
      </c>
      <c r="AV4" s="72">
        <f t="array" ref="AV4">SUMPRODUCT(
    INDEX(ANSWERS!$C$7:$AW$134,0,ROW(AV4)), 
    INDEX(CORRECT!$A$2:$HK$129,0,COLUMN(AV4))
)
</f>
        <v>1</v>
      </c>
      <c r="AW4" s="72">
        <f t="array" ref="AW4">SUMPRODUCT(
    INDEX(ANSWERS!$C$7:$AW$134,0,ROW(AW4)), 
    INDEX(CORRECT!$A$2:$HK$129,0,COLUMN(AW4))
)
</f>
        <v>1</v>
      </c>
      <c r="AX4" s="72">
        <f t="array" ref="AX4">SUMPRODUCT(
    INDEX(ANSWERS!$C$7:$AW$134,0,ROW(AX4)), 
    INDEX(CORRECT!$A$2:$HK$129,0,COLUMN(AX4))
)
</f>
        <v>1</v>
      </c>
      <c r="AY4" s="72">
        <f t="array" ref="AY4">SUMPRODUCT(
    INDEX(ANSWERS!$C$7:$AW$134,0,ROW(AY4)), 
    INDEX(CORRECT!$A$2:$HK$129,0,COLUMN(AY4))
)
</f>
        <v>1</v>
      </c>
      <c r="AZ4" s="72">
        <f t="array" ref="AZ4">SUMPRODUCT(
    INDEX(ANSWERS!$C$7:$AW$134,0,ROW(AZ4)), 
    INDEX(CORRECT!$A$2:$HK$129,0,COLUMN(AZ4))
)
</f>
        <v>1</v>
      </c>
      <c r="BA4" s="72">
        <f t="array" ref="BA4">SUMPRODUCT(
    INDEX(ANSWERS!$C$7:$AW$134,0,ROW(BA4)), 
    INDEX(CORRECT!$A$2:$HK$129,0,COLUMN(BA4))
)
</f>
        <v>0</v>
      </c>
      <c r="BB4" s="72">
        <f t="array" ref="BB4">SUMPRODUCT(
    INDEX(ANSWERS!$C$7:$AW$134,0,ROW(BB4)), 
    INDEX(CORRECT!$A$2:$HK$129,0,COLUMN(BB4))
)
</f>
        <v>1</v>
      </c>
      <c r="BC4" s="72">
        <f t="array" ref="BC4">SUMPRODUCT(
    INDEX(ANSWERS!$C$7:$AW$134,0,ROW(BC4)), 
    INDEX(CORRECT!$A$2:$HK$129,0,COLUMN(BC4))
)
</f>
        <v>0</v>
      </c>
      <c r="BD4" s="72">
        <f t="array" ref="BD4">SUMPRODUCT(
    INDEX(ANSWERS!$C$7:$AW$134,0,ROW(BD4)), 
    INDEX(CORRECT!$A$2:$HK$129,0,COLUMN(BD4))
)
</f>
        <v>1</v>
      </c>
      <c r="BE4" s="72">
        <f t="array" ref="BE4">SUMPRODUCT(
    INDEX(ANSWERS!$C$7:$AW$134,0,ROW(BE4)), 
    INDEX(CORRECT!$A$2:$HK$129,0,COLUMN(BE4))
)
</f>
        <v>0</v>
      </c>
      <c r="BF4" s="72">
        <f t="array" ref="BF4">SUMPRODUCT(
    INDEX(ANSWERS!$C$7:$AW$134,0,ROW(BF4)), 
    INDEX(CORRECT!$A$2:$HK$129,0,COLUMN(BF4))
)
</f>
        <v>0</v>
      </c>
      <c r="BG4" s="72">
        <f t="array" ref="BG4">SUMPRODUCT(
    INDEX(ANSWERS!$C$7:$AW$134,0,ROW(BG4)), 
    INDEX(CORRECT!$A$2:$HK$129,0,COLUMN(BG4))
)
</f>
        <v>1</v>
      </c>
      <c r="BH4" s="72">
        <f t="array" ref="BH4">SUMPRODUCT(
    INDEX(ANSWERS!$C$7:$AW$134,0,ROW(BH4)), 
    INDEX(CORRECT!$A$2:$HK$129,0,COLUMN(BH4))
)
</f>
        <v>1</v>
      </c>
      <c r="BI4" s="72">
        <f t="array" ref="BI4">SUMPRODUCT(
    INDEX(ANSWERS!$C$7:$AW$134,0,ROW(BI4)), 
    INDEX(CORRECT!$A$2:$HK$129,0,COLUMN(BI4))
)
</f>
        <v>0</v>
      </c>
      <c r="BJ4" s="72">
        <f t="array" ref="BJ4">SUMPRODUCT(
    INDEX(ANSWERS!$C$7:$AW$134,0,ROW(BJ4)), 
    INDEX(CORRECT!$A$2:$HK$129,0,COLUMN(BJ4))
)
</f>
        <v>1</v>
      </c>
      <c r="BK4" s="72">
        <f t="array" ref="BK4">SUMPRODUCT(
    INDEX(ANSWERS!$C$7:$AW$134,0,ROW(BK4)), 
    INDEX(CORRECT!$A$2:$HK$129,0,COLUMN(BK4))
)
</f>
        <v>1</v>
      </c>
      <c r="BL4" s="72">
        <f t="array" ref="BL4">SUMPRODUCT(
    INDEX(ANSWERS!$C$7:$AW$134,0,ROW(BL4)), 
    INDEX(CORRECT!$A$2:$HK$129,0,COLUMN(BL4))
)
</f>
        <v>1</v>
      </c>
      <c r="BM4" s="72">
        <f t="array" ref="BM4">SUMPRODUCT(
    INDEX(ANSWERS!$C$7:$AW$134,0,ROW(BM4)), 
    INDEX(CORRECT!$A$2:$HK$129,0,COLUMN(BM4))
)
</f>
        <v>0</v>
      </c>
      <c r="BN4" s="72">
        <f t="array" ref="BN4">SUMPRODUCT(
    INDEX(ANSWERS!$C$7:$AW$134,0,ROW(BN4)), 
    INDEX(CORRECT!$A$2:$HK$129,0,COLUMN(BN4))
)
</f>
        <v>0</v>
      </c>
      <c r="BO4" s="72">
        <f t="array" ref="BO4">SUMPRODUCT(
    INDEX(ANSWERS!$C$7:$AW$134,0,ROW(BO4)), 
    INDEX(CORRECT!$A$2:$HK$129,0,COLUMN(BO4))
)
</f>
        <v>1</v>
      </c>
      <c r="BP4" s="72">
        <f t="array" ref="BP4">SUMPRODUCT(
    INDEX(ANSWERS!$C$7:$AW$134,0,ROW(BP4)), 
    INDEX(CORRECT!$A$2:$HK$129,0,COLUMN(BP4))
)
</f>
        <v>1</v>
      </c>
      <c r="BQ4" s="72">
        <f t="array" ref="BQ4">SUMPRODUCT(
    INDEX(ANSWERS!$C$7:$AW$134,0,ROW(BQ4)), 
    INDEX(CORRECT!$A$2:$HK$129,0,COLUMN(BQ4))
)
</f>
        <v>1</v>
      </c>
      <c r="BR4" s="72">
        <f t="array" ref="BR4">SUMPRODUCT(
    INDEX(ANSWERS!$C$7:$AW$134,0,ROW(BR4)), 
    INDEX(CORRECT!$A$2:$HK$129,0,COLUMN(BR4))
)
</f>
        <v>0</v>
      </c>
      <c r="BS4" s="72">
        <f t="array" ref="BS4">SUMPRODUCT(
    INDEX(ANSWERS!$C$7:$AW$134,0,ROW(BS4)), 
    INDEX(CORRECT!$A$2:$HK$129,0,COLUMN(BS4))
)
</f>
        <v>0</v>
      </c>
      <c r="BT4" s="72">
        <f t="array" ref="BT4">SUMPRODUCT(
    INDEX(ANSWERS!$C$7:$AW$134,0,ROW(BT4)), 
    INDEX(CORRECT!$A$2:$HK$129,0,COLUMN(BT4))
)
</f>
        <v>1</v>
      </c>
      <c r="BU4" s="72">
        <f t="array" ref="BU4">SUMPRODUCT(
    INDEX(ANSWERS!$C$7:$AW$134,0,ROW(BU4)), 
    INDEX(CORRECT!$A$2:$HK$129,0,COLUMN(BU4))
)
</f>
        <v>1</v>
      </c>
      <c r="BV4" s="72">
        <f t="array" ref="BV4">SUMPRODUCT(
    INDEX(ANSWERS!$C$7:$AW$134,0,ROW(BV4)), 
    INDEX(CORRECT!$A$2:$HK$129,0,COLUMN(BV4))
)
</f>
        <v>1</v>
      </c>
      <c r="BW4" s="72">
        <f t="array" ref="BW4">SUMPRODUCT(
    INDEX(ANSWERS!$C$7:$AW$134,0,ROW(BW4)), 
    INDEX(CORRECT!$A$2:$HK$129,0,COLUMN(BW4))
)
</f>
        <v>1</v>
      </c>
      <c r="BX4" s="72">
        <f t="array" ref="BX4">SUMPRODUCT(
    INDEX(ANSWERS!$C$7:$AW$134,0,ROW(BX4)), 
    INDEX(CORRECT!$A$2:$HK$129,0,COLUMN(BX4))
)
</f>
        <v>1</v>
      </c>
      <c r="BY4" s="72">
        <f t="array" ref="BY4">SUMPRODUCT(
    INDEX(ANSWERS!$C$7:$AW$134,0,ROW(BY4)), 
    INDEX(CORRECT!$A$2:$HK$129,0,COLUMN(BY4))
)
</f>
        <v>1</v>
      </c>
      <c r="BZ4" s="72">
        <f t="array" ref="BZ4">SUMPRODUCT(
    INDEX(ANSWERS!$C$7:$AW$134,0,ROW(BZ4)), 
    INDEX(CORRECT!$A$2:$HK$129,0,COLUMN(BZ4))
)
</f>
        <v>0</v>
      </c>
      <c r="CA4" s="72">
        <f t="array" ref="CA4">SUMPRODUCT(
    INDEX(ANSWERS!$C$7:$AW$134,0,ROW(CA4)), 
    INDEX(CORRECT!$A$2:$HK$129,0,COLUMN(CA4))
)
</f>
        <v>0</v>
      </c>
      <c r="CB4" s="72">
        <f t="array" ref="CB4">SUMPRODUCT(
    INDEX(ANSWERS!$C$7:$AW$134,0,ROW(CB4)), 
    INDEX(CORRECT!$A$2:$HK$129,0,COLUMN(CB4))
)
</f>
        <v>1</v>
      </c>
      <c r="CC4" s="72">
        <f t="array" ref="CC4">SUMPRODUCT(
    INDEX(ANSWERS!$C$7:$AW$134,0,ROW(CC4)), 
    INDEX(CORRECT!$A$2:$HK$129,0,COLUMN(CC4))
)
</f>
        <v>1</v>
      </c>
      <c r="CD4" s="72">
        <f t="array" ref="CD4">SUMPRODUCT(
    INDEX(ANSWERS!$C$7:$AW$134,0,ROW(CD4)), 
    INDEX(CORRECT!$A$2:$HK$129,0,COLUMN(CD4))
)
</f>
        <v>1</v>
      </c>
      <c r="CE4" s="72">
        <f t="array" ref="CE4">SUMPRODUCT(
    INDEX(ANSWERS!$C$7:$AW$134,0,ROW(CE4)), 
    INDEX(CORRECT!$A$2:$HK$129,0,COLUMN(CE4))
)
</f>
        <v>1</v>
      </c>
      <c r="CF4" s="72">
        <f t="array" ref="CF4">SUMPRODUCT(
    INDEX(ANSWERS!$C$7:$AW$134,0,ROW(CF4)), 
    INDEX(CORRECT!$A$2:$HK$129,0,COLUMN(CF4))
)
</f>
        <v>1</v>
      </c>
      <c r="CG4" s="72">
        <f t="array" ref="CG4">SUMPRODUCT(
    INDEX(ANSWERS!$C$7:$AW$134,0,ROW(CG4)), 
    INDEX(CORRECT!$A$2:$HK$129,0,COLUMN(CG4))
)
</f>
        <v>0</v>
      </c>
      <c r="CH4" s="72">
        <f t="array" ref="CH4">SUMPRODUCT(
    INDEX(ANSWERS!$C$7:$AW$134,0,ROW(CH4)), 
    INDEX(CORRECT!$A$2:$HK$129,0,COLUMN(CH4))
)
</f>
        <v>1</v>
      </c>
      <c r="CI4" s="72">
        <f t="array" ref="CI4">SUMPRODUCT(
    INDEX(ANSWERS!$C$7:$AW$134,0,ROW(CI4)), 
    INDEX(CORRECT!$A$2:$HK$129,0,COLUMN(CI4))
)
</f>
        <v>1</v>
      </c>
      <c r="CJ4" s="72">
        <f t="array" ref="CJ4">SUMPRODUCT(
    INDEX(ANSWERS!$C$7:$AW$134,0,ROW(CJ4)), 
    INDEX(CORRECT!$A$2:$HK$129,0,COLUMN(CJ4))
)
</f>
        <v>1</v>
      </c>
      <c r="CK4" s="72">
        <f t="array" ref="CK4">SUMPRODUCT(
    INDEX(ANSWERS!$C$7:$AW$134,0,ROW(CK4)), 
    INDEX(CORRECT!$A$2:$HK$129,0,COLUMN(CK4))
)
</f>
        <v>1</v>
      </c>
      <c r="CL4" s="72">
        <f t="array" ref="CL4">SUMPRODUCT(
    INDEX(ANSWERS!$C$7:$AW$134,0,ROW(CL4)), 
    INDEX(CORRECT!$A$2:$HK$129,0,COLUMN(CL4))
)
</f>
        <v>0</v>
      </c>
      <c r="CM4" s="72">
        <f t="array" ref="CM4">SUMPRODUCT(
    INDEX(ANSWERS!$C$7:$AW$134,0,ROW(CM4)), 
    INDEX(CORRECT!$A$2:$HK$129,0,COLUMN(CM4))
)
</f>
        <v>1</v>
      </c>
      <c r="CN4" s="72">
        <f t="array" ref="CN4">SUMPRODUCT(
    INDEX(ANSWERS!$C$7:$AW$134,0,ROW(CN4)), 
    INDEX(CORRECT!$A$2:$HK$129,0,COLUMN(CN4))
)
</f>
        <v>1</v>
      </c>
      <c r="CO4" s="72">
        <f t="array" ref="CO4">SUMPRODUCT(
    INDEX(ANSWERS!$C$7:$AW$134,0,ROW(CO4)), 
    INDEX(CORRECT!$A$2:$HK$129,0,COLUMN(CO4))
)
</f>
        <v>1</v>
      </c>
      <c r="CP4" s="72">
        <f t="array" ref="CP4">SUMPRODUCT(
    INDEX(ANSWERS!$C$7:$AW$134,0,ROW(CP4)), 
    INDEX(CORRECT!$A$2:$HK$129,0,COLUMN(CP4))
)
</f>
        <v>0</v>
      </c>
      <c r="CQ4" s="72">
        <f t="array" ref="CQ4">SUMPRODUCT(
    INDEX(ANSWERS!$C$7:$AW$134,0,ROW(CQ4)), 
    INDEX(CORRECT!$A$2:$HK$129,0,COLUMN(CQ4))
)
</f>
        <v>0</v>
      </c>
      <c r="CR4" s="72">
        <f t="array" ref="CR4">SUMPRODUCT(
    INDEX(ANSWERS!$C$7:$AW$134,0,ROW(CR4)), 
    INDEX(CORRECT!$A$2:$HK$129,0,COLUMN(CR4))
)
</f>
        <v>1</v>
      </c>
      <c r="CS4" s="72">
        <f t="array" ref="CS4">SUMPRODUCT(
    INDEX(ANSWERS!$C$7:$AW$134,0,ROW(CS4)), 
    INDEX(CORRECT!$A$2:$HK$129,0,COLUMN(CS4))
)
</f>
        <v>1</v>
      </c>
      <c r="CT4" s="72">
        <f t="array" ref="CT4">SUMPRODUCT(
    INDEX(ANSWERS!$C$7:$AW$134,0,ROW(CT4)), 
    INDEX(CORRECT!$A$2:$HK$129,0,COLUMN(CT4))
)
</f>
        <v>1</v>
      </c>
      <c r="CU4" s="72">
        <f t="array" ref="CU4">SUMPRODUCT(
    INDEX(ANSWERS!$C$7:$AW$134,0,ROW(CU4)), 
    INDEX(CORRECT!$A$2:$HK$129,0,COLUMN(CU4))
)
</f>
        <v>1</v>
      </c>
      <c r="CV4" s="72">
        <f t="array" ref="CV4">SUMPRODUCT(
    INDEX(ANSWERS!$C$7:$AW$134,0,ROW(CV4)), 
    INDEX(CORRECT!$A$2:$HK$129,0,COLUMN(CV4))
)
</f>
        <v>1</v>
      </c>
      <c r="CW4" s="72">
        <f t="array" ref="CW4">SUMPRODUCT(
    INDEX(ANSWERS!$C$7:$AW$134,0,ROW(CW4)), 
    INDEX(CORRECT!$A$2:$HK$129,0,COLUMN(CW4))
)
</f>
        <v>1</v>
      </c>
      <c r="CX4" s="72">
        <f t="array" ref="CX4">SUMPRODUCT(
    INDEX(ANSWERS!$C$7:$AW$134,0,ROW(CX4)), 
    INDEX(CORRECT!$A$2:$HK$129,0,COLUMN(CX4))
)
</f>
        <v>1</v>
      </c>
      <c r="CY4" s="72">
        <f t="array" ref="CY4">SUMPRODUCT(
    INDEX(ANSWERS!$C$7:$AW$134,0,ROW(CY4)), 
    INDEX(CORRECT!$A$2:$HK$129,0,COLUMN(CY4))
)
</f>
        <v>1</v>
      </c>
      <c r="CZ4" s="72">
        <f t="array" ref="CZ4">SUMPRODUCT(
    INDEX(ANSWERS!$C$7:$AW$134,0,ROW(CZ4)), 
    INDEX(CORRECT!$A$2:$HK$129,0,COLUMN(CZ4))
)
</f>
        <v>0</v>
      </c>
      <c r="DA4" s="72">
        <f t="array" ref="DA4">SUMPRODUCT(
    INDEX(ANSWERS!$C$7:$AW$134,0,ROW(DA4)), 
    INDEX(CORRECT!$A$2:$HK$129,0,COLUMN(DA4))
)
</f>
        <v>1</v>
      </c>
      <c r="DB4" s="72">
        <f t="array" ref="DB4">SUMPRODUCT(
    INDEX(ANSWERS!$C$7:$AW$134,0,ROW(DB4)), 
    INDEX(CORRECT!$A$2:$HK$129,0,COLUMN(DB4))
)
</f>
        <v>0</v>
      </c>
      <c r="DC4" s="72">
        <f t="array" ref="DC4">SUMPRODUCT(
    INDEX(ANSWERS!$C$7:$AW$134,0,ROW(DC4)), 
    INDEX(CORRECT!$A$2:$HK$129,0,COLUMN(DC4))
)
</f>
        <v>0</v>
      </c>
      <c r="DD4" s="72">
        <f t="array" ref="DD4">SUMPRODUCT(
    INDEX(ANSWERS!$C$7:$AW$134,0,ROW(DD4)), 
    INDEX(CORRECT!$A$2:$HK$129,0,COLUMN(DD4))
)
</f>
        <v>1</v>
      </c>
      <c r="DE4" s="72">
        <f t="array" ref="DE4">SUMPRODUCT(
    INDEX(ANSWERS!$C$7:$AW$134,0,ROW(DE4)), 
    INDEX(CORRECT!$A$2:$HK$129,0,COLUMN(DE4))
)
</f>
        <v>1</v>
      </c>
      <c r="DF4" s="72">
        <f t="array" ref="DF4">SUMPRODUCT(
    INDEX(ANSWERS!$C$7:$AW$134,0,ROW(DF4)), 
    INDEX(CORRECT!$A$2:$HK$129,0,COLUMN(DF4))
)
</f>
        <v>1</v>
      </c>
      <c r="DG4" s="72">
        <f t="array" ref="DG4">SUMPRODUCT(
    INDEX(ANSWERS!$C$7:$AW$134,0,ROW(DG4)), 
    INDEX(CORRECT!$A$2:$HK$129,0,COLUMN(DG4))
)
</f>
        <v>0</v>
      </c>
      <c r="DH4" s="72">
        <f t="array" ref="DH4">SUMPRODUCT(
    INDEX(ANSWERS!$C$7:$AW$134,0,ROW(DH4)), 
    INDEX(CORRECT!$A$2:$HK$129,0,COLUMN(DH4))
)
</f>
        <v>0</v>
      </c>
      <c r="DI4" s="72">
        <f t="array" ref="DI4">SUMPRODUCT(
    INDEX(ANSWERS!$C$7:$AW$134,0,ROW(DI4)), 
    INDEX(CORRECT!$A$2:$HK$129,0,COLUMN(DI4))
)
</f>
        <v>0</v>
      </c>
      <c r="DJ4" s="72">
        <f t="array" ref="DJ4">SUMPRODUCT(
    INDEX(ANSWERS!$C$7:$AW$134,0,ROW(DJ4)), 
    INDEX(CORRECT!$A$2:$HK$129,0,COLUMN(DJ4))
)
</f>
        <v>0</v>
      </c>
      <c r="DK4" s="72">
        <f t="array" ref="DK4">SUMPRODUCT(
    INDEX(ANSWERS!$C$7:$AW$134,0,ROW(DK4)), 
    INDEX(CORRECT!$A$2:$HK$129,0,COLUMN(DK4))
)
</f>
        <v>1</v>
      </c>
      <c r="DL4" s="72">
        <f t="array" ref="DL4">SUMPRODUCT(
    INDEX(ANSWERS!$C$7:$AW$134,0,ROW(DL4)), 
    INDEX(CORRECT!$A$2:$HK$129,0,COLUMN(DL4))
)
</f>
        <v>1</v>
      </c>
      <c r="DM4" s="72">
        <f t="array" ref="DM4">SUMPRODUCT(
    INDEX(ANSWERS!$C$7:$AW$134,0,ROW(DM4)), 
    INDEX(CORRECT!$A$2:$HK$129,0,COLUMN(DM4))
)
</f>
        <v>0</v>
      </c>
      <c r="DN4" s="72">
        <f t="array" ref="DN4">SUMPRODUCT(
    INDEX(ANSWERS!$C$7:$AW$134,0,ROW(DN4)), 
    INDEX(CORRECT!$A$2:$HK$129,0,COLUMN(DN4))
)
</f>
        <v>0</v>
      </c>
      <c r="DO4" s="72">
        <f t="array" ref="DO4">SUMPRODUCT(
    INDEX(ANSWERS!$C$7:$AW$134,0,ROW(DO4)), 
    INDEX(CORRECT!$A$2:$HK$129,0,COLUMN(DO4))
)
</f>
        <v>0</v>
      </c>
      <c r="DP4" s="72">
        <f t="array" ref="DP4">SUMPRODUCT(
    INDEX(ANSWERS!$C$7:$AW$134,0,ROW(DP4)), 
    INDEX(CORRECT!$A$2:$HK$129,0,COLUMN(DP4))
)
</f>
        <v>1</v>
      </c>
      <c r="DQ4" s="72">
        <f t="array" ref="DQ4">SUMPRODUCT(
    INDEX(ANSWERS!$C$7:$AW$134,0,ROW(DQ4)), 
    INDEX(CORRECT!$A$2:$HK$129,0,COLUMN(DQ4))
)
</f>
        <v>1</v>
      </c>
      <c r="DR4" s="72">
        <f t="array" ref="DR4">SUMPRODUCT(
    INDEX(ANSWERS!$C$7:$AW$134,0,ROW(DR4)), 
    INDEX(CORRECT!$A$2:$HK$129,0,COLUMN(DR4))
)
</f>
        <v>1</v>
      </c>
      <c r="DS4" s="72">
        <f t="array" ref="DS4">SUMPRODUCT(
    INDEX(ANSWERS!$C$7:$AW$134,0,ROW(DS4)), 
    INDEX(CORRECT!$A$2:$HK$129,0,COLUMN(DS4))
)
</f>
        <v>1</v>
      </c>
      <c r="DT4" s="72">
        <f t="array" ref="DT4">SUMPRODUCT(
    INDEX(ANSWERS!$C$7:$AW$134,0,ROW(DT4)), 
    INDEX(CORRECT!$A$2:$HK$129,0,COLUMN(DT4))
)
</f>
        <v>1</v>
      </c>
      <c r="DU4" s="72">
        <f t="array" ref="DU4">SUMPRODUCT(
    INDEX(ANSWERS!$C$7:$AW$134,0,ROW(DU4)), 
    INDEX(CORRECT!$A$2:$HK$129,0,COLUMN(DU4))
)
</f>
        <v>1</v>
      </c>
      <c r="DV4" s="72">
        <f t="array" ref="DV4">SUMPRODUCT(
    INDEX(ANSWERS!$C$7:$AW$134,0,ROW(DV4)), 
    INDEX(CORRECT!$A$2:$HK$129,0,COLUMN(DV4))
)
</f>
        <v>0</v>
      </c>
      <c r="DW4" s="72">
        <f t="array" ref="DW4">SUMPRODUCT(
    INDEX(ANSWERS!$C$7:$AW$134,0,ROW(DW4)), 
    INDEX(CORRECT!$A$2:$HK$129,0,COLUMN(DW4))
)
</f>
        <v>1</v>
      </c>
      <c r="DX4" s="72">
        <f t="array" ref="DX4">SUMPRODUCT(
    INDEX(ANSWERS!$C$7:$AW$134,0,ROW(DX4)), 
    INDEX(CORRECT!$A$2:$HK$129,0,COLUMN(DX4))
)
</f>
        <v>0</v>
      </c>
      <c r="DY4" s="72">
        <f t="array" ref="DY4">SUMPRODUCT(
    INDEX(ANSWERS!$C$7:$AW$134,0,ROW(DY4)), 
    INDEX(CORRECT!$A$2:$HK$129,0,COLUMN(DY4))
)
</f>
        <v>1</v>
      </c>
      <c r="DZ4" s="72">
        <f t="array" ref="DZ4">SUMPRODUCT(
    INDEX(ANSWERS!$C$7:$AW$134,0,ROW(DZ4)), 
    INDEX(CORRECT!$A$2:$HK$129,0,COLUMN(DZ4))
)
</f>
        <v>0</v>
      </c>
      <c r="EA4" s="72">
        <f t="array" ref="EA4">SUMPRODUCT(
    INDEX(ANSWERS!$C$7:$AW$134,0,ROW(EA4)), 
    INDEX(CORRECT!$A$2:$HK$129,0,COLUMN(EA4))
)
</f>
        <v>0</v>
      </c>
      <c r="EB4" s="72">
        <f t="array" ref="EB4">SUMPRODUCT(
    INDEX(ANSWERS!$C$7:$AW$134,0,ROW(EB4)), 
    INDEX(CORRECT!$A$2:$HK$129,0,COLUMN(EB4))
)
</f>
        <v>0</v>
      </c>
      <c r="EC4" s="72">
        <f t="array" ref="EC4">SUMPRODUCT(
    INDEX(ANSWERS!$C$7:$AW$134,0,ROW(EC4)), 
    INDEX(CORRECT!$A$2:$HK$129,0,COLUMN(EC4))
)
</f>
        <v>1</v>
      </c>
      <c r="ED4" s="72">
        <f t="array" ref="ED4">SUMPRODUCT(
    INDEX(ANSWERS!$C$7:$AW$134,0,ROW(ED4)), 
    INDEX(CORRECT!$A$2:$HK$129,0,COLUMN(ED4))
)
</f>
        <v>1</v>
      </c>
      <c r="EE4" s="72">
        <f t="array" ref="EE4">SUMPRODUCT(
    INDEX(ANSWERS!$C$7:$AW$134,0,ROW(EE4)), 
    INDEX(CORRECT!$A$2:$HK$129,0,COLUMN(EE4))
)
</f>
        <v>0</v>
      </c>
      <c r="EF4" s="72">
        <f t="array" ref="EF4">SUMPRODUCT(
    INDEX(ANSWERS!$C$7:$AW$134,0,ROW(EF4)), 
    INDEX(CORRECT!$A$2:$HK$129,0,COLUMN(EF4))
)
</f>
        <v>0</v>
      </c>
      <c r="EG4" s="72">
        <f t="array" ref="EG4">SUMPRODUCT(
    INDEX(ANSWERS!$C$7:$AW$134,0,ROW(EG4)), 
    INDEX(CORRECT!$A$2:$HK$129,0,COLUMN(EG4))
)
</f>
        <v>1</v>
      </c>
      <c r="EH4" s="72">
        <f t="array" ref="EH4">SUMPRODUCT(
    INDEX(ANSWERS!$C$7:$AW$134,0,ROW(EH4)), 
    INDEX(CORRECT!$A$2:$HK$129,0,COLUMN(EH4))
)
</f>
        <v>1</v>
      </c>
      <c r="EI4" s="72">
        <f t="array" ref="EI4">SUMPRODUCT(
    INDEX(ANSWERS!$C$7:$AW$134,0,ROW(EI4)), 
    INDEX(CORRECT!$A$2:$HK$129,0,COLUMN(EI4))
)
</f>
        <v>1</v>
      </c>
      <c r="EJ4" s="72">
        <f t="array" ref="EJ4">SUMPRODUCT(
    INDEX(ANSWERS!$C$7:$AW$134,0,ROW(EJ4)), 
    INDEX(CORRECT!$A$2:$HK$129,0,COLUMN(EJ4))
)
</f>
        <v>1</v>
      </c>
      <c r="EK4" s="72">
        <f t="array" ref="EK4">SUMPRODUCT(
    INDEX(ANSWERS!$C$7:$AW$134,0,ROW(EK4)), 
    INDEX(CORRECT!$A$2:$HK$129,0,COLUMN(EK4))
)
</f>
        <v>0</v>
      </c>
      <c r="EL4" s="72">
        <f t="array" ref="EL4">SUMPRODUCT(
    INDEX(ANSWERS!$C$7:$AW$134,0,ROW(EL4)), 
    INDEX(CORRECT!$A$2:$HK$129,0,COLUMN(EL4))
)
</f>
        <v>0</v>
      </c>
      <c r="EM4" s="72">
        <f t="array" ref="EM4">SUMPRODUCT(
    INDEX(ANSWERS!$C$7:$AW$134,0,ROW(EM4)), 
    INDEX(CORRECT!$A$2:$HK$129,0,COLUMN(EM4))
)
</f>
        <v>1</v>
      </c>
      <c r="EN4" s="72">
        <f t="array" ref="EN4">SUMPRODUCT(
    INDEX(ANSWERS!$C$7:$AW$134,0,ROW(EN4)), 
    INDEX(CORRECT!$A$2:$HK$129,0,COLUMN(EN4))
)
</f>
        <v>1</v>
      </c>
      <c r="EO4" s="72">
        <f t="array" ref="EO4">SUMPRODUCT(
    INDEX(ANSWERS!$C$7:$AW$134,0,ROW(EO4)), 
    INDEX(CORRECT!$A$2:$HK$129,0,COLUMN(EO4))
)
</f>
        <v>1</v>
      </c>
      <c r="EP4" s="72">
        <f t="array" ref="EP4">SUMPRODUCT(
    INDEX(ANSWERS!$C$7:$AW$134,0,ROW(EP4)), 
    INDEX(CORRECT!$A$2:$HK$129,0,COLUMN(EP4))
)
</f>
        <v>1</v>
      </c>
      <c r="EQ4" s="72">
        <f t="array" ref="EQ4">SUMPRODUCT(
    INDEX(ANSWERS!$C$7:$AW$134,0,ROW(EQ4)), 
    INDEX(CORRECT!$A$2:$HK$129,0,COLUMN(EQ4))
)
</f>
        <v>0</v>
      </c>
      <c r="ER4" s="72">
        <f t="array" ref="ER4">SUMPRODUCT(
    INDEX(ANSWERS!$C$7:$AW$134,0,ROW(ER4)), 
    INDEX(CORRECT!$A$2:$HK$129,0,COLUMN(ER4))
)
</f>
        <v>0</v>
      </c>
      <c r="ES4" s="72">
        <f t="array" ref="ES4">SUMPRODUCT(
    INDEX(ANSWERS!$C$7:$AW$134,0,ROW(ES4)), 
    INDEX(CORRECT!$A$2:$HK$129,0,COLUMN(ES4))
)
</f>
        <v>0</v>
      </c>
      <c r="ET4" s="72">
        <f t="array" ref="ET4">SUMPRODUCT(
    INDEX(ANSWERS!$C$7:$AW$134,0,ROW(ET4)), 
    INDEX(CORRECT!$A$2:$HK$129,0,COLUMN(ET4))
)
</f>
        <v>1</v>
      </c>
      <c r="EU4" s="72">
        <f t="array" ref="EU4">SUMPRODUCT(
    INDEX(ANSWERS!$C$7:$AW$134,0,ROW(EU4)), 
    INDEX(CORRECT!$A$2:$HK$129,0,COLUMN(EU4))
)
</f>
        <v>1</v>
      </c>
      <c r="EV4" s="72">
        <f t="array" ref="EV4">SUMPRODUCT(
    INDEX(ANSWERS!$C$7:$AW$134,0,ROW(EV4)), 
    INDEX(CORRECT!$A$2:$HK$129,0,COLUMN(EV4))
)
</f>
        <v>0</v>
      </c>
      <c r="EW4" s="72">
        <f t="array" ref="EW4">SUMPRODUCT(
    INDEX(ANSWERS!$C$7:$AW$134,0,ROW(EW4)), 
    INDEX(CORRECT!$A$2:$HK$129,0,COLUMN(EW4))
)
</f>
        <v>0</v>
      </c>
      <c r="EX4" s="72">
        <f t="array" ref="EX4">SUMPRODUCT(
    INDEX(ANSWERS!$C$7:$AW$134,0,ROW(EX4)), 
    INDEX(CORRECT!$A$2:$HK$129,0,COLUMN(EX4))
)
</f>
        <v>1</v>
      </c>
      <c r="EY4" s="72">
        <f t="array" ref="EY4">SUMPRODUCT(
    INDEX(ANSWERS!$C$7:$AW$134,0,ROW(EY4)), 
    INDEX(CORRECT!$A$2:$HK$129,0,COLUMN(EY4))
)
</f>
        <v>0</v>
      </c>
      <c r="EZ4" s="72">
        <f t="array" ref="EZ4">SUMPRODUCT(
    INDEX(ANSWERS!$C$7:$AW$134,0,ROW(EZ4)), 
    INDEX(CORRECT!$A$2:$HK$129,0,COLUMN(EZ4))
)
</f>
        <v>0</v>
      </c>
      <c r="FA4" s="72">
        <f t="array" ref="FA4">SUMPRODUCT(
    INDEX(ANSWERS!$C$7:$AW$134,0,ROW(FA4)), 
    INDEX(CORRECT!$A$2:$HK$129,0,COLUMN(FA4))
)
</f>
        <v>0</v>
      </c>
      <c r="FB4" s="72">
        <f t="array" ref="FB4">SUMPRODUCT(
    INDEX(ANSWERS!$C$7:$AW$134,0,ROW(FB4)), 
    INDEX(CORRECT!$A$2:$HK$129,0,COLUMN(FB4))
)
</f>
        <v>1</v>
      </c>
      <c r="FC4" s="72">
        <f t="array" ref="FC4">SUMPRODUCT(
    INDEX(ANSWERS!$C$7:$AW$134,0,ROW(FC4)), 
    INDEX(CORRECT!$A$2:$HK$129,0,COLUMN(FC4))
)
</f>
        <v>1</v>
      </c>
      <c r="FD4" s="72">
        <f t="array" ref="FD4">SUMPRODUCT(
    INDEX(ANSWERS!$C$7:$AW$134,0,ROW(FD4)), 
    INDEX(CORRECT!$A$2:$HK$129,0,COLUMN(FD4))
)
</f>
        <v>1</v>
      </c>
      <c r="FE4" s="72">
        <f t="array" ref="FE4">SUMPRODUCT(
    INDEX(ANSWERS!$C$7:$AW$134,0,ROW(FE4)), 
    INDEX(CORRECT!$A$2:$HK$129,0,COLUMN(FE4))
)
</f>
        <v>1</v>
      </c>
      <c r="FF4" s="72">
        <f t="array" ref="FF4">SUMPRODUCT(
    INDEX(ANSWERS!$C$7:$AW$134,0,ROW(FF4)), 
    INDEX(CORRECT!$A$2:$HK$129,0,COLUMN(FF4))
)
</f>
        <v>1</v>
      </c>
      <c r="FG4" s="72">
        <f t="array" ref="FG4">SUMPRODUCT(
    INDEX(ANSWERS!$C$7:$AW$134,0,ROW(FG4)), 
    INDEX(CORRECT!$A$2:$HK$129,0,COLUMN(FG4))
)
</f>
        <v>1</v>
      </c>
      <c r="FH4" s="72">
        <f t="array" ref="FH4">SUMPRODUCT(
    INDEX(ANSWERS!$C$7:$AW$134,0,ROW(FH4)), 
    INDEX(CORRECT!$A$2:$HK$129,0,COLUMN(FH4))
)
</f>
        <v>1</v>
      </c>
      <c r="FI4" s="72">
        <f t="array" ref="FI4">SUMPRODUCT(
    INDEX(ANSWERS!$C$7:$AW$134,0,ROW(FI4)), 
    INDEX(CORRECT!$A$2:$HK$129,0,COLUMN(FI4))
)
</f>
        <v>1</v>
      </c>
      <c r="FJ4" s="72">
        <f t="array" ref="FJ4">SUMPRODUCT(
    INDEX(ANSWERS!$C$7:$AW$134,0,ROW(FJ4)), 
    INDEX(CORRECT!$A$2:$HK$129,0,COLUMN(FJ4))
)
</f>
        <v>1</v>
      </c>
      <c r="FK4" s="72">
        <f t="array" ref="FK4">SUMPRODUCT(
    INDEX(ANSWERS!$C$7:$AW$134,0,ROW(FK4)), 
    INDEX(CORRECT!$A$2:$HK$129,0,COLUMN(FK4))
)
</f>
        <v>1</v>
      </c>
      <c r="FL4" s="72">
        <f t="array" ref="FL4">SUMPRODUCT(
    INDEX(ANSWERS!$C$7:$AW$134,0,ROW(FL4)), 
    INDEX(CORRECT!$A$2:$HK$129,0,COLUMN(FL4))
)
</f>
        <v>1</v>
      </c>
      <c r="FM4" s="72">
        <f t="array" ref="FM4">SUMPRODUCT(
    INDEX(ANSWERS!$C$7:$AW$134,0,ROW(FM4)), 
    INDEX(CORRECT!$A$2:$HK$129,0,COLUMN(FM4))
)
</f>
        <v>1</v>
      </c>
      <c r="FN4" s="72">
        <f t="array" ref="FN4">SUMPRODUCT(
    INDEX(ANSWERS!$C$7:$AW$134,0,ROW(FN4)), 
    INDEX(CORRECT!$A$2:$HK$129,0,COLUMN(FN4))
)
</f>
        <v>0</v>
      </c>
      <c r="FO4" s="72">
        <f t="array" ref="FO4">SUMPRODUCT(
    INDEX(ANSWERS!$C$7:$AW$134,0,ROW(FO4)), 
    INDEX(CORRECT!$A$2:$HK$129,0,COLUMN(FO4))
)
</f>
        <v>1</v>
      </c>
      <c r="FP4" s="72">
        <f t="array" ref="FP4">SUMPRODUCT(
    INDEX(ANSWERS!$C$7:$AW$134,0,ROW(FP4)), 
    INDEX(CORRECT!$A$2:$HK$129,0,COLUMN(FP4))
)
</f>
        <v>0</v>
      </c>
      <c r="FQ4" s="72">
        <f t="array" ref="FQ4">SUMPRODUCT(
    INDEX(ANSWERS!$C$7:$AW$134,0,ROW(FQ4)), 
    INDEX(CORRECT!$A$2:$HK$129,0,COLUMN(FQ4))
)
</f>
        <v>1</v>
      </c>
      <c r="FR4" s="72">
        <f t="array" ref="FR4">SUMPRODUCT(
    INDEX(ANSWERS!$C$7:$AW$134,0,ROW(FR4)), 
    INDEX(CORRECT!$A$2:$HK$129,0,COLUMN(FR4))
)
</f>
        <v>1</v>
      </c>
      <c r="FS4" s="72">
        <f t="array" ref="FS4">SUMPRODUCT(
    INDEX(ANSWERS!$C$7:$AW$134,0,ROW(FS4)), 
    INDEX(CORRECT!$A$2:$HK$129,0,COLUMN(FS4))
)
</f>
        <v>0</v>
      </c>
      <c r="FT4" s="72">
        <f t="array" ref="FT4">SUMPRODUCT(
    INDEX(ANSWERS!$C$7:$AW$134,0,ROW(FT4)), 
    INDEX(CORRECT!$A$2:$HK$129,0,COLUMN(FT4))
)
</f>
        <v>0</v>
      </c>
      <c r="FU4" s="72">
        <f t="array" ref="FU4">SUMPRODUCT(
    INDEX(ANSWERS!$C$7:$AW$134,0,ROW(FU4)), 
    INDEX(CORRECT!$A$2:$HK$129,0,COLUMN(FU4))
)
</f>
        <v>1</v>
      </c>
      <c r="FV4" s="72">
        <f t="array" ref="FV4">SUMPRODUCT(
    INDEX(ANSWERS!$C$7:$AW$134,0,ROW(FV4)), 
    INDEX(CORRECT!$A$2:$HK$129,0,COLUMN(FV4))
)
</f>
        <v>0</v>
      </c>
      <c r="FW4" s="72">
        <f t="array" ref="FW4">SUMPRODUCT(
    INDEX(ANSWERS!$C$7:$AW$134,0,ROW(FW4)), 
    INDEX(CORRECT!$A$2:$HK$129,0,COLUMN(FW4))
)
</f>
        <v>1</v>
      </c>
      <c r="FX4" s="72">
        <f t="array" ref="FX4">SUMPRODUCT(
    INDEX(ANSWERS!$C$7:$AW$134,0,ROW(FX4)), 
    INDEX(CORRECT!$A$2:$HK$129,0,COLUMN(FX4))
)
</f>
        <v>1</v>
      </c>
      <c r="FY4" s="72">
        <f t="array" ref="FY4">SUMPRODUCT(
    INDEX(ANSWERS!$C$7:$AW$134,0,ROW(FY4)), 
    INDEX(CORRECT!$A$2:$HK$129,0,COLUMN(FY4))
)
</f>
        <v>0</v>
      </c>
      <c r="FZ4" s="72">
        <f t="array" ref="FZ4">SUMPRODUCT(
    INDEX(ANSWERS!$C$7:$AW$134,0,ROW(FZ4)), 
    INDEX(CORRECT!$A$2:$HK$129,0,COLUMN(FZ4))
)
</f>
        <v>0</v>
      </c>
      <c r="GA4" s="72">
        <f t="array" ref="GA4">SUMPRODUCT(
    INDEX(ANSWERS!$C$7:$AW$134,0,ROW(GA4)), 
    INDEX(CORRECT!$A$2:$HK$129,0,COLUMN(GA4))
)
</f>
        <v>0</v>
      </c>
      <c r="GB4" s="72">
        <f t="array" ref="GB4">SUMPRODUCT(
    INDEX(ANSWERS!$C$7:$AW$134,0,ROW(GB4)), 
    INDEX(CORRECT!$A$2:$HK$129,0,COLUMN(GB4))
)
</f>
        <v>0</v>
      </c>
      <c r="GC4" s="72">
        <f t="array" ref="GC4">SUMPRODUCT(
    INDEX(ANSWERS!$C$7:$AW$134,0,ROW(GC4)), 
    INDEX(CORRECT!$A$2:$HK$129,0,COLUMN(GC4))
)
</f>
        <v>0</v>
      </c>
      <c r="GD4" s="72">
        <f t="array" ref="GD4">SUMPRODUCT(
    INDEX(ANSWERS!$C$7:$AW$134,0,ROW(GD4)), 
    INDEX(CORRECT!$A$2:$HK$129,0,COLUMN(GD4))
)
</f>
        <v>1</v>
      </c>
      <c r="GE4" s="72">
        <f t="array" ref="GE4">SUMPRODUCT(
    INDEX(ANSWERS!$C$7:$AW$134,0,ROW(GE4)), 
    INDEX(CORRECT!$A$2:$HK$129,0,COLUMN(GE4))
)
</f>
        <v>0</v>
      </c>
      <c r="GF4" s="72">
        <f t="array" ref="GF4">SUMPRODUCT(
    INDEX(ANSWERS!$C$7:$AW$134,0,ROW(GF4)), 
    INDEX(CORRECT!$A$2:$HK$129,0,COLUMN(GF4))
)
</f>
        <v>1</v>
      </c>
      <c r="GG4" s="72">
        <f t="array" ref="GG4">SUMPRODUCT(
    INDEX(ANSWERS!$C$7:$AW$134,0,ROW(GG4)), 
    INDEX(CORRECT!$A$2:$HK$129,0,COLUMN(GG4))
)
</f>
        <v>1</v>
      </c>
      <c r="GH4" s="72">
        <f t="array" ref="GH4">SUMPRODUCT(
    INDEX(ANSWERS!$C$7:$AW$134,0,ROW(GH4)), 
    INDEX(CORRECT!$A$2:$HK$129,0,COLUMN(GH4))
)
</f>
        <v>0</v>
      </c>
      <c r="GI4" s="72">
        <f t="array" ref="GI4">SUMPRODUCT(
    INDEX(ANSWERS!$C$7:$AW$134,0,ROW(GI4)), 
    INDEX(CORRECT!$A$2:$HK$129,0,COLUMN(GI4))
)
</f>
        <v>1</v>
      </c>
      <c r="GJ4" s="72">
        <f t="array" ref="GJ4">SUMPRODUCT(
    INDEX(ANSWERS!$C$7:$AW$134,0,ROW(GJ4)), 
    INDEX(CORRECT!$A$2:$HK$129,0,COLUMN(GJ4))
)
</f>
        <v>1</v>
      </c>
      <c r="GK4" s="72">
        <f t="array" ref="GK4">SUMPRODUCT(
    INDEX(ANSWERS!$C$7:$AW$134,0,ROW(GK4)), 
    INDEX(CORRECT!$A$2:$HK$129,0,COLUMN(GK4))
)
</f>
        <v>0</v>
      </c>
      <c r="GL4" s="72">
        <f t="array" ref="GL4">SUMPRODUCT(
    INDEX(ANSWERS!$C$7:$AW$134,0,ROW(GL4)), 
    INDEX(CORRECT!$A$2:$HK$129,0,COLUMN(GL4))
)
</f>
        <v>0</v>
      </c>
      <c r="GM4" s="72">
        <f t="array" ref="GM4">SUMPRODUCT(
    INDEX(ANSWERS!$C$7:$AW$134,0,ROW(GM4)), 
    INDEX(CORRECT!$A$2:$HK$129,0,COLUMN(GM4))
)
</f>
        <v>0</v>
      </c>
      <c r="GN4" s="72">
        <f t="array" ref="GN4">SUMPRODUCT(
    INDEX(ANSWERS!$C$7:$AW$134,0,ROW(GN4)), 
    INDEX(CORRECT!$A$2:$HK$129,0,COLUMN(GN4))
)
</f>
        <v>0</v>
      </c>
      <c r="GO4" s="72">
        <f t="array" ref="GO4">SUMPRODUCT(
    INDEX(ANSWERS!$C$7:$AW$134,0,ROW(GO4)), 
    INDEX(CORRECT!$A$2:$HK$129,0,COLUMN(GO4))
)
</f>
        <v>0</v>
      </c>
      <c r="GP4" s="72">
        <f t="array" ref="GP4">SUMPRODUCT(
    INDEX(ANSWERS!$C$7:$AW$134,0,ROW(GP4)), 
    INDEX(CORRECT!$A$2:$HK$129,0,COLUMN(GP4))
)
</f>
        <v>1</v>
      </c>
      <c r="GQ4" s="72">
        <f t="array" ref="GQ4">SUMPRODUCT(
    INDEX(ANSWERS!$C$7:$AW$134,0,ROW(GQ4)), 
    INDEX(CORRECT!$A$2:$HK$129,0,COLUMN(GQ4))
)
</f>
        <v>0</v>
      </c>
      <c r="GR4" s="72">
        <f t="array" ref="GR4">SUMPRODUCT(
    INDEX(ANSWERS!$C$7:$AW$134,0,ROW(GR4)), 
    INDEX(CORRECT!$A$2:$HK$129,0,COLUMN(GR4))
)
</f>
        <v>0</v>
      </c>
      <c r="GS4" s="72">
        <f t="array" ref="GS4">SUMPRODUCT(
    INDEX(ANSWERS!$C$7:$AW$134,0,ROW(GS4)), 
    INDEX(CORRECT!$A$2:$HK$129,0,COLUMN(GS4))
)
</f>
        <v>1</v>
      </c>
      <c r="GT4" s="72">
        <f t="array" ref="GT4">SUMPRODUCT(
    INDEX(ANSWERS!$C$7:$AW$134,0,ROW(GT4)), 
    INDEX(CORRECT!$A$2:$HK$129,0,COLUMN(GT4))
)
</f>
        <v>1</v>
      </c>
      <c r="GU4" s="72">
        <f t="array" ref="GU4">SUMPRODUCT(
    INDEX(ANSWERS!$C$7:$AW$134,0,ROW(GU4)), 
    INDEX(CORRECT!$A$2:$HK$129,0,COLUMN(GU4))
)
</f>
        <v>0</v>
      </c>
      <c r="GV4" s="72">
        <f t="array" ref="GV4">SUMPRODUCT(
    INDEX(ANSWERS!$C$7:$AW$134,0,ROW(GV4)), 
    INDEX(CORRECT!$A$2:$HK$129,0,COLUMN(GV4))
)
</f>
        <v>0</v>
      </c>
      <c r="GW4" s="72">
        <f t="array" ref="GW4">SUMPRODUCT(
    INDEX(ANSWERS!$C$7:$AW$134,0,ROW(GW4)), 
    INDEX(CORRECT!$A$2:$HK$129,0,COLUMN(GW4))
)
</f>
        <v>1</v>
      </c>
      <c r="GX4" s="72">
        <f t="array" ref="GX4">SUMPRODUCT(
    INDEX(ANSWERS!$C$7:$AW$134,0,ROW(GX4)), 
    INDEX(CORRECT!$A$2:$HK$129,0,COLUMN(GX4))
)
</f>
        <v>0</v>
      </c>
      <c r="GY4" s="72">
        <f t="array" ref="GY4">SUMPRODUCT(
    INDEX(ANSWERS!$C$7:$AW$134,0,ROW(GY4)), 
    INDEX(CORRECT!$A$2:$HK$129,0,COLUMN(GY4))
)
</f>
        <v>1</v>
      </c>
      <c r="GZ4" s="72">
        <f t="array" ref="GZ4">SUMPRODUCT(
    INDEX(ANSWERS!$C$7:$AW$134,0,ROW(GZ4)), 
    INDEX(CORRECT!$A$2:$HK$129,0,COLUMN(GZ4))
)
</f>
        <v>1</v>
      </c>
      <c r="HA4" s="72">
        <f t="array" ref="HA4">SUMPRODUCT(
    INDEX(ANSWERS!$C$7:$AW$134,0,ROW(HA4)), 
    INDEX(CORRECT!$A$2:$HK$129,0,COLUMN(HA4))
)
</f>
        <v>1</v>
      </c>
      <c r="HB4" s="72">
        <f t="array" ref="HB4">SUMPRODUCT(
    INDEX(ANSWERS!$C$7:$AW$134,0,ROW(HB4)), 
    INDEX(CORRECT!$A$2:$HK$129,0,COLUMN(HB4))
)
</f>
        <v>1</v>
      </c>
      <c r="HC4" s="72">
        <f t="array" ref="HC4">SUMPRODUCT(
    INDEX(ANSWERS!$C$7:$AW$134,0,ROW(HC4)), 
    INDEX(CORRECT!$A$2:$HK$129,0,COLUMN(HC4))
)
</f>
        <v>0</v>
      </c>
      <c r="HD4" s="72">
        <f t="array" ref="HD4">SUMPRODUCT(
    INDEX(ANSWERS!$C$7:$AW$134,0,ROW(HD4)), 
    INDEX(CORRECT!$A$2:$HK$129,0,COLUMN(HD4))
)
</f>
        <v>1</v>
      </c>
      <c r="HE4" s="72">
        <f t="array" ref="HE4">SUMPRODUCT(
    INDEX(ANSWERS!$C$7:$AW$134,0,ROW(HE4)), 
    INDEX(CORRECT!$A$2:$HK$129,0,COLUMN(HE4))
)
</f>
        <v>0</v>
      </c>
      <c r="HF4" s="72">
        <f t="array" ref="HF4">SUMPRODUCT(
    INDEX(ANSWERS!$C$7:$AW$134,0,ROW(HF4)), 
    INDEX(CORRECT!$A$2:$HK$129,0,COLUMN(HF4))
)
</f>
        <v>0</v>
      </c>
      <c r="HG4" s="72">
        <f t="array" ref="HG4">SUMPRODUCT(
    INDEX(ANSWERS!$C$7:$AW$134,0,ROW(HG4)), 
    INDEX(CORRECT!$A$2:$HK$129,0,COLUMN(HG4))
)
</f>
        <v>1</v>
      </c>
      <c r="HH4" s="72">
        <f t="array" ref="HH4">SUMPRODUCT(
    INDEX(ANSWERS!$C$7:$AW$134,0,ROW(HH4)), 
    INDEX(CORRECT!$A$2:$HK$129,0,COLUMN(HH4))
)
</f>
        <v>1</v>
      </c>
      <c r="HI4" s="72">
        <f t="array" ref="HI4">SUMPRODUCT(
    INDEX(ANSWERS!$C$7:$AW$134,0,ROW(HI4)), 
    INDEX(CORRECT!$A$2:$HK$129,0,COLUMN(HI4))
)
</f>
        <v>0</v>
      </c>
      <c r="HJ4" s="72">
        <f t="array" ref="HJ4">SUMPRODUCT(
    INDEX(ANSWERS!$C$7:$AW$134,0,ROW(HJ4)), 
    INDEX(CORRECT!$A$2:$HK$129,0,COLUMN(HJ4))
)
</f>
        <v>0</v>
      </c>
      <c r="HK4" s="72">
        <f t="array" ref="HK4">SUMPRODUCT(
    INDEX(ANSWERS!$C$7:$AW$134,0,ROW(HK4)), 
    INDEX(CORRECT!$A$2:$HK$129,0,COLUMN(HK4))
)
</f>
        <v>0</v>
      </c>
      <c r="HL4" s="72"/>
    </row>
    <row r="5">
      <c r="A5" s="1" t="s">
        <v>164</v>
      </c>
      <c r="B5" s="72">
        <f t="array" ref="B5">SUMPRODUCT(
    INDEX(ANSWERS!$C$7:$AW$134,0,ROW(B5)), 
    INDEX(CORRECT!$A$2:$HK$129,0,COLUMN(B5))
)
</f>
        <v>0</v>
      </c>
      <c r="C5" s="72">
        <f t="array" ref="C5">SUMPRODUCT(
    INDEX(ANSWERS!$C$7:$AW$134,0,ROW(C5)), 
    INDEX(CORRECT!$A$2:$HK$129,0,COLUMN(C5))
)
</f>
        <v>0</v>
      </c>
      <c r="D5" s="72">
        <f t="array" ref="D5">SUMPRODUCT(
    INDEX(ANSWERS!$C$7:$AW$134,0,ROW(D5)), 
    INDEX(CORRECT!$A$2:$HK$129,0,COLUMN(D5))
)
</f>
        <v>0</v>
      </c>
      <c r="E5" s="72">
        <f t="array" ref="E5">SUMPRODUCT(
    INDEX(ANSWERS!$C$7:$AW$134,0,ROW(E5)), 
    INDEX(CORRECT!$A$2:$HK$129,0,COLUMN(E5))
)
</f>
        <v>0</v>
      </c>
      <c r="F5" s="72">
        <f t="array" ref="F5">SUMPRODUCT(
    INDEX(ANSWERS!$C$7:$AW$134,0,ROW(F5)), 
    INDEX(CORRECT!$A$2:$HK$129,0,COLUMN(F5))
)
</f>
        <v>0</v>
      </c>
      <c r="G5" s="72">
        <f t="array" ref="G5">SUMPRODUCT(
    INDEX(ANSWERS!$C$7:$AW$134,0,ROW(G5)), 
    INDEX(CORRECT!$A$2:$HK$129,0,COLUMN(G5))
)
</f>
        <v>1</v>
      </c>
      <c r="H5" s="72">
        <f t="array" ref="H5">SUMPRODUCT(
    INDEX(ANSWERS!$C$7:$AW$134,0,ROW(H5)), 
    INDEX(CORRECT!$A$2:$HK$129,0,COLUMN(H5))
)
</f>
        <v>0</v>
      </c>
      <c r="I5" s="72">
        <f t="array" ref="I5">SUMPRODUCT(
    INDEX(ANSWERS!$C$7:$AW$134,0,ROW(I5)), 
    INDEX(CORRECT!$A$2:$HK$129,0,COLUMN(I5))
)
</f>
        <v>1</v>
      </c>
      <c r="J5" s="72">
        <f t="array" ref="J5">SUMPRODUCT(
    INDEX(ANSWERS!$C$7:$AW$134,0,ROW(J5)), 
    INDEX(CORRECT!$A$2:$HK$129,0,COLUMN(J5))
)
</f>
        <v>0</v>
      </c>
      <c r="K5" s="72">
        <f t="array" ref="K5">SUMPRODUCT(
    INDEX(ANSWERS!$C$7:$AW$134,0,ROW(K5)), 
    INDEX(CORRECT!$A$2:$HK$129,0,COLUMN(K5))
)
</f>
        <v>0</v>
      </c>
      <c r="L5" s="72">
        <f t="array" ref="L5">SUMPRODUCT(
    INDEX(ANSWERS!$C$7:$AW$134,0,ROW(L5)), 
    INDEX(CORRECT!$A$2:$HK$129,0,COLUMN(L5))
)
</f>
        <v>0</v>
      </c>
      <c r="M5" s="72">
        <f t="array" ref="M5">SUMPRODUCT(
    INDEX(ANSWERS!$C$7:$AW$134,0,ROW(M5)), 
    INDEX(CORRECT!$A$2:$HK$129,0,COLUMN(M5))
)
</f>
        <v>0</v>
      </c>
      <c r="N5" s="72">
        <f t="array" ref="N5">SUMPRODUCT(
    INDEX(ANSWERS!$C$7:$AW$134,0,ROW(N5)), 
    INDEX(CORRECT!$A$2:$HK$129,0,COLUMN(N5))
)
</f>
        <v>1</v>
      </c>
      <c r="O5" s="72">
        <f t="array" ref="O5">SUMPRODUCT(
    INDEX(ANSWERS!$C$7:$AW$134,0,ROW(O5)), 
    INDEX(CORRECT!$A$2:$HK$129,0,COLUMN(O5))
)
</f>
        <v>0</v>
      </c>
      <c r="P5" s="72">
        <f t="array" ref="P5">SUMPRODUCT(
    INDEX(ANSWERS!$C$7:$AW$134,0,ROW(P5)), 
    INDEX(CORRECT!$A$2:$HK$129,0,COLUMN(P5))
)
</f>
        <v>0</v>
      </c>
      <c r="Q5" s="72">
        <f t="array" ref="Q5">SUMPRODUCT(
    INDEX(ANSWERS!$C$7:$AW$134,0,ROW(Q5)), 
    INDEX(CORRECT!$A$2:$HK$129,0,COLUMN(Q5))
)
</f>
        <v>0</v>
      </c>
      <c r="R5" s="72">
        <f t="array" ref="R5">SUMPRODUCT(
    INDEX(ANSWERS!$C$7:$AW$134,0,ROW(R5)), 
    INDEX(CORRECT!$A$2:$HK$129,0,COLUMN(R5))
)
</f>
        <v>0</v>
      </c>
      <c r="S5" s="72">
        <f t="array" ref="S5">SUMPRODUCT(
    INDEX(ANSWERS!$C$7:$AW$134,0,ROW(S5)), 
    INDEX(CORRECT!$A$2:$HK$129,0,COLUMN(S5))
)
</f>
        <v>0</v>
      </c>
      <c r="T5" s="72">
        <f t="array" ref="T5">SUMPRODUCT(
    INDEX(ANSWERS!$C$7:$AW$134,0,ROW(T5)), 
    INDEX(CORRECT!$A$2:$HK$129,0,COLUMN(T5))
)
</f>
        <v>0</v>
      </c>
      <c r="U5" s="72">
        <f t="array" ref="U5">SUMPRODUCT(
    INDEX(ANSWERS!$C$7:$AW$134,0,ROW(U5)), 
    INDEX(CORRECT!$A$2:$HK$129,0,COLUMN(U5))
)
</f>
        <v>0</v>
      </c>
      <c r="V5" s="72">
        <f t="array" ref="V5">SUMPRODUCT(
    INDEX(ANSWERS!$C$7:$AW$134,0,ROW(V5)), 
    INDEX(CORRECT!$A$2:$HK$129,0,COLUMN(V5))
)
</f>
        <v>1</v>
      </c>
      <c r="W5" s="72">
        <f t="array" ref="W5">SUMPRODUCT(
    INDEX(ANSWERS!$C$7:$AW$134,0,ROW(W5)), 
    INDEX(CORRECT!$A$2:$HK$129,0,COLUMN(W5))
)
</f>
        <v>0</v>
      </c>
      <c r="X5" s="72">
        <f t="array" ref="X5">SUMPRODUCT(
    INDEX(ANSWERS!$C$7:$AW$134,0,ROW(X5)), 
    INDEX(CORRECT!$A$2:$HK$129,0,COLUMN(X5))
)
</f>
        <v>1</v>
      </c>
      <c r="Y5" s="72">
        <f t="array" ref="Y5">SUMPRODUCT(
    INDEX(ANSWERS!$C$7:$AW$134,0,ROW(Y5)), 
    INDEX(CORRECT!$A$2:$HK$129,0,COLUMN(Y5))
)
</f>
        <v>1</v>
      </c>
      <c r="Z5" s="72">
        <f t="array" ref="Z5">SUMPRODUCT(
    INDEX(ANSWERS!$C$7:$AW$134,0,ROW(Z5)), 
    INDEX(CORRECT!$A$2:$HK$129,0,COLUMN(Z5))
)
</f>
        <v>0</v>
      </c>
      <c r="AA5" s="72">
        <f t="array" ref="AA5">SUMPRODUCT(
    INDEX(ANSWERS!$C$7:$AW$134,0,ROW(AA5)), 
    INDEX(CORRECT!$A$2:$HK$129,0,COLUMN(AA5))
)
</f>
        <v>1</v>
      </c>
      <c r="AB5" s="72">
        <f t="array" ref="AB5">SUMPRODUCT(
    INDEX(ANSWERS!$C$7:$AW$134,0,ROW(AB5)), 
    INDEX(CORRECT!$A$2:$HK$129,0,COLUMN(AB5))
)
</f>
        <v>1</v>
      </c>
      <c r="AC5" s="72">
        <f t="array" ref="AC5">SUMPRODUCT(
    INDEX(ANSWERS!$C$7:$AW$134,0,ROW(AC5)), 
    INDEX(CORRECT!$A$2:$HK$129,0,COLUMN(AC5))
)
</f>
        <v>0</v>
      </c>
      <c r="AD5" s="72">
        <f t="array" ref="AD5">SUMPRODUCT(
    INDEX(ANSWERS!$C$7:$AW$134,0,ROW(AD5)), 
    INDEX(CORRECT!$A$2:$HK$129,0,COLUMN(AD5))
)
</f>
        <v>0</v>
      </c>
      <c r="AE5" s="72">
        <f t="array" ref="AE5">SUMPRODUCT(
    INDEX(ANSWERS!$C$7:$AW$134,0,ROW(AE5)), 
    INDEX(CORRECT!$A$2:$HK$129,0,COLUMN(AE5))
)
</f>
        <v>1</v>
      </c>
      <c r="AF5" s="72">
        <f t="array" ref="AF5">SUMPRODUCT(
    INDEX(ANSWERS!$C$7:$AW$134,0,ROW(AF5)), 
    INDEX(CORRECT!$A$2:$HK$129,0,COLUMN(AF5))
)
</f>
        <v>1</v>
      </c>
      <c r="AG5" s="72">
        <f t="array" ref="AG5">SUMPRODUCT(
    INDEX(ANSWERS!$C$7:$AW$134,0,ROW(AG5)), 
    INDEX(CORRECT!$A$2:$HK$129,0,COLUMN(AG5))
)
</f>
        <v>1</v>
      </c>
      <c r="AH5" s="72">
        <f t="array" ref="AH5">SUMPRODUCT(
    INDEX(ANSWERS!$C$7:$AW$134,0,ROW(AH5)), 
    INDEX(CORRECT!$A$2:$HK$129,0,COLUMN(AH5))
)
</f>
        <v>1</v>
      </c>
      <c r="AI5" s="72">
        <f t="array" ref="AI5">SUMPRODUCT(
    INDEX(ANSWERS!$C$7:$AW$134,0,ROW(AI5)), 
    INDEX(CORRECT!$A$2:$HK$129,0,COLUMN(AI5))
)
</f>
        <v>0</v>
      </c>
      <c r="AJ5" s="72">
        <f t="array" ref="AJ5">SUMPRODUCT(
    INDEX(ANSWERS!$C$7:$AW$134,0,ROW(AJ5)), 
    INDEX(CORRECT!$A$2:$HK$129,0,COLUMN(AJ5))
)
</f>
        <v>1</v>
      </c>
      <c r="AK5" s="72">
        <f t="array" ref="AK5">SUMPRODUCT(
    INDEX(ANSWERS!$C$7:$AW$134,0,ROW(AK5)), 
    INDEX(CORRECT!$A$2:$HK$129,0,COLUMN(AK5))
)
</f>
        <v>0</v>
      </c>
      <c r="AL5" s="72">
        <f t="array" ref="AL5">SUMPRODUCT(
    INDEX(ANSWERS!$C$7:$AW$134,0,ROW(AL5)), 
    INDEX(CORRECT!$A$2:$HK$129,0,COLUMN(AL5))
)
</f>
        <v>1</v>
      </c>
      <c r="AM5" s="72">
        <f t="array" ref="AM5">SUMPRODUCT(
    INDEX(ANSWERS!$C$7:$AW$134,0,ROW(AM5)), 
    INDEX(CORRECT!$A$2:$HK$129,0,COLUMN(AM5))
)
</f>
        <v>1</v>
      </c>
      <c r="AN5" s="72">
        <f t="array" ref="AN5">SUMPRODUCT(
    INDEX(ANSWERS!$C$7:$AW$134,0,ROW(AN5)), 
    INDEX(CORRECT!$A$2:$HK$129,0,COLUMN(AN5))
)
</f>
        <v>1</v>
      </c>
      <c r="AO5" s="72">
        <f t="array" ref="AO5">SUMPRODUCT(
    INDEX(ANSWERS!$C$7:$AW$134,0,ROW(AO5)), 
    INDEX(CORRECT!$A$2:$HK$129,0,COLUMN(AO5))
)
</f>
        <v>0</v>
      </c>
      <c r="AP5" s="72">
        <f t="array" ref="AP5">SUMPRODUCT(
    INDEX(ANSWERS!$C$7:$AW$134,0,ROW(AP5)), 
    INDEX(CORRECT!$A$2:$HK$129,0,COLUMN(AP5))
)
</f>
        <v>0</v>
      </c>
      <c r="AQ5" s="72">
        <f t="array" ref="AQ5">SUMPRODUCT(
    INDEX(ANSWERS!$C$7:$AW$134,0,ROW(AQ5)), 
    INDEX(CORRECT!$A$2:$HK$129,0,COLUMN(AQ5))
)
</f>
        <v>0</v>
      </c>
      <c r="AR5" s="72">
        <f t="array" ref="AR5">SUMPRODUCT(
    INDEX(ANSWERS!$C$7:$AW$134,0,ROW(AR5)), 
    INDEX(CORRECT!$A$2:$HK$129,0,COLUMN(AR5))
)
</f>
        <v>0</v>
      </c>
      <c r="AS5" s="72">
        <f t="array" ref="AS5">SUMPRODUCT(
    INDEX(ANSWERS!$C$7:$AW$134,0,ROW(AS5)), 
    INDEX(CORRECT!$A$2:$HK$129,0,COLUMN(AS5))
)
</f>
        <v>0</v>
      </c>
      <c r="AT5" s="72">
        <f t="array" ref="AT5">SUMPRODUCT(
    INDEX(ANSWERS!$C$7:$AW$134,0,ROW(AT5)), 
    INDEX(CORRECT!$A$2:$HK$129,0,COLUMN(AT5))
)
</f>
        <v>0</v>
      </c>
      <c r="AU5" s="72">
        <f t="array" ref="AU5">SUMPRODUCT(
    INDEX(ANSWERS!$C$7:$AW$134,0,ROW(AU5)), 
    INDEX(CORRECT!$A$2:$HK$129,0,COLUMN(AU5))
)
</f>
        <v>0</v>
      </c>
      <c r="AV5" s="72">
        <f t="array" ref="AV5">SUMPRODUCT(
    INDEX(ANSWERS!$C$7:$AW$134,0,ROW(AV5)), 
    INDEX(CORRECT!$A$2:$HK$129,0,COLUMN(AV5))
)
</f>
        <v>0</v>
      </c>
      <c r="AW5" s="72">
        <f t="array" ref="AW5">SUMPRODUCT(
    INDEX(ANSWERS!$C$7:$AW$134,0,ROW(AW5)), 
    INDEX(CORRECT!$A$2:$HK$129,0,COLUMN(AW5))
)
</f>
        <v>1</v>
      </c>
      <c r="AX5" s="72">
        <f t="array" ref="AX5">SUMPRODUCT(
    INDEX(ANSWERS!$C$7:$AW$134,0,ROW(AX5)), 
    INDEX(CORRECT!$A$2:$HK$129,0,COLUMN(AX5))
)
</f>
        <v>0</v>
      </c>
      <c r="AY5" s="72">
        <f t="array" ref="AY5">SUMPRODUCT(
    INDEX(ANSWERS!$C$7:$AW$134,0,ROW(AY5)), 
    INDEX(CORRECT!$A$2:$HK$129,0,COLUMN(AY5))
)
</f>
        <v>0</v>
      </c>
      <c r="AZ5" s="72">
        <f t="array" ref="AZ5">SUMPRODUCT(
    INDEX(ANSWERS!$C$7:$AW$134,0,ROW(AZ5)), 
    INDEX(CORRECT!$A$2:$HK$129,0,COLUMN(AZ5))
)
</f>
        <v>0</v>
      </c>
      <c r="BA5" s="72">
        <f t="array" ref="BA5">SUMPRODUCT(
    INDEX(ANSWERS!$C$7:$AW$134,0,ROW(BA5)), 
    INDEX(CORRECT!$A$2:$HK$129,0,COLUMN(BA5))
)
</f>
        <v>1</v>
      </c>
      <c r="BB5" s="72">
        <f t="array" ref="BB5">SUMPRODUCT(
    INDEX(ANSWERS!$C$7:$AW$134,0,ROW(BB5)), 
    INDEX(CORRECT!$A$2:$HK$129,0,COLUMN(BB5))
)
</f>
        <v>0</v>
      </c>
      <c r="BC5" s="72">
        <f t="array" ref="BC5">SUMPRODUCT(
    INDEX(ANSWERS!$C$7:$AW$134,0,ROW(BC5)), 
    INDEX(CORRECT!$A$2:$HK$129,0,COLUMN(BC5))
)
</f>
        <v>1</v>
      </c>
      <c r="BD5" s="72">
        <f t="array" ref="BD5">SUMPRODUCT(
    INDEX(ANSWERS!$C$7:$AW$134,0,ROW(BD5)), 
    INDEX(CORRECT!$A$2:$HK$129,0,COLUMN(BD5))
)
</f>
        <v>0</v>
      </c>
      <c r="BE5" s="72">
        <f t="array" ref="BE5">SUMPRODUCT(
    INDEX(ANSWERS!$C$7:$AW$134,0,ROW(BE5)), 
    INDEX(CORRECT!$A$2:$HK$129,0,COLUMN(BE5))
)
</f>
        <v>1</v>
      </c>
      <c r="BF5" s="72">
        <f t="array" ref="BF5">SUMPRODUCT(
    INDEX(ANSWERS!$C$7:$AW$134,0,ROW(BF5)), 
    INDEX(CORRECT!$A$2:$HK$129,0,COLUMN(BF5))
)
</f>
        <v>1</v>
      </c>
      <c r="BG5" s="72">
        <f t="array" ref="BG5">SUMPRODUCT(
    INDEX(ANSWERS!$C$7:$AW$134,0,ROW(BG5)), 
    INDEX(CORRECT!$A$2:$HK$129,0,COLUMN(BG5))
)
</f>
        <v>1</v>
      </c>
      <c r="BH5" s="72">
        <f t="array" ref="BH5">SUMPRODUCT(
    INDEX(ANSWERS!$C$7:$AW$134,0,ROW(BH5)), 
    INDEX(CORRECT!$A$2:$HK$129,0,COLUMN(BH5))
)
</f>
        <v>0</v>
      </c>
      <c r="BI5" s="72">
        <f t="array" ref="BI5">SUMPRODUCT(
    INDEX(ANSWERS!$C$7:$AW$134,0,ROW(BI5)), 
    INDEX(CORRECT!$A$2:$HK$129,0,COLUMN(BI5))
)
</f>
        <v>1</v>
      </c>
      <c r="BJ5" s="72">
        <f t="array" ref="BJ5">SUMPRODUCT(
    INDEX(ANSWERS!$C$7:$AW$134,0,ROW(BJ5)), 
    INDEX(CORRECT!$A$2:$HK$129,0,COLUMN(BJ5))
)
</f>
        <v>0</v>
      </c>
      <c r="BK5" s="72">
        <f t="array" ref="BK5">SUMPRODUCT(
    INDEX(ANSWERS!$C$7:$AW$134,0,ROW(BK5)), 
    INDEX(CORRECT!$A$2:$HK$129,0,COLUMN(BK5))
)
</f>
        <v>1</v>
      </c>
      <c r="BL5" s="72">
        <f t="array" ref="BL5">SUMPRODUCT(
    INDEX(ANSWERS!$C$7:$AW$134,0,ROW(BL5)), 
    INDEX(CORRECT!$A$2:$HK$129,0,COLUMN(BL5))
)
</f>
        <v>0</v>
      </c>
      <c r="BM5" s="72">
        <f t="array" ref="BM5">SUMPRODUCT(
    INDEX(ANSWERS!$C$7:$AW$134,0,ROW(BM5)), 
    INDEX(CORRECT!$A$2:$HK$129,0,COLUMN(BM5))
)
</f>
        <v>0</v>
      </c>
      <c r="BN5" s="72">
        <f t="array" ref="BN5">SUMPRODUCT(
    INDEX(ANSWERS!$C$7:$AW$134,0,ROW(BN5)), 
    INDEX(CORRECT!$A$2:$HK$129,0,COLUMN(BN5))
)
</f>
        <v>0</v>
      </c>
      <c r="BO5" s="72">
        <f t="array" ref="BO5">SUMPRODUCT(
    INDEX(ANSWERS!$C$7:$AW$134,0,ROW(BO5)), 
    INDEX(CORRECT!$A$2:$HK$129,0,COLUMN(BO5))
)
</f>
        <v>0</v>
      </c>
      <c r="BP5" s="72">
        <f t="array" ref="BP5">SUMPRODUCT(
    INDEX(ANSWERS!$C$7:$AW$134,0,ROW(BP5)), 
    INDEX(CORRECT!$A$2:$HK$129,0,COLUMN(BP5))
)
</f>
        <v>0</v>
      </c>
      <c r="BQ5" s="72">
        <f t="array" ref="BQ5">SUMPRODUCT(
    INDEX(ANSWERS!$C$7:$AW$134,0,ROW(BQ5)), 
    INDEX(CORRECT!$A$2:$HK$129,0,COLUMN(BQ5))
)
</f>
        <v>0</v>
      </c>
      <c r="BR5" s="72">
        <f t="array" ref="BR5">SUMPRODUCT(
    INDEX(ANSWERS!$C$7:$AW$134,0,ROW(BR5)), 
    INDEX(CORRECT!$A$2:$HK$129,0,COLUMN(BR5))
)
</f>
        <v>1</v>
      </c>
      <c r="BS5" s="72">
        <f t="array" ref="BS5">SUMPRODUCT(
    INDEX(ANSWERS!$C$7:$AW$134,0,ROW(BS5)), 
    INDEX(CORRECT!$A$2:$HK$129,0,COLUMN(BS5))
)
</f>
        <v>1</v>
      </c>
      <c r="BT5" s="72">
        <f t="array" ref="BT5">SUMPRODUCT(
    INDEX(ANSWERS!$C$7:$AW$134,0,ROW(BT5)), 
    INDEX(CORRECT!$A$2:$HK$129,0,COLUMN(BT5))
)
</f>
        <v>0</v>
      </c>
      <c r="BU5" s="72">
        <f t="array" ref="BU5">SUMPRODUCT(
    INDEX(ANSWERS!$C$7:$AW$134,0,ROW(BU5)), 
    INDEX(CORRECT!$A$2:$HK$129,0,COLUMN(BU5))
)
</f>
        <v>0</v>
      </c>
      <c r="BV5" s="72">
        <f t="array" ref="BV5">SUMPRODUCT(
    INDEX(ANSWERS!$C$7:$AW$134,0,ROW(BV5)), 
    INDEX(CORRECT!$A$2:$HK$129,0,COLUMN(BV5))
)
</f>
        <v>1</v>
      </c>
      <c r="BW5" s="72">
        <f t="array" ref="BW5">SUMPRODUCT(
    INDEX(ANSWERS!$C$7:$AW$134,0,ROW(BW5)), 
    INDEX(CORRECT!$A$2:$HK$129,0,COLUMN(BW5))
)
</f>
        <v>0</v>
      </c>
      <c r="BX5" s="72">
        <f t="array" ref="BX5">SUMPRODUCT(
    INDEX(ANSWERS!$C$7:$AW$134,0,ROW(BX5)), 
    INDEX(CORRECT!$A$2:$HK$129,0,COLUMN(BX5))
)
</f>
        <v>0</v>
      </c>
      <c r="BY5" s="72">
        <f t="array" ref="BY5">SUMPRODUCT(
    INDEX(ANSWERS!$C$7:$AW$134,0,ROW(BY5)), 
    INDEX(CORRECT!$A$2:$HK$129,0,COLUMN(BY5))
)
</f>
        <v>0</v>
      </c>
      <c r="BZ5" s="72">
        <f t="array" ref="BZ5">SUMPRODUCT(
    INDEX(ANSWERS!$C$7:$AW$134,0,ROW(BZ5)), 
    INDEX(CORRECT!$A$2:$HK$129,0,COLUMN(BZ5))
)
</f>
        <v>1</v>
      </c>
      <c r="CA5" s="72">
        <f t="array" ref="CA5">SUMPRODUCT(
    INDEX(ANSWERS!$C$7:$AW$134,0,ROW(CA5)), 
    INDEX(CORRECT!$A$2:$HK$129,0,COLUMN(CA5))
)
</f>
        <v>0</v>
      </c>
      <c r="CB5" s="72">
        <f t="array" ref="CB5">SUMPRODUCT(
    INDEX(ANSWERS!$C$7:$AW$134,0,ROW(CB5)), 
    INDEX(CORRECT!$A$2:$HK$129,0,COLUMN(CB5))
)
</f>
        <v>1</v>
      </c>
      <c r="CC5" s="72">
        <f t="array" ref="CC5">SUMPRODUCT(
    INDEX(ANSWERS!$C$7:$AW$134,0,ROW(CC5)), 
    INDEX(CORRECT!$A$2:$HK$129,0,COLUMN(CC5))
)
</f>
        <v>0</v>
      </c>
      <c r="CD5" s="72">
        <f t="array" ref="CD5">SUMPRODUCT(
    INDEX(ANSWERS!$C$7:$AW$134,0,ROW(CD5)), 
    INDEX(CORRECT!$A$2:$HK$129,0,COLUMN(CD5))
)
</f>
        <v>0</v>
      </c>
      <c r="CE5" s="72">
        <f t="array" ref="CE5">SUMPRODUCT(
    INDEX(ANSWERS!$C$7:$AW$134,0,ROW(CE5)), 
    INDEX(CORRECT!$A$2:$HK$129,0,COLUMN(CE5))
)
</f>
        <v>0</v>
      </c>
      <c r="CF5" s="72">
        <f t="array" ref="CF5">SUMPRODUCT(
    INDEX(ANSWERS!$C$7:$AW$134,0,ROW(CF5)), 
    INDEX(CORRECT!$A$2:$HK$129,0,COLUMN(CF5))
)
</f>
        <v>1</v>
      </c>
      <c r="CG5" s="72">
        <f t="array" ref="CG5">SUMPRODUCT(
    INDEX(ANSWERS!$C$7:$AW$134,0,ROW(CG5)), 
    INDEX(CORRECT!$A$2:$HK$129,0,COLUMN(CG5))
)
</f>
        <v>1</v>
      </c>
      <c r="CH5" s="72">
        <f t="array" ref="CH5">SUMPRODUCT(
    INDEX(ANSWERS!$C$7:$AW$134,0,ROW(CH5)), 
    INDEX(CORRECT!$A$2:$HK$129,0,COLUMN(CH5))
)
</f>
        <v>1</v>
      </c>
      <c r="CI5" s="72">
        <f t="array" ref="CI5">SUMPRODUCT(
    INDEX(ANSWERS!$C$7:$AW$134,0,ROW(CI5)), 
    INDEX(CORRECT!$A$2:$HK$129,0,COLUMN(CI5))
)
</f>
        <v>0</v>
      </c>
      <c r="CJ5" s="72">
        <f t="array" ref="CJ5">SUMPRODUCT(
    INDEX(ANSWERS!$C$7:$AW$134,0,ROW(CJ5)), 
    INDEX(CORRECT!$A$2:$HK$129,0,COLUMN(CJ5))
)
</f>
        <v>0</v>
      </c>
      <c r="CK5" s="72">
        <f t="array" ref="CK5">SUMPRODUCT(
    INDEX(ANSWERS!$C$7:$AW$134,0,ROW(CK5)), 
    INDEX(CORRECT!$A$2:$HK$129,0,COLUMN(CK5))
)
</f>
        <v>1</v>
      </c>
      <c r="CL5" s="72">
        <f t="array" ref="CL5">SUMPRODUCT(
    INDEX(ANSWERS!$C$7:$AW$134,0,ROW(CL5)), 
    INDEX(CORRECT!$A$2:$HK$129,0,COLUMN(CL5))
)
</f>
        <v>0</v>
      </c>
      <c r="CM5" s="72">
        <f t="array" ref="CM5">SUMPRODUCT(
    INDEX(ANSWERS!$C$7:$AW$134,0,ROW(CM5)), 
    INDEX(CORRECT!$A$2:$HK$129,0,COLUMN(CM5))
)
</f>
        <v>0</v>
      </c>
      <c r="CN5" s="72">
        <f t="array" ref="CN5">SUMPRODUCT(
    INDEX(ANSWERS!$C$7:$AW$134,0,ROW(CN5)), 
    INDEX(CORRECT!$A$2:$HK$129,0,COLUMN(CN5))
)
</f>
        <v>0</v>
      </c>
      <c r="CO5" s="72">
        <f t="array" ref="CO5">SUMPRODUCT(
    INDEX(ANSWERS!$C$7:$AW$134,0,ROW(CO5)), 
    INDEX(CORRECT!$A$2:$HK$129,0,COLUMN(CO5))
)
</f>
        <v>0</v>
      </c>
      <c r="CP5" s="72">
        <f t="array" ref="CP5">SUMPRODUCT(
    INDEX(ANSWERS!$C$7:$AW$134,0,ROW(CP5)), 
    INDEX(CORRECT!$A$2:$HK$129,0,COLUMN(CP5))
)
</f>
        <v>0</v>
      </c>
      <c r="CQ5" s="72">
        <f t="array" ref="CQ5">SUMPRODUCT(
    INDEX(ANSWERS!$C$7:$AW$134,0,ROW(CQ5)), 
    INDEX(CORRECT!$A$2:$HK$129,0,COLUMN(CQ5))
)
</f>
        <v>0</v>
      </c>
      <c r="CR5" s="72">
        <f t="array" ref="CR5">SUMPRODUCT(
    INDEX(ANSWERS!$C$7:$AW$134,0,ROW(CR5)), 
    INDEX(CORRECT!$A$2:$HK$129,0,COLUMN(CR5))
)
</f>
        <v>1</v>
      </c>
      <c r="CS5" s="72">
        <f t="array" ref="CS5">SUMPRODUCT(
    INDEX(ANSWERS!$C$7:$AW$134,0,ROW(CS5)), 
    INDEX(CORRECT!$A$2:$HK$129,0,COLUMN(CS5))
)
</f>
        <v>1</v>
      </c>
      <c r="CT5" s="72">
        <f t="array" ref="CT5">SUMPRODUCT(
    INDEX(ANSWERS!$C$7:$AW$134,0,ROW(CT5)), 
    INDEX(CORRECT!$A$2:$HK$129,0,COLUMN(CT5))
)
</f>
        <v>0</v>
      </c>
      <c r="CU5" s="72">
        <f t="array" ref="CU5">SUMPRODUCT(
    INDEX(ANSWERS!$C$7:$AW$134,0,ROW(CU5)), 
    INDEX(CORRECT!$A$2:$HK$129,0,COLUMN(CU5))
)
</f>
        <v>1</v>
      </c>
      <c r="CV5" s="72">
        <f t="array" ref="CV5">SUMPRODUCT(
    INDEX(ANSWERS!$C$7:$AW$134,0,ROW(CV5)), 
    INDEX(CORRECT!$A$2:$HK$129,0,COLUMN(CV5))
)
</f>
        <v>0</v>
      </c>
      <c r="CW5" s="72">
        <f t="array" ref="CW5">SUMPRODUCT(
    INDEX(ANSWERS!$C$7:$AW$134,0,ROW(CW5)), 
    INDEX(CORRECT!$A$2:$HK$129,0,COLUMN(CW5))
)
</f>
        <v>0</v>
      </c>
      <c r="CX5" s="72">
        <f t="array" ref="CX5">SUMPRODUCT(
    INDEX(ANSWERS!$C$7:$AW$134,0,ROW(CX5)), 
    INDEX(CORRECT!$A$2:$HK$129,0,COLUMN(CX5))
)
</f>
        <v>1</v>
      </c>
      <c r="CY5" s="72">
        <f t="array" ref="CY5">SUMPRODUCT(
    INDEX(ANSWERS!$C$7:$AW$134,0,ROW(CY5)), 
    INDEX(CORRECT!$A$2:$HK$129,0,COLUMN(CY5))
)
</f>
        <v>1</v>
      </c>
      <c r="CZ5" s="72">
        <f t="array" ref="CZ5">SUMPRODUCT(
    INDEX(ANSWERS!$C$7:$AW$134,0,ROW(CZ5)), 
    INDEX(CORRECT!$A$2:$HK$129,0,COLUMN(CZ5))
)
</f>
        <v>0</v>
      </c>
      <c r="DA5" s="72">
        <f t="array" ref="DA5">SUMPRODUCT(
    INDEX(ANSWERS!$C$7:$AW$134,0,ROW(DA5)), 
    INDEX(CORRECT!$A$2:$HK$129,0,COLUMN(DA5))
)
</f>
        <v>1</v>
      </c>
      <c r="DB5" s="72">
        <f t="array" ref="DB5">SUMPRODUCT(
    INDEX(ANSWERS!$C$7:$AW$134,0,ROW(DB5)), 
    INDEX(CORRECT!$A$2:$HK$129,0,COLUMN(DB5))
)
</f>
        <v>0</v>
      </c>
      <c r="DC5" s="72">
        <f t="array" ref="DC5">SUMPRODUCT(
    INDEX(ANSWERS!$C$7:$AW$134,0,ROW(DC5)), 
    INDEX(CORRECT!$A$2:$HK$129,0,COLUMN(DC5))
)
</f>
        <v>0</v>
      </c>
      <c r="DD5" s="72">
        <f t="array" ref="DD5">SUMPRODUCT(
    INDEX(ANSWERS!$C$7:$AW$134,0,ROW(DD5)), 
    INDEX(CORRECT!$A$2:$HK$129,0,COLUMN(DD5))
)
</f>
        <v>0</v>
      </c>
      <c r="DE5" s="72">
        <f t="array" ref="DE5">SUMPRODUCT(
    INDEX(ANSWERS!$C$7:$AW$134,0,ROW(DE5)), 
    INDEX(CORRECT!$A$2:$HK$129,0,COLUMN(DE5))
)
</f>
        <v>0</v>
      </c>
      <c r="DF5" s="72">
        <f t="array" ref="DF5">SUMPRODUCT(
    INDEX(ANSWERS!$C$7:$AW$134,0,ROW(DF5)), 
    INDEX(CORRECT!$A$2:$HK$129,0,COLUMN(DF5))
)
</f>
        <v>1</v>
      </c>
      <c r="DG5" s="72">
        <f t="array" ref="DG5">SUMPRODUCT(
    INDEX(ANSWERS!$C$7:$AW$134,0,ROW(DG5)), 
    INDEX(CORRECT!$A$2:$HK$129,0,COLUMN(DG5))
)
</f>
        <v>1</v>
      </c>
      <c r="DH5" s="72">
        <f t="array" ref="DH5">SUMPRODUCT(
    INDEX(ANSWERS!$C$7:$AW$134,0,ROW(DH5)), 
    INDEX(CORRECT!$A$2:$HK$129,0,COLUMN(DH5))
)
</f>
        <v>0</v>
      </c>
      <c r="DI5" s="72">
        <f t="array" ref="DI5">SUMPRODUCT(
    INDEX(ANSWERS!$C$7:$AW$134,0,ROW(DI5)), 
    INDEX(CORRECT!$A$2:$HK$129,0,COLUMN(DI5))
)
</f>
        <v>1</v>
      </c>
      <c r="DJ5" s="72">
        <f t="array" ref="DJ5">SUMPRODUCT(
    INDEX(ANSWERS!$C$7:$AW$134,0,ROW(DJ5)), 
    INDEX(CORRECT!$A$2:$HK$129,0,COLUMN(DJ5))
)
</f>
        <v>0</v>
      </c>
      <c r="DK5" s="72">
        <f t="array" ref="DK5">SUMPRODUCT(
    INDEX(ANSWERS!$C$7:$AW$134,0,ROW(DK5)), 
    INDEX(CORRECT!$A$2:$HK$129,0,COLUMN(DK5))
)
</f>
        <v>0</v>
      </c>
      <c r="DL5" s="72">
        <f t="array" ref="DL5">SUMPRODUCT(
    INDEX(ANSWERS!$C$7:$AW$134,0,ROW(DL5)), 
    INDEX(CORRECT!$A$2:$HK$129,0,COLUMN(DL5))
)
</f>
        <v>0</v>
      </c>
      <c r="DM5" s="72">
        <f t="array" ref="DM5">SUMPRODUCT(
    INDEX(ANSWERS!$C$7:$AW$134,0,ROW(DM5)), 
    INDEX(CORRECT!$A$2:$HK$129,0,COLUMN(DM5))
)
</f>
        <v>0</v>
      </c>
      <c r="DN5" s="72">
        <f t="array" ref="DN5">SUMPRODUCT(
    INDEX(ANSWERS!$C$7:$AW$134,0,ROW(DN5)), 
    INDEX(CORRECT!$A$2:$HK$129,0,COLUMN(DN5))
)
</f>
        <v>0</v>
      </c>
      <c r="DO5" s="72">
        <f t="array" ref="DO5">SUMPRODUCT(
    INDEX(ANSWERS!$C$7:$AW$134,0,ROW(DO5)), 
    INDEX(CORRECT!$A$2:$HK$129,0,COLUMN(DO5))
)
</f>
        <v>0</v>
      </c>
      <c r="DP5" s="72">
        <f t="array" ref="DP5">SUMPRODUCT(
    INDEX(ANSWERS!$C$7:$AW$134,0,ROW(DP5)), 
    INDEX(CORRECT!$A$2:$HK$129,0,COLUMN(DP5))
)
</f>
        <v>0</v>
      </c>
      <c r="DQ5" s="72">
        <f t="array" ref="DQ5">SUMPRODUCT(
    INDEX(ANSWERS!$C$7:$AW$134,0,ROW(DQ5)), 
    INDEX(CORRECT!$A$2:$HK$129,0,COLUMN(DQ5))
)
</f>
        <v>0</v>
      </c>
      <c r="DR5" s="72">
        <f t="array" ref="DR5">SUMPRODUCT(
    INDEX(ANSWERS!$C$7:$AW$134,0,ROW(DR5)), 
    INDEX(CORRECT!$A$2:$HK$129,0,COLUMN(DR5))
)
</f>
        <v>1</v>
      </c>
      <c r="DS5" s="72">
        <f t="array" ref="DS5">SUMPRODUCT(
    INDEX(ANSWERS!$C$7:$AW$134,0,ROW(DS5)), 
    INDEX(CORRECT!$A$2:$HK$129,0,COLUMN(DS5))
)
</f>
        <v>0</v>
      </c>
      <c r="DT5" s="72">
        <f t="array" ref="DT5">SUMPRODUCT(
    INDEX(ANSWERS!$C$7:$AW$134,0,ROW(DT5)), 
    INDEX(CORRECT!$A$2:$HK$129,0,COLUMN(DT5))
)
</f>
        <v>0</v>
      </c>
      <c r="DU5" s="72">
        <f t="array" ref="DU5">SUMPRODUCT(
    INDEX(ANSWERS!$C$7:$AW$134,0,ROW(DU5)), 
    INDEX(CORRECT!$A$2:$HK$129,0,COLUMN(DU5))
)
</f>
        <v>1</v>
      </c>
      <c r="DV5" s="72">
        <f t="array" ref="DV5">SUMPRODUCT(
    INDEX(ANSWERS!$C$7:$AW$134,0,ROW(DV5)), 
    INDEX(CORRECT!$A$2:$HK$129,0,COLUMN(DV5))
)
</f>
        <v>0</v>
      </c>
      <c r="DW5" s="72">
        <f t="array" ref="DW5">SUMPRODUCT(
    INDEX(ANSWERS!$C$7:$AW$134,0,ROW(DW5)), 
    INDEX(CORRECT!$A$2:$HK$129,0,COLUMN(DW5))
)
</f>
        <v>0</v>
      </c>
      <c r="DX5" s="72">
        <f t="array" ref="DX5">SUMPRODUCT(
    INDEX(ANSWERS!$C$7:$AW$134,0,ROW(DX5)), 
    INDEX(CORRECT!$A$2:$HK$129,0,COLUMN(DX5))
)
</f>
        <v>1</v>
      </c>
      <c r="DY5" s="72">
        <f t="array" ref="DY5">SUMPRODUCT(
    INDEX(ANSWERS!$C$7:$AW$134,0,ROW(DY5)), 
    INDEX(CORRECT!$A$2:$HK$129,0,COLUMN(DY5))
)
</f>
        <v>1</v>
      </c>
      <c r="DZ5" s="72">
        <f t="array" ref="DZ5">SUMPRODUCT(
    INDEX(ANSWERS!$C$7:$AW$134,0,ROW(DZ5)), 
    INDEX(CORRECT!$A$2:$HK$129,0,COLUMN(DZ5))
)
</f>
        <v>0</v>
      </c>
      <c r="EA5" s="72">
        <f t="array" ref="EA5">SUMPRODUCT(
    INDEX(ANSWERS!$C$7:$AW$134,0,ROW(EA5)), 
    INDEX(CORRECT!$A$2:$HK$129,0,COLUMN(EA5))
)
</f>
        <v>0</v>
      </c>
      <c r="EB5" s="72">
        <f t="array" ref="EB5">SUMPRODUCT(
    INDEX(ANSWERS!$C$7:$AW$134,0,ROW(EB5)), 
    INDEX(CORRECT!$A$2:$HK$129,0,COLUMN(EB5))
)
</f>
        <v>0</v>
      </c>
      <c r="EC5" s="72">
        <f t="array" ref="EC5">SUMPRODUCT(
    INDEX(ANSWERS!$C$7:$AW$134,0,ROW(EC5)), 
    INDEX(CORRECT!$A$2:$HK$129,0,COLUMN(EC5))
)
</f>
        <v>1</v>
      </c>
      <c r="ED5" s="72">
        <f t="array" ref="ED5">SUMPRODUCT(
    INDEX(ANSWERS!$C$7:$AW$134,0,ROW(ED5)), 
    INDEX(CORRECT!$A$2:$HK$129,0,COLUMN(ED5))
)
</f>
        <v>1</v>
      </c>
      <c r="EE5" s="72">
        <f t="array" ref="EE5">SUMPRODUCT(
    INDEX(ANSWERS!$C$7:$AW$134,0,ROW(EE5)), 
    INDEX(CORRECT!$A$2:$HK$129,0,COLUMN(EE5))
)
</f>
        <v>0</v>
      </c>
      <c r="EF5" s="72">
        <f t="array" ref="EF5">SUMPRODUCT(
    INDEX(ANSWERS!$C$7:$AW$134,0,ROW(EF5)), 
    INDEX(CORRECT!$A$2:$HK$129,0,COLUMN(EF5))
)
</f>
        <v>0</v>
      </c>
      <c r="EG5" s="72">
        <f t="array" ref="EG5">SUMPRODUCT(
    INDEX(ANSWERS!$C$7:$AW$134,0,ROW(EG5)), 
    INDEX(CORRECT!$A$2:$HK$129,0,COLUMN(EG5))
)
</f>
        <v>0</v>
      </c>
      <c r="EH5" s="72">
        <f t="array" ref="EH5">SUMPRODUCT(
    INDEX(ANSWERS!$C$7:$AW$134,0,ROW(EH5)), 
    INDEX(CORRECT!$A$2:$HK$129,0,COLUMN(EH5))
)
</f>
        <v>0</v>
      </c>
      <c r="EI5" s="72">
        <f t="array" ref="EI5">SUMPRODUCT(
    INDEX(ANSWERS!$C$7:$AW$134,0,ROW(EI5)), 
    INDEX(CORRECT!$A$2:$HK$129,0,COLUMN(EI5))
)
</f>
        <v>0</v>
      </c>
      <c r="EJ5" s="72">
        <f t="array" ref="EJ5">SUMPRODUCT(
    INDEX(ANSWERS!$C$7:$AW$134,0,ROW(EJ5)), 
    INDEX(CORRECT!$A$2:$HK$129,0,COLUMN(EJ5))
)
</f>
        <v>0</v>
      </c>
      <c r="EK5" s="72">
        <f t="array" ref="EK5">SUMPRODUCT(
    INDEX(ANSWERS!$C$7:$AW$134,0,ROW(EK5)), 
    INDEX(CORRECT!$A$2:$HK$129,0,COLUMN(EK5))
)
</f>
        <v>0</v>
      </c>
      <c r="EL5" s="72">
        <f t="array" ref="EL5">SUMPRODUCT(
    INDEX(ANSWERS!$C$7:$AW$134,0,ROW(EL5)), 
    INDEX(CORRECT!$A$2:$HK$129,0,COLUMN(EL5))
)
</f>
        <v>1</v>
      </c>
      <c r="EM5" s="72">
        <f t="array" ref="EM5">SUMPRODUCT(
    INDEX(ANSWERS!$C$7:$AW$134,0,ROW(EM5)), 
    INDEX(CORRECT!$A$2:$HK$129,0,COLUMN(EM5))
)
</f>
        <v>0</v>
      </c>
      <c r="EN5" s="72">
        <f t="array" ref="EN5">SUMPRODUCT(
    INDEX(ANSWERS!$C$7:$AW$134,0,ROW(EN5)), 
    INDEX(CORRECT!$A$2:$HK$129,0,COLUMN(EN5))
)
</f>
        <v>0</v>
      </c>
      <c r="EO5" s="72">
        <f t="array" ref="EO5">SUMPRODUCT(
    INDEX(ANSWERS!$C$7:$AW$134,0,ROW(EO5)), 
    INDEX(CORRECT!$A$2:$HK$129,0,COLUMN(EO5))
)
</f>
        <v>1</v>
      </c>
      <c r="EP5" s="72">
        <f t="array" ref="EP5">SUMPRODUCT(
    INDEX(ANSWERS!$C$7:$AW$134,0,ROW(EP5)), 
    INDEX(CORRECT!$A$2:$HK$129,0,COLUMN(EP5))
)
</f>
        <v>0</v>
      </c>
      <c r="EQ5" s="72">
        <f t="array" ref="EQ5">SUMPRODUCT(
    INDEX(ANSWERS!$C$7:$AW$134,0,ROW(EQ5)), 
    INDEX(CORRECT!$A$2:$HK$129,0,COLUMN(EQ5))
)
</f>
        <v>0</v>
      </c>
      <c r="ER5" s="72">
        <f t="array" ref="ER5">SUMPRODUCT(
    INDEX(ANSWERS!$C$7:$AW$134,0,ROW(ER5)), 
    INDEX(CORRECT!$A$2:$HK$129,0,COLUMN(ER5))
)
</f>
        <v>0</v>
      </c>
      <c r="ES5" s="72">
        <f t="array" ref="ES5">SUMPRODUCT(
    INDEX(ANSWERS!$C$7:$AW$134,0,ROW(ES5)), 
    INDEX(CORRECT!$A$2:$HK$129,0,COLUMN(ES5))
)
</f>
        <v>1</v>
      </c>
      <c r="ET5" s="72">
        <f t="array" ref="ET5">SUMPRODUCT(
    INDEX(ANSWERS!$C$7:$AW$134,0,ROW(ET5)), 
    INDEX(CORRECT!$A$2:$HK$129,0,COLUMN(ET5))
)
</f>
        <v>0</v>
      </c>
      <c r="EU5" s="72">
        <f t="array" ref="EU5">SUMPRODUCT(
    INDEX(ANSWERS!$C$7:$AW$134,0,ROW(EU5)), 
    INDEX(CORRECT!$A$2:$HK$129,0,COLUMN(EU5))
)
</f>
        <v>1</v>
      </c>
      <c r="EV5" s="72">
        <f t="array" ref="EV5">SUMPRODUCT(
    INDEX(ANSWERS!$C$7:$AW$134,0,ROW(EV5)), 
    INDEX(CORRECT!$A$2:$HK$129,0,COLUMN(EV5))
)
</f>
        <v>1</v>
      </c>
      <c r="EW5" s="72">
        <f t="array" ref="EW5">SUMPRODUCT(
    INDEX(ANSWERS!$C$7:$AW$134,0,ROW(EW5)), 
    INDEX(CORRECT!$A$2:$HK$129,0,COLUMN(EW5))
)
</f>
        <v>0</v>
      </c>
      <c r="EX5" s="72">
        <f t="array" ref="EX5">SUMPRODUCT(
    INDEX(ANSWERS!$C$7:$AW$134,0,ROW(EX5)), 
    INDEX(CORRECT!$A$2:$HK$129,0,COLUMN(EX5))
)
</f>
        <v>0</v>
      </c>
      <c r="EY5" s="72">
        <f t="array" ref="EY5">SUMPRODUCT(
    INDEX(ANSWERS!$C$7:$AW$134,0,ROW(EY5)), 
    INDEX(CORRECT!$A$2:$HK$129,0,COLUMN(EY5))
)
</f>
        <v>1</v>
      </c>
      <c r="EZ5" s="72">
        <f t="array" ref="EZ5">SUMPRODUCT(
    INDEX(ANSWERS!$C$7:$AW$134,0,ROW(EZ5)), 
    INDEX(CORRECT!$A$2:$HK$129,0,COLUMN(EZ5))
)
</f>
        <v>0</v>
      </c>
      <c r="FA5" s="72">
        <f t="array" ref="FA5">SUMPRODUCT(
    INDEX(ANSWERS!$C$7:$AW$134,0,ROW(FA5)), 
    INDEX(CORRECT!$A$2:$HK$129,0,COLUMN(FA5))
)
</f>
        <v>1</v>
      </c>
      <c r="FB5" s="72">
        <f t="array" ref="FB5">SUMPRODUCT(
    INDEX(ANSWERS!$C$7:$AW$134,0,ROW(FB5)), 
    INDEX(CORRECT!$A$2:$HK$129,0,COLUMN(FB5))
)
</f>
        <v>0</v>
      </c>
      <c r="FC5" s="72">
        <f t="array" ref="FC5">SUMPRODUCT(
    INDEX(ANSWERS!$C$7:$AW$134,0,ROW(FC5)), 
    INDEX(CORRECT!$A$2:$HK$129,0,COLUMN(FC5))
)
</f>
        <v>1</v>
      </c>
      <c r="FD5" s="72">
        <f t="array" ref="FD5">SUMPRODUCT(
    INDEX(ANSWERS!$C$7:$AW$134,0,ROW(FD5)), 
    INDEX(CORRECT!$A$2:$HK$129,0,COLUMN(FD5))
)
</f>
        <v>1</v>
      </c>
      <c r="FE5" s="72">
        <f t="array" ref="FE5">SUMPRODUCT(
    INDEX(ANSWERS!$C$7:$AW$134,0,ROW(FE5)), 
    INDEX(CORRECT!$A$2:$HK$129,0,COLUMN(FE5))
)
</f>
        <v>0</v>
      </c>
      <c r="FF5" s="72">
        <f t="array" ref="FF5">SUMPRODUCT(
    INDEX(ANSWERS!$C$7:$AW$134,0,ROW(FF5)), 
    INDEX(CORRECT!$A$2:$HK$129,0,COLUMN(FF5))
)
</f>
        <v>1</v>
      </c>
      <c r="FG5" s="72">
        <f t="array" ref="FG5">SUMPRODUCT(
    INDEX(ANSWERS!$C$7:$AW$134,0,ROW(FG5)), 
    INDEX(CORRECT!$A$2:$HK$129,0,COLUMN(FG5))
)
</f>
        <v>0</v>
      </c>
      <c r="FH5" s="72">
        <f t="array" ref="FH5">SUMPRODUCT(
    INDEX(ANSWERS!$C$7:$AW$134,0,ROW(FH5)), 
    INDEX(CORRECT!$A$2:$HK$129,0,COLUMN(FH5))
)
</f>
        <v>0</v>
      </c>
      <c r="FI5" s="72">
        <f t="array" ref="FI5">SUMPRODUCT(
    INDEX(ANSWERS!$C$7:$AW$134,0,ROW(FI5)), 
    INDEX(CORRECT!$A$2:$HK$129,0,COLUMN(FI5))
)
</f>
        <v>1</v>
      </c>
      <c r="FJ5" s="72">
        <f t="array" ref="FJ5">SUMPRODUCT(
    INDEX(ANSWERS!$C$7:$AW$134,0,ROW(FJ5)), 
    INDEX(CORRECT!$A$2:$HK$129,0,COLUMN(FJ5))
)
</f>
        <v>0</v>
      </c>
      <c r="FK5" s="72">
        <f t="array" ref="FK5">SUMPRODUCT(
    INDEX(ANSWERS!$C$7:$AW$134,0,ROW(FK5)), 
    INDEX(CORRECT!$A$2:$HK$129,0,COLUMN(FK5))
)
</f>
        <v>0</v>
      </c>
      <c r="FL5" s="72">
        <f t="array" ref="FL5">SUMPRODUCT(
    INDEX(ANSWERS!$C$7:$AW$134,0,ROW(FL5)), 
    INDEX(CORRECT!$A$2:$HK$129,0,COLUMN(FL5))
)
</f>
        <v>0</v>
      </c>
      <c r="FM5" s="72">
        <f t="array" ref="FM5">SUMPRODUCT(
    INDEX(ANSWERS!$C$7:$AW$134,0,ROW(FM5)), 
    INDEX(CORRECT!$A$2:$HK$129,0,COLUMN(FM5))
)
</f>
        <v>1</v>
      </c>
      <c r="FN5" s="72">
        <f t="array" ref="FN5">SUMPRODUCT(
    INDEX(ANSWERS!$C$7:$AW$134,0,ROW(FN5)), 
    INDEX(CORRECT!$A$2:$HK$129,0,COLUMN(FN5))
)
</f>
        <v>1</v>
      </c>
      <c r="FO5" s="72">
        <f t="array" ref="FO5">SUMPRODUCT(
    INDEX(ANSWERS!$C$7:$AW$134,0,ROW(FO5)), 
    INDEX(CORRECT!$A$2:$HK$129,0,COLUMN(FO5))
)
</f>
        <v>1</v>
      </c>
      <c r="FP5" s="72">
        <f t="array" ref="FP5">SUMPRODUCT(
    INDEX(ANSWERS!$C$7:$AW$134,0,ROW(FP5)), 
    INDEX(CORRECT!$A$2:$HK$129,0,COLUMN(FP5))
)
</f>
        <v>0</v>
      </c>
      <c r="FQ5" s="72">
        <f t="array" ref="FQ5">SUMPRODUCT(
    INDEX(ANSWERS!$C$7:$AW$134,0,ROW(FQ5)), 
    INDEX(CORRECT!$A$2:$HK$129,0,COLUMN(FQ5))
)
</f>
        <v>0</v>
      </c>
      <c r="FR5" s="72">
        <f t="array" ref="FR5">SUMPRODUCT(
    INDEX(ANSWERS!$C$7:$AW$134,0,ROW(FR5)), 
    INDEX(CORRECT!$A$2:$HK$129,0,COLUMN(FR5))
)
</f>
        <v>1</v>
      </c>
      <c r="FS5" s="72">
        <f t="array" ref="FS5">SUMPRODUCT(
    INDEX(ANSWERS!$C$7:$AW$134,0,ROW(FS5)), 
    INDEX(CORRECT!$A$2:$HK$129,0,COLUMN(FS5))
)
</f>
        <v>1</v>
      </c>
      <c r="FT5" s="72">
        <f t="array" ref="FT5">SUMPRODUCT(
    INDEX(ANSWERS!$C$7:$AW$134,0,ROW(FT5)), 
    INDEX(CORRECT!$A$2:$HK$129,0,COLUMN(FT5))
)
</f>
        <v>0</v>
      </c>
      <c r="FU5" s="72">
        <f t="array" ref="FU5">SUMPRODUCT(
    INDEX(ANSWERS!$C$7:$AW$134,0,ROW(FU5)), 
    INDEX(CORRECT!$A$2:$HK$129,0,COLUMN(FU5))
)
</f>
        <v>1</v>
      </c>
      <c r="FV5" s="72">
        <f t="array" ref="FV5">SUMPRODUCT(
    INDEX(ANSWERS!$C$7:$AW$134,0,ROW(FV5)), 
    INDEX(CORRECT!$A$2:$HK$129,0,COLUMN(FV5))
)
</f>
        <v>0</v>
      </c>
      <c r="FW5" s="72">
        <f t="array" ref="FW5">SUMPRODUCT(
    INDEX(ANSWERS!$C$7:$AW$134,0,ROW(FW5)), 
    INDEX(CORRECT!$A$2:$HK$129,0,COLUMN(FW5))
)
</f>
        <v>1</v>
      </c>
      <c r="FX5" s="72">
        <f t="array" ref="FX5">SUMPRODUCT(
    INDEX(ANSWERS!$C$7:$AW$134,0,ROW(FX5)), 
    INDEX(CORRECT!$A$2:$HK$129,0,COLUMN(FX5))
)
</f>
        <v>0</v>
      </c>
      <c r="FY5" s="72">
        <f t="array" ref="FY5">SUMPRODUCT(
    INDEX(ANSWERS!$C$7:$AW$134,0,ROW(FY5)), 
    INDEX(CORRECT!$A$2:$HK$129,0,COLUMN(FY5))
)
</f>
        <v>1</v>
      </c>
      <c r="FZ5" s="72">
        <f t="array" ref="FZ5">SUMPRODUCT(
    INDEX(ANSWERS!$C$7:$AW$134,0,ROW(FZ5)), 
    INDEX(CORRECT!$A$2:$HK$129,0,COLUMN(FZ5))
)
</f>
        <v>0</v>
      </c>
      <c r="GA5" s="72">
        <f t="array" ref="GA5">SUMPRODUCT(
    INDEX(ANSWERS!$C$7:$AW$134,0,ROW(GA5)), 
    INDEX(CORRECT!$A$2:$HK$129,0,COLUMN(GA5))
)
</f>
        <v>1</v>
      </c>
      <c r="GB5" s="72">
        <f t="array" ref="GB5">SUMPRODUCT(
    INDEX(ANSWERS!$C$7:$AW$134,0,ROW(GB5)), 
    INDEX(CORRECT!$A$2:$HK$129,0,COLUMN(GB5))
)
</f>
        <v>0</v>
      </c>
      <c r="GC5" s="72">
        <f t="array" ref="GC5">SUMPRODUCT(
    INDEX(ANSWERS!$C$7:$AW$134,0,ROW(GC5)), 
    INDEX(CORRECT!$A$2:$HK$129,0,COLUMN(GC5))
)
</f>
        <v>1</v>
      </c>
      <c r="GD5" s="72">
        <f t="array" ref="GD5">SUMPRODUCT(
    INDEX(ANSWERS!$C$7:$AW$134,0,ROW(GD5)), 
    INDEX(CORRECT!$A$2:$HK$129,0,COLUMN(GD5))
)
</f>
        <v>0</v>
      </c>
      <c r="GE5" s="72">
        <f t="array" ref="GE5">SUMPRODUCT(
    INDEX(ANSWERS!$C$7:$AW$134,0,ROW(GE5)), 
    INDEX(CORRECT!$A$2:$HK$129,0,COLUMN(GE5))
)
</f>
        <v>0</v>
      </c>
      <c r="GF5" s="72">
        <f t="array" ref="GF5">SUMPRODUCT(
    INDEX(ANSWERS!$C$7:$AW$134,0,ROW(GF5)), 
    INDEX(CORRECT!$A$2:$HK$129,0,COLUMN(GF5))
)
</f>
        <v>0</v>
      </c>
      <c r="GG5" s="72">
        <f t="array" ref="GG5">SUMPRODUCT(
    INDEX(ANSWERS!$C$7:$AW$134,0,ROW(GG5)), 
    INDEX(CORRECT!$A$2:$HK$129,0,COLUMN(GG5))
)
</f>
        <v>0</v>
      </c>
      <c r="GH5" s="72">
        <f t="array" ref="GH5">SUMPRODUCT(
    INDEX(ANSWERS!$C$7:$AW$134,0,ROW(GH5)), 
    INDEX(CORRECT!$A$2:$HK$129,0,COLUMN(GH5))
)
</f>
        <v>1</v>
      </c>
      <c r="GI5" s="72">
        <f t="array" ref="GI5">SUMPRODUCT(
    INDEX(ANSWERS!$C$7:$AW$134,0,ROW(GI5)), 
    INDEX(CORRECT!$A$2:$HK$129,0,COLUMN(GI5))
)
</f>
        <v>0</v>
      </c>
      <c r="GJ5" s="72">
        <f t="array" ref="GJ5">SUMPRODUCT(
    INDEX(ANSWERS!$C$7:$AW$134,0,ROW(GJ5)), 
    INDEX(CORRECT!$A$2:$HK$129,0,COLUMN(GJ5))
)
</f>
        <v>0</v>
      </c>
      <c r="GK5" s="72">
        <f t="array" ref="GK5">SUMPRODUCT(
    INDEX(ANSWERS!$C$7:$AW$134,0,ROW(GK5)), 
    INDEX(CORRECT!$A$2:$HK$129,0,COLUMN(GK5))
)
</f>
        <v>0</v>
      </c>
      <c r="GL5" s="72">
        <f t="array" ref="GL5">SUMPRODUCT(
    INDEX(ANSWERS!$C$7:$AW$134,0,ROW(GL5)), 
    INDEX(CORRECT!$A$2:$HK$129,0,COLUMN(GL5))
)
</f>
        <v>0</v>
      </c>
      <c r="GM5" s="72">
        <f t="array" ref="GM5">SUMPRODUCT(
    INDEX(ANSWERS!$C$7:$AW$134,0,ROW(GM5)), 
    INDEX(CORRECT!$A$2:$HK$129,0,COLUMN(GM5))
)
</f>
        <v>0</v>
      </c>
      <c r="GN5" s="72">
        <f t="array" ref="GN5">SUMPRODUCT(
    INDEX(ANSWERS!$C$7:$AW$134,0,ROW(GN5)), 
    INDEX(CORRECT!$A$2:$HK$129,0,COLUMN(GN5))
)
</f>
        <v>0</v>
      </c>
      <c r="GO5" s="72">
        <f t="array" ref="GO5">SUMPRODUCT(
    INDEX(ANSWERS!$C$7:$AW$134,0,ROW(GO5)), 
    INDEX(CORRECT!$A$2:$HK$129,0,COLUMN(GO5))
)
</f>
        <v>0</v>
      </c>
      <c r="GP5" s="72">
        <f t="array" ref="GP5">SUMPRODUCT(
    INDEX(ANSWERS!$C$7:$AW$134,0,ROW(GP5)), 
    INDEX(CORRECT!$A$2:$HK$129,0,COLUMN(GP5))
)
</f>
        <v>1</v>
      </c>
      <c r="GQ5" s="72">
        <f t="array" ref="GQ5">SUMPRODUCT(
    INDEX(ANSWERS!$C$7:$AW$134,0,ROW(GQ5)), 
    INDEX(CORRECT!$A$2:$HK$129,0,COLUMN(GQ5))
)
</f>
        <v>0</v>
      </c>
      <c r="GR5" s="72">
        <f t="array" ref="GR5">SUMPRODUCT(
    INDEX(ANSWERS!$C$7:$AW$134,0,ROW(GR5)), 
    INDEX(CORRECT!$A$2:$HK$129,0,COLUMN(GR5))
)
</f>
        <v>1</v>
      </c>
      <c r="GS5" s="72">
        <f t="array" ref="GS5">SUMPRODUCT(
    INDEX(ANSWERS!$C$7:$AW$134,0,ROW(GS5)), 
    INDEX(CORRECT!$A$2:$HK$129,0,COLUMN(GS5))
)
</f>
        <v>0</v>
      </c>
      <c r="GT5" s="72">
        <f t="array" ref="GT5">SUMPRODUCT(
    INDEX(ANSWERS!$C$7:$AW$134,0,ROW(GT5)), 
    INDEX(CORRECT!$A$2:$HK$129,0,COLUMN(GT5))
)
</f>
        <v>0</v>
      </c>
      <c r="GU5" s="72">
        <f t="array" ref="GU5">SUMPRODUCT(
    INDEX(ANSWERS!$C$7:$AW$134,0,ROW(GU5)), 
    INDEX(CORRECT!$A$2:$HK$129,0,COLUMN(GU5))
)
</f>
        <v>0</v>
      </c>
      <c r="GV5" s="72">
        <f t="array" ref="GV5">SUMPRODUCT(
    INDEX(ANSWERS!$C$7:$AW$134,0,ROW(GV5)), 
    INDEX(CORRECT!$A$2:$HK$129,0,COLUMN(GV5))
)
</f>
        <v>1</v>
      </c>
      <c r="GW5" s="72">
        <f t="array" ref="GW5">SUMPRODUCT(
    INDEX(ANSWERS!$C$7:$AW$134,0,ROW(GW5)), 
    INDEX(CORRECT!$A$2:$HK$129,0,COLUMN(GW5))
)
</f>
        <v>0</v>
      </c>
      <c r="GX5" s="72">
        <f t="array" ref="GX5">SUMPRODUCT(
    INDEX(ANSWERS!$C$7:$AW$134,0,ROW(GX5)), 
    INDEX(CORRECT!$A$2:$HK$129,0,COLUMN(GX5))
)
</f>
        <v>1</v>
      </c>
      <c r="GY5" s="72">
        <f t="array" ref="GY5">SUMPRODUCT(
    INDEX(ANSWERS!$C$7:$AW$134,0,ROW(GY5)), 
    INDEX(CORRECT!$A$2:$HK$129,0,COLUMN(GY5))
)
</f>
        <v>1</v>
      </c>
      <c r="GZ5" s="72">
        <f t="array" ref="GZ5">SUMPRODUCT(
    INDEX(ANSWERS!$C$7:$AW$134,0,ROW(GZ5)), 
    INDEX(CORRECT!$A$2:$HK$129,0,COLUMN(GZ5))
)
</f>
        <v>1</v>
      </c>
      <c r="HA5" s="72">
        <f t="array" ref="HA5">SUMPRODUCT(
    INDEX(ANSWERS!$C$7:$AW$134,0,ROW(HA5)), 
    INDEX(CORRECT!$A$2:$HK$129,0,COLUMN(HA5))
)
</f>
        <v>0</v>
      </c>
      <c r="HB5" s="72">
        <f t="array" ref="HB5">SUMPRODUCT(
    INDEX(ANSWERS!$C$7:$AW$134,0,ROW(HB5)), 
    INDEX(CORRECT!$A$2:$HK$129,0,COLUMN(HB5))
)
</f>
        <v>1</v>
      </c>
      <c r="HC5" s="72">
        <f t="array" ref="HC5">SUMPRODUCT(
    INDEX(ANSWERS!$C$7:$AW$134,0,ROW(HC5)), 
    INDEX(CORRECT!$A$2:$HK$129,0,COLUMN(HC5))
)
</f>
        <v>0</v>
      </c>
      <c r="HD5" s="72">
        <f t="array" ref="HD5">SUMPRODUCT(
    INDEX(ANSWERS!$C$7:$AW$134,0,ROW(HD5)), 
    INDEX(CORRECT!$A$2:$HK$129,0,COLUMN(HD5))
)
</f>
        <v>0</v>
      </c>
      <c r="HE5" s="72">
        <f t="array" ref="HE5">SUMPRODUCT(
    INDEX(ANSWERS!$C$7:$AW$134,0,ROW(HE5)), 
    INDEX(CORRECT!$A$2:$HK$129,0,COLUMN(HE5))
)
</f>
        <v>1</v>
      </c>
      <c r="HF5" s="72">
        <f t="array" ref="HF5">SUMPRODUCT(
    INDEX(ANSWERS!$C$7:$AW$134,0,ROW(HF5)), 
    INDEX(CORRECT!$A$2:$HK$129,0,COLUMN(HF5))
)
</f>
        <v>0</v>
      </c>
      <c r="HG5" s="72">
        <f t="array" ref="HG5">SUMPRODUCT(
    INDEX(ANSWERS!$C$7:$AW$134,0,ROW(HG5)), 
    INDEX(CORRECT!$A$2:$HK$129,0,COLUMN(HG5))
)
</f>
        <v>1</v>
      </c>
      <c r="HH5" s="72">
        <f t="array" ref="HH5">SUMPRODUCT(
    INDEX(ANSWERS!$C$7:$AW$134,0,ROW(HH5)), 
    INDEX(CORRECT!$A$2:$HK$129,0,COLUMN(HH5))
)
</f>
        <v>1</v>
      </c>
      <c r="HI5" s="72">
        <f t="array" ref="HI5">SUMPRODUCT(
    INDEX(ANSWERS!$C$7:$AW$134,0,ROW(HI5)), 
    INDEX(CORRECT!$A$2:$HK$129,0,COLUMN(HI5))
)
</f>
        <v>0</v>
      </c>
      <c r="HJ5" s="72">
        <f t="array" ref="HJ5">SUMPRODUCT(
    INDEX(ANSWERS!$C$7:$AW$134,0,ROW(HJ5)), 
    INDEX(CORRECT!$A$2:$HK$129,0,COLUMN(HJ5))
)
</f>
        <v>1</v>
      </c>
      <c r="HK5" s="72">
        <f t="array" ref="HK5">SUMPRODUCT(
    INDEX(ANSWERS!$C$7:$AW$134,0,ROW(HK5)), 
    INDEX(CORRECT!$A$2:$HK$129,0,COLUMN(HK5))
)
</f>
        <v>0</v>
      </c>
      <c r="HL5" s="72"/>
    </row>
    <row r="6">
      <c r="A6" s="1" t="s">
        <v>160</v>
      </c>
      <c r="B6" s="72">
        <f t="array" ref="B6">SUMPRODUCT(
    INDEX(ANSWERS!$C$7:$AW$134,0,ROW(B6)), 
    INDEX(CORRECT!$A$2:$HK$129,0,COLUMN(B6))
)
</f>
        <v>2</v>
      </c>
      <c r="C6" s="72">
        <f t="array" ref="C6">SUMPRODUCT(
    INDEX(ANSWERS!$C$7:$AW$134,0,ROW(C6)), 
    INDEX(CORRECT!$A$2:$HK$129,0,COLUMN(C6))
)
</f>
        <v>2</v>
      </c>
      <c r="D6" s="72">
        <f t="array" ref="D6">SUMPRODUCT(
    INDEX(ANSWERS!$C$7:$AW$134,0,ROW(D6)), 
    INDEX(CORRECT!$A$2:$HK$129,0,COLUMN(D6))
)
</f>
        <v>1</v>
      </c>
      <c r="E6" s="72">
        <f t="array" ref="E6">SUMPRODUCT(
    INDEX(ANSWERS!$C$7:$AW$134,0,ROW(E6)), 
    INDEX(CORRECT!$A$2:$HK$129,0,COLUMN(E6))
)
</f>
        <v>1</v>
      </c>
      <c r="F6" s="72">
        <f t="array" ref="F6">SUMPRODUCT(
    INDEX(ANSWERS!$C$7:$AW$134,0,ROW(F6)), 
    INDEX(CORRECT!$A$2:$HK$129,0,COLUMN(F6))
)
</f>
        <v>0</v>
      </c>
      <c r="G6" s="72">
        <f t="array" ref="G6">SUMPRODUCT(
    INDEX(ANSWERS!$C$7:$AW$134,0,ROW(G6)), 
    INDEX(CORRECT!$A$2:$HK$129,0,COLUMN(G6))
)
</f>
        <v>0</v>
      </c>
      <c r="H6" s="72">
        <f t="array" ref="H6">SUMPRODUCT(
    INDEX(ANSWERS!$C$7:$AW$134,0,ROW(H6)), 
    INDEX(CORRECT!$A$2:$HK$129,0,COLUMN(H6))
)
</f>
        <v>2</v>
      </c>
      <c r="I6" s="72">
        <f t="array" ref="I6">SUMPRODUCT(
    INDEX(ANSWERS!$C$7:$AW$134,0,ROW(I6)), 
    INDEX(CORRECT!$A$2:$HK$129,0,COLUMN(I6))
)
</f>
        <v>2</v>
      </c>
      <c r="J6" s="72">
        <f t="array" ref="J6">SUMPRODUCT(
    INDEX(ANSWERS!$C$7:$AW$134,0,ROW(J6)), 
    INDEX(CORRECT!$A$2:$HK$129,0,COLUMN(J6))
)
</f>
        <v>2</v>
      </c>
      <c r="K6" s="72">
        <f t="array" ref="K6">SUMPRODUCT(
    INDEX(ANSWERS!$C$7:$AW$134,0,ROW(K6)), 
    INDEX(CORRECT!$A$2:$HK$129,0,COLUMN(K6))
)
</f>
        <v>2</v>
      </c>
      <c r="L6" s="72">
        <f t="array" ref="L6">SUMPRODUCT(
    INDEX(ANSWERS!$C$7:$AW$134,0,ROW(L6)), 
    INDEX(CORRECT!$A$2:$HK$129,0,COLUMN(L6))
)
</f>
        <v>1</v>
      </c>
      <c r="M6" s="72">
        <f t="array" ref="M6">SUMPRODUCT(
    INDEX(ANSWERS!$C$7:$AW$134,0,ROW(M6)), 
    INDEX(CORRECT!$A$2:$HK$129,0,COLUMN(M6))
)
</f>
        <v>2</v>
      </c>
      <c r="N6" s="72">
        <f t="array" ref="N6">SUMPRODUCT(
    INDEX(ANSWERS!$C$7:$AW$134,0,ROW(N6)), 
    INDEX(CORRECT!$A$2:$HK$129,0,COLUMN(N6))
)
</f>
        <v>2</v>
      </c>
      <c r="O6" s="72">
        <f t="array" ref="O6">SUMPRODUCT(
    INDEX(ANSWERS!$C$7:$AW$134,0,ROW(O6)), 
    INDEX(CORRECT!$A$2:$HK$129,0,COLUMN(O6))
)
</f>
        <v>2</v>
      </c>
      <c r="P6" s="72">
        <f t="array" ref="P6">SUMPRODUCT(
    INDEX(ANSWERS!$C$7:$AW$134,0,ROW(P6)), 
    INDEX(CORRECT!$A$2:$HK$129,0,COLUMN(P6))
)
</f>
        <v>1</v>
      </c>
      <c r="Q6" s="72">
        <f t="array" ref="Q6">SUMPRODUCT(
    INDEX(ANSWERS!$C$7:$AW$134,0,ROW(Q6)), 
    INDEX(CORRECT!$A$2:$HK$129,0,COLUMN(Q6))
)
</f>
        <v>1</v>
      </c>
      <c r="R6" s="72">
        <f t="array" ref="R6">SUMPRODUCT(
    INDEX(ANSWERS!$C$7:$AW$134,0,ROW(R6)), 
    INDEX(CORRECT!$A$2:$HK$129,0,COLUMN(R6))
)
</f>
        <v>2</v>
      </c>
      <c r="S6" s="72">
        <f t="array" ref="S6">SUMPRODUCT(
    INDEX(ANSWERS!$C$7:$AW$134,0,ROW(S6)), 
    INDEX(CORRECT!$A$2:$HK$129,0,COLUMN(S6))
)
</f>
        <v>2</v>
      </c>
      <c r="T6" s="72">
        <f t="array" ref="T6">SUMPRODUCT(
    INDEX(ANSWERS!$C$7:$AW$134,0,ROW(T6)), 
    INDEX(CORRECT!$A$2:$HK$129,0,COLUMN(T6))
)
</f>
        <v>2</v>
      </c>
      <c r="U6" s="72">
        <f t="array" ref="U6">SUMPRODUCT(
    INDEX(ANSWERS!$C$7:$AW$134,0,ROW(U6)), 
    INDEX(CORRECT!$A$2:$HK$129,0,COLUMN(U6))
)
</f>
        <v>1</v>
      </c>
      <c r="V6" s="72">
        <f t="array" ref="V6">SUMPRODUCT(
    INDEX(ANSWERS!$C$7:$AW$134,0,ROW(V6)), 
    INDEX(CORRECT!$A$2:$HK$129,0,COLUMN(V6))
)
</f>
        <v>2</v>
      </c>
      <c r="W6" s="72">
        <f t="array" ref="W6">SUMPRODUCT(
    INDEX(ANSWERS!$C$7:$AW$134,0,ROW(W6)), 
    INDEX(CORRECT!$A$2:$HK$129,0,COLUMN(W6))
)
</f>
        <v>2</v>
      </c>
      <c r="X6" s="72">
        <f t="array" ref="X6">SUMPRODUCT(
    INDEX(ANSWERS!$C$7:$AW$134,0,ROW(X6)), 
    INDEX(CORRECT!$A$2:$HK$129,0,COLUMN(X6))
)
</f>
        <v>2</v>
      </c>
      <c r="Y6" s="72">
        <f t="array" ref="Y6">SUMPRODUCT(
    INDEX(ANSWERS!$C$7:$AW$134,0,ROW(Y6)), 
    INDEX(CORRECT!$A$2:$HK$129,0,COLUMN(Y6))
)
</f>
        <v>2</v>
      </c>
      <c r="Z6" s="72">
        <f t="array" ref="Z6">SUMPRODUCT(
    INDEX(ANSWERS!$C$7:$AW$134,0,ROW(Z6)), 
    INDEX(CORRECT!$A$2:$HK$129,0,COLUMN(Z6))
)
</f>
        <v>1</v>
      </c>
      <c r="AA6" s="72">
        <f t="array" ref="AA6">SUMPRODUCT(
    INDEX(ANSWERS!$C$7:$AW$134,0,ROW(AA6)), 
    INDEX(CORRECT!$A$2:$HK$129,0,COLUMN(AA6))
)
</f>
        <v>1</v>
      </c>
      <c r="AB6" s="72">
        <f t="array" ref="AB6">SUMPRODUCT(
    INDEX(ANSWERS!$C$7:$AW$134,0,ROW(AB6)), 
    INDEX(CORRECT!$A$2:$HK$129,0,COLUMN(AB6))
)
</f>
        <v>2</v>
      </c>
      <c r="AC6" s="72">
        <f t="array" ref="AC6">SUMPRODUCT(
    INDEX(ANSWERS!$C$7:$AW$134,0,ROW(AC6)), 
    INDEX(CORRECT!$A$2:$HK$129,0,COLUMN(AC6))
)
</f>
        <v>2</v>
      </c>
      <c r="AD6" s="72">
        <f t="array" ref="AD6">SUMPRODUCT(
    INDEX(ANSWERS!$C$7:$AW$134,0,ROW(AD6)), 
    INDEX(CORRECT!$A$2:$HK$129,0,COLUMN(AD6))
)
</f>
        <v>2</v>
      </c>
      <c r="AE6" s="72">
        <f t="array" ref="AE6">SUMPRODUCT(
    INDEX(ANSWERS!$C$7:$AW$134,0,ROW(AE6)), 
    INDEX(CORRECT!$A$2:$HK$129,0,COLUMN(AE6))
)
</f>
        <v>2</v>
      </c>
      <c r="AF6" s="72">
        <f t="array" ref="AF6">SUMPRODUCT(
    INDEX(ANSWERS!$C$7:$AW$134,0,ROW(AF6)), 
    INDEX(CORRECT!$A$2:$HK$129,0,COLUMN(AF6))
)
</f>
        <v>2</v>
      </c>
      <c r="AG6" s="72">
        <f t="array" ref="AG6">SUMPRODUCT(
    INDEX(ANSWERS!$C$7:$AW$134,0,ROW(AG6)), 
    INDEX(CORRECT!$A$2:$HK$129,0,COLUMN(AG6))
)
</f>
        <v>1</v>
      </c>
      <c r="AH6" s="72">
        <f t="array" ref="AH6">SUMPRODUCT(
    INDEX(ANSWERS!$C$7:$AW$134,0,ROW(AH6)), 
    INDEX(CORRECT!$A$2:$HK$129,0,COLUMN(AH6))
)
</f>
        <v>2</v>
      </c>
      <c r="AI6" s="72">
        <f t="array" ref="AI6">SUMPRODUCT(
    INDEX(ANSWERS!$C$7:$AW$134,0,ROW(AI6)), 
    INDEX(CORRECT!$A$2:$HK$129,0,COLUMN(AI6))
)
</f>
        <v>2</v>
      </c>
      <c r="AJ6" s="72">
        <f t="array" ref="AJ6">SUMPRODUCT(
    INDEX(ANSWERS!$C$7:$AW$134,0,ROW(AJ6)), 
    INDEX(CORRECT!$A$2:$HK$129,0,COLUMN(AJ6))
)
</f>
        <v>2</v>
      </c>
      <c r="AK6" s="72">
        <f t="array" ref="AK6">SUMPRODUCT(
    INDEX(ANSWERS!$C$7:$AW$134,0,ROW(AK6)), 
    INDEX(CORRECT!$A$2:$HK$129,0,COLUMN(AK6))
)
</f>
        <v>2</v>
      </c>
      <c r="AL6" s="72">
        <f t="array" ref="AL6">SUMPRODUCT(
    INDEX(ANSWERS!$C$7:$AW$134,0,ROW(AL6)), 
    INDEX(CORRECT!$A$2:$HK$129,0,COLUMN(AL6))
)
</f>
        <v>2</v>
      </c>
      <c r="AM6" s="72">
        <f t="array" ref="AM6">SUMPRODUCT(
    INDEX(ANSWERS!$C$7:$AW$134,0,ROW(AM6)), 
    INDEX(CORRECT!$A$2:$HK$129,0,COLUMN(AM6))
)
</f>
        <v>2</v>
      </c>
      <c r="AN6" s="72">
        <f t="array" ref="AN6">SUMPRODUCT(
    INDEX(ANSWERS!$C$7:$AW$134,0,ROW(AN6)), 
    INDEX(CORRECT!$A$2:$HK$129,0,COLUMN(AN6))
)
</f>
        <v>2</v>
      </c>
      <c r="AO6" s="72">
        <f t="array" ref="AO6">SUMPRODUCT(
    INDEX(ANSWERS!$C$7:$AW$134,0,ROW(AO6)), 
    INDEX(CORRECT!$A$2:$HK$129,0,COLUMN(AO6))
)
</f>
        <v>2</v>
      </c>
      <c r="AP6" s="72">
        <f t="array" ref="AP6">SUMPRODUCT(
    INDEX(ANSWERS!$C$7:$AW$134,0,ROW(AP6)), 
    INDEX(CORRECT!$A$2:$HK$129,0,COLUMN(AP6))
)
</f>
        <v>2</v>
      </c>
      <c r="AQ6" s="72">
        <f t="array" ref="AQ6">SUMPRODUCT(
    INDEX(ANSWERS!$C$7:$AW$134,0,ROW(AQ6)), 
    INDEX(CORRECT!$A$2:$HK$129,0,COLUMN(AQ6))
)
</f>
        <v>2</v>
      </c>
      <c r="AR6" s="72">
        <f t="array" ref="AR6">SUMPRODUCT(
    INDEX(ANSWERS!$C$7:$AW$134,0,ROW(AR6)), 
    INDEX(CORRECT!$A$2:$HK$129,0,COLUMN(AR6))
)
</f>
        <v>2</v>
      </c>
      <c r="AS6" s="72">
        <f t="array" ref="AS6">SUMPRODUCT(
    INDEX(ANSWERS!$C$7:$AW$134,0,ROW(AS6)), 
    INDEX(CORRECT!$A$2:$HK$129,0,COLUMN(AS6))
)
</f>
        <v>2</v>
      </c>
      <c r="AT6" s="72">
        <f t="array" ref="AT6">SUMPRODUCT(
    INDEX(ANSWERS!$C$7:$AW$134,0,ROW(AT6)), 
    INDEX(CORRECT!$A$2:$HK$129,0,COLUMN(AT6))
)
</f>
        <v>0</v>
      </c>
      <c r="AU6" s="72">
        <f t="array" ref="AU6">SUMPRODUCT(
    INDEX(ANSWERS!$C$7:$AW$134,0,ROW(AU6)), 
    INDEX(CORRECT!$A$2:$HK$129,0,COLUMN(AU6))
)
</f>
        <v>2</v>
      </c>
      <c r="AV6" s="72">
        <f t="array" ref="AV6">SUMPRODUCT(
    INDEX(ANSWERS!$C$7:$AW$134,0,ROW(AV6)), 
    INDEX(CORRECT!$A$2:$HK$129,0,COLUMN(AV6))
)
</f>
        <v>2</v>
      </c>
      <c r="AW6" s="72">
        <f t="array" ref="AW6">SUMPRODUCT(
    INDEX(ANSWERS!$C$7:$AW$134,0,ROW(AW6)), 
    INDEX(CORRECT!$A$2:$HK$129,0,COLUMN(AW6))
)
</f>
        <v>2</v>
      </c>
      <c r="AX6" s="72">
        <f t="array" ref="AX6">SUMPRODUCT(
    INDEX(ANSWERS!$C$7:$AW$134,0,ROW(AX6)), 
    INDEX(CORRECT!$A$2:$HK$129,0,COLUMN(AX6))
)
</f>
        <v>2</v>
      </c>
      <c r="AY6" s="72">
        <f t="array" ref="AY6">SUMPRODUCT(
    INDEX(ANSWERS!$C$7:$AW$134,0,ROW(AY6)), 
    INDEX(CORRECT!$A$2:$HK$129,0,COLUMN(AY6))
)
</f>
        <v>2</v>
      </c>
      <c r="AZ6" s="72">
        <f t="array" ref="AZ6">SUMPRODUCT(
    INDEX(ANSWERS!$C$7:$AW$134,0,ROW(AZ6)), 
    INDEX(CORRECT!$A$2:$HK$129,0,COLUMN(AZ6))
)
</f>
        <v>2</v>
      </c>
      <c r="BA6" s="72">
        <f t="array" ref="BA6">SUMPRODUCT(
    INDEX(ANSWERS!$C$7:$AW$134,0,ROW(BA6)), 
    INDEX(CORRECT!$A$2:$HK$129,0,COLUMN(BA6))
)
</f>
        <v>2</v>
      </c>
      <c r="BB6" s="72">
        <f t="array" ref="BB6">SUMPRODUCT(
    INDEX(ANSWERS!$C$7:$AW$134,0,ROW(BB6)), 
    INDEX(CORRECT!$A$2:$HK$129,0,COLUMN(BB6))
)
</f>
        <v>2</v>
      </c>
      <c r="BC6" s="72">
        <f t="array" ref="BC6">SUMPRODUCT(
    INDEX(ANSWERS!$C$7:$AW$134,0,ROW(BC6)), 
    INDEX(CORRECT!$A$2:$HK$129,0,COLUMN(BC6))
)
</f>
        <v>1</v>
      </c>
      <c r="BD6" s="72">
        <f t="array" ref="BD6">SUMPRODUCT(
    INDEX(ANSWERS!$C$7:$AW$134,0,ROW(BD6)), 
    INDEX(CORRECT!$A$2:$HK$129,0,COLUMN(BD6))
)
</f>
        <v>2</v>
      </c>
      <c r="BE6" s="72">
        <f t="array" ref="BE6">SUMPRODUCT(
    INDEX(ANSWERS!$C$7:$AW$134,0,ROW(BE6)), 
    INDEX(CORRECT!$A$2:$HK$129,0,COLUMN(BE6))
)
</f>
        <v>2</v>
      </c>
      <c r="BF6" s="72">
        <f t="array" ref="BF6">SUMPRODUCT(
    INDEX(ANSWERS!$C$7:$AW$134,0,ROW(BF6)), 
    INDEX(CORRECT!$A$2:$HK$129,0,COLUMN(BF6))
)
</f>
        <v>0</v>
      </c>
      <c r="BG6" s="72">
        <f t="array" ref="BG6">SUMPRODUCT(
    INDEX(ANSWERS!$C$7:$AW$134,0,ROW(BG6)), 
    INDEX(CORRECT!$A$2:$HK$129,0,COLUMN(BG6))
)
</f>
        <v>2</v>
      </c>
      <c r="BH6" s="72">
        <f t="array" ref="BH6">SUMPRODUCT(
    INDEX(ANSWERS!$C$7:$AW$134,0,ROW(BH6)), 
    INDEX(CORRECT!$A$2:$HK$129,0,COLUMN(BH6))
)
</f>
        <v>2</v>
      </c>
      <c r="BI6" s="72">
        <f t="array" ref="BI6">SUMPRODUCT(
    INDEX(ANSWERS!$C$7:$AW$134,0,ROW(BI6)), 
    INDEX(CORRECT!$A$2:$HK$129,0,COLUMN(BI6))
)
</f>
        <v>2</v>
      </c>
      <c r="BJ6" s="72">
        <f t="array" ref="BJ6">SUMPRODUCT(
    INDEX(ANSWERS!$C$7:$AW$134,0,ROW(BJ6)), 
    INDEX(CORRECT!$A$2:$HK$129,0,COLUMN(BJ6))
)
</f>
        <v>1</v>
      </c>
      <c r="BK6" s="72">
        <f t="array" ref="BK6">SUMPRODUCT(
    INDEX(ANSWERS!$C$7:$AW$134,0,ROW(BK6)), 
    INDEX(CORRECT!$A$2:$HK$129,0,COLUMN(BK6))
)
</f>
        <v>2</v>
      </c>
      <c r="BL6" s="72">
        <f t="array" ref="BL6">SUMPRODUCT(
    INDEX(ANSWERS!$C$7:$AW$134,0,ROW(BL6)), 
    INDEX(CORRECT!$A$2:$HK$129,0,COLUMN(BL6))
)
</f>
        <v>2</v>
      </c>
      <c r="BM6" s="72">
        <f t="array" ref="BM6">SUMPRODUCT(
    INDEX(ANSWERS!$C$7:$AW$134,0,ROW(BM6)), 
    INDEX(CORRECT!$A$2:$HK$129,0,COLUMN(BM6))
)
</f>
        <v>1</v>
      </c>
      <c r="BN6" s="72">
        <f t="array" ref="BN6">SUMPRODUCT(
    INDEX(ANSWERS!$C$7:$AW$134,0,ROW(BN6)), 
    INDEX(CORRECT!$A$2:$HK$129,0,COLUMN(BN6))
)
</f>
        <v>2</v>
      </c>
      <c r="BO6" s="72">
        <f t="array" ref="BO6">SUMPRODUCT(
    INDEX(ANSWERS!$C$7:$AW$134,0,ROW(BO6)), 
    INDEX(CORRECT!$A$2:$HK$129,0,COLUMN(BO6))
)
</f>
        <v>1</v>
      </c>
      <c r="BP6" s="72">
        <f t="array" ref="BP6">SUMPRODUCT(
    INDEX(ANSWERS!$C$7:$AW$134,0,ROW(BP6)), 
    INDEX(CORRECT!$A$2:$HK$129,0,COLUMN(BP6))
)
</f>
        <v>2</v>
      </c>
      <c r="BQ6" s="72">
        <f t="array" ref="BQ6">SUMPRODUCT(
    INDEX(ANSWERS!$C$7:$AW$134,0,ROW(BQ6)), 
    INDEX(CORRECT!$A$2:$HK$129,0,COLUMN(BQ6))
)
</f>
        <v>2</v>
      </c>
      <c r="BR6" s="72">
        <f t="array" ref="BR6">SUMPRODUCT(
    INDEX(ANSWERS!$C$7:$AW$134,0,ROW(BR6)), 
    INDEX(CORRECT!$A$2:$HK$129,0,COLUMN(BR6))
)
</f>
        <v>1</v>
      </c>
      <c r="BS6" s="72">
        <f t="array" ref="BS6">SUMPRODUCT(
    INDEX(ANSWERS!$C$7:$AW$134,0,ROW(BS6)), 
    INDEX(CORRECT!$A$2:$HK$129,0,COLUMN(BS6))
)
</f>
        <v>2</v>
      </c>
      <c r="BT6" s="72">
        <f t="array" ref="BT6">SUMPRODUCT(
    INDEX(ANSWERS!$C$7:$AW$134,0,ROW(BT6)), 
    INDEX(CORRECT!$A$2:$HK$129,0,COLUMN(BT6))
)
</f>
        <v>2</v>
      </c>
      <c r="BU6" s="72">
        <f t="array" ref="BU6">SUMPRODUCT(
    INDEX(ANSWERS!$C$7:$AW$134,0,ROW(BU6)), 
    INDEX(CORRECT!$A$2:$HK$129,0,COLUMN(BU6))
)
</f>
        <v>2</v>
      </c>
      <c r="BV6" s="72">
        <f t="array" ref="BV6">SUMPRODUCT(
    INDEX(ANSWERS!$C$7:$AW$134,0,ROW(BV6)), 
    INDEX(CORRECT!$A$2:$HK$129,0,COLUMN(BV6))
)
</f>
        <v>2</v>
      </c>
      <c r="BW6" s="72">
        <f t="array" ref="BW6">SUMPRODUCT(
    INDEX(ANSWERS!$C$7:$AW$134,0,ROW(BW6)), 
    INDEX(CORRECT!$A$2:$HK$129,0,COLUMN(BW6))
)
</f>
        <v>2</v>
      </c>
      <c r="BX6" s="72">
        <f t="array" ref="BX6">SUMPRODUCT(
    INDEX(ANSWERS!$C$7:$AW$134,0,ROW(BX6)), 
    INDEX(CORRECT!$A$2:$HK$129,0,COLUMN(BX6))
)
</f>
        <v>1</v>
      </c>
      <c r="BY6" s="72">
        <f t="array" ref="BY6">SUMPRODUCT(
    INDEX(ANSWERS!$C$7:$AW$134,0,ROW(BY6)), 
    INDEX(CORRECT!$A$2:$HK$129,0,COLUMN(BY6))
)
</f>
        <v>2</v>
      </c>
      <c r="BZ6" s="72">
        <f t="array" ref="BZ6">SUMPRODUCT(
    INDEX(ANSWERS!$C$7:$AW$134,0,ROW(BZ6)), 
    INDEX(CORRECT!$A$2:$HK$129,0,COLUMN(BZ6))
)
</f>
        <v>1</v>
      </c>
      <c r="CA6" s="72">
        <f t="array" ref="CA6">SUMPRODUCT(
    INDEX(ANSWERS!$C$7:$AW$134,0,ROW(CA6)), 
    INDEX(CORRECT!$A$2:$HK$129,0,COLUMN(CA6))
)
</f>
        <v>2</v>
      </c>
      <c r="CB6" s="72">
        <f t="array" ref="CB6">SUMPRODUCT(
    INDEX(ANSWERS!$C$7:$AW$134,0,ROW(CB6)), 
    INDEX(CORRECT!$A$2:$HK$129,0,COLUMN(CB6))
)
</f>
        <v>2</v>
      </c>
      <c r="CC6" s="72">
        <f t="array" ref="CC6">SUMPRODUCT(
    INDEX(ANSWERS!$C$7:$AW$134,0,ROW(CC6)), 
    INDEX(CORRECT!$A$2:$HK$129,0,COLUMN(CC6))
)
</f>
        <v>2</v>
      </c>
      <c r="CD6" s="72">
        <f t="array" ref="CD6">SUMPRODUCT(
    INDEX(ANSWERS!$C$7:$AW$134,0,ROW(CD6)), 
    INDEX(CORRECT!$A$2:$HK$129,0,COLUMN(CD6))
)
</f>
        <v>2</v>
      </c>
      <c r="CE6" s="72">
        <f t="array" ref="CE6">SUMPRODUCT(
    INDEX(ANSWERS!$C$7:$AW$134,0,ROW(CE6)), 
    INDEX(CORRECT!$A$2:$HK$129,0,COLUMN(CE6))
)
</f>
        <v>2</v>
      </c>
      <c r="CF6" s="72">
        <f t="array" ref="CF6">SUMPRODUCT(
    INDEX(ANSWERS!$C$7:$AW$134,0,ROW(CF6)), 
    INDEX(CORRECT!$A$2:$HK$129,0,COLUMN(CF6))
)
</f>
        <v>2</v>
      </c>
      <c r="CG6" s="72">
        <f t="array" ref="CG6">SUMPRODUCT(
    INDEX(ANSWERS!$C$7:$AW$134,0,ROW(CG6)), 
    INDEX(CORRECT!$A$2:$HK$129,0,COLUMN(CG6))
)
</f>
        <v>0</v>
      </c>
      <c r="CH6" s="72">
        <f t="array" ref="CH6">SUMPRODUCT(
    INDEX(ANSWERS!$C$7:$AW$134,0,ROW(CH6)), 
    INDEX(CORRECT!$A$2:$HK$129,0,COLUMN(CH6))
)
</f>
        <v>2</v>
      </c>
      <c r="CI6" s="72">
        <f t="array" ref="CI6">SUMPRODUCT(
    INDEX(ANSWERS!$C$7:$AW$134,0,ROW(CI6)), 
    INDEX(CORRECT!$A$2:$HK$129,0,COLUMN(CI6))
)
</f>
        <v>2</v>
      </c>
      <c r="CJ6" s="72">
        <f t="array" ref="CJ6">SUMPRODUCT(
    INDEX(ANSWERS!$C$7:$AW$134,0,ROW(CJ6)), 
    INDEX(CORRECT!$A$2:$HK$129,0,COLUMN(CJ6))
)
</f>
        <v>2</v>
      </c>
      <c r="CK6" s="72">
        <f t="array" ref="CK6">SUMPRODUCT(
    INDEX(ANSWERS!$C$7:$AW$134,0,ROW(CK6)), 
    INDEX(CORRECT!$A$2:$HK$129,0,COLUMN(CK6))
)
</f>
        <v>2</v>
      </c>
      <c r="CL6" s="72">
        <f t="array" ref="CL6">SUMPRODUCT(
    INDEX(ANSWERS!$C$7:$AW$134,0,ROW(CL6)), 
    INDEX(CORRECT!$A$2:$HK$129,0,COLUMN(CL6))
)
</f>
        <v>1</v>
      </c>
      <c r="CM6" s="72">
        <f t="array" ref="CM6">SUMPRODUCT(
    INDEX(ANSWERS!$C$7:$AW$134,0,ROW(CM6)), 
    INDEX(CORRECT!$A$2:$HK$129,0,COLUMN(CM6))
)
</f>
        <v>2</v>
      </c>
      <c r="CN6" s="72">
        <f t="array" ref="CN6">SUMPRODUCT(
    INDEX(ANSWERS!$C$7:$AW$134,0,ROW(CN6)), 
    INDEX(CORRECT!$A$2:$HK$129,0,COLUMN(CN6))
)
</f>
        <v>2</v>
      </c>
      <c r="CO6" s="72">
        <f t="array" ref="CO6">SUMPRODUCT(
    INDEX(ANSWERS!$C$7:$AW$134,0,ROW(CO6)), 
    INDEX(CORRECT!$A$2:$HK$129,0,COLUMN(CO6))
)
</f>
        <v>2</v>
      </c>
      <c r="CP6" s="72">
        <f t="array" ref="CP6">SUMPRODUCT(
    INDEX(ANSWERS!$C$7:$AW$134,0,ROW(CP6)), 
    INDEX(CORRECT!$A$2:$HK$129,0,COLUMN(CP6))
)
</f>
        <v>1</v>
      </c>
      <c r="CQ6" s="72">
        <f t="array" ref="CQ6">SUMPRODUCT(
    INDEX(ANSWERS!$C$7:$AW$134,0,ROW(CQ6)), 
    INDEX(CORRECT!$A$2:$HK$129,0,COLUMN(CQ6))
)
</f>
        <v>1</v>
      </c>
      <c r="CR6" s="72">
        <f t="array" ref="CR6">SUMPRODUCT(
    INDEX(ANSWERS!$C$7:$AW$134,0,ROW(CR6)), 
    INDEX(CORRECT!$A$2:$HK$129,0,COLUMN(CR6))
)
</f>
        <v>2</v>
      </c>
      <c r="CS6" s="72">
        <f t="array" ref="CS6">SUMPRODUCT(
    INDEX(ANSWERS!$C$7:$AW$134,0,ROW(CS6)), 
    INDEX(CORRECT!$A$2:$HK$129,0,COLUMN(CS6))
)
</f>
        <v>2</v>
      </c>
      <c r="CT6" s="72">
        <f t="array" ref="CT6">SUMPRODUCT(
    INDEX(ANSWERS!$C$7:$AW$134,0,ROW(CT6)), 
    INDEX(CORRECT!$A$2:$HK$129,0,COLUMN(CT6))
)
</f>
        <v>2</v>
      </c>
      <c r="CU6" s="72">
        <f t="array" ref="CU6">SUMPRODUCT(
    INDEX(ANSWERS!$C$7:$AW$134,0,ROW(CU6)), 
    INDEX(CORRECT!$A$2:$HK$129,0,COLUMN(CU6))
)
</f>
        <v>2</v>
      </c>
      <c r="CV6" s="72">
        <f t="array" ref="CV6">SUMPRODUCT(
    INDEX(ANSWERS!$C$7:$AW$134,0,ROW(CV6)), 
    INDEX(CORRECT!$A$2:$HK$129,0,COLUMN(CV6))
)
</f>
        <v>2</v>
      </c>
      <c r="CW6" s="72">
        <f t="array" ref="CW6">SUMPRODUCT(
    INDEX(ANSWERS!$C$7:$AW$134,0,ROW(CW6)), 
    INDEX(CORRECT!$A$2:$HK$129,0,COLUMN(CW6))
)
</f>
        <v>2</v>
      </c>
      <c r="CX6" s="72">
        <f t="array" ref="CX6">SUMPRODUCT(
    INDEX(ANSWERS!$C$7:$AW$134,0,ROW(CX6)), 
    INDEX(CORRECT!$A$2:$HK$129,0,COLUMN(CX6))
)
</f>
        <v>2</v>
      </c>
      <c r="CY6" s="72">
        <f t="array" ref="CY6">SUMPRODUCT(
    INDEX(ANSWERS!$C$7:$AW$134,0,ROW(CY6)), 
    INDEX(CORRECT!$A$2:$HK$129,0,COLUMN(CY6))
)
</f>
        <v>2</v>
      </c>
      <c r="CZ6" s="72">
        <f t="array" ref="CZ6">SUMPRODUCT(
    INDEX(ANSWERS!$C$7:$AW$134,0,ROW(CZ6)), 
    INDEX(CORRECT!$A$2:$HK$129,0,COLUMN(CZ6))
)
</f>
        <v>1</v>
      </c>
      <c r="DA6" s="72">
        <f t="array" ref="DA6">SUMPRODUCT(
    INDEX(ANSWERS!$C$7:$AW$134,0,ROW(DA6)), 
    INDEX(CORRECT!$A$2:$HK$129,0,COLUMN(DA6))
)
</f>
        <v>2</v>
      </c>
      <c r="DB6" s="72">
        <f t="array" ref="DB6">SUMPRODUCT(
    INDEX(ANSWERS!$C$7:$AW$134,0,ROW(DB6)), 
    INDEX(CORRECT!$A$2:$HK$129,0,COLUMN(DB6))
)
</f>
        <v>1</v>
      </c>
      <c r="DC6" s="72">
        <f t="array" ref="DC6">SUMPRODUCT(
    INDEX(ANSWERS!$C$7:$AW$134,0,ROW(DC6)), 
    INDEX(CORRECT!$A$2:$HK$129,0,COLUMN(DC6))
)
</f>
        <v>2</v>
      </c>
      <c r="DD6" s="72">
        <f t="array" ref="DD6">SUMPRODUCT(
    INDEX(ANSWERS!$C$7:$AW$134,0,ROW(DD6)), 
    INDEX(CORRECT!$A$2:$HK$129,0,COLUMN(DD6))
)
</f>
        <v>2</v>
      </c>
      <c r="DE6" s="72">
        <f t="array" ref="DE6">SUMPRODUCT(
    INDEX(ANSWERS!$C$7:$AW$134,0,ROW(DE6)), 
    INDEX(CORRECT!$A$2:$HK$129,0,COLUMN(DE6))
)
</f>
        <v>2</v>
      </c>
      <c r="DF6" s="72">
        <f t="array" ref="DF6">SUMPRODUCT(
    INDEX(ANSWERS!$C$7:$AW$134,0,ROW(DF6)), 
    INDEX(CORRECT!$A$2:$HK$129,0,COLUMN(DF6))
)
</f>
        <v>2</v>
      </c>
      <c r="DG6" s="72">
        <f t="array" ref="DG6">SUMPRODUCT(
    INDEX(ANSWERS!$C$7:$AW$134,0,ROW(DG6)), 
    INDEX(CORRECT!$A$2:$HK$129,0,COLUMN(DG6))
)
</f>
        <v>2</v>
      </c>
      <c r="DH6" s="72">
        <f t="array" ref="DH6">SUMPRODUCT(
    INDEX(ANSWERS!$C$7:$AW$134,0,ROW(DH6)), 
    INDEX(CORRECT!$A$2:$HK$129,0,COLUMN(DH6))
)
</f>
        <v>0</v>
      </c>
      <c r="DI6" s="72">
        <f t="array" ref="DI6">SUMPRODUCT(
    INDEX(ANSWERS!$C$7:$AW$134,0,ROW(DI6)), 
    INDEX(CORRECT!$A$2:$HK$129,0,COLUMN(DI6))
)
</f>
        <v>0</v>
      </c>
      <c r="DJ6" s="72">
        <f t="array" ref="DJ6">SUMPRODUCT(
    INDEX(ANSWERS!$C$7:$AW$134,0,ROW(DJ6)), 
    INDEX(CORRECT!$A$2:$HK$129,0,COLUMN(DJ6))
)
</f>
        <v>2</v>
      </c>
      <c r="DK6" s="72">
        <f t="array" ref="DK6">SUMPRODUCT(
    INDEX(ANSWERS!$C$7:$AW$134,0,ROW(DK6)), 
    INDEX(CORRECT!$A$2:$HK$129,0,COLUMN(DK6))
)
</f>
        <v>2</v>
      </c>
      <c r="DL6" s="72">
        <f t="array" ref="DL6">SUMPRODUCT(
    INDEX(ANSWERS!$C$7:$AW$134,0,ROW(DL6)), 
    INDEX(CORRECT!$A$2:$HK$129,0,COLUMN(DL6))
)
</f>
        <v>2</v>
      </c>
      <c r="DM6" s="72">
        <f t="array" ref="DM6">SUMPRODUCT(
    INDEX(ANSWERS!$C$7:$AW$134,0,ROW(DM6)), 
    INDEX(CORRECT!$A$2:$HK$129,0,COLUMN(DM6))
)
</f>
        <v>2</v>
      </c>
      <c r="DN6" s="72">
        <f t="array" ref="DN6">SUMPRODUCT(
    INDEX(ANSWERS!$C$7:$AW$134,0,ROW(DN6)), 
    INDEX(CORRECT!$A$2:$HK$129,0,COLUMN(DN6))
)
</f>
        <v>0</v>
      </c>
      <c r="DO6" s="72">
        <f t="array" ref="DO6">SUMPRODUCT(
    INDEX(ANSWERS!$C$7:$AW$134,0,ROW(DO6)), 
    INDEX(CORRECT!$A$2:$HK$129,0,COLUMN(DO6))
)
</f>
        <v>2</v>
      </c>
      <c r="DP6" s="72">
        <f t="array" ref="DP6">SUMPRODUCT(
    INDEX(ANSWERS!$C$7:$AW$134,0,ROW(DP6)), 
    INDEX(CORRECT!$A$2:$HK$129,0,COLUMN(DP6))
)
</f>
        <v>2</v>
      </c>
      <c r="DQ6" s="72">
        <f t="array" ref="DQ6">SUMPRODUCT(
    INDEX(ANSWERS!$C$7:$AW$134,0,ROW(DQ6)), 
    INDEX(CORRECT!$A$2:$HK$129,0,COLUMN(DQ6))
)
</f>
        <v>2</v>
      </c>
      <c r="DR6" s="72">
        <f t="array" ref="DR6">SUMPRODUCT(
    INDEX(ANSWERS!$C$7:$AW$134,0,ROW(DR6)), 
    INDEX(CORRECT!$A$2:$HK$129,0,COLUMN(DR6))
)
</f>
        <v>2</v>
      </c>
      <c r="DS6" s="72">
        <f t="array" ref="DS6">SUMPRODUCT(
    INDEX(ANSWERS!$C$7:$AW$134,0,ROW(DS6)), 
    INDEX(CORRECT!$A$2:$HK$129,0,COLUMN(DS6))
)
</f>
        <v>2</v>
      </c>
      <c r="DT6" s="72">
        <f t="array" ref="DT6">SUMPRODUCT(
    INDEX(ANSWERS!$C$7:$AW$134,0,ROW(DT6)), 
    INDEX(CORRECT!$A$2:$HK$129,0,COLUMN(DT6))
)
</f>
        <v>2</v>
      </c>
      <c r="DU6" s="72">
        <f t="array" ref="DU6">SUMPRODUCT(
    INDEX(ANSWERS!$C$7:$AW$134,0,ROW(DU6)), 
    INDEX(CORRECT!$A$2:$HK$129,0,COLUMN(DU6))
)
</f>
        <v>2</v>
      </c>
      <c r="DV6" s="72">
        <f t="array" ref="DV6">SUMPRODUCT(
    INDEX(ANSWERS!$C$7:$AW$134,0,ROW(DV6)), 
    INDEX(CORRECT!$A$2:$HK$129,0,COLUMN(DV6))
)
</f>
        <v>1</v>
      </c>
      <c r="DW6" s="72">
        <f t="array" ref="DW6">SUMPRODUCT(
    INDEX(ANSWERS!$C$7:$AW$134,0,ROW(DW6)), 
    INDEX(CORRECT!$A$2:$HK$129,0,COLUMN(DW6))
)
</f>
        <v>2</v>
      </c>
      <c r="DX6" s="72">
        <f t="array" ref="DX6">SUMPRODUCT(
    INDEX(ANSWERS!$C$7:$AW$134,0,ROW(DX6)), 
    INDEX(CORRECT!$A$2:$HK$129,0,COLUMN(DX6))
)
</f>
        <v>1</v>
      </c>
      <c r="DY6" s="72">
        <f t="array" ref="DY6">SUMPRODUCT(
    INDEX(ANSWERS!$C$7:$AW$134,0,ROW(DY6)), 
    INDEX(CORRECT!$A$2:$HK$129,0,COLUMN(DY6))
)
</f>
        <v>2</v>
      </c>
      <c r="DZ6" s="72">
        <f t="array" ref="DZ6">SUMPRODUCT(
    INDEX(ANSWERS!$C$7:$AW$134,0,ROW(DZ6)), 
    INDEX(CORRECT!$A$2:$HK$129,0,COLUMN(DZ6))
)
</f>
        <v>0</v>
      </c>
      <c r="EA6" s="72">
        <f t="array" ref="EA6">SUMPRODUCT(
    INDEX(ANSWERS!$C$7:$AW$134,0,ROW(EA6)), 
    INDEX(CORRECT!$A$2:$HK$129,0,COLUMN(EA6))
)
</f>
        <v>1</v>
      </c>
      <c r="EB6" s="72">
        <f t="array" ref="EB6">SUMPRODUCT(
    INDEX(ANSWERS!$C$7:$AW$134,0,ROW(EB6)), 
    INDEX(CORRECT!$A$2:$HK$129,0,COLUMN(EB6))
)
</f>
        <v>2</v>
      </c>
      <c r="EC6" s="72">
        <f t="array" ref="EC6">SUMPRODUCT(
    INDEX(ANSWERS!$C$7:$AW$134,0,ROW(EC6)), 
    INDEX(CORRECT!$A$2:$HK$129,0,COLUMN(EC6))
)
</f>
        <v>1</v>
      </c>
      <c r="ED6" s="72">
        <f t="array" ref="ED6">SUMPRODUCT(
    INDEX(ANSWERS!$C$7:$AW$134,0,ROW(ED6)), 
    INDEX(CORRECT!$A$2:$HK$129,0,COLUMN(ED6))
)
</f>
        <v>1</v>
      </c>
      <c r="EE6" s="72">
        <f t="array" ref="EE6">SUMPRODUCT(
    INDEX(ANSWERS!$C$7:$AW$134,0,ROW(EE6)), 
    INDEX(CORRECT!$A$2:$HK$129,0,COLUMN(EE6))
)
</f>
        <v>2</v>
      </c>
      <c r="EF6" s="72">
        <f t="array" ref="EF6">SUMPRODUCT(
    INDEX(ANSWERS!$C$7:$AW$134,0,ROW(EF6)), 
    INDEX(CORRECT!$A$2:$HK$129,0,COLUMN(EF6))
)
</f>
        <v>2</v>
      </c>
      <c r="EG6" s="72">
        <f t="array" ref="EG6">SUMPRODUCT(
    INDEX(ANSWERS!$C$7:$AW$134,0,ROW(EG6)), 
    INDEX(CORRECT!$A$2:$HK$129,0,COLUMN(EG6))
)
</f>
        <v>2</v>
      </c>
      <c r="EH6" s="72">
        <f t="array" ref="EH6">SUMPRODUCT(
    INDEX(ANSWERS!$C$7:$AW$134,0,ROW(EH6)), 
    INDEX(CORRECT!$A$2:$HK$129,0,COLUMN(EH6))
)
</f>
        <v>2</v>
      </c>
      <c r="EI6" s="72">
        <f t="array" ref="EI6">SUMPRODUCT(
    INDEX(ANSWERS!$C$7:$AW$134,0,ROW(EI6)), 
    INDEX(CORRECT!$A$2:$HK$129,0,COLUMN(EI6))
)
</f>
        <v>2</v>
      </c>
      <c r="EJ6" s="72">
        <f t="array" ref="EJ6">SUMPRODUCT(
    INDEX(ANSWERS!$C$7:$AW$134,0,ROW(EJ6)), 
    INDEX(CORRECT!$A$2:$HK$129,0,COLUMN(EJ6))
)
</f>
        <v>2</v>
      </c>
      <c r="EK6" s="72">
        <f t="array" ref="EK6">SUMPRODUCT(
    INDEX(ANSWERS!$C$7:$AW$134,0,ROW(EK6)), 
    INDEX(CORRECT!$A$2:$HK$129,0,COLUMN(EK6))
)
</f>
        <v>1</v>
      </c>
      <c r="EL6" s="72">
        <f t="array" ref="EL6">SUMPRODUCT(
    INDEX(ANSWERS!$C$7:$AW$134,0,ROW(EL6)), 
    INDEX(CORRECT!$A$2:$HK$129,0,COLUMN(EL6))
)
</f>
        <v>2</v>
      </c>
      <c r="EM6" s="72">
        <f t="array" ref="EM6">SUMPRODUCT(
    INDEX(ANSWERS!$C$7:$AW$134,0,ROW(EM6)), 
    INDEX(CORRECT!$A$2:$HK$129,0,COLUMN(EM6))
)
</f>
        <v>2</v>
      </c>
      <c r="EN6" s="72">
        <f t="array" ref="EN6">SUMPRODUCT(
    INDEX(ANSWERS!$C$7:$AW$134,0,ROW(EN6)), 
    INDEX(CORRECT!$A$2:$HK$129,0,COLUMN(EN6))
)
</f>
        <v>2</v>
      </c>
      <c r="EO6" s="72">
        <f t="array" ref="EO6">SUMPRODUCT(
    INDEX(ANSWERS!$C$7:$AW$134,0,ROW(EO6)), 
    INDEX(CORRECT!$A$2:$HK$129,0,COLUMN(EO6))
)
</f>
        <v>2</v>
      </c>
      <c r="EP6" s="72">
        <f t="array" ref="EP6">SUMPRODUCT(
    INDEX(ANSWERS!$C$7:$AW$134,0,ROW(EP6)), 
    INDEX(CORRECT!$A$2:$HK$129,0,COLUMN(EP6))
)
</f>
        <v>2</v>
      </c>
      <c r="EQ6" s="72">
        <f t="array" ref="EQ6">SUMPRODUCT(
    INDEX(ANSWERS!$C$7:$AW$134,0,ROW(EQ6)), 
    INDEX(CORRECT!$A$2:$HK$129,0,COLUMN(EQ6))
)
</f>
        <v>2</v>
      </c>
      <c r="ER6" s="72">
        <f t="array" ref="ER6">SUMPRODUCT(
    INDEX(ANSWERS!$C$7:$AW$134,0,ROW(ER6)), 
    INDEX(CORRECT!$A$2:$HK$129,0,COLUMN(ER6))
)
</f>
        <v>0</v>
      </c>
      <c r="ES6" s="72">
        <f t="array" ref="ES6">SUMPRODUCT(
    INDEX(ANSWERS!$C$7:$AW$134,0,ROW(ES6)), 
    INDEX(CORRECT!$A$2:$HK$129,0,COLUMN(ES6))
)
</f>
        <v>2</v>
      </c>
      <c r="ET6" s="72">
        <f t="array" ref="ET6">SUMPRODUCT(
    INDEX(ANSWERS!$C$7:$AW$134,0,ROW(ET6)), 
    INDEX(CORRECT!$A$2:$HK$129,0,COLUMN(ET6))
)
</f>
        <v>1</v>
      </c>
      <c r="EU6" s="72">
        <f t="array" ref="EU6">SUMPRODUCT(
    INDEX(ANSWERS!$C$7:$AW$134,0,ROW(EU6)), 
    INDEX(CORRECT!$A$2:$HK$129,0,COLUMN(EU6))
)
</f>
        <v>2</v>
      </c>
      <c r="EV6" s="72">
        <f t="array" ref="EV6">SUMPRODUCT(
    INDEX(ANSWERS!$C$7:$AW$134,0,ROW(EV6)), 
    INDEX(CORRECT!$A$2:$HK$129,0,COLUMN(EV6))
)
</f>
        <v>2</v>
      </c>
      <c r="EW6" s="72">
        <f t="array" ref="EW6">SUMPRODUCT(
    INDEX(ANSWERS!$C$7:$AW$134,0,ROW(EW6)), 
    INDEX(CORRECT!$A$2:$HK$129,0,COLUMN(EW6))
)
</f>
        <v>2</v>
      </c>
      <c r="EX6" s="72">
        <f t="array" ref="EX6">SUMPRODUCT(
    INDEX(ANSWERS!$C$7:$AW$134,0,ROW(EX6)), 
    INDEX(CORRECT!$A$2:$HK$129,0,COLUMN(EX6))
)
</f>
        <v>2</v>
      </c>
      <c r="EY6" s="72">
        <f t="array" ref="EY6">SUMPRODUCT(
    INDEX(ANSWERS!$C$7:$AW$134,0,ROW(EY6)), 
    INDEX(CORRECT!$A$2:$HK$129,0,COLUMN(EY6))
)
</f>
        <v>1</v>
      </c>
      <c r="EZ6" s="72">
        <f t="array" ref="EZ6">SUMPRODUCT(
    INDEX(ANSWERS!$C$7:$AW$134,0,ROW(EZ6)), 
    INDEX(CORRECT!$A$2:$HK$129,0,COLUMN(EZ6))
)
</f>
        <v>2</v>
      </c>
      <c r="FA6" s="72">
        <f t="array" ref="FA6">SUMPRODUCT(
    INDEX(ANSWERS!$C$7:$AW$134,0,ROW(FA6)), 
    INDEX(CORRECT!$A$2:$HK$129,0,COLUMN(FA6))
)
</f>
        <v>2</v>
      </c>
      <c r="FB6" s="72">
        <f t="array" ref="FB6">SUMPRODUCT(
    INDEX(ANSWERS!$C$7:$AW$134,0,ROW(FB6)), 
    INDEX(CORRECT!$A$2:$HK$129,0,COLUMN(FB6))
)
</f>
        <v>2</v>
      </c>
      <c r="FC6" s="72">
        <f t="array" ref="FC6">SUMPRODUCT(
    INDEX(ANSWERS!$C$7:$AW$134,0,ROW(FC6)), 
    INDEX(CORRECT!$A$2:$HK$129,0,COLUMN(FC6))
)
</f>
        <v>2</v>
      </c>
      <c r="FD6" s="72">
        <f t="array" ref="FD6">SUMPRODUCT(
    INDEX(ANSWERS!$C$7:$AW$134,0,ROW(FD6)), 
    INDEX(CORRECT!$A$2:$HK$129,0,COLUMN(FD6))
)
</f>
        <v>2</v>
      </c>
      <c r="FE6" s="72">
        <f t="array" ref="FE6">SUMPRODUCT(
    INDEX(ANSWERS!$C$7:$AW$134,0,ROW(FE6)), 
    INDEX(CORRECT!$A$2:$HK$129,0,COLUMN(FE6))
)
</f>
        <v>2</v>
      </c>
      <c r="FF6" s="72">
        <f t="array" ref="FF6">SUMPRODUCT(
    INDEX(ANSWERS!$C$7:$AW$134,0,ROW(FF6)), 
    INDEX(CORRECT!$A$2:$HK$129,0,COLUMN(FF6))
)
</f>
        <v>2</v>
      </c>
      <c r="FG6" s="72">
        <f t="array" ref="FG6">SUMPRODUCT(
    INDEX(ANSWERS!$C$7:$AW$134,0,ROW(FG6)), 
    INDEX(CORRECT!$A$2:$HK$129,0,COLUMN(FG6))
)
</f>
        <v>1</v>
      </c>
      <c r="FH6" s="72">
        <f t="array" ref="FH6">SUMPRODUCT(
    INDEX(ANSWERS!$C$7:$AW$134,0,ROW(FH6)), 
    INDEX(CORRECT!$A$2:$HK$129,0,COLUMN(FH6))
)
</f>
        <v>2</v>
      </c>
      <c r="FI6" s="72">
        <f t="array" ref="FI6">SUMPRODUCT(
    INDEX(ANSWERS!$C$7:$AW$134,0,ROW(FI6)), 
    INDEX(CORRECT!$A$2:$HK$129,0,COLUMN(FI6))
)
</f>
        <v>2</v>
      </c>
      <c r="FJ6" s="72">
        <f t="array" ref="FJ6">SUMPRODUCT(
    INDEX(ANSWERS!$C$7:$AW$134,0,ROW(FJ6)), 
    INDEX(CORRECT!$A$2:$HK$129,0,COLUMN(FJ6))
)
</f>
        <v>2</v>
      </c>
      <c r="FK6" s="72">
        <f t="array" ref="FK6">SUMPRODUCT(
    INDEX(ANSWERS!$C$7:$AW$134,0,ROW(FK6)), 
    INDEX(CORRECT!$A$2:$HK$129,0,COLUMN(FK6))
)
</f>
        <v>2</v>
      </c>
      <c r="FL6" s="72">
        <f t="array" ref="FL6">SUMPRODUCT(
    INDEX(ANSWERS!$C$7:$AW$134,0,ROW(FL6)), 
    INDEX(CORRECT!$A$2:$HK$129,0,COLUMN(FL6))
)
</f>
        <v>1</v>
      </c>
      <c r="FM6" s="72">
        <f t="array" ref="FM6">SUMPRODUCT(
    INDEX(ANSWERS!$C$7:$AW$134,0,ROW(FM6)), 
    INDEX(CORRECT!$A$2:$HK$129,0,COLUMN(FM6))
)
</f>
        <v>2</v>
      </c>
      <c r="FN6" s="72">
        <f t="array" ref="FN6">SUMPRODUCT(
    INDEX(ANSWERS!$C$7:$AW$134,0,ROW(FN6)), 
    INDEX(CORRECT!$A$2:$HK$129,0,COLUMN(FN6))
)
</f>
        <v>0</v>
      </c>
      <c r="FO6" s="72">
        <f t="array" ref="FO6">SUMPRODUCT(
    INDEX(ANSWERS!$C$7:$AW$134,0,ROW(FO6)), 
    INDEX(CORRECT!$A$2:$HK$129,0,COLUMN(FO6))
)
</f>
        <v>2</v>
      </c>
      <c r="FP6" s="72">
        <f t="array" ref="FP6">SUMPRODUCT(
    INDEX(ANSWERS!$C$7:$AW$134,0,ROW(FP6)), 
    INDEX(CORRECT!$A$2:$HK$129,0,COLUMN(FP6))
)
</f>
        <v>2</v>
      </c>
      <c r="FQ6" s="72">
        <f t="array" ref="FQ6">SUMPRODUCT(
    INDEX(ANSWERS!$C$7:$AW$134,0,ROW(FQ6)), 
    INDEX(CORRECT!$A$2:$HK$129,0,COLUMN(FQ6))
)
</f>
        <v>2</v>
      </c>
      <c r="FR6" s="72">
        <f t="array" ref="FR6">SUMPRODUCT(
    INDEX(ANSWERS!$C$7:$AW$134,0,ROW(FR6)), 
    INDEX(CORRECT!$A$2:$HK$129,0,COLUMN(FR6))
)
</f>
        <v>2</v>
      </c>
      <c r="FS6" s="72">
        <f t="array" ref="FS6">SUMPRODUCT(
    INDEX(ANSWERS!$C$7:$AW$134,0,ROW(FS6)), 
    INDEX(CORRECT!$A$2:$HK$129,0,COLUMN(FS6))
)
</f>
        <v>1</v>
      </c>
      <c r="FT6" s="72">
        <f t="array" ref="FT6">SUMPRODUCT(
    INDEX(ANSWERS!$C$7:$AW$134,0,ROW(FT6)), 
    INDEX(CORRECT!$A$2:$HK$129,0,COLUMN(FT6))
)
</f>
        <v>0</v>
      </c>
      <c r="FU6" s="72">
        <f t="array" ref="FU6">SUMPRODUCT(
    INDEX(ANSWERS!$C$7:$AW$134,0,ROW(FU6)), 
    INDEX(CORRECT!$A$2:$HK$129,0,COLUMN(FU6))
)
</f>
        <v>2</v>
      </c>
      <c r="FV6" s="72">
        <f t="array" ref="FV6">SUMPRODUCT(
    INDEX(ANSWERS!$C$7:$AW$134,0,ROW(FV6)), 
    INDEX(CORRECT!$A$2:$HK$129,0,COLUMN(FV6))
)
</f>
        <v>2</v>
      </c>
      <c r="FW6" s="72">
        <f t="array" ref="FW6">SUMPRODUCT(
    INDEX(ANSWERS!$C$7:$AW$134,0,ROW(FW6)), 
    INDEX(CORRECT!$A$2:$HK$129,0,COLUMN(FW6))
)
</f>
        <v>2</v>
      </c>
      <c r="FX6" s="72">
        <f t="array" ref="FX6">SUMPRODUCT(
    INDEX(ANSWERS!$C$7:$AW$134,0,ROW(FX6)), 
    INDEX(CORRECT!$A$2:$HK$129,0,COLUMN(FX6))
)
</f>
        <v>2</v>
      </c>
      <c r="FY6" s="72">
        <f t="array" ref="FY6">SUMPRODUCT(
    INDEX(ANSWERS!$C$7:$AW$134,0,ROW(FY6)), 
    INDEX(CORRECT!$A$2:$HK$129,0,COLUMN(FY6))
)
</f>
        <v>2</v>
      </c>
      <c r="FZ6" s="72">
        <f t="array" ref="FZ6">SUMPRODUCT(
    INDEX(ANSWERS!$C$7:$AW$134,0,ROW(FZ6)), 
    INDEX(CORRECT!$A$2:$HK$129,0,COLUMN(FZ6))
)
</f>
        <v>1</v>
      </c>
      <c r="GA6" s="72">
        <f t="array" ref="GA6">SUMPRODUCT(
    INDEX(ANSWERS!$C$7:$AW$134,0,ROW(GA6)), 
    INDEX(CORRECT!$A$2:$HK$129,0,COLUMN(GA6))
)
</f>
        <v>1</v>
      </c>
      <c r="GB6" s="72">
        <f t="array" ref="GB6">SUMPRODUCT(
    INDEX(ANSWERS!$C$7:$AW$134,0,ROW(GB6)), 
    INDEX(CORRECT!$A$2:$HK$129,0,COLUMN(GB6))
)
</f>
        <v>0</v>
      </c>
      <c r="GC6" s="72">
        <f t="array" ref="GC6">SUMPRODUCT(
    INDEX(ANSWERS!$C$7:$AW$134,0,ROW(GC6)), 
    INDEX(CORRECT!$A$2:$HK$129,0,COLUMN(GC6))
)
</f>
        <v>2</v>
      </c>
      <c r="GD6" s="72">
        <f t="array" ref="GD6">SUMPRODUCT(
    INDEX(ANSWERS!$C$7:$AW$134,0,ROW(GD6)), 
    INDEX(CORRECT!$A$2:$HK$129,0,COLUMN(GD6))
)
</f>
        <v>2</v>
      </c>
      <c r="GE6" s="72">
        <f t="array" ref="GE6">SUMPRODUCT(
    INDEX(ANSWERS!$C$7:$AW$134,0,ROW(GE6)), 
    INDEX(CORRECT!$A$2:$HK$129,0,COLUMN(GE6))
)
</f>
        <v>2</v>
      </c>
      <c r="GF6" s="72">
        <f t="array" ref="GF6">SUMPRODUCT(
    INDEX(ANSWERS!$C$7:$AW$134,0,ROW(GF6)), 
    INDEX(CORRECT!$A$2:$HK$129,0,COLUMN(GF6))
)
</f>
        <v>2</v>
      </c>
      <c r="GG6" s="72">
        <f t="array" ref="GG6">SUMPRODUCT(
    INDEX(ANSWERS!$C$7:$AW$134,0,ROW(GG6)), 
    INDEX(CORRECT!$A$2:$HK$129,0,COLUMN(GG6))
)
</f>
        <v>2</v>
      </c>
      <c r="GH6" s="72">
        <f t="array" ref="GH6">SUMPRODUCT(
    INDEX(ANSWERS!$C$7:$AW$134,0,ROW(GH6)), 
    INDEX(CORRECT!$A$2:$HK$129,0,COLUMN(GH6))
)
</f>
        <v>2</v>
      </c>
      <c r="GI6" s="72">
        <f t="array" ref="GI6">SUMPRODUCT(
    INDEX(ANSWERS!$C$7:$AW$134,0,ROW(GI6)), 
    INDEX(CORRECT!$A$2:$HK$129,0,COLUMN(GI6))
)
</f>
        <v>2</v>
      </c>
      <c r="GJ6" s="72">
        <f t="array" ref="GJ6">SUMPRODUCT(
    INDEX(ANSWERS!$C$7:$AW$134,0,ROW(GJ6)), 
    INDEX(CORRECT!$A$2:$HK$129,0,COLUMN(GJ6))
)
</f>
        <v>2</v>
      </c>
      <c r="GK6" s="72">
        <f t="array" ref="GK6">SUMPRODUCT(
    INDEX(ANSWERS!$C$7:$AW$134,0,ROW(GK6)), 
    INDEX(CORRECT!$A$2:$HK$129,0,COLUMN(GK6))
)
</f>
        <v>0</v>
      </c>
      <c r="GL6" s="72">
        <f t="array" ref="GL6">SUMPRODUCT(
    INDEX(ANSWERS!$C$7:$AW$134,0,ROW(GL6)), 
    INDEX(CORRECT!$A$2:$HK$129,0,COLUMN(GL6))
)
</f>
        <v>2</v>
      </c>
      <c r="GM6" s="72">
        <f t="array" ref="GM6">SUMPRODUCT(
    INDEX(ANSWERS!$C$7:$AW$134,0,ROW(GM6)), 
    INDEX(CORRECT!$A$2:$HK$129,0,COLUMN(GM6))
)
</f>
        <v>1</v>
      </c>
      <c r="GN6" s="72">
        <f t="array" ref="GN6">SUMPRODUCT(
    INDEX(ANSWERS!$C$7:$AW$134,0,ROW(GN6)), 
    INDEX(CORRECT!$A$2:$HK$129,0,COLUMN(GN6))
)
</f>
        <v>2</v>
      </c>
      <c r="GO6" s="72">
        <f t="array" ref="GO6">SUMPRODUCT(
    INDEX(ANSWERS!$C$7:$AW$134,0,ROW(GO6)), 
    INDEX(CORRECT!$A$2:$HK$129,0,COLUMN(GO6))
)
</f>
        <v>1</v>
      </c>
      <c r="GP6" s="72">
        <f t="array" ref="GP6">SUMPRODUCT(
    INDEX(ANSWERS!$C$7:$AW$134,0,ROW(GP6)), 
    INDEX(CORRECT!$A$2:$HK$129,0,COLUMN(GP6))
)
</f>
        <v>2</v>
      </c>
      <c r="GQ6" s="72">
        <f t="array" ref="GQ6">SUMPRODUCT(
    INDEX(ANSWERS!$C$7:$AW$134,0,ROW(GQ6)), 
    INDEX(CORRECT!$A$2:$HK$129,0,COLUMN(GQ6))
)
</f>
        <v>2</v>
      </c>
      <c r="GR6" s="72">
        <f t="array" ref="GR6">SUMPRODUCT(
    INDEX(ANSWERS!$C$7:$AW$134,0,ROW(GR6)), 
    INDEX(CORRECT!$A$2:$HK$129,0,COLUMN(GR6))
)
</f>
        <v>2</v>
      </c>
      <c r="GS6" s="72">
        <f t="array" ref="GS6">SUMPRODUCT(
    INDEX(ANSWERS!$C$7:$AW$134,0,ROW(GS6)), 
    INDEX(CORRECT!$A$2:$HK$129,0,COLUMN(GS6))
)
</f>
        <v>1</v>
      </c>
      <c r="GT6" s="72">
        <f t="array" ref="GT6">SUMPRODUCT(
    INDEX(ANSWERS!$C$7:$AW$134,0,ROW(GT6)), 
    INDEX(CORRECT!$A$2:$HK$129,0,COLUMN(GT6))
)
</f>
        <v>2</v>
      </c>
      <c r="GU6" s="72">
        <f t="array" ref="GU6">SUMPRODUCT(
    INDEX(ANSWERS!$C$7:$AW$134,0,ROW(GU6)), 
    INDEX(CORRECT!$A$2:$HK$129,0,COLUMN(GU6))
)
</f>
        <v>2</v>
      </c>
      <c r="GV6" s="72">
        <f t="array" ref="GV6">SUMPRODUCT(
    INDEX(ANSWERS!$C$7:$AW$134,0,ROW(GV6)), 
    INDEX(CORRECT!$A$2:$HK$129,0,COLUMN(GV6))
)
</f>
        <v>2</v>
      </c>
      <c r="GW6" s="72">
        <f t="array" ref="GW6">SUMPRODUCT(
    INDEX(ANSWERS!$C$7:$AW$134,0,ROW(GW6)), 
    INDEX(CORRECT!$A$2:$HK$129,0,COLUMN(GW6))
)
</f>
        <v>2</v>
      </c>
      <c r="GX6" s="72">
        <f t="array" ref="GX6">SUMPRODUCT(
    INDEX(ANSWERS!$C$7:$AW$134,0,ROW(GX6)), 
    INDEX(CORRECT!$A$2:$HK$129,0,COLUMN(GX6))
)
</f>
        <v>2</v>
      </c>
      <c r="GY6" s="72">
        <f t="array" ref="GY6">SUMPRODUCT(
    INDEX(ANSWERS!$C$7:$AW$134,0,ROW(GY6)), 
    INDEX(CORRECT!$A$2:$HK$129,0,COLUMN(GY6))
)
</f>
        <v>2</v>
      </c>
      <c r="GZ6" s="72">
        <f t="array" ref="GZ6">SUMPRODUCT(
    INDEX(ANSWERS!$C$7:$AW$134,0,ROW(GZ6)), 
    INDEX(CORRECT!$A$2:$HK$129,0,COLUMN(GZ6))
)
</f>
        <v>2</v>
      </c>
      <c r="HA6" s="72">
        <f t="array" ref="HA6">SUMPRODUCT(
    INDEX(ANSWERS!$C$7:$AW$134,0,ROW(HA6)), 
    INDEX(CORRECT!$A$2:$HK$129,0,COLUMN(HA6))
)
</f>
        <v>2</v>
      </c>
      <c r="HB6" s="72">
        <f t="array" ref="HB6">SUMPRODUCT(
    INDEX(ANSWERS!$C$7:$AW$134,0,ROW(HB6)), 
    INDEX(CORRECT!$A$2:$HK$129,0,COLUMN(HB6))
)
</f>
        <v>2</v>
      </c>
      <c r="HC6" s="72">
        <f t="array" ref="HC6">SUMPRODUCT(
    INDEX(ANSWERS!$C$7:$AW$134,0,ROW(HC6)), 
    INDEX(CORRECT!$A$2:$HK$129,0,COLUMN(HC6))
)
</f>
        <v>2</v>
      </c>
      <c r="HD6" s="72">
        <f t="array" ref="HD6">SUMPRODUCT(
    INDEX(ANSWERS!$C$7:$AW$134,0,ROW(HD6)), 
    INDEX(CORRECT!$A$2:$HK$129,0,COLUMN(HD6))
)
</f>
        <v>2</v>
      </c>
      <c r="HE6" s="72">
        <f t="array" ref="HE6">SUMPRODUCT(
    INDEX(ANSWERS!$C$7:$AW$134,0,ROW(HE6)), 
    INDEX(CORRECT!$A$2:$HK$129,0,COLUMN(HE6))
)
</f>
        <v>2</v>
      </c>
      <c r="HF6" s="72">
        <f t="array" ref="HF6">SUMPRODUCT(
    INDEX(ANSWERS!$C$7:$AW$134,0,ROW(HF6)), 
    INDEX(CORRECT!$A$2:$HK$129,0,COLUMN(HF6))
)
</f>
        <v>2</v>
      </c>
      <c r="HG6" s="72">
        <f t="array" ref="HG6">SUMPRODUCT(
    INDEX(ANSWERS!$C$7:$AW$134,0,ROW(HG6)), 
    INDEX(CORRECT!$A$2:$HK$129,0,COLUMN(HG6))
)
</f>
        <v>2</v>
      </c>
      <c r="HH6" s="72">
        <f t="array" ref="HH6">SUMPRODUCT(
    INDEX(ANSWERS!$C$7:$AW$134,0,ROW(HH6)), 
    INDEX(CORRECT!$A$2:$HK$129,0,COLUMN(HH6))
)
</f>
        <v>2</v>
      </c>
      <c r="HI6" s="72">
        <f t="array" ref="HI6">SUMPRODUCT(
    INDEX(ANSWERS!$C$7:$AW$134,0,ROW(HI6)), 
    INDEX(CORRECT!$A$2:$HK$129,0,COLUMN(HI6))
)
</f>
        <v>2</v>
      </c>
      <c r="HJ6" s="72">
        <f t="array" ref="HJ6">SUMPRODUCT(
    INDEX(ANSWERS!$C$7:$AW$134,0,ROW(HJ6)), 
    INDEX(CORRECT!$A$2:$HK$129,0,COLUMN(HJ6))
)
</f>
        <v>2</v>
      </c>
      <c r="HK6" s="72">
        <f t="array" ref="HK6">SUMPRODUCT(
    INDEX(ANSWERS!$C$7:$AW$134,0,ROW(HK6)), 
    INDEX(CORRECT!$A$2:$HK$129,0,COLUMN(HK6))
)
</f>
        <v>2</v>
      </c>
      <c r="HL6" s="72"/>
    </row>
    <row r="7">
      <c r="A7" s="1" t="s">
        <v>172</v>
      </c>
      <c r="B7" s="72">
        <f t="array" ref="B7">SUMPRODUCT(
    INDEX(ANSWERS!$C$7:$AW$134,0,ROW(B7)), 
    INDEX(CORRECT!$A$2:$HK$129,0,COLUMN(B7))
)
</f>
        <v>1</v>
      </c>
      <c r="C7" s="72">
        <f t="array" ref="C7">SUMPRODUCT(
    INDEX(ANSWERS!$C$7:$AW$134,0,ROW(C7)), 
    INDEX(CORRECT!$A$2:$HK$129,0,COLUMN(C7))
)
</f>
        <v>1</v>
      </c>
      <c r="D7" s="72">
        <f t="array" ref="D7">SUMPRODUCT(
    INDEX(ANSWERS!$C$7:$AW$134,0,ROW(D7)), 
    INDEX(CORRECT!$A$2:$HK$129,0,COLUMN(D7))
)
</f>
        <v>0</v>
      </c>
      <c r="E7" s="72">
        <f t="array" ref="E7">SUMPRODUCT(
    INDEX(ANSWERS!$C$7:$AW$134,0,ROW(E7)), 
    INDEX(CORRECT!$A$2:$HK$129,0,COLUMN(E7))
)
</f>
        <v>0</v>
      </c>
      <c r="F7" s="72">
        <f t="array" ref="F7">SUMPRODUCT(
    INDEX(ANSWERS!$C$7:$AW$134,0,ROW(F7)), 
    INDEX(CORRECT!$A$2:$HK$129,0,COLUMN(F7))
)
</f>
        <v>0</v>
      </c>
      <c r="G7" s="72">
        <f t="array" ref="G7">SUMPRODUCT(
    INDEX(ANSWERS!$C$7:$AW$134,0,ROW(G7)), 
    INDEX(CORRECT!$A$2:$HK$129,0,COLUMN(G7))
)
</f>
        <v>0</v>
      </c>
      <c r="H7" s="72">
        <f t="array" ref="H7">SUMPRODUCT(
    INDEX(ANSWERS!$C$7:$AW$134,0,ROW(H7)), 
    INDEX(CORRECT!$A$2:$HK$129,0,COLUMN(H7))
)
</f>
        <v>2</v>
      </c>
      <c r="I7" s="72">
        <f t="array" ref="I7">SUMPRODUCT(
    INDEX(ANSWERS!$C$7:$AW$134,0,ROW(I7)), 
    INDEX(CORRECT!$A$2:$HK$129,0,COLUMN(I7))
)
</f>
        <v>2</v>
      </c>
      <c r="J7" s="72">
        <f t="array" ref="J7">SUMPRODUCT(
    INDEX(ANSWERS!$C$7:$AW$134,0,ROW(J7)), 
    INDEX(CORRECT!$A$2:$HK$129,0,COLUMN(J7))
)
</f>
        <v>2</v>
      </c>
      <c r="K7" s="72">
        <f t="array" ref="K7">SUMPRODUCT(
    INDEX(ANSWERS!$C$7:$AW$134,0,ROW(K7)), 
    INDEX(CORRECT!$A$2:$HK$129,0,COLUMN(K7))
)
</f>
        <v>2</v>
      </c>
      <c r="L7" s="72">
        <f t="array" ref="L7">SUMPRODUCT(
    INDEX(ANSWERS!$C$7:$AW$134,0,ROW(L7)), 
    INDEX(CORRECT!$A$2:$HK$129,0,COLUMN(L7))
)
</f>
        <v>1</v>
      </c>
      <c r="M7" s="72">
        <f t="array" ref="M7">SUMPRODUCT(
    INDEX(ANSWERS!$C$7:$AW$134,0,ROW(M7)), 
    INDEX(CORRECT!$A$2:$HK$129,0,COLUMN(M7))
)
</f>
        <v>1</v>
      </c>
      <c r="N7" s="72">
        <f t="array" ref="N7">SUMPRODUCT(
    INDEX(ANSWERS!$C$7:$AW$134,0,ROW(N7)), 
    INDEX(CORRECT!$A$2:$HK$129,0,COLUMN(N7))
)
</f>
        <v>2</v>
      </c>
      <c r="O7" s="72">
        <f t="array" ref="O7">SUMPRODUCT(
    INDEX(ANSWERS!$C$7:$AW$134,0,ROW(O7)), 
    INDEX(CORRECT!$A$2:$HK$129,0,COLUMN(O7))
)
</f>
        <v>2</v>
      </c>
      <c r="P7" s="72">
        <f t="array" ref="P7">SUMPRODUCT(
    INDEX(ANSWERS!$C$7:$AW$134,0,ROW(P7)), 
    INDEX(CORRECT!$A$2:$HK$129,0,COLUMN(P7))
)
</f>
        <v>2</v>
      </c>
      <c r="Q7" s="72">
        <f t="array" ref="Q7">SUMPRODUCT(
    INDEX(ANSWERS!$C$7:$AW$134,0,ROW(Q7)), 
    INDEX(CORRECT!$A$2:$HK$129,0,COLUMN(Q7))
)
</f>
        <v>2</v>
      </c>
      <c r="R7" s="72">
        <f t="array" ref="R7">SUMPRODUCT(
    INDEX(ANSWERS!$C$7:$AW$134,0,ROW(R7)), 
    INDEX(CORRECT!$A$2:$HK$129,0,COLUMN(R7))
)
</f>
        <v>2</v>
      </c>
      <c r="S7" s="72">
        <f t="array" ref="S7">SUMPRODUCT(
    INDEX(ANSWERS!$C$7:$AW$134,0,ROW(S7)), 
    INDEX(CORRECT!$A$2:$HK$129,0,COLUMN(S7))
)
</f>
        <v>2</v>
      </c>
      <c r="T7" s="72">
        <f t="array" ref="T7">SUMPRODUCT(
    INDEX(ANSWERS!$C$7:$AW$134,0,ROW(T7)), 
    INDEX(CORRECT!$A$2:$HK$129,0,COLUMN(T7))
)
</f>
        <v>2</v>
      </c>
      <c r="U7" s="72">
        <f t="array" ref="U7">SUMPRODUCT(
    INDEX(ANSWERS!$C$7:$AW$134,0,ROW(U7)), 
    INDEX(CORRECT!$A$2:$HK$129,0,COLUMN(U7))
)
</f>
        <v>1</v>
      </c>
      <c r="V7" s="72">
        <f t="array" ref="V7">SUMPRODUCT(
    INDEX(ANSWERS!$C$7:$AW$134,0,ROW(V7)), 
    INDEX(CORRECT!$A$2:$HK$129,0,COLUMN(V7))
)
</f>
        <v>2</v>
      </c>
      <c r="W7" s="72">
        <f t="array" ref="W7">SUMPRODUCT(
    INDEX(ANSWERS!$C$7:$AW$134,0,ROW(W7)), 
    INDEX(CORRECT!$A$2:$HK$129,0,COLUMN(W7))
)
</f>
        <v>2</v>
      </c>
      <c r="X7" s="72">
        <f t="array" ref="X7">SUMPRODUCT(
    INDEX(ANSWERS!$C$7:$AW$134,0,ROW(X7)), 
    INDEX(CORRECT!$A$2:$HK$129,0,COLUMN(X7))
)
</f>
        <v>1</v>
      </c>
      <c r="Y7" s="72">
        <f t="array" ref="Y7">SUMPRODUCT(
    INDEX(ANSWERS!$C$7:$AW$134,0,ROW(Y7)), 
    INDEX(CORRECT!$A$2:$HK$129,0,COLUMN(Y7))
)
</f>
        <v>2</v>
      </c>
      <c r="Z7" s="72">
        <f t="array" ref="Z7">SUMPRODUCT(
    INDEX(ANSWERS!$C$7:$AW$134,0,ROW(Z7)), 
    INDEX(CORRECT!$A$2:$HK$129,0,COLUMN(Z7))
)
</f>
        <v>0</v>
      </c>
      <c r="AA7" s="72">
        <f t="array" ref="AA7">SUMPRODUCT(
    INDEX(ANSWERS!$C$7:$AW$134,0,ROW(AA7)), 
    INDEX(CORRECT!$A$2:$HK$129,0,COLUMN(AA7))
)
</f>
        <v>2</v>
      </c>
      <c r="AB7" s="72">
        <f t="array" ref="AB7">SUMPRODUCT(
    INDEX(ANSWERS!$C$7:$AW$134,0,ROW(AB7)), 
    INDEX(CORRECT!$A$2:$HK$129,0,COLUMN(AB7))
)
</f>
        <v>2</v>
      </c>
      <c r="AC7" s="72">
        <f t="array" ref="AC7">SUMPRODUCT(
    INDEX(ANSWERS!$C$7:$AW$134,0,ROW(AC7)), 
    INDEX(CORRECT!$A$2:$HK$129,0,COLUMN(AC7))
)
</f>
        <v>2</v>
      </c>
      <c r="AD7" s="72">
        <f t="array" ref="AD7">SUMPRODUCT(
    INDEX(ANSWERS!$C$7:$AW$134,0,ROW(AD7)), 
    INDEX(CORRECT!$A$2:$HK$129,0,COLUMN(AD7))
)
</f>
        <v>2</v>
      </c>
      <c r="AE7" s="72">
        <f t="array" ref="AE7">SUMPRODUCT(
    INDEX(ANSWERS!$C$7:$AW$134,0,ROW(AE7)), 
    INDEX(CORRECT!$A$2:$HK$129,0,COLUMN(AE7))
)
</f>
        <v>2</v>
      </c>
      <c r="AF7" s="72">
        <f t="array" ref="AF7">SUMPRODUCT(
    INDEX(ANSWERS!$C$7:$AW$134,0,ROW(AF7)), 
    INDEX(CORRECT!$A$2:$HK$129,0,COLUMN(AF7))
)
</f>
        <v>2</v>
      </c>
      <c r="AG7" s="72">
        <f t="array" ref="AG7">SUMPRODUCT(
    INDEX(ANSWERS!$C$7:$AW$134,0,ROW(AG7)), 
    INDEX(CORRECT!$A$2:$HK$129,0,COLUMN(AG7))
)
</f>
        <v>0</v>
      </c>
      <c r="AH7" s="72">
        <f t="array" ref="AH7">SUMPRODUCT(
    INDEX(ANSWERS!$C$7:$AW$134,0,ROW(AH7)), 
    INDEX(CORRECT!$A$2:$HK$129,0,COLUMN(AH7))
)
</f>
        <v>2</v>
      </c>
      <c r="AI7" s="72">
        <f t="array" ref="AI7">SUMPRODUCT(
    INDEX(ANSWERS!$C$7:$AW$134,0,ROW(AI7)), 
    INDEX(CORRECT!$A$2:$HK$129,0,COLUMN(AI7))
)
</f>
        <v>2</v>
      </c>
      <c r="AJ7" s="72">
        <f t="array" ref="AJ7">SUMPRODUCT(
    INDEX(ANSWERS!$C$7:$AW$134,0,ROW(AJ7)), 
    INDEX(CORRECT!$A$2:$HK$129,0,COLUMN(AJ7))
)
</f>
        <v>2</v>
      </c>
      <c r="AK7" s="72">
        <f t="array" ref="AK7">SUMPRODUCT(
    INDEX(ANSWERS!$C$7:$AW$134,0,ROW(AK7)), 
    INDEX(CORRECT!$A$2:$HK$129,0,COLUMN(AK7))
)
</f>
        <v>2</v>
      </c>
      <c r="AL7" s="72">
        <f t="array" ref="AL7">SUMPRODUCT(
    INDEX(ANSWERS!$C$7:$AW$134,0,ROW(AL7)), 
    INDEX(CORRECT!$A$2:$HK$129,0,COLUMN(AL7))
)
</f>
        <v>2</v>
      </c>
      <c r="AM7" s="72">
        <f t="array" ref="AM7">SUMPRODUCT(
    INDEX(ANSWERS!$C$7:$AW$134,0,ROW(AM7)), 
    INDEX(CORRECT!$A$2:$HK$129,0,COLUMN(AM7))
)
</f>
        <v>2</v>
      </c>
      <c r="AN7" s="72">
        <f t="array" ref="AN7">SUMPRODUCT(
    INDEX(ANSWERS!$C$7:$AW$134,0,ROW(AN7)), 
    INDEX(CORRECT!$A$2:$HK$129,0,COLUMN(AN7))
)
</f>
        <v>2</v>
      </c>
      <c r="AO7" s="72">
        <f t="array" ref="AO7">SUMPRODUCT(
    INDEX(ANSWERS!$C$7:$AW$134,0,ROW(AO7)), 
    INDEX(CORRECT!$A$2:$HK$129,0,COLUMN(AO7))
)
</f>
        <v>2</v>
      </c>
      <c r="AP7" s="72">
        <f t="array" ref="AP7">SUMPRODUCT(
    INDEX(ANSWERS!$C$7:$AW$134,0,ROW(AP7)), 
    INDEX(CORRECT!$A$2:$HK$129,0,COLUMN(AP7))
)
</f>
        <v>0</v>
      </c>
      <c r="AQ7" s="72">
        <f t="array" ref="AQ7">SUMPRODUCT(
    INDEX(ANSWERS!$C$7:$AW$134,0,ROW(AQ7)), 
    INDEX(CORRECT!$A$2:$HK$129,0,COLUMN(AQ7))
)
</f>
        <v>1</v>
      </c>
      <c r="AR7" s="72">
        <f t="array" ref="AR7">SUMPRODUCT(
    INDEX(ANSWERS!$C$7:$AW$134,0,ROW(AR7)), 
    INDEX(CORRECT!$A$2:$HK$129,0,COLUMN(AR7))
)
</f>
        <v>2</v>
      </c>
      <c r="AS7" s="72">
        <f t="array" ref="AS7">SUMPRODUCT(
    INDEX(ANSWERS!$C$7:$AW$134,0,ROW(AS7)), 
    INDEX(CORRECT!$A$2:$HK$129,0,COLUMN(AS7))
)
</f>
        <v>2</v>
      </c>
      <c r="AT7" s="72">
        <f t="array" ref="AT7">SUMPRODUCT(
    INDEX(ANSWERS!$C$7:$AW$134,0,ROW(AT7)), 
    INDEX(CORRECT!$A$2:$HK$129,0,COLUMN(AT7))
)
</f>
        <v>2</v>
      </c>
      <c r="AU7" s="72">
        <f t="array" ref="AU7">SUMPRODUCT(
    INDEX(ANSWERS!$C$7:$AW$134,0,ROW(AU7)), 
    INDEX(CORRECT!$A$2:$HK$129,0,COLUMN(AU7))
)
</f>
        <v>2</v>
      </c>
      <c r="AV7" s="72">
        <f t="array" ref="AV7">SUMPRODUCT(
    INDEX(ANSWERS!$C$7:$AW$134,0,ROW(AV7)), 
    INDEX(CORRECT!$A$2:$HK$129,0,COLUMN(AV7))
)
</f>
        <v>2</v>
      </c>
      <c r="AW7" s="72">
        <f t="array" ref="AW7">SUMPRODUCT(
    INDEX(ANSWERS!$C$7:$AW$134,0,ROW(AW7)), 
    INDEX(CORRECT!$A$2:$HK$129,0,COLUMN(AW7))
)
</f>
        <v>2</v>
      </c>
      <c r="AX7" s="72">
        <f t="array" ref="AX7">SUMPRODUCT(
    INDEX(ANSWERS!$C$7:$AW$134,0,ROW(AX7)), 
    INDEX(CORRECT!$A$2:$HK$129,0,COLUMN(AX7))
)
</f>
        <v>2</v>
      </c>
      <c r="AY7" s="72">
        <f t="array" ref="AY7">SUMPRODUCT(
    INDEX(ANSWERS!$C$7:$AW$134,0,ROW(AY7)), 
    INDEX(CORRECT!$A$2:$HK$129,0,COLUMN(AY7))
)
</f>
        <v>2</v>
      </c>
      <c r="AZ7" s="72">
        <f t="array" ref="AZ7">SUMPRODUCT(
    INDEX(ANSWERS!$C$7:$AW$134,0,ROW(AZ7)), 
    INDEX(CORRECT!$A$2:$HK$129,0,COLUMN(AZ7))
)
</f>
        <v>2</v>
      </c>
      <c r="BA7" s="72">
        <f t="array" ref="BA7">SUMPRODUCT(
    INDEX(ANSWERS!$C$7:$AW$134,0,ROW(BA7)), 
    INDEX(CORRECT!$A$2:$HK$129,0,COLUMN(BA7))
)
</f>
        <v>2</v>
      </c>
      <c r="BB7" s="72">
        <f t="array" ref="BB7">SUMPRODUCT(
    INDEX(ANSWERS!$C$7:$AW$134,0,ROW(BB7)), 
    INDEX(CORRECT!$A$2:$HK$129,0,COLUMN(BB7))
)
</f>
        <v>1</v>
      </c>
      <c r="BC7" s="72">
        <f t="array" ref="BC7">SUMPRODUCT(
    INDEX(ANSWERS!$C$7:$AW$134,0,ROW(BC7)), 
    INDEX(CORRECT!$A$2:$HK$129,0,COLUMN(BC7))
)
</f>
        <v>0</v>
      </c>
      <c r="BD7" s="72">
        <f t="array" ref="BD7">SUMPRODUCT(
    INDEX(ANSWERS!$C$7:$AW$134,0,ROW(BD7)), 
    INDEX(CORRECT!$A$2:$HK$129,0,COLUMN(BD7))
)
</f>
        <v>2</v>
      </c>
      <c r="BE7" s="72">
        <f t="array" ref="BE7">SUMPRODUCT(
    INDEX(ANSWERS!$C$7:$AW$134,0,ROW(BE7)), 
    INDEX(CORRECT!$A$2:$HK$129,0,COLUMN(BE7))
)
</f>
        <v>1</v>
      </c>
      <c r="BF7" s="72">
        <f t="array" ref="BF7">SUMPRODUCT(
    INDEX(ANSWERS!$C$7:$AW$134,0,ROW(BF7)), 
    INDEX(CORRECT!$A$2:$HK$129,0,COLUMN(BF7))
)
</f>
        <v>0</v>
      </c>
      <c r="BG7" s="72">
        <f t="array" ref="BG7">SUMPRODUCT(
    INDEX(ANSWERS!$C$7:$AW$134,0,ROW(BG7)), 
    INDEX(CORRECT!$A$2:$HK$129,0,COLUMN(BG7))
)
</f>
        <v>2</v>
      </c>
      <c r="BH7" s="72">
        <f t="array" ref="BH7">SUMPRODUCT(
    INDEX(ANSWERS!$C$7:$AW$134,0,ROW(BH7)), 
    INDEX(CORRECT!$A$2:$HK$129,0,COLUMN(BH7))
)
</f>
        <v>2</v>
      </c>
      <c r="BI7" s="72">
        <f t="array" ref="BI7">SUMPRODUCT(
    INDEX(ANSWERS!$C$7:$AW$134,0,ROW(BI7)), 
    INDEX(CORRECT!$A$2:$HK$129,0,COLUMN(BI7))
)
</f>
        <v>2</v>
      </c>
      <c r="BJ7" s="72">
        <f t="array" ref="BJ7">SUMPRODUCT(
    INDEX(ANSWERS!$C$7:$AW$134,0,ROW(BJ7)), 
    INDEX(CORRECT!$A$2:$HK$129,0,COLUMN(BJ7))
)
</f>
        <v>2</v>
      </c>
      <c r="BK7" s="72">
        <f t="array" ref="BK7">SUMPRODUCT(
    INDEX(ANSWERS!$C$7:$AW$134,0,ROW(BK7)), 
    INDEX(CORRECT!$A$2:$HK$129,0,COLUMN(BK7))
)
</f>
        <v>2</v>
      </c>
      <c r="BL7" s="72">
        <f t="array" ref="BL7">SUMPRODUCT(
    INDEX(ANSWERS!$C$7:$AW$134,0,ROW(BL7)), 
    INDEX(CORRECT!$A$2:$HK$129,0,COLUMN(BL7))
)
</f>
        <v>2</v>
      </c>
      <c r="BM7" s="72">
        <f t="array" ref="BM7">SUMPRODUCT(
    INDEX(ANSWERS!$C$7:$AW$134,0,ROW(BM7)), 
    INDEX(CORRECT!$A$2:$HK$129,0,COLUMN(BM7))
)
</f>
        <v>1</v>
      </c>
      <c r="BN7" s="72">
        <f t="array" ref="BN7">SUMPRODUCT(
    INDEX(ANSWERS!$C$7:$AW$134,0,ROW(BN7)), 
    INDEX(CORRECT!$A$2:$HK$129,0,COLUMN(BN7))
)
</f>
        <v>2</v>
      </c>
      <c r="BO7" s="72">
        <f t="array" ref="BO7">SUMPRODUCT(
    INDEX(ANSWERS!$C$7:$AW$134,0,ROW(BO7)), 
    INDEX(CORRECT!$A$2:$HK$129,0,COLUMN(BO7))
)
</f>
        <v>0</v>
      </c>
      <c r="BP7" s="72">
        <f t="array" ref="BP7">SUMPRODUCT(
    INDEX(ANSWERS!$C$7:$AW$134,0,ROW(BP7)), 
    INDEX(CORRECT!$A$2:$HK$129,0,COLUMN(BP7))
)
</f>
        <v>2</v>
      </c>
      <c r="BQ7" s="72">
        <f t="array" ref="BQ7">SUMPRODUCT(
    INDEX(ANSWERS!$C$7:$AW$134,0,ROW(BQ7)), 
    INDEX(CORRECT!$A$2:$HK$129,0,COLUMN(BQ7))
)
</f>
        <v>2</v>
      </c>
      <c r="BR7" s="72">
        <f t="array" ref="BR7">SUMPRODUCT(
    INDEX(ANSWERS!$C$7:$AW$134,0,ROW(BR7)), 
    INDEX(CORRECT!$A$2:$HK$129,0,COLUMN(BR7))
)
</f>
        <v>2</v>
      </c>
      <c r="BS7" s="72">
        <f t="array" ref="BS7">SUMPRODUCT(
    INDEX(ANSWERS!$C$7:$AW$134,0,ROW(BS7)), 
    INDEX(CORRECT!$A$2:$HK$129,0,COLUMN(BS7))
)
</f>
        <v>2</v>
      </c>
      <c r="BT7" s="72">
        <f t="array" ref="BT7">SUMPRODUCT(
    INDEX(ANSWERS!$C$7:$AW$134,0,ROW(BT7)), 
    INDEX(CORRECT!$A$2:$HK$129,0,COLUMN(BT7))
)
</f>
        <v>1</v>
      </c>
      <c r="BU7" s="72">
        <f t="array" ref="BU7">SUMPRODUCT(
    INDEX(ANSWERS!$C$7:$AW$134,0,ROW(BU7)), 
    INDEX(CORRECT!$A$2:$HK$129,0,COLUMN(BU7))
)
</f>
        <v>2</v>
      </c>
      <c r="BV7" s="72">
        <f t="array" ref="BV7">SUMPRODUCT(
    INDEX(ANSWERS!$C$7:$AW$134,0,ROW(BV7)), 
    INDEX(CORRECT!$A$2:$HK$129,0,COLUMN(BV7))
)
</f>
        <v>2</v>
      </c>
      <c r="BW7" s="72">
        <f t="array" ref="BW7">SUMPRODUCT(
    INDEX(ANSWERS!$C$7:$AW$134,0,ROW(BW7)), 
    INDEX(CORRECT!$A$2:$HK$129,0,COLUMN(BW7))
)
</f>
        <v>1</v>
      </c>
      <c r="BX7" s="72">
        <f t="array" ref="BX7">SUMPRODUCT(
    INDEX(ANSWERS!$C$7:$AW$134,0,ROW(BX7)), 
    INDEX(CORRECT!$A$2:$HK$129,0,COLUMN(BX7))
)
</f>
        <v>1</v>
      </c>
      <c r="BY7" s="72">
        <f t="array" ref="BY7">SUMPRODUCT(
    INDEX(ANSWERS!$C$7:$AW$134,0,ROW(BY7)), 
    INDEX(CORRECT!$A$2:$HK$129,0,COLUMN(BY7))
)
</f>
        <v>2</v>
      </c>
      <c r="BZ7" s="72">
        <f t="array" ref="BZ7">SUMPRODUCT(
    INDEX(ANSWERS!$C$7:$AW$134,0,ROW(BZ7)), 
    INDEX(CORRECT!$A$2:$HK$129,0,COLUMN(BZ7))
)
</f>
        <v>0</v>
      </c>
      <c r="CA7" s="72">
        <f t="array" ref="CA7">SUMPRODUCT(
    INDEX(ANSWERS!$C$7:$AW$134,0,ROW(CA7)), 
    INDEX(CORRECT!$A$2:$HK$129,0,COLUMN(CA7))
)
</f>
        <v>2</v>
      </c>
      <c r="CB7" s="72">
        <f t="array" ref="CB7">SUMPRODUCT(
    INDEX(ANSWERS!$C$7:$AW$134,0,ROW(CB7)), 
    INDEX(CORRECT!$A$2:$HK$129,0,COLUMN(CB7))
)
</f>
        <v>2</v>
      </c>
      <c r="CC7" s="72">
        <f t="array" ref="CC7">SUMPRODUCT(
    INDEX(ANSWERS!$C$7:$AW$134,0,ROW(CC7)), 
    INDEX(CORRECT!$A$2:$HK$129,0,COLUMN(CC7))
)
</f>
        <v>2</v>
      </c>
      <c r="CD7" s="72">
        <f t="array" ref="CD7">SUMPRODUCT(
    INDEX(ANSWERS!$C$7:$AW$134,0,ROW(CD7)), 
    INDEX(CORRECT!$A$2:$HK$129,0,COLUMN(CD7))
)
</f>
        <v>2</v>
      </c>
      <c r="CE7" s="72">
        <f t="array" ref="CE7">SUMPRODUCT(
    INDEX(ANSWERS!$C$7:$AW$134,0,ROW(CE7)), 
    INDEX(CORRECT!$A$2:$HK$129,0,COLUMN(CE7))
)
</f>
        <v>1</v>
      </c>
      <c r="CF7" s="72">
        <f t="array" ref="CF7">SUMPRODUCT(
    INDEX(ANSWERS!$C$7:$AW$134,0,ROW(CF7)), 
    INDEX(CORRECT!$A$2:$HK$129,0,COLUMN(CF7))
)
</f>
        <v>2</v>
      </c>
      <c r="CG7" s="72">
        <f t="array" ref="CG7">SUMPRODUCT(
    INDEX(ANSWERS!$C$7:$AW$134,0,ROW(CG7)), 
    INDEX(CORRECT!$A$2:$HK$129,0,COLUMN(CG7))
)
</f>
        <v>0</v>
      </c>
      <c r="CH7" s="72">
        <f t="array" ref="CH7">SUMPRODUCT(
    INDEX(ANSWERS!$C$7:$AW$134,0,ROW(CH7)), 
    INDEX(CORRECT!$A$2:$HK$129,0,COLUMN(CH7))
)
</f>
        <v>2</v>
      </c>
      <c r="CI7" s="72">
        <f t="array" ref="CI7">SUMPRODUCT(
    INDEX(ANSWERS!$C$7:$AW$134,0,ROW(CI7)), 
    INDEX(CORRECT!$A$2:$HK$129,0,COLUMN(CI7))
)
</f>
        <v>2</v>
      </c>
      <c r="CJ7" s="72">
        <f t="array" ref="CJ7">SUMPRODUCT(
    INDEX(ANSWERS!$C$7:$AW$134,0,ROW(CJ7)), 
    INDEX(CORRECT!$A$2:$HK$129,0,COLUMN(CJ7))
)
</f>
        <v>2</v>
      </c>
      <c r="CK7" s="72">
        <f t="array" ref="CK7">SUMPRODUCT(
    INDEX(ANSWERS!$C$7:$AW$134,0,ROW(CK7)), 
    INDEX(CORRECT!$A$2:$HK$129,0,COLUMN(CK7))
)
</f>
        <v>2</v>
      </c>
      <c r="CL7" s="72">
        <f t="array" ref="CL7">SUMPRODUCT(
    INDEX(ANSWERS!$C$7:$AW$134,0,ROW(CL7)), 
    INDEX(CORRECT!$A$2:$HK$129,0,COLUMN(CL7))
)
</f>
        <v>2</v>
      </c>
      <c r="CM7" s="72">
        <f t="array" ref="CM7">SUMPRODUCT(
    INDEX(ANSWERS!$C$7:$AW$134,0,ROW(CM7)), 
    INDEX(CORRECT!$A$2:$HK$129,0,COLUMN(CM7))
)
</f>
        <v>0</v>
      </c>
      <c r="CN7" s="72">
        <f t="array" ref="CN7">SUMPRODUCT(
    INDEX(ANSWERS!$C$7:$AW$134,0,ROW(CN7)), 
    INDEX(CORRECT!$A$2:$HK$129,0,COLUMN(CN7))
)
</f>
        <v>1</v>
      </c>
      <c r="CO7" s="72">
        <f t="array" ref="CO7">SUMPRODUCT(
    INDEX(ANSWERS!$C$7:$AW$134,0,ROW(CO7)), 
    INDEX(CORRECT!$A$2:$HK$129,0,COLUMN(CO7))
)
</f>
        <v>2</v>
      </c>
      <c r="CP7" s="72">
        <f t="array" ref="CP7">SUMPRODUCT(
    INDEX(ANSWERS!$C$7:$AW$134,0,ROW(CP7)), 
    INDEX(CORRECT!$A$2:$HK$129,0,COLUMN(CP7))
)
</f>
        <v>2</v>
      </c>
      <c r="CQ7" s="72">
        <f t="array" ref="CQ7">SUMPRODUCT(
    INDEX(ANSWERS!$C$7:$AW$134,0,ROW(CQ7)), 
    INDEX(CORRECT!$A$2:$HK$129,0,COLUMN(CQ7))
)
</f>
        <v>0</v>
      </c>
      <c r="CR7" s="72">
        <f t="array" ref="CR7">SUMPRODUCT(
    INDEX(ANSWERS!$C$7:$AW$134,0,ROW(CR7)), 
    INDEX(CORRECT!$A$2:$HK$129,0,COLUMN(CR7))
)
</f>
        <v>2</v>
      </c>
      <c r="CS7" s="72">
        <f t="array" ref="CS7">SUMPRODUCT(
    INDEX(ANSWERS!$C$7:$AW$134,0,ROW(CS7)), 
    INDEX(CORRECT!$A$2:$HK$129,0,COLUMN(CS7))
)
</f>
        <v>2</v>
      </c>
      <c r="CT7" s="72">
        <f t="array" ref="CT7">SUMPRODUCT(
    INDEX(ANSWERS!$C$7:$AW$134,0,ROW(CT7)), 
    INDEX(CORRECT!$A$2:$HK$129,0,COLUMN(CT7))
)
</f>
        <v>2</v>
      </c>
      <c r="CU7" s="72">
        <f t="array" ref="CU7">SUMPRODUCT(
    INDEX(ANSWERS!$C$7:$AW$134,0,ROW(CU7)), 
    INDEX(CORRECT!$A$2:$HK$129,0,COLUMN(CU7))
)
</f>
        <v>1</v>
      </c>
      <c r="CV7" s="72">
        <f t="array" ref="CV7">SUMPRODUCT(
    INDEX(ANSWERS!$C$7:$AW$134,0,ROW(CV7)), 
    INDEX(CORRECT!$A$2:$HK$129,0,COLUMN(CV7))
)
</f>
        <v>1</v>
      </c>
      <c r="CW7" s="72">
        <f t="array" ref="CW7">SUMPRODUCT(
    INDEX(ANSWERS!$C$7:$AW$134,0,ROW(CW7)), 
    INDEX(CORRECT!$A$2:$HK$129,0,COLUMN(CW7))
)
</f>
        <v>2</v>
      </c>
      <c r="CX7" s="72">
        <f t="array" ref="CX7">SUMPRODUCT(
    INDEX(ANSWERS!$C$7:$AW$134,0,ROW(CX7)), 
    INDEX(CORRECT!$A$2:$HK$129,0,COLUMN(CX7))
)
</f>
        <v>1</v>
      </c>
      <c r="CY7" s="72">
        <f t="array" ref="CY7">SUMPRODUCT(
    INDEX(ANSWERS!$C$7:$AW$134,0,ROW(CY7)), 
    INDEX(CORRECT!$A$2:$HK$129,0,COLUMN(CY7))
)
</f>
        <v>2</v>
      </c>
      <c r="CZ7" s="72">
        <f t="array" ref="CZ7">SUMPRODUCT(
    INDEX(ANSWERS!$C$7:$AW$134,0,ROW(CZ7)), 
    INDEX(CORRECT!$A$2:$HK$129,0,COLUMN(CZ7))
)
</f>
        <v>0</v>
      </c>
      <c r="DA7" s="72">
        <f t="array" ref="DA7">SUMPRODUCT(
    INDEX(ANSWERS!$C$7:$AW$134,0,ROW(DA7)), 
    INDEX(CORRECT!$A$2:$HK$129,0,COLUMN(DA7))
)
</f>
        <v>2</v>
      </c>
      <c r="DB7" s="72">
        <f t="array" ref="DB7">SUMPRODUCT(
    INDEX(ANSWERS!$C$7:$AW$134,0,ROW(DB7)), 
    INDEX(CORRECT!$A$2:$HK$129,0,COLUMN(DB7))
)
</f>
        <v>0</v>
      </c>
      <c r="DC7" s="72">
        <f t="array" ref="DC7">SUMPRODUCT(
    INDEX(ANSWERS!$C$7:$AW$134,0,ROW(DC7)), 
    INDEX(CORRECT!$A$2:$HK$129,0,COLUMN(DC7))
)
</f>
        <v>1</v>
      </c>
      <c r="DD7" s="72">
        <f t="array" ref="DD7">SUMPRODUCT(
    INDEX(ANSWERS!$C$7:$AW$134,0,ROW(DD7)), 
    INDEX(CORRECT!$A$2:$HK$129,0,COLUMN(DD7))
)
</f>
        <v>0</v>
      </c>
      <c r="DE7" s="72">
        <f t="array" ref="DE7">SUMPRODUCT(
    INDEX(ANSWERS!$C$7:$AW$134,0,ROW(DE7)), 
    INDEX(CORRECT!$A$2:$HK$129,0,COLUMN(DE7))
)
</f>
        <v>1</v>
      </c>
      <c r="DF7" s="72">
        <f t="array" ref="DF7">SUMPRODUCT(
    INDEX(ANSWERS!$C$7:$AW$134,0,ROW(DF7)), 
    INDEX(CORRECT!$A$2:$HK$129,0,COLUMN(DF7))
)
</f>
        <v>2</v>
      </c>
      <c r="DG7" s="72">
        <f t="array" ref="DG7">SUMPRODUCT(
    INDEX(ANSWERS!$C$7:$AW$134,0,ROW(DG7)), 
    INDEX(CORRECT!$A$2:$HK$129,0,COLUMN(DG7))
)
</f>
        <v>1</v>
      </c>
      <c r="DH7" s="72">
        <f t="array" ref="DH7">SUMPRODUCT(
    INDEX(ANSWERS!$C$7:$AW$134,0,ROW(DH7)), 
    INDEX(CORRECT!$A$2:$HK$129,0,COLUMN(DH7))
)
</f>
        <v>1</v>
      </c>
      <c r="DI7" s="72">
        <f t="array" ref="DI7">SUMPRODUCT(
    INDEX(ANSWERS!$C$7:$AW$134,0,ROW(DI7)), 
    INDEX(CORRECT!$A$2:$HK$129,0,COLUMN(DI7))
)
</f>
        <v>2</v>
      </c>
      <c r="DJ7" s="72">
        <f t="array" ref="DJ7">SUMPRODUCT(
    INDEX(ANSWERS!$C$7:$AW$134,0,ROW(DJ7)), 
    INDEX(CORRECT!$A$2:$HK$129,0,COLUMN(DJ7))
)
</f>
        <v>1</v>
      </c>
      <c r="DK7" s="72">
        <f t="array" ref="DK7">SUMPRODUCT(
    INDEX(ANSWERS!$C$7:$AW$134,0,ROW(DK7)), 
    INDEX(CORRECT!$A$2:$HK$129,0,COLUMN(DK7))
)
</f>
        <v>1</v>
      </c>
      <c r="DL7" s="72">
        <f t="array" ref="DL7">SUMPRODUCT(
    INDEX(ANSWERS!$C$7:$AW$134,0,ROW(DL7)), 
    INDEX(CORRECT!$A$2:$HK$129,0,COLUMN(DL7))
)
</f>
        <v>1</v>
      </c>
      <c r="DM7" s="72">
        <f t="array" ref="DM7">SUMPRODUCT(
    INDEX(ANSWERS!$C$7:$AW$134,0,ROW(DM7)), 
    INDEX(CORRECT!$A$2:$HK$129,0,COLUMN(DM7))
)
</f>
        <v>2</v>
      </c>
      <c r="DN7" s="72">
        <f t="array" ref="DN7">SUMPRODUCT(
    INDEX(ANSWERS!$C$7:$AW$134,0,ROW(DN7)), 
    INDEX(CORRECT!$A$2:$HK$129,0,COLUMN(DN7))
)
</f>
        <v>0</v>
      </c>
      <c r="DO7" s="72">
        <f t="array" ref="DO7">SUMPRODUCT(
    INDEX(ANSWERS!$C$7:$AW$134,0,ROW(DO7)), 
    INDEX(CORRECT!$A$2:$HK$129,0,COLUMN(DO7))
)
</f>
        <v>2</v>
      </c>
      <c r="DP7" s="72">
        <f t="array" ref="DP7">SUMPRODUCT(
    INDEX(ANSWERS!$C$7:$AW$134,0,ROW(DP7)), 
    INDEX(CORRECT!$A$2:$HK$129,0,COLUMN(DP7))
)
</f>
        <v>2</v>
      </c>
      <c r="DQ7" s="72">
        <f t="array" ref="DQ7">SUMPRODUCT(
    INDEX(ANSWERS!$C$7:$AW$134,0,ROW(DQ7)), 
    INDEX(CORRECT!$A$2:$HK$129,0,COLUMN(DQ7))
)
</f>
        <v>2</v>
      </c>
      <c r="DR7" s="72">
        <f t="array" ref="DR7">SUMPRODUCT(
    INDEX(ANSWERS!$C$7:$AW$134,0,ROW(DR7)), 
    INDEX(CORRECT!$A$2:$HK$129,0,COLUMN(DR7))
)
</f>
        <v>2</v>
      </c>
      <c r="DS7" s="72">
        <f t="array" ref="DS7">SUMPRODUCT(
    INDEX(ANSWERS!$C$7:$AW$134,0,ROW(DS7)), 
    INDEX(CORRECT!$A$2:$HK$129,0,COLUMN(DS7))
)
</f>
        <v>2</v>
      </c>
      <c r="DT7" s="72">
        <f t="array" ref="DT7">SUMPRODUCT(
    INDEX(ANSWERS!$C$7:$AW$134,0,ROW(DT7)), 
    INDEX(CORRECT!$A$2:$HK$129,0,COLUMN(DT7))
)
</f>
        <v>1</v>
      </c>
      <c r="DU7" s="72">
        <f t="array" ref="DU7">SUMPRODUCT(
    INDEX(ANSWERS!$C$7:$AW$134,0,ROW(DU7)), 
    INDEX(CORRECT!$A$2:$HK$129,0,COLUMN(DU7))
)
</f>
        <v>1</v>
      </c>
      <c r="DV7" s="72">
        <f t="array" ref="DV7">SUMPRODUCT(
    INDEX(ANSWERS!$C$7:$AW$134,0,ROW(DV7)), 
    INDEX(CORRECT!$A$2:$HK$129,0,COLUMN(DV7))
)
</f>
        <v>0</v>
      </c>
      <c r="DW7" s="72">
        <f t="array" ref="DW7">SUMPRODUCT(
    INDEX(ANSWERS!$C$7:$AW$134,0,ROW(DW7)), 
    INDEX(CORRECT!$A$2:$HK$129,0,COLUMN(DW7))
)
</f>
        <v>1</v>
      </c>
      <c r="DX7" s="72">
        <f t="array" ref="DX7">SUMPRODUCT(
    INDEX(ANSWERS!$C$7:$AW$134,0,ROW(DX7)), 
    INDEX(CORRECT!$A$2:$HK$129,0,COLUMN(DX7))
)
</f>
        <v>1</v>
      </c>
      <c r="DY7" s="72">
        <f t="array" ref="DY7">SUMPRODUCT(
    INDEX(ANSWERS!$C$7:$AW$134,0,ROW(DY7)), 
    INDEX(CORRECT!$A$2:$HK$129,0,COLUMN(DY7))
)
</f>
        <v>1</v>
      </c>
      <c r="DZ7" s="72">
        <f t="array" ref="DZ7">SUMPRODUCT(
    INDEX(ANSWERS!$C$7:$AW$134,0,ROW(DZ7)), 
    INDEX(CORRECT!$A$2:$HK$129,0,COLUMN(DZ7))
)
</f>
        <v>1</v>
      </c>
      <c r="EA7" s="72">
        <f t="array" ref="EA7">SUMPRODUCT(
    INDEX(ANSWERS!$C$7:$AW$134,0,ROW(EA7)), 
    INDEX(CORRECT!$A$2:$HK$129,0,COLUMN(EA7))
)
</f>
        <v>1</v>
      </c>
      <c r="EB7" s="72">
        <f t="array" ref="EB7">SUMPRODUCT(
    INDEX(ANSWERS!$C$7:$AW$134,0,ROW(EB7)), 
    INDEX(CORRECT!$A$2:$HK$129,0,COLUMN(EB7))
)
</f>
        <v>2</v>
      </c>
      <c r="EC7" s="72">
        <f t="array" ref="EC7">SUMPRODUCT(
    INDEX(ANSWERS!$C$7:$AW$134,0,ROW(EC7)), 
    INDEX(CORRECT!$A$2:$HK$129,0,COLUMN(EC7))
)
</f>
        <v>2</v>
      </c>
      <c r="ED7" s="72">
        <f t="array" ref="ED7">SUMPRODUCT(
    INDEX(ANSWERS!$C$7:$AW$134,0,ROW(ED7)), 
    INDEX(CORRECT!$A$2:$HK$129,0,COLUMN(ED7))
)
</f>
        <v>2</v>
      </c>
      <c r="EE7" s="72">
        <f t="array" ref="EE7">SUMPRODUCT(
    INDEX(ANSWERS!$C$7:$AW$134,0,ROW(EE7)), 
    INDEX(CORRECT!$A$2:$HK$129,0,COLUMN(EE7))
)
</f>
        <v>2</v>
      </c>
      <c r="EF7" s="72">
        <f t="array" ref="EF7">SUMPRODUCT(
    INDEX(ANSWERS!$C$7:$AW$134,0,ROW(EF7)), 
    INDEX(CORRECT!$A$2:$HK$129,0,COLUMN(EF7))
)
</f>
        <v>2</v>
      </c>
      <c r="EG7" s="72">
        <f t="array" ref="EG7">SUMPRODUCT(
    INDEX(ANSWERS!$C$7:$AW$134,0,ROW(EG7)), 
    INDEX(CORRECT!$A$2:$HK$129,0,COLUMN(EG7))
)
</f>
        <v>2</v>
      </c>
      <c r="EH7" s="72">
        <f t="array" ref="EH7">SUMPRODUCT(
    INDEX(ANSWERS!$C$7:$AW$134,0,ROW(EH7)), 
    INDEX(CORRECT!$A$2:$HK$129,0,COLUMN(EH7))
)
</f>
        <v>2</v>
      </c>
      <c r="EI7" s="72">
        <f t="array" ref="EI7">SUMPRODUCT(
    INDEX(ANSWERS!$C$7:$AW$134,0,ROW(EI7)), 
    INDEX(CORRECT!$A$2:$HK$129,0,COLUMN(EI7))
)
</f>
        <v>2</v>
      </c>
      <c r="EJ7" s="72">
        <f t="array" ref="EJ7">SUMPRODUCT(
    INDEX(ANSWERS!$C$7:$AW$134,0,ROW(EJ7)), 
    INDEX(CORRECT!$A$2:$HK$129,0,COLUMN(EJ7))
)
</f>
        <v>1</v>
      </c>
      <c r="EK7" s="72">
        <f t="array" ref="EK7">SUMPRODUCT(
    INDEX(ANSWERS!$C$7:$AW$134,0,ROW(EK7)), 
    INDEX(CORRECT!$A$2:$HK$129,0,COLUMN(EK7))
)
</f>
        <v>1</v>
      </c>
      <c r="EL7" s="72">
        <f t="array" ref="EL7">SUMPRODUCT(
    INDEX(ANSWERS!$C$7:$AW$134,0,ROW(EL7)), 
    INDEX(CORRECT!$A$2:$HK$129,0,COLUMN(EL7))
)
</f>
        <v>2</v>
      </c>
      <c r="EM7" s="72">
        <f t="array" ref="EM7">SUMPRODUCT(
    INDEX(ANSWERS!$C$7:$AW$134,0,ROW(EM7)), 
    INDEX(CORRECT!$A$2:$HK$129,0,COLUMN(EM7))
)
</f>
        <v>2</v>
      </c>
      <c r="EN7" s="72">
        <f t="array" ref="EN7">SUMPRODUCT(
    INDEX(ANSWERS!$C$7:$AW$134,0,ROW(EN7)), 
    INDEX(CORRECT!$A$2:$HK$129,0,COLUMN(EN7))
)
</f>
        <v>2</v>
      </c>
      <c r="EO7" s="72">
        <f t="array" ref="EO7">SUMPRODUCT(
    INDEX(ANSWERS!$C$7:$AW$134,0,ROW(EO7)), 
    INDEX(CORRECT!$A$2:$HK$129,0,COLUMN(EO7))
)
</f>
        <v>2</v>
      </c>
      <c r="EP7" s="72">
        <f t="array" ref="EP7">SUMPRODUCT(
    INDEX(ANSWERS!$C$7:$AW$134,0,ROW(EP7)), 
    INDEX(CORRECT!$A$2:$HK$129,0,COLUMN(EP7))
)
</f>
        <v>2</v>
      </c>
      <c r="EQ7" s="72">
        <f t="array" ref="EQ7">SUMPRODUCT(
    INDEX(ANSWERS!$C$7:$AW$134,0,ROW(EQ7)), 
    INDEX(CORRECT!$A$2:$HK$129,0,COLUMN(EQ7))
)
</f>
        <v>1</v>
      </c>
      <c r="ER7" s="72">
        <f t="array" ref="ER7">SUMPRODUCT(
    INDEX(ANSWERS!$C$7:$AW$134,0,ROW(ER7)), 
    INDEX(CORRECT!$A$2:$HK$129,0,COLUMN(ER7))
)
</f>
        <v>0</v>
      </c>
      <c r="ES7" s="72">
        <f t="array" ref="ES7">SUMPRODUCT(
    INDEX(ANSWERS!$C$7:$AW$134,0,ROW(ES7)), 
    INDEX(CORRECT!$A$2:$HK$129,0,COLUMN(ES7))
)
</f>
        <v>1</v>
      </c>
      <c r="ET7" s="72">
        <f t="array" ref="ET7">SUMPRODUCT(
    INDEX(ANSWERS!$C$7:$AW$134,0,ROW(ET7)), 
    INDEX(CORRECT!$A$2:$HK$129,0,COLUMN(ET7))
)
</f>
        <v>2</v>
      </c>
      <c r="EU7" s="72">
        <f t="array" ref="EU7">SUMPRODUCT(
    INDEX(ANSWERS!$C$7:$AW$134,0,ROW(EU7)), 
    INDEX(CORRECT!$A$2:$HK$129,0,COLUMN(EU7))
)
</f>
        <v>2</v>
      </c>
      <c r="EV7" s="72">
        <f t="array" ref="EV7">SUMPRODUCT(
    INDEX(ANSWERS!$C$7:$AW$134,0,ROW(EV7)), 
    INDEX(CORRECT!$A$2:$HK$129,0,COLUMN(EV7))
)
</f>
        <v>1</v>
      </c>
      <c r="EW7" s="72">
        <f t="array" ref="EW7">SUMPRODUCT(
    INDEX(ANSWERS!$C$7:$AW$134,0,ROW(EW7)), 
    INDEX(CORRECT!$A$2:$HK$129,0,COLUMN(EW7))
)
</f>
        <v>2</v>
      </c>
      <c r="EX7" s="72">
        <f t="array" ref="EX7">SUMPRODUCT(
    INDEX(ANSWERS!$C$7:$AW$134,0,ROW(EX7)), 
    INDEX(CORRECT!$A$2:$HK$129,0,COLUMN(EX7))
)
</f>
        <v>2</v>
      </c>
      <c r="EY7" s="72">
        <f t="array" ref="EY7">SUMPRODUCT(
    INDEX(ANSWERS!$C$7:$AW$134,0,ROW(EY7)), 
    INDEX(CORRECT!$A$2:$HK$129,0,COLUMN(EY7))
)
</f>
        <v>0</v>
      </c>
      <c r="EZ7" s="72">
        <f t="array" ref="EZ7">SUMPRODUCT(
    INDEX(ANSWERS!$C$7:$AW$134,0,ROW(EZ7)), 
    INDEX(CORRECT!$A$2:$HK$129,0,COLUMN(EZ7))
)
</f>
        <v>2</v>
      </c>
      <c r="FA7" s="72">
        <f t="array" ref="FA7">SUMPRODUCT(
    INDEX(ANSWERS!$C$7:$AW$134,0,ROW(FA7)), 
    INDEX(CORRECT!$A$2:$HK$129,0,COLUMN(FA7))
)
</f>
        <v>2</v>
      </c>
      <c r="FB7" s="72">
        <f t="array" ref="FB7">SUMPRODUCT(
    INDEX(ANSWERS!$C$7:$AW$134,0,ROW(FB7)), 
    INDEX(CORRECT!$A$2:$HK$129,0,COLUMN(FB7))
)
</f>
        <v>1</v>
      </c>
      <c r="FC7" s="72">
        <f t="array" ref="FC7">SUMPRODUCT(
    INDEX(ANSWERS!$C$7:$AW$134,0,ROW(FC7)), 
    INDEX(CORRECT!$A$2:$HK$129,0,COLUMN(FC7))
)
</f>
        <v>2</v>
      </c>
      <c r="FD7" s="72">
        <f t="array" ref="FD7">SUMPRODUCT(
    INDEX(ANSWERS!$C$7:$AW$134,0,ROW(FD7)), 
    INDEX(CORRECT!$A$2:$HK$129,0,COLUMN(FD7))
)
</f>
        <v>2</v>
      </c>
      <c r="FE7" s="72">
        <f t="array" ref="FE7">SUMPRODUCT(
    INDEX(ANSWERS!$C$7:$AW$134,0,ROW(FE7)), 
    INDEX(CORRECT!$A$2:$HK$129,0,COLUMN(FE7))
)
</f>
        <v>1</v>
      </c>
      <c r="FF7" s="72">
        <f t="array" ref="FF7">SUMPRODUCT(
    INDEX(ANSWERS!$C$7:$AW$134,0,ROW(FF7)), 
    INDEX(CORRECT!$A$2:$HK$129,0,COLUMN(FF7))
)
</f>
        <v>2</v>
      </c>
      <c r="FG7" s="72">
        <f t="array" ref="FG7">SUMPRODUCT(
    INDEX(ANSWERS!$C$7:$AW$134,0,ROW(FG7)), 
    INDEX(CORRECT!$A$2:$HK$129,0,COLUMN(FG7))
)
</f>
        <v>2</v>
      </c>
      <c r="FH7" s="72">
        <f t="array" ref="FH7">SUMPRODUCT(
    INDEX(ANSWERS!$C$7:$AW$134,0,ROW(FH7)), 
    INDEX(CORRECT!$A$2:$HK$129,0,COLUMN(FH7))
)
</f>
        <v>2</v>
      </c>
      <c r="FI7" s="72">
        <f t="array" ref="FI7">SUMPRODUCT(
    INDEX(ANSWERS!$C$7:$AW$134,0,ROW(FI7)), 
    INDEX(CORRECT!$A$2:$HK$129,0,COLUMN(FI7))
)
</f>
        <v>2</v>
      </c>
      <c r="FJ7" s="72">
        <f t="array" ref="FJ7">SUMPRODUCT(
    INDEX(ANSWERS!$C$7:$AW$134,0,ROW(FJ7)), 
    INDEX(CORRECT!$A$2:$HK$129,0,COLUMN(FJ7))
)
</f>
        <v>2</v>
      </c>
      <c r="FK7" s="72">
        <f t="array" ref="FK7">SUMPRODUCT(
    INDEX(ANSWERS!$C$7:$AW$134,0,ROW(FK7)), 
    INDEX(CORRECT!$A$2:$HK$129,0,COLUMN(FK7))
)
</f>
        <v>2</v>
      </c>
      <c r="FL7" s="72">
        <f t="array" ref="FL7">SUMPRODUCT(
    INDEX(ANSWERS!$C$7:$AW$134,0,ROW(FL7)), 
    INDEX(CORRECT!$A$2:$HK$129,0,COLUMN(FL7))
)
</f>
        <v>2</v>
      </c>
      <c r="FM7" s="72">
        <f t="array" ref="FM7">SUMPRODUCT(
    INDEX(ANSWERS!$C$7:$AW$134,0,ROW(FM7)), 
    INDEX(CORRECT!$A$2:$HK$129,0,COLUMN(FM7))
)
</f>
        <v>2</v>
      </c>
      <c r="FN7" s="72">
        <f t="array" ref="FN7">SUMPRODUCT(
    INDEX(ANSWERS!$C$7:$AW$134,0,ROW(FN7)), 
    INDEX(CORRECT!$A$2:$HK$129,0,COLUMN(FN7))
)
</f>
        <v>1</v>
      </c>
      <c r="FO7" s="72">
        <f t="array" ref="FO7">SUMPRODUCT(
    INDEX(ANSWERS!$C$7:$AW$134,0,ROW(FO7)), 
    INDEX(CORRECT!$A$2:$HK$129,0,COLUMN(FO7))
)
</f>
        <v>1</v>
      </c>
      <c r="FP7" s="72">
        <f t="array" ref="FP7">SUMPRODUCT(
    INDEX(ANSWERS!$C$7:$AW$134,0,ROW(FP7)), 
    INDEX(CORRECT!$A$2:$HK$129,0,COLUMN(FP7))
)
</f>
        <v>1</v>
      </c>
      <c r="FQ7" s="72">
        <f t="array" ref="FQ7">SUMPRODUCT(
    INDEX(ANSWERS!$C$7:$AW$134,0,ROW(FQ7)), 
    INDEX(CORRECT!$A$2:$HK$129,0,COLUMN(FQ7))
)
</f>
        <v>2</v>
      </c>
      <c r="FR7" s="72">
        <f t="array" ref="FR7">SUMPRODUCT(
    INDEX(ANSWERS!$C$7:$AW$134,0,ROW(FR7)), 
    INDEX(CORRECT!$A$2:$HK$129,0,COLUMN(FR7))
)
</f>
        <v>2</v>
      </c>
      <c r="FS7" s="72">
        <f t="array" ref="FS7">SUMPRODUCT(
    INDEX(ANSWERS!$C$7:$AW$134,0,ROW(FS7)), 
    INDEX(CORRECT!$A$2:$HK$129,0,COLUMN(FS7))
)
</f>
        <v>0</v>
      </c>
      <c r="FT7" s="72">
        <f t="array" ref="FT7">SUMPRODUCT(
    INDEX(ANSWERS!$C$7:$AW$134,0,ROW(FT7)), 
    INDEX(CORRECT!$A$2:$HK$129,0,COLUMN(FT7))
)
</f>
        <v>0</v>
      </c>
      <c r="FU7" s="72">
        <f t="array" ref="FU7">SUMPRODUCT(
    INDEX(ANSWERS!$C$7:$AW$134,0,ROW(FU7)), 
    INDEX(CORRECT!$A$2:$HK$129,0,COLUMN(FU7))
)
</f>
        <v>2</v>
      </c>
      <c r="FV7" s="72">
        <f t="array" ref="FV7">SUMPRODUCT(
    INDEX(ANSWERS!$C$7:$AW$134,0,ROW(FV7)), 
    INDEX(CORRECT!$A$2:$HK$129,0,COLUMN(FV7))
)
</f>
        <v>1</v>
      </c>
      <c r="FW7" s="72">
        <f t="array" ref="FW7">SUMPRODUCT(
    INDEX(ANSWERS!$C$7:$AW$134,0,ROW(FW7)), 
    INDEX(CORRECT!$A$2:$HK$129,0,COLUMN(FW7))
)
</f>
        <v>2</v>
      </c>
      <c r="FX7" s="72">
        <f t="array" ref="FX7">SUMPRODUCT(
    INDEX(ANSWERS!$C$7:$AW$134,0,ROW(FX7)), 
    INDEX(CORRECT!$A$2:$HK$129,0,COLUMN(FX7))
)
</f>
        <v>2</v>
      </c>
      <c r="FY7" s="72">
        <f t="array" ref="FY7">SUMPRODUCT(
    INDEX(ANSWERS!$C$7:$AW$134,0,ROW(FY7)), 
    INDEX(CORRECT!$A$2:$HK$129,0,COLUMN(FY7))
)
</f>
        <v>2</v>
      </c>
      <c r="FZ7" s="72">
        <f t="array" ref="FZ7">SUMPRODUCT(
    INDEX(ANSWERS!$C$7:$AW$134,0,ROW(FZ7)), 
    INDEX(CORRECT!$A$2:$HK$129,0,COLUMN(FZ7))
)
</f>
        <v>2</v>
      </c>
      <c r="GA7" s="72">
        <f t="array" ref="GA7">SUMPRODUCT(
    INDEX(ANSWERS!$C$7:$AW$134,0,ROW(GA7)), 
    INDEX(CORRECT!$A$2:$HK$129,0,COLUMN(GA7))
)
</f>
        <v>2</v>
      </c>
      <c r="GB7" s="72">
        <f t="array" ref="GB7">SUMPRODUCT(
    INDEX(ANSWERS!$C$7:$AW$134,0,ROW(GB7)), 
    INDEX(CORRECT!$A$2:$HK$129,0,COLUMN(GB7))
)
</f>
        <v>1</v>
      </c>
      <c r="GC7" s="72">
        <f t="array" ref="GC7">SUMPRODUCT(
    INDEX(ANSWERS!$C$7:$AW$134,0,ROW(GC7)), 
    INDEX(CORRECT!$A$2:$HK$129,0,COLUMN(GC7))
)
</f>
        <v>0</v>
      </c>
      <c r="GD7" s="72">
        <f t="array" ref="GD7">SUMPRODUCT(
    INDEX(ANSWERS!$C$7:$AW$134,0,ROW(GD7)), 
    INDEX(CORRECT!$A$2:$HK$129,0,COLUMN(GD7))
)
</f>
        <v>1</v>
      </c>
      <c r="GE7" s="72">
        <f t="array" ref="GE7">SUMPRODUCT(
    INDEX(ANSWERS!$C$7:$AW$134,0,ROW(GE7)), 
    INDEX(CORRECT!$A$2:$HK$129,0,COLUMN(GE7))
)
</f>
        <v>2</v>
      </c>
      <c r="GF7" s="72">
        <f t="array" ref="GF7">SUMPRODUCT(
    INDEX(ANSWERS!$C$7:$AW$134,0,ROW(GF7)), 
    INDEX(CORRECT!$A$2:$HK$129,0,COLUMN(GF7))
)
</f>
        <v>2</v>
      </c>
      <c r="GG7" s="72">
        <f t="array" ref="GG7">SUMPRODUCT(
    INDEX(ANSWERS!$C$7:$AW$134,0,ROW(GG7)), 
    INDEX(CORRECT!$A$2:$HK$129,0,COLUMN(GG7))
)
</f>
        <v>2</v>
      </c>
      <c r="GH7" s="72">
        <f t="array" ref="GH7">SUMPRODUCT(
    INDEX(ANSWERS!$C$7:$AW$134,0,ROW(GH7)), 
    INDEX(CORRECT!$A$2:$HK$129,0,COLUMN(GH7))
)
</f>
        <v>0</v>
      </c>
      <c r="GI7" s="72">
        <f t="array" ref="GI7">SUMPRODUCT(
    INDEX(ANSWERS!$C$7:$AW$134,0,ROW(GI7)), 
    INDEX(CORRECT!$A$2:$HK$129,0,COLUMN(GI7))
)
</f>
        <v>2</v>
      </c>
      <c r="GJ7" s="72">
        <f t="array" ref="GJ7">SUMPRODUCT(
    INDEX(ANSWERS!$C$7:$AW$134,0,ROW(GJ7)), 
    INDEX(CORRECT!$A$2:$HK$129,0,COLUMN(GJ7))
)
</f>
        <v>2</v>
      </c>
      <c r="GK7" s="72">
        <f t="array" ref="GK7">SUMPRODUCT(
    INDEX(ANSWERS!$C$7:$AW$134,0,ROW(GK7)), 
    INDEX(CORRECT!$A$2:$HK$129,0,COLUMN(GK7))
)
</f>
        <v>0</v>
      </c>
      <c r="GL7" s="72">
        <f t="array" ref="GL7">SUMPRODUCT(
    INDEX(ANSWERS!$C$7:$AW$134,0,ROW(GL7)), 
    INDEX(CORRECT!$A$2:$HK$129,0,COLUMN(GL7))
)
</f>
        <v>1</v>
      </c>
      <c r="GM7" s="72">
        <f t="array" ref="GM7">SUMPRODUCT(
    INDEX(ANSWERS!$C$7:$AW$134,0,ROW(GM7)), 
    INDEX(CORRECT!$A$2:$HK$129,0,COLUMN(GM7))
)
</f>
        <v>0</v>
      </c>
      <c r="GN7" s="72">
        <f t="array" ref="GN7">SUMPRODUCT(
    INDEX(ANSWERS!$C$7:$AW$134,0,ROW(GN7)), 
    INDEX(CORRECT!$A$2:$HK$129,0,COLUMN(GN7))
)
</f>
        <v>2</v>
      </c>
      <c r="GO7" s="72">
        <f t="array" ref="GO7">SUMPRODUCT(
    INDEX(ANSWERS!$C$7:$AW$134,0,ROW(GO7)), 
    INDEX(CORRECT!$A$2:$HK$129,0,COLUMN(GO7))
)
</f>
        <v>0</v>
      </c>
      <c r="GP7" s="72">
        <f t="array" ref="GP7">SUMPRODUCT(
    INDEX(ANSWERS!$C$7:$AW$134,0,ROW(GP7)), 
    INDEX(CORRECT!$A$2:$HK$129,0,COLUMN(GP7))
)
</f>
        <v>2</v>
      </c>
      <c r="GQ7" s="72">
        <f t="array" ref="GQ7">SUMPRODUCT(
    INDEX(ANSWERS!$C$7:$AW$134,0,ROW(GQ7)), 
    INDEX(CORRECT!$A$2:$HK$129,0,COLUMN(GQ7))
)
</f>
        <v>2</v>
      </c>
      <c r="GR7" s="72">
        <f t="array" ref="GR7">SUMPRODUCT(
    INDEX(ANSWERS!$C$7:$AW$134,0,ROW(GR7)), 
    INDEX(CORRECT!$A$2:$HK$129,0,COLUMN(GR7))
)
</f>
        <v>0</v>
      </c>
      <c r="GS7" s="72">
        <f t="array" ref="GS7">SUMPRODUCT(
    INDEX(ANSWERS!$C$7:$AW$134,0,ROW(GS7)), 
    INDEX(CORRECT!$A$2:$HK$129,0,COLUMN(GS7))
)
</f>
        <v>1</v>
      </c>
      <c r="GT7" s="72">
        <f t="array" ref="GT7">SUMPRODUCT(
    INDEX(ANSWERS!$C$7:$AW$134,0,ROW(GT7)), 
    INDEX(CORRECT!$A$2:$HK$129,0,COLUMN(GT7))
)
</f>
        <v>0</v>
      </c>
      <c r="GU7" s="72">
        <f t="array" ref="GU7">SUMPRODUCT(
    INDEX(ANSWERS!$C$7:$AW$134,0,ROW(GU7)), 
    INDEX(CORRECT!$A$2:$HK$129,0,COLUMN(GU7))
)
</f>
        <v>0</v>
      </c>
      <c r="GV7" s="72">
        <f t="array" ref="GV7">SUMPRODUCT(
    INDEX(ANSWERS!$C$7:$AW$134,0,ROW(GV7)), 
    INDEX(CORRECT!$A$2:$HK$129,0,COLUMN(GV7))
)
</f>
        <v>1</v>
      </c>
      <c r="GW7" s="72">
        <f t="array" ref="GW7">SUMPRODUCT(
    INDEX(ANSWERS!$C$7:$AW$134,0,ROW(GW7)), 
    INDEX(CORRECT!$A$2:$HK$129,0,COLUMN(GW7))
)
</f>
        <v>2</v>
      </c>
      <c r="GX7" s="72">
        <f t="array" ref="GX7">SUMPRODUCT(
    INDEX(ANSWERS!$C$7:$AW$134,0,ROW(GX7)), 
    INDEX(CORRECT!$A$2:$HK$129,0,COLUMN(GX7))
)
</f>
        <v>2</v>
      </c>
      <c r="GY7" s="72">
        <f t="array" ref="GY7">SUMPRODUCT(
    INDEX(ANSWERS!$C$7:$AW$134,0,ROW(GY7)), 
    INDEX(CORRECT!$A$2:$HK$129,0,COLUMN(GY7))
)
</f>
        <v>2</v>
      </c>
      <c r="GZ7" s="72">
        <f t="array" ref="GZ7">SUMPRODUCT(
    INDEX(ANSWERS!$C$7:$AW$134,0,ROW(GZ7)), 
    INDEX(CORRECT!$A$2:$HK$129,0,COLUMN(GZ7))
)
</f>
        <v>2</v>
      </c>
      <c r="HA7" s="72">
        <f t="array" ref="HA7">SUMPRODUCT(
    INDEX(ANSWERS!$C$7:$AW$134,0,ROW(HA7)), 
    INDEX(CORRECT!$A$2:$HK$129,0,COLUMN(HA7))
)
</f>
        <v>2</v>
      </c>
      <c r="HB7" s="72">
        <f t="array" ref="HB7">SUMPRODUCT(
    INDEX(ANSWERS!$C$7:$AW$134,0,ROW(HB7)), 
    INDEX(CORRECT!$A$2:$HK$129,0,COLUMN(HB7))
)
</f>
        <v>2</v>
      </c>
      <c r="HC7" s="72">
        <f t="array" ref="HC7">SUMPRODUCT(
    INDEX(ANSWERS!$C$7:$AW$134,0,ROW(HC7)), 
    INDEX(CORRECT!$A$2:$HK$129,0,COLUMN(HC7))
)
</f>
        <v>1</v>
      </c>
      <c r="HD7" s="72">
        <f t="array" ref="HD7">SUMPRODUCT(
    INDEX(ANSWERS!$C$7:$AW$134,0,ROW(HD7)), 
    INDEX(CORRECT!$A$2:$HK$129,0,COLUMN(HD7))
)
</f>
        <v>2</v>
      </c>
      <c r="HE7" s="72">
        <f t="array" ref="HE7">SUMPRODUCT(
    INDEX(ANSWERS!$C$7:$AW$134,0,ROW(HE7)), 
    INDEX(CORRECT!$A$2:$HK$129,0,COLUMN(HE7))
)
</f>
        <v>2</v>
      </c>
      <c r="HF7" s="72">
        <f t="array" ref="HF7">SUMPRODUCT(
    INDEX(ANSWERS!$C$7:$AW$134,0,ROW(HF7)), 
    INDEX(CORRECT!$A$2:$HK$129,0,COLUMN(HF7))
)
</f>
        <v>2</v>
      </c>
      <c r="HG7" s="72">
        <f t="array" ref="HG7">SUMPRODUCT(
    INDEX(ANSWERS!$C$7:$AW$134,0,ROW(HG7)), 
    INDEX(CORRECT!$A$2:$HK$129,0,COLUMN(HG7))
)
</f>
        <v>2</v>
      </c>
      <c r="HH7" s="72">
        <f t="array" ref="HH7">SUMPRODUCT(
    INDEX(ANSWERS!$C$7:$AW$134,0,ROW(HH7)), 
    INDEX(CORRECT!$A$2:$HK$129,0,COLUMN(HH7))
)
</f>
        <v>2</v>
      </c>
      <c r="HI7" s="72">
        <f t="array" ref="HI7">SUMPRODUCT(
    INDEX(ANSWERS!$C$7:$AW$134,0,ROW(HI7)), 
    INDEX(CORRECT!$A$2:$HK$129,0,COLUMN(HI7))
)
</f>
        <v>1</v>
      </c>
      <c r="HJ7" s="72">
        <f t="array" ref="HJ7">SUMPRODUCT(
    INDEX(ANSWERS!$C$7:$AW$134,0,ROW(HJ7)), 
    INDEX(CORRECT!$A$2:$HK$129,0,COLUMN(HJ7))
)
</f>
        <v>1</v>
      </c>
      <c r="HK7" s="72">
        <f t="array" ref="HK7">SUMPRODUCT(
    INDEX(ANSWERS!$C$7:$AW$134,0,ROW(HK7)), 
    INDEX(CORRECT!$A$2:$HK$129,0,COLUMN(HK7))
)
</f>
        <v>1</v>
      </c>
      <c r="HL7" s="72"/>
    </row>
    <row r="8">
      <c r="A8" s="1" t="s">
        <v>166</v>
      </c>
      <c r="B8" s="72">
        <f t="array" ref="B8">SUMPRODUCT(
    INDEX(ANSWERS!$C$7:$AW$134,0,ROW(B8)), 
    INDEX(CORRECT!$A$2:$HK$129,0,COLUMN(B8))
)
</f>
        <v>5</v>
      </c>
      <c r="C8" s="72">
        <f t="array" ref="C8">SUMPRODUCT(
    INDEX(ANSWERS!$C$7:$AW$134,0,ROW(C8)), 
    INDEX(CORRECT!$A$2:$HK$129,0,COLUMN(C8))
)
</f>
        <v>3</v>
      </c>
      <c r="D8" s="72">
        <f t="array" ref="D8">SUMPRODUCT(
    INDEX(ANSWERS!$C$7:$AW$134,0,ROW(D8)), 
    INDEX(CORRECT!$A$2:$HK$129,0,COLUMN(D8))
)
</f>
        <v>2</v>
      </c>
      <c r="E8" s="72">
        <f t="array" ref="E8">SUMPRODUCT(
    INDEX(ANSWERS!$C$7:$AW$134,0,ROW(E8)), 
    INDEX(CORRECT!$A$2:$HK$129,0,COLUMN(E8))
)
</f>
        <v>3</v>
      </c>
      <c r="F8" s="72">
        <f t="array" ref="F8">SUMPRODUCT(
    INDEX(ANSWERS!$C$7:$AW$134,0,ROW(F8)), 
    INDEX(CORRECT!$A$2:$HK$129,0,COLUMN(F8))
)
</f>
        <v>0</v>
      </c>
      <c r="G8" s="72">
        <f t="array" ref="G8">SUMPRODUCT(
    INDEX(ANSWERS!$C$7:$AW$134,0,ROW(G8)), 
    INDEX(CORRECT!$A$2:$HK$129,0,COLUMN(G8))
)
</f>
        <v>2</v>
      </c>
      <c r="H8" s="72">
        <f t="array" ref="H8">SUMPRODUCT(
    INDEX(ANSWERS!$C$7:$AW$134,0,ROW(H8)), 
    INDEX(CORRECT!$A$2:$HK$129,0,COLUMN(H8))
)
</f>
        <v>3</v>
      </c>
      <c r="I8" s="72">
        <f t="array" ref="I8">SUMPRODUCT(
    INDEX(ANSWERS!$C$7:$AW$134,0,ROW(I8)), 
    INDEX(CORRECT!$A$2:$HK$129,0,COLUMN(I8))
)
</f>
        <v>3</v>
      </c>
      <c r="J8" s="72">
        <f t="array" ref="J8">SUMPRODUCT(
    INDEX(ANSWERS!$C$7:$AW$134,0,ROW(J8)), 
    INDEX(CORRECT!$A$2:$HK$129,0,COLUMN(J8))
)
</f>
        <v>5</v>
      </c>
      <c r="K8" s="72">
        <f t="array" ref="K8">SUMPRODUCT(
    INDEX(ANSWERS!$C$7:$AW$134,0,ROW(K8)), 
    INDEX(CORRECT!$A$2:$HK$129,0,COLUMN(K8))
)
</f>
        <v>5</v>
      </c>
      <c r="L8" s="72">
        <f t="array" ref="L8">SUMPRODUCT(
    INDEX(ANSWERS!$C$7:$AW$134,0,ROW(L8)), 
    INDEX(CORRECT!$A$2:$HK$129,0,COLUMN(L8))
)
</f>
        <v>0</v>
      </c>
      <c r="M8" s="72">
        <f t="array" ref="M8">SUMPRODUCT(
    INDEX(ANSWERS!$C$7:$AW$134,0,ROW(M8)), 
    INDEX(CORRECT!$A$2:$HK$129,0,COLUMN(M8))
)
</f>
        <v>4</v>
      </c>
      <c r="N8" s="72">
        <f t="array" ref="N8">SUMPRODUCT(
    INDEX(ANSWERS!$C$7:$AW$134,0,ROW(N8)), 
    INDEX(CORRECT!$A$2:$HK$129,0,COLUMN(N8))
)
</f>
        <v>7</v>
      </c>
      <c r="O8" s="72">
        <f t="array" ref="O8">SUMPRODUCT(
    INDEX(ANSWERS!$C$7:$AW$134,0,ROW(O8)), 
    INDEX(CORRECT!$A$2:$HK$129,0,COLUMN(O8))
)
</f>
        <v>6</v>
      </c>
      <c r="P8" s="72">
        <f t="array" ref="P8">SUMPRODUCT(
    INDEX(ANSWERS!$C$7:$AW$134,0,ROW(P8)), 
    INDEX(CORRECT!$A$2:$HK$129,0,COLUMN(P8))
)
</f>
        <v>4</v>
      </c>
      <c r="Q8" s="72">
        <f t="array" ref="Q8">SUMPRODUCT(
    INDEX(ANSWERS!$C$7:$AW$134,0,ROW(Q8)), 
    INDEX(CORRECT!$A$2:$HK$129,0,COLUMN(Q8))
)
</f>
        <v>1</v>
      </c>
      <c r="R8" s="72">
        <f t="array" ref="R8">SUMPRODUCT(
    INDEX(ANSWERS!$C$7:$AW$134,0,ROW(R8)), 
    INDEX(CORRECT!$A$2:$HK$129,0,COLUMN(R8))
)
</f>
        <v>5</v>
      </c>
      <c r="S8" s="72">
        <f t="array" ref="S8">SUMPRODUCT(
    INDEX(ANSWERS!$C$7:$AW$134,0,ROW(S8)), 
    INDEX(CORRECT!$A$2:$HK$129,0,COLUMN(S8))
)
</f>
        <v>4</v>
      </c>
      <c r="T8" s="72">
        <f t="array" ref="T8">SUMPRODUCT(
    INDEX(ANSWERS!$C$7:$AW$134,0,ROW(T8)), 
    INDEX(CORRECT!$A$2:$HK$129,0,COLUMN(T8))
)
</f>
        <v>6</v>
      </c>
      <c r="U8" s="72">
        <f t="array" ref="U8">SUMPRODUCT(
    INDEX(ANSWERS!$C$7:$AW$134,0,ROW(U8)), 
    INDEX(CORRECT!$A$2:$HK$129,0,COLUMN(U8))
)
</f>
        <v>2</v>
      </c>
      <c r="V8" s="72">
        <f t="array" ref="V8">SUMPRODUCT(
    INDEX(ANSWERS!$C$7:$AW$134,0,ROW(V8)), 
    INDEX(CORRECT!$A$2:$HK$129,0,COLUMN(V8))
)
</f>
        <v>7</v>
      </c>
      <c r="W8" s="72">
        <f t="array" ref="W8">SUMPRODUCT(
    INDEX(ANSWERS!$C$7:$AW$134,0,ROW(W8)), 
    INDEX(CORRECT!$A$2:$HK$129,0,COLUMN(W8))
)
</f>
        <v>6</v>
      </c>
      <c r="X8" s="72">
        <f t="array" ref="X8">SUMPRODUCT(
    INDEX(ANSWERS!$C$7:$AW$134,0,ROW(X8)), 
    INDEX(CORRECT!$A$2:$HK$129,0,COLUMN(X8))
)
</f>
        <v>7</v>
      </c>
      <c r="Y8" s="72">
        <f t="array" ref="Y8">SUMPRODUCT(
    INDEX(ANSWERS!$C$7:$AW$134,0,ROW(Y8)), 
    INDEX(CORRECT!$A$2:$HK$129,0,COLUMN(Y8))
)
</f>
        <v>7</v>
      </c>
      <c r="Z8" s="72">
        <f t="array" ref="Z8">SUMPRODUCT(
    INDEX(ANSWERS!$C$7:$AW$134,0,ROW(Z8)), 
    INDEX(CORRECT!$A$2:$HK$129,0,COLUMN(Z8))
)
</f>
        <v>5</v>
      </c>
      <c r="AA8" s="72">
        <f t="array" ref="AA8">SUMPRODUCT(
    INDEX(ANSWERS!$C$7:$AW$134,0,ROW(AA8)), 
    INDEX(CORRECT!$A$2:$HK$129,0,COLUMN(AA8))
)
</f>
        <v>5</v>
      </c>
      <c r="AB8" s="72">
        <f t="array" ref="AB8">SUMPRODUCT(
    INDEX(ANSWERS!$C$7:$AW$134,0,ROW(AB8)), 
    INDEX(CORRECT!$A$2:$HK$129,0,COLUMN(AB8))
)
</f>
        <v>5</v>
      </c>
      <c r="AC8" s="72">
        <f t="array" ref="AC8">SUMPRODUCT(
    INDEX(ANSWERS!$C$7:$AW$134,0,ROW(AC8)), 
    INDEX(CORRECT!$A$2:$HK$129,0,COLUMN(AC8))
)
</f>
        <v>5</v>
      </c>
      <c r="AD8" s="72">
        <f t="array" ref="AD8">SUMPRODUCT(
    INDEX(ANSWERS!$C$7:$AW$134,0,ROW(AD8)), 
    INDEX(CORRECT!$A$2:$HK$129,0,COLUMN(AD8))
)
</f>
        <v>6</v>
      </c>
      <c r="AE8" s="72">
        <f t="array" ref="AE8">SUMPRODUCT(
    INDEX(ANSWERS!$C$7:$AW$134,0,ROW(AE8)), 
    INDEX(CORRECT!$A$2:$HK$129,0,COLUMN(AE8))
)
</f>
        <v>5</v>
      </c>
      <c r="AF8" s="72">
        <f t="array" ref="AF8">SUMPRODUCT(
    INDEX(ANSWERS!$C$7:$AW$134,0,ROW(AF8)), 
    INDEX(CORRECT!$A$2:$HK$129,0,COLUMN(AF8))
)
</f>
        <v>6</v>
      </c>
      <c r="AG8" s="72">
        <f t="array" ref="AG8">SUMPRODUCT(
    INDEX(ANSWERS!$C$7:$AW$134,0,ROW(AG8)), 
    INDEX(CORRECT!$A$2:$HK$129,0,COLUMN(AG8))
)
</f>
        <v>6</v>
      </c>
      <c r="AH8" s="72">
        <f t="array" ref="AH8">SUMPRODUCT(
    INDEX(ANSWERS!$C$7:$AW$134,0,ROW(AH8)), 
    INDEX(CORRECT!$A$2:$HK$129,0,COLUMN(AH8))
)
</f>
        <v>4</v>
      </c>
      <c r="AI8" s="72">
        <f t="array" ref="AI8">SUMPRODUCT(
    INDEX(ANSWERS!$C$7:$AW$134,0,ROW(AI8)), 
    INDEX(CORRECT!$A$2:$HK$129,0,COLUMN(AI8))
)
</f>
        <v>4</v>
      </c>
      <c r="AJ8" s="72">
        <f t="array" ref="AJ8">SUMPRODUCT(
    INDEX(ANSWERS!$C$7:$AW$134,0,ROW(AJ8)), 
    INDEX(CORRECT!$A$2:$HK$129,0,COLUMN(AJ8))
)
</f>
        <v>7</v>
      </c>
      <c r="AK8" s="72">
        <f t="array" ref="AK8">SUMPRODUCT(
    INDEX(ANSWERS!$C$7:$AW$134,0,ROW(AK8)), 
    INDEX(CORRECT!$A$2:$HK$129,0,COLUMN(AK8))
)
</f>
        <v>6</v>
      </c>
      <c r="AL8" s="72">
        <f t="array" ref="AL8">SUMPRODUCT(
    INDEX(ANSWERS!$C$7:$AW$134,0,ROW(AL8)), 
    INDEX(CORRECT!$A$2:$HK$129,0,COLUMN(AL8))
)
</f>
        <v>7</v>
      </c>
      <c r="AM8" s="72">
        <f t="array" ref="AM8">SUMPRODUCT(
    INDEX(ANSWERS!$C$7:$AW$134,0,ROW(AM8)), 
    INDEX(CORRECT!$A$2:$HK$129,0,COLUMN(AM8))
)
</f>
        <v>7</v>
      </c>
      <c r="AN8" s="72">
        <f t="array" ref="AN8">SUMPRODUCT(
    INDEX(ANSWERS!$C$7:$AW$134,0,ROW(AN8)), 
    INDEX(CORRECT!$A$2:$HK$129,0,COLUMN(AN8))
)
</f>
        <v>7</v>
      </c>
      <c r="AO8" s="72">
        <f t="array" ref="AO8">SUMPRODUCT(
    INDEX(ANSWERS!$C$7:$AW$134,0,ROW(AO8)), 
    INDEX(CORRECT!$A$2:$HK$129,0,COLUMN(AO8))
)
</f>
        <v>6</v>
      </c>
      <c r="AP8" s="72">
        <f t="array" ref="AP8">SUMPRODUCT(
    INDEX(ANSWERS!$C$7:$AW$134,0,ROW(AP8)), 
    INDEX(CORRECT!$A$2:$HK$129,0,COLUMN(AP8))
)
</f>
        <v>4</v>
      </c>
      <c r="AQ8" s="72">
        <f t="array" ref="AQ8">SUMPRODUCT(
    INDEX(ANSWERS!$C$7:$AW$134,0,ROW(AQ8)), 
    INDEX(CORRECT!$A$2:$HK$129,0,COLUMN(AQ8))
)
</f>
        <v>6</v>
      </c>
      <c r="AR8" s="72">
        <f t="array" ref="AR8">SUMPRODUCT(
    INDEX(ANSWERS!$C$7:$AW$134,0,ROW(AR8)), 
    INDEX(CORRECT!$A$2:$HK$129,0,COLUMN(AR8))
)
</f>
        <v>6</v>
      </c>
      <c r="AS8" s="72">
        <f t="array" ref="AS8">SUMPRODUCT(
    INDEX(ANSWERS!$C$7:$AW$134,0,ROW(AS8)), 
    INDEX(CORRECT!$A$2:$HK$129,0,COLUMN(AS8))
)
</f>
        <v>2</v>
      </c>
      <c r="AT8" s="72">
        <f t="array" ref="AT8">SUMPRODUCT(
    INDEX(ANSWERS!$C$7:$AW$134,0,ROW(AT8)), 
    INDEX(CORRECT!$A$2:$HK$129,0,COLUMN(AT8))
)
</f>
        <v>1</v>
      </c>
      <c r="AU8" s="72">
        <f t="array" ref="AU8">SUMPRODUCT(
    INDEX(ANSWERS!$C$7:$AW$134,0,ROW(AU8)), 
    INDEX(CORRECT!$A$2:$HK$129,0,COLUMN(AU8))
)
</f>
        <v>2</v>
      </c>
      <c r="AV8" s="72">
        <f t="array" ref="AV8">SUMPRODUCT(
    INDEX(ANSWERS!$C$7:$AW$134,0,ROW(AV8)), 
    INDEX(CORRECT!$A$2:$HK$129,0,COLUMN(AV8))
)
</f>
        <v>4</v>
      </c>
      <c r="AW8" s="72">
        <f t="array" ref="AW8">SUMPRODUCT(
    INDEX(ANSWERS!$C$7:$AW$134,0,ROW(AW8)), 
    INDEX(CORRECT!$A$2:$HK$129,0,COLUMN(AW8))
)
</f>
        <v>4</v>
      </c>
      <c r="AX8" s="72">
        <f t="array" ref="AX8">SUMPRODUCT(
    INDEX(ANSWERS!$C$7:$AW$134,0,ROW(AX8)), 
    INDEX(CORRECT!$A$2:$HK$129,0,COLUMN(AX8))
)
</f>
        <v>6</v>
      </c>
      <c r="AY8" s="72">
        <f t="array" ref="AY8">SUMPRODUCT(
    INDEX(ANSWERS!$C$7:$AW$134,0,ROW(AY8)), 
    INDEX(CORRECT!$A$2:$HK$129,0,COLUMN(AY8))
)
</f>
        <v>6</v>
      </c>
      <c r="AZ8" s="72">
        <f t="array" ref="AZ8">SUMPRODUCT(
    INDEX(ANSWERS!$C$7:$AW$134,0,ROW(AZ8)), 
    INDEX(CORRECT!$A$2:$HK$129,0,COLUMN(AZ8))
)
</f>
        <v>6</v>
      </c>
      <c r="BA8" s="72">
        <f t="array" ref="BA8">SUMPRODUCT(
    INDEX(ANSWERS!$C$7:$AW$134,0,ROW(BA8)), 
    INDEX(CORRECT!$A$2:$HK$129,0,COLUMN(BA8))
)
</f>
        <v>4</v>
      </c>
      <c r="BB8" s="72">
        <f t="array" ref="BB8">SUMPRODUCT(
    INDEX(ANSWERS!$C$7:$AW$134,0,ROW(BB8)), 
    INDEX(CORRECT!$A$2:$HK$129,0,COLUMN(BB8))
)
</f>
        <v>5</v>
      </c>
      <c r="BC8" s="72">
        <f t="array" ref="BC8">SUMPRODUCT(
    INDEX(ANSWERS!$C$7:$AW$134,0,ROW(BC8)), 
    INDEX(CORRECT!$A$2:$HK$129,0,COLUMN(BC8))
)
</f>
        <v>1</v>
      </c>
      <c r="BD8" s="72">
        <f t="array" ref="BD8">SUMPRODUCT(
    INDEX(ANSWERS!$C$7:$AW$134,0,ROW(BD8)), 
    INDEX(CORRECT!$A$2:$HK$129,0,COLUMN(BD8))
)
</f>
        <v>5</v>
      </c>
      <c r="BE8" s="72">
        <f t="array" ref="BE8">SUMPRODUCT(
    INDEX(ANSWERS!$C$7:$AW$134,0,ROW(BE8)), 
    INDEX(CORRECT!$A$2:$HK$129,0,COLUMN(BE8))
)
</f>
        <v>3</v>
      </c>
      <c r="BF8" s="72">
        <f t="array" ref="BF8">SUMPRODUCT(
    INDEX(ANSWERS!$C$7:$AW$134,0,ROW(BF8)), 
    INDEX(CORRECT!$A$2:$HK$129,0,COLUMN(BF8))
)
</f>
        <v>1</v>
      </c>
      <c r="BG8" s="72">
        <f t="array" ref="BG8">SUMPRODUCT(
    INDEX(ANSWERS!$C$7:$AW$134,0,ROW(BG8)), 
    INDEX(CORRECT!$A$2:$HK$129,0,COLUMN(BG8))
)
</f>
        <v>7</v>
      </c>
      <c r="BH8" s="72">
        <f t="array" ref="BH8">SUMPRODUCT(
    INDEX(ANSWERS!$C$7:$AW$134,0,ROW(BH8)), 
    INDEX(CORRECT!$A$2:$HK$129,0,COLUMN(BH8))
)
</f>
        <v>6</v>
      </c>
      <c r="BI8" s="72">
        <f t="array" ref="BI8">SUMPRODUCT(
    INDEX(ANSWERS!$C$7:$AW$134,0,ROW(BI8)), 
    INDEX(CORRECT!$A$2:$HK$129,0,COLUMN(BI8))
)
</f>
        <v>6</v>
      </c>
      <c r="BJ8" s="72">
        <f t="array" ref="BJ8">SUMPRODUCT(
    INDEX(ANSWERS!$C$7:$AW$134,0,ROW(BJ8)), 
    INDEX(CORRECT!$A$2:$HK$129,0,COLUMN(BJ8))
)
</f>
        <v>4</v>
      </c>
      <c r="BK8" s="72">
        <f t="array" ref="BK8">SUMPRODUCT(
    INDEX(ANSWERS!$C$7:$AW$134,0,ROW(BK8)), 
    INDEX(CORRECT!$A$2:$HK$129,0,COLUMN(BK8))
)
</f>
        <v>6</v>
      </c>
      <c r="BL8" s="72">
        <f t="array" ref="BL8">SUMPRODUCT(
    INDEX(ANSWERS!$C$7:$AW$134,0,ROW(BL8)), 
    INDEX(CORRECT!$A$2:$HK$129,0,COLUMN(BL8))
)
</f>
        <v>6</v>
      </c>
      <c r="BM8" s="72">
        <f t="array" ref="BM8">SUMPRODUCT(
    INDEX(ANSWERS!$C$7:$AW$134,0,ROW(BM8)), 
    INDEX(CORRECT!$A$2:$HK$129,0,COLUMN(BM8))
)
</f>
        <v>2</v>
      </c>
      <c r="BN8" s="72">
        <f t="array" ref="BN8">SUMPRODUCT(
    INDEX(ANSWERS!$C$7:$AW$134,0,ROW(BN8)), 
    INDEX(CORRECT!$A$2:$HK$129,0,COLUMN(BN8))
)
</f>
        <v>6</v>
      </c>
      <c r="BO8" s="72">
        <f t="array" ref="BO8">SUMPRODUCT(
    INDEX(ANSWERS!$C$7:$AW$134,0,ROW(BO8)), 
    INDEX(CORRECT!$A$2:$HK$129,0,COLUMN(BO8))
)
</f>
        <v>3</v>
      </c>
      <c r="BP8" s="72">
        <f t="array" ref="BP8">SUMPRODUCT(
    INDEX(ANSWERS!$C$7:$AW$134,0,ROW(BP8)), 
    INDEX(CORRECT!$A$2:$HK$129,0,COLUMN(BP8))
)
</f>
        <v>6</v>
      </c>
      <c r="BQ8" s="72">
        <f t="array" ref="BQ8">SUMPRODUCT(
    INDEX(ANSWERS!$C$7:$AW$134,0,ROW(BQ8)), 
    INDEX(CORRECT!$A$2:$HK$129,0,COLUMN(BQ8))
)
</f>
        <v>5</v>
      </c>
      <c r="BR8" s="72">
        <f t="array" ref="BR8">SUMPRODUCT(
    INDEX(ANSWERS!$C$7:$AW$134,0,ROW(BR8)), 
    INDEX(CORRECT!$A$2:$HK$129,0,COLUMN(BR8))
)
</f>
        <v>5</v>
      </c>
      <c r="BS8" s="72">
        <f t="array" ref="BS8">SUMPRODUCT(
    INDEX(ANSWERS!$C$7:$AW$134,0,ROW(BS8)), 
    INDEX(CORRECT!$A$2:$HK$129,0,COLUMN(BS8))
)
</f>
        <v>5</v>
      </c>
      <c r="BT8" s="72">
        <f t="array" ref="BT8">SUMPRODUCT(
    INDEX(ANSWERS!$C$7:$AW$134,0,ROW(BT8)), 
    INDEX(CORRECT!$A$2:$HK$129,0,COLUMN(BT8))
)
</f>
        <v>4</v>
      </c>
      <c r="BU8" s="72">
        <f t="array" ref="BU8">SUMPRODUCT(
    INDEX(ANSWERS!$C$7:$AW$134,0,ROW(BU8)), 
    INDEX(CORRECT!$A$2:$HK$129,0,COLUMN(BU8))
)
</f>
        <v>6</v>
      </c>
      <c r="BV8" s="72">
        <f t="array" ref="BV8">SUMPRODUCT(
    INDEX(ANSWERS!$C$7:$AW$134,0,ROW(BV8)), 
    INDEX(CORRECT!$A$2:$HK$129,0,COLUMN(BV8))
)
</f>
        <v>6</v>
      </c>
      <c r="BW8" s="72">
        <f t="array" ref="BW8">SUMPRODUCT(
    INDEX(ANSWERS!$C$7:$AW$134,0,ROW(BW8)), 
    INDEX(CORRECT!$A$2:$HK$129,0,COLUMN(BW8))
)
</f>
        <v>6</v>
      </c>
      <c r="BX8" s="72">
        <f t="array" ref="BX8">SUMPRODUCT(
    INDEX(ANSWERS!$C$7:$AW$134,0,ROW(BX8)), 
    INDEX(CORRECT!$A$2:$HK$129,0,COLUMN(BX8))
)
</f>
        <v>5</v>
      </c>
      <c r="BY8" s="72">
        <f t="array" ref="BY8">SUMPRODUCT(
    INDEX(ANSWERS!$C$7:$AW$134,0,ROW(BY8)), 
    INDEX(CORRECT!$A$2:$HK$129,0,COLUMN(BY8))
)
</f>
        <v>6</v>
      </c>
      <c r="BZ8" s="72">
        <f t="array" ref="BZ8">SUMPRODUCT(
    INDEX(ANSWERS!$C$7:$AW$134,0,ROW(BZ8)), 
    INDEX(CORRECT!$A$2:$HK$129,0,COLUMN(BZ8))
)
</f>
        <v>2</v>
      </c>
      <c r="CA8" s="72">
        <f t="array" ref="CA8">SUMPRODUCT(
    INDEX(ANSWERS!$C$7:$AW$134,0,ROW(CA8)), 
    INDEX(CORRECT!$A$2:$HK$129,0,COLUMN(CA8))
)
</f>
        <v>4</v>
      </c>
      <c r="CB8" s="72">
        <f t="array" ref="CB8">SUMPRODUCT(
    INDEX(ANSWERS!$C$7:$AW$134,0,ROW(CB8)), 
    INDEX(CORRECT!$A$2:$HK$129,0,COLUMN(CB8))
)
</f>
        <v>7</v>
      </c>
      <c r="CC8" s="72">
        <f t="array" ref="CC8">SUMPRODUCT(
    INDEX(ANSWERS!$C$7:$AW$134,0,ROW(CC8)), 
    INDEX(CORRECT!$A$2:$HK$129,0,COLUMN(CC8))
)
</f>
        <v>5</v>
      </c>
      <c r="CD8" s="72">
        <f t="array" ref="CD8">SUMPRODUCT(
    INDEX(ANSWERS!$C$7:$AW$134,0,ROW(CD8)), 
    INDEX(CORRECT!$A$2:$HK$129,0,COLUMN(CD8))
)
</f>
        <v>6</v>
      </c>
      <c r="CE8" s="72">
        <f t="array" ref="CE8">SUMPRODUCT(
    INDEX(ANSWERS!$C$7:$AW$134,0,ROW(CE8)), 
    INDEX(CORRECT!$A$2:$HK$129,0,COLUMN(CE8))
)
</f>
        <v>6</v>
      </c>
      <c r="CF8" s="72">
        <f t="array" ref="CF8">SUMPRODUCT(
    INDEX(ANSWERS!$C$7:$AW$134,0,ROW(CF8)), 
    INDEX(CORRECT!$A$2:$HK$129,0,COLUMN(CF8))
)
</f>
        <v>7</v>
      </c>
      <c r="CG8" s="72">
        <f t="array" ref="CG8">SUMPRODUCT(
    INDEX(ANSWERS!$C$7:$AW$134,0,ROW(CG8)), 
    INDEX(CORRECT!$A$2:$HK$129,0,COLUMN(CG8))
)
</f>
        <v>2</v>
      </c>
      <c r="CH8" s="72">
        <f t="array" ref="CH8">SUMPRODUCT(
    INDEX(ANSWERS!$C$7:$AW$134,0,ROW(CH8)), 
    INDEX(CORRECT!$A$2:$HK$129,0,COLUMN(CH8))
)
</f>
        <v>7</v>
      </c>
      <c r="CI8" s="72">
        <f t="array" ref="CI8">SUMPRODUCT(
    INDEX(ANSWERS!$C$7:$AW$134,0,ROW(CI8)), 
    INDEX(CORRECT!$A$2:$HK$129,0,COLUMN(CI8))
)
</f>
        <v>6</v>
      </c>
      <c r="CJ8" s="72">
        <f t="array" ref="CJ8">SUMPRODUCT(
    INDEX(ANSWERS!$C$7:$AW$134,0,ROW(CJ8)), 
    INDEX(CORRECT!$A$2:$HK$129,0,COLUMN(CJ8))
)
</f>
        <v>6</v>
      </c>
      <c r="CK8" s="72">
        <f t="array" ref="CK8">SUMPRODUCT(
    INDEX(ANSWERS!$C$7:$AW$134,0,ROW(CK8)), 
    INDEX(CORRECT!$A$2:$HK$129,0,COLUMN(CK8))
)
</f>
        <v>6</v>
      </c>
      <c r="CL8" s="72">
        <f t="array" ref="CL8">SUMPRODUCT(
    INDEX(ANSWERS!$C$7:$AW$134,0,ROW(CL8)), 
    INDEX(CORRECT!$A$2:$HK$129,0,COLUMN(CL8))
)
</f>
        <v>3</v>
      </c>
      <c r="CM8" s="72">
        <f t="array" ref="CM8">SUMPRODUCT(
    INDEX(ANSWERS!$C$7:$AW$134,0,ROW(CM8)), 
    INDEX(CORRECT!$A$2:$HK$129,0,COLUMN(CM8))
)
</f>
        <v>3</v>
      </c>
      <c r="CN8" s="72">
        <f t="array" ref="CN8">SUMPRODUCT(
    INDEX(ANSWERS!$C$7:$AW$134,0,ROW(CN8)), 
    INDEX(CORRECT!$A$2:$HK$129,0,COLUMN(CN8))
)
</f>
        <v>5</v>
      </c>
      <c r="CO8" s="72">
        <f t="array" ref="CO8">SUMPRODUCT(
    INDEX(ANSWERS!$C$7:$AW$134,0,ROW(CO8)), 
    INDEX(CORRECT!$A$2:$HK$129,0,COLUMN(CO8))
)
</f>
        <v>5</v>
      </c>
      <c r="CP8" s="72">
        <f t="array" ref="CP8">SUMPRODUCT(
    INDEX(ANSWERS!$C$7:$AW$134,0,ROW(CP8)), 
    INDEX(CORRECT!$A$2:$HK$129,0,COLUMN(CP8))
)
</f>
        <v>5</v>
      </c>
      <c r="CQ8" s="72">
        <f t="array" ref="CQ8">SUMPRODUCT(
    INDEX(ANSWERS!$C$7:$AW$134,0,ROW(CQ8)), 
    INDEX(CORRECT!$A$2:$HK$129,0,COLUMN(CQ8))
)
</f>
        <v>3</v>
      </c>
      <c r="CR8" s="72">
        <f t="array" ref="CR8">SUMPRODUCT(
    INDEX(ANSWERS!$C$7:$AW$134,0,ROW(CR8)), 
    INDEX(CORRECT!$A$2:$HK$129,0,COLUMN(CR8))
)
</f>
        <v>7</v>
      </c>
      <c r="CS8" s="72">
        <f t="array" ref="CS8">SUMPRODUCT(
    INDEX(ANSWERS!$C$7:$AW$134,0,ROW(CS8)), 
    INDEX(CORRECT!$A$2:$HK$129,0,COLUMN(CS8))
)
</f>
        <v>7</v>
      </c>
      <c r="CT8" s="72">
        <f t="array" ref="CT8">SUMPRODUCT(
    INDEX(ANSWERS!$C$7:$AW$134,0,ROW(CT8)), 
    INDEX(CORRECT!$A$2:$HK$129,0,COLUMN(CT8))
)
</f>
        <v>3</v>
      </c>
      <c r="CU8" s="72">
        <f t="array" ref="CU8">SUMPRODUCT(
    INDEX(ANSWERS!$C$7:$AW$134,0,ROW(CU8)), 
    INDEX(CORRECT!$A$2:$HK$129,0,COLUMN(CU8))
)
</f>
        <v>7</v>
      </c>
      <c r="CV8" s="72">
        <f t="array" ref="CV8">SUMPRODUCT(
    INDEX(ANSWERS!$C$7:$AW$134,0,ROW(CV8)), 
    INDEX(CORRECT!$A$2:$HK$129,0,COLUMN(CV8))
)
</f>
        <v>5</v>
      </c>
      <c r="CW8" s="72">
        <f t="array" ref="CW8">SUMPRODUCT(
    INDEX(ANSWERS!$C$7:$AW$134,0,ROW(CW8)), 
    INDEX(CORRECT!$A$2:$HK$129,0,COLUMN(CW8))
)
</f>
        <v>6</v>
      </c>
      <c r="CX8" s="72">
        <f t="array" ref="CX8">SUMPRODUCT(
    INDEX(ANSWERS!$C$7:$AW$134,0,ROW(CX8)), 
    INDEX(CORRECT!$A$2:$HK$129,0,COLUMN(CX8))
)
</f>
        <v>6</v>
      </c>
      <c r="CY8" s="72">
        <f t="array" ref="CY8">SUMPRODUCT(
    INDEX(ANSWERS!$C$7:$AW$134,0,ROW(CY8)), 
    INDEX(CORRECT!$A$2:$HK$129,0,COLUMN(CY8))
)
</f>
        <v>7</v>
      </c>
      <c r="CZ8" s="72">
        <f t="array" ref="CZ8">SUMPRODUCT(
    INDEX(ANSWERS!$C$7:$AW$134,0,ROW(CZ8)), 
    INDEX(CORRECT!$A$2:$HK$129,0,COLUMN(CZ8))
)
</f>
        <v>0</v>
      </c>
      <c r="DA8" s="72">
        <f t="array" ref="DA8">SUMPRODUCT(
    INDEX(ANSWERS!$C$7:$AW$134,0,ROW(DA8)), 
    INDEX(CORRECT!$A$2:$HK$129,0,COLUMN(DA8))
)
</f>
        <v>7</v>
      </c>
      <c r="DB8" s="72">
        <f t="array" ref="DB8">SUMPRODUCT(
    INDEX(ANSWERS!$C$7:$AW$134,0,ROW(DB8)), 
    INDEX(CORRECT!$A$2:$HK$129,0,COLUMN(DB8))
)
</f>
        <v>0</v>
      </c>
      <c r="DC8" s="72">
        <f t="array" ref="DC8">SUMPRODUCT(
    INDEX(ANSWERS!$C$7:$AW$134,0,ROW(DC8)), 
    INDEX(CORRECT!$A$2:$HK$129,0,COLUMN(DC8))
)
</f>
        <v>2</v>
      </c>
      <c r="DD8" s="72">
        <f t="array" ref="DD8">SUMPRODUCT(
    INDEX(ANSWERS!$C$7:$AW$134,0,ROW(DD8)), 
    INDEX(CORRECT!$A$2:$HK$129,0,COLUMN(DD8))
)
</f>
        <v>5</v>
      </c>
      <c r="DE8" s="72">
        <f t="array" ref="DE8">SUMPRODUCT(
    INDEX(ANSWERS!$C$7:$AW$134,0,ROW(DE8)), 
    INDEX(CORRECT!$A$2:$HK$129,0,COLUMN(DE8))
)
</f>
        <v>6</v>
      </c>
      <c r="DF8" s="72">
        <f t="array" ref="DF8">SUMPRODUCT(
    INDEX(ANSWERS!$C$7:$AW$134,0,ROW(DF8)), 
    INDEX(CORRECT!$A$2:$HK$129,0,COLUMN(DF8))
)
</f>
        <v>7</v>
      </c>
      <c r="DG8" s="72">
        <f t="array" ref="DG8">SUMPRODUCT(
    INDEX(ANSWERS!$C$7:$AW$134,0,ROW(DG8)), 
    INDEX(CORRECT!$A$2:$HK$129,0,COLUMN(DG8))
)
</f>
        <v>5</v>
      </c>
      <c r="DH8" s="72">
        <f t="array" ref="DH8">SUMPRODUCT(
    INDEX(ANSWERS!$C$7:$AW$134,0,ROW(DH8)), 
    INDEX(CORRECT!$A$2:$HK$129,0,COLUMN(DH8))
)
</f>
        <v>1</v>
      </c>
      <c r="DI8" s="72">
        <f t="array" ref="DI8">SUMPRODUCT(
    INDEX(ANSWERS!$C$7:$AW$134,0,ROW(DI8)), 
    INDEX(CORRECT!$A$2:$HK$129,0,COLUMN(DI8))
)
</f>
        <v>3</v>
      </c>
      <c r="DJ8" s="72">
        <f t="array" ref="DJ8">SUMPRODUCT(
    INDEX(ANSWERS!$C$7:$AW$134,0,ROW(DJ8)), 
    INDEX(CORRECT!$A$2:$HK$129,0,COLUMN(DJ8))
)
</f>
        <v>3</v>
      </c>
      <c r="DK8" s="72">
        <f t="array" ref="DK8">SUMPRODUCT(
    INDEX(ANSWERS!$C$7:$AW$134,0,ROW(DK8)), 
    INDEX(CORRECT!$A$2:$HK$129,0,COLUMN(DK8))
)
</f>
        <v>3</v>
      </c>
      <c r="DL8" s="72">
        <f t="array" ref="DL8">SUMPRODUCT(
    INDEX(ANSWERS!$C$7:$AW$134,0,ROW(DL8)), 
    INDEX(CORRECT!$A$2:$HK$129,0,COLUMN(DL8))
)
</f>
        <v>5</v>
      </c>
      <c r="DM8" s="72">
        <f t="array" ref="DM8">SUMPRODUCT(
    INDEX(ANSWERS!$C$7:$AW$134,0,ROW(DM8)), 
    INDEX(CORRECT!$A$2:$HK$129,0,COLUMN(DM8))
)
</f>
        <v>4</v>
      </c>
      <c r="DN8" s="72">
        <f t="array" ref="DN8">SUMPRODUCT(
    INDEX(ANSWERS!$C$7:$AW$134,0,ROW(DN8)), 
    INDEX(CORRECT!$A$2:$HK$129,0,COLUMN(DN8))
)
</f>
        <v>2</v>
      </c>
      <c r="DO8" s="72">
        <f t="array" ref="DO8">SUMPRODUCT(
    INDEX(ANSWERS!$C$7:$AW$134,0,ROW(DO8)), 
    INDEX(CORRECT!$A$2:$HK$129,0,COLUMN(DO8))
)
</f>
        <v>4</v>
      </c>
      <c r="DP8" s="72">
        <f t="array" ref="DP8">SUMPRODUCT(
    INDEX(ANSWERS!$C$7:$AW$134,0,ROW(DP8)), 
    INDEX(CORRECT!$A$2:$HK$129,0,COLUMN(DP8))
)
</f>
        <v>6</v>
      </c>
      <c r="DQ8" s="72">
        <f t="array" ref="DQ8">SUMPRODUCT(
    INDEX(ANSWERS!$C$7:$AW$134,0,ROW(DQ8)), 
    INDEX(CORRECT!$A$2:$HK$129,0,COLUMN(DQ8))
)
</f>
        <v>4</v>
      </c>
      <c r="DR8" s="72">
        <f t="array" ref="DR8">SUMPRODUCT(
    INDEX(ANSWERS!$C$7:$AW$134,0,ROW(DR8)), 
    INDEX(CORRECT!$A$2:$HK$129,0,COLUMN(DR8))
)
</f>
        <v>7</v>
      </c>
      <c r="DS8" s="72">
        <f t="array" ref="DS8">SUMPRODUCT(
    INDEX(ANSWERS!$C$7:$AW$134,0,ROW(DS8)), 
    INDEX(CORRECT!$A$2:$HK$129,0,COLUMN(DS8))
)
</f>
        <v>5</v>
      </c>
      <c r="DT8" s="72">
        <f t="array" ref="DT8">SUMPRODUCT(
    INDEX(ANSWERS!$C$7:$AW$134,0,ROW(DT8)), 
    INDEX(CORRECT!$A$2:$HK$129,0,COLUMN(DT8))
)
</f>
        <v>4</v>
      </c>
      <c r="DU8" s="72">
        <f t="array" ref="DU8">SUMPRODUCT(
    INDEX(ANSWERS!$C$7:$AW$134,0,ROW(DU8)), 
    INDEX(CORRECT!$A$2:$HK$129,0,COLUMN(DU8))
)
</f>
        <v>7</v>
      </c>
      <c r="DV8" s="72">
        <f t="array" ref="DV8">SUMPRODUCT(
    INDEX(ANSWERS!$C$7:$AW$134,0,ROW(DV8)), 
    INDEX(CORRECT!$A$2:$HK$129,0,COLUMN(DV8))
)
</f>
        <v>2</v>
      </c>
      <c r="DW8" s="72">
        <f t="array" ref="DW8">SUMPRODUCT(
    INDEX(ANSWERS!$C$7:$AW$134,0,ROW(DW8)), 
    INDEX(CORRECT!$A$2:$HK$129,0,COLUMN(DW8))
)
</f>
        <v>6</v>
      </c>
      <c r="DX8" s="72">
        <f t="array" ref="DX8">SUMPRODUCT(
    INDEX(ANSWERS!$C$7:$AW$134,0,ROW(DX8)), 
    INDEX(CORRECT!$A$2:$HK$129,0,COLUMN(DX8))
)
</f>
        <v>1</v>
      </c>
      <c r="DY8" s="72">
        <f t="array" ref="DY8">SUMPRODUCT(
    INDEX(ANSWERS!$C$7:$AW$134,0,ROW(DY8)), 
    INDEX(CORRECT!$A$2:$HK$129,0,COLUMN(DY8))
)
</f>
        <v>7</v>
      </c>
      <c r="DZ8" s="72">
        <f t="array" ref="DZ8">SUMPRODUCT(
    INDEX(ANSWERS!$C$7:$AW$134,0,ROW(DZ8)), 
    INDEX(CORRECT!$A$2:$HK$129,0,COLUMN(DZ8))
)
</f>
        <v>2</v>
      </c>
      <c r="EA8" s="72">
        <f t="array" ref="EA8">SUMPRODUCT(
    INDEX(ANSWERS!$C$7:$AW$134,0,ROW(EA8)), 
    INDEX(CORRECT!$A$2:$HK$129,0,COLUMN(EA8))
)
</f>
        <v>3</v>
      </c>
      <c r="EB8" s="72">
        <f t="array" ref="EB8">SUMPRODUCT(
    INDEX(ANSWERS!$C$7:$AW$134,0,ROW(EB8)), 
    INDEX(CORRECT!$A$2:$HK$129,0,COLUMN(EB8))
)
</f>
        <v>2</v>
      </c>
      <c r="EC8" s="72">
        <f t="array" ref="EC8">SUMPRODUCT(
    INDEX(ANSWERS!$C$7:$AW$134,0,ROW(EC8)), 
    INDEX(CORRECT!$A$2:$HK$129,0,COLUMN(EC8))
)
</f>
        <v>7</v>
      </c>
      <c r="ED8" s="72">
        <f t="array" ref="ED8">SUMPRODUCT(
    INDEX(ANSWERS!$C$7:$AW$134,0,ROW(ED8)), 
    INDEX(CORRECT!$A$2:$HK$129,0,COLUMN(ED8))
)
</f>
        <v>5</v>
      </c>
      <c r="EE8" s="72">
        <f t="array" ref="EE8">SUMPRODUCT(
    INDEX(ANSWERS!$C$7:$AW$134,0,ROW(EE8)), 
    INDEX(CORRECT!$A$2:$HK$129,0,COLUMN(EE8))
)
</f>
        <v>3</v>
      </c>
      <c r="EF8" s="72">
        <f t="array" ref="EF8">SUMPRODUCT(
    INDEX(ANSWERS!$C$7:$AW$134,0,ROW(EF8)), 
    INDEX(CORRECT!$A$2:$HK$129,0,COLUMN(EF8))
)
</f>
        <v>1</v>
      </c>
      <c r="EG8" s="72">
        <f t="array" ref="EG8">SUMPRODUCT(
    INDEX(ANSWERS!$C$7:$AW$134,0,ROW(EG8)), 
    INDEX(CORRECT!$A$2:$HK$129,0,COLUMN(EG8))
)
</f>
        <v>4</v>
      </c>
      <c r="EH8" s="72">
        <f t="array" ref="EH8">SUMPRODUCT(
    INDEX(ANSWERS!$C$7:$AW$134,0,ROW(EH8)), 
    INDEX(CORRECT!$A$2:$HK$129,0,COLUMN(EH8))
)
</f>
        <v>5</v>
      </c>
      <c r="EI8" s="72">
        <f t="array" ref="EI8">SUMPRODUCT(
    INDEX(ANSWERS!$C$7:$AW$134,0,ROW(EI8)), 
    INDEX(CORRECT!$A$2:$HK$129,0,COLUMN(EI8))
)
</f>
        <v>6</v>
      </c>
      <c r="EJ8" s="72">
        <f t="array" ref="EJ8">SUMPRODUCT(
    INDEX(ANSWERS!$C$7:$AW$134,0,ROW(EJ8)), 
    INDEX(CORRECT!$A$2:$HK$129,0,COLUMN(EJ8))
)
</f>
        <v>5</v>
      </c>
      <c r="EK8" s="72">
        <f t="array" ref="EK8">SUMPRODUCT(
    INDEX(ANSWERS!$C$7:$AW$134,0,ROW(EK8)), 
    INDEX(CORRECT!$A$2:$HK$129,0,COLUMN(EK8))
)
</f>
        <v>1</v>
      </c>
      <c r="EL8" s="72">
        <f t="array" ref="EL8">SUMPRODUCT(
    INDEX(ANSWERS!$C$7:$AW$134,0,ROW(EL8)), 
    INDEX(CORRECT!$A$2:$HK$129,0,COLUMN(EL8))
)
</f>
        <v>3</v>
      </c>
      <c r="EM8" s="72">
        <f t="array" ref="EM8">SUMPRODUCT(
    INDEX(ANSWERS!$C$7:$AW$134,0,ROW(EM8)), 
    INDEX(CORRECT!$A$2:$HK$129,0,COLUMN(EM8))
)
</f>
        <v>6</v>
      </c>
      <c r="EN8" s="72">
        <f t="array" ref="EN8">SUMPRODUCT(
    INDEX(ANSWERS!$C$7:$AW$134,0,ROW(EN8)), 
    INDEX(CORRECT!$A$2:$HK$129,0,COLUMN(EN8))
)
</f>
        <v>5</v>
      </c>
      <c r="EO8" s="72">
        <f t="array" ref="EO8">SUMPRODUCT(
    INDEX(ANSWERS!$C$7:$AW$134,0,ROW(EO8)), 
    INDEX(CORRECT!$A$2:$HK$129,0,COLUMN(EO8))
)
</f>
        <v>7</v>
      </c>
      <c r="EP8" s="72">
        <f t="array" ref="EP8">SUMPRODUCT(
    INDEX(ANSWERS!$C$7:$AW$134,0,ROW(EP8)), 
    INDEX(CORRECT!$A$2:$HK$129,0,COLUMN(EP8))
)
</f>
        <v>6</v>
      </c>
      <c r="EQ8" s="72">
        <f t="array" ref="EQ8">SUMPRODUCT(
    INDEX(ANSWERS!$C$7:$AW$134,0,ROW(EQ8)), 
    INDEX(CORRECT!$A$2:$HK$129,0,COLUMN(EQ8))
)
</f>
        <v>3</v>
      </c>
      <c r="ER8" s="72">
        <f t="array" ref="ER8">SUMPRODUCT(
    INDEX(ANSWERS!$C$7:$AW$134,0,ROW(ER8)), 
    INDEX(CORRECT!$A$2:$HK$129,0,COLUMN(ER8))
)
</f>
        <v>1</v>
      </c>
      <c r="ES8" s="72">
        <f t="array" ref="ES8">SUMPRODUCT(
    INDEX(ANSWERS!$C$7:$AW$134,0,ROW(ES8)), 
    INDEX(CORRECT!$A$2:$HK$129,0,COLUMN(ES8))
)
</f>
        <v>4</v>
      </c>
      <c r="ET8" s="72">
        <f t="array" ref="ET8">SUMPRODUCT(
    INDEX(ANSWERS!$C$7:$AW$134,0,ROW(ET8)), 
    INDEX(CORRECT!$A$2:$HK$129,0,COLUMN(ET8))
)
</f>
        <v>4</v>
      </c>
      <c r="EU8" s="72">
        <f t="array" ref="EU8">SUMPRODUCT(
    INDEX(ANSWERS!$C$7:$AW$134,0,ROW(EU8)), 
    INDEX(CORRECT!$A$2:$HK$129,0,COLUMN(EU8))
)
</f>
        <v>7</v>
      </c>
      <c r="EV8" s="72">
        <f t="array" ref="EV8">SUMPRODUCT(
    INDEX(ANSWERS!$C$7:$AW$134,0,ROW(EV8)), 
    INDEX(CORRECT!$A$2:$HK$129,0,COLUMN(EV8))
)
</f>
        <v>3</v>
      </c>
      <c r="EW8" s="72">
        <f t="array" ref="EW8">SUMPRODUCT(
    INDEX(ANSWERS!$C$7:$AW$134,0,ROW(EW8)), 
    INDEX(CORRECT!$A$2:$HK$129,0,COLUMN(EW8))
)
</f>
        <v>5</v>
      </c>
      <c r="EX8" s="72">
        <f t="array" ref="EX8">SUMPRODUCT(
    INDEX(ANSWERS!$C$7:$AW$134,0,ROW(EX8)), 
    INDEX(CORRECT!$A$2:$HK$129,0,COLUMN(EX8))
)
</f>
        <v>4</v>
      </c>
      <c r="EY8" s="72">
        <f t="array" ref="EY8">SUMPRODUCT(
    INDEX(ANSWERS!$C$7:$AW$134,0,ROW(EY8)), 
    INDEX(CORRECT!$A$2:$HK$129,0,COLUMN(EY8))
)
</f>
        <v>1</v>
      </c>
      <c r="EZ8" s="72">
        <f t="array" ref="EZ8">SUMPRODUCT(
    INDEX(ANSWERS!$C$7:$AW$134,0,ROW(EZ8)), 
    INDEX(CORRECT!$A$2:$HK$129,0,COLUMN(EZ8))
)
</f>
        <v>3</v>
      </c>
      <c r="FA8" s="72">
        <f t="array" ref="FA8">SUMPRODUCT(
    INDEX(ANSWERS!$C$7:$AW$134,0,ROW(FA8)), 
    INDEX(CORRECT!$A$2:$HK$129,0,COLUMN(FA8))
)
</f>
        <v>4</v>
      </c>
      <c r="FB8" s="72">
        <f t="array" ref="FB8">SUMPRODUCT(
    INDEX(ANSWERS!$C$7:$AW$134,0,ROW(FB8)), 
    INDEX(CORRECT!$A$2:$HK$129,0,COLUMN(FB8))
)
</f>
        <v>4</v>
      </c>
      <c r="FC8" s="72">
        <f t="array" ref="FC8">SUMPRODUCT(
    INDEX(ANSWERS!$C$7:$AW$134,0,ROW(FC8)), 
    INDEX(CORRECT!$A$2:$HK$129,0,COLUMN(FC8))
)
</f>
        <v>6</v>
      </c>
      <c r="FD8" s="72">
        <f t="array" ref="FD8">SUMPRODUCT(
    INDEX(ANSWERS!$C$7:$AW$134,0,ROW(FD8)), 
    INDEX(CORRECT!$A$2:$HK$129,0,COLUMN(FD8))
)
</f>
        <v>4</v>
      </c>
      <c r="FE8" s="72">
        <f t="array" ref="FE8">SUMPRODUCT(
    INDEX(ANSWERS!$C$7:$AW$134,0,ROW(FE8)), 
    INDEX(CORRECT!$A$2:$HK$129,0,COLUMN(FE8))
)
</f>
        <v>5</v>
      </c>
      <c r="FF8" s="72">
        <f t="array" ref="FF8">SUMPRODUCT(
    INDEX(ANSWERS!$C$7:$AW$134,0,ROW(FF8)), 
    INDEX(CORRECT!$A$2:$HK$129,0,COLUMN(FF8))
)
</f>
        <v>6</v>
      </c>
      <c r="FG8" s="72">
        <f t="array" ref="FG8">SUMPRODUCT(
    INDEX(ANSWERS!$C$7:$AW$134,0,ROW(FG8)), 
    INDEX(CORRECT!$A$2:$HK$129,0,COLUMN(FG8))
)
</f>
        <v>6</v>
      </c>
      <c r="FH8" s="72">
        <f t="array" ref="FH8">SUMPRODUCT(
    INDEX(ANSWERS!$C$7:$AW$134,0,ROW(FH8)), 
    INDEX(CORRECT!$A$2:$HK$129,0,COLUMN(FH8))
)
</f>
        <v>6</v>
      </c>
      <c r="FI8" s="72">
        <f t="array" ref="FI8">SUMPRODUCT(
    INDEX(ANSWERS!$C$7:$AW$134,0,ROW(FI8)), 
    INDEX(CORRECT!$A$2:$HK$129,0,COLUMN(FI8))
)
</f>
        <v>6</v>
      </c>
      <c r="FJ8" s="72">
        <f t="array" ref="FJ8">SUMPRODUCT(
    INDEX(ANSWERS!$C$7:$AW$134,0,ROW(FJ8)), 
    INDEX(CORRECT!$A$2:$HK$129,0,COLUMN(FJ8))
)
</f>
        <v>6</v>
      </c>
      <c r="FK8" s="72">
        <f t="array" ref="FK8">SUMPRODUCT(
    INDEX(ANSWERS!$C$7:$AW$134,0,ROW(FK8)), 
    INDEX(CORRECT!$A$2:$HK$129,0,COLUMN(FK8))
)
</f>
        <v>4</v>
      </c>
      <c r="FL8" s="72">
        <f t="array" ref="FL8">SUMPRODUCT(
    INDEX(ANSWERS!$C$7:$AW$134,0,ROW(FL8)), 
    INDEX(CORRECT!$A$2:$HK$129,0,COLUMN(FL8))
)
</f>
        <v>5</v>
      </c>
      <c r="FM8" s="72">
        <f t="array" ref="FM8">SUMPRODUCT(
    INDEX(ANSWERS!$C$7:$AW$134,0,ROW(FM8)), 
    INDEX(CORRECT!$A$2:$HK$129,0,COLUMN(FM8))
)
</f>
        <v>6</v>
      </c>
      <c r="FN8" s="72">
        <f t="array" ref="FN8">SUMPRODUCT(
    INDEX(ANSWERS!$C$7:$AW$134,0,ROW(FN8)), 
    INDEX(CORRECT!$A$2:$HK$129,0,COLUMN(FN8))
)
</f>
        <v>2</v>
      </c>
      <c r="FO8" s="72">
        <f t="array" ref="FO8">SUMPRODUCT(
    INDEX(ANSWERS!$C$7:$AW$134,0,ROW(FO8)), 
    INDEX(CORRECT!$A$2:$HK$129,0,COLUMN(FO8))
)
</f>
        <v>6</v>
      </c>
      <c r="FP8" s="72">
        <f t="array" ref="FP8">SUMPRODUCT(
    INDEX(ANSWERS!$C$7:$AW$134,0,ROW(FP8)), 
    INDEX(CORRECT!$A$2:$HK$129,0,COLUMN(FP8))
)
</f>
        <v>5</v>
      </c>
      <c r="FQ8" s="72">
        <f t="array" ref="FQ8">SUMPRODUCT(
    INDEX(ANSWERS!$C$7:$AW$134,0,ROW(FQ8)), 
    INDEX(CORRECT!$A$2:$HK$129,0,COLUMN(FQ8))
)
</f>
        <v>3</v>
      </c>
      <c r="FR8" s="72">
        <f t="array" ref="FR8">SUMPRODUCT(
    INDEX(ANSWERS!$C$7:$AW$134,0,ROW(FR8)), 
    INDEX(CORRECT!$A$2:$HK$129,0,COLUMN(FR8))
)
</f>
        <v>7</v>
      </c>
      <c r="FS8" s="72">
        <f t="array" ref="FS8">SUMPRODUCT(
    INDEX(ANSWERS!$C$7:$AW$134,0,ROW(FS8)), 
    INDEX(CORRECT!$A$2:$HK$129,0,COLUMN(FS8))
)
</f>
        <v>2</v>
      </c>
      <c r="FT8" s="72">
        <f t="array" ref="FT8">SUMPRODUCT(
    INDEX(ANSWERS!$C$7:$AW$134,0,ROW(FT8)), 
    INDEX(CORRECT!$A$2:$HK$129,0,COLUMN(FT8))
)
</f>
        <v>1</v>
      </c>
      <c r="FU8" s="72">
        <f t="array" ref="FU8">SUMPRODUCT(
    INDEX(ANSWERS!$C$7:$AW$134,0,ROW(FU8)), 
    INDEX(CORRECT!$A$2:$HK$129,0,COLUMN(FU8))
)
</f>
        <v>7</v>
      </c>
      <c r="FV8" s="72">
        <f t="array" ref="FV8">SUMPRODUCT(
    INDEX(ANSWERS!$C$7:$AW$134,0,ROW(FV8)), 
    INDEX(CORRECT!$A$2:$HK$129,0,COLUMN(FV8))
)
</f>
        <v>4</v>
      </c>
      <c r="FW8" s="72">
        <f t="array" ref="FW8">SUMPRODUCT(
    INDEX(ANSWERS!$C$7:$AW$134,0,ROW(FW8)), 
    INDEX(CORRECT!$A$2:$HK$129,0,COLUMN(FW8))
)
</f>
        <v>5</v>
      </c>
      <c r="FX8" s="72">
        <f t="array" ref="FX8">SUMPRODUCT(
    INDEX(ANSWERS!$C$7:$AW$134,0,ROW(FX8)), 
    INDEX(CORRECT!$A$2:$HK$129,0,COLUMN(FX8))
)
</f>
        <v>5</v>
      </c>
      <c r="FY8" s="72">
        <f t="array" ref="FY8">SUMPRODUCT(
    INDEX(ANSWERS!$C$7:$AW$134,0,ROW(FY8)), 
    INDEX(CORRECT!$A$2:$HK$129,0,COLUMN(FY8))
)
</f>
        <v>5</v>
      </c>
      <c r="FZ8" s="72">
        <f t="array" ref="FZ8">SUMPRODUCT(
    INDEX(ANSWERS!$C$7:$AW$134,0,ROW(FZ8)), 
    INDEX(CORRECT!$A$2:$HK$129,0,COLUMN(FZ8))
)
</f>
        <v>4</v>
      </c>
      <c r="GA8" s="72">
        <f t="array" ref="GA8">SUMPRODUCT(
    INDEX(ANSWERS!$C$7:$AW$134,0,ROW(GA8)), 
    INDEX(CORRECT!$A$2:$HK$129,0,COLUMN(GA8))
)
</f>
        <v>5</v>
      </c>
      <c r="GB8" s="72">
        <f t="array" ref="GB8">SUMPRODUCT(
    INDEX(ANSWERS!$C$7:$AW$134,0,ROW(GB8)), 
    INDEX(CORRECT!$A$2:$HK$129,0,COLUMN(GB8))
)
</f>
        <v>1</v>
      </c>
      <c r="GC8" s="72">
        <f t="array" ref="GC8">SUMPRODUCT(
    INDEX(ANSWERS!$C$7:$AW$134,0,ROW(GC8)), 
    INDEX(CORRECT!$A$2:$HK$129,0,COLUMN(GC8))
)
</f>
        <v>3</v>
      </c>
      <c r="GD8" s="72">
        <f t="array" ref="GD8">SUMPRODUCT(
    INDEX(ANSWERS!$C$7:$AW$134,0,ROW(GD8)), 
    INDEX(CORRECT!$A$2:$HK$129,0,COLUMN(GD8))
)
</f>
        <v>5</v>
      </c>
      <c r="GE8" s="72">
        <f t="array" ref="GE8">SUMPRODUCT(
    INDEX(ANSWERS!$C$7:$AW$134,0,ROW(GE8)), 
    INDEX(CORRECT!$A$2:$HK$129,0,COLUMN(GE8))
)
</f>
        <v>5</v>
      </c>
      <c r="GF8" s="72">
        <f t="array" ref="GF8">SUMPRODUCT(
    INDEX(ANSWERS!$C$7:$AW$134,0,ROW(GF8)), 
    INDEX(CORRECT!$A$2:$HK$129,0,COLUMN(GF8))
)
</f>
        <v>6</v>
      </c>
      <c r="GG8" s="72">
        <f t="array" ref="GG8">SUMPRODUCT(
    INDEX(ANSWERS!$C$7:$AW$134,0,ROW(GG8)), 
    INDEX(CORRECT!$A$2:$HK$129,0,COLUMN(GG8))
)
</f>
        <v>5</v>
      </c>
      <c r="GH8" s="72">
        <f t="array" ref="GH8">SUMPRODUCT(
    INDEX(ANSWERS!$C$7:$AW$134,0,ROW(GH8)), 
    INDEX(CORRECT!$A$2:$HK$129,0,COLUMN(GH8))
)
</f>
        <v>4</v>
      </c>
      <c r="GI8" s="72">
        <f t="array" ref="GI8">SUMPRODUCT(
    INDEX(ANSWERS!$C$7:$AW$134,0,ROW(GI8)), 
    INDEX(CORRECT!$A$2:$HK$129,0,COLUMN(GI8))
)
</f>
        <v>4</v>
      </c>
      <c r="GJ8" s="72">
        <f t="array" ref="GJ8">SUMPRODUCT(
    INDEX(ANSWERS!$C$7:$AW$134,0,ROW(GJ8)), 
    INDEX(CORRECT!$A$2:$HK$129,0,COLUMN(GJ8))
)
</f>
        <v>4</v>
      </c>
      <c r="GK8" s="72">
        <f t="array" ref="GK8">SUMPRODUCT(
    INDEX(ANSWERS!$C$7:$AW$134,0,ROW(GK8)), 
    INDEX(CORRECT!$A$2:$HK$129,0,COLUMN(GK8))
)
</f>
        <v>0</v>
      </c>
      <c r="GL8" s="72">
        <f t="array" ref="GL8">SUMPRODUCT(
    INDEX(ANSWERS!$C$7:$AW$134,0,ROW(GL8)), 
    INDEX(CORRECT!$A$2:$HK$129,0,COLUMN(GL8))
)
</f>
        <v>3</v>
      </c>
      <c r="GM8" s="72">
        <f t="array" ref="GM8">SUMPRODUCT(
    INDEX(ANSWERS!$C$7:$AW$134,0,ROW(GM8)), 
    INDEX(CORRECT!$A$2:$HK$129,0,COLUMN(GM8))
)
</f>
        <v>1</v>
      </c>
      <c r="GN8" s="72">
        <f t="array" ref="GN8">SUMPRODUCT(
    INDEX(ANSWERS!$C$7:$AW$134,0,ROW(GN8)), 
    INDEX(CORRECT!$A$2:$HK$129,0,COLUMN(GN8))
)
</f>
        <v>4</v>
      </c>
      <c r="GO8" s="72">
        <f t="array" ref="GO8">SUMPRODUCT(
    INDEX(ANSWERS!$C$7:$AW$134,0,ROW(GO8)), 
    INDEX(CORRECT!$A$2:$HK$129,0,COLUMN(GO8))
)
</f>
        <v>2</v>
      </c>
      <c r="GP8" s="72">
        <f t="array" ref="GP8">SUMPRODUCT(
    INDEX(ANSWERS!$C$7:$AW$134,0,ROW(GP8)), 
    INDEX(CORRECT!$A$2:$HK$129,0,COLUMN(GP8))
)
</f>
        <v>6</v>
      </c>
      <c r="GQ8" s="72">
        <f t="array" ref="GQ8">SUMPRODUCT(
    INDEX(ANSWERS!$C$7:$AW$134,0,ROW(GQ8)), 
    INDEX(CORRECT!$A$2:$HK$129,0,COLUMN(GQ8))
)
</f>
        <v>4</v>
      </c>
      <c r="GR8" s="72">
        <f t="array" ref="GR8">SUMPRODUCT(
    INDEX(ANSWERS!$C$7:$AW$134,0,ROW(GR8)), 
    INDEX(CORRECT!$A$2:$HK$129,0,COLUMN(GR8))
)
</f>
        <v>3</v>
      </c>
      <c r="GS8" s="72">
        <f t="array" ref="GS8">SUMPRODUCT(
    INDEX(ANSWERS!$C$7:$AW$134,0,ROW(GS8)), 
    INDEX(CORRECT!$A$2:$HK$129,0,COLUMN(GS8))
)
</f>
        <v>3</v>
      </c>
      <c r="GT8" s="72">
        <f t="array" ref="GT8">SUMPRODUCT(
    INDEX(ANSWERS!$C$7:$AW$134,0,ROW(GT8)), 
    INDEX(CORRECT!$A$2:$HK$129,0,COLUMN(GT8))
)
</f>
        <v>3</v>
      </c>
      <c r="GU8" s="72">
        <f t="array" ref="GU8">SUMPRODUCT(
    INDEX(ANSWERS!$C$7:$AW$134,0,ROW(GU8)), 
    INDEX(CORRECT!$A$2:$HK$129,0,COLUMN(GU8))
)
</f>
        <v>2</v>
      </c>
      <c r="GV8" s="72">
        <f t="array" ref="GV8">SUMPRODUCT(
    INDEX(ANSWERS!$C$7:$AW$134,0,ROW(GV8)), 
    INDEX(CORRECT!$A$2:$HK$129,0,COLUMN(GV8))
)
</f>
        <v>7</v>
      </c>
      <c r="GW8" s="72">
        <f t="array" ref="GW8">SUMPRODUCT(
    INDEX(ANSWERS!$C$7:$AW$134,0,ROW(GW8)), 
    INDEX(CORRECT!$A$2:$HK$129,0,COLUMN(GW8))
)
</f>
        <v>5</v>
      </c>
      <c r="GX8" s="72">
        <f t="array" ref="GX8">SUMPRODUCT(
    INDEX(ANSWERS!$C$7:$AW$134,0,ROW(GX8)), 
    INDEX(CORRECT!$A$2:$HK$129,0,COLUMN(GX8))
)
</f>
        <v>4</v>
      </c>
      <c r="GY8" s="72">
        <f t="array" ref="GY8">SUMPRODUCT(
    INDEX(ANSWERS!$C$7:$AW$134,0,ROW(GY8)), 
    INDEX(CORRECT!$A$2:$HK$129,0,COLUMN(GY8))
)
</f>
        <v>5</v>
      </c>
      <c r="GZ8" s="72">
        <f t="array" ref="GZ8">SUMPRODUCT(
    INDEX(ANSWERS!$C$7:$AW$134,0,ROW(GZ8)), 
    INDEX(CORRECT!$A$2:$HK$129,0,COLUMN(GZ8))
)
</f>
        <v>7</v>
      </c>
      <c r="HA8" s="72">
        <f t="array" ref="HA8">SUMPRODUCT(
    INDEX(ANSWERS!$C$7:$AW$134,0,ROW(HA8)), 
    INDEX(CORRECT!$A$2:$HK$129,0,COLUMN(HA8))
)
</f>
        <v>6</v>
      </c>
      <c r="HB8" s="72">
        <f t="array" ref="HB8">SUMPRODUCT(
    INDEX(ANSWERS!$C$7:$AW$134,0,ROW(HB8)), 
    INDEX(CORRECT!$A$2:$HK$129,0,COLUMN(HB8))
)
</f>
        <v>7</v>
      </c>
      <c r="HC8" s="72">
        <f t="array" ref="HC8">SUMPRODUCT(
    INDEX(ANSWERS!$C$7:$AW$134,0,ROW(HC8)), 
    INDEX(CORRECT!$A$2:$HK$129,0,COLUMN(HC8))
)
</f>
        <v>4</v>
      </c>
      <c r="HD8" s="72">
        <f t="array" ref="HD8">SUMPRODUCT(
    INDEX(ANSWERS!$C$7:$AW$134,0,ROW(HD8)), 
    INDEX(CORRECT!$A$2:$HK$129,0,COLUMN(HD8))
)
</f>
        <v>5</v>
      </c>
      <c r="HE8" s="72">
        <f t="array" ref="HE8">SUMPRODUCT(
    INDEX(ANSWERS!$C$7:$AW$134,0,ROW(HE8)), 
    INDEX(CORRECT!$A$2:$HK$129,0,COLUMN(HE8))
)
</f>
        <v>6</v>
      </c>
      <c r="HF8" s="72">
        <f t="array" ref="HF8">SUMPRODUCT(
    INDEX(ANSWERS!$C$7:$AW$134,0,ROW(HF8)), 
    INDEX(CORRECT!$A$2:$HK$129,0,COLUMN(HF8))
)
</f>
        <v>4</v>
      </c>
      <c r="HG8" s="72">
        <f t="array" ref="HG8">SUMPRODUCT(
    INDEX(ANSWERS!$C$7:$AW$134,0,ROW(HG8)), 
    INDEX(CORRECT!$A$2:$HK$129,0,COLUMN(HG8))
)
</f>
        <v>7</v>
      </c>
      <c r="HH8" s="72">
        <f t="array" ref="HH8">SUMPRODUCT(
    INDEX(ANSWERS!$C$7:$AW$134,0,ROW(HH8)), 
    INDEX(CORRECT!$A$2:$HK$129,0,COLUMN(HH8))
)
</f>
        <v>6</v>
      </c>
      <c r="HI8" s="72">
        <f t="array" ref="HI8">SUMPRODUCT(
    INDEX(ANSWERS!$C$7:$AW$134,0,ROW(HI8)), 
    INDEX(CORRECT!$A$2:$HK$129,0,COLUMN(HI8))
)
</f>
        <v>1</v>
      </c>
      <c r="HJ8" s="72">
        <f t="array" ref="HJ8">SUMPRODUCT(
    INDEX(ANSWERS!$C$7:$AW$134,0,ROW(HJ8)), 
    INDEX(CORRECT!$A$2:$HK$129,0,COLUMN(HJ8))
)
</f>
        <v>3</v>
      </c>
      <c r="HK8" s="72">
        <f t="array" ref="HK8">SUMPRODUCT(
    INDEX(ANSWERS!$C$7:$AW$134,0,ROW(HK8)), 
    INDEX(CORRECT!$A$2:$HK$129,0,COLUMN(HK8))
)
</f>
        <v>3</v>
      </c>
      <c r="HL8" s="72"/>
    </row>
    <row r="9">
      <c r="A9" s="1" t="s">
        <v>301</v>
      </c>
      <c r="B9" s="72">
        <f t="array" ref="B9">SUMPRODUCT(
    INDEX(ANSWERS!$C$7:$AW$134,0,ROW(B9)), 
    INDEX(CORRECT!$A$2:$HK$129,0,COLUMN(B9))
)
</f>
        <v>0</v>
      </c>
      <c r="C9" s="72">
        <f t="array" ref="C9">SUMPRODUCT(
    INDEX(ANSWERS!$C$7:$AW$134,0,ROW(C9)), 
    INDEX(CORRECT!$A$2:$HK$129,0,COLUMN(C9))
)
</f>
        <v>0</v>
      </c>
      <c r="D9" s="72">
        <f t="array" ref="D9">SUMPRODUCT(
    INDEX(ANSWERS!$C$7:$AW$134,0,ROW(D9)), 
    INDEX(CORRECT!$A$2:$HK$129,0,COLUMN(D9))
)
</f>
        <v>1</v>
      </c>
      <c r="E9" s="72">
        <f t="array" ref="E9">SUMPRODUCT(
    INDEX(ANSWERS!$C$7:$AW$134,0,ROW(E9)), 
    INDEX(CORRECT!$A$2:$HK$129,0,COLUMN(E9))
)
</f>
        <v>1</v>
      </c>
      <c r="F9" s="72">
        <f t="array" ref="F9">SUMPRODUCT(
    INDEX(ANSWERS!$C$7:$AW$134,0,ROW(F9)), 
    INDEX(CORRECT!$A$2:$HK$129,0,COLUMN(F9))
)
</f>
        <v>0</v>
      </c>
      <c r="G9" s="72">
        <f t="array" ref="G9">SUMPRODUCT(
    INDEX(ANSWERS!$C$7:$AW$134,0,ROW(G9)), 
    INDEX(CORRECT!$A$2:$HK$129,0,COLUMN(G9))
)
</f>
        <v>1</v>
      </c>
      <c r="H9" s="72">
        <f t="array" ref="H9">SUMPRODUCT(
    INDEX(ANSWERS!$C$7:$AW$134,0,ROW(H9)), 
    INDEX(CORRECT!$A$2:$HK$129,0,COLUMN(H9))
)
</f>
        <v>1</v>
      </c>
      <c r="I9" s="72">
        <f t="array" ref="I9">SUMPRODUCT(
    INDEX(ANSWERS!$C$7:$AW$134,0,ROW(I9)), 
    INDEX(CORRECT!$A$2:$HK$129,0,COLUMN(I9))
)
</f>
        <v>1</v>
      </c>
      <c r="J9" s="72">
        <f t="array" ref="J9">SUMPRODUCT(
    INDEX(ANSWERS!$C$7:$AW$134,0,ROW(J9)), 
    INDEX(CORRECT!$A$2:$HK$129,0,COLUMN(J9))
)
</f>
        <v>1</v>
      </c>
      <c r="K9" s="72">
        <f t="array" ref="K9">SUMPRODUCT(
    INDEX(ANSWERS!$C$7:$AW$134,0,ROW(K9)), 
    INDEX(CORRECT!$A$2:$HK$129,0,COLUMN(K9))
)
</f>
        <v>1</v>
      </c>
      <c r="L9" s="72">
        <f t="array" ref="L9">SUMPRODUCT(
    INDEX(ANSWERS!$C$7:$AW$134,0,ROW(L9)), 
    INDEX(CORRECT!$A$2:$HK$129,0,COLUMN(L9))
)
</f>
        <v>0</v>
      </c>
      <c r="M9" s="72">
        <f t="array" ref="M9">SUMPRODUCT(
    INDEX(ANSWERS!$C$7:$AW$134,0,ROW(M9)), 
    INDEX(CORRECT!$A$2:$HK$129,0,COLUMN(M9))
)
</f>
        <v>0</v>
      </c>
      <c r="N9" s="72">
        <f t="array" ref="N9">SUMPRODUCT(
    INDEX(ANSWERS!$C$7:$AW$134,0,ROW(N9)), 
    INDEX(CORRECT!$A$2:$HK$129,0,COLUMN(N9))
)
</f>
        <v>1</v>
      </c>
      <c r="O9" s="72">
        <f t="array" ref="O9">SUMPRODUCT(
    INDEX(ANSWERS!$C$7:$AW$134,0,ROW(O9)), 
    INDEX(CORRECT!$A$2:$HK$129,0,COLUMN(O9))
)
</f>
        <v>1</v>
      </c>
      <c r="P9" s="72">
        <f t="array" ref="P9">SUMPRODUCT(
    INDEX(ANSWERS!$C$7:$AW$134,0,ROW(P9)), 
    INDEX(CORRECT!$A$2:$HK$129,0,COLUMN(P9))
)
</f>
        <v>1</v>
      </c>
      <c r="Q9" s="72">
        <f t="array" ref="Q9">SUMPRODUCT(
    INDEX(ANSWERS!$C$7:$AW$134,0,ROW(Q9)), 
    INDEX(CORRECT!$A$2:$HK$129,0,COLUMN(Q9))
)
</f>
        <v>1</v>
      </c>
      <c r="R9" s="72">
        <f t="array" ref="R9">SUMPRODUCT(
    INDEX(ANSWERS!$C$7:$AW$134,0,ROW(R9)), 
    INDEX(CORRECT!$A$2:$HK$129,0,COLUMN(R9))
)
</f>
        <v>1</v>
      </c>
      <c r="S9" s="72">
        <f t="array" ref="S9">SUMPRODUCT(
    INDEX(ANSWERS!$C$7:$AW$134,0,ROW(S9)), 
    INDEX(CORRECT!$A$2:$HK$129,0,COLUMN(S9))
)
</f>
        <v>1</v>
      </c>
      <c r="T9" s="72">
        <f t="array" ref="T9">SUMPRODUCT(
    INDEX(ANSWERS!$C$7:$AW$134,0,ROW(T9)), 
    INDEX(CORRECT!$A$2:$HK$129,0,COLUMN(T9))
)
</f>
        <v>1</v>
      </c>
      <c r="U9" s="72">
        <f t="array" ref="U9">SUMPRODUCT(
    INDEX(ANSWERS!$C$7:$AW$134,0,ROW(U9)), 
    INDEX(CORRECT!$A$2:$HK$129,0,COLUMN(U9))
)
</f>
        <v>1</v>
      </c>
      <c r="V9" s="72">
        <f t="array" ref="V9">SUMPRODUCT(
    INDEX(ANSWERS!$C$7:$AW$134,0,ROW(V9)), 
    INDEX(CORRECT!$A$2:$HK$129,0,COLUMN(V9))
)
</f>
        <v>1</v>
      </c>
      <c r="W9" s="72">
        <f t="array" ref="W9">SUMPRODUCT(
    INDEX(ANSWERS!$C$7:$AW$134,0,ROW(W9)), 
    INDEX(CORRECT!$A$2:$HK$129,0,COLUMN(W9))
)
</f>
        <v>1</v>
      </c>
      <c r="X9" s="72">
        <f t="array" ref="X9">SUMPRODUCT(
    INDEX(ANSWERS!$C$7:$AW$134,0,ROW(X9)), 
    INDEX(CORRECT!$A$2:$HK$129,0,COLUMN(X9))
)
</f>
        <v>1</v>
      </c>
      <c r="Y9" s="72">
        <f t="array" ref="Y9">SUMPRODUCT(
    INDEX(ANSWERS!$C$7:$AW$134,0,ROW(Y9)), 
    INDEX(CORRECT!$A$2:$HK$129,0,COLUMN(Y9))
)
</f>
        <v>1</v>
      </c>
      <c r="Z9" s="72">
        <f t="array" ref="Z9">SUMPRODUCT(
    INDEX(ANSWERS!$C$7:$AW$134,0,ROW(Z9)), 
    INDEX(CORRECT!$A$2:$HK$129,0,COLUMN(Z9))
)
</f>
        <v>0</v>
      </c>
      <c r="AA9" s="72">
        <f t="array" ref="AA9">SUMPRODUCT(
    INDEX(ANSWERS!$C$7:$AW$134,0,ROW(AA9)), 
    INDEX(CORRECT!$A$2:$HK$129,0,COLUMN(AA9))
)
</f>
        <v>0</v>
      </c>
      <c r="AB9" s="72">
        <f t="array" ref="AB9">SUMPRODUCT(
    INDEX(ANSWERS!$C$7:$AW$134,0,ROW(AB9)), 
    INDEX(CORRECT!$A$2:$HK$129,0,COLUMN(AB9))
)
</f>
        <v>1</v>
      </c>
      <c r="AC9" s="72">
        <f t="array" ref="AC9">SUMPRODUCT(
    INDEX(ANSWERS!$C$7:$AW$134,0,ROW(AC9)), 
    INDEX(CORRECT!$A$2:$HK$129,0,COLUMN(AC9))
)
</f>
        <v>1</v>
      </c>
      <c r="AD9" s="72">
        <f t="array" ref="AD9">SUMPRODUCT(
    INDEX(ANSWERS!$C$7:$AW$134,0,ROW(AD9)), 
    INDEX(CORRECT!$A$2:$HK$129,0,COLUMN(AD9))
)
</f>
        <v>1</v>
      </c>
      <c r="AE9" s="72">
        <f t="array" ref="AE9">SUMPRODUCT(
    INDEX(ANSWERS!$C$7:$AW$134,0,ROW(AE9)), 
    INDEX(CORRECT!$A$2:$HK$129,0,COLUMN(AE9))
)
</f>
        <v>1</v>
      </c>
      <c r="AF9" s="72">
        <f t="array" ref="AF9">SUMPRODUCT(
    INDEX(ANSWERS!$C$7:$AW$134,0,ROW(AF9)), 
    INDEX(CORRECT!$A$2:$HK$129,0,COLUMN(AF9))
)
</f>
        <v>1</v>
      </c>
      <c r="AG9" s="72">
        <f t="array" ref="AG9">SUMPRODUCT(
    INDEX(ANSWERS!$C$7:$AW$134,0,ROW(AG9)), 
    INDEX(CORRECT!$A$2:$HK$129,0,COLUMN(AG9))
)
</f>
        <v>1</v>
      </c>
      <c r="AH9" s="72">
        <f t="array" ref="AH9">SUMPRODUCT(
    INDEX(ANSWERS!$C$7:$AW$134,0,ROW(AH9)), 
    INDEX(CORRECT!$A$2:$HK$129,0,COLUMN(AH9))
)
</f>
        <v>1</v>
      </c>
      <c r="AI9" s="72">
        <f t="array" ref="AI9">SUMPRODUCT(
    INDEX(ANSWERS!$C$7:$AW$134,0,ROW(AI9)), 
    INDEX(CORRECT!$A$2:$HK$129,0,COLUMN(AI9))
)
</f>
        <v>1</v>
      </c>
      <c r="AJ9" s="72">
        <f t="array" ref="AJ9">SUMPRODUCT(
    INDEX(ANSWERS!$C$7:$AW$134,0,ROW(AJ9)), 
    INDEX(CORRECT!$A$2:$HK$129,0,COLUMN(AJ9))
)
</f>
        <v>1</v>
      </c>
      <c r="AK9" s="72">
        <f t="array" ref="AK9">SUMPRODUCT(
    INDEX(ANSWERS!$C$7:$AW$134,0,ROW(AK9)), 
    INDEX(CORRECT!$A$2:$HK$129,0,COLUMN(AK9))
)
</f>
        <v>1</v>
      </c>
      <c r="AL9" s="72">
        <f t="array" ref="AL9">SUMPRODUCT(
    INDEX(ANSWERS!$C$7:$AW$134,0,ROW(AL9)), 
    INDEX(CORRECT!$A$2:$HK$129,0,COLUMN(AL9))
)
</f>
        <v>1</v>
      </c>
      <c r="AM9" s="72">
        <f t="array" ref="AM9">SUMPRODUCT(
    INDEX(ANSWERS!$C$7:$AW$134,0,ROW(AM9)), 
    INDEX(CORRECT!$A$2:$HK$129,0,COLUMN(AM9))
)
</f>
        <v>1</v>
      </c>
      <c r="AN9" s="72">
        <f t="array" ref="AN9">SUMPRODUCT(
    INDEX(ANSWERS!$C$7:$AW$134,0,ROW(AN9)), 
    INDEX(CORRECT!$A$2:$HK$129,0,COLUMN(AN9))
)
</f>
        <v>1</v>
      </c>
      <c r="AO9" s="72">
        <f t="array" ref="AO9">SUMPRODUCT(
    INDEX(ANSWERS!$C$7:$AW$134,0,ROW(AO9)), 
    INDEX(CORRECT!$A$2:$HK$129,0,COLUMN(AO9))
)
</f>
        <v>1</v>
      </c>
      <c r="AP9" s="72">
        <f t="array" ref="AP9">SUMPRODUCT(
    INDEX(ANSWERS!$C$7:$AW$134,0,ROW(AP9)), 
    INDEX(CORRECT!$A$2:$HK$129,0,COLUMN(AP9))
)
</f>
        <v>1</v>
      </c>
      <c r="AQ9" s="72">
        <f t="array" ref="AQ9">SUMPRODUCT(
    INDEX(ANSWERS!$C$7:$AW$134,0,ROW(AQ9)), 
    INDEX(CORRECT!$A$2:$HK$129,0,COLUMN(AQ9))
)
</f>
        <v>1</v>
      </c>
      <c r="AR9" s="72">
        <f t="array" ref="AR9">SUMPRODUCT(
    INDEX(ANSWERS!$C$7:$AW$134,0,ROW(AR9)), 
    INDEX(CORRECT!$A$2:$HK$129,0,COLUMN(AR9))
)
</f>
        <v>1</v>
      </c>
      <c r="AS9" s="72">
        <f t="array" ref="AS9">SUMPRODUCT(
    INDEX(ANSWERS!$C$7:$AW$134,0,ROW(AS9)), 
    INDEX(CORRECT!$A$2:$HK$129,0,COLUMN(AS9))
)
</f>
        <v>0</v>
      </c>
      <c r="AT9" s="72">
        <f t="array" ref="AT9">SUMPRODUCT(
    INDEX(ANSWERS!$C$7:$AW$134,0,ROW(AT9)), 
    INDEX(CORRECT!$A$2:$HK$129,0,COLUMN(AT9))
)
</f>
        <v>0</v>
      </c>
      <c r="AU9" s="72">
        <f t="array" ref="AU9">SUMPRODUCT(
    INDEX(ANSWERS!$C$7:$AW$134,0,ROW(AU9)), 
    INDEX(CORRECT!$A$2:$HK$129,0,COLUMN(AU9))
)
</f>
        <v>0</v>
      </c>
      <c r="AV9" s="72">
        <f t="array" ref="AV9">SUMPRODUCT(
    INDEX(ANSWERS!$C$7:$AW$134,0,ROW(AV9)), 
    INDEX(CORRECT!$A$2:$HK$129,0,COLUMN(AV9))
)
</f>
        <v>1</v>
      </c>
      <c r="AW9" s="72">
        <f t="array" ref="AW9">SUMPRODUCT(
    INDEX(ANSWERS!$C$7:$AW$134,0,ROW(AW9)), 
    INDEX(CORRECT!$A$2:$HK$129,0,COLUMN(AW9))
)
</f>
        <v>0</v>
      </c>
      <c r="AX9" s="72">
        <f t="array" ref="AX9">SUMPRODUCT(
    INDEX(ANSWERS!$C$7:$AW$134,0,ROW(AX9)), 
    INDEX(CORRECT!$A$2:$HK$129,0,COLUMN(AX9))
)
</f>
        <v>1</v>
      </c>
      <c r="AY9" s="72">
        <f t="array" ref="AY9">SUMPRODUCT(
    INDEX(ANSWERS!$C$7:$AW$134,0,ROW(AY9)), 
    INDEX(CORRECT!$A$2:$HK$129,0,COLUMN(AY9))
)
</f>
        <v>1</v>
      </c>
      <c r="AZ9" s="72">
        <f t="array" ref="AZ9">SUMPRODUCT(
    INDEX(ANSWERS!$C$7:$AW$134,0,ROW(AZ9)), 
    INDEX(CORRECT!$A$2:$HK$129,0,COLUMN(AZ9))
)
</f>
        <v>1</v>
      </c>
      <c r="BA9" s="72">
        <f t="array" ref="BA9">SUMPRODUCT(
    INDEX(ANSWERS!$C$7:$AW$134,0,ROW(BA9)), 
    INDEX(CORRECT!$A$2:$HK$129,0,COLUMN(BA9))
)
</f>
        <v>1</v>
      </c>
      <c r="BB9" s="72">
        <f t="array" ref="BB9">SUMPRODUCT(
    INDEX(ANSWERS!$C$7:$AW$134,0,ROW(BB9)), 
    INDEX(CORRECT!$A$2:$HK$129,0,COLUMN(BB9))
)
</f>
        <v>1</v>
      </c>
      <c r="BC9" s="72">
        <f t="array" ref="BC9">SUMPRODUCT(
    INDEX(ANSWERS!$C$7:$AW$134,0,ROW(BC9)), 
    INDEX(CORRECT!$A$2:$HK$129,0,COLUMN(BC9))
)
</f>
        <v>0</v>
      </c>
      <c r="BD9" s="72">
        <f t="array" ref="BD9">SUMPRODUCT(
    INDEX(ANSWERS!$C$7:$AW$134,0,ROW(BD9)), 
    INDEX(CORRECT!$A$2:$HK$129,0,COLUMN(BD9))
)
</f>
        <v>1</v>
      </c>
      <c r="BE9" s="72">
        <f t="array" ref="BE9">SUMPRODUCT(
    INDEX(ANSWERS!$C$7:$AW$134,0,ROW(BE9)), 
    INDEX(CORRECT!$A$2:$HK$129,0,COLUMN(BE9))
)
</f>
        <v>1</v>
      </c>
      <c r="BF9" s="72">
        <f t="array" ref="BF9">SUMPRODUCT(
    INDEX(ANSWERS!$C$7:$AW$134,0,ROW(BF9)), 
    INDEX(CORRECT!$A$2:$HK$129,0,COLUMN(BF9))
)
</f>
        <v>0</v>
      </c>
      <c r="BG9" s="72">
        <f t="array" ref="BG9">SUMPRODUCT(
    INDEX(ANSWERS!$C$7:$AW$134,0,ROW(BG9)), 
    INDEX(CORRECT!$A$2:$HK$129,0,COLUMN(BG9))
)
</f>
        <v>1</v>
      </c>
      <c r="BH9" s="72">
        <f t="array" ref="BH9">SUMPRODUCT(
    INDEX(ANSWERS!$C$7:$AW$134,0,ROW(BH9)), 
    INDEX(CORRECT!$A$2:$HK$129,0,COLUMN(BH9))
)
</f>
        <v>1</v>
      </c>
      <c r="BI9" s="72">
        <f t="array" ref="BI9">SUMPRODUCT(
    INDEX(ANSWERS!$C$7:$AW$134,0,ROW(BI9)), 
    INDEX(CORRECT!$A$2:$HK$129,0,COLUMN(BI9))
)
</f>
        <v>1</v>
      </c>
      <c r="BJ9" s="72">
        <f t="array" ref="BJ9">SUMPRODUCT(
    INDEX(ANSWERS!$C$7:$AW$134,0,ROW(BJ9)), 
    INDEX(CORRECT!$A$2:$HK$129,0,COLUMN(BJ9))
)
</f>
        <v>1</v>
      </c>
      <c r="BK9" s="72">
        <f t="array" ref="BK9">SUMPRODUCT(
    INDEX(ANSWERS!$C$7:$AW$134,0,ROW(BK9)), 
    INDEX(CORRECT!$A$2:$HK$129,0,COLUMN(BK9))
)
</f>
        <v>1</v>
      </c>
      <c r="BL9" s="72">
        <f t="array" ref="BL9">SUMPRODUCT(
    INDEX(ANSWERS!$C$7:$AW$134,0,ROW(BL9)), 
    INDEX(CORRECT!$A$2:$HK$129,0,COLUMN(BL9))
)
</f>
        <v>1</v>
      </c>
      <c r="BM9" s="72">
        <f t="array" ref="BM9">SUMPRODUCT(
    INDEX(ANSWERS!$C$7:$AW$134,0,ROW(BM9)), 
    INDEX(CORRECT!$A$2:$HK$129,0,COLUMN(BM9))
)
</f>
        <v>0</v>
      </c>
      <c r="BN9" s="72">
        <f t="array" ref="BN9">SUMPRODUCT(
    INDEX(ANSWERS!$C$7:$AW$134,0,ROW(BN9)), 
    INDEX(CORRECT!$A$2:$HK$129,0,COLUMN(BN9))
)
</f>
        <v>1</v>
      </c>
      <c r="BO9" s="72">
        <f t="array" ref="BO9">SUMPRODUCT(
    INDEX(ANSWERS!$C$7:$AW$134,0,ROW(BO9)), 
    INDEX(CORRECT!$A$2:$HK$129,0,COLUMN(BO9))
)
</f>
        <v>1</v>
      </c>
      <c r="BP9" s="72">
        <f t="array" ref="BP9">SUMPRODUCT(
    INDEX(ANSWERS!$C$7:$AW$134,0,ROW(BP9)), 
    INDEX(CORRECT!$A$2:$HK$129,0,COLUMN(BP9))
)
</f>
        <v>1</v>
      </c>
      <c r="BQ9" s="72">
        <f t="array" ref="BQ9">SUMPRODUCT(
    INDEX(ANSWERS!$C$7:$AW$134,0,ROW(BQ9)), 
    INDEX(CORRECT!$A$2:$HK$129,0,COLUMN(BQ9))
)
</f>
        <v>1</v>
      </c>
      <c r="BR9" s="72">
        <f t="array" ref="BR9">SUMPRODUCT(
    INDEX(ANSWERS!$C$7:$AW$134,0,ROW(BR9)), 
    INDEX(CORRECT!$A$2:$HK$129,0,COLUMN(BR9))
)
</f>
        <v>1</v>
      </c>
      <c r="BS9" s="72">
        <f t="array" ref="BS9">SUMPRODUCT(
    INDEX(ANSWERS!$C$7:$AW$134,0,ROW(BS9)), 
    INDEX(CORRECT!$A$2:$HK$129,0,COLUMN(BS9))
)
</f>
        <v>1</v>
      </c>
      <c r="BT9" s="72">
        <f t="array" ref="BT9">SUMPRODUCT(
    INDEX(ANSWERS!$C$7:$AW$134,0,ROW(BT9)), 
    INDEX(CORRECT!$A$2:$HK$129,0,COLUMN(BT9))
)
</f>
        <v>1</v>
      </c>
      <c r="BU9" s="72">
        <f t="array" ref="BU9">SUMPRODUCT(
    INDEX(ANSWERS!$C$7:$AW$134,0,ROW(BU9)), 
    INDEX(CORRECT!$A$2:$HK$129,0,COLUMN(BU9))
)
</f>
        <v>1</v>
      </c>
      <c r="BV9" s="72">
        <f t="array" ref="BV9">SUMPRODUCT(
    INDEX(ANSWERS!$C$7:$AW$134,0,ROW(BV9)), 
    INDEX(CORRECT!$A$2:$HK$129,0,COLUMN(BV9))
)
</f>
        <v>1</v>
      </c>
      <c r="BW9" s="72">
        <f t="array" ref="BW9">SUMPRODUCT(
    INDEX(ANSWERS!$C$7:$AW$134,0,ROW(BW9)), 
    INDEX(CORRECT!$A$2:$HK$129,0,COLUMN(BW9))
)
</f>
        <v>1</v>
      </c>
      <c r="BX9" s="72">
        <f t="array" ref="BX9">SUMPRODUCT(
    INDEX(ANSWERS!$C$7:$AW$134,0,ROW(BX9)), 
    INDEX(CORRECT!$A$2:$HK$129,0,COLUMN(BX9))
)
</f>
        <v>1</v>
      </c>
      <c r="BY9" s="72">
        <f t="array" ref="BY9">SUMPRODUCT(
    INDEX(ANSWERS!$C$7:$AW$134,0,ROW(BY9)), 
    INDEX(CORRECT!$A$2:$HK$129,0,COLUMN(BY9))
)
</f>
        <v>1</v>
      </c>
      <c r="BZ9" s="72">
        <f t="array" ref="BZ9">SUMPRODUCT(
    INDEX(ANSWERS!$C$7:$AW$134,0,ROW(BZ9)), 
    INDEX(CORRECT!$A$2:$HK$129,0,COLUMN(BZ9))
)
</f>
        <v>1</v>
      </c>
      <c r="CA9" s="72">
        <f t="array" ref="CA9">SUMPRODUCT(
    INDEX(ANSWERS!$C$7:$AW$134,0,ROW(CA9)), 
    INDEX(CORRECT!$A$2:$HK$129,0,COLUMN(CA9))
)
</f>
        <v>0</v>
      </c>
      <c r="CB9" s="72">
        <f t="array" ref="CB9">SUMPRODUCT(
    INDEX(ANSWERS!$C$7:$AW$134,0,ROW(CB9)), 
    INDEX(CORRECT!$A$2:$HK$129,0,COLUMN(CB9))
)
</f>
        <v>1</v>
      </c>
      <c r="CC9" s="72">
        <f t="array" ref="CC9">SUMPRODUCT(
    INDEX(ANSWERS!$C$7:$AW$134,0,ROW(CC9)), 
    INDEX(CORRECT!$A$2:$HK$129,0,COLUMN(CC9))
)
</f>
        <v>1</v>
      </c>
      <c r="CD9" s="72">
        <f t="array" ref="CD9">SUMPRODUCT(
    INDEX(ANSWERS!$C$7:$AW$134,0,ROW(CD9)), 
    INDEX(CORRECT!$A$2:$HK$129,0,COLUMN(CD9))
)
</f>
        <v>1</v>
      </c>
      <c r="CE9" s="72">
        <f t="array" ref="CE9">SUMPRODUCT(
    INDEX(ANSWERS!$C$7:$AW$134,0,ROW(CE9)), 
    INDEX(CORRECT!$A$2:$HK$129,0,COLUMN(CE9))
)
</f>
        <v>1</v>
      </c>
      <c r="CF9" s="72">
        <f t="array" ref="CF9">SUMPRODUCT(
    INDEX(ANSWERS!$C$7:$AW$134,0,ROW(CF9)), 
    INDEX(CORRECT!$A$2:$HK$129,0,COLUMN(CF9))
)
</f>
        <v>1</v>
      </c>
      <c r="CG9" s="72">
        <f t="array" ref="CG9">SUMPRODUCT(
    INDEX(ANSWERS!$C$7:$AW$134,0,ROW(CG9)), 
    INDEX(CORRECT!$A$2:$HK$129,0,COLUMN(CG9))
)
</f>
        <v>1</v>
      </c>
      <c r="CH9" s="72">
        <f t="array" ref="CH9">SUMPRODUCT(
    INDEX(ANSWERS!$C$7:$AW$134,0,ROW(CH9)), 
    INDEX(CORRECT!$A$2:$HK$129,0,COLUMN(CH9))
)
</f>
        <v>1</v>
      </c>
      <c r="CI9" s="72">
        <f t="array" ref="CI9">SUMPRODUCT(
    INDEX(ANSWERS!$C$7:$AW$134,0,ROW(CI9)), 
    INDEX(CORRECT!$A$2:$HK$129,0,COLUMN(CI9))
)
</f>
        <v>1</v>
      </c>
      <c r="CJ9" s="72">
        <f t="array" ref="CJ9">SUMPRODUCT(
    INDEX(ANSWERS!$C$7:$AW$134,0,ROW(CJ9)), 
    INDEX(CORRECT!$A$2:$HK$129,0,COLUMN(CJ9))
)
</f>
        <v>1</v>
      </c>
      <c r="CK9" s="72">
        <f t="array" ref="CK9">SUMPRODUCT(
    INDEX(ANSWERS!$C$7:$AW$134,0,ROW(CK9)), 
    INDEX(CORRECT!$A$2:$HK$129,0,COLUMN(CK9))
)
</f>
        <v>1</v>
      </c>
      <c r="CL9" s="72">
        <f t="array" ref="CL9">SUMPRODUCT(
    INDEX(ANSWERS!$C$7:$AW$134,0,ROW(CL9)), 
    INDEX(CORRECT!$A$2:$HK$129,0,COLUMN(CL9))
)
</f>
        <v>1</v>
      </c>
      <c r="CM9" s="72">
        <f t="array" ref="CM9">SUMPRODUCT(
    INDEX(ANSWERS!$C$7:$AW$134,0,ROW(CM9)), 
    INDEX(CORRECT!$A$2:$HK$129,0,COLUMN(CM9))
)
</f>
        <v>1</v>
      </c>
      <c r="CN9" s="72">
        <f t="array" ref="CN9">SUMPRODUCT(
    INDEX(ANSWERS!$C$7:$AW$134,0,ROW(CN9)), 
    INDEX(CORRECT!$A$2:$HK$129,0,COLUMN(CN9))
)
</f>
        <v>1</v>
      </c>
      <c r="CO9" s="72">
        <f t="array" ref="CO9">SUMPRODUCT(
    INDEX(ANSWERS!$C$7:$AW$134,0,ROW(CO9)), 
    INDEX(CORRECT!$A$2:$HK$129,0,COLUMN(CO9))
)
</f>
        <v>1</v>
      </c>
      <c r="CP9" s="72">
        <f t="array" ref="CP9">SUMPRODUCT(
    INDEX(ANSWERS!$C$7:$AW$134,0,ROW(CP9)), 
    INDEX(CORRECT!$A$2:$HK$129,0,COLUMN(CP9))
)
</f>
        <v>1</v>
      </c>
      <c r="CQ9" s="72">
        <f t="array" ref="CQ9">SUMPRODUCT(
    INDEX(ANSWERS!$C$7:$AW$134,0,ROW(CQ9)), 
    INDEX(CORRECT!$A$2:$HK$129,0,COLUMN(CQ9))
)
</f>
        <v>1</v>
      </c>
      <c r="CR9" s="72">
        <f t="array" ref="CR9">SUMPRODUCT(
    INDEX(ANSWERS!$C$7:$AW$134,0,ROW(CR9)), 
    INDEX(CORRECT!$A$2:$HK$129,0,COLUMN(CR9))
)
</f>
        <v>1</v>
      </c>
      <c r="CS9" s="72">
        <f t="array" ref="CS9">SUMPRODUCT(
    INDEX(ANSWERS!$C$7:$AW$134,0,ROW(CS9)), 
    INDEX(CORRECT!$A$2:$HK$129,0,COLUMN(CS9))
)
</f>
        <v>1</v>
      </c>
      <c r="CT9" s="72">
        <f t="array" ref="CT9">SUMPRODUCT(
    INDEX(ANSWERS!$C$7:$AW$134,0,ROW(CT9)), 
    INDEX(CORRECT!$A$2:$HK$129,0,COLUMN(CT9))
)
</f>
        <v>0</v>
      </c>
      <c r="CU9" s="72">
        <f t="array" ref="CU9">SUMPRODUCT(
    INDEX(ANSWERS!$C$7:$AW$134,0,ROW(CU9)), 
    INDEX(CORRECT!$A$2:$HK$129,0,COLUMN(CU9))
)
</f>
        <v>1</v>
      </c>
      <c r="CV9" s="72">
        <f t="array" ref="CV9">SUMPRODUCT(
    INDEX(ANSWERS!$C$7:$AW$134,0,ROW(CV9)), 
    INDEX(CORRECT!$A$2:$HK$129,0,COLUMN(CV9))
)
</f>
        <v>1</v>
      </c>
      <c r="CW9" s="72">
        <f t="array" ref="CW9">SUMPRODUCT(
    INDEX(ANSWERS!$C$7:$AW$134,0,ROW(CW9)), 
    INDEX(CORRECT!$A$2:$HK$129,0,COLUMN(CW9))
)
</f>
        <v>1</v>
      </c>
      <c r="CX9" s="72">
        <f t="array" ref="CX9">SUMPRODUCT(
    INDEX(ANSWERS!$C$7:$AW$134,0,ROW(CX9)), 
    INDEX(CORRECT!$A$2:$HK$129,0,COLUMN(CX9))
)
</f>
        <v>1</v>
      </c>
      <c r="CY9" s="72">
        <f t="array" ref="CY9">SUMPRODUCT(
    INDEX(ANSWERS!$C$7:$AW$134,0,ROW(CY9)), 
    INDEX(CORRECT!$A$2:$HK$129,0,COLUMN(CY9))
)
</f>
        <v>1</v>
      </c>
      <c r="CZ9" s="72">
        <f t="array" ref="CZ9">SUMPRODUCT(
    INDEX(ANSWERS!$C$7:$AW$134,0,ROW(CZ9)), 
    INDEX(CORRECT!$A$2:$HK$129,0,COLUMN(CZ9))
)
</f>
        <v>0</v>
      </c>
      <c r="DA9" s="72">
        <f t="array" ref="DA9">SUMPRODUCT(
    INDEX(ANSWERS!$C$7:$AW$134,0,ROW(DA9)), 
    INDEX(CORRECT!$A$2:$HK$129,0,COLUMN(DA9))
)
</f>
        <v>1</v>
      </c>
      <c r="DB9" s="72">
        <f t="array" ref="DB9">SUMPRODUCT(
    INDEX(ANSWERS!$C$7:$AW$134,0,ROW(DB9)), 
    INDEX(CORRECT!$A$2:$HK$129,0,COLUMN(DB9))
)
</f>
        <v>0</v>
      </c>
      <c r="DC9" s="72">
        <f t="array" ref="DC9">SUMPRODUCT(
    INDEX(ANSWERS!$C$7:$AW$134,0,ROW(DC9)), 
    INDEX(CORRECT!$A$2:$HK$129,0,COLUMN(DC9))
)
</f>
        <v>1</v>
      </c>
      <c r="DD9" s="72">
        <f t="array" ref="DD9">SUMPRODUCT(
    INDEX(ANSWERS!$C$7:$AW$134,0,ROW(DD9)), 
    INDEX(CORRECT!$A$2:$HK$129,0,COLUMN(DD9))
)
</f>
        <v>1</v>
      </c>
      <c r="DE9" s="72">
        <f t="array" ref="DE9">SUMPRODUCT(
    INDEX(ANSWERS!$C$7:$AW$134,0,ROW(DE9)), 
    INDEX(CORRECT!$A$2:$HK$129,0,COLUMN(DE9))
)
</f>
        <v>1</v>
      </c>
      <c r="DF9" s="72">
        <f t="array" ref="DF9">SUMPRODUCT(
    INDEX(ANSWERS!$C$7:$AW$134,0,ROW(DF9)), 
    INDEX(CORRECT!$A$2:$HK$129,0,COLUMN(DF9))
)
</f>
        <v>1</v>
      </c>
      <c r="DG9" s="72">
        <f t="array" ref="DG9">SUMPRODUCT(
    INDEX(ANSWERS!$C$7:$AW$134,0,ROW(DG9)), 
    INDEX(CORRECT!$A$2:$HK$129,0,COLUMN(DG9))
)
</f>
        <v>1</v>
      </c>
      <c r="DH9" s="72">
        <f t="array" ref="DH9">SUMPRODUCT(
    INDEX(ANSWERS!$C$7:$AW$134,0,ROW(DH9)), 
    INDEX(CORRECT!$A$2:$HK$129,0,COLUMN(DH9))
)
</f>
        <v>1</v>
      </c>
      <c r="DI9" s="72">
        <f t="array" ref="DI9">SUMPRODUCT(
    INDEX(ANSWERS!$C$7:$AW$134,0,ROW(DI9)), 
    INDEX(CORRECT!$A$2:$HK$129,0,COLUMN(DI9))
)
</f>
        <v>1</v>
      </c>
      <c r="DJ9" s="72">
        <f t="array" ref="DJ9">SUMPRODUCT(
    INDEX(ANSWERS!$C$7:$AW$134,0,ROW(DJ9)), 
    INDEX(CORRECT!$A$2:$HK$129,0,COLUMN(DJ9))
)
</f>
        <v>1</v>
      </c>
      <c r="DK9" s="72">
        <f t="array" ref="DK9">SUMPRODUCT(
    INDEX(ANSWERS!$C$7:$AW$134,0,ROW(DK9)), 
    INDEX(CORRECT!$A$2:$HK$129,0,COLUMN(DK9))
)
</f>
        <v>1</v>
      </c>
      <c r="DL9" s="72">
        <f t="array" ref="DL9">SUMPRODUCT(
    INDEX(ANSWERS!$C$7:$AW$134,0,ROW(DL9)), 
    INDEX(CORRECT!$A$2:$HK$129,0,COLUMN(DL9))
)
</f>
        <v>1</v>
      </c>
      <c r="DM9" s="72">
        <f t="array" ref="DM9">SUMPRODUCT(
    INDEX(ANSWERS!$C$7:$AW$134,0,ROW(DM9)), 
    INDEX(CORRECT!$A$2:$HK$129,0,COLUMN(DM9))
)
</f>
        <v>1</v>
      </c>
      <c r="DN9" s="72">
        <f t="array" ref="DN9">SUMPRODUCT(
    INDEX(ANSWERS!$C$7:$AW$134,0,ROW(DN9)), 
    INDEX(CORRECT!$A$2:$HK$129,0,COLUMN(DN9))
)
</f>
        <v>0</v>
      </c>
      <c r="DO9" s="72">
        <f t="array" ref="DO9">SUMPRODUCT(
    INDEX(ANSWERS!$C$7:$AW$134,0,ROW(DO9)), 
    INDEX(CORRECT!$A$2:$HK$129,0,COLUMN(DO9))
)
</f>
        <v>1</v>
      </c>
      <c r="DP9" s="72">
        <f t="array" ref="DP9">SUMPRODUCT(
    INDEX(ANSWERS!$C$7:$AW$134,0,ROW(DP9)), 
    INDEX(CORRECT!$A$2:$HK$129,0,COLUMN(DP9))
)
</f>
        <v>1</v>
      </c>
      <c r="DQ9" s="72">
        <f t="array" ref="DQ9">SUMPRODUCT(
    INDEX(ANSWERS!$C$7:$AW$134,0,ROW(DQ9)), 
    INDEX(CORRECT!$A$2:$HK$129,0,COLUMN(DQ9))
)
</f>
        <v>1</v>
      </c>
      <c r="DR9" s="72">
        <f t="array" ref="DR9">SUMPRODUCT(
    INDEX(ANSWERS!$C$7:$AW$134,0,ROW(DR9)), 
    INDEX(CORRECT!$A$2:$HK$129,0,COLUMN(DR9))
)
</f>
        <v>1</v>
      </c>
      <c r="DS9" s="72">
        <f t="array" ref="DS9">SUMPRODUCT(
    INDEX(ANSWERS!$C$7:$AW$134,0,ROW(DS9)), 
    INDEX(CORRECT!$A$2:$HK$129,0,COLUMN(DS9))
)
</f>
        <v>1</v>
      </c>
      <c r="DT9" s="72">
        <f t="array" ref="DT9">SUMPRODUCT(
    INDEX(ANSWERS!$C$7:$AW$134,0,ROW(DT9)), 
    INDEX(CORRECT!$A$2:$HK$129,0,COLUMN(DT9))
)
</f>
        <v>0</v>
      </c>
      <c r="DU9" s="72">
        <f t="array" ref="DU9">SUMPRODUCT(
    INDEX(ANSWERS!$C$7:$AW$134,0,ROW(DU9)), 
    INDEX(CORRECT!$A$2:$HK$129,0,COLUMN(DU9))
)
</f>
        <v>1</v>
      </c>
      <c r="DV9" s="72">
        <f t="array" ref="DV9">SUMPRODUCT(
    INDEX(ANSWERS!$C$7:$AW$134,0,ROW(DV9)), 
    INDEX(CORRECT!$A$2:$HK$129,0,COLUMN(DV9))
)
</f>
        <v>0</v>
      </c>
      <c r="DW9" s="72">
        <f t="array" ref="DW9">SUMPRODUCT(
    INDEX(ANSWERS!$C$7:$AW$134,0,ROW(DW9)), 
    INDEX(CORRECT!$A$2:$HK$129,0,COLUMN(DW9))
)
</f>
        <v>1</v>
      </c>
      <c r="DX9" s="72">
        <f t="array" ref="DX9">SUMPRODUCT(
    INDEX(ANSWERS!$C$7:$AW$134,0,ROW(DX9)), 
    INDEX(CORRECT!$A$2:$HK$129,0,COLUMN(DX9))
)
</f>
        <v>0</v>
      </c>
      <c r="DY9" s="72">
        <f t="array" ref="DY9">SUMPRODUCT(
    INDEX(ANSWERS!$C$7:$AW$134,0,ROW(DY9)), 
    INDEX(CORRECT!$A$2:$HK$129,0,COLUMN(DY9))
)
</f>
        <v>1</v>
      </c>
      <c r="DZ9" s="72">
        <f t="array" ref="DZ9">SUMPRODUCT(
    INDEX(ANSWERS!$C$7:$AW$134,0,ROW(DZ9)), 
    INDEX(CORRECT!$A$2:$HK$129,0,COLUMN(DZ9))
)
</f>
        <v>1</v>
      </c>
      <c r="EA9" s="72">
        <f t="array" ref="EA9">SUMPRODUCT(
    INDEX(ANSWERS!$C$7:$AW$134,0,ROW(EA9)), 
    INDEX(CORRECT!$A$2:$HK$129,0,COLUMN(EA9))
)
</f>
        <v>1</v>
      </c>
      <c r="EB9" s="72">
        <f t="array" ref="EB9">SUMPRODUCT(
    INDEX(ANSWERS!$C$7:$AW$134,0,ROW(EB9)), 
    INDEX(CORRECT!$A$2:$HK$129,0,COLUMN(EB9))
)
</f>
        <v>1</v>
      </c>
      <c r="EC9" s="72">
        <f t="array" ref="EC9">SUMPRODUCT(
    INDEX(ANSWERS!$C$7:$AW$134,0,ROW(EC9)), 
    INDEX(CORRECT!$A$2:$HK$129,0,COLUMN(EC9))
)
</f>
        <v>1</v>
      </c>
      <c r="ED9" s="72">
        <f t="array" ref="ED9">SUMPRODUCT(
    INDEX(ANSWERS!$C$7:$AW$134,0,ROW(ED9)), 
    INDEX(CORRECT!$A$2:$HK$129,0,COLUMN(ED9))
)
</f>
        <v>1</v>
      </c>
      <c r="EE9" s="72">
        <f t="array" ref="EE9">SUMPRODUCT(
    INDEX(ANSWERS!$C$7:$AW$134,0,ROW(EE9)), 
    INDEX(CORRECT!$A$2:$HK$129,0,COLUMN(EE9))
)
</f>
        <v>1</v>
      </c>
      <c r="EF9" s="72">
        <f t="array" ref="EF9">SUMPRODUCT(
    INDEX(ANSWERS!$C$7:$AW$134,0,ROW(EF9)), 
    INDEX(CORRECT!$A$2:$HK$129,0,COLUMN(EF9))
)
</f>
        <v>0</v>
      </c>
      <c r="EG9" s="72">
        <f t="array" ref="EG9">SUMPRODUCT(
    INDEX(ANSWERS!$C$7:$AW$134,0,ROW(EG9)), 
    INDEX(CORRECT!$A$2:$HK$129,0,COLUMN(EG9))
)
</f>
        <v>0</v>
      </c>
      <c r="EH9" s="72">
        <f t="array" ref="EH9">SUMPRODUCT(
    INDEX(ANSWERS!$C$7:$AW$134,0,ROW(EH9)), 
    INDEX(CORRECT!$A$2:$HK$129,0,COLUMN(EH9))
)
</f>
        <v>1</v>
      </c>
      <c r="EI9" s="72">
        <f t="array" ref="EI9">SUMPRODUCT(
    INDEX(ANSWERS!$C$7:$AW$134,0,ROW(EI9)), 
    INDEX(CORRECT!$A$2:$HK$129,0,COLUMN(EI9))
)
</f>
        <v>1</v>
      </c>
      <c r="EJ9" s="72">
        <f t="array" ref="EJ9">SUMPRODUCT(
    INDEX(ANSWERS!$C$7:$AW$134,0,ROW(EJ9)), 
    INDEX(CORRECT!$A$2:$HK$129,0,COLUMN(EJ9))
)
</f>
        <v>0</v>
      </c>
      <c r="EK9" s="72">
        <f t="array" ref="EK9">SUMPRODUCT(
    INDEX(ANSWERS!$C$7:$AW$134,0,ROW(EK9)), 
    INDEX(CORRECT!$A$2:$HK$129,0,COLUMN(EK9))
)
</f>
        <v>1</v>
      </c>
      <c r="EL9" s="72">
        <f t="array" ref="EL9">SUMPRODUCT(
    INDEX(ANSWERS!$C$7:$AW$134,0,ROW(EL9)), 
    INDEX(CORRECT!$A$2:$HK$129,0,COLUMN(EL9))
)
</f>
        <v>1</v>
      </c>
      <c r="EM9" s="72">
        <f t="array" ref="EM9">SUMPRODUCT(
    INDEX(ANSWERS!$C$7:$AW$134,0,ROW(EM9)), 
    INDEX(CORRECT!$A$2:$HK$129,0,COLUMN(EM9))
)
</f>
        <v>1</v>
      </c>
      <c r="EN9" s="72">
        <f t="array" ref="EN9">SUMPRODUCT(
    INDEX(ANSWERS!$C$7:$AW$134,0,ROW(EN9)), 
    INDEX(CORRECT!$A$2:$HK$129,0,COLUMN(EN9))
)
</f>
        <v>1</v>
      </c>
      <c r="EO9" s="72">
        <f t="array" ref="EO9">SUMPRODUCT(
    INDEX(ANSWERS!$C$7:$AW$134,0,ROW(EO9)), 
    INDEX(CORRECT!$A$2:$HK$129,0,COLUMN(EO9))
)
</f>
        <v>1</v>
      </c>
      <c r="EP9" s="72">
        <f t="array" ref="EP9">SUMPRODUCT(
    INDEX(ANSWERS!$C$7:$AW$134,0,ROW(EP9)), 
    INDEX(CORRECT!$A$2:$HK$129,0,COLUMN(EP9))
)
</f>
        <v>1</v>
      </c>
      <c r="EQ9" s="72">
        <f t="array" ref="EQ9">SUMPRODUCT(
    INDEX(ANSWERS!$C$7:$AW$134,0,ROW(EQ9)), 
    INDEX(CORRECT!$A$2:$HK$129,0,COLUMN(EQ9))
)
</f>
        <v>0</v>
      </c>
      <c r="ER9" s="72">
        <f t="array" ref="ER9">SUMPRODUCT(
    INDEX(ANSWERS!$C$7:$AW$134,0,ROW(ER9)), 
    INDEX(CORRECT!$A$2:$HK$129,0,COLUMN(ER9))
)
</f>
        <v>0</v>
      </c>
      <c r="ES9" s="72">
        <f t="array" ref="ES9">SUMPRODUCT(
    INDEX(ANSWERS!$C$7:$AW$134,0,ROW(ES9)), 
    INDEX(CORRECT!$A$2:$HK$129,0,COLUMN(ES9))
)
</f>
        <v>1</v>
      </c>
      <c r="ET9" s="72">
        <f t="array" ref="ET9">SUMPRODUCT(
    INDEX(ANSWERS!$C$7:$AW$134,0,ROW(ET9)), 
    INDEX(CORRECT!$A$2:$HK$129,0,COLUMN(ET9))
)
</f>
        <v>1</v>
      </c>
      <c r="EU9" s="72">
        <f t="array" ref="EU9">SUMPRODUCT(
    INDEX(ANSWERS!$C$7:$AW$134,0,ROW(EU9)), 
    INDEX(CORRECT!$A$2:$HK$129,0,COLUMN(EU9))
)
</f>
        <v>1</v>
      </c>
      <c r="EV9" s="72">
        <f t="array" ref="EV9">SUMPRODUCT(
    INDEX(ANSWERS!$C$7:$AW$134,0,ROW(EV9)), 
    INDEX(CORRECT!$A$2:$HK$129,0,COLUMN(EV9))
)
</f>
        <v>1</v>
      </c>
      <c r="EW9" s="72">
        <f t="array" ref="EW9">SUMPRODUCT(
    INDEX(ANSWERS!$C$7:$AW$134,0,ROW(EW9)), 
    INDEX(CORRECT!$A$2:$HK$129,0,COLUMN(EW9))
)
</f>
        <v>1</v>
      </c>
      <c r="EX9" s="72">
        <f t="array" ref="EX9">SUMPRODUCT(
    INDEX(ANSWERS!$C$7:$AW$134,0,ROW(EX9)), 
    INDEX(CORRECT!$A$2:$HK$129,0,COLUMN(EX9))
)
</f>
        <v>1</v>
      </c>
      <c r="EY9" s="72">
        <f t="array" ref="EY9">SUMPRODUCT(
    INDEX(ANSWERS!$C$7:$AW$134,0,ROW(EY9)), 
    INDEX(CORRECT!$A$2:$HK$129,0,COLUMN(EY9))
)
</f>
        <v>0</v>
      </c>
      <c r="EZ9" s="72">
        <f t="array" ref="EZ9">SUMPRODUCT(
    INDEX(ANSWERS!$C$7:$AW$134,0,ROW(EZ9)), 
    INDEX(CORRECT!$A$2:$HK$129,0,COLUMN(EZ9))
)
</f>
        <v>1</v>
      </c>
      <c r="FA9" s="72">
        <f t="array" ref="FA9">SUMPRODUCT(
    INDEX(ANSWERS!$C$7:$AW$134,0,ROW(FA9)), 
    INDEX(CORRECT!$A$2:$HK$129,0,COLUMN(FA9))
)
</f>
        <v>1</v>
      </c>
      <c r="FB9" s="72">
        <f t="array" ref="FB9">SUMPRODUCT(
    INDEX(ANSWERS!$C$7:$AW$134,0,ROW(FB9)), 
    INDEX(CORRECT!$A$2:$HK$129,0,COLUMN(FB9))
)
</f>
        <v>1</v>
      </c>
      <c r="FC9" s="72">
        <f t="array" ref="FC9">SUMPRODUCT(
    INDEX(ANSWERS!$C$7:$AW$134,0,ROW(FC9)), 
    INDEX(CORRECT!$A$2:$HK$129,0,COLUMN(FC9))
)
</f>
        <v>1</v>
      </c>
      <c r="FD9" s="72">
        <f t="array" ref="FD9">SUMPRODUCT(
    INDEX(ANSWERS!$C$7:$AW$134,0,ROW(FD9)), 
    INDEX(CORRECT!$A$2:$HK$129,0,COLUMN(FD9))
)
</f>
        <v>1</v>
      </c>
      <c r="FE9" s="72">
        <f t="array" ref="FE9">SUMPRODUCT(
    INDEX(ANSWERS!$C$7:$AW$134,0,ROW(FE9)), 
    INDEX(CORRECT!$A$2:$HK$129,0,COLUMN(FE9))
)
</f>
        <v>1</v>
      </c>
      <c r="FF9" s="72">
        <f t="array" ref="FF9">SUMPRODUCT(
    INDEX(ANSWERS!$C$7:$AW$134,0,ROW(FF9)), 
    INDEX(CORRECT!$A$2:$HK$129,0,COLUMN(FF9))
)
</f>
        <v>1</v>
      </c>
      <c r="FG9" s="72">
        <f t="array" ref="FG9">SUMPRODUCT(
    INDEX(ANSWERS!$C$7:$AW$134,0,ROW(FG9)), 
    INDEX(CORRECT!$A$2:$HK$129,0,COLUMN(FG9))
)
</f>
        <v>1</v>
      </c>
      <c r="FH9" s="72">
        <f t="array" ref="FH9">SUMPRODUCT(
    INDEX(ANSWERS!$C$7:$AW$134,0,ROW(FH9)), 
    INDEX(CORRECT!$A$2:$HK$129,0,COLUMN(FH9))
)
</f>
        <v>1</v>
      </c>
      <c r="FI9" s="72">
        <f t="array" ref="FI9">SUMPRODUCT(
    INDEX(ANSWERS!$C$7:$AW$134,0,ROW(FI9)), 
    INDEX(CORRECT!$A$2:$HK$129,0,COLUMN(FI9))
)
</f>
        <v>1</v>
      </c>
      <c r="FJ9" s="72">
        <f t="array" ref="FJ9">SUMPRODUCT(
    INDEX(ANSWERS!$C$7:$AW$134,0,ROW(FJ9)), 
    INDEX(CORRECT!$A$2:$HK$129,0,COLUMN(FJ9))
)
</f>
        <v>1</v>
      </c>
      <c r="FK9" s="72">
        <f t="array" ref="FK9">SUMPRODUCT(
    INDEX(ANSWERS!$C$7:$AW$134,0,ROW(FK9)), 
    INDEX(CORRECT!$A$2:$HK$129,0,COLUMN(FK9))
)
</f>
        <v>1</v>
      </c>
      <c r="FL9" s="72">
        <f t="array" ref="FL9">SUMPRODUCT(
    INDEX(ANSWERS!$C$7:$AW$134,0,ROW(FL9)), 
    INDEX(CORRECT!$A$2:$HK$129,0,COLUMN(FL9))
)
</f>
        <v>1</v>
      </c>
      <c r="FM9" s="72">
        <f t="array" ref="FM9">SUMPRODUCT(
    INDEX(ANSWERS!$C$7:$AW$134,0,ROW(FM9)), 
    INDEX(CORRECT!$A$2:$HK$129,0,COLUMN(FM9))
)
</f>
        <v>1</v>
      </c>
      <c r="FN9" s="72">
        <f t="array" ref="FN9">SUMPRODUCT(
    INDEX(ANSWERS!$C$7:$AW$134,0,ROW(FN9)), 
    INDEX(CORRECT!$A$2:$HK$129,0,COLUMN(FN9))
)
</f>
        <v>0</v>
      </c>
      <c r="FO9" s="72">
        <f t="array" ref="FO9">SUMPRODUCT(
    INDEX(ANSWERS!$C$7:$AW$134,0,ROW(FO9)), 
    INDEX(CORRECT!$A$2:$HK$129,0,COLUMN(FO9))
)
</f>
        <v>1</v>
      </c>
      <c r="FP9" s="72">
        <f t="array" ref="FP9">SUMPRODUCT(
    INDEX(ANSWERS!$C$7:$AW$134,0,ROW(FP9)), 
    INDEX(CORRECT!$A$2:$HK$129,0,COLUMN(FP9))
)
</f>
        <v>1</v>
      </c>
      <c r="FQ9" s="72">
        <f t="array" ref="FQ9">SUMPRODUCT(
    INDEX(ANSWERS!$C$7:$AW$134,0,ROW(FQ9)), 
    INDEX(CORRECT!$A$2:$HK$129,0,COLUMN(FQ9))
)
</f>
        <v>1</v>
      </c>
      <c r="FR9" s="72">
        <f t="array" ref="FR9">SUMPRODUCT(
    INDEX(ANSWERS!$C$7:$AW$134,0,ROW(FR9)), 
    INDEX(CORRECT!$A$2:$HK$129,0,COLUMN(FR9))
)
</f>
        <v>1</v>
      </c>
      <c r="FS9" s="72">
        <f t="array" ref="FS9">SUMPRODUCT(
    INDEX(ANSWERS!$C$7:$AW$134,0,ROW(FS9)), 
    INDEX(CORRECT!$A$2:$HK$129,0,COLUMN(FS9))
)
</f>
        <v>1</v>
      </c>
      <c r="FT9" s="72">
        <f t="array" ref="FT9">SUMPRODUCT(
    INDEX(ANSWERS!$C$7:$AW$134,0,ROW(FT9)), 
    INDEX(CORRECT!$A$2:$HK$129,0,COLUMN(FT9))
)
</f>
        <v>0</v>
      </c>
      <c r="FU9" s="72">
        <f t="array" ref="FU9">SUMPRODUCT(
    INDEX(ANSWERS!$C$7:$AW$134,0,ROW(FU9)), 
    INDEX(CORRECT!$A$2:$HK$129,0,COLUMN(FU9))
)
</f>
        <v>1</v>
      </c>
      <c r="FV9" s="72">
        <f t="array" ref="FV9">SUMPRODUCT(
    INDEX(ANSWERS!$C$7:$AW$134,0,ROW(FV9)), 
    INDEX(CORRECT!$A$2:$HK$129,0,COLUMN(FV9))
)
</f>
        <v>1</v>
      </c>
      <c r="FW9" s="72">
        <f t="array" ref="FW9">SUMPRODUCT(
    INDEX(ANSWERS!$C$7:$AW$134,0,ROW(FW9)), 
    INDEX(CORRECT!$A$2:$HK$129,0,COLUMN(FW9))
)
</f>
        <v>1</v>
      </c>
      <c r="FX9" s="72">
        <f t="array" ref="FX9">SUMPRODUCT(
    INDEX(ANSWERS!$C$7:$AW$134,0,ROW(FX9)), 
    INDEX(CORRECT!$A$2:$HK$129,0,COLUMN(FX9))
)
</f>
        <v>1</v>
      </c>
      <c r="FY9" s="72">
        <f t="array" ref="FY9">SUMPRODUCT(
    INDEX(ANSWERS!$C$7:$AW$134,0,ROW(FY9)), 
    INDEX(CORRECT!$A$2:$HK$129,0,COLUMN(FY9))
)
</f>
        <v>0</v>
      </c>
      <c r="FZ9" s="72">
        <f t="array" ref="FZ9">SUMPRODUCT(
    INDEX(ANSWERS!$C$7:$AW$134,0,ROW(FZ9)), 
    INDEX(CORRECT!$A$2:$HK$129,0,COLUMN(FZ9))
)
</f>
        <v>1</v>
      </c>
      <c r="GA9" s="72">
        <f t="array" ref="GA9">SUMPRODUCT(
    INDEX(ANSWERS!$C$7:$AW$134,0,ROW(GA9)), 
    INDEX(CORRECT!$A$2:$HK$129,0,COLUMN(GA9))
)
</f>
        <v>1</v>
      </c>
      <c r="GB9" s="72">
        <f t="array" ref="GB9">SUMPRODUCT(
    INDEX(ANSWERS!$C$7:$AW$134,0,ROW(GB9)), 
    INDEX(CORRECT!$A$2:$HK$129,0,COLUMN(GB9))
)
</f>
        <v>1</v>
      </c>
      <c r="GC9" s="72">
        <f t="array" ref="GC9">SUMPRODUCT(
    INDEX(ANSWERS!$C$7:$AW$134,0,ROW(GC9)), 
    INDEX(CORRECT!$A$2:$HK$129,0,COLUMN(GC9))
)
</f>
        <v>1</v>
      </c>
      <c r="GD9" s="72">
        <f t="array" ref="GD9">SUMPRODUCT(
    INDEX(ANSWERS!$C$7:$AW$134,0,ROW(GD9)), 
    INDEX(CORRECT!$A$2:$HK$129,0,COLUMN(GD9))
)
</f>
        <v>1</v>
      </c>
      <c r="GE9" s="72">
        <f t="array" ref="GE9">SUMPRODUCT(
    INDEX(ANSWERS!$C$7:$AW$134,0,ROW(GE9)), 
    INDEX(CORRECT!$A$2:$HK$129,0,COLUMN(GE9))
)
</f>
        <v>1</v>
      </c>
      <c r="GF9" s="72">
        <f t="array" ref="GF9">SUMPRODUCT(
    INDEX(ANSWERS!$C$7:$AW$134,0,ROW(GF9)), 
    INDEX(CORRECT!$A$2:$HK$129,0,COLUMN(GF9))
)
</f>
        <v>1</v>
      </c>
      <c r="GG9" s="72">
        <f t="array" ref="GG9">SUMPRODUCT(
    INDEX(ANSWERS!$C$7:$AW$134,0,ROW(GG9)), 
    INDEX(CORRECT!$A$2:$HK$129,0,COLUMN(GG9))
)
</f>
        <v>1</v>
      </c>
      <c r="GH9" s="72">
        <f t="array" ref="GH9">SUMPRODUCT(
    INDEX(ANSWERS!$C$7:$AW$134,0,ROW(GH9)), 
    INDEX(CORRECT!$A$2:$HK$129,0,COLUMN(GH9))
)
</f>
        <v>1</v>
      </c>
      <c r="GI9" s="72">
        <f t="array" ref="GI9">SUMPRODUCT(
    INDEX(ANSWERS!$C$7:$AW$134,0,ROW(GI9)), 
    INDEX(CORRECT!$A$2:$HK$129,0,COLUMN(GI9))
)
</f>
        <v>1</v>
      </c>
      <c r="GJ9" s="72">
        <f t="array" ref="GJ9">SUMPRODUCT(
    INDEX(ANSWERS!$C$7:$AW$134,0,ROW(GJ9)), 
    INDEX(CORRECT!$A$2:$HK$129,0,COLUMN(GJ9))
)
</f>
        <v>1</v>
      </c>
      <c r="GK9" s="72">
        <f t="array" ref="GK9">SUMPRODUCT(
    INDEX(ANSWERS!$C$7:$AW$134,0,ROW(GK9)), 
    INDEX(CORRECT!$A$2:$HK$129,0,COLUMN(GK9))
)
</f>
        <v>0</v>
      </c>
      <c r="GL9" s="72">
        <f t="array" ref="GL9">SUMPRODUCT(
    INDEX(ANSWERS!$C$7:$AW$134,0,ROW(GL9)), 
    INDEX(CORRECT!$A$2:$HK$129,0,COLUMN(GL9))
)
</f>
        <v>1</v>
      </c>
      <c r="GM9" s="72">
        <f t="array" ref="GM9">SUMPRODUCT(
    INDEX(ANSWERS!$C$7:$AW$134,0,ROW(GM9)), 
    INDEX(CORRECT!$A$2:$HK$129,0,COLUMN(GM9))
)
</f>
        <v>1</v>
      </c>
      <c r="GN9" s="72">
        <f t="array" ref="GN9">SUMPRODUCT(
    INDEX(ANSWERS!$C$7:$AW$134,0,ROW(GN9)), 
    INDEX(CORRECT!$A$2:$HK$129,0,COLUMN(GN9))
)
</f>
        <v>1</v>
      </c>
      <c r="GO9" s="72">
        <f t="array" ref="GO9">SUMPRODUCT(
    INDEX(ANSWERS!$C$7:$AW$134,0,ROW(GO9)), 
    INDEX(CORRECT!$A$2:$HK$129,0,COLUMN(GO9))
)
</f>
        <v>1</v>
      </c>
      <c r="GP9" s="72">
        <f t="array" ref="GP9">SUMPRODUCT(
    INDEX(ANSWERS!$C$7:$AW$134,0,ROW(GP9)), 
    INDEX(CORRECT!$A$2:$HK$129,0,COLUMN(GP9))
)
</f>
        <v>1</v>
      </c>
      <c r="GQ9" s="72">
        <f t="array" ref="GQ9">SUMPRODUCT(
    INDEX(ANSWERS!$C$7:$AW$134,0,ROW(GQ9)), 
    INDEX(CORRECT!$A$2:$HK$129,0,COLUMN(GQ9))
)
</f>
        <v>0</v>
      </c>
      <c r="GR9" s="72">
        <f t="array" ref="GR9">SUMPRODUCT(
    INDEX(ANSWERS!$C$7:$AW$134,0,ROW(GR9)), 
    INDEX(CORRECT!$A$2:$HK$129,0,COLUMN(GR9))
)
</f>
        <v>1</v>
      </c>
      <c r="GS9" s="72">
        <f t="array" ref="GS9">SUMPRODUCT(
    INDEX(ANSWERS!$C$7:$AW$134,0,ROW(GS9)), 
    INDEX(CORRECT!$A$2:$HK$129,0,COLUMN(GS9))
)
</f>
        <v>1</v>
      </c>
      <c r="GT9" s="72">
        <f t="array" ref="GT9">SUMPRODUCT(
    INDEX(ANSWERS!$C$7:$AW$134,0,ROW(GT9)), 
    INDEX(CORRECT!$A$2:$HK$129,0,COLUMN(GT9))
)
</f>
        <v>0</v>
      </c>
      <c r="GU9" s="72">
        <f t="array" ref="GU9">SUMPRODUCT(
    INDEX(ANSWERS!$C$7:$AW$134,0,ROW(GU9)), 
    INDEX(CORRECT!$A$2:$HK$129,0,COLUMN(GU9))
)
</f>
        <v>1</v>
      </c>
      <c r="GV9" s="72">
        <f t="array" ref="GV9">SUMPRODUCT(
    INDEX(ANSWERS!$C$7:$AW$134,0,ROW(GV9)), 
    INDEX(CORRECT!$A$2:$HK$129,0,COLUMN(GV9))
)
</f>
        <v>1</v>
      </c>
      <c r="GW9" s="72">
        <f t="array" ref="GW9">SUMPRODUCT(
    INDEX(ANSWERS!$C$7:$AW$134,0,ROW(GW9)), 
    INDEX(CORRECT!$A$2:$HK$129,0,COLUMN(GW9))
)
</f>
        <v>1</v>
      </c>
      <c r="GX9" s="72">
        <f t="array" ref="GX9">SUMPRODUCT(
    INDEX(ANSWERS!$C$7:$AW$134,0,ROW(GX9)), 
    INDEX(CORRECT!$A$2:$HK$129,0,COLUMN(GX9))
)
</f>
        <v>1</v>
      </c>
      <c r="GY9" s="72">
        <f t="array" ref="GY9">SUMPRODUCT(
    INDEX(ANSWERS!$C$7:$AW$134,0,ROW(GY9)), 
    INDEX(CORRECT!$A$2:$HK$129,0,COLUMN(GY9))
)
</f>
        <v>1</v>
      </c>
      <c r="GZ9" s="72">
        <f t="array" ref="GZ9">SUMPRODUCT(
    INDEX(ANSWERS!$C$7:$AW$134,0,ROW(GZ9)), 
    INDEX(CORRECT!$A$2:$HK$129,0,COLUMN(GZ9))
)
</f>
        <v>1</v>
      </c>
      <c r="HA9" s="72">
        <f t="array" ref="HA9">SUMPRODUCT(
    INDEX(ANSWERS!$C$7:$AW$134,0,ROW(HA9)), 
    INDEX(CORRECT!$A$2:$HK$129,0,COLUMN(HA9))
)
</f>
        <v>1</v>
      </c>
      <c r="HB9" s="72">
        <f t="array" ref="HB9">SUMPRODUCT(
    INDEX(ANSWERS!$C$7:$AW$134,0,ROW(HB9)), 
    INDEX(CORRECT!$A$2:$HK$129,0,COLUMN(HB9))
)
</f>
        <v>1</v>
      </c>
      <c r="HC9" s="72">
        <f t="array" ref="HC9">SUMPRODUCT(
    INDEX(ANSWERS!$C$7:$AW$134,0,ROW(HC9)), 
    INDEX(CORRECT!$A$2:$HK$129,0,COLUMN(HC9))
)
</f>
        <v>1</v>
      </c>
      <c r="HD9" s="72">
        <f t="array" ref="HD9">SUMPRODUCT(
    INDEX(ANSWERS!$C$7:$AW$134,0,ROW(HD9)), 
    INDEX(CORRECT!$A$2:$HK$129,0,COLUMN(HD9))
)
</f>
        <v>1</v>
      </c>
      <c r="HE9" s="72">
        <f t="array" ref="HE9">SUMPRODUCT(
    INDEX(ANSWERS!$C$7:$AW$134,0,ROW(HE9)), 
    INDEX(CORRECT!$A$2:$HK$129,0,COLUMN(HE9))
)
</f>
        <v>1</v>
      </c>
      <c r="HF9" s="72">
        <f t="array" ref="HF9">SUMPRODUCT(
    INDEX(ANSWERS!$C$7:$AW$134,0,ROW(HF9)), 
    INDEX(CORRECT!$A$2:$HK$129,0,COLUMN(HF9))
)
</f>
        <v>1</v>
      </c>
      <c r="HG9" s="72">
        <f t="array" ref="HG9">SUMPRODUCT(
    INDEX(ANSWERS!$C$7:$AW$134,0,ROW(HG9)), 
    INDEX(CORRECT!$A$2:$HK$129,0,COLUMN(HG9))
)
</f>
        <v>1</v>
      </c>
      <c r="HH9" s="72">
        <f t="array" ref="HH9">SUMPRODUCT(
    INDEX(ANSWERS!$C$7:$AW$134,0,ROW(HH9)), 
    INDEX(CORRECT!$A$2:$HK$129,0,COLUMN(HH9))
)
</f>
        <v>1</v>
      </c>
      <c r="HI9" s="72">
        <f t="array" ref="HI9">SUMPRODUCT(
    INDEX(ANSWERS!$C$7:$AW$134,0,ROW(HI9)), 
    INDEX(CORRECT!$A$2:$HK$129,0,COLUMN(HI9))
)
</f>
        <v>0</v>
      </c>
      <c r="HJ9" s="72">
        <f t="array" ref="HJ9">SUMPRODUCT(
    INDEX(ANSWERS!$C$7:$AW$134,0,ROW(HJ9)), 
    INDEX(CORRECT!$A$2:$HK$129,0,COLUMN(HJ9))
)
</f>
        <v>1</v>
      </c>
      <c r="HK9" s="72">
        <f t="array" ref="HK9">SUMPRODUCT(
    INDEX(ANSWERS!$C$7:$AW$134,0,ROW(HK9)), 
    INDEX(CORRECT!$A$2:$HK$129,0,COLUMN(HK9))
)
</f>
        <v>1</v>
      </c>
      <c r="HL9" s="72"/>
    </row>
    <row r="10">
      <c r="A10" s="1" t="s">
        <v>165</v>
      </c>
      <c r="B10" s="72">
        <f t="array" ref="B10">SUMPRODUCT(
    INDEX(ANSWERS!$C$7:$AW$134,0,ROW(B10)), 
    INDEX(CORRECT!$A$2:$HK$129,0,COLUMN(B10))
)
</f>
        <v>7</v>
      </c>
      <c r="C10" s="72">
        <f t="array" ref="C10">SUMPRODUCT(
    INDEX(ANSWERS!$C$7:$AW$134,0,ROW(C10)), 
    INDEX(CORRECT!$A$2:$HK$129,0,COLUMN(C10))
)
</f>
        <v>6</v>
      </c>
      <c r="D10" s="72">
        <f t="array" ref="D10">SUMPRODUCT(
    INDEX(ANSWERS!$C$7:$AW$134,0,ROW(D10)), 
    INDEX(CORRECT!$A$2:$HK$129,0,COLUMN(D10))
)
</f>
        <v>2</v>
      </c>
      <c r="E10" s="72">
        <f t="array" ref="E10">SUMPRODUCT(
    INDEX(ANSWERS!$C$7:$AW$134,0,ROW(E10)), 
    INDEX(CORRECT!$A$2:$HK$129,0,COLUMN(E10))
)
</f>
        <v>3</v>
      </c>
      <c r="F10" s="72">
        <f t="array" ref="F10">SUMPRODUCT(
    INDEX(ANSWERS!$C$7:$AW$134,0,ROW(F10)), 
    INDEX(CORRECT!$A$2:$HK$129,0,COLUMN(F10))
)
</f>
        <v>3</v>
      </c>
      <c r="G10" s="72">
        <f t="array" ref="G10">SUMPRODUCT(
    INDEX(ANSWERS!$C$7:$AW$134,0,ROW(G10)), 
    INDEX(CORRECT!$A$2:$HK$129,0,COLUMN(G10))
)
</f>
        <v>4</v>
      </c>
      <c r="H10" s="72">
        <f t="array" ref="H10">SUMPRODUCT(
    INDEX(ANSWERS!$C$7:$AW$134,0,ROW(H10)), 
    INDEX(CORRECT!$A$2:$HK$129,0,COLUMN(H10))
)
</f>
        <v>8</v>
      </c>
      <c r="I10" s="72">
        <f t="array" ref="I10">SUMPRODUCT(
    INDEX(ANSWERS!$C$7:$AW$134,0,ROW(I10)), 
    INDEX(CORRECT!$A$2:$HK$129,0,COLUMN(I10))
)
</f>
        <v>6</v>
      </c>
      <c r="J10" s="72">
        <f t="array" ref="J10">SUMPRODUCT(
    INDEX(ANSWERS!$C$7:$AW$134,0,ROW(J10)), 
    INDEX(CORRECT!$A$2:$HK$129,0,COLUMN(J10))
)
</f>
        <v>8</v>
      </c>
      <c r="K10" s="72">
        <f t="array" ref="K10">SUMPRODUCT(
    INDEX(ANSWERS!$C$7:$AW$134,0,ROW(K10)), 
    INDEX(CORRECT!$A$2:$HK$129,0,COLUMN(K10))
)
</f>
        <v>3</v>
      </c>
      <c r="L10" s="72">
        <f t="array" ref="L10">SUMPRODUCT(
    INDEX(ANSWERS!$C$7:$AW$134,0,ROW(L10)), 
    INDEX(CORRECT!$A$2:$HK$129,0,COLUMN(L10))
)
</f>
        <v>1</v>
      </c>
      <c r="M10" s="72">
        <f t="array" ref="M10">SUMPRODUCT(
    INDEX(ANSWERS!$C$7:$AW$134,0,ROW(M10)), 
    INDEX(CORRECT!$A$2:$HK$129,0,COLUMN(M10))
)
</f>
        <v>6</v>
      </c>
      <c r="N10" s="72">
        <f t="array" ref="N10">SUMPRODUCT(
    INDEX(ANSWERS!$C$7:$AW$134,0,ROW(N10)), 
    INDEX(CORRECT!$A$2:$HK$129,0,COLUMN(N10))
)
</f>
        <v>10</v>
      </c>
      <c r="O10" s="72">
        <f t="array" ref="O10">SUMPRODUCT(
    INDEX(ANSWERS!$C$7:$AW$134,0,ROW(O10)), 
    INDEX(CORRECT!$A$2:$HK$129,0,COLUMN(O10))
)
</f>
        <v>9</v>
      </c>
      <c r="P10" s="72">
        <f t="array" ref="P10">SUMPRODUCT(
    INDEX(ANSWERS!$C$7:$AW$134,0,ROW(P10)), 
    INDEX(CORRECT!$A$2:$HK$129,0,COLUMN(P10))
)
</f>
        <v>6</v>
      </c>
      <c r="Q10" s="72">
        <f t="array" ref="Q10">SUMPRODUCT(
    INDEX(ANSWERS!$C$7:$AW$134,0,ROW(Q10)), 
    INDEX(CORRECT!$A$2:$HK$129,0,COLUMN(Q10))
)
</f>
        <v>6</v>
      </c>
      <c r="R10" s="72">
        <f t="array" ref="R10">SUMPRODUCT(
    INDEX(ANSWERS!$C$7:$AW$134,0,ROW(R10)), 
    INDEX(CORRECT!$A$2:$HK$129,0,COLUMN(R10))
)
</f>
        <v>9</v>
      </c>
      <c r="S10" s="72">
        <f t="array" ref="S10">SUMPRODUCT(
    INDEX(ANSWERS!$C$7:$AW$134,0,ROW(S10)), 
    INDEX(CORRECT!$A$2:$HK$129,0,COLUMN(S10))
)
</f>
        <v>5</v>
      </c>
      <c r="T10" s="72">
        <f t="array" ref="T10">SUMPRODUCT(
    INDEX(ANSWERS!$C$7:$AW$134,0,ROW(T10)), 
    INDEX(CORRECT!$A$2:$HK$129,0,COLUMN(T10))
)
</f>
        <v>8</v>
      </c>
      <c r="U10" s="72">
        <f t="array" ref="U10">SUMPRODUCT(
    INDEX(ANSWERS!$C$7:$AW$134,0,ROW(U10)), 
    INDEX(CORRECT!$A$2:$HK$129,0,COLUMN(U10))
)
</f>
        <v>7</v>
      </c>
      <c r="V10" s="72">
        <f t="array" ref="V10">SUMPRODUCT(
    INDEX(ANSWERS!$C$7:$AW$134,0,ROW(V10)), 
    INDEX(CORRECT!$A$2:$HK$129,0,COLUMN(V10))
)
</f>
        <v>12</v>
      </c>
      <c r="W10" s="72">
        <f t="array" ref="W10">SUMPRODUCT(
    INDEX(ANSWERS!$C$7:$AW$134,0,ROW(W10)), 
    INDEX(CORRECT!$A$2:$HK$129,0,COLUMN(W10))
)
</f>
        <v>10</v>
      </c>
      <c r="X10" s="72">
        <f t="array" ref="X10">SUMPRODUCT(
    INDEX(ANSWERS!$C$7:$AW$134,0,ROW(X10)), 
    INDEX(CORRECT!$A$2:$HK$129,0,COLUMN(X10))
)
</f>
        <v>9</v>
      </c>
      <c r="Y10" s="72">
        <f t="array" ref="Y10">SUMPRODUCT(
    INDEX(ANSWERS!$C$7:$AW$134,0,ROW(Y10)), 
    INDEX(CORRECT!$A$2:$HK$129,0,COLUMN(Y10))
)
</f>
        <v>10</v>
      </c>
      <c r="Z10" s="72">
        <f t="array" ref="Z10">SUMPRODUCT(
    INDEX(ANSWERS!$C$7:$AW$134,0,ROW(Z10)), 
    INDEX(CORRECT!$A$2:$HK$129,0,COLUMN(Z10))
)
</f>
        <v>5</v>
      </c>
      <c r="AA10" s="72">
        <f t="array" ref="AA10">SUMPRODUCT(
    INDEX(ANSWERS!$C$7:$AW$134,0,ROW(AA10)), 
    INDEX(CORRECT!$A$2:$HK$129,0,COLUMN(AA10))
)
</f>
        <v>8</v>
      </c>
      <c r="AB10" s="72">
        <f t="array" ref="AB10">SUMPRODUCT(
    INDEX(ANSWERS!$C$7:$AW$134,0,ROW(AB10)), 
    INDEX(CORRECT!$A$2:$HK$129,0,COLUMN(AB10))
)
</f>
        <v>9</v>
      </c>
      <c r="AC10" s="72">
        <f t="array" ref="AC10">SUMPRODUCT(
    INDEX(ANSWERS!$C$7:$AW$134,0,ROW(AC10)), 
    INDEX(CORRECT!$A$2:$HK$129,0,COLUMN(AC10))
)
</f>
        <v>6</v>
      </c>
      <c r="AD10" s="72">
        <f t="array" ref="AD10">SUMPRODUCT(
    INDEX(ANSWERS!$C$7:$AW$134,0,ROW(AD10)), 
    INDEX(CORRECT!$A$2:$HK$129,0,COLUMN(AD10))
)
</f>
        <v>11</v>
      </c>
      <c r="AE10" s="72">
        <f t="array" ref="AE10">SUMPRODUCT(
    INDEX(ANSWERS!$C$7:$AW$134,0,ROW(AE10)), 
    INDEX(CORRECT!$A$2:$HK$129,0,COLUMN(AE10))
)
</f>
        <v>9</v>
      </c>
      <c r="AF10" s="72">
        <f t="array" ref="AF10">SUMPRODUCT(
    INDEX(ANSWERS!$C$7:$AW$134,0,ROW(AF10)), 
    INDEX(CORRECT!$A$2:$HK$129,0,COLUMN(AF10))
)
</f>
        <v>11</v>
      </c>
      <c r="AG10" s="72">
        <f t="array" ref="AG10">SUMPRODUCT(
    INDEX(ANSWERS!$C$7:$AW$134,0,ROW(AG10)), 
    INDEX(CORRECT!$A$2:$HK$129,0,COLUMN(AG10))
)
</f>
        <v>7</v>
      </c>
      <c r="AH10" s="72">
        <f t="array" ref="AH10">SUMPRODUCT(
    INDEX(ANSWERS!$C$7:$AW$134,0,ROW(AH10)), 
    INDEX(CORRECT!$A$2:$HK$129,0,COLUMN(AH10))
)
</f>
        <v>10</v>
      </c>
      <c r="AI10" s="72">
        <f t="array" ref="AI10">SUMPRODUCT(
    INDEX(ANSWERS!$C$7:$AW$134,0,ROW(AI10)), 
    INDEX(CORRECT!$A$2:$HK$129,0,COLUMN(AI10))
)
</f>
        <v>6</v>
      </c>
      <c r="AJ10" s="72">
        <f t="array" ref="AJ10">SUMPRODUCT(
    INDEX(ANSWERS!$C$7:$AW$134,0,ROW(AJ10)), 
    INDEX(CORRECT!$A$2:$HK$129,0,COLUMN(AJ10))
)
</f>
        <v>12</v>
      </c>
      <c r="AK10" s="72">
        <f t="array" ref="AK10">SUMPRODUCT(
    INDEX(ANSWERS!$C$7:$AW$134,0,ROW(AK10)), 
    INDEX(CORRECT!$A$2:$HK$129,0,COLUMN(AK10))
)
</f>
        <v>9</v>
      </c>
      <c r="AL10" s="72">
        <f t="array" ref="AL10">SUMPRODUCT(
    INDEX(ANSWERS!$C$7:$AW$134,0,ROW(AL10)), 
    INDEX(CORRECT!$A$2:$HK$129,0,COLUMN(AL10))
)
</f>
        <v>10</v>
      </c>
      <c r="AM10" s="72">
        <f t="array" ref="AM10">SUMPRODUCT(
    INDEX(ANSWERS!$C$7:$AW$134,0,ROW(AM10)), 
    INDEX(CORRECT!$A$2:$HK$129,0,COLUMN(AM10))
)
</f>
        <v>11</v>
      </c>
      <c r="AN10" s="72">
        <f t="array" ref="AN10">SUMPRODUCT(
    INDEX(ANSWERS!$C$7:$AW$134,0,ROW(AN10)), 
    INDEX(CORRECT!$A$2:$HK$129,0,COLUMN(AN10))
)
</f>
        <v>11</v>
      </c>
      <c r="AO10" s="72">
        <f t="array" ref="AO10">SUMPRODUCT(
    INDEX(ANSWERS!$C$7:$AW$134,0,ROW(AO10)), 
    INDEX(CORRECT!$A$2:$HK$129,0,COLUMN(AO10))
)
</f>
        <v>8</v>
      </c>
      <c r="AP10" s="72">
        <f t="array" ref="AP10">SUMPRODUCT(
    INDEX(ANSWERS!$C$7:$AW$134,0,ROW(AP10)), 
    INDEX(CORRECT!$A$2:$HK$129,0,COLUMN(AP10))
)
</f>
        <v>7</v>
      </c>
      <c r="AQ10" s="72">
        <f t="array" ref="AQ10">SUMPRODUCT(
    INDEX(ANSWERS!$C$7:$AW$134,0,ROW(AQ10)), 
    INDEX(CORRECT!$A$2:$HK$129,0,COLUMN(AQ10))
)
</f>
        <v>8</v>
      </c>
      <c r="AR10" s="72">
        <f t="array" ref="AR10">SUMPRODUCT(
    INDEX(ANSWERS!$C$7:$AW$134,0,ROW(AR10)), 
    INDEX(CORRECT!$A$2:$HK$129,0,COLUMN(AR10))
)
</f>
        <v>10</v>
      </c>
      <c r="AS10" s="72">
        <f t="array" ref="AS10">SUMPRODUCT(
    INDEX(ANSWERS!$C$7:$AW$134,0,ROW(AS10)), 
    INDEX(CORRECT!$A$2:$HK$129,0,COLUMN(AS10))
)
</f>
        <v>4</v>
      </c>
      <c r="AT10" s="72">
        <f t="array" ref="AT10">SUMPRODUCT(
    INDEX(ANSWERS!$C$7:$AW$134,0,ROW(AT10)), 
    INDEX(CORRECT!$A$2:$HK$129,0,COLUMN(AT10))
)
</f>
        <v>3</v>
      </c>
      <c r="AU10" s="72">
        <f t="array" ref="AU10">SUMPRODUCT(
    INDEX(ANSWERS!$C$7:$AW$134,0,ROW(AU10)), 
    INDEX(CORRECT!$A$2:$HK$129,0,COLUMN(AU10))
)
</f>
        <v>4</v>
      </c>
      <c r="AV10" s="72">
        <f t="array" ref="AV10">SUMPRODUCT(
    INDEX(ANSWERS!$C$7:$AW$134,0,ROW(AV10)), 
    INDEX(CORRECT!$A$2:$HK$129,0,COLUMN(AV10))
)
</f>
        <v>10</v>
      </c>
      <c r="AW10" s="72">
        <f t="array" ref="AW10">SUMPRODUCT(
    INDEX(ANSWERS!$C$7:$AW$134,0,ROW(AW10)), 
    INDEX(CORRECT!$A$2:$HK$129,0,COLUMN(AW10))
)
</f>
        <v>5</v>
      </c>
      <c r="AX10" s="72">
        <f t="array" ref="AX10">SUMPRODUCT(
    INDEX(ANSWERS!$C$7:$AW$134,0,ROW(AX10)), 
    INDEX(CORRECT!$A$2:$HK$129,0,COLUMN(AX10))
)
</f>
        <v>9</v>
      </c>
      <c r="AY10" s="72">
        <f t="array" ref="AY10">SUMPRODUCT(
    INDEX(ANSWERS!$C$7:$AW$134,0,ROW(AY10)), 
    INDEX(CORRECT!$A$2:$HK$129,0,COLUMN(AY10))
)
</f>
        <v>7</v>
      </c>
      <c r="AZ10" s="72">
        <f t="array" ref="AZ10">SUMPRODUCT(
    INDEX(ANSWERS!$C$7:$AW$134,0,ROW(AZ10)), 
    INDEX(CORRECT!$A$2:$HK$129,0,COLUMN(AZ10))
)
</f>
        <v>9</v>
      </c>
      <c r="BA10" s="72">
        <f t="array" ref="BA10">SUMPRODUCT(
    INDEX(ANSWERS!$C$7:$AW$134,0,ROW(BA10)), 
    INDEX(CORRECT!$A$2:$HK$129,0,COLUMN(BA10))
)
</f>
        <v>8</v>
      </c>
      <c r="BB10" s="72">
        <f t="array" ref="BB10">SUMPRODUCT(
    INDEX(ANSWERS!$C$7:$AW$134,0,ROW(BB10)), 
    INDEX(CORRECT!$A$2:$HK$129,0,COLUMN(BB10))
)
</f>
        <v>8</v>
      </c>
      <c r="BC10" s="72">
        <f t="array" ref="BC10">SUMPRODUCT(
    INDEX(ANSWERS!$C$7:$AW$134,0,ROW(BC10)), 
    INDEX(CORRECT!$A$2:$HK$129,0,COLUMN(BC10))
)
</f>
        <v>2</v>
      </c>
      <c r="BD10" s="72">
        <f t="array" ref="BD10">SUMPRODUCT(
    INDEX(ANSWERS!$C$7:$AW$134,0,ROW(BD10)), 
    INDEX(CORRECT!$A$2:$HK$129,0,COLUMN(BD10))
)
</f>
        <v>8</v>
      </c>
      <c r="BE10" s="72">
        <f t="array" ref="BE10">SUMPRODUCT(
    INDEX(ANSWERS!$C$7:$AW$134,0,ROW(BE10)), 
    INDEX(CORRECT!$A$2:$HK$129,0,COLUMN(BE10))
)
</f>
        <v>6</v>
      </c>
      <c r="BF10" s="72">
        <f t="array" ref="BF10">SUMPRODUCT(
    INDEX(ANSWERS!$C$7:$AW$134,0,ROW(BF10)), 
    INDEX(CORRECT!$A$2:$HK$129,0,COLUMN(BF10))
)
</f>
        <v>2</v>
      </c>
      <c r="BG10" s="72">
        <f t="array" ref="BG10">SUMPRODUCT(
    INDEX(ANSWERS!$C$7:$AW$134,0,ROW(BG10)), 
    INDEX(CORRECT!$A$2:$HK$129,0,COLUMN(BG10))
)
</f>
        <v>12</v>
      </c>
      <c r="BH10" s="72">
        <f t="array" ref="BH10">SUMPRODUCT(
    INDEX(ANSWERS!$C$7:$AW$134,0,ROW(BH10)), 
    INDEX(CORRECT!$A$2:$HK$129,0,COLUMN(BH10))
)
</f>
        <v>11</v>
      </c>
      <c r="BI10" s="72">
        <f t="array" ref="BI10">SUMPRODUCT(
    INDEX(ANSWERS!$C$7:$AW$134,0,ROW(BI10)), 
    INDEX(CORRECT!$A$2:$HK$129,0,COLUMN(BI10))
)
</f>
        <v>9</v>
      </c>
      <c r="BJ10" s="72">
        <f t="array" ref="BJ10">SUMPRODUCT(
    INDEX(ANSWERS!$C$7:$AW$134,0,ROW(BJ10)), 
    INDEX(CORRECT!$A$2:$HK$129,0,COLUMN(BJ10))
)
</f>
        <v>7</v>
      </c>
      <c r="BK10" s="72">
        <f t="array" ref="BK10">SUMPRODUCT(
    INDEX(ANSWERS!$C$7:$AW$134,0,ROW(BK10)), 
    INDEX(CORRECT!$A$2:$HK$129,0,COLUMN(BK10))
)
</f>
        <v>11</v>
      </c>
      <c r="BL10" s="72">
        <f t="array" ref="BL10">SUMPRODUCT(
    INDEX(ANSWERS!$C$7:$AW$134,0,ROW(BL10)), 
    INDEX(CORRECT!$A$2:$HK$129,0,COLUMN(BL10))
)
</f>
        <v>10</v>
      </c>
      <c r="BM10" s="72">
        <f t="array" ref="BM10">SUMPRODUCT(
    INDEX(ANSWERS!$C$7:$AW$134,0,ROW(BM10)), 
    INDEX(CORRECT!$A$2:$HK$129,0,COLUMN(BM10))
)
</f>
        <v>6</v>
      </c>
      <c r="BN10" s="72">
        <f t="array" ref="BN10">SUMPRODUCT(
    INDEX(ANSWERS!$C$7:$AW$134,0,ROW(BN10)), 
    INDEX(CORRECT!$A$2:$HK$129,0,COLUMN(BN10))
)
</f>
        <v>8</v>
      </c>
      <c r="BO10" s="72">
        <f t="array" ref="BO10">SUMPRODUCT(
    INDEX(ANSWERS!$C$7:$AW$134,0,ROW(BO10)), 
    INDEX(CORRECT!$A$2:$HK$129,0,COLUMN(BO10))
)
</f>
        <v>5</v>
      </c>
      <c r="BP10" s="72">
        <f t="array" ref="BP10">SUMPRODUCT(
    INDEX(ANSWERS!$C$7:$AW$134,0,ROW(BP10)), 
    INDEX(CORRECT!$A$2:$HK$129,0,COLUMN(BP10))
)
</f>
        <v>10</v>
      </c>
      <c r="BQ10" s="72">
        <f t="array" ref="BQ10">SUMPRODUCT(
    INDEX(ANSWERS!$C$7:$AW$134,0,ROW(BQ10)), 
    INDEX(CORRECT!$A$2:$HK$129,0,COLUMN(BQ10))
)
</f>
        <v>7</v>
      </c>
      <c r="BR10" s="72">
        <f t="array" ref="BR10">SUMPRODUCT(
    INDEX(ANSWERS!$C$7:$AW$134,0,ROW(BR10)), 
    INDEX(CORRECT!$A$2:$HK$129,0,COLUMN(BR10))
)
</f>
        <v>9</v>
      </c>
      <c r="BS10" s="72">
        <f t="array" ref="BS10">SUMPRODUCT(
    INDEX(ANSWERS!$C$7:$AW$134,0,ROW(BS10)), 
    INDEX(CORRECT!$A$2:$HK$129,0,COLUMN(BS10))
)
</f>
        <v>8</v>
      </c>
      <c r="BT10" s="72">
        <f t="array" ref="BT10">SUMPRODUCT(
    INDEX(ANSWERS!$C$7:$AW$134,0,ROW(BT10)), 
    INDEX(CORRECT!$A$2:$HK$129,0,COLUMN(BT10))
)
</f>
        <v>8</v>
      </c>
      <c r="BU10" s="72">
        <f t="array" ref="BU10">SUMPRODUCT(
    INDEX(ANSWERS!$C$7:$AW$134,0,ROW(BU10)), 
    INDEX(CORRECT!$A$2:$HK$129,0,COLUMN(BU10))
)
</f>
        <v>4</v>
      </c>
      <c r="BV10" s="72">
        <f t="array" ref="BV10">SUMPRODUCT(
    INDEX(ANSWERS!$C$7:$AW$134,0,ROW(BV10)), 
    INDEX(CORRECT!$A$2:$HK$129,0,COLUMN(BV10))
)
</f>
        <v>9</v>
      </c>
      <c r="BW10" s="72">
        <f t="array" ref="BW10">SUMPRODUCT(
    INDEX(ANSWERS!$C$7:$AW$134,0,ROW(BW10)), 
    INDEX(CORRECT!$A$2:$HK$129,0,COLUMN(BW10))
)
</f>
        <v>8</v>
      </c>
      <c r="BX10" s="72">
        <f t="array" ref="BX10">SUMPRODUCT(
    INDEX(ANSWERS!$C$7:$AW$134,0,ROW(BX10)), 
    INDEX(CORRECT!$A$2:$HK$129,0,COLUMN(BX10))
)
</f>
        <v>4</v>
      </c>
      <c r="BY10" s="72">
        <f t="array" ref="BY10">SUMPRODUCT(
    INDEX(ANSWERS!$C$7:$AW$134,0,ROW(BY10)), 
    INDEX(CORRECT!$A$2:$HK$129,0,COLUMN(BY10))
)
</f>
        <v>9</v>
      </c>
      <c r="BZ10" s="72">
        <f t="array" ref="BZ10">SUMPRODUCT(
    INDEX(ANSWERS!$C$7:$AW$134,0,ROW(BZ10)), 
    INDEX(CORRECT!$A$2:$HK$129,0,COLUMN(BZ10))
)
</f>
        <v>4</v>
      </c>
      <c r="CA10" s="72">
        <f t="array" ref="CA10">SUMPRODUCT(
    INDEX(ANSWERS!$C$7:$AW$134,0,ROW(CA10)), 
    INDEX(CORRECT!$A$2:$HK$129,0,COLUMN(CA10))
)
</f>
        <v>8</v>
      </c>
      <c r="CB10" s="72">
        <f t="array" ref="CB10">SUMPRODUCT(
    INDEX(ANSWERS!$C$7:$AW$134,0,ROW(CB10)), 
    INDEX(CORRECT!$A$2:$HK$129,0,COLUMN(CB10))
)
</f>
        <v>9</v>
      </c>
      <c r="CC10" s="72">
        <f t="array" ref="CC10">SUMPRODUCT(
    INDEX(ANSWERS!$C$7:$AW$134,0,ROW(CC10)), 
    INDEX(CORRECT!$A$2:$HK$129,0,COLUMN(CC10))
)
</f>
        <v>9</v>
      </c>
      <c r="CD10" s="72">
        <f t="array" ref="CD10">SUMPRODUCT(
    INDEX(ANSWERS!$C$7:$AW$134,0,ROW(CD10)), 
    INDEX(CORRECT!$A$2:$HK$129,0,COLUMN(CD10))
)
</f>
        <v>10</v>
      </c>
      <c r="CE10" s="72">
        <f t="array" ref="CE10">SUMPRODUCT(
    INDEX(ANSWERS!$C$7:$AW$134,0,ROW(CE10)), 
    INDEX(CORRECT!$A$2:$HK$129,0,COLUMN(CE10))
)
</f>
        <v>8</v>
      </c>
      <c r="CF10" s="72">
        <f t="array" ref="CF10">SUMPRODUCT(
    INDEX(ANSWERS!$C$7:$AW$134,0,ROW(CF10)), 
    INDEX(CORRECT!$A$2:$HK$129,0,COLUMN(CF10))
)
</f>
        <v>12</v>
      </c>
      <c r="CG10" s="72">
        <f t="array" ref="CG10">SUMPRODUCT(
    INDEX(ANSWERS!$C$7:$AW$134,0,ROW(CG10)), 
    INDEX(CORRECT!$A$2:$HK$129,0,COLUMN(CG10))
)
</f>
        <v>8</v>
      </c>
      <c r="CH10" s="72">
        <f t="array" ref="CH10">SUMPRODUCT(
    INDEX(ANSWERS!$C$7:$AW$134,0,ROW(CH10)), 
    INDEX(CORRECT!$A$2:$HK$129,0,COLUMN(CH10))
)
</f>
        <v>11</v>
      </c>
      <c r="CI10" s="72">
        <f t="array" ref="CI10">SUMPRODUCT(
    INDEX(ANSWERS!$C$7:$AW$134,0,ROW(CI10)), 
    INDEX(CORRECT!$A$2:$HK$129,0,COLUMN(CI10))
)
</f>
        <v>11</v>
      </c>
      <c r="CJ10" s="72">
        <f t="array" ref="CJ10">SUMPRODUCT(
    INDEX(ANSWERS!$C$7:$AW$134,0,ROW(CJ10)), 
    INDEX(CORRECT!$A$2:$HK$129,0,COLUMN(CJ10))
)
</f>
        <v>9</v>
      </c>
      <c r="CK10" s="72">
        <f t="array" ref="CK10">SUMPRODUCT(
    INDEX(ANSWERS!$C$7:$AW$134,0,ROW(CK10)), 
    INDEX(CORRECT!$A$2:$HK$129,0,COLUMN(CK10))
)
</f>
        <v>10</v>
      </c>
      <c r="CL10" s="72">
        <f t="array" ref="CL10">SUMPRODUCT(
    INDEX(ANSWERS!$C$7:$AW$134,0,ROW(CL10)), 
    INDEX(CORRECT!$A$2:$HK$129,0,COLUMN(CL10))
)
</f>
        <v>8</v>
      </c>
      <c r="CM10" s="72">
        <f t="array" ref="CM10">SUMPRODUCT(
    INDEX(ANSWERS!$C$7:$AW$134,0,ROW(CM10)), 
    INDEX(CORRECT!$A$2:$HK$129,0,COLUMN(CM10))
)
</f>
        <v>4</v>
      </c>
      <c r="CN10" s="72">
        <f t="array" ref="CN10">SUMPRODUCT(
    INDEX(ANSWERS!$C$7:$AW$134,0,ROW(CN10)), 
    INDEX(CORRECT!$A$2:$HK$129,0,COLUMN(CN10))
)
</f>
        <v>9</v>
      </c>
      <c r="CO10" s="72">
        <f t="array" ref="CO10">SUMPRODUCT(
    INDEX(ANSWERS!$C$7:$AW$134,0,ROW(CO10)), 
    INDEX(CORRECT!$A$2:$HK$129,0,COLUMN(CO10))
)
</f>
        <v>7</v>
      </c>
      <c r="CP10" s="72">
        <f t="array" ref="CP10">SUMPRODUCT(
    INDEX(ANSWERS!$C$7:$AW$134,0,ROW(CP10)), 
    INDEX(CORRECT!$A$2:$HK$129,0,COLUMN(CP10))
)
</f>
        <v>6</v>
      </c>
      <c r="CQ10" s="72">
        <f t="array" ref="CQ10">SUMPRODUCT(
    INDEX(ANSWERS!$C$7:$AW$134,0,ROW(CQ10)), 
    INDEX(CORRECT!$A$2:$HK$129,0,COLUMN(CQ10))
)
</f>
        <v>6</v>
      </c>
      <c r="CR10" s="72">
        <f t="array" ref="CR10">SUMPRODUCT(
    INDEX(ANSWERS!$C$7:$AW$134,0,ROW(CR10)), 
    INDEX(CORRECT!$A$2:$HK$129,0,COLUMN(CR10))
)
</f>
        <v>12</v>
      </c>
      <c r="CS10" s="72">
        <f t="array" ref="CS10">SUMPRODUCT(
    INDEX(ANSWERS!$C$7:$AW$134,0,ROW(CS10)), 
    INDEX(CORRECT!$A$2:$HK$129,0,COLUMN(CS10))
)
</f>
        <v>11</v>
      </c>
      <c r="CT10" s="72">
        <f t="array" ref="CT10">SUMPRODUCT(
    INDEX(ANSWERS!$C$7:$AW$134,0,ROW(CT10)), 
    INDEX(CORRECT!$A$2:$HK$129,0,COLUMN(CT10))
)
</f>
        <v>7</v>
      </c>
      <c r="CU10" s="72">
        <f t="array" ref="CU10">SUMPRODUCT(
    INDEX(ANSWERS!$C$7:$AW$134,0,ROW(CU10)), 
    INDEX(CORRECT!$A$2:$HK$129,0,COLUMN(CU10))
)
</f>
        <v>10</v>
      </c>
      <c r="CV10" s="72">
        <f t="array" ref="CV10">SUMPRODUCT(
    INDEX(ANSWERS!$C$7:$AW$134,0,ROW(CV10)), 
    INDEX(CORRECT!$A$2:$HK$129,0,COLUMN(CV10))
)
</f>
        <v>5</v>
      </c>
      <c r="CW10" s="72">
        <f t="array" ref="CW10">SUMPRODUCT(
    INDEX(ANSWERS!$C$7:$AW$134,0,ROW(CW10)), 
    INDEX(CORRECT!$A$2:$HK$129,0,COLUMN(CW10))
)
</f>
        <v>8</v>
      </c>
      <c r="CX10" s="72">
        <f t="array" ref="CX10">SUMPRODUCT(
    INDEX(ANSWERS!$C$7:$AW$134,0,ROW(CX10)), 
    INDEX(CORRECT!$A$2:$HK$129,0,COLUMN(CX10))
)
</f>
        <v>8</v>
      </c>
      <c r="CY10" s="72">
        <f t="array" ref="CY10">SUMPRODUCT(
    INDEX(ANSWERS!$C$7:$AW$134,0,ROW(CY10)), 
    INDEX(CORRECT!$A$2:$HK$129,0,COLUMN(CY10))
)
</f>
        <v>11</v>
      </c>
      <c r="CZ10" s="72">
        <f t="array" ref="CZ10">SUMPRODUCT(
    INDEX(ANSWERS!$C$7:$AW$134,0,ROW(CZ10)), 
    INDEX(CORRECT!$A$2:$HK$129,0,COLUMN(CZ10))
)
</f>
        <v>1</v>
      </c>
      <c r="DA10" s="72">
        <f t="array" ref="DA10">SUMPRODUCT(
    INDEX(ANSWERS!$C$7:$AW$134,0,ROW(DA10)), 
    INDEX(CORRECT!$A$2:$HK$129,0,COLUMN(DA10))
)
</f>
        <v>6</v>
      </c>
      <c r="DB10" s="72">
        <f t="array" ref="DB10">SUMPRODUCT(
    INDEX(ANSWERS!$C$7:$AW$134,0,ROW(DB10)), 
    INDEX(CORRECT!$A$2:$HK$129,0,COLUMN(DB10))
)
</f>
        <v>2</v>
      </c>
      <c r="DC10" s="72">
        <f t="array" ref="DC10">SUMPRODUCT(
    INDEX(ANSWERS!$C$7:$AW$134,0,ROW(DC10)), 
    INDEX(CORRECT!$A$2:$HK$129,0,COLUMN(DC10))
)
</f>
        <v>4</v>
      </c>
      <c r="DD10" s="72">
        <f t="array" ref="DD10">SUMPRODUCT(
    INDEX(ANSWERS!$C$7:$AW$134,0,ROW(DD10)), 
    INDEX(CORRECT!$A$2:$HK$129,0,COLUMN(DD10))
)
</f>
        <v>7</v>
      </c>
      <c r="DE10" s="72">
        <f t="array" ref="DE10">SUMPRODUCT(
    INDEX(ANSWERS!$C$7:$AW$134,0,ROW(DE10)), 
    INDEX(CORRECT!$A$2:$HK$129,0,COLUMN(DE10))
)
</f>
        <v>8</v>
      </c>
      <c r="DF10" s="72">
        <f t="array" ref="DF10">SUMPRODUCT(
    INDEX(ANSWERS!$C$7:$AW$134,0,ROW(DF10)), 
    INDEX(CORRECT!$A$2:$HK$129,0,COLUMN(DF10))
)
</f>
        <v>10</v>
      </c>
      <c r="DG10" s="72">
        <f t="array" ref="DG10">SUMPRODUCT(
    INDEX(ANSWERS!$C$7:$AW$134,0,ROW(DG10)), 
    INDEX(CORRECT!$A$2:$HK$129,0,COLUMN(DG10))
)
</f>
        <v>9</v>
      </c>
      <c r="DH10" s="72">
        <f t="array" ref="DH10">SUMPRODUCT(
    INDEX(ANSWERS!$C$7:$AW$134,0,ROW(DH10)), 
    INDEX(CORRECT!$A$2:$HK$129,0,COLUMN(DH10))
)
</f>
        <v>3</v>
      </c>
      <c r="DI10" s="72">
        <f t="array" ref="DI10">SUMPRODUCT(
    INDEX(ANSWERS!$C$7:$AW$134,0,ROW(DI10)), 
    INDEX(CORRECT!$A$2:$HK$129,0,COLUMN(DI10))
)
</f>
        <v>5</v>
      </c>
      <c r="DJ10" s="72">
        <f t="array" ref="DJ10">SUMPRODUCT(
    INDEX(ANSWERS!$C$7:$AW$134,0,ROW(DJ10)), 
    INDEX(CORRECT!$A$2:$HK$129,0,COLUMN(DJ10))
)
</f>
        <v>7</v>
      </c>
      <c r="DK10" s="72">
        <f t="array" ref="DK10">SUMPRODUCT(
    INDEX(ANSWERS!$C$7:$AW$134,0,ROW(DK10)), 
    INDEX(CORRECT!$A$2:$HK$129,0,COLUMN(DK10))
)
</f>
        <v>8</v>
      </c>
      <c r="DL10" s="72">
        <f t="array" ref="DL10">SUMPRODUCT(
    INDEX(ANSWERS!$C$7:$AW$134,0,ROW(DL10)), 
    INDEX(CORRECT!$A$2:$HK$129,0,COLUMN(DL10))
)
</f>
        <v>10</v>
      </c>
      <c r="DM10" s="72">
        <f t="array" ref="DM10">SUMPRODUCT(
    INDEX(ANSWERS!$C$7:$AW$134,0,ROW(DM10)), 
    INDEX(CORRECT!$A$2:$HK$129,0,COLUMN(DM10))
)
</f>
        <v>5</v>
      </c>
      <c r="DN10" s="72">
        <f t="array" ref="DN10">SUMPRODUCT(
    INDEX(ANSWERS!$C$7:$AW$134,0,ROW(DN10)), 
    INDEX(CORRECT!$A$2:$HK$129,0,COLUMN(DN10))
)
</f>
        <v>3</v>
      </c>
      <c r="DO10" s="72">
        <f t="array" ref="DO10">SUMPRODUCT(
    INDEX(ANSWERS!$C$7:$AW$134,0,ROW(DO10)), 
    INDEX(CORRECT!$A$2:$HK$129,0,COLUMN(DO10))
)
</f>
        <v>6</v>
      </c>
      <c r="DP10" s="72">
        <f t="array" ref="DP10">SUMPRODUCT(
    INDEX(ANSWERS!$C$7:$AW$134,0,ROW(DP10)), 
    INDEX(CORRECT!$A$2:$HK$129,0,COLUMN(DP10))
)
</f>
        <v>6</v>
      </c>
      <c r="DQ10" s="72">
        <f t="array" ref="DQ10">SUMPRODUCT(
    INDEX(ANSWERS!$C$7:$AW$134,0,ROW(DQ10)), 
    INDEX(CORRECT!$A$2:$HK$129,0,COLUMN(DQ10))
)
</f>
        <v>11</v>
      </c>
      <c r="DR10" s="72">
        <f t="array" ref="DR10">SUMPRODUCT(
    INDEX(ANSWERS!$C$7:$AW$134,0,ROW(DR10)), 
    INDEX(CORRECT!$A$2:$HK$129,0,COLUMN(DR10))
)
</f>
        <v>9</v>
      </c>
      <c r="DS10" s="72">
        <f t="array" ref="DS10">SUMPRODUCT(
    INDEX(ANSWERS!$C$7:$AW$134,0,ROW(DS10)), 
    INDEX(CORRECT!$A$2:$HK$129,0,COLUMN(DS10))
)
</f>
        <v>11</v>
      </c>
      <c r="DT10" s="72">
        <f t="array" ref="DT10">SUMPRODUCT(
    INDEX(ANSWERS!$C$7:$AW$134,0,ROW(DT10)), 
    INDEX(CORRECT!$A$2:$HK$129,0,COLUMN(DT10))
)
</f>
        <v>7</v>
      </c>
      <c r="DU10" s="72">
        <f t="array" ref="DU10">SUMPRODUCT(
    INDEX(ANSWERS!$C$7:$AW$134,0,ROW(DU10)), 
    INDEX(CORRECT!$A$2:$HK$129,0,COLUMN(DU10))
)
</f>
        <v>7</v>
      </c>
      <c r="DV10" s="72">
        <f t="array" ref="DV10">SUMPRODUCT(
    INDEX(ANSWERS!$C$7:$AW$134,0,ROW(DV10)), 
    INDEX(CORRECT!$A$2:$HK$129,0,COLUMN(DV10))
)
</f>
        <v>3</v>
      </c>
      <c r="DW10" s="72">
        <f t="array" ref="DW10">SUMPRODUCT(
    INDEX(ANSWERS!$C$7:$AW$134,0,ROW(DW10)), 
    INDEX(CORRECT!$A$2:$HK$129,0,COLUMN(DW10))
)
</f>
        <v>9</v>
      </c>
      <c r="DX10" s="72">
        <f t="array" ref="DX10">SUMPRODUCT(
    INDEX(ANSWERS!$C$7:$AW$134,0,ROW(DX10)), 
    INDEX(CORRECT!$A$2:$HK$129,0,COLUMN(DX10))
)
</f>
        <v>5</v>
      </c>
      <c r="DY10" s="72">
        <f t="array" ref="DY10">SUMPRODUCT(
    INDEX(ANSWERS!$C$7:$AW$134,0,ROW(DY10)), 
    INDEX(CORRECT!$A$2:$HK$129,0,COLUMN(DY10))
)
</f>
        <v>8</v>
      </c>
      <c r="DZ10" s="72">
        <f t="array" ref="DZ10">SUMPRODUCT(
    INDEX(ANSWERS!$C$7:$AW$134,0,ROW(DZ10)), 
    INDEX(CORRECT!$A$2:$HK$129,0,COLUMN(DZ10))
)
</f>
        <v>4</v>
      </c>
      <c r="EA10" s="72">
        <f t="array" ref="EA10">SUMPRODUCT(
    INDEX(ANSWERS!$C$7:$AW$134,0,ROW(EA10)), 
    INDEX(CORRECT!$A$2:$HK$129,0,COLUMN(EA10))
)
</f>
        <v>2</v>
      </c>
      <c r="EB10" s="72">
        <f t="array" ref="EB10">SUMPRODUCT(
    INDEX(ANSWERS!$C$7:$AW$134,0,ROW(EB10)), 
    INDEX(CORRECT!$A$2:$HK$129,0,COLUMN(EB10))
)
</f>
        <v>3</v>
      </c>
      <c r="EC10" s="72">
        <f t="array" ref="EC10">SUMPRODUCT(
    INDEX(ANSWERS!$C$7:$AW$134,0,ROW(EC10)), 
    INDEX(CORRECT!$A$2:$HK$129,0,COLUMN(EC10))
)
</f>
        <v>9</v>
      </c>
      <c r="ED10" s="72">
        <f t="array" ref="ED10">SUMPRODUCT(
    INDEX(ANSWERS!$C$7:$AW$134,0,ROW(ED10)), 
    INDEX(CORRECT!$A$2:$HK$129,0,COLUMN(ED10))
)
</f>
        <v>10</v>
      </c>
      <c r="EE10" s="72">
        <f t="array" ref="EE10">SUMPRODUCT(
    INDEX(ANSWERS!$C$7:$AW$134,0,ROW(EE10)), 
    INDEX(CORRECT!$A$2:$HK$129,0,COLUMN(EE10))
)
</f>
        <v>8</v>
      </c>
      <c r="EF10" s="72">
        <f t="array" ref="EF10">SUMPRODUCT(
    INDEX(ANSWERS!$C$7:$AW$134,0,ROW(EF10)), 
    INDEX(CORRECT!$A$2:$HK$129,0,COLUMN(EF10))
)
</f>
        <v>6</v>
      </c>
      <c r="EG10" s="72">
        <f t="array" ref="EG10">SUMPRODUCT(
    INDEX(ANSWERS!$C$7:$AW$134,0,ROW(EG10)), 
    INDEX(CORRECT!$A$2:$HK$129,0,COLUMN(EG10))
)
</f>
        <v>6</v>
      </c>
      <c r="EH10" s="72">
        <f t="array" ref="EH10">SUMPRODUCT(
    INDEX(ANSWERS!$C$7:$AW$134,0,ROW(EH10)), 
    INDEX(CORRECT!$A$2:$HK$129,0,COLUMN(EH10))
)
</f>
        <v>7</v>
      </c>
      <c r="EI10" s="72">
        <f t="array" ref="EI10">SUMPRODUCT(
    INDEX(ANSWERS!$C$7:$AW$134,0,ROW(EI10)), 
    INDEX(CORRECT!$A$2:$HK$129,0,COLUMN(EI10))
)
</f>
        <v>9</v>
      </c>
      <c r="EJ10" s="72">
        <f t="array" ref="EJ10">SUMPRODUCT(
    INDEX(ANSWERS!$C$7:$AW$134,0,ROW(EJ10)), 
    INDEX(CORRECT!$A$2:$HK$129,0,COLUMN(EJ10))
)
</f>
        <v>6</v>
      </c>
      <c r="EK10" s="72">
        <f t="array" ref="EK10">SUMPRODUCT(
    INDEX(ANSWERS!$C$7:$AW$134,0,ROW(EK10)), 
    INDEX(CORRECT!$A$2:$HK$129,0,COLUMN(EK10))
)
</f>
        <v>3</v>
      </c>
      <c r="EL10" s="72">
        <f t="array" ref="EL10">SUMPRODUCT(
    INDEX(ANSWERS!$C$7:$AW$134,0,ROW(EL10)), 
    INDEX(CORRECT!$A$2:$HK$129,0,COLUMN(EL10))
)
</f>
        <v>7</v>
      </c>
      <c r="EM10" s="72">
        <f t="array" ref="EM10">SUMPRODUCT(
    INDEX(ANSWERS!$C$7:$AW$134,0,ROW(EM10)), 
    INDEX(CORRECT!$A$2:$HK$129,0,COLUMN(EM10))
)
</f>
        <v>10</v>
      </c>
      <c r="EN10" s="72">
        <f t="array" ref="EN10">SUMPRODUCT(
    INDEX(ANSWERS!$C$7:$AW$134,0,ROW(EN10)), 
    INDEX(CORRECT!$A$2:$HK$129,0,COLUMN(EN10))
)
</f>
        <v>10</v>
      </c>
      <c r="EO10" s="72">
        <f t="array" ref="EO10">SUMPRODUCT(
    INDEX(ANSWERS!$C$7:$AW$134,0,ROW(EO10)), 
    INDEX(CORRECT!$A$2:$HK$129,0,COLUMN(EO10))
)
</f>
        <v>11</v>
      </c>
      <c r="EP10" s="72">
        <f t="array" ref="EP10">SUMPRODUCT(
    INDEX(ANSWERS!$C$7:$AW$134,0,ROW(EP10)), 
    INDEX(CORRECT!$A$2:$HK$129,0,COLUMN(EP10))
)
</f>
        <v>11</v>
      </c>
      <c r="EQ10" s="72">
        <f t="array" ref="EQ10">SUMPRODUCT(
    INDEX(ANSWERS!$C$7:$AW$134,0,ROW(EQ10)), 
    INDEX(CORRECT!$A$2:$HK$129,0,COLUMN(EQ10))
)
</f>
        <v>7</v>
      </c>
      <c r="ER10" s="72">
        <f t="array" ref="ER10">SUMPRODUCT(
    INDEX(ANSWERS!$C$7:$AW$134,0,ROW(ER10)), 
    INDEX(CORRECT!$A$2:$HK$129,0,COLUMN(ER10))
)
</f>
        <v>1</v>
      </c>
      <c r="ES10" s="72">
        <f t="array" ref="ES10">SUMPRODUCT(
    INDEX(ANSWERS!$C$7:$AW$134,0,ROW(ES10)), 
    INDEX(CORRECT!$A$2:$HK$129,0,COLUMN(ES10))
)
</f>
        <v>6</v>
      </c>
      <c r="ET10" s="72">
        <f t="array" ref="ET10">SUMPRODUCT(
    INDEX(ANSWERS!$C$7:$AW$134,0,ROW(ET10)), 
    INDEX(CORRECT!$A$2:$HK$129,0,COLUMN(ET10))
)
</f>
        <v>8</v>
      </c>
      <c r="EU10" s="72">
        <f t="array" ref="EU10">SUMPRODUCT(
    INDEX(ANSWERS!$C$7:$AW$134,0,ROW(EU10)), 
    INDEX(CORRECT!$A$2:$HK$129,0,COLUMN(EU10))
)
</f>
        <v>11</v>
      </c>
      <c r="EV10" s="72">
        <f t="array" ref="EV10">SUMPRODUCT(
    INDEX(ANSWERS!$C$7:$AW$134,0,ROW(EV10)), 
    INDEX(CORRECT!$A$2:$HK$129,0,COLUMN(EV10))
)
</f>
        <v>6</v>
      </c>
      <c r="EW10" s="72">
        <f t="array" ref="EW10">SUMPRODUCT(
    INDEX(ANSWERS!$C$7:$AW$134,0,ROW(EW10)), 
    INDEX(CORRECT!$A$2:$HK$129,0,COLUMN(EW10))
)
</f>
        <v>10</v>
      </c>
      <c r="EX10" s="72">
        <f t="array" ref="EX10">SUMPRODUCT(
    INDEX(ANSWERS!$C$7:$AW$134,0,ROW(EX10)), 
    INDEX(CORRECT!$A$2:$HK$129,0,COLUMN(EX10))
)
</f>
        <v>8</v>
      </c>
      <c r="EY10" s="72">
        <f t="array" ref="EY10">SUMPRODUCT(
    INDEX(ANSWERS!$C$7:$AW$134,0,ROW(EY10)), 
    INDEX(CORRECT!$A$2:$HK$129,0,COLUMN(EY10))
)
</f>
        <v>1</v>
      </c>
      <c r="EZ10" s="72">
        <f t="array" ref="EZ10">SUMPRODUCT(
    INDEX(ANSWERS!$C$7:$AW$134,0,ROW(EZ10)), 
    INDEX(CORRECT!$A$2:$HK$129,0,COLUMN(EZ10))
)
</f>
        <v>8</v>
      </c>
      <c r="FA10" s="72">
        <f t="array" ref="FA10">SUMPRODUCT(
    INDEX(ANSWERS!$C$7:$AW$134,0,ROW(FA10)), 
    INDEX(CORRECT!$A$2:$HK$129,0,COLUMN(FA10))
)
</f>
        <v>6</v>
      </c>
      <c r="FB10" s="72">
        <f t="array" ref="FB10">SUMPRODUCT(
    INDEX(ANSWERS!$C$7:$AW$134,0,ROW(FB10)), 
    INDEX(CORRECT!$A$2:$HK$129,0,COLUMN(FB10))
)
</f>
        <v>6</v>
      </c>
      <c r="FC10" s="72">
        <f t="array" ref="FC10">SUMPRODUCT(
    INDEX(ANSWERS!$C$7:$AW$134,0,ROW(FC10)), 
    INDEX(CORRECT!$A$2:$HK$129,0,COLUMN(FC10))
)
</f>
        <v>11</v>
      </c>
      <c r="FD10" s="72">
        <f t="array" ref="FD10">SUMPRODUCT(
    INDEX(ANSWERS!$C$7:$AW$134,0,ROW(FD10)), 
    INDEX(CORRECT!$A$2:$HK$129,0,COLUMN(FD10))
)
</f>
        <v>6</v>
      </c>
      <c r="FE10" s="72">
        <f t="array" ref="FE10">SUMPRODUCT(
    INDEX(ANSWERS!$C$7:$AW$134,0,ROW(FE10)), 
    INDEX(CORRECT!$A$2:$HK$129,0,COLUMN(FE10))
)
</f>
        <v>9</v>
      </c>
      <c r="FF10" s="72">
        <f t="array" ref="FF10">SUMPRODUCT(
    INDEX(ANSWERS!$C$7:$AW$134,0,ROW(FF10)), 
    INDEX(CORRECT!$A$2:$HK$129,0,COLUMN(FF10))
)
</f>
        <v>9</v>
      </c>
      <c r="FG10" s="72">
        <f t="array" ref="FG10">SUMPRODUCT(
    INDEX(ANSWERS!$C$7:$AW$134,0,ROW(FG10)), 
    INDEX(CORRECT!$A$2:$HK$129,0,COLUMN(FG10))
)
</f>
        <v>5</v>
      </c>
      <c r="FH10" s="72">
        <f t="array" ref="FH10">SUMPRODUCT(
    INDEX(ANSWERS!$C$7:$AW$134,0,ROW(FH10)), 
    INDEX(CORRECT!$A$2:$HK$129,0,COLUMN(FH10))
)
</f>
        <v>10</v>
      </c>
      <c r="FI10" s="72">
        <f t="array" ref="FI10">SUMPRODUCT(
    INDEX(ANSWERS!$C$7:$AW$134,0,ROW(FI10)), 
    INDEX(CORRECT!$A$2:$HK$129,0,COLUMN(FI10))
)
</f>
        <v>11</v>
      </c>
      <c r="FJ10" s="72">
        <f t="array" ref="FJ10">SUMPRODUCT(
    INDEX(ANSWERS!$C$7:$AW$134,0,ROW(FJ10)), 
    INDEX(CORRECT!$A$2:$HK$129,0,COLUMN(FJ10))
)
</f>
        <v>10</v>
      </c>
      <c r="FK10" s="72">
        <f t="array" ref="FK10">SUMPRODUCT(
    INDEX(ANSWERS!$C$7:$AW$134,0,ROW(FK10)), 
    INDEX(CORRECT!$A$2:$HK$129,0,COLUMN(FK10))
)
</f>
        <v>9</v>
      </c>
      <c r="FL10" s="72">
        <f t="array" ref="FL10">SUMPRODUCT(
    INDEX(ANSWERS!$C$7:$AW$134,0,ROW(FL10)), 
    INDEX(CORRECT!$A$2:$HK$129,0,COLUMN(FL10))
)
</f>
        <v>6</v>
      </c>
      <c r="FM10" s="72">
        <f t="array" ref="FM10">SUMPRODUCT(
    INDEX(ANSWERS!$C$7:$AW$134,0,ROW(FM10)), 
    INDEX(CORRECT!$A$2:$HK$129,0,COLUMN(FM10))
)
</f>
        <v>6</v>
      </c>
      <c r="FN10" s="72">
        <f t="array" ref="FN10">SUMPRODUCT(
    INDEX(ANSWERS!$C$7:$AW$134,0,ROW(FN10)), 
    INDEX(CORRECT!$A$2:$HK$129,0,COLUMN(FN10))
)
</f>
        <v>8</v>
      </c>
      <c r="FO10" s="72">
        <f t="array" ref="FO10">SUMPRODUCT(
    INDEX(ANSWERS!$C$7:$AW$134,0,ROW(FO10)), 
    INDEX(CORRECT!$A$2:$HK$129,0,COLUMN(FO10))
)
</f>
        <v>11</v>
      </c>
      <c r="FP10" s="72">
        <f t="array" ref="FP10">SUMPRODUCT(
    INDEX(ANSWERS!$C$7:$AW$134,0,ROW(FP10)), 
    INDEX(CORRECT!$A$2:$HK$129,0,COLUMN(FP10))
)
</f>
        <v>8</v>
      </c>
      <c r="FQ10" s="72">
        <f t="array" ref="FQ10">SUMPRODUCT(
    INDEX(ANSWERS!$C$7:$AW$134,0,ROW(FQ10)), 
    INDEX(CORRECT!$A$2:$HK$129,0,COLUMN(FQ10))
)
</f>
        <v>8</v>
      </c>
      <c r="FR10" s="72">
        <f t="array" ref="FR10">SUMPRODUCT(
    INDEX(ANSWERS!$C$7:$AW$134,0,ROW(FR10)), 
    INDEX(CORRECT!$A$2:$HK$129,0,COLUMN(FR10))
)
</f>
        <v>12</v>
      </c>
      <c r="FS10" s="72">
        <f t="array" ref="FS10">SUMPRODUCT(
    INDEX(ANSWERS!$C$7:$AW$134,0,ROW(FS10)), 
    INDEX(CORRECT!$A$2:$HK$129,0,COLUMN(FS10))
)
</f>
        <v>3</v>
      </c>
      <c r="FT10" s="72">
        <f t="array" ref="FT10">SUMPRODUCT(
    INDEX(ANSWERS!$C$7:$AW$134,0,ROW(FT10)), 
    INDEX(CORRECT!$A$2:$HK$129,0,COLUMN(FT10))
)
</f>
        <v>1</v>
      </c>
      <c r="FU10" s="72">
        <f t="array" ref="FU10">SUMPRODUCT(
    INDEX(ANSWERS!$C$7:$AW$134,0,ROW(FU10)), 
    INDEX(CORRECT!$A$2:$HK$129,0,COLUMN(FU10))
)
</f>
        <v>8</v>
      </c>
      <c r="FV10" s="72">
        <f t="array" ref="FV10">SUMPRODUCT(
    INDEX(ANSWERS!$C$7:$AW$134,0,ROW(FV10)), 
    INDEX(CORRECT!$A$2:$HK$129,0,COLUMN(FV10))
)
</f>
        <v>9</v>
      </c>
      <c r="FW10" s="72">
        <f t="array" ref="FW10">SUMPRODUCT(
    INDEX(ANSWERS!$C$7:$AW$134,0,ROW(FW10)), 
    INDEX(CORRECT!$A$2:$HK$129,0,COLUMN(FW10))
)
</f>
        <v>7</v>
      </c>
      <c r="FX10" s="72">
        <f t="array" ref="FX10">SUMPRODUCT(
    INDEX(ANSWERS!$C$7:$AW$134,0,ROW(FX10)), 
    INDEX(CORRECT!$A$2:$HK$129,0,COLUMN(FX10))
)
</f>
        <v>7</v>
      </c>
      <c r="FY10" s="72">
        <f t="array" ref="FY10">SUMPRODUCT(
    INDEX(ANSWERS!$C$7:$AW$134,0,ROW(FY10)), 
    INDEX(CORRECT!$A$2:$HK$129,0,COLUMN(FY10))
)
</f>
        <v>5</v>
      </c>
      <c r="FZ10" s="72">
        <f t="array" ref="FZ10">SUMPRODUCT(
    INDEX(ANSWERS!$C$7:$AW$134,0,ROW(FZ10)), 
    INDEX(CORRECT!$A$2:$HK$129,0,COLUMN(FZ10))
)
</f>
        <v>7</v>
      </c>
      <c r="GA10" s="72">
        <f t="array" ref="GA10">SUMPRODUCT(
    INDEX(ANSWERS!$C$7:$AW$134,0,ROW(GA10)), 
    INDEX(CORRECT!$A$2:$HK$129,0,COLUMN(GA10))
)
</f>
        <v>7</v>
      </c>
      <c r="GB10" s="72">
        <f t="array" ref="GB10">SUMPRODUCT(
    INDEX(ANSWERS!$C$7:$AW$134,0,ROW(GB10)), 
    INDEX(CORRECT!$A$2:$HK$129,0,COLUMN(GB10))
)
</f>
        <v>3</v>
      </c>
      <c r="GC10" s="72">
        <f t="array" ref="GC10">SUMPRODUCT(
    INDEX(ANSWERS!$C$7:$AW$134,0,ROW(GC10)), 
    INDEX(CORRECT!$A$2:$HK$129,0,COLUMN(GC10))
)
</f>
        <v>4</v>
      </c>
      <c r="GD10" s="72">
        <f t="array" ref="GD10">SUMPRODUCT(
    INDEX(ANSWERS!$C$7:$AW$134,0,ROW(GD10)), 
    INDEX(CORRECT!$A$2:$HK$129,0,COLUMN(GD10))
)
</f>
        <v>6</v>
      </c>
      <c r="GE10" s="72">
        <f t="array" ref="GE10">SUMPRODUCT(
    INDEX(ANSWERS!$C$7:$AW$134,0,ROW(GE10)), 
    INDEX(CORRECT!$A$2:$HK$129,0,COLUMN(GE10))
)
</f>
        <v>6</v>
      </c>
      <c r="GF10" s="72">
        <f t="array" ref="GF10">SUMPRODUCT(
    INDEX(ANSWERS!$C$7:$AW$134,0,ROW(GF10)), 
    INDEX(CORRECT!$A$2:$HK$129,0,COLUMN(GF10))
)
</f>
        <v>8</v>
      </c>
      <c r="GG10" s="72">
        <f t="array" ref="GG10">SUMPRODUCT(
    INDEX(ANSWERS!$C$7:$AW$134,0,ROW(GG10)), 
    INDEX(CORRECT!$A$2:$HK$129,0,COLUMN(GG10))
)
</f>
        <v>8</v>
      </c>
      <c r="GH10" s="72">
        <f t="array" ref="GH10">SUMPRODUCT(
    INDEX(ANSWERS!$C$7:$AW$134,0,ROW(GH10)), 
    INDEX(CORRECT!$A$2:$HK$129,0,COLUMN(GH10))
)
</f>
        <v>7</v>
      </c>
      <c r="GI10" s="72">
        <f t="array" ref="GI10">SUMPRODUCT(
    INDEX(ANSWERS!$C$7:$AW$134,0,ROW(GI10)), 
    INDEX(CORRECT!$A$2:$HK$129,0,COLUMN(GI10))
)
</f>
        <v>7</v>
      </c>
      <c r="GJ10" s="72">
        <f t="array" ref="GJ10">SUMPRODUCT(
    INDEX(ANSWERS!$C$7:$AW$134,0,ROW(GJ10)), 
    INDEX(CORRECT!$A$2:$HK$129,0,COLUMN(GJ10))
)
</f>
        <v>7</v>
      </c>
      <c r="GK10" s="72">
        <f t="array" ref="GK10">SUMPRODUCT(
    INDEX(ANSWERS!$C$7:$AW$134,0,ROW(GK10)), 
    INDEX(CORRECT!$A$2:$HK$129,0,COLUMN(GK10))
)
</f>
        <v>1</v>
      </c>
      <c r="GL10" s="72">
        <f t="array" ref="GL10">SUMPRODUCT(
    INDEX(ANSWERS!$C$7:$AW$134,0,ROW(GL10)), 
    INDEX(CORRECT!$A$2:$HK$129,0,COLUMN(GL10))
)
</f>
        <v>4</v>
      </c>
      <c r="GM10" s="72">
        <f t="array" ref="GM10">SUMPRODUCT(
    INDEX(ANSWERS!$C$7:$AW$134,0,ROW(GM10)), 
    INDEX(CORRECT!$A$2:$HK$129,0,COLUMN(GM10))
)
</f>
        <v>3</v>
      </c>
      <c r="GN10" s="72">
        <f t="array" ref="GN10">SUMPRODUCT(
    INDEX(ANSWERS!$C$7:$AW$134,0,ROW(GN10)), 
    INDEX(CORRECT!$A$2:$HK$129,0,COLUMN(GN10))
)
</f>
        <v>3</v>
      </c>
      <c r="GO10" s="72">
        <f t="array" ref="GO10">SUMPRODUCT(
    INDEX(ANSWERS!$C$7:$AW$134,0,ROW(GO10)), 
    INDEX(CORRECT!$A$2:$HK$129,0,COLUMN(GO10))
)
</f>
        <v>6</v>
      </c>
      <c r="GP10" s="72">
        <f t="array" ref="GP10">SUMPRODUCT(
    INDEX(ANSWERS!$C$7:$AW$134,0,ROW(GP10)), 
    INDEX(CORRECT!$A$2:$HK$129,0,COLUMN(GP10))
)
</f>
        <v>9</v>
      </c>
      <c r="GQ10" s="72">
        <f t="array" ref="GQ10">SUMPRODUCT(
    INDEX(ANSWERS!$C$7:$AW$134,0,ROW(GQ10)), 
    INDEX(CORRECT!$A$2:$HK$129,0,COLUMN(GQ10))
)
</f>
        <v>5</v>
      </c>
      <c r="GR10" s="72">
        <f t="array" ref="GR10">SUMPRODUCT(
    INDEX(ANSWERS!$C$7:$AW$134,0,ROW(GR10)), 
    INDEX(CORRECT!$A$2:$HK$129,0,COLUMN(GR10))
)
</f>
        <v>5</v>
      </c>
      <c r="GS10" s="72">
        <f t="array" ref="GS10">SUMPRODUCT(
    INDEX(ANSWERS!$C$7:$AW$134,0,ROW(GS10)), 
    INDEX(CORRECT!$A$2:$HK$129,0,COLUMN(GS10))
)
</f>
        <v>3</v>
      </c>
      <c r="GT10" s="72">
        <f t="array" ref="GT10">SUMPRODUCT(
    INDEX(ANSWERS!$C$7:$AW$134,0,ROW(GT10)), 
    INDEX(CORRECT!$A$2:$HK$129,0,COLUMN(GT10))
)
</f>
        <v>4</v>
      </c>
      <c r="GU10" s="72">
        <f t="array" ref="GU10">SUMPRODUCT(
    INDEX(ANSWERS!$C$7:$AW$134,0,ROW(GU10)), 
    INDEX(CORRECT!$A$2:$HK$129,0,COLUMN(GU10))
)
</f>
        <v>3</v>
      </c>
      <c r="GV10" s="72">
        <f t="array" ref="GV10">SUMPRODUCT(
    INDEX(ANSWERS!$C$7:$AW$134,0,ROW(GV10)), 
    INDEX(CORRECT!$A$2:$HK$129,0,COLUMN(GV10))
)
</f>
        <v>9</v>
      </c>
      <c r="GW10" s="72">
        <f t="array" ref="GW10">SUMPRODUCT(
    INDEX(ANSWERS!$C$7:$AW$134,0,ROW(GW10)), 
    INDEX(CORRECT!$A$2:$HK$129,0,COLUMN(GW10))
)
</f>
        <v>8</v>
      </c>
      <c r="GX10" s="72">
        <f t="array" ref="GX10">SUMPRODUCT(
    INDEX(ANSWERS!$C$7:$AW$134,0,ROW(GX10)), 
    INDEX(CORRECT!$A$2:$HK$129,0,COLUMN(GX10))
)
</f>
        <v>5</v>
      </c>
      <c r="GY10" s="72">
        <f t="array" ref="GY10">SUMPRODUCT(
    INDEX(ANSWERS!$C$7:$AW$134,0,ROW(GY10)), 
    INDEX(CORRECT!$A$2:$HK$129,0,COLUMN(GY10))
)
</f>
        <v>10</v>
      </c>
      <c r="GZ10" s="72">
        <f t="array" ref="GZ10">SUMPRODUCT(
    INDEX(ANSWERS!$C$7:$AW$134,0,ROW(GZ10)), 
    INDEX(CORRECT!$A$2:$HK$129,0,COLUMN(GZ10))
)
</f>
        <v>9</v>
      </c>
      <c r="HA10" s="72">
        <f t="array" ref="HA10">SUMPRODUCT(
    INDEX(ANSWERS!$C$7:$AW$134,0,ROW(HA10)), 
    INDEX(CORRECT!$A$2:$HK$129,0,COLUMN(HA10))
)
</f>
        <v>9</v>
      </c>
      <c r="HB10" s="72">
        <f t="array" ref="HB10">SUMPRODUCT(
    INDEX(ANSWERS!$C$7:$AW$134,0,ROW(HB10)), 
    INDEX(CORRECT!$A$2:$HK$129,0,COLUMN(HB10))
)
</f>
        <v>10</v>
      </c>
      <c r="HC10" s="72">
        <f t="array" ref="HC10">SUMPRODUCT(
    INDEX(ANSWERS!$C$7:$AW$134,0,ROW(HC10)), 
    INDEX(CORRECT!$A$2:$HK$129,0,COLUMN(HC10))
)
</f>
        <v>10</v>
      </c>
      <c r="HD10" s="72">
        <f t="array" ref="HD10">SUMPRODUCT(
    INDEX(ANSWERS!$C$7:$AW$134,0,ROW(HD10)), 
    INDEX(CORRECT!$A$2:$HK$129,0,COLUMN(HD10))
)
</f>
        <v>7</v>
      </c>
      <c r="HE10" s="72">
        <f t="array" ref="HE10">SUMPRODUCT(
    INDEX(ANSWERS!$C$7:$AW$134,0,ROW(HE10)), 
    INDEX(CORRECT!$A$2:$HK$129,0,COLUMN(HE10))
)
</f>
        <v>9</v>
      </c>
      <c r="HF10" s="72">
        <f t="array" ref="HF10">SUMPRODUCT(
    INDEX(ANSWERS!$C$7:$AW$134,0,ROW(HF10)), 
    INDEX(CORRECT!$A$2:$HK$129,0,COLUMN(HF10))
)
</f>
        <v>7</v>
      </c>
      <c r="HG10" s="72">
        <f t="array" ref="HG10">SUMPRODUCT(
    INDEX(ANSWERS!$C$7:$AW$134,0,ROW(HG10)), 
    INDEX(CORRECT!$A$2:$HK$129,0,COLUMN(HG10))
)
</f>
        <v>12</v>
      </c>
      <c r="HH10" s="72">
        <f t="array" ref="HH10">SUMPRODUCT(
    INDEX(ANSWERS!$C$7:$AW$134,0,ROW(HH10)), 
    INDEX(CORRECT!$A$2:$HK$129,0,COLUMN(HH10))
)
</f>
        <v>11</v>
      </c>
      <c r="HI10" s="72">
        <f t="array" ref="HI10">SUMPRODUCT(
    INDEX(ANSWERS!$C$7:$AW$134,0,ROW(HI10)), 
    INDEX(CORRECT!$A$2:$HK$129,0,COLUMN(HI10))
)
</f>
        <v>5</v>
      </c>
      <c r="HJ10" s="72">
        <f t="array" ref="HJ10">SUMPRODUCT(
    INDEX(ANSWERS!$C$7:$AW$134,0,ROW(HJ10)), 
    INDEX(CORRECT!$A$2:$HK$129,0,COLUMN(HJ10))
)
</f>
        <v>4</v>
      </c>
      <c r="HK10" s="72">
        <f t="array" ref="HK10">SUMPRODUCT(
    INDEX(ANSWERS!$C$7:$AW$134,0,ROW(HK10)), 
    INDEX(CORRECT!$A$2:$HK$129,0,COLUMN(HK10))
)
</f>
        <v>6</v>
      </c>
      <c r="HL10" s="72"/>
    </row>
    <row r="11">
      <c r="A11" s="1" t="s">
        <v>148</v>
      </c>
      <c r="B11" s="72">
        <f t="array" ref="B11">SUMPRODUCT(
    INDEX(ANSWERS!$C$7:$AW$134,0,ROW(B11)), 
    INDEX(CORRECT!$A$2:$HK$129,0,COLUMN(B11))
)
</f>
        <v>7</v>
      </c>
      <c r="C11" s="72">
        <f t="array" ref="C11">SUMPRODUCT(
    INDEX(ANSWERS!$C$7:$AW$134,0,ROW(C11)), 
    INDEX(CORRECT!$A$2:$HK$129,0,COLUMN(C11))
)
</f>
        <v>9</v>
      </c>
      <c r="D11" s="72">
        <f t="array" ref="D11">SUMPRODUCT(
    INDEX(ANSWERS!$C$7:$AW$134,0,ROW(D11)), 
    INDEX(CORRECT!$A$2:$HK$129,0,COLUMN(D11))
)
</f>
        <v>2</v>
      </c>
      <c r="E11" s="72">
        <f t="array" ref="E11">SUMPRODUCT(
    INDEX(ANSWERS!$C$7:$AW$134,0,ROW(E11)), 
    INDEX(CORRECT!$A$2:$HK$129,0,COLUMN(E11))
)
</f>
        <v>5</v>
      </c>
      <c r="F11" s="72">
        <f t="array" ref="F11">SUMPRODUCT(
    INDEX(ANSWERS!$C$7:$AW$134,0,ROW(F11)), 
    INDEX(CORRECT!$A$2:$HK$129,0,COLUMN(F11))
)
</f>
        <v>3</v>
      </c>
      <c r="G11" s="72">
        <f t="array" ref="G11">SUMPRODUCT(
    INDEX(ANSWERS!$C$7:$AW$134,0,ROW(G11)), 
    INDEX(CORRECT!$A$2:$HK$129,0,COLUMN(G11))
)
</f>
        <v>1</v>
      </c>
      <c r="H11" s="72">
        <f t="array" ref="H11">SUMPRODUCT(
    INDEX(ANSWERS!$C$7:$AW$134,0,ROW(H11)), 
    INDEX(CORRECT!$A$2:$HK$129,0,COLUMN(H11))
)
</f>
        <v>6</v>
      </c>
      <c r="I11" s="72">
        <f t="array" ref="I11">SUMPRODUCT(
    INDEX(ANSWERS!$C$7:$AW$134,0,ROW(I11)), 
    INDEX(CORRECT!$A$2:$HK$129,0,COLUMN(I11))
)
</f>
        <v>5</v>
      </c>
      <c r="J11" s="72">
        <f t="array" ref="J11">SUMPRODUCT(
    INDEX(ANSWERS!$C$7:$AW$134,0,ROW(J11)), 
    INDEX(CORRECT!$A$2:$HK$129,0,COLUMN(J11))
)
</f>
        <v>6</v>
      </c>
      <c r="K11" s="72">
        <f t="array" ref="K11">SUMPRODUCT(
    INDEX(ANSWERS!$C$7:$AW$134,0,ROW(K11)), 
    INDEX(CORRECT!$A$2:$HK$129,0,COLUMN(K11))
)
</f>
        <v>2</v>
      </c>
      <c r="L11" s="72">
        <f t="array" ref="L11">SUMPRODUCT(
    INDEX(ANSWERS!$C$7:$AW$134,0,ROW(L11)), 
    INDEX(CORRECT!$A$2:$HK$129,0,COLUMN(L11))
)
</f>
        <v>2</v>
      </c>
      <c r="M11" s="72">
        <f t="array" ref="M11">SUMPRODUCT(
    INDEX(ANSWERS!$C$7:$AW$134,0,ROW(M11)), 
    INDEX(CORRECT!$A$2:$HK$129,0,COLUMN(M11))
)
</f>
        <v>8</v>
      </c>
      <c r="N11" s="72">
        <f t="array" ref="N11">SUMPRODUCT(
    INDEX(ANSWERS!$C$7:$AW$134,0,ROW(N11)), 
    INDEX(CORRECT!$A$2:$HK$129,0,COLUMN(N11))
)
</f>
        <v>8</v>
      </c>
      <c r="O11" s="72">
        <f t="array" ref="O11">SUMPRODUCT(
    INDEX(ANSWERS!$C$7:$AW$134,0,ROW(O11)), 
    INDEX(CORRECT!$A$2:$HK$129,0,COLUMN(O11))
)
</f>
        <v>10</v>
      </c>
      <c r="P11" s="72">
        <f t="array" ref="P11">SUMPRODUCT(
    INDEX(ANSWERS!$C$7:$AW$134,0,ROW(P11)), 
    INDEX(CORRECT!$A$2:$HK$129,0,COLUMN(P11))
)
</f>
        <v>6</v>
      </c>
      <c r="Q11" s="72">
        <f t="array" ref="Q11">SUMPRODUCT(
    INDEX(ANSWERS!$C$7:$AW$134,0,ROW(Q11)), 
    INDEX(CORRECT!$A$2:$HK$129,0,COLUMN(Q11))
)
</f>
        <v>4</v>
      </c>
      <c r="R11" s="72">
        <f t="array" ref="R11">SUMPRODUCT(
    INDEX(ANSWERS!$C$7:$AW$134,0,ROW(R11)), 
    INDEX(CORRECT!$A$2:$HK$129,0,COLUMN(R11))
)
</f>
        <v>7</v>
      </c>
      <c r="S11" s="72">
        <f t="array" ref="S11">SUMPRODUCT(
    INDEX(ANSWERS!$C$7:$AW$134,0,ROW(S11)), 
    INDEX(CORRECT!$A$2:$HK$129,0,COLUMN(S11))
)
</f>
        <v>6</v>
      </c>
      <c r="T11" s="72">
        <f t="array" ref="T11">SUMPRODUCT(
    INDEX(ANSWERS!$C$7:$AW$134,0,ROW(T11)), 
    INDEX(CORRECT!$A$2:$HK$129,0,COLUMN(T11))
)
</f>
        <v>7</v>
      </c>
      <c r="U11" s="72">
        <f t="array" ref="U11">SUMPRODUCT(
    INDEX(ANSWERS!$C$7:$AW$134,0,ROW(U11)), 
    INDEX(CORRECT!$A$2:$HK$129,0,COLUMN(U11))
)
</f>
        <v>6</v>
      </c>
      <c r="V11" s="72">
        <f t="array" ref="V11">SUMPRODUCT(
    INDEX(ANSWERS!$C$7:$AW$134,0,ROW(V11)), 
    INDEX(CORRECT!$A$2:$HK$129,0,COLUMN(V11))
)
</f>
        <v>9</v>
      </c>
      <c r="W11" s="72">
        <f t="array" ref="W11">SUMPRODUCT(
    INDEX(ANSWERS!$C$7:$AW$134,0,ROW(W11)), 
    INDEX(CORRECT!$A$2:$HK$129,0,COLUMN(W11))
)
</f>
        <v>9</v>
      </c>
      <c r="X11" s="72">
        <f t="array" ref="X11">SUMPRODUCT(
    INDEX(ANSWERS!$C$7:$AW$134,0,ROW(X11)), 
    INDEX(CORRECT!$A$2:$HK$129,0,COLUMN(X11))
)
</f>
        <v>8</v>
      </c>
      <c r="Y11" s="72">
        <f t="array" ref="Y11">SUMPRODUCT(
    INDEX(ANSWERS!$C$7:$AW$134,0,ROW(Y11)), 
    INDEX(CORRECT!$A$2:$HK$129,0,COLUMN(Y11))
)
</f>
        <v>9</v>
      </c>
      <c r="Z11" s="72">
        <f t="array" ref="Z11">SUMPRODUCT(
    INDEX(ANSWERS!$C$7:$AW$134,0,ROW(Z11)), 
    INDEX(CORRECT!$A$2:$HK$129,0,COLUMN(Z11))
)
</f>
        <v>4</v>
      </c>
      <c r="AA11" s="72">
        <f t="array" ref="AA11">SUMPRODUCT(
    INDEX(ANSWERS!$C$7:$AW$134,0,ROW(AA11)), 
    INDEX(CORRECT!$A$2:$HK$129,0,COLUMN(AA11))
)
</f>
        <v>6</v>
      </c>
      <c r="AB11" s="72">
        <f t="array" ref="AB11">SUMPRODUCT(
    INDEX(ANSWERS!$C$7:$AW$134,0,ROW(AB11)), 
    INDEX(CORRECT!$A$2:$HK$129,0,COLUMN(AB11))
)
</f>
        <v>9</v>
      </c>
      <c r="AC11" s="72">
        <f t="array" ref="AC11">SUMPRODUCT(
    INDEX(ANSWERS!$C$7:$AW$134,0,ROW(AC11)), 
    INDEX(CORRECT!$A$2:$HK$129,0,COLUMN(AC11))
)
</f>
        <v>5</v>
      </c>
      <c r="AD11" s="72">
        <f t="array" ref="AD11">SUMPRODUCT(
    INDEX(ANSWERS!$C$7:$AW$134,0,ROW(AD11)), 
    INDEX(CORRECT!$A$2:$HK$129,0,COLUMN(AD11))
)
</f>
        <v>10</v>
      </c>
      <c r="AE11" s="72">
        <f t="array" ref="AE11">SUMPRODUCT(
    INDEX(ANSWERS!$C$7:$AW$134,0,ROW(AE11)), 
    INDEX(CORRECT!$A$2:$HK$129,0,COLUMN(AE11))
)
</f>
        <v>8</v>
      </c>
      <c r="AF11" s="72">
        <f t="array" ref="AF11">SUMPRODUCT(
    INDEX(ANSWERS!$C$7:$AW$134,0,ROW(AF11)), 
    INDEX(CORRECT!$A$2:$HK$129,0,COLUMN(AF11))
)
</f>
        <v>9</v>
      </c>
      <c r="AG11" s="72">
        <f t="array" ref="AG11">SUMPRODUCT(
    INDEX(ANSWERS!$C$7:$AW$134,0,ROW(AG11)), 
    INDEX(CORRECT!$A$2:$HK$129,0,COLUMN(AG11))
)
</f>
        <v>5</v>
      </c>
      <c r="AH11" s="72">
        <f t="array" ref="AH11">SUMPRODUCT(
    INDEX(ANSWERS!$C$7:$AW$134,0,ROW(AH11)), 
    INDEX(CORRECT!$A$2:$HK$129,0,COLUMN(AH11))
)
</f>
        <v>9</v>
      </c>
      <c r="AI11" s="72">
        <f t="array" ref="AI11">SUMPRODUCT(
    INDEX(ANSWERS!$C$7:$AW$134,0,ROW(AI11)), 
    INDEX(CORRECT!$A$2:$HK$129,0,COLUMN(AI11))
)
</f>
        <v>5</v>
      </c>
      <c r="AJ11" s="72">
        <f t="array" ref="AJ11">SUMPRODUCT(
    INDEX(ANSWERS!$C$7:$AW$134,0,ROW(AJ11)), 
    INDEX(CORRECT!$A$2:$HK$129,0,COLUMN(AJ11))
)
</f>
        <v>9</v>
      </c>
      <c r="AK11" s="72">
        <f t="array" ref="AK11">SUMPRODUCT(
    INDEX(ANSWERS!$C$7:$AW$134,0,ROW(AK11)), 
    INDEX(CORRECT!$A$2:$HK$129,0,COLUMN(AK11))
)
</f>
        <v>9</v>
      </c>
      <c r="AL11" s="72">
        <f t="array" ref="AL11">SUMPRODUCT(
    INDEX(ANSWERS!$C$7:$AW$134,0,ROW(AL11)), 
    INDEX(CORRECT!$A$2:$HK$129,0,COLUMN(AL11))
)
</f>
        <v>10</v>
      </c>
      <c r="AM11" s="72">
        <f t="array" ref="AM11">SUMPRODUCT(
    INDEX(ANSWERS!$C$7:$AW$134,0,ROW(AM11)), 
    INDEX(CORRECT!$A$2:$HK$129,0,COLUMN(AM11))
)
</f>
        <v>9</v>
      </c>
      <c r="AN11" s="72">
        <f t="array" ref="AN11">SUMPRODUCT(
    INDEX(ANSWERS!$C$7:$AW$134,0,ROW(AN11)), 
    INDEX(CORRECT!$A$2:$HK$129,0,COLUMN(AN11))
)
</f>
        <v>8</v>
      </c>
      <c r="AO11" s="72">
        <f t="array" ref="AO11">SUMPRODUCT(
    INDEX(ANSWERS!$C$7:$AW$134,0,ROW(AO11)), 
    INDEX(CORRECT!$A$2:$HK$129,0,COLUMN(AO11))
)
</f>
        <v>6</v>
      </c>
      <c r="AP11" s="72">
        <f t="array" ref="AP11">SUMPRODUCT(
    INDEX(ANSWERS!$C$7:$AW$134,0,ROW(AP11)), 
    INDEX(CORRECT!$A$2:$HK$129,0,COLUMN(AP11))
)
</f>
        <v>6</v>
      </c>
      <c r="AQ11" s="72">
        <f t="array" ref="AQ11">SUMPRODUCT(
    INDEX(ANSWERS!$C$7:$AW$134,0,ROW(AQ11)), 
    INDEX(CORRECT!$A$2:$HK$129,0,COLUMN(AQ11))
)
</f>
        <v>6</v>
      </c>
      <c r="AR11" s="72">
        <f t="array" ref="AR11">SUMPRODUCT(
    INDEX(ANSWERS!$C$7:$AW$134,0,ROW(AR11)), 
    INDEX(CORRECT!$A$2:$HK$129,0,COLUMN(AR11))
)
</f>
        <v>8</v>
      </c>
      <c r="AS11" s="72">
        <f t="array" ref="AS11">SUMPRODUCT(
    INDEX(ANSWERS!$C$7:$AW$134,0,ROW(AS11)), 
    INDEX(CORRECT!$A$2:$HK$129,0,COLUMN(AS11))
)
</f>
        <v>4</v>
      </c>
      <c r="AT11" s="72">
        <f t="array" ref="AT11">SUMPRODUCT(
    INDEX(ANSWERS!$C$7:$AW$134,0,ROW(AT11)), 
    INDEX(CORRECT!$A$2:$HK$129,0,COLUMN(AT11))
)
</f>
        <v>1</v>
      </c>
      <c r="AU11" s="72">
        <f t="array" ref="AU11">SUMPRODUCT(
    INDEX(ANSWERS!$C$7:$AW$134,0,ROW(AU11)), 
    INDEX(CORRECT!$A$2:$HK$129,0,COLUMN(AU11))
)
</f>
        <v>4</v>
      </c>
      <c r="AV11" s="72">
        <f t="array" ref="AV11">SUMPRODUCT(
    INDEX(ANSWERS!$C$7:$AW$134,0,ROW(AV11)), 
    INDEX(CORRECT!$A$2:$HK$129,0,COLUMN(AV11))
)
</f>
        <v>9</v>
      </c>
      <c r="AW11" s="72">
        <f t="array" ref="AW11">SUMPRODUCT(
    INDEX(ANSWERS!$C$7:$AW$134,0,ROW(AW11)), 
    INDEX(CORRECT!$A$2:$HK$129,0,COLUMN(AW11))
)
</f>
        <v>5</v>
      </c>
      <c r="AX11" s="72">
        <f t="array" ref="AX11">SUMPRODUCT(
    INDEX(ANSWERS!$C$7:$AW$134,0,ROW(AX11)), 
    INDEX(CORRECT!$A$2:$HK$129,0,COLUMN(AX11))
)
</f>
        <v>10</v>
      </c>
      <c r="AY11" s="72">
        <f t="array" ref="AY11">SUMPRODUCT(
    INDEX(ANSWERS!$C$7:$AW$134,0,ROW(AY11)), 
    INDEX(CORRECT!$A$2:$HK$129,0,COLUMN(AY11))
)
</f>
        <v>7</v>
      </c>
      <c r="AZ11" s="72">
        <f t="array" ref="AZ11">SUMPRODUCT(
    INDEX(ANSWERS!$C$7:$AW$134,0,ROW(AZ11)), 
    INDEX(CORRECT!$A$2:$HK$129,0,COLUMN(AZ11))
)
</f>
        <v>9</v>
      </c>
      <c r="BA11" s="72">
        <f t="array" ref="BA11">SUMPRODUCT(
    INDEX(ANSWERS!$C$7:$AW$134,0,ROW(BA11)), 
    INDEX(CORRECT!$A$2:$HK$129,0,COLUMN(BA11))
)
</f>
        <v>7</v>
      </c>
      <c r="BB11" s="72">
        <f t="array" ref="BB11">SUMPRODUCT(
    INDEX(ANSWERS!$C$7:$AW$134,0,ROW(BB11)), 
    INDEX(CORRECT!$A$2:$HK$129,0,COLUMN(BB11))
)
</f>
        <v>7</v>
      </c>
      <c r="BC11" s="72">
        <f t="array" ref="BC11">SUMPRODUCT(
    INDEX(ANSWERS!$C$7:$AW$134,0,ROW(BC11)), 
    INDEX(CORRECT!$A$2:$HK$129,0,COLUMN(BC11))
)
</f>
        <v>1</v>
      </c>
      <c r="BD11" s="72">
        <f t="array" ref="BD11">SUMPRODUCT(
    INDEX(ANSWERS!$C$7:$AW$134,0,ROW(BD11)), 
    INDEX(CORRECT!$A$2:$HK$129,0,COLUMN(BD11))
)
</f>
        <v>9</v>
      </c>
      <c r="BE11" s="72">
        <f t="array" ref="BE11">SUMPRODUCT(
    INDEX(ANSWERS!$C$7:$AW$134,0,ROW(BE11)), 
    INDEX(CORRECT!$A$2:$HK$129,0,COLUMN(BE11))
)
</f>
        <v>3</v>
      </c>
      <c r="BF11" s="72">
        <f t="array" ref="BF11">SUMPRODUCT(
    INDEX(ANSWERS!$C$7:$AW$134,0,ROW(BF11)), 
    INDEX(CORRECT!$A$2:$HK$129,0,COLUMN(BF11))
)
</f>
        <v>2</v>
      </c>
      <c r="BG11" s="72">
        <f t="array" ref="BG11">SUMPRODUCT(
    INDEX(ANSWERS!$C$7:$AW$134,0,ROW(BG11)), 
    INDEX(CORRECT!$A$2:$HK$129,0,COLUMN(BG11))
)
</f>
        <v>10</v>
      </c>
      <c r="BH11" s="72">
        <f t="array" ref="BH11">SUMPRODUCT(
    INDEX(ANSWERS!$C$7:$AW$134,0,ROW(BH11)), 
    INDEX(CORRECT!$A$2:$HK$129,0,COLUMN(BH11))
)
</f>
        <v>10</v>
      </c>
      <c r="BI11" s="72">
        <f t="array" ref="BI11">SUMPRODUCT(
    INDEX(ANSWERS!$C$7:$AW$134,0,ROW(BI11)), 
    INDEX(CORRECT!$A$2:$HK$129,0,COLUMN(BI11))
)
</f>
        <v>6</v>
      </c>
      <c r="BJ11" s="72">
        <f t="array" ref="BJ11">SUMPRODUCT(
    INDEX(ANSWERS!$C$7:$AW$134,0,ROW(BJ11)), 
    INDEX(CORRECT!$A$2:$HK$129,0,COLUMN(BJ11))
)
</f>
        <v>5</v>
      </c>
      <c r="BK11" s="72">
        <f t="array" ref="BK11">SUMPRODUCT(
    INDEX(ANSWERS!$C$7:$AW$134,0,ROW(BK11)), 
    INDEX(CORRECT!$A$2:$HK$129,0,COLUMN(BK11))
)
</f>
        <v>9</v>
      </c>
      <c r="BL11" s="72">
        <f t="array" ref="BL11">SUMPRODUCT(
    INDEX(ANSWERS!$C$7:$AW$134,0,ROW(BL11)), 
    INDEX(CORRECT!$A$2:$HK$129,0,COLUMN(BL11))
)
</f>
        <v>9</v>
      </c>
      <c r="BM11" s="72">
        <f t="array" ref="BM11">SUMPRODUCT(
    INDEX(ANSWERS!$C$7:$AW$134,0,ROW(BM11)), 
    INDEX(CORRECT!$A$2:$HK$129,0,COLUMN(BM11))
)
</f>
        <v>8</v>
      </c>
      <c r="BN11" s="72">
        <f t="array" ref="BN11">SUMPRODUCT(
    INDEX(ANSWERS!$C$7:$AW$134,0,ROW(BN11)), 
    INDEX(CORRECT!$A$2:$HK$129,0,COLUMN(BN11))
)
</f>
        <v>9</v>
      </c>
      <c r="BO11" s="72">
        <f t="array" ref="BO11">SUMPRODUCT(
    INDEX(ANSWERS!$C$7:$AW$134,0,ROW(BO11)), 
    INDEX(CORRECT!$A$2:$HK$129,0,COLUMN(BO11))
)
</f>
        <v>6</v>
      </c>
      <c r="BP11" s="72">
        <f t="array" ref="BP11">SUMPRODUCT(
    INDEX(ANSWERS!$C$7:$AW$134,0,ROW(BP11)), 
    INDEX(CORRECT!$A$2:$HK$129,0,COLUMN(BP11))
)
</f>
        <v>9</v>
      </c>
      <c r="BQ11" s="72">
        <f t="array" ref="BQ11">SUMPRODUCT(
    INDEX(ANSWERS!$C$7:$AW$134,0,ROW(BQ11)), 
    INDEX(CORRECT!$A$2:$HK$129,0,COLUMN(BQ11))
)
</f>
        <v>7</v>
      </c>
      <c r="BR11" s="72">
        <f t="array" ref="BR11">SUMPRODUCT(
    INDEX(ANSWERS!$C$7:$AW$134,0,ROW(BR11)), 
    INDEX(CORRECT!$A$2:$HK$129,0,COLUMN(BR11))
)
</f>
        <v>7</v>
      </c>
      <c r="BS11" s="72">
        <f t="array" ref="BS11">SUMPRODUCT(
    INDEX(ANSWERS!$C$7:$AW$134,0,ROW(BS11)), 
    INDEX(CORRECT!$A$2:$HK$129,0,COLUMN(BS11))
)
</f>
        <v>9</v>
      </c>
      <c r="BT11" s="72">
        <f t="array" ref="BT11">SUMPRODUCT(
    INDEX(ANSWERS!$C$7:$AW$134,0,ROW(BT11)), 
    INDEX(CORRECT!$A$2:$HK$129,0,COLUMN(BT11))
)
</f>
        <v>8</v>
      </c>
      <c r="BU11" s="72">
        <f t="array" ref="BU11">SUMPRODUCT(
    INDEX(ANSWERS!$C$7:$AW$134,0,ROW(BU11)), 
    INDEX(CORRECT!$A$2:$HK$129,0,COLUMN(BU11))
)
</f>
        <v>7</v>
      </c>
      <c r="BV11" s="72">
        <f t="array" ref="BV11">SUMPRODUCT(
    INDEX(ANSWERS!$C$7:$AW$134,0,ROW(BV11)), 
    INDEX(CORRECT!$A$2:$HK$129,0,COLUMN(BV11))
)
</f>
        <v>7</v>
      </c>
      <c r="BW11" s="72">
        <f t="array" ref="BW11">SUMPRODUCT(
    INDEX(ANSWERS!$C$7:$AW$134,0,ROW(BW11)), 
    INDEX(CORRECT!$A$2:$HK$129,0,COLUMN(BW11))
)
</f>
        <v>8</v>
      </c>
      <c r="BX11" s="72">
        <f t="array" ref="BX11">SUMPRODUCT(
    INDEX(ANSWERS!$C$7:$AW$134,0,ROW(BX11)), 
    INDEX(CORRECT!$A$2:$HK$129,0,COLUMN(BX11))
)
</f>
        <v>4</v>
      </c>
      <c r="BY11" s="72">
        <f t="array" ref="BY11">SUMPRODUCT(
    INDEX(ANSWERS!$C$7:$AW$134,0,ROW(BY11)), 
    INDEX(CORRECT!$A$2:$HK$129,0,COLUMN(BY11))
)
</f>
        <v>7</v>
      </c>
      <c r="BZ11" s="72">
        <f t="array" ref="BZ11">SUMPRODUCT(
    INDEX(ANSWERS!$C$7:$AW$134,0,ROW(BZ11)), 
    INDEX(CORRECT!$A$2:$HK$129,0,COLUMN(BZ11))
)
</f>
        <v>2</v>
      </c>
      <c r="CA11" s="72">
        <f t="array" ref="CA11">SUMPRODUCT(
    INDEX(ANSWERS!$C$7:$AW$134,0,ROW(CA11)), 
    INDEX(CORRECT!$A$2:$HK$129,0,COLUMN(CA11))
)
</f>
        <v>8</v>
      </c>
      <c r="CB11" s="72">
        <f t="array" ref="CB11">SUMPRODUCT(
    INDEX(ANSWERS!$C$7:$AW$134,0,ROW(CB11)), 
    INDEX(CORRECT!$A$2:$HK$129,0,COLUMN(CB11))
)
</f>
        <v>8</v>
      </c>
      <c r="CC11" s="72">
        <f t="array" ref="CC11">SUMPRODUCT(
    INDEX(ANSWERS!$C$7:$AW$134,0,ROW(CC11)), 
    INDEX(CORRECT!$A$2:$HK$129,0,COLUMN(CC11))
)
</f>
        <v>8</v>
      </c>
      <c r="CD11" s="72">
        <f t="array" ref="CD11">SUMPRODUCT(
    INDEX(ANSWERS!$C$7:$AW$134,0,ROW(CD11)), 
    INDEX(CORRECT!$A$2:$HK$129,0,COLUMN(CD11))
)
</f>
        <v>9</v>
      </c>
      <c r="CE11" s="72">
        <f t="array" ref="CE11">SUMPRODUCT(
    INDEX(ANSWERS!$C$7:$AW$134,0,ROW(CE11)), 
    INDEX(CORRECT!$A$2:$HK$129,0,COLUMN(CE11))
)
</f>
        <v>7</v>
      </c>
      <c r="CF11" s="72">
        <f t="array" ref="CF11">SUMPRODUCT(
    INDEX(ANSWERS!$C$7:$AW$134,0,ROW(CF11)), 
    INDEX(CORRECT!$A$2:$HK$129,0,COLUMN(CF11))
)
</f>
        <v>9</v>
      </c>
      <c r="CG11" s="72">
        <f t="array" ref="CG11">SUMPRODUCT(
    INDEX(ANSWERS!$C$7:$AW$134,0,ROW(CG11)), 
    INDEX(CORRECT!$A$2:$HK$129,0,COLUMN(CG11))
)
</f>
        <v>6</v>
      </c>
      <c r="CH11" s="72">
        <f t="array" ref="CH11">SUMPRODUCT(
    INDEX(ANSWERS!$C$7:$AW$134,0,ROW(CH11)), 
    INDEX(CORRECT!$A$2:$HK$129,0,COLUMN(CH11))
)
</f>
        <v>10</v>
      </c>
      <c r="CI11" s="72">
        <f t="array" ref="CI11">SUMPRODUCT(
    INDEX(ANSWERS!$C$7:$AW$134,0,ROW(CI11)), 
    INDEX(CORRECT!$A$2:$HK$129,0,COLUMN(CI11))
)
</f>
        <v>9</v>
      </c>
      <c r="CJ11" s="72">
        <f t="array" ref="CJ11">SUMPRODUCT(
    INDEX(ANSWERS!$C$7:$AW$134,0,ROW(CJ11)), 
    INDEX(CORRECT!$A$2:$HK$129,0,COLUMN(CJ11))
)
</f>
        <v>7</v>
      </c>
      <c r="CK11" s="72">
        <f t="array" ref="CK11">SUMPRODUCT(
    INDEX(ANSWERS!$C$7:$AW$134,0,ROW(CK11)), 
    INDEX(CORRECT!$A$2:$HK$129,0,COLUMN(CK11))
)
</f>
        <v>9</v>
      </c>
      <c r="CL11" s="72">
        <f t="array" ref="CL11">SUMPRODUCT(
    INDEX(ANSWERS!$C$7:$AW$134,0,ROW(CL11)), 
    INDEX(CORRECT!$A$2:$HK$129,0,COLUMN(CL11))
)
</f>
        <v>7</v>
      </c>
      <c r="CM11" s="72">
        <f t="array" ref="CM11">SUMPRODUCT(
    INDEX(ANSWERS!$C$7:$AW$134,0,ROW(CM11)), 
    INDEX(CORRECT!$A$2:$HK$129,0,COLUMN(CM11))
)
</f>
        <v>5</v>
      </c>
      <c r="CN11" s="72">
        <f t="array" ref="CN11">SUMPRODUCT(
    INDEX(ANSWERS!$C$7:$AW$134,0,ROW(CN11)), 
    INDEX(CORRECT!$A$2:$HK$129,0,COLUMN(CN11))
)
</f>
        <v>9</v>
      </c>
      <c r="CO11" s="72">
        <f t="array" ref="CO11">SUMPRODUCT(
    INDEX(ANSWERS!$C$7:$AW$134,0,ROW(CO11)), 
    INDEX(CORRECT!$A$2:$HK$129,0,COLUMN(CO11))
)
</f>
        <v>4</v>
      </c>
      <c r="CP11" s="72">
        <f t="array" ref="CP11">SUMPRODUCT(
    INDEX(ANSWERS!$C$7:$AW$134,0,ROW(CP11)), 
    INDEX(CORRECT!$A$2:$HK$129,0,COLUMN(CP11))
)
</f>
        <v>4</v>
      </c>
      <c r="CQ11" s="72">
        <f t="array" ref="CQ11">SUMPRODUCT(
    INDEX(ANSWERS!$C$7:$AW$134,0,ROW(CQ11)), 
    INDEX(CORRECT!$A$2:$HK$129,0,COLUMN(CQ11))
)
</f>
        <v>5</v>
      </c>
      <c r="CR11" s="72">
        <f t="array" ref="CR11">SUMPRODUCT(
    INDEX(ANSWERS!$C$7:$AW$134,0,ROW(CR11)), 
    INDEX(CORRECT!$A$2:$HK$129,0,COLUMN(CR11))
)
</f>
        <v>9</v>
      </c>
      <c r="CS11" s="72">
        <f t="array" ref="CS11">SUMPRODUCT(
    INDEX(ANSWERS!$C$7:$AW$134,0,ROW(CS11)), 
    INDEX(CORRECT!$A$2:$HK$129,0,COLUMN(CS11))
)
</f>
        <v>9</v>
      </c>
      <c r="CT11" s="72">
        <f t="array" ref="CT11">SUMPRODUCT(
    INDEX(ANSWERS!$C$7:$AW$134,0,ROW(CT11)), 
    INDEX(CORRECT!$A$2:$HK$129,0,COLUMN(CT11))
)
</f>
        <v>8</v>
      </c>
      <c r="CU11" s="72">
        <f t="array" ref="CU11">SUMPRODUCT(
    INDEX(ANSWERS!$C$7:$AW$134,0,ROW(CU11)), 
    INDEX(CORRECT!$A$2:$HK$129,0,COLUMN(CU11))
)
</f>
        <v>7</v>
      </c>
      <c r="CV11" s="72">
        <f t="array" ref="CV11">SUMPRODUCT(
    INDEX(ANSWERS!$C$7:$AW$134,0,ROW(CV11)), 
    INDEX(CORRECT!$A$2:$HK$129,0,COLUMN(CV11))
)
</f>
        <v>6</v>
      </c>
      <c r="CW11" s="72">
        <f t="array" ref="CW11">SUMPRODUCT(
    INDEX(ANSWERS!$C$7:$AW$134,0,ROW(CW11)), 
    INDEX(CORRECT!$A$2:$HK$129,0,COLUMN(CW11))
)
</f>
        <v>7</v>
      </c>
      <c r="CX11" s="72">
        <f t="array" ref="CX11">SUMPRODUCT(
    INDEX(ANSWERS!$C$7:$AW$134,0,ROW(CX11)), 
    INDEX(CORRECT!$A$2:$HK$129,0,COLUMN(CX11))
)
</f>
        <v>8</v>
      </c>
      <c r="CY11" s="72">
        <f t="array" ref="CY11">SUMPRODUCT(
    INDEX(ANSWERS!$C$7:$AW$134,0,ROW(CY11)), 
    INDEX(CORRECT!$A$2:$HK$129,0,COLUMN(CY11))
)
</f>
        <v>10</v>
      </c>
      <c r="CZ11" s="72">
        <f t="array" ref="CZ11">SUMPRODUCT(
    INDEX(ANSWERS!$C$7:$AW$134,0,ROW(CZ11)), 
    INDEX(CORRECT!$A$2:$HK$129,0,COLUMN(CZ11))
)
</f>
        <v>1</v>
      </c>
      <c r="DA11" s="72">
        <f t="array" ref="DA11">SUMPRODUCT(
    INDEX(ANSWERS!$C$7:$AW$134,0,ROW(DA11)), 
    INDEX(CORRECT!$A$2:$HK$129,0,COLUMN(DA11))
)
</f>
        <v>5</v>
      </c>
      <c r="DB11" s="72">
        <f t="array" ref="DB11">SUMPRODUCT(
    INDEX(ANSWERS!$C$7:$AW$134,0,ROW(DB11)), 
    INDEX(CORRECT!$A$2:$HK$129,0,COLUMN(DB11))
)
</f>
        <v>1</v>
      </c>
      <c r="DC11" s="72">
        <f t="array" ref="DC11">SUMPRODUCT(
    INDEX(ANSWERS!$C$7:$AW$134,0,ROW(DC11)), 
    INDEX(CORRECT!$A$2:$HK$129,0,COLUMN(DC11))
)
</f>
        <v>4</v>
      </c>
      <c r="DD11" s="72">
        <f t="array" ref="DD11">SUMPRODUCT(
    INDEX(ANSWERS!$C$7:$AW$134,0,ROW(DD11)), 
    INDEX(CORRECT!$A$2:$HK$129,0,COLUMN(DD11))
)
</f>
        <v>8</v>
      </c>
      <c r="DE11" s="72">
        <f t="array" ref="DE11">SUMPRODUCT(
    INDEX(ANSWERS!$C$7:$AW$134,0,ROW(DE11)), 
    INDEX(CORRECT!$A$2:$HK$129,0,COLUMN(DE11))
)
</f>
        <v>7</v>
      </c>
      <c r="DF11" s="72">
        <f t="array" ref="DF11">SUMPRODUCT(
    INDEX(ANSWERS!$C$7:$AW$134,0,ROW(DF11)), 
    INDEX(CORRECT!$A$2:$HK$129,0,COLUMN(DF11))
)
</f>
        <v>7</v>
      </c>
      <c r="DG11" s="72">
        <f t="array" ref="DG11">SUMPRODUCT(
    INDEX(ANSWERS!$C$7:$AW$134,0,ROW(DG11)), 
    INDEX(CORRECT!$A$2:$HK$129,0,COLUMN(DG11))
)
</f>
        <v>5</v>
      </c>
      <c r="DH11" s="72">
        <f t="array" ref="DH11">SUMPRODUCT(
    INDEX(ANSWERS!$C$7:$AW$134,0,ROW(DH11)), 
    INDEX(CORRECT!$A$2:$HK$129,0,COLUMN(DH11))
)
</f>
        <v>2</v>
      </c>
      <c r="DI11" s="72">
        <f t="array" ref="DI11">SUMPRODUCT(
    INDEX(ANSWERS!$C$7:$AW$134,0,ROW(DI11)), 
    INDEX(CORRECT!$A$2:$HK$129,0,COLUMN(DI11))
)
</f>
        <v>3</v>
      </c>
      <c r="DJ11" s="72">
        <f t="array" ref="DJ11">SUMPRODUCT(
    INDEX(ANSWERS!$C$7:$AW$134,0,ROW(DJ11)), 
    INDEX(CORRECT!$A$2:$HK$129,0,COLUMN(DJ11))
)
</f>
        <v>5</v>
      </c>
      <c r="DK11" s="72">
        <f t="array" ref="DK11">SUMPRODUCT(
    INDEX(ANSWERS!$C$7:$AW$134,0,ROW(DK11)), 
    INDEX(CORRECT!$A$2:$HK$129,0,COLUMN(DK11))
)
</f>
        <v>5</v>
      </c>
      <c r="DL11" s="72">
        <f t="array" ref="DL11">SUMPRODUCT(
    INDEX(ANSWERS!$C$7:$AW$134,0,ROW(DL11)), 
    INDEX(CORRECT!$A$2:$HK$129,0,COLUMN(DL11))
)
</f>
        <v>6</v>
      </c>
      <c r="DM11" s="72">
        <f t="array" ref="DM11">SUMPRODUCT(
    INDEX(ANSWERS!$C$7:$AW$134,0,ROW(DM11)), 
    INDEX(CORRECT!$A$2:$HK$129,0,COLUMN(DM11))
)
</f>
        <v>5</v>
      </c>
      <c r="DN11" s="72">
        <f t="array" ref="DN11">SUMPRODUCT(
    INDEX(ANSWERS!$C$7:$AW$134,0,ROW(DN11)), 
    INDEX(CORRECT!$A$2:$HK$129,0,COLUMN(DN11))
)
</f>
        <v>2</v>
      </c>
      <c r="DO11" s="72">
        <f t="array" ref="DO11">SUMPRODUCT(
    INDEX(ANSWERS!$C$7:$AW$134,0,ROW(DO11)), 
    INDEX(CORRECT!$A$2:$HK$129,0,COLUMN(DO11))
)
</f>
        <v>7</v>
      </c>
      <c r="DP11" s="72">
        <f t="array" ref="DP11">SUMPRODUCT(
    INDEX(ANSWERS!$C$7:$AW$134,0,ROW(DP11)), 
    INDEX(CORRECT!$A$2:$HK$129,0,COLUMN(DP11))
)
</f>
        <v>6</v>
      </c>
      <c r="DQ11" s="72">
        <f t="array" ref="DQ11">SUMPRODUCT(
    INDEX(ANSWERS!$C$7:$AW$134,0,ROW(DQ11)), 
    INDEX(CORRECT!$A$2:$HK$129,0,COLUMN(DQ11))
)
</f>
        <v>8</v>
      </c>
      <c r="DR11" s="72">
        <f t="array" ref="DR11">SUMPRODUCT(
    INDEX(ANSWERS!$C$7:$AW$134,0,ROW(DR11)), 
    INDEX(CORRECT!$A$2:$HK$129,0,COLUMN(DR11))
)
</f>
        <v>7</v>
      </c>
      <c r="DS11" s="72">
        <f t="array" ref="DS11">SUMPRODUCT(
    INDEX(ANSWERS!$C$7:$AW$134,0,ROW(DS11)), 
    INDEX(CORRECT!$A$2:$HK$129,0,COLUMN(DS11))
)
</f>
        <v>10</v>
      </c>
      <c r="DT11" s="72">
        <f t="array" ref="DT11">SUMPRODUCT(
    INDEX(ANSWERS!$C$7:$AW$134,0,ROW(DT11)), 
    INDEX(CORRECT!$A$2:$HK$129,0,COLUMN(DT11))
)
</f>
        <v>10</v>
      </c>
      <c r="DU11" s="72">
        <f t="array" ref="DU11">SUMPRODUCT(
    INDEX(ANSWERS!$C$7:$AW$134,0,ROW(DU11)), 
    INDEX(CORRECT!$A$2:$HK$129,0,COLUMN(DU11))
)
</f>
        <v>7</v>
      </c>
      <c r="DV11" s="72">
        <f t="array" ref="DV11">SUMPRODUCT(
    INDEX(ANSWERS!$C$7:$AW$134,0,ROW(DV11)), 
    INDEX(CORRECT!$A$2:$HK$129,0,COLUMN(DV11))
)
</f>
        <v>2</v>
      </c>
      <c r="DW11" s="72">
        <f t="array" ref="DW11">SUMPRODUCT(
    INDEX(ANSWERS!$C$7:$AW$134,0,ROW(DW11)), 
    INDEX(CORRECT!$A$2:$HK$129,0,COLUMN(DW11))
)
</f>
        <v>10</v>
      </c>
      <c r="DX11" s="72">
        <f t="array" ref="DX11">SUMPRODUCT(
    INDEX(ANSWERS!$C$7:$AW$134,0,ROW(DX11)), 
    INDEX(CORRECT!$A$2:$HK$129,0,COLUMN(DX11))
)
</f>
        <v>5</v>
      </c>
      <c r="DY11" s="72">
        <f t="array" ref="DY11">SUMPRODUCT(
    INDEX(ANSWERS!$C$7:$AW$134,0,ROW(DY11)), 
    INDEX(CORRECT!$A$2:$HK$129,0,COLUMN(DY11))
)
</f>
        <v>6</v>
      </c>
      <c r="DZ11" s="72">
        <f t="array" ref="DZ11">SUMPRODUCT(
    INDEX(ANSWERS!$C$7:$AW$134,0,ROW(DZ11)), 
    INDEX(CORRECT!$A$2:$HK$129,0,COLUMN(DZ11))
)
</f>
        <v>2</v>
      </c>
      <c r="EA11" s="72">
        <f t="array" ref="EA11">SUMPRODUCT(
    INDEX(ANSWERS!$C$7:$AW$134,0,ROW(EA11)), 
    INDEX(CORRECT!$A$2:$HK$129,0,COLUMN(EA11))
)
</f>
        <v>2</v>
      </c>
      <c r="EB11" s="72">
        <f t="array" ref="EB11">SUMPRODUCT(
    INDEX(ANSWERS!$C$7:$AW$134,0,ROW(EB11)), 
    INDEX(CORRECT!$A$2:$HK$129,0,COLUMN(EB11))
)
</f>
        <v>3</v>
      </c>
      <c r="EC11" s="72">
        <f t="array" ref="EC11">SUMPRODUCT(
    INDEX(ANSWERS!$C$7:$AW$134,0,ROW(EC11)), 
    INDEX(CORRECT!$A$2:$HK$129,0,COLUMN(EC11))
)
</f>
        <v>7</v>
      </c>
      <c r="ED11" s="72">
        <f t="array" ref="ED11">SUMPRODUCT(
    INDEX(ANSWERS!$C$7:$AW$134,0,ROW(ED11)), 
    INDEX(CORRECT!$A$2:$HK$129,0,COLUMN(ED11))
)
</f>
        <v>9</v>
      </c>
      <c r="EE11" s="72">
        <f t="array" ref="EE11">SUMPRODUCT(
    INDEX(ANSWERS!$C$7:$AW$134,0,ROW(EE11)), 
    INDEX(CORRECT!$A$2:$HK$129,0,COLUMN(EE11))
)
</f>
        <v>8</v>
      </c>
      <c r="EF11" s="72">
        <f t="array" ref="EF11">SUMPRODUCT(
    INDEX(ANSWERS!$C$7:$AW$134,0,ROW(EF11)), 
    INDEX(CORRECT!$A$2:$HK$129,0,COLUMN(EF11))
)
</f>
        <v>6</v>
      </c>
      <c r="EG11" s="72">
        <f t="array" ref="EG11">SUMPRODUCT(
    INDEX(ANSWERS!$C$7:$AW$134,0,ROW(EG11)), 
    INDEX(CORRECT!$A$2:$HK$129,0,COLUMN(EG11))
)
</f>
        <v>7</v>
      </c>
      <c r="EH11" s="72">
        <f t="array" ref="EH11">SUMPRODUCT(
    INDEX(ANSWERS!$C$7:$AW$134,0,ROW(EH11)), 
    INDEX(CORRECT!$A$2:$HK$129,0,COLUMN(EH11))
)
</f>
        <v>7</v>
      </c>
      <c r="EI11" s="72">
        <f t="array" ref="EI11">SUMPRODUCT(
    INDEX(ANSWERS!$C$7:$AW$134,0,ROW(EI11)), 
    INDEX(CORRECT!$A$2:$HK$129,0,COLUMN(EI11))
)
</f>
        <v>8</v>
      </c>
      <c r="EJ11" s="72">
        <f t="array" ref="EJ11">SUMPRODUCT(
    INDEX(ANSWERS!$C$7:$AW$134,0,ROW(EJ11)), 
    INDEX(CORRECT!$A$2:$HK$129,0,COLUMN(EJ11))
)
</f>
        <v>4</v>
      </c>
      <c r="EK11" s="72">
        <f t="array" ref="EK11">SUMPRODUCT(
    INDEX(ANSWERS!$C$7:$AW$134,0,ROW(EK11)), 
    INDEX(CORRECT!$A$2:$HK$129,0,COLUMN(EK11))
)
</f>
        <v>4</v>
      </c>
      <c r="EL11" s="72">
        <f t="array" ref="EL11">SUMPRODUCT(
    INDEX(ANSWERS!$C$7:$AW$134,0,ROW(EL11)), 
    INDEX(CORRECT!$A$2:$HK$129,0,COLUMN(EL11))
)
</f>
        <v>5</v>
      </c>
      <c r="EM11" s="72">
        <f t="array" ref="EM11">SUMPRODUCT(
    INDEX(ANSWERS!$C$7:$AW$134,0,ROW(EM11)), 
    INDEX(CORRECT!$A$2:$HK$129,0,COLUMN(EM11))
)
</f>
        <v>9</v>
      </c>
      <c r="EN11" s="72">
        <f t="array" ref="EN11">SUMPRODUCT(
    INDEX(ANSWERS!$C$7:$AW$134,0,ROW(EN11)), 
    INDEX(CORRECT!$A$2:$HK$129,0,COLUMN(EN11))
)
</f>
        <v>9</v>
      </c>
      <c r="EO11" s="72">
        <f t="array" ref="EO11">SUMPRODUCT(
    INDEX(ANSWERS!$C$7:$AW$134,0,ROW(EO11)), 
    INDEX(CORRECT!$A$2:$HK$129,0,COLUMN(EO11))
)
</f>
        <v>7</v>
      </c>
      <c r="EP11" s="72">
        <f t="array" ref="EP11">SUMPRODUCT(
    INDEX(ANSWERS!$C$7:$AW$134,0,ROW(EP11)), 
    INDEX(CORRECT!$A$2:$HK$129,0,COLUMN(EP11))
)
</f>
        <v>9</v>
      </c>
      <c r="EQ11" s="72">
        <f t="array" ref="EQ11">SUMPRODUCT(
    INDEX(ANSWERS!$C$7:$AW$134,0,ROW(EQ11)), 
    INDEX(CORRECT!$A$2:$HK$129,0,COLUMN(EQ11))
)
</f>
        <v>9</v>
      </c>
      <c r="ER11" s="72">
        <f t="array" ref="ER11">SUMPRODUCT(
    INDEX(ANSWERS!$C$7:$AW$134,0,ROW(ER11)), 
    INDEX(CORRECT!$A$2:$HK$129,0,COLUMN(ER11))
)
</f>
        <v>1</v>
      </c>
      <c r="ES11" s="72">
        <f t="array" ref="ES11">SUMPRODUCT(
    INDEX(ANSWERS!$C$7:$AW$134,0,ROW(ES11)), 
    INDEX(CORRECT!$A$2:$HK$129,0,COLUMN(ES11))
)
</f>
        <v>2</v>
      </c>
      <c r="ET11" s="72">
        <f t="array" ref="ET11">SUMPRODUCT(
    INDEX(ANSWERS!$C$7:$AW$134,0,ROW(ET11)), 
    INDEX(CORRECT!$A$2:$HK$129,0,COLUMN(ET11))
)
</f>
        <v>4</v>
      </c>
      <c r="EU11" s="72">
        <f t="array" ref="EU11">SUMPRODUCT(
    INDEX(ANSWERS!$C$7:$AW$134,0,ROW(EU11)), 
    INDEX(CORRECT!$A$2:$HK$129,0,COLUMN(EU11))
)
</f>
        <v>9</v>
      </c>
      <c r="EV11" s="72">
        <f t="array" ref="EV11">SUMPRODUCT(
    INDEX(ANSWERS!$C$7:$AW$134,0,ROW(EV11)), 
    INDEX(CORRECT!$A$2:$HK$129,0,COLUMN(EV11))
)
</f>
        <v>5</v>
      </c>
      <c r="EW11" s="72">
        <f t="array" ref="EW11">SUMPRODUCT(
    INDEX(ANSWERS!$C$7:$AW$134,0,ROW(EW11)), 
    INDEX(CORRECT!$A$2:$HK$129,0,COLUMN(EW11))
)
</f>
        <v>10</v>
      </c>
      <c r="EX11" s="72">
        <f t="array" ref="EX11">SUMPRODUCT(
    INDEX(ANSWERS!$C$7:$AW$134,0,ROW(EX11)), 
    INDEX(CORRECT!$A$2:$HK$129,0,COLUMN(EX11))
)
</f>
        <v>8</v>
      </c>
      <c r="EY11" s="72">
        <f t="array" ref="EY11">SUMPRODUCT(
    INDEX(ANSWERS!$C$7:$AW$134,0,ROW(EY11)), 
    INDEX(CORRECT!$A$2:$HK$129,0,COLUMN(EY11))
)
</f>
        <v>1</v>
      </c>
      <c r="EZ11" s="72">
        <f t="array" ref="EZ11">SUMPRODUCT(
    INDEX(ANSWERS!$C$7:$AW$134,0,ROW(EZ11)), 
    INDEX(CORRECT!$A$2:$HK$129,0,COLUMN(EZ11))
)
</f>
        <v>6</v>
      </c>
      <c r="FA11" s="72">
        <f t="array" ref="FA11">SUMPRODUCT(
    INDEX(ANSWERS!$C$7:$AW$134,0,ROW(FA11)), 
    INDEX(CORRECT!$A$2:$HK$129,0,COLUMN(FA11))
)
</f>
        <v>6</v>
      </c>
      <c r="FB11" s="72">
        <f t="array" ref="FB11">SUMPRODUCT(
    INDEX(ANSWERS!$C$7:$AW$134,0,ROW(FB11)), 
    INDEX(CORRECT!$A$2:$HK$129,0,COLUMN(FB11))
)
</f>
        <v>4</v>
      </c>
      <c r="FC11" s="72">
        <f t="array" ref="FC11">SUMPRODUCT(
    INDEX(ANSWERS!$C$7:$AW$134,0,ROW(FC11)), 
    INDEX(CORRECT!$A$2:$HK$129,0,COLUMN(FC11))
)
</f>
        <v>8</v>
      </c>
      <c r="FD11" s="72">
        <f t="array" ref="FD11">SUMPRODUCT(
    INDEX(ANSWERS!$C$7:$AW$134,0,ROW(FD11)), 
    INDEX(CORRECT!$A$2:$HK$129,0,COLUMN(FD11))
)
</f>
        <v>4</v>
      </c>
      <c r="FE11" s="72">
        <f t="array" ref="FE11">SUMPRODUCT(
    INDEX(ANSWERS!$C$7:$AW$134,0,ROW(FE11)), 
    INDEX(CORRECT!$A$2:$HK$129,0,COLUMN(FE11))
)
</f>
        <v>8</v>
      </c>
      <c r="FF11" s="72">
        <f t="array" ref="FF11">SUMPRODUCT(
    INDEX(ANSWERS!$C$7:$AW$134,0,ROW(FF11)), 
    INDEX(CORRECT!$A$2:$HK$129,0,COLUMN(FF11))
)
</f>
        <v>8</v>
      </c>
      <c r="FG11" s="72">
        <f t="array" ref="FG11">SUMPRODUCT(
    INDEX(ANSWERS!$C$7:$AW$134,0,ROW(FG11)), 
    INDEX(CORRECT!$A$2:$HK$129,0,COLUMN(FG11))
)
</f>
        <v>8</v>
      </c>
      <c r="FH11" s="72">
        <f t="array" ref="FH11">SUMPRODUCT(
    INDEX(ANSWERS!$C$7:$AW$134,0,ROW(FH11)), 
    INDEX(CORRECT!$A$2:$HK$129,0,COLUMN(FH11))
)
</f>
        <v>9</v>
      </c>
      <c r="FI11" s="72">
        <f t="array" ref="FI11">SUMPRODUCT(
    INDEX(ANSWERS!$C$7:$AW$134,0,ROW(FI11)), 
    INDEX(CORRECT!$A$2:$HK$129,0,COLUMN(FI11))
)
</f>
        <v>9</v>
      </c>
      <c r="FJ11" s="72">
        <f t="array" ref="FJ11">SUMPRODUCT(
    INDEX(ANSWERS!$C$7:$AW$134,0,ROW(FJ11)), 
    INDEX(CORRECT!$A$2:$HK$129,0,COLUMN(FJ11))
)
</f>
        <v>8</v>
      </c>
      <c r="FK11" s="72">
        <f t="array" ref="FK11">SUMPRODUCT(
    INDEX(ANSWERS!$C$7:$AW$134,0,ROW(FK11)), 
    INDEX(CORRECT!$A$2:$HK$129,0,COLUMN(FK11))
)
</f>
        <v>6</v>
      </c>
      <c r="FL11" s="72">
        <f t="array" ref="FL11">SUMPRODUCT(
    INDEX(ANSWERS!$C$7:$AW$134,0,ROW(FL11)), 
    INDEX(CORRECT!$A$2:$HK$129,0,COLUMN(FL11))
)
</f>
        <v>7</v>
      </c>
      <c r="FM11" s="72">
        <f t="array" ref="FM11">SUMPRODUCT(
    INDEX(ANSWERS!$C$7:$AW$134,0,ROW(FM11)), 
    INDEX(CORRECT!$A$2:$HK$129,0,COLUMN(FM11))
)
</f>
        <v>5</v>
      </c>
      <c r="FN11" s="72">
        <f t="array" ref="FN11">SUMPRODUCT(
    INDEX(ANSWERS!$C$7:$AW$134,0,ROW(FN11)), 
    INDEX(CORRECT!$A$2:$HK$129,0,COLUMN(FN11))
)
</f>
        <v>6</v>
      </c>
      <c r="FO11" s="72">
        <f t="array" ref="FO11">SUMPRODUCT(
    INDEX(ANSWERS!$C$7:$AW$134,0,ROW(FO11)), 
    INDEX(CORRECT!$A$2:$HK$129,0,COLUMN(FO11))
)
</f>
        <v>9</v>
      </c>
      <c r="FP11" s="72">
        <f t="array" ref="FP11">SUMPRODUCT(
    INDEX(ANSWERS!$C$7:$AW$134,0,ROW(FP11)), 
    INDEX(CORRECT!$A$2:$HK$129,0,COLUMN(FP11))
)
</f>
        <v>6</v>
      </c>
      <c r="FQ11" s="72">
        <f t="array" ref="FQ11">SUMPRODUCT(
    INDEX(ANSWERS!$C$7:$AW$134,0,ROW(FQ11)), 
    INDEX(CORRECT!$A$2:$HK$129,0,COLUMN(FQ11))
)
</f>
        <v>7</v>
      </c>
      <c r="FR11" s="72">
        <f t="array" ref="FR11">SUMPRODUCT(
    INDEX(ANSWERS!$C$7:$AW$134,0,ROW(FR11)), 
    INDEX(CORRECT!$A$2:$HK$129,0,COLUMN(FR11))
)
</f>
        <v>9</v>
      </c>
      <c r="FS11" s="72">
        <f t="array" ref="FS11">SUMPRODUCT(
    INDEX(ANSWERS!$C$7:$AW$134,0,ROW(FS11)), 
    INDEX(CORRECT!$A$2:$HK$129,0,COLUMN(FS11))
)
</f>
        <v>2</v>
      </c>
      <c r="FT11" s="72">
        <f t="array" ref="FT11">SUMPRODUCT(
    INDEX(ANSWERS!$C$7:$AW$134,0,ROW(FT11)), 
    INDEX(CORRECT!$A$2:$HK$129,0,COLUMN(FT11))
)
</f>
        <v>2</v>
      </c>
      <c r="FU11" s="72">
        <f t="array" ref="FU11">SUMPRODUCT(
    INDEX(ANSWERS!$C$7:$AW$134,0,ROW(FU11)), 
    INDEX(CORRECT!$A$2:$HK$129,0,COLUMN(FU11))
)
</f>
        <v>9</v>
      </c>
      <c r="FV11" s="72">
        <f t="array" ref="FV11">SUMPRODUCT(
    INDEX(ANSWERS!$C$7:$AW$134,0,ROW(FV11)), 
    INDEX(CORRECT!$A$2:$HK$129,0,COLUMN(FV11))
)
</f>
        <v>7</v>
      </c>
      <c r="FW11" s="72">
        <f t="array" ref="FW11">SUMPRODUCT(
    INDEX(ANSWERS!$C$7:$AW$134,0,ROW(FW11)), 
    INDEX(CORRECT!$A$2:$HK$129,0,COLUMN(FW11))
)
</f>
        <v>4</v>
      </c>
      <c r="FX11" s="72">
        <f t="array" ref="FX11">SUMPRODUCT(
    INDEX(ANSWERS!$C$7:$AW$134,0,ROW(FX11)), 
    INDEX(CORRECT!$A$2:$HK$129,0,COLUMN(FX11))
)
</f>
        <v>7</v>
      </c>
      <c r="FY11" s="72">
        <f t="array" ref="FY11">SUMPRODUCT(
    INDEX(ANSWERS!$C$7:$AW$134,0,ROW(FY11)), 
    INDEX(CORRECT!$A$2:$HK$129,0,COLUMN(FY11))
)
</f>
        <v>7</v>
      </c>
      <c r="FZ11" s="72">
        <f t="array" ref="FZ11">SUMPRODUCT(
    INDEX(ANSWERS!$C$7:$AW$134,0,ROW(FZ11)), 
    INDEX(CORRECT!$A$2:$HK$129,0,COLUMN(FZ11))
)
</f>
        <v>6</v>
      </c>
      <c r="GA11" s="72">
        <f t="array" ref="GA11">SUMPRODUCT(
    INDEX(ANSWERS!$C$7:$AW$134,0,ROW(GA11)), 
    INDEX(CORRECT!$A$2:$HK$129,0,COLUMN(GA11))
)
</f>
        <v>6</v>
      </c>
      <c r="GB11" s="72">
        <f t="array" ref="GB11">SUMPRODUCT(
    INDEX(ANSWERS!$C$7:$AW$134,0,ROW(GB11)), 
    INDEX(CORRECT!$A$2:$HK$129,0,COLUMN(GB11))
)
</f>
        <v>0</v>
      </c>
      <c r="GC11" s="72">
        <f t="array" ref="GC11">SUMPRODUCT(
    INDEX(ANSWERS!$C$7:$AW$134,0,ROW(GC11)), 
    INDEX(CORRECT!$A$2:$HK$129,0,COLUMN(GC11))
)
</f>
        <v>3</v>
      </c>
      <c r="GD11" s="72">
        <f t="array" ref="GD11">SUMPRODUCT(
    INDEX(ANSWERS!$C$7:$AW$134,0,ROW(GD11)), 
    INDEX(CORRECT!$A$2:$HK$129,0,COLUMN(GD11))
)
</f>
        <v>7</v>
      </c>
      <c r="GE11" s="72">
        <f t="array" ref="GE11">SUMPRODUCT(
    INDEX(ANSWERS!$C$7:$AW$134,0,ROW(GE11)), 
    INDEX(CORRECT!$A$2:$HK$129,0,COLUMN(GE11))
)
</f>
        <v>6</v>
      </c>
      <c r="GF11" s="72">
        <f t="array" ref="GF11">SUMPRODUCT(
    INDEX(ANSWERS!$C$7:$AW$134,0,ROW(GF11)), 
    INDEX(CORRECT!$A$2:$HK$129,0,COLUMN(GF11))
)
</f>
        <v>7</v>
      </c>
      <c r="GG11" s="72">
        <f t="array" ref="GG11">SUMPRODUCT(
    INDEX(ANSWERS!$C$7:$AW$134,0,ROW(GG11)), 
    INDEX(CORRECT!$A$2:$HK$129,0,COLUMN(GG11))
)
</f>
        <v>9</v>
      </c>
      <c r="GH11" s="72">
        <f t="array" ref="GH11">SUMPRODUCT(
    INDEX(ANSWERS!$C$7:$AW$134,0,ROW(GH11)), 
    INDEX(CORRECT!$A$2:$HK$129,0,COLUMN(GH11))
)
</f>
        <v>6</v>
      </c>
      <c r="GI11" s="72">
        <f t="array" ref="GI11">SUMPRODUCT(
    INDEX(ANSWERS!$C$7:$AW$134,0,ROW(GI11)), 
    INDEX(CORRECT!$A$2:$HK$129,0,COLUMN(GI11))
)
</f>
        <v>10</v>
      </c>
      <c r="GJ11" s="72">
        <f t="array" ref="GJ11">SUMPRODUCT(
    INDEX(ANSWERS!$C$7:$AW$134,0,ROW(GJ11)), 
    INDEX(CORRECT!$A$2:$HK$129,0,COLUMN(GJ11))
)
</f>
        <v>5</v>
      </c>
      <c r="GK11" s="72">
        <f t="array" ref="GK11">SUMPRODUCT(
    INDEX(ANSWERS!$C$7:$AW$134,0,ROW(GK11)), 
    INDEX(CORRECT!$A$2:$HK$129,0,COLUMN(GK11))
)
</f>
        <v>2</v>
      </c>
      <c r="GL11" s="72">
        <f t="array" ref="GL11">SUMPRODUCT(
    INDEX(ANSWERS!$C$7:$AW$134,0,ROW(GL11)), 
    INDEX(CORRECT!$A$2:$HK$129,0,COLUMN(GL11))
)
</f>
        <v>6</v>
      </c>
      <c r="GM11" s="72">
        <f t="array" ref="GM11">SUMPRODUCT(
    INDEX(ANSWERS!$C$7:$AW$134,0,ROW(GM11)), 
    INDEX(CORRECT!$A$2:$HK$129,0,COLUMN(GM11))
)
</f>
        <v>2</v>
      </c>
      <c r="GN11" s="72">
        <f t="array" ref="GN11">SUMPRODUCT(
    INDEX(ANSWERS!$C$7:$AW$134,0,ROW(GN11)), 
    INDEX(CORRECT!$A$2:$HK$129,0,COLUMN(GN11))
)
</f>
        <v>3</v>
      </c>
      <c r="GO11" s="72">
        <f t="array" ref="GO11">SUMPRODUCT(
    INDEX(ANSWERS!$C$7:$AW$134,0,ROW(GO11)), 
    INDEX(CORRECT!$A$2:$HK$129,0,COLUMN(GO11))
)
</f>
        <v>7</v>
      </c>
      <c r="GP11" s="72">
        <f t="array" ref="GP11">SUMPRODUCT(
    INDEX(ANSWERS!$C$7:$AW$134,0,ROW(GP11)), 
    INDEX(CORRECT!$A$2:$HK$129,0,COLUMN(GP11))
)
</f>
        <v>7</v>
      </c>
      <c r="GQ11" s="72">
        <f t="array" ref="GQ11">SUMPRODUCT(
    INDEX(ANSWERS!$C$7:$AW$134,0,ROW(GQ11)), 
    INDEX(CORRECT!$A$2:$HK$129,0,COLUMN(GQ11))
)
</f>
        <v>7</v>
      </c>
      <c r="GR11" s="72">
        <f t="array" ref="GR11">SUMPRODUCT(
    INDEX(ANSWERS!$C$7:$AW$134,0,ROW(GR11)), 
    INDEX(CORRECT!$A$2:$HK$129,0,COLUMN(GR11))
)
</f>
        <v>3</v>
      </c>
      <c r="GS11" s="72">
        <f t="array" ref="GS11">SUMPRODUCT(
    INDEX(ANSWERS!$C$7:$AW$134,0,ROW(GS11)), 
    INDEX(CORRECT!$A$2:$HK$129,0,COLUMN(GS11))
)
</f>
        <v>4</v>
      </c>
      <c r="GT11" s="72">
        <f t="array" ref="GT11">SUMPRODUCT(
    INDEX(ANSWERS!$C$7:$AW$134,0,ROW(GT11)), 
    INDEX(CORRECT!$A$2:$HK$129,0,COLUMN(GT11))
)
</f>
        <v>5</v>
      </c>
      <c r="GU11" s="72">
        <f t="array" ref="GU11">SUMPRODUCT(
    INDEX(ANSWERS!$C$7:$AW$134,0,ROW(GU11)), 
    INDEX(CORRECT!$A$2:$HK$129,0,COLUMN(GU11))
)
</f>
        <v>4</v>
      </c>
      <c r="GV11" s="72">
        <f t="array" ref="GV11">SUMPRODUCT(
    INDEX(ANSWERS!$C$7:$AW$134,0,ROW(GV11)), 
    INDEX(CORRECT!$A$2:$HK$129,0,COLUMN(GV11))
)
</f>
        <v>6</v>
      </c>
      <c r="GW11" s="72">
        <f t="array" ref="GW11">SUMPRODUCT(
    INDEX(ANSWERS!$C$7:$AW$134,0,ROW(GW11)), 
    INDEX(CORRECT!$A$2:$HK$129,0,COLUMN(GW11))
)
</f>
        <v>8</v>
      </c>
      <c r="GX11" s="72">
        <f t="array" ref="GX11">SUMPRODUCT(
    INDEX(ANSWERS!$C$7:$AW$134,0,ROW(GX11)), 
    INDEX(CORRECT!$A$2:$HK$129,0,COLUMN(GX11))
)
</f>
        <v>4</v>
      </c>
      <c r="GY11" s="72">
        <f t="array" ref="GY11">SUMPRODUCT(
    INDEX(ANSWERS!$C$7:$AW$134,0,ROW(GY11)), 
    INDEX(CORRECT!$A$2:$HK$129,0,COLUMN(GY11))
)
</f>
        <v>10</v>
      </c>
      <c r="GZ11" s="72">
        <f t="array" ref="GZ11">SUMPRODUCT(
    INDEX(ANSWERS!$C$7:$AW$134,0,ROW(GZ11)), 
    INDEX(CORRECT!$A$2:$HK$129,0,COLUMN(GZ11))
)
</f>
        <v>6</v>
      </c>
      <c r="HA11" s="72">
        <f t="array" ref="HA11">SUMPRODUCT(
    INDEX(ANSWERS!$C$7:$AW$134,0,ROW(HA11)), 
    INDEX(CORRECT!$A$2:$HK$129,0,COLUMN(HA11))
)
</f>
        <v>7</v>
      </c>
      <c r="HB11" s="72">
        <f t="array" ref="HB11">SUMPRODUCT(
    INDEX(ANSWERS!$C$7:$AW$134,0,ROW(HB11)), 
    INDEX(CORRECT!$A$2:$HK$129,0,COLUMN(HB11))
)
</f>
        <v>8</v>
      </c>
      <c r="HC11" s="72">
        <f t="array" ref="HC11">SUMPRODUCT(
    INDEX(ANSWERS!$C$7:$AW$134,0,ROW(HC11)), 
    INDEX(CORRECT!$A$2:$HK$129,0,COLUMN(HC11))
)
</f>
        <v>9</v>
      </c>
      <c r="HD11" s="72">
        <f t="array" ref="HD11">SUMPRODUCT(
    INDEX(ANSWERS!$C$7:$AW$134,0,ROW(HD11)), 
    INDEX(CORRECT!$A$2:$HK$129,0,COLUMN(HD11))
)
</f>
        <v>4</v>
      </c>
      <c r="HE11" s="72">
        <f t="array" ref="HE11">SUMPRODUCT(
    INDEX(ANSWERS!$C$7:$AW$134,0,ROW(HE11)), 
    INDEX(CORRECT!$A$2:$HK$129,0,COLUMN(HE11))
)
</f>
        <v>7</v>
      </c>
      <c r="HF11" s="72">
        <f t="array" ref="HF11">SUMPRODUCT(
    INDEX(ANSWERS!$C$7:$AW$134,0,ROW(HF11)), 
    INDEX(CORRECT!$A$2:$HK$129,0,COLUMN(HF11))
)
</f>
        <v>7</v>
      </c>
      <c r="HG11" s="72">
        <f t="array" ref="HG11">SUMPRODUCT(
    INDEX(ANSWERS!$C$7:$AW$134,0,ROW(HG11)), 
    INDEX(CORRECT!$A$2:$HK$129,0,COLUMN(HG11))
)
</f>
        <v>10</v>
      </c>
      <c r="HH11" s="72">
        <f t="array" ref="HH11">SUMPRODUCT(
    INDEX(ANSWERS!$C$7:$AW$134,0,ROW(HH11)), 
    INDEX(CORRECT!$A$2:$HK$129,0,COLUMN(HH11))
)
</f>
        <v>10</v>
      </c>
      <c r="HI11" s="72">
        <f t="array" ref="HI11">SUMPRODUCT(
    INDEX(ANSWERS!$C$7:$AW$134,0,ROW(HI11)), 
    INDEX(CORRECT!$A$2:$HK$129,0,COLUMN(HI11))
)
</f>
        <v>4</v>
      </c>
      <c r="HJ11" s="72">
        <f t="array" ref="HJ11">SUMPRODUCT(
    INDEX(ANSWERS!$C$7:$AW$134,0,ROW(HJ11)), 
    INDEX(CORRECT!$A$2:$HK$129,0,COLUMN(HJ11))
)
</f>
        <v>3</v>
      </c>
      <c r="HK11" s="72">
        <f t="array" ref="HK11">SUMPRODUCT(
    INDEX(ANSWERS!$C$7:$AW$134,0,ROW(HK11)), 
    INDEX(CORRECT!$A$2:$HK$129,0,COLUMN(HK11))
)
</f>
        <v>7</v>
      </c>
      <c r="HL11" s="72"/>
    </row>
    <row r="12">
      <c r="A12" s="1" t="s">
        <v>176</v>
      </c>
      <c r="B12" s="72">
        <f t="array" ref="B12">SUMPRODUCT(
    INDEX(ANSWERS!$C$7:$AW$134,0,ROW(B12)), 
    INDEX(CORRECT!$A$2:$HK$129,0,COLUMN(B12))
)
</f>
        <v>1</v>
      </c>
      <c r="C12" s="72">
        <f t="array" ref="C12">SUMPRODUCT(
    INDEX(ANSWERS!$C$7:$AW$134,0,ROW(C12)), 
    INDEX(CORRECT!$A$2:$HK$129,0,COLUMN(C12))
)
</f>
        <v>1</v>
      </c>
      <c r="D12" s="72">
        <f t="array" ref="D12">SUMPRODUCT(
    INDEX(ANSWERS!$C$7:$AW$134,0,ROW(D12)), 
    INDEX(CORRECT!$A$2:$HK$129,0,COLUMN(D12))
)
</f>
        <v>1</v>
      </c>
      <c r="E12" s="72">
        <f t="array" ref="E12">SUMPRODUCT(
    INDEX(ANSWERS!$C$7:$AW$134,0,ROW(E12)), 
    INDEX(CORRECT!$A$2:$HK$129,0,COLUMN(E12))
)
</f>
        <v>1</v>
      </c>
      <c r="F12" s="72">
        <f t="array" ref="F12">SUMPRODUCT(
    INDEX(ANSWERS!$C$7:$AW$134,0,ROW(F12)), 
    INDEX(CORRECT!$A$2:$HK$129,0,COLUMN(F12))
)
</f>
        <v>0</v>
      </c>
      <c r="G12" s="72">
        <f t="array" ref="G12">SUMPRODUCT(
    INDEX(ANSWERS!$C$7:$AW$134,0,ROW(G12)), 
    INDEX(CORRECT!$A$2:$HK$129,0,COLUMN(G12))
)
</f>
        <v>1</v>
      </c>
      <c r="H12" s="72">
        <f t="array" ref="H12">SUMPRODUCT(
    INDEX(ANSWERS!$C$7:$AW$134,0,ROW(H12)), 
    INDEX(CORRECT!$A$2:$HK$129,0,COLUMN(H12))
)
</f>
        <v>2</v>
      </c>
      <c r="I12" s="72">
        <f t="array" ref="I12">SUMPRODUCT(
    INDEX(ANSWERS!$C$7:$AW$134,0,ROW(I12)), 
    INDEX(CORRECT!$A$2:$HK$129,0,COLUMN(I12))
)
</f>
        <v>2</v>
      </c>
      <c r="J12" s="72">
        <f t="array" ref="J12">SUMPRODUCT(
    INDEX(ANSWERS!$C$7:$AW$134,0,ROW(J12)), 
    INDEX(CORRECT!$A$2:$HK$129,0,COLUMN(J12))
)
</f>
        <v>2</v>
      </c>
      <c r="K12" s="72">
        <f t="array" ref="K12">SUMPRODUCT(
    INDEX(ANSWERS!$C$7:$AW$134,0,ROW(K12)), 
    INDEX(CORRECT!$A$2:$HK$129,0,COLUMN(K12))
)
</f>
        <v>2</v>
      </c>
      <c r="L12" s="72">
        <f t="array" ref="L12">SUMPRODUCT(
    INDEX(ANSWERS!$C$7:$AW$134,0,ROW(L12)), 
    INDEX(CORRECT!$A$2:$HK$129,0,COLUMN(L12))
)
</f>
        <v>1</v>
      </c>
      <c r="M12" s="72">
        <f t="array" ref="M12">SUMPRODUCT(
    INDEX(ANSWERS!$C$7:$AW$134,0,ROW(M12)), 
    INDEX(CORRECT!$A$2:$HK$129,0,COLUMN(M12))
)
</f>
        <v>1</v>
      </c>
      <c r="N12" s="72">
        <f t="array" ref="N12">SUMPRODUCT(
    INDEX(ANSWERS!$C$7:$AW$134,0,ROW(N12)), 
    INDEX(CORRECT!$A$2:$HK$129,0,COLUMN(N12))
)
</f>
        <v>2</v>
      </c>
      <c r="O12" s="72">
        <f t="array" ref="O12">SUMPRODUCT(
    INDEX(ANSWERS!$C$7:$AW$134,0,ROW(O12)), 
    INDEX(CORRECT!$A$2:$HK$129,0,COLUMN(O12))
)
</f>
        <v>2</v>
      </c>
      <c r="P12" s="72">
        <f t="array" ref="P12">SUMPRODUCT(
    INDEX(ANSWERS!$C$7:$AW$134,0,ROW(P12)), 
    INDEX(CORRECT!$A$2:$HK$129,0,COLUMN(P12))
)
</f>
        <v>1</v>
      </c>
      <c r="Q12" s="72">
        <f t="array" ref="Q12">SUMPRODUCT(
    INDEX(ANSWERS!$C$7:$AW$134,0,ROW(Q12)), 
    INDEX(CORRECT!$A$2:$HK$129,0,COLUMN(Q12))
)
</f>
        <v>2</v>
      </c>
      <c r="R12" s="72">
        <f t="array" ref="R12">SUMPRODUCT(
    INDEX(ANSWERS!$C$7:$AW$134,0,ROW(R12)), 
    INDEX(CORRECT!$A$2:$HK$129,0,COLUMN(R12))
)
</f>
        <v>2</v>
      </c>
      <c r="S12" s="72">
        <f t="array" ref="S12">SUMPRODUCT(
    INDEX(ANSWERS!$C$7:$AW$134,0,ROW(S12)), 
    INDEX(CORRECT!$A$2:$HK$129,0,COLUMN(S12))
)
</f>
        <v>2</v>
      </c>
      <c r="T12" s="72">
        <f t="array" ref="T12">SUMPRODUCT(
    INDEX(ANSWERS!$C$7:$AW$134,0,ROW(T12)), 
    INDEX(CORRECT!$A$2:$HK$129,0,COLUMN(T12))
)
</f>
        <v>2</v>
      </c>
      <c r="U12" s="72">
        <f t="array" ref="U12">SUMPRODUCT(
    INDEX(ANSWERS!$C$7:$AW$134,0,ROW(U12)), 
    INDEX(CORRECT!$A$2:$HK$129,0,COLUMN(U12))
)
</f>
        <v>2</v>
      </c>
      <c r="V12" s="72">
        <f t="array" ref="V12">SUMPRODUCT(
    INDEX(ANSWERS!$C$7:$AW$134,0,ROW(V12)), 
    INDEX(CORRECT!$A$2:$HK$129,0,COLUMN(V12))
)
</f>
        <v>2</v>
      </c>
      <c r="W12" s="72">
        <f t="array" ref="W12">SUMPRODUCT(
    INDEX(ANSWERS!$C$7:$AW$134,0,ROW(W12)), 
    INDEX(CORRECT!$A$2:$HK$129,0,COLUMN(W12))
)
</f>
        <v>2</v>
      </c>
      <c r="X12" s="72">
        <f t="array" ref="X12">SUMPRODUCT(
    INDEX(ANSWERS!$C$7:$AW$134,0,ROW(X12)), 
    INDEX(CORRECT!$A$2:$HK$129,0,COLUMN(X12))
)
</f>
        <v>2</v>
      </c>
      <c r="Y12" s="72">
        <f t="array" ref="Y12">SUMPRODUCT(
    INDEX(ANSWERS!$C$7:$AW$134,0,ROW(Y12)), 
    INDEX(CORRECT!$A$2:$HK$129,0,COLUMN(Y12))
)
</f>
        <v>2</v>
      </c>
      <c r="Z12" s="72">
        <f t="array" ref="Z12">SUMPRODUCT(
    INDEX(ANSWERS!$C$7:$AW$134,0,ROW(Z12)), 
    INDEX(CORRECT!$A$2:$HK$129,0,COLUMN(Z12))
)
</f>
        <v>1</v>
      </c>
      <c r="AA12" s="72">
        <f t="array" ref="AA12">SUMPRODUCT(
    INDEX(ANSWERS!$C$7:$AW$134,0,ROW(AA12)), 
    INDEX(CORRECT!$A$2:$HK$129,0,COLUMN(AA12))
)
</f>
        <v>1</v>
      </c>
      <c r="AB12" s="72">
        <f t="array" ref="AB12">SUMPRODUCT(
    INDEX(ANSWERS!$C$7:$AW$134,0,ROW(AB12)), 
    INDEX(CORRECT!$A$2:$HK$129,0,COLUMN(AB12))
)
</f>
        <v>2</v>
      </c>
      <c r="AC12" s="72">
        <f t="array" ref="AC12">SUMPRODUCT(
    INDEX(ANSWERS!$C$7:$AW$134,0,ROW(AC12)), 
    INDEX(CORRECT!$A$2:$HK$129,0,COLUMN(AC12))
)
</f>
        <v>2</v>
      </c>
      <c r="AD12" s="72">
        <f t="array" ref="AD12">SUMPRODUCT(
    INDEX(ANSWERS!$C$7:$AW$134,0,ROW(AD12)), 
    INDEX(CORRECT!$A$2:$HK$129,0,COLUMN(AD12))
)
</f>
        <v>2</v>
      </c>
      <c r="AE12" s="72">
        <f t="array" ref="AE12">SUMPRODUCT(
    INDEX(ANSWERS!$C$7:$AW$134,0,ROW(AE12)), 
    INDEX(CORRECT!$A$2:$HK$129,0,COLUMN(AE12))
)
</f>
        <v>2</v>
      </c>
      <c r="AF12" s="72">
        <f t="array" ref="AF12">SUMPRODUCT(
    INDEX(ANSWERS!$C$7:$AW$134,0,ROW(AF12)), 
    INDEX(CORRECT!$A$2:$HK$129,0,COLUMN(AF12))
)
</f>
        <v>2</v>
      </c>
      <c r="AG12" s="72">
        <f t="array" ref="AG12">SUMPRODUCT(
    INDEX(ANSWERS!$C$7:$AW$134,0,ROW(AG12)), 
    INDEX(CORRECT!$A$2:$HK$129,0,COLUMN(AG12))
)
</f>
        <v>2</v>
      </c>
      <c r="AH12" s="72">
        <f t="array" ref="AH12">SUMPRODUCT(
    INDEX(ANSWERS!$C$7:$AW$134,0,ROW(AH12)), 
    INDEX(CORRECT!$A$2:$HK$129,0,COLUMN(AH12))
)
</f>
        <v>2</v>
      </c>
      <c r="AI12" s="72">
        <f t="array" ref="AI12">SUMPRODUCT(
    INDEX(ANSWERS!$C$7:$AW$134,0,ROW(AI12)), 
    INDEX(CORRECT!$A$2:$HK$129,0,COLUMN(AI12))
)
</f>
        <v>2</v>
      </c>
      <c r="AJ12" s="72">
        <f t="array" ref="AJ12">SUMPRODUCT(
    INDEX(ANSWERS!$C$7:$AW$134,0,ROW(AJ12)), 
    INDEX(CORRECT!$A$2:$HK$129,0,COLUMN(AJ12))
)
</f>
        <v>2</v>
      </c>
      <c r="AK12" s="72">
        <f t="array" ref="AK12">SUMPRODUCT(
    INDEX(ANSWERS!$C$7:$AW$134,0,ROW(AK12)), 
    INDEX(CORRECT!$A$2:$HK$129,0,COLUMN(AK12))
)
</f>
        <v>2</v>
      </c>
      <c r="AL12" s="72">
        <f t="array" ref="AL12">SUMPRODUCT(
    INDEX(ANSWERS!$C$7:$AW$134,0,ROW(AL12)), 
    INDEX(CORRECT!$A$2:$HK$129,0,COLUMN(AL12))
)
</f>
        <v>2</v>
      </c>
      <c r="AM12" s="72">
        <f t="array" ref="AM12">SUMPRODUCT(
    INDEX(ANSWERS!$C$7:$AW$134,0,ROW(AM12)), 
    INDEX(CORRECT!$A$2:$HK$129,0,COLUMN(AM12))
)
</f>
        <v>2</v>
      </c>
      <c r="AN12" s="72">
        <f t="array" ref="AN12">SUMPRODUCT(
    INDEX(ANSWERS!$C$7:$AW$134,0,ROW(AN12)), 
    INDEX(CORRECT!$A$2:$HK$129,0,COLUMN(AN12))
)
</f>
        <v>2</v>
      </c>
      <c r="AO12" s="72">
        <f t="array" ref="AO12">SUMPRODUCT(
    INDEX(ANSWERS!$C$7:$AW$134,0,ROW(AO12)), 
    INDEX(CORRECT!$A$2:$HK$129,0,COLUMN(AO12))
)
</f>
        <v>2</v>
      </c>
      <c r="AP12" s="72">
        <f t="array" ref="AP12">SUMPRODUCT(
    INDEX(ANSWERS!$C$7:$AW$134,0,ROW(AP12)), 
    INDEX(CORRECT!$A$2:$HK$129,0,COLUMN(AP12))
)
</f>
        <v>1</v>
      </c>
      <c r="AQ12" s="72">
        <f t="array" ref="AQ12">SUMPRODUCT(
    INDEX(ANSWERS!$C$7:$AW$134,0,ROW(AQ12)), 
    INDEX(CORRECT!$A$2:$HK$129,0,COLUMN(AQ12))
)
</f>
        <v>2</v>
      </c>
      <c r="AR12" s="72">
        <f t="array" ref="AR12">SUMPRODUCT(
    INDEX(ANSWERS!$C$7:$AW$134,0,ROW(AR12)), 
    INDEX(CORRECT!$A$2:$HK$129,0,COLUMN(AR12))
)
</f>
        <v>2</v>
      </c>
      <c r="AS12" s="72">
        <f t="array" ref="AS12">SUMPRODUCT(
    INDEX(ANSWERS!$C$7:$AW$134,0,ROW(AS12)), 
    INDEX(CORRECT!$A$2:$HK$129,0,COLUMN(AS12))
)
</f>
        <v>1</v>
      </c>
      <c r="AT12" s="72">
        <f t="array" ref="AT12">SUMPRODUCT(
    INDEX(ANSWERS!$C$7:$AW$134,0,ROW(AT12)), 
    INDEX(CORRECT!$A$2:$HK$129,0,COLUMN(AT12))
)
</f>
        <v>0</v>
      </c>
      <c r="AU12" s="72">
        <f t="array" ref="AU12">SUMPRODUCT(
    INDEX(ANSWERS!$C$7:$AW$134,0,ROW(AU12)), 
    INDEX(CORRECT!$A$2:$HK$129,0,COLUMN(AU12))
)
</f>
        <v>1</v>
      </c>
      <c r="AV12" s="72">
        <f t="array" ref="AV12">SUMPRODUCT(
    INDEX(ANSWERS!$C$7:$AW$134,0,ROW(AV12)), 
    INDEX(CORRECT!$A$2:$HK$129,0,COLUMN(AV12))
)
</f>
        <v>2</v>
      </c>
      <c r="AW12" s="72">
        <f t="array" ref="AW12">SUMPRODUCT(
    INDEX(ANSWERS!$C$7:$AW$134,0,ROW(AW12)), 
    INDEX(CORRECT!$A$2:$HK$129,0,COLUMN(AW12))
)
</f>
        <v>1</v>
      </c>
      <c r="AX12" s="72">
        <f t="array" ref="AX12">SUMPRODUCT(
    INDEX(ANSWERS!$C$7:$AW$134,0,ROW(AX12)), 
    INDEX(CORRECT!$A$2:$HK$129,0,COLUMN(AX12))
)
</f>
        <v>2</v>
      </c>
      <c r="AY12" s="72">
        <f t="array" ref="AY12">SUMPRODUCT(
    INDEX(ANSWERS!$C$7:$AW$134,0,ROW(AY12)), 
    INDEX(CORRECT!$A$2:$HK$129,0,COLUMN(AY12))
)
</f>
        <v>2</v>
      </c>
      <c r="AZ12" s="72">
        <f t="array" ref="AZ12">SUMPRODUCT(
    INDEX(ANSWERS!$C$7:$AW$134,0,ROW(AZ12)), 
    INDEX(CORRECT!$A$2:$HK$129,0,COLUMN(AZ12))
)
</f>
        <v>2</v>
      </c>
      <c r="BA12" s="72">
        <f t="array" ref="BA12">SUMPRODUCT(
    INDEX(ANSWERS!$C$7:$AW$134,0,ROW(BA12)), 
    INDEX(CORRECT!$A$2:$HK$129,0,COLUMN(BA12))
)
</f>
        <v>2</v>
      </c>
      <c r="BB12" s="72">
        <f t="array" ref="BB12">SUMPRODUCT(
    INDEX(ANSWERS!$C$7:$AW$134,0,ROW(BB12)), 
    INDEX(CORRECT!$A$2:$HK$129,0,COLUMN(BB12))
)
</f>
        <v>2</v>
      </c>
      <c r="BC12" s="72">
        <f t="array" ref="BC12">SUMPRODUCT(
    INDEX(ANSWERS!$C$7:$AW$134,0,ROW(BC12)), 
    INDEX(CORRECT!$A$2:$HK$129,0,COLUMN(BC12))
)
</f>
        <v>0</v>
      </c>
      <c r="BD12" s="72">
        <f t="array" ref="BD12">SUMPRODUCT(
    INDEX(ANSWERS!$C$7:$AW$134,0,ROW(BD12)), 
    INDEX(CORRECT!$A$2:$HK$129,0,COLUMN(BD12))
)
</f>
        <v>2</v>
      </c>
      <c r="BE12" s="72">
        <f t="array" ref="BE12">SUMPRODUCT(
    INDEX(ANSWERS!$C$7:$AW$134,0,ROW(BE12)), 
    INDEX(CORRECT!$A$2:$HK$129,0,COLUMN(BE12))
)
</f>
        <v>2</v>
      </c>
      <c r="BF12" s="72">
        <f t="array" ref="BF12">SUMPRODUCT(
    INDEX(ANSWERS!$C$7:$AW$134,0,ROW(BF12)), 
    INDEX(CORRECT!$A$2:$HK$129,0,COLUMN(BF12))
)
</f>
        <v>0</v>
      </c>
      <c r="BG12" s="72">
        <f t="array" ref="BG12">SUMPRODUCT(
    INDEX(ANSWERS!$C$7:$AW$134,0,ROW(BG12)), 
    INDEX(CORRECT!$A$2:$HK$129,0,COLUMN(BG12))
)
</f>
        <v>2</v>
      </c>
      <c r="BH12" s="72">
        <f t="array" ref="BH12">SUMPRODUCT(
    INDEX(ANSWERS!$C$7:$AW$134,0,ROW(BH12)), 
    INDEX(CORRECT!$A$2:$HK$129,0,COLUMN(BH12))
)
</f>
        <v>2</v>
      </c>
      <c r="BI12" s="72">
        <f t="array" ref="BI12">SUMPRODUCT(
    INDEX(ANSWERS!$C$7:$AW$134,0,ROW(BI12)), 
    INDEX(CORRECT!$A$2:$HK$129,0,COLUMN(BI12))
)
</f>
        <v>2</v>
      </c>
      <c r="BJ12" s="72">
        <f t="array" ref="BJ12">SUMPRODUCT(
    INDEX(ANSWERS!$C$7:$AW$134,0,ROW(BJ12)), 
    INDEX(CORRECT!$A$2:$HK$129,0,COLUMN(BJ12))
)
</f>
        <v>2</v>
      </c>
      <c r="BK12" s="72">
        <f t="array" ref="BK12">SUMPRODUCT(
    INDEX(ANSWERS!$C$7:$AW$134,0,ROW(BK12)), 
    INDEX(CORRECT!$A$2:$HK$129,0,COLUMN(BK12))
)
</f>
        <v>2</v>
      </c>
      <c r="BL12" s="72">
        <f t="array" ref="BL12">SUMPRODUCT(
    INDEX(ANSWERS!$C$7:$AW$134,0,ROW(BL12)), 
    INDEX(CORRECT!$A$2:$HK$129,0,COLUMN(BL12))
)
</f>
        <v>2</v>
      </c>
      <c r="BM12" s="72">
        <f t="array" ref="BM12">SUMPRODUCT(
    INDEX(ANSWERS!$C$7:$AW$134,0,ROW(BM12)), 
    INDEX(CORRECT!$A$2:$HK$129,0,COLUMN(BM12))
)
</f>
        <v>1</v>
      </c>
      <c r="BN12" s="72">
        <f t="array" ref="BN12">SUMPRODUCT(
    INDEX(ANSWERS!$C$7:$AW$134,0,ROW(BN12)), 
    INDEX(CORRECT!$A$2:$HK$129,0,COLUMN(BN12))
)
</f>
        <v>2</v>
      </c>
      <c r="BO12" s="72">
        <f t="array" ref="BO12">SUMPRODUCT(
    INDEX(ANSWERS!$C$7:$AW$134,0,ROW(BO12)), 
    INDEX(CORRECT!$A$2:$HK$129,0,COLUMN(BO12))
)
</f>
        <v>2</v>
      </c>
      <c r="BP12" s="72">
        <f t="array" ref="BP12">SUMPRODUCT(
    INDEX(ANSWERS!$C$7:$AW$134,0,ROW(BP12)), 
    INDEX(CORRECT!$A$2:$HK$129,0,COLUMN(BP12))
)
</f>
        <v>2</v>
      </c>
      <c r="BQ12" s="72">
        <f t="array" ref="BQ12">SUMPRODUCT(
    INDEX(ANSWERS!$C$7:$AW$134,0,ROW(BQ12)), 
    INDEX(CORRECT!$A$2:$HK$129,0,COLUMN(BQ12))
)
</f>
        <v>2</v>
      </c>
      <c r="BR12" s="72">
        <f t="array" ref="BR12">SUMPRODUCT(
    INDEX(ANSWERS!$C$7:$AW$134,0,ROW(BR12)), 
    INDEX(CORRECT!$A$2:$HK$129,0,COLUMN(BR12))
)
</f>
        <v>2</v>
      </c>
      <c r="BS12" s="72">
        <f t="array" ref="BS12">SUMPRODUCT(
    INDEX(ANSWERS!$C$7:$AW$134,0,ROW(BS12)), 
    INDEX(CORRECT!$A$2:$HK$129,0,COLUMN(BS12))
)
</f>
        <v>2</v>
      </c>
      <c r="BT12" s="72">
        <f t="array" ref="BT12">SUMPRODUCT(
    INDEX(ANSWERS!$C$7:$AW$134,0,ROW(BT12)), 
    INDEX(CORRECT!$A$2:$HK$129,0,COLUMN(BT12))
)
</f>
        <v>2</v>
      </c>
      <c r="BU12" s="72">
        <f t="array" ref="BU12">SUMPRODUCT(
    INDEX(ANSWERS!$C$7:$AW$134,0,ROW(BU12)), 
    INDEX(CORRECT!$A$2:$HK$129,0,COLUMN(BU12))
)
</f>
        <v>2</v>
      </c>
      <c r="BV12" s="72">
        <f t="array" ref="BV12">SUMPRODUCT(
    INDEX(ANSWERS!$C$7:$AW$134,0,ROW(BV12)), 
    INDEX(CORRECT!$A$2:$HK$129,0,COLUMN(BV12))
)
</f>
        <v>2</v>
      </c>
      <c r="BW12" s="72">
        <f t="array" ref="BW12">SUMPRODUCT(
    INDEX(ANSWERS!$C$7:$AW$134,0,ROW(BW12)), 
    INDEX(CORRECT!$A$2:$HK$129,0,COLUMN(BW12))
)
</f>
        <v>2</v>
      </c>
      <c r="BX12" s="72">
        <f t="array" ref="BX12">SUMPRODUCT(
    INDEX(ANSWERS!$C$7:$AW$134,0,ROW(BX12)), 
    INDEX(CORRECT!$A$2:$HK$129,0,COLUMN(BX12))
)
</f>
        <v>2</v>
      </c>
      <c r="BY12" s="72">
        <f t="array" ref="BY12">SUMPRODUCT(
    INDEX(ANSWERS!$C$7:$AW$134,0,ROW(BY12)), 
    INDEX(CORRECT!$A$2:$HK$129,0,COLUMN(BY12))
)
</f>
        <v>2</v>
      </c>
      <c r="BZ12" s="72">
        <f t="array" ref="BZ12">SUMPRODUCT(
    INDEX(ANSWERS!$C$7:$AW$134,0,ROW(BZ12)), 
    INDEX(CORRECT!$A$2:$HK$129,0,COLUMN(BZ12))
)
</f>
        <v>2</v>
      </c>
      <c r="CA12" s="72">
        <f t="array" ref="CA12">SUMPRODUCT(
    INDEX(ANSWERS!$C$7:$AW$134,0,ROW(CA12)), 
    INDEX(CORRECT!$A$2:$HK$129,0,COLUMN(CA12))
)
</f>
        <v>1</v>
      </c>
      <c r="CB12" s="72">
        <f t="array" ref="CB12">SUMPRODUCT(
    INDEX(ANSWERS!$C$7:$AW$134,0,ROW(CB12)), 
    INDEX(CORRECT!$A$2:$HK$129,0,COLUMN(CB12))
)
</f>
        <v>2</v>
      </c>
      <c r="CC12" s="72">
        <f t="array" ref="CC12">SUMPRODUCT(
    INDEX(ANSWERS!$C$7:$AW$134,0,ROW(CC12)), 
    INDEX(CORRECT!$A$2:$HK$129,0,COLUMN(CC12))
)
</f>
        <v>2</v>
      </c>
      <c r="CD12" s="72">
        <f t="array" ref="CD12">SUMPRODUCT(
    INDEX(ANSWERS!$C$7:$AW$134,0,ROW(CD12)), 
    INDEX(CORRECT!$A$2:$HK$129,0,COLUMN(CD12))
)
</f>
        <v>2</v>
      </c>
      <c r="CE12" s="72">
        <f t="array" ref="CE12">SUMPRODUCT(
    INDEX(ANSWERS!$C$7:$AW$134,0,ROW(CE12)), 
    INDEX(CORRECT!$A$2:$HK$129,0,COLUMN(CE12))
)
</f>
        <v>2</v>
      </c>
      <c r="CF12" s="72">
        <f t="array" ref="CF12">SUMPRODUCT(
    INDEX(ANSWERS!$C$7:$AW$134,0,ROW(CF12)), 
    INDEX(CORRECT!$A$2:$HK$129,0,COLUMN(CF12))
)
</f>
        <v>2</v>
      </c>
      <c r="CG12" s="72">
        <f t="array" ref="CG12">SUMPRODUCT(
    INDEX(ANSWERS!$C$7:$AW$134,0,ROW(CG12)), 
    INDEX(CORRECT!$A$2:$HK$129,0,COLUMN(CG12))
)
</f>
        <v>2</v>
      </c>
      <c r="CH12" s="72">
        <f t="array" ref="CH12">SUMPRODUCT(
    INDEX(ANSWERS!$C$7:$AW$134,0,ROW(CH12)), 
    INDEX(CORRECT!$A$2:$HK$129,0,COLUMN(CH12))
)
</f>
        <v>2</v>
      </c>
      <c r="CI12" s="72">
        <f t="array" ref="CI12">SUMPRODUCT(
    INDEX(ANSWERS!$C$7:$AW$134,0,ROW(CI12)), 
    INDEX(CORRECT!$A$2:$HK$129,0,COLUMN(CI12))
)
</f>
        <v>2</v>
      </c>
      <c r="CJ12" s="72">
        <f t="array" ref="CJ12">SUMPRODUCT(
    INDEX(ANSWERS!$C$7:$AW$134,0,ROW(CJ12)), 
    INDEX(CORRECT!$A$2:$HK$129,0,COLUMN(CJ12))
)
</f>
        <v>2</v>
      </c>
      <c r="CK12" s="72">
        <f t="array" ref="CK12">SUMPRODUCT(
    INDEX(ANSWERS!$C$7:$AW$134,0,ROW(CK12)), 
    INDEX(CORRECT!$A$2:$HK$129,0,COLUMN(CK12))
)
</f>
        <v>2</v>
      </c>
      <c r="CL12" s="72">
        <f t="array" ref="CL12">SUMPRODUCT(
    INDEX(ANSWERS!$C$7:$AW$134,0,ROW(CL12)), 
    INDEX(CORRECT!$A$2:$HK$129,0,COLUMN(CL12))
)
</f>
        <v>2</v>
      </c>
      <c r="CM12" s="72">
        <f t="array" ref="CM12">SUMPRODUCT(
    INDEX(ANSWERS!$C$7:$AW$134,0,ROW(CM12)), 
    INDEX(CORRECT!$A$2:$HK$129,0,COLUMN(CM12))
)
</f>
        <v>2</v>
      </c>
      <c r="CN12" s="72">
        <f t="array" ref="CN12">SUMPRODUCT(
    INDEX(ANSWERS!$C$7:$AW$134,0,ROW(CN12)), 
    INDEX(CORRECT!$A$2:$HK$129,0,COLUMN(CN12))
)
</f>
        <v>2</v>
      </c>
      <c r="CO12" s="72">
        <f t="array" ref="CO12">SUMPRODUCT(
    INDEX(ANSWERS!$C$7:$AW$134,0,ROW(CO12)), 
    INDEX(CORRECT!$A$2:$HK$129,0,COLUMN(CO12))
)
</f>
        <v>2</v>
      </c>
      <c r="CP12" s="72">
        <f t="array" ref="CP12">SUMPRODUCT(
    INDEX(ANSWERS!$C$7:$AW$134,0,ROW(CP12)), 
    INDEX(CORRECT!$A$2:$HK$129,0,COLUMN(CP12))
)
</f>
        <v>2</v>
      </c>
      <c r="CQ12" s="72">
        <f t="array" ref="CQ12">SUMPRODUCT(
    INDEX(ANSWERS!$C$7:$AW$134,0,ROW(CQ12)), 
    INDEX(CORRECT!$A$2:$HK$129,0,COLUMN(CQ12))
)
</f>
        <v>1</v>
      </c>
      <c r="CR12" s="72">
        <f t="array" ref="CR12">SUMPRODUCT(
    INDEX(ANSWERS!$C$7:$AW$134,0,ROW(CR12)), 
    INDEX(CORRECT!$A$2:$HK$129,0,COLUMN(CR12))
)
</f>
        <v>2</v>
      </c>
      <c r="CS12" s="72">
        <f t="array" ref="CS12">SUMPRODUCT(
    INDEX(ANSWERS!$C$7:$AW$134,0,ROW(CS12)), 
    INDEX(CORRECT!$A$2:$HK$129,0,COLUMN(CS12))
)
</f>
        <v>2</v>
      </c>
      <c r="CT12" s="72">
        <f t="array" ref="CT12">SUMPRODUCT(
    INDEX(ANSWERS!$C$7:$AW$134,0,ROW(CT12)), 
    INDEX(CORRECT!$A$2:$HK$129,0,COLUMN(CT12))
)
</f>
        <v>1</v>
      </c>
      <c r="CU12" s="72">
        <f t="array" ref="CU12">SUMPRODUCT(
    INDEX(ANSWERS!$C$7:$AW$134,0,ROW(CU12)), 
    INDEX(CORRECT!$A$2:$HK$129,0,COLUMN(CU12))
)
</f>
        <v>1</v>
      </c>
      <c r="CV12" s="72">
        <f t="array" ref="CV12">SUMPRODUCT(
    INDEX(ANSWERS!$C$7:$AW$134,0,ROW(CV12)), 
    INDEX(CORRECT!$A$2:$HK$129,0,COLUMN(CV12))
)
</f>
        <v>2</v>
      </c>
      <c r="CW12" s="72">
        <f t="array" ref="CW12">SUMPRODUCT(
    INDEX(ANSWERS!$C$7:$AW$134,0,ROW(CW12)), 
    INDEX(CORRECT!$A$2:$HK$129,0,COLUMN(CW12))
)
</f>
        <v>2</v>
      </c>
      <c r="CX12" s="72">
        <f t="array" ref="CX12">SUMPRODUCT(
    INDEX(ANSWERS!$C$7:$AW$134,0,ROW(CX12)), 
    INDEX(CORRECT!$A$2:$HK$129,0,COLUMN(CX12))
)
</f>
        <v>2</v>
      </c>
      <c r="CY12" s="72">
        <f t="array" ref="CY12">SUMPRODUCT(
    INDEX(ANSWERS!$C$7:$AW$134,0,ROW(CY12)), 
    INDEX(CORRECT!$A$2:$HK$129,0,COLUMN(CY12))
)
</f>
        <v>2</v>
      </c>
      <c r="CZ12" s="72">
        <f t="array" ref="CZ12">SUMPRODUCT(
    INDEX(ANSWERS!$C$7:$AW$134,0,ROW(CZ12)), 
    INDEX(CORRECT!$A$2:$HK$129,0,COLUMN(CZ12))
)
</f>
        <v>0</v>
      </c>
      <c r="DA12" s="72">
        <f t="array" ref="DA12">SUMPRODUCT(
    INDEX(ANSWERS!$C$7:$AW$134,0,ROW(DA12)), 
    INDEX(CORRECT!$A$2:$HK$129,0,COLUMN(DA12))
)
</f>
        <v>2</v>
      </c>
      <c r="DB12" s="72">
        <f t="array" ref="DB12">SUMPRODUCT(
    INDEX(ANSWERS!$C$7:$AW$134,0,ROW(DB12)), 
    INDEX(CORRECT!$A$2:$HK$129,0,COLUMN(DB12))
)
</f>
        <v>0</v>
      </c>
      <c r="DC12" s="72">
        <f t="array" ref="DC12">SUMPRODUCT(
    INDEX(ANSWERS!$C$7:$AW$134,0,ROW(DC12)), 
    INDEX(CORRECT!$A$2:$HK$129,0,COLUMN(DC12))
)
</f>
        <v>2</v>
      </c>
      <c r="DD12" s="72">
        <f t="array" ref="DD12">SUMPRODUCT(
    INDEX(ANSWERS!$C$7:$AW$134,0,ROW(DD12)), 
    INDEX(CORRECT!$A$2:$HK$129,0,COLUMN(DD12))
)
</f>
        <v>2</v>
      </c>
      <c r="DE12" s="72">
        <f t="array" ref="DE12">SUMPRODUCT(
    INDEX(ANSWERS!$C$7:$AW$134,0,ROW(DE12)), 
    INDEX(CORRECT!$A$2:$HK$129,0,COLUMN(DE12))
)
</f>
        <v>2</v>
      </c>
      <c r="DF12" s="72">
        <f t="array" ref="DF12">SUMPRODUCT(
    INDEX(ANSWERS!$C$7:$AW$134,0,ROW(DF12)), 
    INDEX(CORRECT!$A$2:$HK$129,0,COLUMN(DF12))
)
</f>
        <v>2</v>
      </c>
      <c r="DG12" s="72">
        <f t="array" ref="DG12">SUMPRODUCT(
    INDEX(ANSWERS!$C$7:$AW$134,0,ROW(DG12)), 
    INDEX(CORRECT!$A$2:$HK$129,0,COLUMN(DG12))
)
</f>
        <v>1</v>
      </c>
      <c r="DH12" s="72">
        <f t="array" ref="DH12">SUMPRODUCT(
    INDEX(ANSWERS!$C$7:$AW$134,0,ROW(DH12)), 
    INDEX(CORRECT!$A$2:$HK$129,0,COLUMN(DH12))
)
</f>
        <v>1</v>
      </c>
      <c r="DI12" s="72">
        <f t="array" ref="DI12">SUMPRODUCT(
    INDEX(ANSWERS!$C$7:$AW$134,0,ROW(DI12)), 
    INDEX(CORRECT!$A$2:$HK$129,0,COLUMN(DI12))
)
</f>
        <v>1</v>
      </c>
      <c r="DJ12" s="72">
        <f t="array" ref="DJ12">SUMPRODUCT(
    INDEX(ANSWERS!$C$7:$AW$134,0,ROW(DJ12)), 
    INDEX(CORRECT!$A$2:$HK$129,0,COLUMN(DJ12))
)
</f>
        <v>2</v>
      </c>
      <c r="DK12" s="72">
        <f t="array" ref="DK12">SUMPRODUCT(
    INDEX(ANSWERS!$C$7:$AW$134,0,ROW(DK12)), 
    INDEX(CORRECT!$A$2:$HK$129,0,COLUMN(DK12))
)
</f>
        <v>2</v>
      </c>
      <c r="DL12" s="72">
        <f t="array" ref="DL12">SUMPRODUCT(
    INDEX(ANSWERS!$C$7:$AW$134,0,ROW(DL12)), 
    INDEX(CORRECT!$A$2:$HK$129,0,COLUMN(DL12))
)
</f>
        <v>2</v>
      </c>
      <c r="DM12" s="72">
        <f t="array" ref="DM12">SUMPRODUCT(
    INDEX(ANSWERS!$C$7:$AW$134,0,ROW(DM12)), 
    INDEX(CORRECT!$A$2:$HK$129,0,COLUMN(DM12))
)
</f>
        <v>2</v>
      </c>
      <c r="DN12" s="72">
        <f t="array" ref="DN12">SUMPRODUCT(
    INDEX(ANSWERS!$C$7:$AW$134,0,ROW(DN12)), 
    INDEX(CORRECT!$A$2:$HK$129,0,COLUMN(DN12))
)
</f>
        <v>0</v>
      </c>
      <c r="DO12" s="72">
        <f t="array" ref="DO12">SUMPRODUCT(
    INDEX(ANSWERS!$C$7:$AW$134,0,ROW(DO12)), 
    INDEX(CORRECT!$A$2:$HK$129,0,COLUMN(DO12))
)
</f>
        <v>2</v>
      </c>
      <c r="DP12" s="72">
        <f t="array" ref="DP12">SUMPRODUCT(
    INDEX(ANSWERS!$C$7:$AW$134,0,ROW(DP12)), 
    INDEX(CORRECT!$A$2:$HK$129,0,COLUMN(DP12))
)
</f>
        <v>2</v>
      </c>
      <c r="DQ12" s="72">
        <f t="array" ref="DQ12">SUMPRODUCT(
    INDEX(ANSWERS!$C$7:$AW$134,0,ROW(DQ12)), 
    INDEX(CORRECT!$A$2:$HK$129,0,COLUMN(DQ12))
)
</f>
        <v>2</v>
      </c>
      <c r="DR12" s="72">
        <f t="array" ref="DR12">SUMPRODUCT(
    INDEX(ANSWERS!$C$7:$AW$134,0,ROW(DR12)), 
    INDEX(CORRECT!$A$2:$HK$129,0,COLUMN(DR12))
)
</f>
        <v>1</v>
      </c>
      <c r="DS12" s="72">
        <f t="array" ref="DS12">SUMPRODUCT(
    INDEX(ANSWERS!$C$7:$AW$134,0,ROW(DS12)), 
    INDEX(CORRECT!$A$2:$HK$129,0,COLUMN(DS12))
)
</f>
        <v>2</v>
      </c>
      <c r="DT12" s="72">
        <f t="array" ref="DT12">SUMPRODUCT(
    INDEX(ANSWERS!$C$7:$AW$134,0,ROW(DT12)), 
    INDEX(CORRECT!$A$2:$HK$129,0,COLUMN(DT12))
)
</f>
        <v>1</v>
      </c>
      <c r="DU12" s="72">
        <f t="array" ref="DU12">SUMPRODUCT(
    INDEX(ANSWERS!$C$7:$AW$134,0,ROW(DU12)), 
    INDEX(CORRECT!$A$2:$HK$129,0,COLUMN(DU12))
)
</f>
        <v>2</v>
      </c>
      <c r="DV12" s="72">
        <f t="array" ref="DV12">SUMPRODUCT(
    INDEX(ANSWERS!$C$7:$AW$134,0,ROW(DV12)), 
    INDEX(CORRECT!$A$2:$HK$129,0,COLUMN(DV12))
)
</f>
        <v>1</v>
      </c>
      <c r="DW12" s="72">
        <f t="array" ref="DW12">SUMPRODUCT(
    INDEX(ANSWERS!$C$7:$AW$134,0,ROW(DW12)), 
    INDEX(CORRECT!$A$2:$HK$129,0,COLUMN(DW12))
)
</f>
        <v>2</v>
      </c>
      <c r="DX12" s="72">
        <f t="array" ref="DX12">SUMPRODUCT(
    INDEX(ANSWERS!$C$7:$AW$134,0,ROW(DX12)), 
    INDEX(CORRECT!$A$2:$HK$129,0,COLUMN(DX12))
)
</f>
        <v>1</v>
      </c>
      <c r="DY12" s="72">
        <f t="array" ref="DY12">SUMPRODUCT(
    INDEX(ANSWERS!$C$7:$AW$134,0,ROW(DY12)), 
    INDEX(CORRECT!$A$2:$HK$129,0,COLUMN(DY12))
)
</f>
        <v>2</v>
      </c>
      <c r="DZ12" s="72">
        <f t="array" ref="DZ12">SUMPRODUCT(
    INDEX(ANSWERS!$C$7:$AW$134,0,ROW(DZ12)), 
    INDEX(CORRECT!$A$2:$HK$129,0,COLUMN(DZ12))
)
</f>
        <v>1</v>
      </c>
      <c r="EA12" s="72">
        <f t="array" ref="EA12">SUMPRODUCT(
    INDEX(ANSWERS!$C$7:$AW$134,0,ROW(EA12)), 
    INDEX(CORRECT!$A$2:$HK$129,0,COLUMN(EA12))
)
</f>
        <v>2</v>
      </c>
      <c r="EB12" s="72">
        <f t="array" ref="EB12">SUMPRODUCT(
    INDEX(ANSWERS!$C$7:$AW$134,0,ROW(EB12)), 
    INDEX(CORRECT!$A$2:$HK$129,0,COLUMN(EB12))
)
</f>
        <v>2</v>
      </c>
      <c r="EC12" s="72">
        <f t="array" ref="EC12">SUMPRODUCT(
    INDEX(ANSWERS!$C$7:$AW$134,0,ROW(EC12)), 
    INDEX(CORRECT!$A$2:$HK$129,0,COLUMN(EC12))
)
</f>
        <v>2</v>
      </c>
      <c r="ED12" s="72">
        <f t="array" ref="ED12">SUMPRODUCT(
    INDEX(ANSWERS!$C$7:$AW$134,0,ROW(ED12)), 
    INDEX(CORRECT!$A$2:$HK$129,0,COLUMN(ED12))
)
</f>
        <v>2</v>
      </c>
      <c r="EE12" s="72">
        <f t="array" ref="EE12">SUMPRODUCT(
    INDEX(ANSWERS!$C$7:$AW$134,0,ROW(EE12)), 
    INDEX(CORRECT!$A$2:$HK$129,0,COLUMN(EE12))
)
</f>
        <v>2</v>
      </c>
      <c r="EF12" s="72">
        <f t="array" ref="EF12">SUMPRODUCT(
    INDEX(ANSWERS!$C$7:$AW$134,0,ROW(EF12)), 
    INDEX(CORRECT!$A$2:$HK$129,0,COLUMN(EF12))
)
</f>
        <v>1</v>
      </c>
      <c r="EG12" s="72">
        <f t="array" ref="EG12">SUMPRODUCT(
    INDEX(ANSWERS!$C$7:$AW$134,0,ROW(EG12)), 
    INDEX(CORRECT!$A$2:$HK$129,0,COLUMN(EG12))
)
</f>
        <v>1</v>
      </c>
      <c r="EH12" s="72">
        <f t="array" ref="EH12">SUMPRODUCT(
    INDEX(ANSWERS!$C$7:$AW$134,0,ROW(EH12)), 
    INDEX(CORRECT!$A$2:$HK$129,0,COLUMN(EH12))
)
</f>
        <v>2</v>
      </c>
      <c r="EI12" s="72">
        <f t="array" ref="EI12">SUMPRODUCT(
    INDEX(ANSWERS!$C$7:$AW$134,0,ROW(EI12)), 
    INDEX(CORRECT!$A$2:$HK$129,0,COLUMN(EI12))
)
</f>
        <v>2</v>
      </c>
      <c r="EJ12" s="72">
        <f t="array" ref="EJ12">SUMPRODUCT(
    INDEX(ANSWERS!$C$7:$AW$134,0,ROW(EJ12)), 
    INDEX(CORRECT!$A$2:$HK$129,0,COLUMN(EJ12))
)
</f>
        <v>1</v>
      </c>
      <c r="EK12" s="72">
        <f t="array" ref="EK12">SUMPRODUCT(
    INDEX(ANSWERS!$C$7:$AW$134,0,ROW(EK12)), 
    INDEX(CORRECT!$A$2:$HK$129,0,COLUMN(EK12))
)
</f>
        <v>2</v>
      </c>
      <c r="EL12" s="72">
        <f t="array" ref="EL12">SUMPRODUCT(
    INDEX(ANSWERS!$C$7:$AW$134,0,ROW(EL12)), 
    INDEX(CORRECT!$A$2:$HK$129,0,COLUMN(EL12))
)
</f>
        <v>2</v>
      </c>
      <c r="EM12" s="72">
        <f t="array" ref="EM12">SUMPRODUCT(
    INDEX(ANSWERS!$C$7:$AW$134,0,ROW(EM12)), 
    INDEX(CORRECT!$A$2:$HK$129,0,COLUMN(EM12))
)
</f>
        <v>2</v>
      </c>
      <c r="EN12" s="72">
        <f t="array" ref="EN12">SUMPRODUCT(
    INDEX(ANSWERS!$C$7:$AW$134,0,ROW(EN12)), 
    INDEX(CORRECT!$A$2:$HK$129,0,COLUMN(EN12))
)
</f>
        <v>2</v>
      </c>
      <c r="EO12" s="72">
        <f t="array" ref="EO12">SUMPRODUCT(
    INDEX(ANSWERS!$C$7:$AW$134,0,ROW(EO12)), 
    INDEX(CORRECT!$A$2:$HK$129,0,COLUMN(EO12))
)
</f>
        <v>2</v>
      </c>
      <c r="EP12" s="72">
        <f t="array" ref="EP12">SUMPRODUCT(
    INDEX(ANSWERS!$C$7:$AW$134,0,ROW(EP12)), 
    INDEX(CORRECT!$A$2:$HK$129,0,COLUMN(EP12))
)
</f>
        <v>2</v>
      </c>
      <c r="EQ12" s="72">
        <f t="array" ref="EQ12">SUMPRODUCT(
    INDEX(ANSWERS!$C$7:$AW$134,0,ROW(EQ12)), 
    INDEX(CORRECT!$A$2:$HK$129,0,COLUMN(EQ12))
)
</f>
        <v>1</v>
      </c>
      <c r="ER12" s="72">
        <f t="array" ref="ER12">SUMPRODUCT(
    INDEX(ANSWERS!$C$7:$AW$134,0,ROW(ER12)), 
    INDEX(CORRECT!$A$2:$HK$129,0,COLUMN(ER12))
)
</f>
        <v>0</v>
      </c>
      <c r="ES12" s="72">
        <f t="array" ref="ES12">SUMPRODUCT(
    INDEX(ANSWERS!$C$7:$AW$134,0,ROW(ES12)), 
    INDEX(CORRECT!$A$2:$HK$129,0,COLUMN(ES12))
)
</f>
        <v>2</v>
      </c>
      <c r="ET12" s="72">
        <f t="array" ref="ET12">SUMPRODUCT(
    INDEX(ANSWERS!$C$7:$AW$134,0,ROW(ET12)), 
    INDEX(CORRECT!$A$2:$HK$129,0,COLUMN(ET12))
)
</f>
        <v>2</v>
      </c>
      <c r="EU12" s="72">
        <f t="array" ref="EU12">SUMPRODUCT(
    INDEX(ANSWERS!$C$7:$AW$134,0,ROW(EU12)), 
    INDEX(CORRECT!$A$2:$HK$129,0,COLUMN(EU12))
)
</f>
        <v>2</v>
      </c>
      <c r="EV12" s="72">
        <f t="array" ref="EV12">SUMPRODUCT(
    INDEX(ANSWERS!$C$7:$AW$134,0,ROW(EV12)), 
    INDEX(CORRECT!$A$2:$HK$129,0,COLUMN(EV12))
)
</f>
        <v>2</v>
      </c>
      <c r="EW12" s="72">
        <f t="array" ref="EW12">SUMPRODUCT(
    INDEX(ANSWERS!$C$7:$AW$134,0,ROW(EW12)), 
    INDEX(CORRECT!$A$2:$HK$129,0,COLUMN(EW12))
)
</f>
        <v>2</v>
      </c>
      <c r="EX12" s="72">
        <f t="array" ref="EX12">SUMPRODUCT(
    INDEX(ANSWERS!$C$7:$AW$134,0,ROW(EX12)), 
    INDEX(CORRECT!$A$2:$HK$129,0,COLUMN(EX12))
)
</f>
        <v>2</v>
      </c>
      <c r="EY12" s="72">
        <f t="array" ref="EY12">SUMPRODUCT(
    INDEX(ANSWERS!$C$7:$AW$134,0,ROW(EY12)), 
    INDEX(CORRECT!$A$2:$HK$129,0,COLUMN(EY12))
)
</f>
        <v>0</v>
      </c>
      <c r="EZ12" s="72">
        <f t="array" ref="EZ12">SUMPRODUCT(
    INDEX(ANSWERS!$C$7:$AW$134,0,ROW(EZ12)), 
    INDEX(CORRECT!$A$2:$HK$129,0,COLUMN(EZ12))
)
</f>
        <v>2</v>
      </c>
      <c r="FA12" s="72">
        <f t="array" ref="FA12">SUMPRODUCT(
    INDEX(ANSWERS!$C$7:$AW$134,0,ROW(FA12)), 
    INDEX(CORRECT!$A$2:$HK$129,0,COLUMN(FA12))
)
</f>
        <v>1</v>
      </c>
      <c r="FB12" s="72">
        <f t="array" ref="FB12">SUMPRODUCT(
    INDEX(ANSWERS!$C$7:$AW$134,0,ROW(FB12)), 
    INDEX(CORRECT!$A$2:$HK$129,0,COLUMN(FB12))
)
</f>
        <v>2</v>
      </c>
      <c r="FC12" s="72">
        <f t="array" ref="FC12">SUMPRODUCT(
    INDEX(ANSWERS!$C$7:$AW$134,0,ROW(FC12)), 
    INDEX(CORRECT!$A$2:$HK$129,0,COLUMN(FC12))
)
</f>
        <v>2</v>
      </c>
      <c r="FD12" s="72">
        <f t="array" ref="FD12">SUMPRODUCT(
    INDEX(ANSWERS!$C$7:$AW$134,0,ROW(FD12)), 
    INDEX(CORRECT!$A$2:$HK$129,0,COLUMN(FD12))
)
</f>
        <v>2</v>
      </c>
      <c r="FE12" s="72">
        <f t="array" ref="FE12">SUMPRODUCT(
    INDEX(ANSWERS!$C$7:$AW$134,0,ROW(FE12)), 
    INDEX(CORRECT!$A$2:$HK$129,0,COLUMN(FE12))
)
</f>
        <v>2</v>
      </c>
      <c r="FF12" s="72">
        <f t="array" ref="FF12">SUMPRODUCT(
    INDEX(ANSWERS!$C$7:$AW$134,0,ROW(FF12)), 
    INDEX(CORRECT!$A$2:$HK$129,0,COLUMN(FF12))
)
</f>
        <v>2</v>
      </c>
      <c r="FG12" s="72">
        <f t="array" ref="FG12">SUMPRODUCT(
    INDEX(ANSWERS!$C$7:$AW$134,0,ROW(FG12)), 
    INDEX(CORRECT!$A$2:$HK$129,0,COLUMN(FG12))
)
</f>
        <v>2</v>
      </c>
      <c r="FH12" s="72">
        <f t="array" ref="FH12">SUMPRODUCT(
    INDEX(ANSWERS!$C$7:$AW$134,0,ROW(FH12)), 
    INDEX(CORRECT!$A$2:$HK$129,0,COLUMN(FH12))
)
</f>
        <v>2</v>
      </c>
      <c r="FI12" s="72">
        <f t="array" ref="FI12">SUMPRODUCT(
    INDEX(ANSWERS!$C$7:$AW$134,0,ROW(FI12)), 
    INDEX(CORRECT!$A$2:$HK$129,0,COLUMN(FI12))
)
</f>
        <v>2</v>
      </c>
      <c r="FJ12" s="72">
        <f t="array" ref="FJ12">SUMPRODUCT(
    INDEX(ANSWERS!$C$7:$AW$134,0,ROW(FJ12)), 
    INDEX(CORRECT!$A$2:$HK$129,0,COLUMN(FJ12))
)
</f>
        <v>2</v>
      </c>
      <c r="FK12" s="72">
        <f t="array" ref="FK12">SUMPRODUCT(
    INDEX(ANSWERS!$C$7:$AW$134,0,ROW(FK12)), 
    INDEX(CORRECT!$A$2:$HK$129,0,COLUMN(FK12))
)
</f>
        <v>2</v>
      </c>
      <c r="FL12" s="72">
        <f t="array" ref="FL12">SUMPRODUCT(
    INDEX(ANSWERS!$C$7:$AW$134,0,ROW(FL12)), 
    INDEX(CORRECT!$A$2:$HK$129,0,COLUMN(FL12))
)
</f>
        <v>1</v>
      </c>
      <c r="FM12" s="72">
        <f t="array" ref="FM12">SUMPRODUCT(
    INDEX(ANSWERS!$C$7:$AW$134,0,ROW(FM12)), 
    INDEX(CORRECT!$A$2:$HK$129,0,COLUMN(FM12))
)
</f>
        <v>2</v>
      </c>
      <c r="FN12" s="72">
        <f t="array" ref="FN12">SUMPRODUCT(
    INDEX(ANSWERS!$C$7:$AW$134,0,ROW(FN12)), 
    INDEX(CORRECT!$A$2:$HK$129,0,COLUMN(FN12))
)
</f>
        <v>0</v>
      </c>
      <c r="FO12" s="72">
        <f t="array" ref="FO12">SUMPRODUCT(
    INDEX(ANSWERS!$C$7:$AW$134,0,ROW(FO12)), 
    INDEX(CORRECT!$A$2:$HK$129,0,COLUMN(FO12))
)
</f>
        <v>1</v>
      </c>
      <c r="FP12" s="72">
        <f t="array" ref="FP12">SUMPRODUCT(
    INDEX(ANSWERS!$C$7:$AW$134,0,ROW(FP12)), 
    INDEX(CORRECT!$A$2:$HK$129,0,COLUMN(FP12))
)
</f>
        <v>2</v>
      </c>
      <c r="FQ12" s="72">
        <f t="array" ref="FQ12">SUMPRODUCT(
    INDEX(ANSWERS!$C$7:$AW$134,0,ROW(FQ12)), 
    INDEX(CORRECT!$A$2:$HK$129,0,COLUMN(FQ12))
)
</f>
        <v>2</v>
      </c>
      <c r="FR12" s="72">
        <f t="array" ref="FR12">SUMPRODUCT(
    INDEX(ANSWERS!$C$7:$AW$134,0,ROW(FR12)), 
    INDEX(CORRECT!$A$2:$HK$129,0,COLUMN(FR12))
)
</f>
        <v>2</v>
      </c>
      <c r="FS12" s="72">
        <f t="array" ref="FS12">SUMPRODUCT(
    INDEX(ANSWERS!$C$7:$AW$134,0,ROW(FS12)), 
    INDEX(CORRECT!$A$2:$HK$129,0,COLUMN(FS12))
)
</f>
        <v>1</v>
      </c>
      <c r="FT12" s="72">
        <f t="array" ref="FT12">SUMPRODUCT(
    INDEX(ANSWERS!$C$7:$AW$134,0,ROW(FT12)), 
    INDEX(CORRECT!$A$2:$HK$129,0,COLUMN(FT12))
)
</f>
        <v>0</v>
      </c>
      <c r="FU12" s="72">
        <f t="array" ref="FU12">SUMPRODUCT(
    INDEX(ANSWERS!$C$7:$AW$134,0,ROW(FU12)), 
    INDEX(CORRECT!$A$2:$HK$129,0,COLUMN(FU12))
)
</f>
        <v>2</v>
      </c>
      <c r="FV12" s="72">
        <f t="array" ref="FV12">SUMPRODUCT(
    INDEX(ANSWERS!$C$7:$AW$134,0,ROW(FV12)), 
    INDEX(CORRECT!$A$2:$HK$129,0,COLUMN(FV12))
)
</f>
        <v>2</v>
      </c>
      <c r="FW12" s="72">
        <f t="array" ref="FW12">SUMPRODUCT(
    INDEX(ANSWERS!$C$7:$AW$134,0,ROW(FW12)), 
    INDEX(CORRECT!$A$2:$HK$129,0,COLUMN(FW12))
)
</f>
        <v>2</v>
      </c>
      <c r="FX12" s="72">
        <f t="array" ref="FX12">SUMPRODUCT(
    INDEX(ANSWERS!$C$7:$AW$134,0,ROW(FX12)), 
    INDEX(CORRECT!$A$2:$HK$129,0,COLUMN(FX12))
)
</f>
        <v>2</v>
      </c>
      <c r="FY12" s="72">
        <f t="array" ref="FY12">SUMPRODUCT(
    INDEX(ANSWERS!$C$7:$AW$134,0,ROW(FY12)), 
    INDEX(CORRECT!$A$2:$HK$129,0,COLUMN(FY12))
)
</f>
        <v>1</v>
      </c>
      <c r="FZ12" s="72">
        <f t="array" ref="FZ12">SUMPRODUCT(
    INDEX(ANSWERS!$C$7:$AW$134,0,ROW(FZ12)), 
    INDEX(CORRECT!$A$2:$HK$129,0,COLUMN(FZ12))
)
</f>
        <v>2</v>
      </c>
      <c r="GA12" s="72">
        <f t="array" ref="GA12">SUMPRODUCT(
    INDEX(ANSWERS!$C$7:$AW$134,0,ROW(GA12)), 
    INDEX(CORRECT!$A$2:$HK$129,0,COLUMN(GA12))
)
</f>
        <v>2</v>
      </c>
      <c r="GB12" s="72">
        <f t="array" ref="GB12">SUMPRODUCT(
    INDEX(ANSWERS!$C$7:$AW$134,0,ROW(GB12)), 
    INDEX(CORRECT!$A$2:$HK$129,0,COLUMN(GB12))
)
</f>
        <v>1</v>
      </c>
      <c r="GC12" s="72">
        <f t="array" ref="GC12">SUMPRODUCT(
    INDEX(ANSWERS!$C$7:$AW$134,0,ROW(GC12)), 
    INDEX(CORRECT!$A$2:$HK$129,0,COLUMN(GC12))
)
</f>
        <v>2</v>
      </c>
      <c r="GD12" s="72">
        <f t="array" ref="GD12">SUMPRODUCT(
    INDEX(ANSWERS!$C$7:$AW$134,0,ROW(GD12)), 
    INDEX(CORRECT!$A$2:$HK$129,0,COLUMN(GD12))
)
</f>
        <v>2</v>
      </c>
      <c r="GE12" s="72">
        <f t="array" ref="GE12">SUMPRODUCT(
    INDEX(ANSWERS!$C$7:$AW$134,0,ROW(GE12)), 
    INDEX(CORRECT!$A$2:$HK$129,0,COLUMN(GE12))
)
</f>
        <v>2</v>
      </c>
      <c r="GF12" s="72">
        <f t="array" ref="GF12">SUMPRODUCT(
    INDEX(ANSWERS!$C$7:$AW$134,0,ROW(GF12)), 
    INDEX(CORRECT!$A$2:$HK$129,0,COLUMN(GF12))
)
</f>
        <v>2</v>
      </c>
      <c r="GG12" s="72">
        <f t="array" ref="GG12">SUMPRODUCT(
    INDEX(ANSWERS!$C$7:$AW$134,0,ROW(GG12)), 
    INDEX(CORRECT!$A$2:$HK$129,0,COLUMN(GG12))
)
</f>
        <v>2</v>
      </c>
      <c r="GH12" s="72">
        <f t="array" ref="GH12">SUMPRODUCT(
    INDEX(ANSWERS!$C$7:$AW$134,0,ROW(GH12)), 
    INDEX(CORRECT!$A$2:$HK$129,0,COLUMN(GH12))
)
</f>
        <v>2</v>
      </c>
      <c r="GI12" s="72">
        <f t="array" ref="GI12">SUMPRODUCT(
    INDEX(ANSWERS!$C$7:$AW$134,0,ROW(GI12)), 
    INDEX(CORRECT!$A$2:$HK$129,0,COLUMN(GI12))
)
</f>
        <v>2</v>
      </c>
      <c r="GJ12" s="72">
        <f t="array" ref="GJ12">SUMPRODUCT(
    INDEX(ANSWERS!$C$7:$AW$134,0,ROW(GJ12)), 
    INDEX(CORRECT!$A$2:$HK$129,0,COLUMN(GJ12))
)
</f>
        <v>2</v>
      </c>
      <c r="GK12" s="72">
        <f t="array" ref="GK12">SUMPRODUCT(
    INDEX(ANSWERS!$C$7:$AW$134,0,ROW(GK12)), 
    INDEX(CORRECT!$A$2:$HK$129,0,COLUMN(GK12))
)
</f>
        <v>0</v>
      </c>
      <c r="GL12" s="72">
        <f t="array" ref="GL12">SUMPRODUCT(
    INDEX(ANSWERS!$C$7:$AW$134,0,ROW(GL12)), 
    INDEX(CORRECT!$A$2:$HK$129,0,COLUMN(GL12))
)
</f>
        <v>2</v>
      </c>
      <c r="GM12" s="72">
        <f t="array" ref="GM12">SUMPRODUCT(
    INDEX(ANSWERS!$C$7:$AW$134,0,ROW(GM12)), 
    INDEX(CORRECT!$A$2:$HK$129,0,COLUMN(GM12))
)
</f>
        <v>1</v>
      </c>
      <c r="GN12" s="72">
        <f t="array" ref="GN12">SUMPRODUCT(
    INDEX(ANSWERS!$C$7:$AW$134,0,ROW(GN12)), 
    INDEX(CORRECT!$A$2:$HK$129,0,COLUMN(GN12))
)
</f>
        <v>2</v>
      </c>
      <c r="GO12" s="72">
        <f t="array" ref="GO12">SUMPRODUCT(
    INDEX(ANSWERS!$C$7:$AW$134,0,ROW(GO12)), 
    INDEX(CORRECT!$A$2:$HK$129,0,COLUMN(GO12))
)
</f>
        <v>1</v>
      </c>
      <c r="GP12" s="72">
        <f t="array" ref="GP12">SUMPRODUCT(
    INDEX(ANSWERS!$C$7:$AW$134,0,ROW(GP12)), 
    INDEX(CORRECT!$A$2:$HK$129,0,COLUMN(GP12))
)
</f>
        <v>2</v>
      </c>
      <c r="GQ12" s="72">
        <f t="array" ref="GQ12">SUMPRODUCT(
    INDEX(ANSWERS!$C$7:$AW$134,0,ROW(GQ12)), 
    INDEX(CORRECT!$A$2:$HK$129,0,COLUMN(GQ12))
)
</f>
        <v>1</v>
      </c>
      <c r="GR12" s="72">
        <f t="array" ref="GR12">SUMPRODUCT(
    INDEX(ANSWERS!$C$7:$AW$134,0,ROW(GR12)), 
    INDEX(CORRECT!$A$2:$HK$129,0,COLUMN(GR12))
)
</f>
        <v>2</v>
      </c>
      <c r="GS12" s="72">
        <f t="array" ref="GS12">SUMPRODUCT(
    INDEX(ANSWERS!$C$7:$AW$134,0,ROW(GS12)), 
    INDEX(CORRECT!$A$2:$HK$129,0,COLUMN(GS12))
)
</f>
        <v>1</v>
      </c>
      <c r="GT12" s="72">
        <f t="array" ref="GT12">SUMPRODUCT(
    INDEX(ANSWERS!$C$7:$AW$134,0,ROW(GT12)), 
    INDEX(CORRECT!$A$2:$HK$129,0,COLUMN(GT12))
)
</f>
        <v>1</v>
      </c>
      <c r="GU12" s="72">
        <f t="array" ref="GU12">SUMPRODUCT(
    INDEX(ANSWERS!$C$7:$AW$134,0,ROW(GU12)), 
    INDEX(CORRECT!$A$2:$HK$129,0,COLUMN(GU12))
)
</f>
        <v>2</v>
      </c>
      <c r="GV12" s="72">
        <f t="array" ref="GV12">SUMPRODUCT(
    INDEX(ANSWERS!$C$7:$AW$134,0,ROW(GV12)), 
    INDEX(CORRECT!$A$2:$HK$129,0,COLUMN(GV12))
)
</f>
        <v>2</v>
      </c>
      <c r="GW12" s="72">
        <f t="array" ref="GW12">SUMPRODUCT(
    INDEX(ANSWERS!$C$7:$AW$134,0,ROW(GW12)), 
    INDEX(CORRECT!$A$2:$HK$129,0,COLUMN(GW12))
)
</f>
        <v>2</v>
      </c>
      <c r="GX12" s="72">
        <f t="array" ref="GX12">SUMPRODUCT(
    INDEX(ANSWERS!$C$7:$AW$134,0,ROW(GX12)), 
    INDEX(CORRECT!$A$2:$HK$129,0,COLUMN(GX12))
)
</f>
        <v>2</v>
      </c>
      <c r="GY12" s="72">
        <f t="array" ref="GY12">SUMPRODUCT(
    INDEX(ANSWERS!$C$7:$AW$134,0,ROW(GY12)), 
    INDEX(CORRECT!$A$2:$HK$129,0,COLUMN(GY12))
)
</f>
        <v>2</v>
      </c>
      <c r="GZ12" s="72">
        <f t="array" ref="GZ12">SUMPRODUCT(
    INDEX(ANSWERS!$C$7:$AW$134,0,ROW(GZ12)), 
    INDEX(CORRECT!$A$2:$HK$129,0,COLUMN(GZ12))
)
</f>
        <v>2</v>
      </c>
      <c r="HA12" s="72">
        <f t="array" ref="HA12">SUMPRODUCT(
    INDEX(ANSWERS!$C$7:$AW$134,0,ROW(HA12)), 
    INDEX(CORRECT!$A$2:$HK$129,0,COLUMN(HA12))
)
</f>
        <v>2</v>
      </c>
      <c r="HB12" s="72">
        <f t="array" ref="HB12">SUMPRODUCT(
    INDEX(ANSWERS!$C$7:$AW$134,0,ROW(HB12)), 
    INDEX(CORRECT!$A$2:$HK$129,0,COLUMN(HB12))
)
</f>
        <v>2</v>
      </c>
      <c r="HC12" s="72">
        <f t="array" ref="HC12">SUMPRODUCT(
    INDEX(ANSWERS!$C$7:$AW$134,0,ROW(HC12)), 
    INDEX(CORRECT!$A$2:$HK$129,0,COLUMN(HC12))
)
</f>
        <v>2</v>
      </c>
      <c r="HD12" s="72">
        <f t="array" ref="HD12">SUMPRODUCT(
    INDEX(ANSWERS!$C$7:$AW$134,0,ROW(HD12)), 
    INDEX(CORRECT!$A$2:$HK$129,0,COLUMN(HD12))
)
</f>
        <v>2</v>
      </c>
      <c r="HE12" s="72">
        <f t="array" ref="HE12">SUMPRODUCT(
    INDEX(ANSWERS!$C$7:$AW$134,0,ROW(HE12)), 
    INDEX(CORRECT!$A$2:$HK$129,0,COLUMN(HE12))
)
</f>
        <v>2</v>
      </c>
      <c r="HF12" s="72">
        <f t="array" ref="HF12">SUMPRODUCT(
    INDEX(ANSWERS!$C$7:$AW$134,0,ROW(HF12)), 
    INDEX(CORRECT!$A$2:$HK$129,0,COLUMN(HF12))
)
</f>
        <v>2</v>
      </c>
      <c r="HG12" s="72">
        <f t="array" ref="HG12">SUMPRODUCT(
    INDEX(ANSWERS!$C$7:$AW$134,0,ROW(HG12)), 
    INDEX(CORRECT!$A$2:$HK$129,0,COLUMN(HG12))
)
</f>
        <v>2</v>
      </c>
      <c r="HH12" s="72">
        <f t="array" ref="HH12">SUMPRODUCT(
    INDEX(ANSWERS!$C$7:$AW$134,0,ROW(HH12)), 
    INDEX(CORRECT!$A$2:$HK$129,0,COLUMN(HH12))
)
</f>
        <v>2</v>
      </c>
      <c r="HI12" s="72">
        <f t="array" ref="HI12">SUMPRODUCT(
    INDEX(ANSWERS!$C$7:$AW$134,0,ROW(HI12)), 
    INDEX(CORRECT!$A$2:$HK$129,0,COLUMN(HI12))
)
</f>
        <v>1</v>
      </c>
      <c r="HJ12" s="72">
        <f t="array" ref="HJ12">SUMPRODUCT(
    INDEX(ANSWERS!$C$7:$AW$134,0,ROW(HJ12)), 
    INDEX(CORRECT!$A$2:$HK$129,0,COLUMN(HJ12))
)
</f>
        <v>1</v>
      </c>
      <c r="HK12" s="72">
        <f t="array" ref="HK12">SUMPRODUCT(
    INDEX(ANSWERS!$C$7:$AW$134,0,ROW(HK12)), 
    INDEX(CORRECT!$A$2:$HK$129,0,COLUMN(HK12))
)
</f>
        <v>2</v>
      </c>
      <c r="HL12" s="72"/>
    </row>
    <row r="13">
      <c r="A13" s="1" t="s">
        <v>149</v>
      </c>
      <c r="B13" s="72">
        <f t="array" ref="B13">SUMPRODUCT(
    INDEX(ANSWERS!$C$7:$AW$134,0,ROW(B13)), 
    INDEX(CORRECT!$A$2:$HK$129,0,COLUMN(B13))
)
</f>
        <v>12</v>
      </c>
      <c r="C13" s="72">
        <f t="array" ref="C13">SUMPRODUCT(
    INDEX(ANSWERS!$C$7:$AW$134,0,ROW(C13)), 
    INDEX(CORRECT!$A$2:$HK$129,0,COLUMN(C13))
)
</f>
        <v>10</v>
      </c>
      <c r="D13" s="72">
        <f t="array" ref="D13">SUMPRODUCT(
    INDEX(ANSWERS!$C$7:$AW$134,0,ROW(D13)), 
    INDEX(CORRECT!$A$2:$HK$129,0,COLUMN(D13))
)
</f>
        <v>5</v>
      </c>
      <c r="E13" s="72">
        <f t="array" ref="E13">SUMPRODUCT(
    INDEX(ANSWERS!$C$7:$AW$134,0,ROW(E13)), 
    INDEX(CORRECT!$A$2:$HK$129,0,COLUMN(E13))
)
</f>
        <v>7</v>
      </c>
      <c r="F13" s="72">
        <f t="array" ref="F13">SUMPRODUCT(
    INDEX(ANSWERS!$C$7:$AW$134,0,ROW(F13)), 
    INDEX(CORRECT!$A$2:$HK$129,0,COLUMN(F13))
)
</f>
        <v>4</v>
      </c>
      <c r="G13" s="72">
        <f t="array" ref="G13">SUMPRODUCT(
    INDEX(ANSWERS!$C$7:$AW$134,0,ROW(G13)), 
    INDEX(CORRECT!$A$2:$HK$129,0,COLUMN(G13))
)
</f>
        <v>5</v>
      </c>
      <c r="H13" s="72">
        <f t="array" ref="H13">SUMPRODUCT(
    INDEX(ANSWERS!$C$7:$AW$134,0,ROW(H13)), 
    INDEX(CORRECT!$A$2:$HK$129,0,COLUMN(H13))
)
</f>
        <v>9</v>
      </c>
      <c r="I13" s="72">
        <f t="array" ref="I13">SUMPRODUCT(
    INDEX(ANSWERS!$C$7:$AW$134,0,ROW(I13)), 
    INDEX(CORRECT!$A$2:$HK$129,0,COLUMN(I13))
)
</f>
        <v>7</v>
      </c>
      <c r="J13" s="72">
        <f t="array" ref="J13">SUMPRODUCT(
    INDEX(ANSWERS!$C$7:$AW$134,0,ROW(J13)), 
    INDEX(CORRECT!$A$2:$HK$129,0,COLUMN(J13))
)
</f>
        <v>12</v>
      </c>
      <c r="K13" s="72">
        <f t="array" ref="K13">SUMPRODUCT(
    INDEX(ANSWERS!$C$7:$AW$134,0,ROW(K13)), 
    INDEX(CORRECT!$A$2:$HK$129,0,COLUMN(K13))
)
</f>
        <v>7</v>
      </c>
      <c r="L13" s="72">
        <f t="array" ref="L13">SUMPRODUCT(
    INDEX(ANSWERS!$C$7:$AW$134,0,ROW(L13)), 
    INDEX(CORRECT!$A$2:$HK$129,0,COLUMN(L13))
)
</f>
        <v>4</v>
      </c>
      <c r="M13" s="72">
        <f t="array" ref="M13">SUMPRODUCT(
    INDEX(ANSWERS!$C$7:$AW$134,0,ROW(M13)), 
    INDEX(CORRECT!$A$2:$HK$129,0,COLUMN(M13))
)
</f>
        <v>10</v>
      </c>
      <c r="N13" s="72">
        <f t="array" ref="N13">SUMPRODUCT(
    INDEX(ANSWERS!$C$7:$AW$134,0,ROW(N13)), 
    INDEX(CORRECT!$A$2:$HK$129,0,COLUMN(N13))
)
</f>
        <v>15</v>
      </c>
      <c r="O13" s="72">
        <f t="array" ref="O13">SUMPRODUCT(
    INDEX(ANSWERS!$C$7:$AW$134,0,ROW(O13)), 
    INDEX(CORRECT!$A$2:$HK$129,0,COLUMN(O13))
)
</f>
        <v>16</v>
      </c>
      <c r="P13" s="72">
        <f t="array" ref="P13">SUMPRODUCT(
    INDEX(ANSWERS!$C$7:$AW$134,0,ROW(P13)), 
    INDEX(CORRECT!$A$2:$HK$129,0,COLUMN(P13))
)
</f>
        <v>10</v>
      </c>
      <c r="Q13" s="72">
        <f t="array" ref="Q13">SUMPRODUCT(
    INDEX(ANSWERS!$C$7:$AW$134,0,ROW(Q13)), 
    INDEX(CORRECT!$A$2:$HK$129,0,COLUMN(Q13))
)
</f>
        <v>8</v>
      </c>
      <c r="R13" s="72">
        <f t="array" ref="R13">SUMPRODUCT(
    INDEX(ANSWERS!$C$7:$AW$134,0,ROW(R13)), 
    INDEX(CORRECT!$A$2:$HK$129,0,COLUMN(R13))
)
</f>
        <v>11</v>
      </c>
      <c r="S13" s="72">
        <f t="array" ref="S13">SUMPRODUCT(
    INDEX(ANSWERS!$C$7:$AW$134,0,ROW(S13)), 
    INDEX(CORRECT!$A$2:$HK$129,0,COLUMN(S13))
)
</f>
        <v>9</v>
      </c>
      <c r="T13" s="72">
        <f t="array" ref="T13">SUMPRODUCT(
    INDEX(ANSWERS!$C$7:$AW$134,0,ROW(T13)), 
    INDEX(CORRECT!$A$2:$HK$129,0,COLUMN(T13))
)
</f>
        <v>13</v>
      </c>
      <c r="U13" s="72">
        <f t="array" ref="U13">SUMPRODUCT(
    INDEX(ANSWERS!$C$7:$AW$134,0,ROW(U13)), 
    INDEX(CORRECT!$A$2:$HK$129,0,COLUMN(U13))
)
</f>
        <v>10</v>
      </c>
      <c r="V13" s="72">
        <f t="array" ref="V13">SUMPRODUCT(
    INDEX(ANSWERS!$C$7:$AW$134,0,ROW(V13)), 
    INDEX(CORRECT!$A$2:$HK$129,0,COLUMN(V13))
)
</f>
        <v>16</v>
      </c>
      <c r="W13" s="72">
        <f t="array" ref="W13">SUMPRODUCT(
    INDEX(ANSWERS!$C$7:$AW$134,0,ROW(W13)), 
    INDEX(CORRECT!$A$2:$HK$129,0,COLUMN(W13))
)
</f>
        <v>13</v>
      </c>
      <c r="X13" s="72">
        <f t="array" ref="X13">SUMPRODUCT(
    INDEX(ANSWERS!$C$7:$AW$134,0,ROW(X13)), 
    INDEX(CORRECT!$A$2:$HK$129,0,COLUMN(X13))
)
</f>
        <v>14</v>
      </c>
      <c r="Y13" s="72">
        <f t="array" ref="Y13">SUMPRODUCT(
    INDEX(ANSWERS!$C$7:$AW$134,0,ROW(Y13)), 
    INDEX(CORRECT!$A$2:$HK$129,0,COLUMN(Y13))
)
</f>
        <v>15</v>
      </c>
      <c r="Z13" s="72">
        <f t="array" ref="Z13">SUMPRODUCT(
    INDEX(ANSWERS!$C$7:$AW$134,0,ROW(Z13)), 
    INDEX(CORRECT!$A$2:$HK$129,0,COLUMN(Z13))
)
</f>
        <v>7</v>
      </c>
      <c r="AA13" s="72">
        <f t="array" ref="AA13">SUMPRODUCT(
    INDEX(ANSWERS!$C$7:$AW$134,0,ROW(AA13)), 
    INDEX(CORRECT!$A$2:$HK$129,0,COLUMN(AA13))
)
</f>
        <v>9</v>
      </c>
      <c r="AB13" s="72">
        <f t="array" ref="AB13">SUMPRODUCT(
    INDEX(ANSWERS!$C$7:$AW$134,0,ROW(AB13)), 
    INDEX(CORRECT!$A$2:$HK$129,0,COLUMN(AB13))
)
</f>
        <v>13</v>
      </c>
      <c r="AC13" s="72">
        <f t="array" ref="AC13">SUMPRODUCT(
    INDEX(ANSWERS!$C$7:$AW$134,0,ROW(AC13)), 
    INDEX(CORRECT!$A$2:$HK$129,0,COLUMN(AC13))
)
</f>
        <v>10</v>
      </c>
      <c r="AD13" s="72">
        <f t="array" ref="AD13">SUMPRODUCT(
    INDEX(ANSWERS!$C$7:$AW$134,0,ROW(AD13)), 
    INDEX(CORRECT!$A$2:$HK$129,0,COLUMN(AD13))
)
</f>
        <v>15</v>
      </c>
      <c r="AE13" s="72">
        <f t="array" ref="AE13">SUMPRODUCT(
    INDEX(ANSWERS!$C$7:$AW$134,0,ROW(AE13)), 
    INDEX(CORRECT!$A$2:$HK$129,0,COLUMN(AE13))
)
</f>
        <v>12</v>
      </c>
      <c r="AF13" s="72">
        <f t="array" ref="AF13">SUMPRODUCT(
    INDEX(ANSWERS!$C$7:$AW$134,0,ROW(AF13)), 
    INDEX(CORRECT!$A$2:$HK$129,0,COLUMN(AF13))
)
</f>
        <v>15</v>
      </c>
      <c r="AG13" s="72">
        <f t="array" ref="AG13">SUMPRODUCT(
    INDEX(ANSWERS!$C$7:$AW$134,0,ROW(AG13)), 
    INDEX(CORRECT!$A$2:$HK$129,0,COLUMN(AG13))
)
</f>
        <v>8</v>
      </c>
      <c r="AH13" s="72">
        <f t="array" ref="AH13">SUMPRODUCT(
    INDEX(ANSWERS!$C$7:$AW$134,0,ROW(AH13)), 
    INDEX(CORRECT!$A$2:$HK$129,0,COLUMN(AH13))
)
</f>
        <v>13</v>
      </c>
      <c r="AI13" s="72">
        <f t="array" ref="AI13">SUMPRODUCT(
    INDEX(ANSWERS!$C$7:$AW$134,0,ROW(AI13)), 
    INDEX(CORRECT!$A$2:$HK$129,0,COLUMN(AI13))
)
</f>
        <v>8</v>
      </c>
      <c r="AJ13" s="72">
        <f t="array" ref="AJ13">SUMPRODUCT(
    INDEX(ANSWERS!$C$7:$AW$134,0,ROW(AJ13)), 
    INDEX(CORRECT!$A$2:$HK$129,0,COLUMN(AJ13))
)
</f>
        <v>15</v>
      </c>
      <c r="AK13" s="72">
        <f t="array" ref="AK13">SUMPRODUCT(
    INDEX(ANSWERS!$C$7:$AW$134,0,ROW(AK13)), 
    INDEX(CORRECT!$A$2:$HK$129,0,COLUMN(AK13))
)
</f>
        <v>15</v>
      </c>
      <c r="AL13" s="72">
        <f t="array" ref="AL13">SUMPRODUCT(
    INDEX(ANSWERS!$C$7:$AW$134,0,ROW(AL13)), 
    INDEX(CORRECT!$A$2:$HK$129,0,COLUMN(AL13))
)
</f>
        <v>15</v>
      </c>
      <c r="AM13" s="72">
        <f t="array" ref="AM13">SUMPRODUCT(
    INDEX(ANSWERS!$C$7:$AW$134,0,ROW(AM13)), 
    INDEX(CORRECT!$A$2:$HK$129,0,COLUMN(AM13))
)
</f>
        <v>14</v>
      </c>
      <c r="AN13" s="72">
        <f t="array" ref="AN13">SUMPRODUCT(
    INDEX(ANSWERS!$C$7:$AW$134,0,ROW(AN13)), 
    INDEX(CORRECT!$A$2:$HK$129,0,COLUMN(AN13))
)
</f>
        <v>13</v>
      </c>
      <c r="AO13" s="72">
        <f t="array" ref="AO13">SUMPRODUCT(
    INDEX(ANSWERS!$C$7:$AW$134,0,ROW(AO13)), 
    INDEX(CORRECT!$A$2:$HK$129,0,COLUMN(AO13))
)
</f>
        <v>11</v>
      </c>
      <c r="AP13" s="72">
        <f t="array" ref="AP13">SUMPRODUCT(
    INDEX(ANSWERS!$C$7:$AW$134,0,ROW(AP13)), 
    INDEX(CORRECT!$A$2:$HK$129,0,COLUMN(AP13))
)
</f>
        <v>11</v>
      </c>
      <c r="AQ13" s="72">
        <f t="array" ref="AQ13">SUMPRODUCT(
    INDEX(ANSWERS!$C$7:$AW$134,0,ROW(AQ13)), 
    INDEX(CORRECT!$A$2:$HK$129,0,COLUMN(AQ13))
)
</f>
        <v>14</v>
      </c>
      <c r="AR13" s="72">
        <f t="array" ref="AR13">SUMPRODUCT(
    INDEX(ANSWERS!$C$7:$AW$134,0,ROW(AR13)), 
    INDEX(CORRECT!$A$2:$HK$129,0,COLUMN(AR13))
)
</f>
        <v>14</v>
      </c>
      <c r="AS13" s="72">
        <f t="array" ref="AS13">SUMPRODUCT(
    INDEX(ANSWERS!$C$7:$AW$134,0,ROW(AS13)), 
    INDEX(CORRECT!$A$2:$HK$129,0,COLUMN(AS13))
)
</f>
        <v>7</v>
      </c>
      <c r="AT13" s="72">
        <f t="array" ref="AT13">SUMPRODUCT(
    INDEX(ANSWERS!$C$7:$AW$134,0,ROW(AT13)), 
    INDEX(CORRECT!$A$2:$HK$129,0,COLUMN(AT13))
)
</f>
        <v>3</v>
      </c>
      <c r="AU13" s="72">
        <f t="array" ref="AU13">SUMPRODUCT(
    INDEX(ANSWERS!$C$7:$AW$134,0,ROW(AU13)), 
    INDEX(CORRECT!$A$2:$HK$129,0,COLUMN(AU13))
)
</f>
        <v>5</v>
      </c>
      <c r="AV13" s="72">
        <f t="array" ref="AV13">SUMPRODUCT(
    INDEX(ANSWERS!$C$7:$AW$134,0,ROW(AV13)), 
    INDEX(CORRECT!$A$2:$HK$129,0,COLUMN(AV13))
)
</f>
        <v>14</v>
      </c>
      <c r="AW13" s="72">
        <f t="array" ref="AW13">SUMPRODUCT(
    INDEX(ANSWERS!$C$7:$AW$134,0,ROW(AW13)), 
    INDEX(CORRECT!$A$2:$HK$129,0,COLUMN(AW13))
)
</f>
        <v>7</v>
      </c>
      <c r="AX13" s="72">
        <f t="array" ref="AX13">SUMPRODUCT(
    INDEX(ANSWERS!$C$7:$AW$134,0,ROW(AX13)), 
    INDEX(CORRECT!$A$2:$HK$129,0,COLUMN(AX13))
)
</f>
        <v>15</v>
      </c>
      <c r="AY13" s="72">
        <f t="array" ref="AY13">SUMPRODUCT(
    INDEX(ANSWERS!$C$7:$AW$134,0,ROW(AY13)), 
    INDEX(CORRECT!$A$2:$HK$129,0,COLUMN(AY13))
)
</f>
        <v>10</v>
      </c>
      <c r="AZ13" s="72">
        <f t="array" ref="AZ13">SUMPRODUCT(
    INDEX(ANSWERS!$C$7:$AW$134,0,ROW(AZ13)), 
    INDEX(CORRECT!$A$2:$HK$129,0,COLUMN(AZ13))
)
</f>
        <v>12</v>
      </c>
      <c r="BA13" s="72">
        <f t="array" ref="BA13">SUMPRODUCT(
    INDEX(ANSWERS!$C$7:$AW$134,0,ROW(BA13)), 
    INDEX(CORRECT!$A$2:$HK$129,0,COLUMN(BA13))
)
</f>
        <v>10</v>
      </c>
      <c r="BB13" s="72">
        <f t="array" ref="BB13">SUMPRODUCT(
    INDEX(ANSWERS!$C$7:$AW$134,0,ROW(BB13)), 
    INDEX(CORRECT!$A$2:$HK$129,0,COLUMN(BB13))
)
</f>
        <v>12</v>
      </c>
      <c r="BC13" s="72">
        <f t="array" ref="BC13">SUMPRODUCT(
    INDEX(ANSWERS!$C$7:$AW$134,0,ROW(BC13)), 
    INDEX(CORRECT!$A$2:$HK$129,0,COLUMN(BC13))
)
</f>
        <v>3</v>
      </c>
      <c r="BD13" s="72">
        <f t="array" ref="BD13">SUMPRODUCT(
    INDEX(ANSWERS!$C$7:$AW$134,0,ROW(BD13)), 
    INDEX(CORRECT!$A$2:$HK$129,0,COLUMN(BD13))
)
</f>
        <v>13</v>
      </c>
      <c r="BE13" s="72">
        <f t="array" ref="BE13">SUMPRODUCT(
    INDEX(ANSWERS!$C$7:$AW$134,0,ROW(BE13)), 
    INDEX(CORRECT!$A$2:$HK$129,0,COLUMN(BE13))
)
</f>
        <v>7</v>
      </c>
      <c r="BF13" s="72">
        <f t="array" ref="BF13">SUMPRODUCT(
    INDEX(ANSWERS!$C$7:$AW$134,0,ROW(BF13)), 
    INDEX(CORRECT!$A$2:$HK$129,0,COLUMN(BF13))
)
</f>
        <v>3</v>
      </c>
      <c r="BG13" s="72">
        <f t="array" ref="BG13">SUMPRODUCT(
    INDEX(ANSWERS!$C$7:$AW$134,0,ROW(BG13)), 
    INDEX(CORRECT!$A$2:$HK$129,0,COLUMN(BG13))
)
</f>
        <v>17</v>
      </c>
      <c r="BH13" s="72">
        <f t="array" ref="BH13">SUMPRODUCT(
    INDEX(ANSWERS!$C$7:$AW$134,0,ROW(BH13)), 
    INDEX(CORRECT!$A$2:$HK$129,0,COLUMN(BH13))
)
</f>
        <v>17</v>
      </c>
      <c r="BI13" s="72">
        <f t="array" ref="BI13">SUMPRODUCT(
    INDEX(ANSWERS!$C$7:$AW$134,0,ROW(BI13)), 
    INDEX(CORRECT!$A$2:$HK$129,0,COLUMN(BI13))
)
</f>
        <v>9</v>
      </c>
      <c r="BJ13" s="72">
        <f t="array" ref="BJ13">SUMPRODUCT(
    INDEX(ANSWERS!$C$7:$AW$134,0,ROW(BJ13)), 
    INDEX(CORRECT!$A$2:$HK$129,0,COLUMN(BJ13))
)
</f>
        <v>9</v>
      </c>
      <c r="BK13" s="72">
        <f t="array" ref="BK13">SUMPRODUCT(
    INDEX(ANSWERS!$C$7:$AW$134,0,ROW(BK13)), 
    INDEX(CORRECT!$A$2:$HK$129,0,COLUMN(BK13))
)
</f>
        <v>14</v>
      </c>
      <c r="BL13" s="72">
        <f t="array" ref="BL13">SUMPRODUCT(
    INDEX(ANSWERS!$C$7:$AW$134,0,ROW(BL13)), 
    INDEX(CORRECT!$A$2:$HK$129,0,COLUMN(BL13))
)
</f>
        <v>15</v>
      </c>
      <c r="BM13" s="72">
        <f t="array" ref="BM13">SUMPRODUCT(
    INDEX(ANSWERS!$C$7:$AW$134,0,ROW(BM13)), 
    INDEX(CORRECT!$A$2:$HK$129,0,COLUMN(BM13))
)
</f>
        <v>9</v>
      </c>
      <c r="BN13" s="72">
        <f t="array" ref="BN13">SUMPRODUCT(
    INDEX(ANSWERS!$C$7:$AW$134,0,ROW(BN13)), 
    INDEX(CORRECT!$A$2:$HK$129,0,COLUMN(BN13))
)
</f>
        <v>13</v>
      </c>
      <c r="BO13" s="72">
        <f t="array" ref="BO13">SUMPRODUCT(
    INDEX(ANSWERS!$C$7:$AW$134,0,ROW(BO13)), 
    INDEX(CORRECT!$A$2:$HK$129,0,COLUMN(BO13))
)
</f>
        <v>8</v>
      </c>
      <c r="BP13" s="72">
        <f t="array" ref="BP13">SUMPRODUCT(
    INDEX(ANSWERS!$C$7:$AW$134,0,ROW(BP13)), 
    INDEX(CORRECT!$A$2:$HK$129,0,COLUMN(BP13))
)
</f>
        <v>15</v>
      </c>
      <c r="BQ13" s="72">
        <f t="array" ref="BQ13">SUMPRODUCT(
    INDEX(ANSWERS!$C$7:$AW$134,0,ROW(BQ13)), 
    INDEX(CORRECT!$A$2:$HK$129,0,COLUMN(BQ13))
)
</f>
        <v>12</v>
      </c>
      <c r="BR13" s="72">
        <f t="array" ref="BR13">SUMPRODUCT(
    INDEX(ANSWERS!$C$7:$AW$134,0,ROW(BR13)), 
    INDEX(CORRECT!$A$2:$HK$129,0,COLUMN(BR13))
)
</f>
        <v>9</v>
      </c>
      <c r="BS13" s="72">
        <f t="array" ref="BS13">SUMPRODUCT(
    INDEX(ANSWERS!$C$7:$AW$134,0,ROW(BS13)), 
    INDEX(CORRECT!$A$2:$HK$129,0,COLUMN(BS13))
)
</f>
        <v>12</v>
      </c>
      <c r="BT13" s="72">
        <f t="array" ref="BT13">SUMPRODUCT(
    INDEX(ANSWERS!$C$7:$AW$134,0,ROW(BT13)), 
    INDEX(CORRECT!$A$2:$HK$129,0,COLUMN(BT13))
)
</f>
        <v>13</v>
      </c>
      <c r="BU13" s="72">
        <f t="array" ref="BU13">SUMPRODUCT(
    INDEX(ANSWERS!$C$7:$AW$134,0,ROW(BU13)), 
    INDEX(CORRECT!$A$2:$HK$129,0,COLUMN(BU13))
)
</f>
        <v>12</v>
      </c>
      <c r="BV13" s="72">
        <f t="array" ref="BV13">SUMPRODUCT(
    INDEX(ANSWERS!$C$7:$AW$134,0,ROW(BV13)), 
    INDEX(CORRECT!$A$2:$HK$129,0,COLUMN(BV13))
)
</f>
        <v>11</v>
      </c>
      <c r="BW13" s="72">
        <f t="array" ref="BW13">SUMPRODUCT(
    INDEX(ANSWERS!$C$7:$AW$134,0,ROW(BW13)), 
    INDEX(CORRECT!$A$2:$HK$129,0,COLUMN(BW13))
)
</f>
        <v>15</v>
      </c>
      <c r="BX13" s="72">
        <f t="array" ref="BX13">SUMPRODUCT(
    INDEX(ANSWERS!$C$7:$AW$134,0,ROW(BX13)), 
    INDEX(CORRECT!$A$2:$HK$129,0,COLUMN(BX13))
)
</f>
        <v>7</v>
      </c>
      <c r="BY13" s="72">
        <f t="array" ref="BY13">SUMPRODUCT(
    INDEX(ANSWERS!$C$7:$AW$134,0,ROW(BY13)), 
    INDEX(CORRECT!$A$2:$HK$129,0,COLUMN(BY13))
)
</f>
        <v>13</v>
      </c>
      <c r="BZ13" s="72">
        <f t="array" ref="BZ13">SUMPRODUCT(
    INDEX(ANSWERS!$C$7:$AW$134,0,ROW(BZ13)), 
    INDEX(CORRECT!$A$2:$HK$129,0,COLUMN(BZ13))
)
</f>
        <v>5</v>
      </c>
      <c r="CA13" s="72">
        <f t="array" ref="CA13">SUMPRODUCT(
    INDEX(ANSWERS!$C$7:$AW$134,0,ROW(CA13)), 
    INDEX(CORRECT!$A$2:$HK$129,0,COLUMN(CA13))
)
</f>
        <v>12</v>
      </c>
      <c r="CB13" s="72">
        <f t="array" ref="CB13">SUMPRODUCT(
    INDEX(ANSWERS!$C$7:$AW$134,0,ROW(CB13)), 
    INDEX(CORRECT!$A$2:$HK$129,0,COLUMN(CB13))
)
</f>
        <v>14</v>
      </c>
      <c r="CC13" s="72">
        <f t="array" ref="CC13">SUMPRODUCT(
    INDEX(ANSWERS!$C$7:$AW$134,0,ROW(CC13)), 
    INDEX(CORRECT!$A$2:$HK$129,0,COLUMN(CC13))
)
</f>
        <v>14</v>
      </c>
      <c r="CD13" s="72">
        <f t="array" ref="CD13">SUMPRODUCT(
    INDEX(ANSWERS!$C$7:$AW$134,0,ROW(CD13)), 
    INDEX(CORRECT!$A$2:$HK$129,0,COLUMN(CD13))
)
</f>
        <v>16</v>
      </c>
      <c r="CE13" s="72">
        <f t="array" ref="CE13">SUMPRODUCT(
    INDEX(ANSWERS!$C$7:$AW$134,0,ROW(CE13)), 
    INDEX(CORRECT!$A$2:$HK$129,0,COLUMN(CE13))
)
</f>
        <v>13</v>
      </c>
      <c r="CF13" s="72">
        <f t="array" ref="CF13">SUMPRODUCT(
    INDEX(ANSWERS!$C$7:$AW$134,0,ROW(CF13)), 
    INDEX(CORRECT!$A$2:$HK$129,0,COLUMN(CF13))
)
</f>
        <v>15</v>
      </c>
      <c r="CG13" s="72">
        <f t="array" ref="CG13">SUMPRODUCT(
    INDEX(ANSWERS!$C$7:$AW$134,0,ROW(CG13)), 
    INDEX(CORRECT!$A$2:$HK$129,0,COLUMN(CG13))
)
</f>
        <v>10</v>
      </c>
      <c r="CH13" s="72">
        <f t="array" ref="CH13">SUMPRODUCT(
    INDEX(ANSWERS!$C$7:$AW$134,0,ROW(CH13)), 
    INDEX(CORRECT!$A$2:$HK$129,0,COLUMN(CH13))
)
</f>
        <v>16</v>
      </c>
      <c r="CI13" s="72">
        <f t="array" ref="CI13">SUMPRODUCT(
    INDEX(ANSWERS!$C$7:$AW$134,0,ROW(CI13)), 
    INDEX(CORRECT!$A$2:$HK$129,0,COLUMN(CI13))
)
</f>
        <v>14</v>
      </c>
      <c r="CJ13" s="72">
        <f t="array" ref="CJ13">SUMPRODUCT(
    INDEX(ANSWERS!$C$7:$AW$134,0,ROW(CJ13)), 
    INDEX(CORRECT!$A$2:$HK$129,0,COLUMN(CJ13))
)
</f>
        <v>12</v>
      </c>
      <c r="CK13" s="72">
        <f t="array" ref="CK13">SUMPRODUCT(
    INDEX(ANSWERS!$C$7:$AW$134,0,ROW(CK13)), 
    INDEX(CORRECT!$A$2:$HK$129,0,COLUMN(CK13))
)
</f>
        <v>13</v>
      </c>
      <c r="CL13" s="72">
        <f t="array" ref="CL13">SUMPRODUCT(
    INDEX(ANSWERS!$C$7:$AW$134,0,ROW(CL13)), 
    INDEX(CORRECT!$A$2:$HK$129,0,COLUMN(CL13))
)
</f>
        <v>8</v>
      </c>
      <c r="CM13" s="72">
        <f t="array" ref="CM13">SUMPRODUCT(
    INDEX(ANSWERS!$C$7:$AW$134,0,ROW(CM13)), 
    INDEX(CORRECT!$A$2:$HK$129,0,COLUMN(CM13))
)
</f>
        <v>9</v>
      </c>
      <c r="CN13" s="72">
        <f t="array" ref="CN13">SUMPRODUCT(
    INDEX(ANSWERS!$C$7:$AW$134,0,ROW(CN13)), 
    INDEX(CORRECT!$A$2:$HK$129,0,COLUMN(CN13))
)
</f>
        <v>13</v>
      </c>
      <c r="CO13" s="72">
        <f t="array" ref="CO13">SUMPRODUCT(
    INDEX(ANSWERS!$C$7:$AW$134,0,ROW(CO13)), 
    INDEX(CORRECT!$A$2:$HK$129,0,COLUMN(CO13))
)
</f>
        <v>7</v>
      </c>
      <c r="CP13" s="72">
        <f t="array" ref="CP13">SUMPRODUCT(
    INDEX(ANSWERS!$C$7:$AW$134,0,ROW(CP13)), 
    INDEX(CORRECT!$A$2:$HK$129,0,COLUMN(CP13))
)
</f>
        <v>6</v>
      </c>
      <c r="CQ13" s="72">
        <f t="array" ref="CQ13">SUMPRODUCT(
    INDEX(ANSWERS!$C$7:$AW$134,0,ROW(CQ13)), 
    INDEX(CORRECT!$A$2:$HK$129,0,COLUMN(CQ13))
)
</f>
        <v>8</v>
      </c>
      <c r="CR13" s="72">
        <f t="array" ref="CR13">SUMPRODUCT(
    INDEX(ANSWERS!$C$7:$AW$134,0,ROW(CR13)), 
    INDEX(CORRECT!$A$2:$HK$129,0,COLUMN(CR13))
)
</f>
        <v>16</v>
      </c>
      <c r="CS13" s="72">
        <f t="array" ref="CS13">SUMPRODUCT(
    INDEX(ANSWERS!$C$7:$AW$134,0,ROW(CS13)), 
    INDEX(CORRECT!$A$2:$HK$129,0,COLUMN(CS13))
)
</f>
        <v>14</v>
      </c>
      <c r="CT13" s="72">
        <f t="array" ref="CT13">SUMPRODUCT(
    INDEX(ANSWERS!$C$7:$AW$134,0,ROW(CT13)), 
    INDEX(CORRECT!$A$2:$HK$129,0,COLUMN(CT13))
)
</f>
        <v>10</v>
      </c>
      <c r="CU13" s="72">
        <f t="array" ref="CU13">SUMPRODUCT(
    INDEX(ANSWERS!$C$7:$AW$134,0,ROW(CU13)), 
    INDEX(CORRECT!$A$2:$HK$129,0,COLUMN(CU13))
)
</f>
        <v>13</v>
      </c>
      <c r="CV13" s="72">
        <f t="array" ref="CV13">SUMPRODUCT(
    INDEX(ANSWERS!$C$7:$AW$134,0,ROW(CV13)), 
    INDEX(CORRECT!$A$2:$HK$129,0,COLUMN(CV13))
)
</f>
        <v>9</v>
      </c>
      <c r="CW13" s="72">
        <f t="array" ref="CW13">SUMPRODUCT(
    INDEX(ANSWERS!$C$7:$AW$134,0,ROW(CW13)), 
    INDEX(CORRECT!$A$2:$HK$129,0,COLUMN(CW13))
)
</f>
        <v>12</v>
      </c>
      <c r="CX13" s="72">
        <f t="array" ref="CX13">SUMPRODUCT(
    INDEX(ANSWERS!$C$7:$AW$134,0,ROW(CX13)), 
    INDEX(CORRECT!$A$2:$HK$129,0,COLUMN(CX13))
)
</f>
        <v>12</v>
      </c>
      <c r="CY13" s="72">
        <f t="array" ref="CY13">SUMPRODUCT(
    INDEX(ANSWERS!$C$7:$AW$134,0,ROW(CY13)), 
    INDEX(CORRECT!$A$2:$HK$129,0,COLUMN(CY13))
)
</f>
        <v>16</v>
      </c>
      <c r="CZ13" s="72">
        <f t="array" ref="CZ13">SUMPRODUCT(
    INDEX(ANSWERS!$C$7:$AW$134,0,ROW(CZ13)), 
    INDEX(CORRECT!$A$2:$HK$129,0,COLUMN(CZ13))
)
</f>
        <v>3</v>
      </c>
      <c r="DA13" s="72">
        <f t="array" ref="DA13">SUMPRODUCT(
    INDEX(ANSWERS!$C$7:$AW$134,0,ROW(DA13)), 
    INDEX(CORRECT!$A$2:$HK$129,0,COLUMN(DA13))
)
</f>
        <v>9</v>
      </c>
      <c r="DB13" s="72">
        <f t="array" ref="DB13">SUMPRODUCT(
    INDEX(ANSWERS!$C$7:$AW$134,0,ROW(DB13)), 
    INDEX(CORRECT!$A$2:$HK$129,0,COLUMN(DB13))
)
</f>
        <v>3</v>
      </c>
      <c r="DC13" s="72">
        <f t="array" ref="DC13">SUMPRODUCT(
    INDEX(ANSWERS!$C$7:$AW$134,0,ROW(DC13)), 
    INDEX(CORRECT!$A$2:$HK$129,0,COLUMN(DC13))
)
</f>
        <v>7</v>
      </c>
      <c r="DD13" s="72">
        <f t="array" ref="DD13">SUMPRODUCT(
    INDEX(ANSWERS!$C$7:$AW$134,0,ROW(DD13)), 
    INDEX(CORRECT!$A$2:$HK$129,0,COLUMN(DD13))
)
</f>
        <v>11</v>
      </c>
      <c r="DE13" s="72">
        <f t="array" ref="DE13">SUMPRODUCT(
    INDEX(ANSWERS!$C$7:$AW$134,0,ROW(DE13)), 
    INDEX(CORRECT!$A$2:$HK$129,0,COLUMN(DE13))
)
</f>
        <v>12</v>
      </c>
      <c r="DF13" s="72">
        <f t="array" ref="DF13">SUMPRODUCT(
    INDEX(ANSWERS!$C$7:$AW$134,0,ROW(DF13)), 
    INDEX(CORRECT!$A$2:$HK$129,0,COLUMN(DF13))
)
</f>
        <v>14</v>
      </c>
      <c r="DG13" s="72">
        <f t="array" ref="DG13">SUMPRODUCT(
    INDEX(ANSWERS!$C$7:$AW$134,0,ROW(DG13)), 
    INDEX(CORRECT!$A$2:$HK$129,0,COLUMN(DG13))
)
</f>
        <v>11</v>
      </c>
      <c r="DH13" s="72">
        <f t="array" ref="DH13">SUMPRODUCT(
    INDEX(ANSWERS!$C$7:$AW$134,0,ROW(DH13)), 
    INDEX(CORRECT!$A$2:$HK$129,0,COLUMN(DH13))
)
</f>
        <v>4</v>
      </c>
      <c r="DI13" s="72">
        <f t="array" ref="DI13">SUMPRODUCT(
    INDEX(ANSWERS!$C$7:$AW$134,0,ROW(DI13)), 
    INDEX(CORRECT!$A$2:$HK$129,0,COLUMN(DI13))
)
</f>
        <v>4</v>
      </c>
      <c r="DJ13" s="72">
        <f t="array" ref="DJ13">SUMPRODUCT(
    INDEX(ANSWERS!$C$7:$AW$134,0,ROW(DJ13)), 
    INDEX(CORRECT!$A$2:$HK$129,0,COLUMN(DJ13))
)
</f>
        <v>9</v>
      </c>
      <c r="DK13" s="72">
        <f t="array" ref="DK13">SUMPRODUCT(
    INDEX(ANSWERS!$C$7:$AW$134,0,ROW(DK13)), 
    INDEX(CORRECT!$A$2:$HK$129,0,COLUMN(DK13))
)
</f>
        <v>13</v>
      </c>
      <c r="DL13" s="72">
        <f t="array" ref="DL13">SUMPRODUCT(
    INDEX(ANSWERS!$C$7:$AW$134,0,ROW(DL13)), 
    INDEX(CORRECT!$A$2:$HK$129,0,COLUMN(DL13))
)
</f>
        <v>13</v>
      </c>
      <c r="DM13" s="72">
        <f t="array" ref="DM13">SUMPRODUCT(
    INDEX(ANSWERS!$C$7:$AW$134,0,ROW(DM13)), 
    INDEX(CORRECT!$A$2:$HK$129,0,COLUMN(DM13))
)
</f>
        <v>7</v>
      </c>
      <c r="DN13" s="72">
        <f t="array" ref="DN13">SUMPRODUCT(
    INDEX(ANSWERS!$C$7:$AW$134,0,ROW(DN13)), 
    INDEX(CORRECT!$A$2:$HK$129,0,COLUMN(DN13))
)
</f>
        <v>3</v>
      </c>
      <c r="DO13" s="72">
        <f t="array" ref="DO13">SUMPRODUCT(
    INDEX(ANSWERS!$C$7:$AW$134,0,ROW(DO13)), 
    INDEX(CORRECT!$A$2:$HK$129,0,COLUMN(DO13))
)
</f>
        <v>11</v>
      </c>
      <c r="DP13" s="72">
        <f t="array" ref="DP13">SUMPRODUCT(
    INDEX(ANSWERS!$C$7:$AW$134,0,ROW(DP13)), 
    INDEX(CORRECT!$A$2:$HK$129,0,COLUMN(DP13))
)
</f>
        <v>12</v>
      </c>
      <c r="DQ13" s="72">
        <f t="array" ref="DQ13">SUMPRODUCT(
    INDEX(ANSWERS!$C$7:$AW$134,0,ROW(DQ13)), 
    INDEX(CORRECT!$A$2:$HK$129,0,COLUMN(DQ13))
)
</f>
        <v>14</v>
      </c>
      <c r="DR13" s="72">
        <f t="array" ref="DR13">SUMPRODUCT(
    INDEX(ANSWERS!$C$7:$AW$134,0,ROW(DR13)), 
    INDEX(CORRECT!$A$2:$HK$129,0,COLUMN(DR13))
)
</f>
        <v>13</v>
      </c>
      <c r="DS13" s="72">
        <f t="array" ref="DS13">SUMPRODUCT(
    INDEX(ANSWERS!$C$7:$AW$134,0,ROW(DS13)), 
    INDEX(CORRECT!$A$2:$HK$129,0,COLUMN(DS13))
)
</f>
        <v>16</v>
      </c>
      <c r="DT13" s="72">
        <f t="array" ref="DT13">SUMPRODUCT(
    INDEX(ANSWERS!$C$7:$AW$134,0,ROW(DT13)), 
    INDEX(CORRECT!$A$2:$HK$129,0,COLUMN(DT13))
)
</f>
        <v>13</v>
      </c>
      <c r="DU13" s="72">
        <f t="array" ref="DU13">SUMPRODUCT(
    INDEX(ANSWERS!$C$7:$AW$134,0,ROW(DU13)), 
    INDEX(CORRECT!$A$2:$HK$129,0,COLUMN(DU13))
)
</f>
        <v>10</v>
      </c>
      <c r="DV13" s="72">
        <f t="array" ref="DV13">SUMPRODUCT(
    INDEX(ANSWERS!$C$7:$AW$134,0,ROW(DV13)), 
    INDEX(CORRECT!$A$2:$HK$129,0,COLUMN(DV13))
)
</f>
        <v>3</v>
      </c>
      <c r="DW13" s="72">
        <f t="array" ref="DW13">SUMPRODUCT(
    INDEX(ANSWERS!$C$7:$AW$134,0,ROW(DW13)), 
    INDEX(CORRECT!$A$2:$HK$129,0,COLUMN(DW13))
)
</f>
        <v>10</v>
      </c>
      <c r="DX13" s="72">
        <f t="array" ref="DX13">SUMPRODUCT(
    INDEX(ANSWERS!$C$7:$AW$134,0,ROW(DX13)), 
    INDEX(CORRECT!$A$2:$HK$129,0,COLUMN(DX13))
)
</f>
        <v>6</v>
      </c>
      <c r="DY13" s="72">
        <f t="array" ref="DY13">SUMPRODUCT(
    INDEX(ANSWERS!$C$7:$AW$134,0,ROW(DY13)), 
    INDEX(CORRECT!$A$2:$HK$129,0,COLUMN(DY13))
)
</f>
        <v>11</v>
      </c>
      <c r="DZ13" s="72">
        <f t="array" ref="DZ13">SUMPRODUCT(
    INDEX(ANSWERS!$C$7:$AW$134,0,ROW(DZ13)), 
    INDEX(CORRECT!$A$2:$HK$129,0,COLUMN(DZ13))
)
</f>
        <v>5</v>
      </c>
      <c r="EA13" s="72">
        <f t="array" ref="EA13">SUMPRODUCT(
    INDEX(ANSWERS!$C$7:$AW$134,0,ROW(EA13)), 
    INDEX(CORRECT!$A$2:$HK$129,0,COLUMN(EA13))
)
</f>
        <v>4</v>
      </c>
      <c r="EB13" s="72">
        <f t="array" ref="EB13">SUMPRODUCT(
    INDEX(ANSWERS!$C$7:$AW$134,0,ROW(EB13)), 
    INDEX(CORRECT!$A$2:$HK$129,0,COLUMN(EB13))
)
</f>
        <v>5</v>
      </c>
      <c r="EC13" s="72">
        <f t="array" ref="EC13">SUMPRODUCT(
    INDEX(ANSWERS!$C$7:$AW$134,0,ROW(EC13)), 
    INDEX(CORRECT!$A$2:$HK$129,0,COLUMN(EC13))
)
</f>
        <v>11</v>
      </c>
      <c r="ED13" s="72">
        <f t="array" ref="ED13">SUMPRODUCT(
    INDEX(ANSWERS!$C$7:$AW$134,0,ROW(ED13)), 
    INDEX(CORRECT!$A$2:$HK$129,0,COLUMN(ED13))
)
</f>
        <v>14</v>
      </c>
      <c r="EE13" s="72">
        <f t="array" ref="EE13">SUMPRODUCT(
    INDEX(ANSWERS!$C$7:$AW$134,0,ROW(EE13)), 
    INDEX(CORRECT!$A$2:$HK$129,0,COLUMN(EE13))
)
</f>
        <v>11</v>
      </c>
      <c r="EF13" s="72">
        <f t="array" ref="EF13">SUMPRODUCT(
    INDEX(ANSWERS!$C$7:$AW$134,0,ROW(EF13)), 
    INDEX(CORRECT!$A$2:$HK$129,0,COLUMN(EF13))
)
</f>
        <v>8</v>
      </c>
      <c r="EG13" s="72">
        <f t="array" ref="EG13">SUMPRODUCT(
    INDEX(ANSWERS!$C$7:$AW$134,0,ROW(EG13)), 
    INDEX(CORRECT!$A$2:$HK$129,0,COLUMN(EG13))
)
</f>
        <v>8</v>
      </c>
      <c r="EH13" s="72">
        <f t="array" ref="EH13">SUMPRODUCT(
    INDEX(ANSWERS!$C$7:$AW$134,0,ROW(EH13)), 
    INDEX(CORRECT!$A$2:$HK$129,0,COLUMN(EH13))
)
</f>
        <v>11</v>
      </c>
      <c r="EI13" s="72">
        <f t="array" ref="EI13">SUMPRODUCT(
    INDEX(ANSWERS!$C$7:$AW$134,0,ROW(EI13)), 
    INDEX(CORRECT!$A$2:$HK$129,0,COLUMN(EI13))
)
</f>
        <v>15</v>
      </c>
      <c r="EJ13" s="72">
        <f t="array" ref="EJ13">SUMPRODUCT(
    INDEX(ANSWERS!$C$7:$AW$134,0,ROW(EJ13)), 
    INDEX(CORRECT!$A$2:$HK$129,0,COLUMN(EJ13))
)
</f>
        <v>11</v>
      </c>
      <c r="EK13" s="72">
        <f t="array" ref="EK13">SUMPRODUCT(
    INDEX(ANSWERS!$C$7:$AW$134,0,ROW(EK13)), 
    INDEX(CORRECT!$A$2:$HK$129,0,COLUMN(EK13))
)
</f>
        <v>7</v>
      </c>
      <c r="EL13" s="72">
        <f t="array" ref="EL13">SUMPRODUCT(
    INDEX(ANSWERS!$C$7:$AW$134,0,ROW(EL13)), 
    INDEX(CORRECT!$A$2:$HK$129,0,COLUMN(EL13))
)
</f>
        <v>6</v>
      </c>
      <c r="EM13" s="72">
        <f t="array" ref="EM13">SUMPRODUCT(
    INDEX(ANSWERS!$C$7:$AW$134,0,ROW(EM13)), 
    INDEX(CORRECT!$A$2:$HK$129,0,COLUMN(EM13))
)
</f>
        <v>11</v>
      </c>
      <c r="EN13" s="72">
        <f t="array" ref="EN13">SUMPRODUCT(
    INDEX(ANSWERS!$C$7:$AW$134,0,ROW(EN13)), 
    INDEX(CORRECT!$A$2:$HK$129,0,COLUMN(EN13))
)
</f>
        <v>15</v>
      </c>
      <c r="EO13" s="72">
        <f t="array" ref="EO13">SUMPRODUCT(
    INDEX(ANSWERS!$C$7:$AW$134,0,ROW(EO13)), 
    INDEX(CORRECT!$A$2:$HK$129,0,COLUMN(EO13))
)
</f>
        <v>15</v>
      </c>
      <c r="EP13" s="72">
        <f t="array" ref="EP13">SUMPRODUCT(
    INDEX(ANSWERS!$C$7:$AW$134,0,ROW(EP13)), 
    INDEX(CORRECT!$A$2:$HK$129,0,COLUMN(EP13))
)
</f>
        <v>15</v>
      </c>
      <c r="EQ13" s="72">
        <f t="array" ref="EQ13">SUMPRODUCT(
    INDEX(ANSWERS!$C$7:$AW$134,0,ROW(EQ13)), 
    INDEX(CORRECT!$A$2:$HK$129,0,COLUMN(EQ13))
)
</f>
        <v>12</v>
      </c>
      <c r="ER13" s="72">
        <f t="array" ref="ER13">SUMPRODUCT(
    INDEX(ANSWERS!$C$7:$AW$134,0,ROW(ER13)), 
    INDEX(CORRECT!$A$2:$HK$129,0,COLUMN(ER13))
)
</f>
        <v>3</v>
      </c>
      <c r="ES13" s="72">
        <f t="array" ref="ES13">SUMPRODUCT(
    INDEX(ANSWERS!$C$7:$AW$134,0,ROW(ES13)), 
    INDEX(CORRECT!$A$2:$HK$129,0,COLUMN(ES13))
)
</f>
        <v>6</v>
      </c>
      <c r="ET13" s="72">
        <f t="array" ref="ET13">SUMPRODUCT(
    INDEX(ANSWERS!$C$7:$AW$134,0,ROW(ET13)), 
    INDEX(CORRECT!$A$2:$HK$129,0,COLUMN(ET13))
)
</f>
        <v>8</v>
      </c>
      <c r="EU13" s="72">
        <f t="array" ref="EU13">SUMPRODUCT(
    INDEX(ANSWERS!$C$7:$AW$134,0,ROW(EU13)), 
    INDEX(CORRECT!$A$2:$HK$129,0,COLUMN(EU13))
)
</f>
        <v>15</v>
      </c>
      <c r="EV13" s="72">
        <f t="array" ref="EV13">SUMPRODUCT(
    INDEX(ANSWERS!$C$7:$AW$134,0,ROW(EV13)), 
    INDEX(CORRECT!$A$2:$HK$129,0,COLUMN(EV13))
)
</f>
        <v>8</v>
      </c>
      <c r="EW13" s="72">
        <f t="array" ref="EW13">SUMPRODUCT(
    INDEX(ANSWERS!$C$7:$AW$134,0,ROW(EW13)), 
    INDEX(CORRECT!$A$2:$HK$129,0,COLUMN(EW13))
)
</f>
        <v>16</v>
      </c>
      <c r="EX13" s="72">
        <f t="array" ref="EX13">SUMPRODUCT(
    INDEX(ANSWERS!$C$7:$AW$134,0,ROW(EX13)), 
    INDEX(CORRECT!$A$2:$HK$129,0,COLUMN(EX13))
)
</f>
        <v>14</v>
      </c>
      <c r="EY13" s="72">
        <f t="array" ref="EY13">SUMPRODUCT(
    INDEX(ANSWERS!$C$7:$AW$134,0,ROW(EY13)), 
    INDEX(CORRECT!$A$2:$HK$129,0,COLUMN(EY13))
)
</f>
        <v>3</v>
      </c>
      <c r="EZ13" s="72">
        <f t="array" ref="EZ13">SUMPRODUCT(
    INDEX(ANSWERS!$C$7:$AW$134,0,ROW(EZ13)), 
    INDEX(CORRECT!$A$2:$HK$129,0,COLUMN(EZ13))
)
</f>
        <v>11</v>
      </c>
      <c r="FA13" s="72">
        <f t="array" ref="FA13">SUMPRODUCT(
    INDEX(ANSWERS!$C$7:$AW$134,0,ROW(FA13)), 
    INDEX(CORRECT!$A$2:$HK$129,0,COLUMN(FA13))
)
</f>
        <v>7</v>
      </c>
      <c r="FB13" s="72">
        <f t="array" ref="FB13">SUMPRODUCT(
    INDEX(ANSWERS!$C$7:$AW$134,0,ROW(FB13)), 
    INDEX(CORRECT!$A$2:$HK$129,0,COLUMN(FB13))
)
</f>
        <v>7</v>
      </c>
      <c r="FC13" s="72">
        <f t="array" ref="FC13">SUMPRODUCT(
    INDEX(ANSWERS!$C$7:$AW$134,0,ROW(FC13)), 
    INDEX(CORRECT!$A$2:$HK$129,0,COLUMN(FC13))
)
</f>
        <v>14</v>
      </c>
      <c r="FD13" s="72">
        <f t="array" ref="FD13">SUMPRODUCT(
    INDEX(ANSWERS!$C$7:$AW$134,0,ROW(FD13)), 
    INDEX(CORRECT!$A$2:$HK$129,0,COLUMN(FD13))
)
</f>
        <v>6</v>
      </c>
      <c r="FE13" s="72">
        <f t="array" ref="FE13">SUMPRODUCT(
    INDEX(ANSWERS!$C$7:$AW$134,0,ROW(FE13)), 
    INDEX(CORRECT!$A$2:$HK$129,0,COLUMN(FE13))
)
</f>
        <v>12</v>
      </c>
      <c r="FF13" s="72">
        <f t="array" ref="FF13">SUMPRODUCT(
    INDEX(ANSWERS!$C$7:$AW$134,0,ROW(FF13)), 
    INDEX(CORRECT!$A$2:$HK$129,0,COLUMN(FF13))
)
</f>
        <v>13</v>
      </c>
      <c r="FG13" s="72">
        <f t="array" ref="FG13">SUMPRODUCT(
    INDEX(ANSWERS!$C$7:$AW$134,0,ROW(FG13)), 
    INDEX(CORRECT!$A$2:$HK$129,0,COLUMN(FG13))
)
</f>
        <v>10</v>
      </c>
      <c r="FH13" s="72">
        <f t="array" ref="FH13">SUMPRODUCT(
    INDEX(ANSWERS!$C$7:$AW$134,0,ROW(FH13)), 
    INDEX(CORRECT!$A$2:$HK$129,0,COLUMN(FH13))
)
</f>
        <v>15</v>
      </c>
      <c r="FI13" s="72">
        <f t="array" ref="FI13">SUMPRODUCT(
    INDEX(ANSWERS!$C$7:$AW$134,0,ROW(FI13)), 
    INDEX(CORRECT!$A$2:$HK$129,0,COLUMN(FI13))
)
</f>
        <v>13</v>
      </c>
      <c r="FJ13" s="72">
        <f t="array" ref="FJ13">SUMPRODUCT(
    INDEX(ANSWERS!$C$7:$AW$134,0,ROW(FJ13)), 
    INDEX(CORRECT!$A$2:$HK$129,0,COLUMN(FJ13))
)
</f>
        <v>14</v>
      </c>
      <c r="FK13" s="72">
        <f t="array" ref="FK13">SUMPRODUCT(
    INDEX(ANSWERS!$C$7:$AW$134,0,ROW(FK13)), 
    INDEX(CORRECT!$A$2:$HK$129,0,COLUMN(FK13))
)
</f>
        <v>11</v>
      </c>
      <c r="FL13" s="72">
        <f t="array" ref="FL13">SUMPRODUCT(
    INDEX(ANSWERS!$C$7:$AW$134,0,ROW(FL13)), 
    INDEX(CORRECT!$A$2:$HK$129,0,COLUMN(FL13))
)
</f>
        <v>7</v>
      </c>
      <c r="FM13" s="72">
        <f t="array" ref="FM13">SUMPRODUCT(
    INDEX(ANSWERS!$C$7:$AW$134,0,ROW(FM13)), 
    INDEX(CORRECT!$A$2:$HK$129,0,COLUMN(FM13))
)
</f>
        <v>10</v>
      </c>
      <c r="FN13" s="72">
        <f t="array" ref="FN13">SUMPRODUCT(
    INDEX(ANSWERS!$C$7:$AW$134,0,ROW(FN13)), 
    INDEX(CORRECT!$A$2:$HK$129,0,COLUMN(FN13))
)
</f>
        <v>9</v>
      </c>
      <c r="FO13" s="72">
        <f t="array" ref="FO13">SUMPRODUCT(
    INDEX(ANSWERS!$C$7:$AW$134,0,ROW(FO13)), 
    INDEX(CORRECT!$A$2:$HK$129,0,COLUMN(FO13))
)
</f>
        <v>12</v>
      </c>
      <c r="FP13" s="72">
        <f t="array" ref="FP13">SUMPRODUCT(
    INDEX(ANSWERS!$C$7:$AW$134,0,ROW(FP13)), 
    INDEX(CORRECT!$A$2:$HK$129,0,COLUMN(FP13))
)
</f>
        <v>11</v>
      </c>
      <c r="FQ13" s="72">
        <f t="array" ref="FQ13">SUMPRODUCT(
    INDEX(ANSWERS!$C$7:$AW$134,0,ROW(FQ13)), 
    INDEX(CORRECT!$A$2:$HK$129,0,COLUMN(FQ13))
)
</f>
        <v>12</v>
      </c>
      <c r="FR13" s="72">
        <f t="array" ref="FR13">SUMPRODUCT(
    INDEX(ANSWERS!$C$7:$AW$134,0,ROW(FR13)), 
    INDEX(CORRECT!$A$2:$HK$129,0,COLUMN(FR13))
)
</f>
        <v>15</v>
      </c>
      <c r="FS13" s="72">
        <f t="array" ref="FS13">SUMPRODUCT(
    INDEX(ANSWERS!$C$7:$AW$134,0,ROW(FS13)), 
    INDEX(CORRECT!$A$2:$HK$129,0,COLUMN(FS13))
)
</f>
        <v>6</v>
      </c>
      <c r="FT13" s="72">
        <f t="array" ref="FT13">SUMPRODUCT(
    INDEX(ANSWERS!$C$7:$AW$134,0,ROW(FT13)), 
    INDEX(CORRECT!$A$2:$HK$129,0,COLUMN(FT13))
)
</f>
        <v>3</v>
      </c>
      <c r="FU13" s="72">
        <f t="array" ref="FU13">SUMPRODUCT(
    INDEX(ANSWERS!$C$7:$AW$134,0,ROW(FU13)), 
    INDEX(CORRECT!$A$2:$HK$129,0,COLUMN(FU13))
)
</f>
        <v>13</v>
      </c>
      <c r="FV13" s="72">
        <f t="array" ref="FV13">SUMPRODUCT(
    INDEX(ANSWERS!$C$7:$AW$134,0,ROW(FV13)), 
    INDEX(CORRECT!$A$2:$HK$129,0,COLUMN(FV13))
)
</f>
        <v>8</v>
      </c>
      <c r="FW13" s="72">
        <f t="array" ref="FW13">SUMPRODUCT(
    INDEX(ANSWERS!$C$7:$AW$134,0,ROW(FW13)), 
    INDEX(CORRECT!$A$2:$HK$129,0,COLUMN(FW13))
)
</f>
        <v>9</v>
      </c>
      <c r="FX13" s="72">
        <f t="array" ref="FX13">SUMPRODUCT(
    INDEX(ANSWERS!$C$7:$AW$134,0,ROW(FX13)), 
    INDEX(CORRECT!$A$2:$HK$129,0,COLUMN(FX13))
)
</f>
        <v>11</v>
      </c>
      <c r="FY13" s="72">
        <f t="array" ref="FY13">SUMPRODUCT(
    INDEX(ANSWERS!$C$7:$AW$134,0,ROW(FY13)), 
    INDEX(CORRECT!$A$2:$HK$129,0,COLUMN(FY13))
)
</f>
        <v>8</v>
      </c>
      <c r="FZ13" s="72">
        <f t="array" ref="FZ13">SUMPRODUCT(
    INDEX(ANSWERS!$C$7:$AW$134,0,ROW(FZ13)), 
    INDEX(CORRECT!$A$2:$HK$129,0,COLUMN(FZ13))
)
</f>
        <v>8</v>
      </c>
      <c r="GA13" s="72">
        <f t="array" ref="GA13">SUMPRODUCT(
    INDEX(ANSWERS!$C$7:$AW$134,0,ROW(GA13)), 
    INDEX(CORRECT!$A$2:$HK$129,0,COLUMN(GA13))
)
</f>
        <v>9</v>
      </c>
      <c r="GB13" s="72">
        <f t="array" ref="GB13">SUMPRODUCT(
    INDEX(ANSWERS!$C$7:$AW$134,0,ROW(GB13)), 
    INDEX(CORRECT!$A$2:$HK$129,0,COLUMN(GB13))
)
</f>
        <v>3</v>
      </c>
      <c r="GC13" s="72">
        <f t="array" ref="GC13">SUMPRODUCT(
    INDEX(ANSWERS!$C$7:$AW$134,0,ROW(GC13)), 
    INDEX(CORRECT!$A$2:$HK$129,0,COLUMN(GC13))
)
</f>
        <v>5</v>
      </c>
      <c r="GD13" s="72">
        <f t="array" ref="GD13">SUMPRODUCT(
    INDEX(ANSWERS!$C$7:$AW$134,0,ROW(GD13)), 
    INDEX(CORRECT!$A$2:$HK$129,0,COLUMN(GD13))
)
</f>
        <v>10</v>
      </c>
      <c r="GE13" s="72">
        <f t="array" ref="GE13">SUMPRODUCT(
    INDEX(ANSWERS!$C$7:$AW$134,0,ROW(GE13)), 
    INDEX(CORRECT!$A$2:$HK$129,0,COLUMN(GE13))
)
</f>
        <v>11</v>
      </c>
      <c r="GF13" s="72">
        <f t="array" ref="GF13">SUMPRODUCT(
    INDEX(ANSWERS!$C$7:$AW$134,0,ROW(GF13)), 
    INDEX(CORRECT!$A$2:$HK$129,0,COLUMN(GF13))
)
</f>
        <v>11</v>
      </c>
      <c r="GG13" s="72">
        <f t="array" ref="GG13">SUMPRODUCT(
    INDEX(ANSWERS!$C$7:$AW$134,0,ROW(GG13)), 
    INDEX(CORRECT!$A$2:$HK$129,0,COLUMN(GG13))
)
</f>
        <v>13</v>
      </c>
      <c r="GH13" s="72">
        <f t="array" ref="GH13">SUMPRODUCT(
    INDEX(ANSWERS!$C$7:$AW$134,0,ROW(GH13)), 
    INDEX(CORRECT!$A$2:$HK$129,0,COLUMN(GH13))
)
</f>
        <v>6</v>
      </c>
      <c r="GI13" s="72">
        <f t="array" ref="GI13">SUMPRODUCT(
    INDEX(ANSWERS!$C$7:$AW$134,0,ROW(GI13)), 
    INDEX(CORRECT!$A$2:$HK$129,0,COLUMN(GI13))
)
</f>
        <v>11</v>
      </c>
      <c r="GJ13" s="72">
        <f t="array" ref="GJ13">SUMPRODUCT(
    INDEX(ANSWERS!$C$7:$AW$134,0,ROW(GJ13)), 
    INDEX(CORRECT!$A$2:$HK$129,0,COLUMN(GJ13))
)
</f>
        <v>10</v>
      </c>
      <c r="GK13" s="72">
        <f t="array" ref="GK13">SUMPRODUCT(
    INDEX(ANSWERS!$C$7:$AW$134,0,ROW(GK13)), 
    INDEX(CORRECT!$A$2:$HK$129,0,COLUMN(GK13))
)
</f>
        <v>3</v>
      </c>
      <c r="GL13" s="72">
        <f t="array" ref="GL13">SUMPRODUCT(
    INDEX(ANSWERS!$C$7:$AW$134,0,ROW(GL13)), 
    INDEX(CORRECT!$A$2:$HK$129,0,COLUMN(GL13))
)
</f>
        <v>8</v>
      </c>
      <c r="GM13" s="72">
        <f t="array" ref="GM13">SUMPRODUCT(
    INDEX(ANSWERS!$C$7:$AW$134,0,ROW(GM13)), 
    INDEX(CORRECT!$A$2:$HK$129,0,COLUMN(GM13))
)
</f>
        <v>5</v>
      </c>
      <c r="GN13" s="72">
        <f t="array" ref="GN13">SUMPRODUCT(
    INDEX(ANSWERS!$C$7:$AW$134,0,ROW(GN13)), 
    INDEX(CORRECT!$A$2:$HK$129,0,COLUMN(GN13))
)
</f>
        <v>6</v>
      </c>
      <c r="GO13" s="72">
        <f t="array" ref="GO13">SUMPRODUCT(
    INDEX(ANSWERS!$C$7:$AW$134,0,ROW(GO13)), 
    INDEX(CORRECT!$A$2:$HK$129,0,COLUMN(GO13))
)
</f>
        <v>10</v>
      </c>
      <c r="GP13" s="72">
        <f t="array" ref="GP13">SUMPRODUCT(
    INDEX(ANSWERS!$C$7:$AW$134,0,ROW(GP13)), 
    INDEX(CORRECT!$A$2:$HK$129,0,COLUMN(GP13))
)
</f>
        <v>11</v>
      </c>
      <c r="GQ13" s="72">
        <f t="array" ref="GQ13">SUMPRODUCT(
    INDEX(ANSWERS!$C$7:$AW$134,0,ROW(GQ13)), 
    INDEX(CORRECT!$A$2:$HK$129,0,COLUMN(GQ13))
)
</f>
        <v>9</v>
      </c>
      <c r="GR13" s="72">
        <f t="array" ref="GR13">SUMPRODUCT(
    INDEX(ANSWERS!$C$7:$AW$134,0,ROW(GR13)), 
    INDEX(CORRECT!$A$2:$HK$129,0,COLUMN(GR13))
)
</f>
        <v>6</v>
      </c>
      <c r="GS13" s="72">
        <f t="array" ref="GS13">SUMPRODUCT(
    INDEX(ANSWERS!$C$7:$AW$134,0,ROW(GS13)), 
    INDEX(CORRECT!$A$2:$HK$129,0,COLUMN(GS13))
)
</f>
        <v>7</v>
      </c>
      <c r="GT13" s="72">
        <f t="array" ref="GT13">SUMPRODUCT(
    INDEX(ANSWERS!$C$7:$AW$134,0,ROW(GT13)), 
    INDEX(CORRECT!$A$2:$HK$129,0,COLUMN(GT13))
)
</f>
        <v>7</v>
      </c>
      <c r="GU13" s="72">
        <f t="array" ref="GU13">SUMPRODUCT(
    INDEX(ANSWERS!$C$7:$AW$134,0,ROW(GU13)), 
    INDEX(CORRECT!$A$2:$HK$129,0,COLUMN(GU13))
)
</f>
        <v>7</v>
      </c>
      <c r="GV13" s="72">
        <f t="array" ref="GV13">SUMPRODUCT(
    INDEX(ANSWERS!$C$7:$AW$134,0,ROW(GV13)), 
    INDEX(CORRECT!$A$2:$HK$129,0,COLUMN(GV13))
)
</f>
        <v>9</v>
      </c>
      <c r="GW13" s="72">
        <f t="array" ref="GW13">SUMPRODUCT(
    INDEX(ANSWERS!$C$7:$AW$134,0,ROW(GW13)), 
    INDEX(CORRECT!$A$2:$HK$129,0,COLUMN(GW13))
)
</f>
        <v>12</v>
      </c>
      <c r="GX13" s="72">
        <f t="array" ref="GX13">SUMPRODUCT(
    INDEX(ANSWERS!$C$7:$AW$134,0,ROW(GX13)), 
    INDEX(CORRECT!$A$2:$HK$129,0,COLUMN(GX13))
)
</f>
        <v>6</v>
      </c>
      <c r="GY13" s="72">
        <f t="array" ref="GY13">SUMPRODUCT(
    INDEX(ANSWERS!$C$7:$AW$134,0,ROW(GY13)), 
    INDEX(CORRECT!$A$2:$HK$129,0,COLUMN(GY13))
)
</f>
        <v>15</v>
      </c>
      <c r="GZ13" s="72">
        <f t="array" ref="GZ13">SUMPRODUCT(
    INDEX(ANSWERS!$C$7:$AW$134,0,ROW(GZ13)), 
    INDEX(CORRECT!$A$2:$HK$129,0,COLUMN(GZ13))
)
</f>
        <v>13</v>
      </c>
      <c r="HA13" s="72">
        <f t="array" ref="HA13">SUMPRODUCT(
    INDEX(ANSWERS!$C$7:$AW$134,0,ROW(HA13)), 
    INDEX(CORRECT!$A$2:$HK$129,0,COLUMN(HA13))
)
</f>
        <v>14</v>
      </c>
      <c r="HB13" s="72">
        <f t="array" ref="HB13">SUMPRODUCT(
    INDEX(ANSWERS!$C$7:$AW$134,0,ROW(HB13)), 
    INDEX(CORRECT!$A$2:$HK$129,0,COLUMN(HB13))
)
</f>
        <v>15</v>
      </c>
      <c r="HC13" s="72">
        <f t="array" ref="HC13">SUMPRODUCT(
    INDEX(ANSWERS!$C$7:$AW$134,0,ROW(HC13)), 
    INDEX(CORRECT!$A$2:$HK$129,0,COLUMN(HC13))
)
</f>
        <v>13</v>
      </c>
      <c r="HD13" s="72">
        <f t="array" ref="HD13">SUMPRODUCT(
    INDEX(ANSWERS!$C$7:$AW$134,0,ROW(HD13)), 
    INDEX(CORRECT!$A$2:$HK$129,0,COLUMN(HD13))
)
</f>
        <v>11</v>
      </c>
      <c r="HE13" s="72">
        <f t="array" ref="HE13">SUMPRODUCT(
    INDEX(ANSWERS!$C$7:$AW$134,0,ROW(HE13)), 
    INDEX(CORRECT!$A$2:$HK$129,0,COLUMN(HE13))
)
</f>
        <v>10</v>
      </c>
      <c r="HF13" s="72">
        <f t="array" ref="HF13">SUMPRODUCT(
    INDEX(ANSWERS!$C$7:$AW$134,0,ROW(HF13)), 
    INDEX(CORRECT!$A$2:$HK$129,0,COLUMN(HF13))
)
</f>
        <v>11</v>
      </c>
      <c r="HG13" s="72">
        <f t="array" ref="HG13">SUMPRODUCT(
    INDEX(ANSWERS!$C$7:$AW$134,0,ROW(HG13)), 
    INDEX(CORRECT!$A$2:$HK$129,0,COLUMN(HG13))
)
</f>
        <v>17</v>
      </c>
      <c r="HH13" s="72">
        <f t="array" ref="HH13">SUMPRODUCT(
    INDEX(ANSWERS!$C$7:$AW$134,0,ROW(HH13)), 
    INDEX(CORRECT!$A$2:$HK$129,0,COLUMN(HH13))
)
</f>
        <v>15</v>
      </c>
      <c r="HI13" s="72">
        <f t="array" ref="HI13">SUMPRODUCT(
    INDEX(ANSWERS!$C$7:$AW$134,0,ROW(HI13)), 
    INDEX(CORRECT!$A$2:$HK$129,0,COLUMN(HI13))
)
</f>
        <v>5</v>
      </c>
      <c r="HJ13" s="72">
        <f t="array" ref="HJ13">SUMPRODUCT(
    INDEX(ANSWERS!$C$7:$AW$134,0,ROW(HJ13)), 
    INDEX(CORRECT!$A$2:$HK$129,0,COLUMN(HJ13))
)
</f>
        <v>6</v>
      </c>
      <c r="HK13" s="72">
        <f t="array" ref="HK13">SUMPRODUCT(
    INDEX(ANSWERS!$C$7:$AW$134,0,ROW(HK13)), 
    INDEX(CORRECT!$A$2:$HK$129,0,COLUMN(HK13))
)
</f>
        <v>9</v>
      </c>
      <c r="HL13" s="72"/>
    </row>
    <row r="14">
      <c r="A14" s="1" t="s">
        <v>147</v>
      </c>
      <c r="B14" s="72">
        <f t="array" ref="B14">SUMPRODUCT(
    INDEX(ANSWERS!$C$7:$AW$134,0,ROW(B14)), 
    INDEX(CORRECT!$A$2:$HK$129,0,COLUMN(B14))
)
</f>
        <v>2</v>
      </c>
      <c r="C14" s="72">
        <f t="array" ref="C14">SUMPRODUCT(
    INDEX(ANSWERS!$C$7:$AW$134,0,ROW(C14)), 
    INDEX(CORRECT!$A$2:$HK$129,0,COLUMN(C14))
)
</f>
        <v>1</v>
      </c>
      <c r="D14" s="72">
        <f t="array" ref="D14">SUMPRODUCT(
    INDEX(ANSWERS!$C$7:$AW$134,0,ROW(D14)), 
    INDEX(CORRECT!$A$2:$HK$129,0,COLUMN(D14))
)
</f>
        <v>1</v>
      </c>
      <c r="E14" s="72">
        <f t="array" ref="E14">SUMPRODUCT(
    INDEX(ANSWERS!$C$7:$AW$134,0,ROW(E14)), 
    INDEX(CORRECT!$A$2:$HK$129,0,COLUMN(E14))
)
</f>
        <v>2</v>
      </c>
      <c r="F14" s="72">
        <f t="array" ref="F14">SUMPRODUCT(
    INDEX(ANSWERS!$C$7:$AW$134,0,ROW(F14)), 
    INDEX(CORRECT!$A$2:$HK$129,0,COLUMN(F14))
)
</f>
        <v>0</v>
      </c>
      <c r="G14" s="72">
        <f t="array" ref="G14">SUMPRODUCT(
    INDEX(ANSWERS!$C$7:$AW$134,0,ROW(G14)), 
    INDEX(CORRECT!$A$2:$HK$129,0,COLUMN(G14))
)
</f>
        <v>1</v>
      </c>
      <c r="H14" s="72">
        <f t="array" ref="H14">SUMPRODUCT(
    INDEX(ANSWERS!$C$7:$AW$134,0,ROW(H14)), 
    INDEX(CORRECT!$A$2:$HK$129,0,COLUMN(H14))
)
</f>
        <v>1</v>
      </c>
      <c r="I14" s="72">
        <f t="array" ref="I14">SUMPRODUCT(
    INDEX(ANSWERS!$C$7:$AW$134,0,ROW(I14)), 
    INDEX(CORRECT!$A$2:$HK$129,0,COLUMN(I14))
)
</f>
        <v>2</v>
      </c>
      <c r="J14" s="72">
        <f t="array" ref="J14">SUMPRODUCT(
    INDEX(ANSWERS!$C$7:$AW$134,0,ROW(J14)), 
    INDEX(CORRECT!$A$2:$HK$129,0,COLUMN(J14))
)
</f>
        <v>1</v>
      </c>
      <c r="K14" s="72">
        <f t="array" ref="K14">SUMPRODUCT(
    INDEX(ANSWERS!$C$7:$AW$134,0,ROW(K14)), 
    INDEX(CORRECT!$A$2:$HK$129,0,COLUMN(K14))
)
</f>
        <v>0</v>
      </c>
      <c r="L14" s="72">
        <f t="array" ref="L14">SUMPRODUCT(
    INDEX(ANSWERS!$C$7:$AW$134,0,ROW(L14)), 
    INDEX(CORRECT!$A$2:$HK$129,0,COLUMN(L14))
)
</f>
        <v>0</v>
      </c>
      <c r="M14" s="72">
        <f t="array" ref="M14">SUMPRODUCT(
    INDEX(ANSWERS!$C$7:$AW$134,0,ROW(M14)), 
    INDEX(CORRECT!$A$2:$HK$129,0,COLUMN(M14))
)
</f>
        <v>1</v>
      </c>
      <c r="N14" s="72">
        <f t="array" ref="N14">SUMPRODUCT(
    INDEX(ANSWERS!$C$7:$AW$134,0,ROW(N14)), 
    INDEX(CORRECT!$A$2:$HK$129,0,COLUMN(N14))
)
</f>
        <v>3</v>
      </c>
      <c r="O14" s="72">
        <f t="array" ref="O14">SUMPRODUCT(
    INDEX(ANSWERS!$C$7:$AW$134,0,ROW(O14)), 
    INDEX(CORRECT!$A$2:$HK$129,0,COLUMN(O14))
)
</f>
        <v>2</v>
      </c>
      <c r="P14" s="72">
        <f t="array" ref="P14">SUMPRODUCT(
    INDEX(ANSWERS!$C$7:$AW$134,0,ROW(P14)), 
    INDEX(CORRECT!$A$2:$HK$129,0,COLUMN(P14))
)
</f>
        <v>2</v>
      </c>
      <c r="Q14" s="72">
        <f t="array" ref="Q14">SUMPRODUCT(
    INDEX(ANSWERS!$C$7:$AW$134,0,ROW(Q14)), 
    INDEX(CORRECT!$A$2:$HK$129,0,COLUMN(Q14))
)
</f>
        <v>0</v>
      </c>
      <c r="R14" s="72">
        <f t="array" ref="R14">SUMPRODUCT(
    INDEX(ANSWERS!$C$7:$AW$134,0,ROW(R14)), 
    INDEX(CORRECT!$A$2:$HK$129,0,COLUMN(R14))
)
</f>
        <v>1</v>
      </c>
      <c r="S14" s="72">
        <f t="array" ref="S14">SUMPRODUCT(
    INDEX(ANSWERS!$C$7:$AW$134,0,ROW(S14)), 
    INDEX(CORRECT!$A$2:$HK$129,0,COLUMN(S14))
)
</f>
        <v>1</v>
      </c>
      <c r="T14" s="72">
        <f t="array" ref="T14">SUMPRODUCT(
    INDEX(ANSWERS!$C$7:$AW$134,0,ROW(T14)), 
    INDEX(CORRECT!$A$2:$HK$129,0,COLUMN(T14))
)
</f>
        <v>2</v>
      </c>
      <c r="U14" s="72">
        <f t="array" ref="U14">SUMPRODUCT(
    INDEX(ANSWERS!$C$7:$AW$134,0,ROW(U14)), 
    INDEX(CORRECT!$A$2:$HK$129,0,COLUMN(U14))
)
</f>
        <v>1</v>
      </c>
      <c r="V14" s="72">
        <f t="array" ref="V14">SUMPRODUCT(
    INDEX(ANSWERS!$C$7:$AW$134,0,ROW(V14)), 
    INDEX(CORRECT!$A$2:$HK$129,0,COLUMN(V14))
)
</f>
        <v>3</v>
      </c>
      <c r="W14" s="72">
        <f t="array" ref="W14">SUMPRODUCT(
    INDEX(ANSWERS!$C$7:$AW$134,0,ROW(W14)), 
    INDEX(CORRECT!$A$2:$HK$129,0,COLUMN(W14))
)
</f>
        <v>2</v>
      </c>
      <c r="X14" s="72">
        <f t="array" ref="X14">SUMPRODUCT(
    INDEX(ANSWERS!$C$7:$AW$134,0,ROW(X14)), 
    INDEX(CORRECT!$A$2:$HK$129,0,COLUMN(X14))
)
</f>
        <v>3</v>
      </c>
      <c r="Y14" s="72">
        <f t="array" ref="Y14">SUMPRODUCT(
    INDEX(ANSWERS!$C$7:$AW$134,0,ROW(Y14)), 
    INDEX(CORRECT!$A$2:$HK$129,0,COLUMN(Y14))
)
</f>
        <v>3</v>
      </c>
      <c r="Z14" s="72">
        <f t="array" ref="Z14">SUMPRODUCT(
    INDEX(ANSWERS!$C$7:$AW$134,0,ROW(Z14)), 
    INDEX(CORRECT!$A$2:$HK$129,0,COLUMN(Z14))
)
</f>
        <v>1</v>
      </c>
      <c r="AA14" s="72">
        <f t="array" ref="AA14">SUMPRODUCT(
    INDEX(ANSWERS!$C$7:$AW$134,0,ROW(AA14)), 
    INDEX(CORRECT!$A$2:$HK$129,0,COLUMN(AA14))
)
</f>
        <v>2</v>
      </c>
      <c r="AB14" s="72">
        <f t="array" ref="AB14">SUMPRODUCT(
    INDEX(ANSWERS!$C$7:$AW$134,0,ROW(AB14)), 
    INDEX(CORRECT!$A$2:$HK$129,0,COLUMN(AB14))
)
</f>
        <v>3</v>
      </c>
      <c r="AC14" s="72">
        <f t="array" ref="AC14">SUMPRODUCT(
    INDEX(ANSWERS!$C$7:$AW$134,0,ROW(AC14)), 
    INDEX(CORRECT!$A$2:$HK$129,0,COLUMN(AC14))
)
</f>
        <v>2</v>
      </c>
      <c r="AD14" s="72">
        <f t="array" ref="AD14">SUMPRODUCT(
    INDEX(ANSWERS!$C$7:$AW$134,0,ROW(AD14)), 
    INDEX(CORRECT!$A$2:$HK$129,0,COLUMN(AD14))
)
</f>
        <v>2</v>
      </c>
      <c r="AE14" s="72">
        <f t="array" ref="AE14">SUMPRODUCT(
    INDEX(ANSWERS!$C$7:$AW$134,0,ROW(AE14)), 
    INDEX(CORRECT!$A$2:$HK$129,0,COLUMN(AE14))
)
</f>
        <v>2</v>
      </c>
      <c r="AF14" s="72">
        <f t="array" ref="AF14">SUMPRODUCT(
    INDEX(ANSWERS!$C$7:$AW$134,0,ROW(AF14)), 
    INDEX(CORRECT!$A$2:$HK$129,0,COLUMN(AF14))
)
</f>
        <v>3</v>
      </c>
      <c r="AG14" s="72">
        <f t="array" ref="AG14">SUMPRODUCT(
    INDEX(ANSWERS!$C$7:$AW$134,0,ROW(AG14)), 
    INDEX(CORRECT!$A$2:$HK$129,0,COLUMN(AG14))
)
</f>
        <v>3</v>
      </c>
      <c r="AH14" s="72">
        <f t="array" ref="AH14">SUMPRODUCT(
    INDEX(ANSWERS!$C$7:$AW$134,0,ROW(AH14)), 
    INDEX(CORRECT!$A$2:$HK$129,0,COLUMN(AH14))
)
</f>
        <v>2</v>
      </c>
      <c r="AI14" s="72">
        <f t="array" ref="AI14">SUMPRODUCT(
    INDEX(ANSWERS!$C$7:$AW$134,0,ROW(AI14)), 
    INDEX(CORRECT!$A$2:$HK$129,0,COLUMN(AI14))
)
</f>
        <v>2</v>
      </c>
      <c r="AJ14" s="72">
        <f t="array" ref="AJ14">SUMPRODUCT(
    INDEX(ANSWERS!$C$7:$AW$134,0,ROW(AJ14)), 
    INDEX(CORRECT!$A$2:$HK$129,0,COLUMN(AJ14))
)
</f>
        <v>3</v>
      </c>
      <c r="AK14" s="72">
        <f t="array" ref="AK14">SUMPRODUCT(
    INDEX(ANSWERS!$C$7:$AW$134,0,ROW(AK14)), 
    INDEX(CORRECT!$A$2:$HK$129,0,COLUMN(AK14))
)
</f>
        <v>2</v>
      </c>
      <c r="AL14" s="72">
        <f t="array" ref="AL14">SUMPRODUCT(
    INDEX(ANSWERS!$C$7:$AW$134,0,ROW(AL14)), 
    INDEX(CORRECT!$A$2:$HK$129,0,COLUMN(AL14))
)
</f>
        <v>3</v>
      </c>
      <c r="AM14" s="72">
        <f t="array" ref="AM14">SUMPRODUCT(
    INDEX(ANSWERS!$C$7:$AW$134,0,ROW(AM14)), 
    INDEX(CORRECT!$A$2:$HK$129,0,COLUMN(AM14))
)
</f>
        <v>3</v>
      </c>
      <c r="AN14" s="72">
        <f t="array" ref="AN14">SUMPRODUCT(
    INDEX(ANSWERS!$C$7:$AW$134,0,ROW(AN14)), 
    INDEX(CORRECT!$A$2:$HK$129,0,COLUMN(AN14))
)
</f>
        <v>2</v>
      </c>
      <c r="AO14" s="72">
        <f t="array" ref="AO14">SUMPRODUCT(
    INDEX(ANSWERS!$C$7:$AW$134,0,ROW(AO14)), 
    INDEX(CORRECT!$A$2:$HK$129,0,COLUMN(AO14))
)
</f>
        <v>2</v>
      </c>
      <c r="AP14" s="72">
        <f t="array" ref="AP14">SUMPRODUCT(
    INDEX(ANSWERS!$C$7:$AW$134,0,ROW(AP14)), 
    INDEX(CORRECT!$A$2:$HK$129,0,COLUMN(AP14))
)
</f>
        <v>2</v>
      </c>
      <c r="AQ14" s="72">
        <f t="array" ref="AQ14">SUMPRODUCT(
    INDEX(ANSWERS!$C$7:$AW$134,0,ROW(AQ14)), 
    INDEX(CORRECT!$A$2:$HK$129,0,COLUMN(AQ14))
)
</f>
        <v>2</v>
      </c>
      <c r="AR14" s="72">
        <f t="array" ref="AR14">SUMPRODUCT(
    INDEX(ANSWERS!$C$7:$AW$134,0,ROW(AR14)), 
    INDEX(CORRECT!$A$2:$HK$129,0,COLUMN(AR14))
)
</f>
        <v>2</v>
      </c>
      <c r="AS14" s="72">
        <f t="array" ref="AS14">SUMPRODUCT(
    INDEX(ANSWERS!$C$7:$AW$134,0,ROW(AS14)), 
    INDEX(CORRECT!$A$2:$HK$129,0,COLUMN(AS14))
)
</f>
        <v>1</v>
      </c>
      <c r="AT14" s="72">
        <f t="array" ref="AT14">SUMPRODUCT(
    INDEX(ANSWERS!$C$7:$AW$134,0,ROW(AT14)), 
    INDEX(CORRECT!$A$2:$HK$129,0,COLUMN(AT14))
)
</f>
        <v>0</v>
      </c>
      <c r="AU14" s="72">
        <f t="array" ref="AU14">SUMPRODUCT(
    INDEX(ANSWERS!$C$7:$AW$134,0,ROW(AU14)), 
    INDEX(CORRECT!$A$2:$HK$129,0,COLUMN(AU14))
)
</f>
        <v>0</v>
      </c>
      <c r="AV14" s="72">
        <f t="array" ref="AV14">SUMPRODUCT(
    INDEX(ANSWERS!$C$7:$AW$134,0,ROW(AV14)), 
    INDEX(CORRECT!$A$2:$HK$129,0,COLUMN(AV14))
)
</f>
        <v>1</v>
      </c>
      <c r="AW14" s="72">
        <f t="array" ref="AW14">SUMPRODUCT(
    INDEX(ANSWERS!$C$7:$AW$134,0,ROW(AW14)), 
    INDEX(CORRECT!$A$2:$HK$129,0,COLUMN(AW14))
)
</f>
        <v>1</v>
      </c>
      <c r="AX14" s="72">
        <f t="array" ref="AX14">SUMPRODUCT(
    INDEX(ANSWERS!$C$7:$AW$134,0,ROW(AX14)), 
    INDEX(CORRECT!$A$2:$HK$129,0,COLUMN(AX14))
)
</f>
        <v>2</v>
      </c>
      <c r="AY14" s="72">
        <f t="array" ref="AY14">SUMPRODUCT(
    INDEX(ANSWERS!$C$7:$AW$134,0,ROW(AY14)), 
    INDEX(CORRECT!$A$2:$HK$129,0,COLUMN(AY14))
)
</f>
        <v>2</v>
      </c>
      <c r="AZ14" s="72">
        <f t="array" ref="AZ14">SUMPRODUCT(
    INDEX(ANSWERS!$C$7:$AW$134,0,ROW(AZ14)), 
    INDEX(CORRECT!$A$2:$HK$129,0,COLUMN(AZ14))
)
</f>
        <v>2</v>
      </c>
      <c r="BA14" s="72">
        <f t="array" ref="BA14">SUMPRODUCT(
    INDEX(ANSWERS!$C$7:$AW$134,0,ROW(BA14)), 
    INDEX(CORRECT!$A$2:$HK$129,0,COLUMN(BA14))
)
</f>
        <v>2</v>
      </c>
      <c r="BB14" s="72">
        <f t="array" ref="BB14">SUMPRODUCT(
    INDEX(ANSWERS!$C$7:$AW$134,0,ROW(BB14)), 
    INDEX(CORRECT!$A$2:$HK$129,0,COLUMN(BB14))
)
</f>
        <v>1</v>
      </c>
      <c r="BC14" s="72">
        <f t="array" ref="BC14">SUMPRODUCT(
    INDEX(ANSWERS!$C$7:$AW$134,0,ROW(BC14)), 
    INDEX(CORRECT!$A$2:$HK$129,0,COLUMN(BC14))
)
</f>
        <v>1</v>
      </c>
      <c r="BD14" s="72">
        <f t="array" ref="BD14">SUMPRODUCT(
    INDEX(ANSWERS!$C$7:$AW$134,0,ROW(BD14)), 
    INDEX(CORRECT!$A$2:$HK$129,0,COLUMN(BD14))
)
</f>
        <v>1</v>
      </c>
      <c r="BE14" s="72">
        <f t="array" ref="BE14">SUMPRODUCT(
    INDEX(ANSWERS!$C$7:$AW$134,0,ROW(BE14)), 
    INDEX(CORRECT!$A$2:$HK$129,0,COLUMN(BE14))
)
</f>
        <v>1</v>
      </c>
      <c r="BF14" s="72">
        <f t="array" ref="BF14">SUMPRODUCT(
    INDEX(ANSWERS!$C$7:$AW$134,0,ROW(BF14)), 
    INDEX(CORRECT!$A$2:$HK$129,0,COLUMN(BF14))
)
</f>
        <v>1</v>
      </c>
      <c r="BG14" s="72">
        <f t="array" ref="BG14">SUMPRODUCT(
    INDEX(ANSWERS!$C$7:$AW$134,0,ROW(BG14)), 
    INDEX(CORRECT!$A$2:$HK$129,0,COLUMN(BG14))
)
</f>
        <v>3</v>
      </c>
      <c r="BH14" s="72">
        <f t="array" ref="BH14">SUMPRODUCT(
    INDEX(ANSWERS!$C$7:$AW$134,0,ROW(BH14)), 
    INDEX(CORRECT!$A$2:$HK$129,0,COLUMN(BH14))
)
</f>
        <v>2</v>
      </c>
      <c r="BI14" s="72">
        <f t="array" ref="BI14">SUMPRODUCT(
    INDEX(ANSWERS!$C$7:$AW$134,0,ROW(BI14)), 
    INDEX(CORRECT!$A$2:$HK$129,0,COLUMN(BI14))
)
</f>
        <v>2</v>
      </c>
      <c r="BJ14" s="72">
        <f t="array" ref="BJ14">SUMPRODUCT(
    INDEX(ANSWERS!$C$7:$AW$134,0,ROW(BJ14)), 
    INDEX(CORRECT!$A$2:$HK$129,0,COLUMN(BJ14))
)
</f>
        <v>0</v>
      </c>
      <c r="BK14" s="72">
        <f t="array" ref="BK14">SUMPRODUCT(
    INDEX(ANSWERS!$C$7:$AW$134,0,ROW(BK14)), 
    INDEX(CORRECT!$A$2:$HK$129,0,COLUMN(BK14))
)
</f>
        <v>2</v>
      </c>
      <c r="BL14" s="72">
        <f t="array" ref="BL14">SUMPRODUCT(
    INDEX(ANSWERS!$C$7:$AW$134,0,ROW(BL14)), 
    INDEX(CORRECT!$A$2:$HK$129,0,COLUMN(BL14))
)
</f>
        <v>2</v>
      </c>
      <c r="BM14" s="72">
        <f t="array" ref="BM14">SUMPRODUCT(
    INDEX(ANSWERS!$C$7:$AW$134,0,ROW(BM14)), 
    INDEX(CORRECT!$A$2:$HK$129,0,COLUMN(BM14))
)
</f>
        <v>1</v>
      </c>
      <c r="BN14" s="72">
        <f t="array" ref="BN14">SUMPRODUCT(
    INDEX(ANSWERS!$C$7:$AW$134,0,ROW(BN14)), 
    INDEX(CORRECT!$A$2:$HK$129,0,COLUMN(BN14))
)
</f>
        <v>2</v>
      </c>
      <c r="BO14" s="72">
        <f t="array" ref="BO14">SUMPRODUCT(
    INDEX(ANSWERS!$C$7:$AW$134,0,ROW(BO14)), 
    INDEX(CORRECT!$A$2:$HK$129,0,COLUMN(BO14))
)
</f>
        <v>1</v>
      </c>
      <c r="BP14" s="72">
        <f t="array" ref="BP14">SUMPRODUCT(
    INDEX(ANSWERS!$C$7:$AW$134,0,ROW(BP14)), 
    INDEX(CORRECT!$A$2:$HK$129,0,COLUMN(BP14))
)
</f>
        <v>2</v>
      </c>
      <c r="BQ14" s="72">
        <f t="array" ref="BQ14">SUMPRODUCT(
    INDEX(ANSWERS!$C$7:$AW$134,0,ROW(BQ14)), 
    INDEX(CORRECT!$A$2:$HK$129,0,COLUMN(BQ14))
)
</f>
        <v>1</v>
      </c>
      <c r="BR14" s="72">
        <f t="array" ref="BR14">SUMPRODUCT(
    INDEX(ANSWERS!$C$7:$AW$134,0,ROW(BR14)), 
    INDEX(CORRECT!$A$2:$HK$129,0,COLUMN(BR14))
)
</f>
        <v>2</v>
      </c>
      <c r="BS14" s="72">
        <f t="array" ref="BS14">SUMPRODUCT(
    INDEX(ANSWERS!$C$7:$AW$134,0,ROW(BS14)), 
    INDEX(CORRECT!$A$2:$HK$129,0,COLUMN(BS14))
)
</f>
        <v>2</v>
      </c>
      <c r="BT14" s="72">
        <f t="array" ref="BT14">SUMPRODUCT(
    INDEX(ANSWERS!$C$7:$AW$134,0,ROW(BT14)), 
    INDEX(CORRECT!$A$2:$HK$129,0,COLUMN(BT14))
)
</f>
        <v>1</v>
      </c>
      <c r="BU14" s="72">
        <f t="array" ref="BU14">SUMPRODUCT(
    INDEX(ANSWERS!$C$7:$AW$134,0,ROW(BU14)), 
    INDEX(CORRECT!$A$2:$HK$129,0,COLUMN(BU14))
)
</f>
        <v>2</v>
      </c>
      <c r="BV14" s="72">
        <f t="array" ref="BV14">SUMPRODUCT(
    INDEX(ANSWERS!$C$7:$AW$134,0,ROW(BV14)), 
    INDEX(CORRECT!$A$2:$HK$129,0,COLUMN(BV14))
)
</f>
        <v>2</v>
      </c>
      <c r="BW14" s="72">
        <f t="array" ref="BW14">SUMPRODUCT(
    INDEX(ANSWERS!$C$7:$AW$134,0,ROW(BW14)), 
    INDEX(CORRECT!$A$2:$HK$129,0,COLUMN(BW14))
)
</f>
        <v>2</v>
      </c>
      <c r="BX14" s="72">
        <f t="array" ref="BX14">SUMPRODUCT(
    INDEX(ANSWERS!$C$7:$AW$134,0,ROW(BX14)), 
    INDEX(CORRECT!$A$2:$HK$129,0,COLUMN(BX14))
)
</f>
        <v>2</v>
      </c>
      <c r="BY14" s="72">
        <f t="array" ref="BY14">SUMPRODUCT(
    INDEX(ANSWERS!$C$7:$AW$134,0,ROW(BY14)), 
    INDEX(CORRECT!$A$2:$HK$129,0,COLUMN(BY14))
)
</f>
        <v>2</v>
      </c>
      <c r="BZ14" s="72">
        <f t="array" ref="BZ14">SUMPRODUCT(
    INDEX(ANSWERS!$C$7:$AW$134,0,ROW(BZ14)), 
    INDEX(CORRECT!$A$2:$HK$129,0,COLUMN(BZ14))
)
</f>
        <v>1</v>
      </c>
      <c r="CA14" s="72">
        <f t="array" ref="CA14">SUMPRODUCT(
    INDEX(ANSWERS!$C$7:$AW$134,0,ROW(CA14)), 
    INDEX(CORRECT!$A$2:$HK$129,0,COLUMN(CA14))
)
</f>
        <v>2</v>
      </c>
      <c r="CB14" s="72">
        <f t="array" ref="CB14">SUMPRODUCT(
    INDEX(ANSWERS!$C$7:$AW$134,0,ROW(CB14)), 
    INDEX(CORRECT!$A$2:$HK$129,0,COLUMN(CB14))
)
</f>
        <v>3</v>
      </c>
      <c r="CC14" s="72">
        <f t="array" ref="CC14">SUMPRODUCT(
    INDEX(ANSWERS!$C$7:$AW$134,0,ROW(CC14)), 
    INDEX(CORRECT!$A$2:$HK$129,0,COLUMN(CC14))
)
</f>
        <v>2</v>
      </c>
      <c r="CD14" s="72">
        <f t="array" ref="CD14">SUMPRODUCT(
    INDEX(ANSWERS!$C$7:$AW$134,0,ROW(CD14)), 
    INDEX(CORRECT!$A$2:$HK$129,0,COLUMN(CD14))
)
</f>
        <v>2</v>
      </c>
      <c r="CE14" s="72">
        <f t="array" ref="CE14">SUMPRODUCT(
    INDEX(ANSWERS!$C$7:$AW$134,0,ROW(CE14)), 
    INDEX(CORRECT!$A$2:$HK$129,0,COLUMN(CE14))
)
</f>
        <v>2</v>
      </c>
      <c r="CF14" s="72">
        <f t="array" ref="CF14">SUMPRODUCT(
    INDEX(ANSWERS!$C$7:$AW$134,0,ROW(CF14)), 
    INDEX(CORRECT!$A$2:$HK$129,0,COLUMN(CF14))
)
</f>
        <v>3</v>
      </c>
      <c r="CG14" s="72">
        <f t="array" ref="CG14">SUMPRODUCT(
    INDEX(ANSWERS!$C$7:$AW$134,0,ROW(CG14)), 
    INDEX(CORRECT!$A$2:$HK$129,0,COLUMN(CG14))
)
</f>
        <v>1</v>
      </c>
      <c r="CH14" s="72">
        <f t="array" ref="CH14">SUMPRODUCT(
    INDEX(ANSWERS!$C$7:$AW$134,0,ROW(CH14)), 
    INDEX(CORRECT!$A$2:$HK$129,0,COLUMN(CH14))
)
</f>
        <v>3</v>
      </c>
      <c r="CI14" s="72">
        <f t="array" ref="CI14">SUMPRODUCT(
    INDEX(ANSWERS!$C$7:$AW$134,0,ROW(CI14)), 
    INDEX(CORRECT!$A$2:$HK$129,0,COLUMN(CI14))
)
</f>
        <v>2</v>
      </c>
      <c r="CJ14" s="72">
        <f t="array" ref="CJ14">SUMPRODUCT(
    INDEX(ANSWERS!$C$7:$AW$134,0,ROW(CJ14)), 
    INDEX(CORRECT!$A$2:$HK$129,0,COLUMN(CJ14))
)
</f>
        <v>2</v>
      </c>
      <c r="CK14" s="72">
        <f t="array" ref="CK14">SUMPRODUCT(
    INDEX(ANSWERS!$C$7:$AW$134,0,ROW(CK14)), 
    INDEX(CORRECT!$A$2:$HK$129,0,COLUMN(CK14))
)
</f>
        <v>2</v>
      </c>
      <c r="CL14" s="72">
        <f t="array" ref="CL14">SUMPRODUCT(
    INDEX(ANSWERS!$C$7:$AW$134,0,ROW(CL14)), 
    INDEX(CORRECT!$A$2:$HK$129,0,COLUMN(CL14))
)
</f>
        <v>0</v>
      </c>
      <c r="CM14" s="72">
        <f t="array" ref="CM14">SUMPRODUCT(
    INDEX(ANSWERS!$C$7:$AW$134,0,ROW(CM14)), 
    INDEX(CORRECT!$A$2:$HK$129,0,COLUMN(CM14))
)
</f>
        <v>1</v>
      </c>
      <c r="CN14" s="72">
        <f t="array" ref="CN14">SUMPRODUCT(
    INDEX(ANSWERS!$C$7:$AW$134,0,ROW(CN14)), 
    INDEX(CORRECT!$A$2:$HK$129,0,COLUMN(CN14))
)
</f>
        <v>1</v>
      </c>
      <c r="CO14" s="72">
        <f t="array" ref="CO14">SUMPRODUCT(
    INDEX(ANSWERS!$C$7:$AW$134,0,ROW(CO14)), 
    INDEX(CORRECT!$A$2:$HK$129,0,COLUMN(CO14))
)
</f>
        <v>1</v>
      </c>
      <c r="CP14" s="72">
        <f t="array" ref="CP14">SUMPRODUCT(
    INDEX(ANSWERS!$C$7:$AW$134,0,ROW(CP14)), 
    INDEX(CORRECT!$A$2:$HK$129,0,COLUMN(CP14))
)
</f>
        <v>0</v>
      </c>
      <c r="CQ14" s="72">
        <f t="array" ref="CQ14">SUMPRODUCT(
    INDEX(ANSWERS!$C$7:$AW$134,0,ROW(CQ14)), 
    INDEX(CORRECT!$A$2:$HK$129,0,COLUMN(CQ14))
)
</f>
        <v>1</v>
      </c>
      <c r="CR14" s="72">
        <f t="array" ref="CR14">SUMPRODUCT(
    INDEX(ANSWERS!$C$7:$AW$134,0,ROW(CR14)), 
    INDEX(CORRECT!$A$2:$HK$129,0,COLUMN(CR14))
)
</f>
        <v>3</v>
      </c>
      <c r="CS14" s="72">
        <f t="array" ref="CS14">SUMPRODUCT(
    INDEX(ANSWERS!$C$7:$AW$134,0,ROW(CS14)), 
    INDEX(CORRECT!$A$2:$HK$129,0,COLUMN(CS14))
)
</f>
        <v>3</v>
      </c>
      <c r="CT14" s="72">
        <f t="array" ref="CT14">SUMPRODUCT(
    INDEX(ANSWERS!$C$7:$AW$134,0,ROW(CT14)), 
    INDEX(CORRECT!$A$2:$HK$129,0,COLUMN(CT14))
)
</f>
        <v>1</v>
      </c>
      <c r="CU14" s="72">
        <f t="array" ref="CU14">SUMPRODUCT(
    INDEX(ANSWERS!$C$7:$AW$134,0,ROW(CU14)), 
    INDEX(CORRECT!$A$2:$HK$129,0,COLUMN(CU14))
)
</f>
        <v>3</v>
      </c>
      <c r="CV14" s="72">
        <f t="array" ref="CV14">SUMPRODUCT(
    INDEX(ANSWERS!$C$7:$AW$134,0,ROW(CV14)), 
    INDEX(CORRECT!$A$2:$HK$129,0,COLUMN(CV14))
)
</f>
        <v>1</v>
      </c>
      <c r="CW14" s="72">
        <f t="array" ref="CW14">SUMPRODUCT(
    INDEX(ANSWERS!$C$7:$AW$134,0,ROW(CW14)), 
    INDEX(CORRECT!$A$2:$HK$129,0,COLUMN(CW14))
)
</f>
        <v>2</v>
      </c>
      <c r="CX14" s="72">
        <f t="array" ref="CX14">SUMPRODUCT(
    INDEX(ANSWERS!$C$7:$AW$134,0,ROW(CX14)), 
    INDEX(CORRECT!$A$2:$HK$129,0,COLUMN(CX14))
)
</f>
        <v>2</v>
      </c>
      <c r="CY14" s="72">
        <f t="array" ref="CY14">SUMPRODUCT(
    INDEX(ANSWERS!$C$7:$AW$134,0,ROW(CY14)), 
    INDEX(CORRECT!$A$2:$HK$129,0,COLUMN(CY14))
)
</f>
        <v>3</v>
      </c>
      <c r="CZ14" s="72">
        <f t="array" ref="CZ14">SUMPRODUCT(
    INDEX(ANSWERS!$C$7:$AW$134,0,ROW(CZ14)), 
    INDEX(CORRECT!$A$2:$HK$129,0,COLUMN(CZ14))
)
</f>
        <v>0</v>
      </c>
      <c r="DA14" s="72">
        <f t="array" ref="DA14">SUMPRODUCT(
    INDEX(ANSWERS!$C$7:$AW$134,0,ROW(DA14)), 
    INDEX(CORRECT!$A$2:$HK$129,0,COLUMN(DA14))
)
</f>
        <v>3</v>
      </c>
      <c r="DB14" s="72">
        <f t="array" ref="DB14">SUMPRODUCT(
    INDEX(ANSWERS!$C$7:$AW$134,0,ROW(DB14)), 
    INDEX(CORRECT!$A$2:$HK$129,0,COLUMN(DB14))
)
</f>
        <v>0</v>
      </c>
      <c r="DC14" s="72">
        <f t="array" ref="DC14">SUMPRODUCT(
    INDEX(ANSWERS!$C$7:$AW$134,0,ROW(DC14)), 
    INDEX(CORRECT!$A$2:$HK$129,0,COLUMN(DC14))
)
</f>
        <v>2</v>
      </c>
      <c r="DD14" s="72">
        <f t="array" ref="DD14">SUMPRODUCT(
    INDEX(ANSWERS!$C$7:$AW$134,0,ROW(DD14)), 
    INDEX(CORRECT!$A$2:$HK$129,0,COLUMN(DD14))
)
</f>
        <v>1</v>
      </c>
      <c r="DE14" s="72">
        <f t="array" ref="DE14">SUMPRODUCT(
    INDEX(ANSWERS!$C$7:$AW$134,0,ROW(DE14)), 
    INDEX(CORRECT!$A$2:$HK$129,0,COLUMN(DE14))
)
</f>
        <v>2</v>
      </c>
      <c r="DF14" s="72">
        <f t="array" ref="DF14">SUMPRODUCT(
    INDEX(ANSWERS!$C$7:$AW$134,0,ROW(DF14)), 
    INDEX(CORRECT!$A$2:$HK$129,0,COLUMN(DF14))
)
</f>
        <v>3</v>
      </c>
      <c r="DG14" s="72">
        <f t="array" ref="DG14">SUMPRODUCT(
    INDEX(ANSWERS!$C$7:$AW$134,0,ROW(DG14)), 
    INDEX(CORRECT!$A$2:$HK$129,0,COLUMN(DG14))
)
</f>
        <v>3</v>
      </c>
      <c r="DH14" s="72">
        <f t="array" ref="DH14">SUMPRODUCT(
    INDEX(ANSWERS!$C$7:$AW$134,0,ROW(DH14)), 
    INDEX(CORRECT!$A$2:$HK$129,0,COLUMN(DH14))
)
</f>
        <v>0</v>
      </c>
      <c r="DI14" s="72">
        <f t="array" ref="DI14">SUMPRODUCT(
    INDEX(ANSWERS!$C$7:$AW$134,0,ROW(DI14)), 
    INDEX(CORRECT!$A$2:$HK$129,0,COLUMN(DI14))
)
</f>
        <v>2</v>
      </c>
      <c r="DJ14" s="72">
        <f t="array" ref="DJ14">SUMPRODUCT(
    INDEX(ANSWERS!$C$7:$AW$134,0,ROW(DJ14)), 
    INDEX(CORRECT!$A$2:$HK$129,0,COLUMN(DJ14))
)
</f>
        <v>1</v>
      </c>
      <c r="DK14" s="72">
        <f t="array" ref="DK14">SUMPRODUCT(
    INDEX(ANSWERS!$C$7:$AW$134,0,ROW(DK14)), 
    INDEX(CORRECT!$A$2:$HK$129,0,COLUMN(DK14))
)
</f>
        <v>1</v>
      </c>
      <c r="DL14" s="72">
        <f t="array" ref="DL14">SUMPRODUCT(
    INDEX(ANSWERS!$C$7:$AW$134,0,ROW(DL14)), 
    INDEX(CORRECT!$A$2:$HK$129,0,COLUMN(DL14))
)
</f>
        <v>2</v>
      </c>
      <c r="DM14" s="72">
        <f t="array" ref="DM14">SUMPRODUCT(
    INDEX(ANSWERS!$C$7:$AW$134,0,ROW(DM14)), 
    INDEX(CORRECT!$A$2:$HK$129,0,COLUMN(DM14))
)
</f>
        <v>2</v>
      </c>
      <c r="DN14" s="72">
        <f t="array" ref="DN14">SUMPRODUCT(
    INDEX(ANSWERS!$C$7:$AW$134,0,ROW(DN14)), 
    INDEX(CORRECT!$A$2:$HK$129,0,COLUMN(DN14))
)
</f>
        <v>1</v>
      </c>
      <c r="DO14" s="72">
        <f t="array" ref="DO14">SUMPRODUCT(
    INDEX(ANSWERS!$C$7:$AW$134,0,ROW(DO14)), 
    INDEX(CORRECT!$A$2:$HK$129,0,COLUMN(DO14))
)
</f>
        <v>1</v>
      </c>
      <c r="DP14" s="72">
        <f t="array" ref="DP14">SUMPRODUCT(
    INDEX(ANSWERS!$C$7:$AW$134,0,ROW(DP14)), 
    INDEX(CORRECT!$A$2:$HK$129,0,COLUMN(DP14))
)
</f>
        <v>2</v>
      </c>
      <c r="DQ14" s="72">
        <f t="array" ref="DQ14">SUMPRODUCT(
    INDEX(ANSWERS!$C$7:$AW$134,0,ROW(DQ14)), 
    INDEX(CORRECT!$A$2:$HK$129,0,COLUMN(DQ14))
)
</f>
        <v>1</v>
      </c>
      <c r="DR14" s="72">
        <f t="array" ref="DR14">SUMPRODUCT(
    INDEX(ANSWERS!$C$7:$AW$134,0,ROW(DR14)), 
    INDEX(CORRECT!$A$2:$HK$129,0,COLUMN(DR14))
)
</f>
        <v>3</v>
      </c>
      <c r="DS14" s="72">
        <f t="array" ref="DS14">SUMPRODUCT(
    INDEX(ANSWERS!$C$7:$AW$134,0,ROW(DS14)), 
    INDEX(CORRECT!$A$2:$HK$129,0,COLUMN(DS14))
)
</f>
        <v>1</v>
      </c>
      <c r="DT14" s="72">
        <f t="array" ref="DT14">SUMPRODUCT(
    INDEX(ANSWERS!$C$7:$AW$134,0,ROW(DT14)), 
    INDEX(CORRECT!$A$2:$HK$129,0,COLUMN(DT14))
)
</f>
        <v>1</v>
      </c>
      <c r="DU14" s="72">
        <f t="array" ref="DU14">SUMPRODUCT(
    INDEX(ANSWERS!$C$7:$AW$134,0,ROW(DU14)), 
    INDEX(CORRECT!$A$2:$HK$129,0,COLUMN(DU14))
)
</f>
        <v>3</v>
      </c>
      <c r="DV14" s="72">
        <f t="array" ref="DV14">SUMPRODUCT(
    INDEX(ANSWERS!$C$7:$AW$134,0,ROW(DV14)), 
    INDEX(CORRECT!$A$2:$HK$129,0,COLUMN(DV14))
)
</f>
        <v>0</v>
      </c>
      <c r="DW14" s="72">
        <f t="array" ref="DW14">SUMPRODUCT(
    INDEX(ANSWERS!$C$7:$AW$134,0,ROW(DW14)), 
    INDEX(CORRECT!$A$2:$HK$129,0,COLUMN(DW14))
)
</f>
        <v>2</v>
      </c>
      <c r="DX14" s="72">
        <f t="array" ref="DX14">SUMPRODUCT(
    INDEX(ANSWERS!$C$7:$AW$134,0,ROW(DX14)), 
    INDEX(CORRECT!$A$2:$HK$129,0,COLUMN(DX14))
)
</f>
        <v>1</v>
      </c>
      <c r="DY14" s="72">
        <f t="array" ref="DY14">SUMPRODUCT(
    INDEX(ANSWERS!$C$7:$AW$134,0,ROW(DY14)), 
    INDEX(CORRECT!$A$2:$HK$129,0,COLUMN(DY14))
)
</f>
        <v>2</v>
      </c>
      <c r="DZ14" s="72">
        <f t="array" ref="DZ14">SUMPRODUCT(
    INDEX(ANSWERS!$C$7:$AW$134,0,ROW(DZ14)), 
    INDEX(CORRECT!$A$2:$HK$129,0,COLUMN(DZ14))
)
</f>
        <v>0</v>
      </c>
      <c r="EA14" s="72">
        <f t="array" ref="EA14">SUMPRODUCT(
    INDEX(ANSWERS!$C$7:$AW$134,0,ROW(EA14)), 
    INDEX(CORRECT!$A$2:$HK$129,0,COLUMN(EA14))
)
</f>
        <v>1</v>
      </c>
      <c r="EB14" s="72">
        <f t="array" ref="EB14">SUMPRODUCT(
    INDEX(ANSWERS!$C$7:$AW$134,0,ROW(EB14)), 
    INDEX(CORRECT!$A$2:$HK$129,0,COLUMN(EB14))
)
</f>
        <v>0</v>
      </c>
      <c r="EC14" s="72">
        <f t="array" ref="EC14">SUMPRODUCT(
    INDEX(ANSWERS!$C$7:$AW$134,0,ROW(EC14)), 
    INDEX(CORRECT!$A$2:$HK$129,0,COLUMN(EC14))
)
</f>
        <v>3</v>
      </c>
      <c r="ED14" s="72">
        <f t="array" ref="ED14">SUMPRODUCT(
    INDEX(ANSWERS!$C$7:$AW$134,0,ROW(ED14)), 
    INDEX(CORRECT!$A$2:$HK$129,0,COLUMN(ED14))
)
</f>
        <v>2</v>
      </c>
      <c r="EE14" s="72">
        <f t="array" ref="EE14">SUMPRODUCT(
    INDEX(ANSWERS!$C$7:$AW$134,0,ROW(EE14)), 
    INDEX(CORRECT!$A$2:$HK$129,0,COLUMN(EE14))
)
</f>
        <v>1</v>
      </c>
      <c r="EF14" s="72">
        <f t="array" ref="EF14">SUMPRODUCT(
    INDEX(ANSWERS!$C$7:$AW$134,0,ROW(EF14)), 
    INDEX(CORRECT!$A$2:$HK$129,0,COLUMN(EF14))
)
</f>
        <v>1</v>
      </c>
      <c r="EG14" s="72">
        <f t="array" ref="EG14">SUMPRODUCT(
    INDEX(ANSWERS!$C$7:$AW$134,0,ROW(EG14)), 
    INDEX(CORRECT!$A$2:$HK$129,0,COLUMN(EG14))
)
</f>
        <v>0</v>
      </c>
      <c r="EH14" s="72">
        <f t="array" ref="EH14">SUMPRODUCT(
    INDEX(ANSWERS!$C$7:$AW$134,0,ROW(EH14)), 
    INDEX(CORRECT!$A$2:$HK$129,0,COLUMN(EH14))
)
</f>
        <v>1</v>
      </c>
      <c r="EI14" s="72">
        <f t="array" ref="EI14">SUMPRODUCT(
    INDEX(ANSWERS!$C$7:$AW$134,0,ROW(EI14)), 
    INDEX(CORRECT!$A$2:$HK$129,0,COLUMN(EI14))
)
</f>
        <v>2</v>
      </c>
      <c r="EJ14" s="72">
        <f t="array" ref="EJ14">SUMPRODUCT(
    INDEX(ANSWERS!$C$7:$AW$134,0,ROW(EJ14)), 
    INDEX(CORRECT!$A$2:$HK$129,0,COLUMN(EJ14))
)
</f>
        <v>2</v>
      </c>
      <c r="EK14" s="72">
        <f t="array" ref="EK14">SUMPRODUCT(
    INDEX(ANSWERS!$C$7:$AW$134,0,ROW(EK14)), 
    INDEX(CORRECT!$A$2:$HK$129,0,COLUMN(EK14))
)
</f>
        <v>1</v>
      </c>
      <c r="EL14" s="72">
        <f t="array" ref="EL14">SUMPRODUCT(
    INDEX(ANSWERS!$C$7:$AW$134,0,ROW(EL14)), 
    INDEX(CORRECT!$A$2:$HK$129,0,COLUMN(EL14))
)
</f>
        <v>1</v>
      </c>
      <c r="EM14" s="72">
        <f t="array" ref="EM14">SUMPRODUCT(
    INDEX(ANSWERS!$C$7:$AW$134,0,ROW(EM14)), 
    INDEX(CORRECT!$A$2:$HK$129,0,COLUMN(EM14))
)
</f>
        <v>2</v>
      </c>
      <c r="EN14" s="72">
        <f t="array" ref="EN14">SUMPRODUCT(
    INDEX(ANSWERS!$C$7:$AW$134,0,ROW(EN14)), 
    INDEX(CORRECT!$A$2:$HK$129,0,COLUMN(EN14))
)
</f>
        <v>1</v>
      </c>
      <c r="EO14" s="72">
        <f t="array" ref="EO14">SUMPRODUCT(
    INDEX(ANSWERS!$C$7:$AW$134,0,ROW(EO14)), 
    INDEX(CORRECT!$A$2:$HK$129,0,COLUMN(EO14))
)
</f>
        <v>3</v>
      </c>
      <c r="EP14" s="72">
        <f t="array" ref="EP14">SUMPRODUCT(
    INDEX(ANSWERS!$C$7:$AW$134,0,ROW(EP14)), 
    INDEX(CORRECT!$A$2:$HK$129,0,COLUMN(EP14))
)
</f>
        <v>1</v>
      </c>
      <c r="EQ14" s="72">
        <f t="array" ref="EQ14">SUMPRODUCT(
    INDEX(ANSWERS!$C$7:$AW$134,0,ROW(EQ14)), 
    INDEX(CORRECT!$A$2:$HK$129,0,COLUMN(EQ14))
)
</f>
        <v>1</v>
      </c>
      <c r="ER14" s="72">
        <f t="array" ref="ER14">SUMPRODUCT(
    INDEX(ANSWERS!$C$7:$AW$134,0,ROW(ER14)), 
    INDEX(CORRECT!$A$2:$HK$129,0,COLUMN(ER14))
)
</f>
        <v>0</v>
      </c>
      <c r="ES14" s="72">
        <f t="array" ref="ES14">SUMPRODUCT(
    INDEX(ANSWERS!$C$7:$AW$134,0,ROW(ES14)), 
    INDEX(CORRECT!$A$2:$HK$129,0,COLUMN(ES14))
)
</f>
        <v>1</v>
      </c>
      <c r="ET14" s="72">
        <f t="array" ref="ET14">SUMPRODUCT(
    INDEX(ANSWERS!$C$7:$AW$134,0,ROW(ET14)), 
    INDEX(CORRECT!$A$2:$HK$129,0,COLUMN(ET14))
)
</f>
        <v>0</v>
      </c>
      <c r="EU14" s="72">
        <f t="array" ref="EU14">SUMPRODUCT(
    INDEX(ANSWERS!$C$7:$AW$134,0,ROW(EU14)), 
    INDEX(CORRECT!$A$2:$HK$129,0,COLUMN(EU14))
)
</f>
        <v>3</v>
      </c>
      <c r="EV14" s="72">
        <f t="array" ref="EV14">SUMPRODUCT(
    INDEX(ANSWERS!$C$7:$AW$134,0,ROW(EV14)), 
    INDEX(CORRECT!$A$2:$HK$129,0,COLUMN(EV14))
)
</f>
        <v>1</v>
      </c>
      <c r="EW14" s="72">
        <f t="array" ref="EW14">SUMPRODUCT(
    INDEX(ANSWERS!$C$7:$AW$134,0,ROW(EW14)), 
    INDEX(CORRECT!$A$2:$HK$129,0,COLUMN(EW14))
)
</f>
        <v>1</v>
      </c>
      <c r="EX14" s="72">
        <f t="array" ref="EX14">SUMPRODUCT(
    INDEX(ANSWERS!$C$7:$AW$134,0,ROW(EX14)), 
    INDEX(CORRECT!$A$2:$HK$129,0,COLUMN(EX14))
)
</f>
        <v>1</v>
      </c>
      <c r="EY14" s="72">
        <f t="array" ref="EY14">SUMPRODUCT(
    INDEX(ANSWERS!$C$7:$AW$134,0,ROW(EY14)), 
    INDEX(CORRECT!$A$2:$HK$129,0,COLUMN(EY14))
)
</f>
        <v>1</v>
      </c>
      <c r="EZ14" s="72">
        <f t="array" ref="EZ14">SUMPRODUCT(
    INDEX(ANSWERS!$C$7:$AW$134,0,ROW(EZ14)), 
    INDEX(CORRECT!$A$2:$HK$129,0,COLUMN(EZ14))
)
</f>
        <v>1</v>
      </c>
      <c r="FA14" s="72">
        <f t="array" ref="FA14">SUMPRODUCT(
    INDEX(ANSWERS!$C$7:$AW$134,0,ROW(FA14)), 
    INDEX(CORRECT!$A$2:$HK$129,0,COLUMN(FA14))
)
</f>
        <v>3</v>
      </c>
      <c r="FB14" s="72">
        <f t="array" ref="FB14">SUMPRODUCT(
    INDEX(ANSWERS!$C$7:$AW$134,0,ROW(FB14)), 
    INDEX(CORRECT!$A$2:$HK$129,0,COLUMN(FB14))
)
</f>
        <v>1</v>
      </c>
      <c r="FC14" s="72">
        <f t="array" ref="FC14">SUMPRODUCT(
    INDEX(ANSWERS!$C$7:$AW$134,0,ROW(FC14)), 
    INDEX(CORRECT!$A$2:$HK$129,0,COLUMN(FC14))
)
</f>
        <v>2</v>
      </c>
      <c r="FD14" s="72">
        <f t="array" ref="FD14">SUMPRODUCT(
    INDEX(ANSWERS!$C$7:$AW$134,0,ROW(FD14)), 
    INDEX(CORRECT!$A$2:$HK$129,0,COLUMN(FD14))
)
</f>
        <v>1</v>
      </c>
      <c r="FE14" s="72">
        <f t="array" ref="FE14">SUMPRODUCT(
    INDEX(ANSWERS!$C$7:$AW$134,0,ROW(FE14)), 
    INDEX(CORRECT!$A$2:$HK$129,0,COLUMN(FE14))
)
</f>
        <v>1</v>
      </c>
      <c r="FF14" s="72">
        <f t="array" ref="FF14">SUMPRODUCT(
    INDEX(ANSWERS!$C$7:$AW$134,0,ROW(FF14)), 
    INDEX(CORRECT!$A$2:$HK$129,0,COLUMN(FF14))
)
</f>
        <v>2</v>
      </c>
      <c r="FG14" s="72">
        <f t="array" ref="FG14">SUMPRODUCT(
    INDEX(ANSWERS!$C$7:$AW$134,0,ROW(FG14)), 
    INDEX(CORRECT!$A$2:$HK$129,0,COLUMN(FG14))
)
</f>
        <v>2</v>
      </c>
      <c r="FH14" s="72">
        <f t="array" ref="FH14">SUMPRODUCT(
    INDEX(ANSWERS!$C$7:$AW$134,0,ROW(FH14)), 
    INDEX(CORRECT!$A$2:$HK$129,0,COLUMN(FH14))
)
</f>
        <v>2</v>
      </c>
      <c r="FI14" s="72">
        <f t="array" ref="FI14">SUMPRODUCT(
    INDEX(ANSWERS!$C$7:$AW$134,0,ROW(FI14)), 
    INDEX(CORRECT!$A$2:$HK$129,0,COLUMN(FI14))
)
</f>
        <v>2</v>
      </c>
      <c r="FJ14" s="72">
        <f t="array" ref="FJ14">SUMPRODUCT(
    INDEX(ANSWERS!$C$7:$AW$134,0,ROW(FJ14)), 
    INDEX(CORRECT!$A$2:$HK$129,0,COLUMN(FJ14))
)
</f>
        <v>2</v>
      </c>
      <c r="FK14" s="72">
        <f t="array" ref="FK14">SUMPRODUCT(
    INDEX(ANSWERS!$C$7:$AW$134,0,ROW(FK14)), 
    INDEX(CORRECT!$A$2:$HK$129,0,COLUMN(FK14))
)
</f>
        <v>2</v>
      </c>
      <c r="FL14" s="72">
        <f t="array" ref="FL14">SUMPRODUCT(
    INDEX(ANSWERS!$C$7:$AW$134,0,ROW(FL14)), 
    INDEX(CORRECT!$A$2:$HK$129,0,COLUMN(FL14))
)
</f>
        <v>1</v>
      </c>
      <c r="FM14" s="72">
        <f t="array" ref="FM14">SUMPRODUCT(
    INDEX(ANSWERS!$C$7:$AW$134,0,ROW(FM14)), 
    INDEX(CORRECT!$A$2:$HK$129,0,COLUMN(FM14))
)
</f>
        <v>2</v>
      </c>
      <c r="FN14" s="72">
        <f t="array" ref="FN14">SUMPRODUCT(
    INDEX(ANSWERS!$C$7:$AW$134,0,ROW(FN14)), 
    INDEX(CORRECT!$A$2:$HK$129,0,COLUMN(FN14))
)
</f>
        <v>2</v>
      </c>
      <c r="FO14" s="72">
        <f t="array" ref="FO14">SUMPRODUCT(
    INDEX(ANSWERS!$C$7:$AW$134,0,ROW(FO14)), 
    INDEX(CORRECT!$A$2:$HK$129,0,COLUMN(FO14))
)
</f>
        <v>2</v>
      </c>
      <c r="FP14" s="72">
        <f t="array" ref="FP14">SUMPRODUCT(
    INDEX(ANSWERS!$C$7:$AW$134,0,ROW(FP14)), 
    INDEX(CORRECT!$A$2:$HK$129,0,COLUMN(FP14))
)
</f>
        <v>0</v>
      </c>
      <c r="FQ14" s="72">
        <f t="array" ref="FQ14">SUMPRODUCT(
    INDEX(ANSWERS!$C$7:$AW$134,0,ROW(FQ14)), 
    INDEX(CORRECT!$A$2:$HK$129,0,COLUMN(FQ14))
)
</f>
        <v>1</v>
      </c>
      <c r="FR14" s="72">
        <f t="array" ref="FR14">SUMPRODUCT(
    INDEX(ANSWERS!$C$7:$AW$134,0,ROW(FR14)), 
    INDEX(CORRECT!$A$2:$HK$129,0,COLUMN(FR14))
)
</f>
        <v>3</v>
      </c>
      <c r="FS14" s="72">
        <f t="array" ref="FS14">SUMPRODUCT(
    INDEX(ANSWERS!$C$7:$AW$134,0,ROW(FS14)), 
    INDEX(CORRECT!$A$2:$HK$129,0,COLUMN(FS14))
)
</f>
        <v>2</v>
      </c>
      <c r="FT14" s="72">
        <f t="array" ref="FT14">SUMPRODUCT(
    INDEX(ANSWERS!$C$7:$AW$134,0,ROW(FT14)), 
    INDEX(CORRECT!$A$2:$HK$129,0,COLUMN(FT14))
)
</f>
        <v>1</v>
      </c>
      <c r="FU14" s="72">
        <f t="array" ref="FU14">SUMPRODUCT(
    INDEX(ANSWERS!$C$7:$AW$134,0,ROW(FU14)), 
    INDEX(CORRECT!$A$2:$HK$129,0,COLUMN(FU14))
)
</f>
        <v>3</v>
      </c>
      <c r="FV14" s="72">
        <f t="array" ref="FV14">SUMPRODUCT(
    INDEX(ANSWERS!$C$7:$AW$134,0,ROW(FV14)), 
    INDEX(CORRECT!$A$2:$HK$129,0,COLUMN(FV14))
)
</f>
        <v>1</v>
      </c>
      <c r="FW14" s="72">
        <f t="array" ref="FW14">SUMPRODUCT(
    INDEX(ANSWERS!$C$7:$AW$134,0,ROW(FW14)), 
    INDEX(CORRECT!$A$2:$HK$129,0,COLUMN(FW14))
)
</f>
        <v>3</v>
      </c>
      <c r="FX14" s="72">
        <f t="array" ref="FX14">SUMPRODUCT(
    INDEX(ANSWERS!$C$7:$AW$134,0,ROW(FX14)), 
    INDEX(CORRECT!$A$2:$HK$129,0,COLUMN(FX14))
)
</f>
        <v>2</v>
      </c>
      <c r="FY14" s="72">
        <f t="array" ref="FY14">SUMPRODUCT(
    INDEX(ANSWERS!$C$7:$AW$134,0,ROW(FY14)), 
    INDEX(CORRECT!$A$2:$HK$129,0,COLUMN(FY14))
)
</f>
        <v>2</v>
      </c>
      <c r="FZ14" s="72">
        <f t="array" ref="FZ14">SUMPRODUCT(
    INDEX(ANSWERS!$C$7:$AW$134,0,ROW(FZ14)), 
    INDEX(CORRECT!$A$2:$HK$129,0,COLUMN(FZ14))
)
</f>
        <v>0</v>
      </c>
      <c r="GA14" s="72">
        <f t="array" ref="GA14">SUMPRODUCT(
    INDEX(ANSWERS!$C$7:$AW$134,0,ROW(GA14)), 
    INDEX(CORRECT!$A$2:$HK$129,0,COLUMN(GA14))
)
</f>
        <v>2</v>
      </c>
      <c r="GB14" s="72">
        <f t="array" ref="GB14">SUMPRODUCT(
    INDEX(ANSWERS!$C$7:$AW$134,0,ROW(GB14)), 
    INDEX(CORRECT!$A$2:$HK$129,0,COLUMN(GB14))
)
</f>
        <v>0</v>
      </c>
      <c r="GC14" s="72">
        <f t="array" ref="GC14">SUMPRODUCT(
    INDEX(ANSWERS!$C$7:$AW$134,0,ROW(GC14)), 
    INDEX(CORRECT!$A$2:$HK$129,0,COLUMN(GC14))
)
</f>
        <v>1</v>
      </c>
      <c r="GD14" s="72">
        <f t="array" ref="GD14">SUMPRODUCT(
    INDEX(ANSWERS!$C$7:$AW$134,0,ROW(GD14)), 
    INDEX(CORRECT!$A$2:$HK$129,0,COLUMN(GD14))
)
</f>
        <v>2</v>
      </c>
      <c r="GE14" s="72">
        <f t="array" ref="GE14">SUMPRODUCT(
    INDEX(ANSWERS!$C$7:$AW$134,0,ROW(GE14)), 
    INDEX(CORRECT!$A$2:$HK$129,0,COLUMN(GE14))
)
</f>
        <v>1</v>
      </c>
      <c r="GF14" s="72">
        <f t="array" ref="GF14">SUMPRODUCT(
    INDEX(ANSWERS!$C$7:$AW$134,0,ROW(GF14)), 
    INDEX(CORRECT!$A$2:$HK$129,0,COLUMN(GF14))
)
</f>
        <v>2</v>
      </c>
      <c r="GG14" s="72">
        <f t="array" ref="GG14">SUMPRODUCT(
    INDEX(ANSWERS!$C$7:$AW$134,0,ROW(GG14)), 
    INDEX(CORRECT!$A$2:$HK$129,0,COLUMN(GG14))
)
</f>
        <v>1</v>
      </c>
      <c r="GH14" s="72">
        <f t="array" ref="GH14">SUMPRODUCT(
    INDEX(ANSWERS!$C$7:$AW$134,0,ROW(GH14)), 
    INDEX(CORRECT!$A$2:$HK$129,0,COLUMN(GH14))
)
</f>
        <v>2</v>
      </c>
      <c r="GI14" s="72">
        <f t="array" ref="GI14">SUMPRODUCT(
    INDEX(ANSWERS!$C$7:$AW$134,0,ROW(GI14)), 
    INDEX(CORRECT!$A$2:$HK$129,0,COLUMN(GI14))
)
</f>
        <v>1</v>
      </c>
      <c r="GJ14" s="72">
        <f t="array" ref="GJ14">SUMPRODUCT(
    INDEX(ANSWERS!$C$7:$AW$134,0,ROW(GJ14)), 
    INDEX(CORRECT!$A$2:$HK$129,0,COLUMN(GJ14))
)
</f>
        <v>1</v>
      </c>
      <c r="GK14" s="72">
        <f t="array" ref="GK14">SUMPRODUCT(
    INDEX(ANSWERS!$C$7:$AW$134,0,ROW(GK14)), 
    INDEX(CORRECT!$A$2:$HK$129,0,COLUMN(GK14))
)
</f>
        <v>0</v>
      </c>
      <c r="GL14" s="72">
        <f t="array" ref="GL14">SUMPRODUCT(
    INDEX(ANSWERS!$C$7:$AW$134,0,ROW(GL14)), 
    INDEX(CORRECT!$A$2:$HK$129,0,COLUMN(GL14))
)
</f>
        <v>1</v>
      </c>
      <c r="GM14" s="72">
        <f t="array" ref="GM14">SUMPRODUCT(
    INDEX(ANSWERS!$C$7:$AW$134,0,ROW(GM14)), 
    INDEX(CORRECT!$A$2:$HK$129,0,COLUMN(GM14))
)
</f>
        <v>0</v>
      </c>
      <c r="GN14" s="72">
        <f t="array" ref="GN14">SUMPRODUCT(
    INDEX(ANSWERS!$C$7:$AW$134,0,ROW(GN14)), 
    INDEX(CORRECT!$A$2:$HK$129,0,COLUMN(GN14))
)
</f>
        <v>2</v>
      </c>
      <c r="GO14" s="72">
        <f t="array" ref="GO14">SUMPRODUCT(
    INDEX(ANSWERS!$C$7:$AW$134,0,ROW(GO14)), 
    INDEX(CORRECT!$A$2:$HK$129,0,COLUMN(GO14))
)
</f>
        <v>1</v>
      </c>
      <c r="GP14" s="72">
        <f t="array" ref="GP14">SUMPRODUCT(
    INDEX(ANSWERS!$C$7:$AW$134,0,ROW(GP14)), 
    INDEX(CORRECT!$A$2:$HK$129,0,COLUMN(GP14))
)
</f>
        <v>3</v>
      </c>
      <c r="GQ14" s="72">
        <f t="array" ref="GQ14">SUMPRODUCT(
    INDEX(ANSWERS!$C$7:$AW$134,0,ROW(GQ14)), 
    INDEX(CORRECT!$A$2:$HK$129,0,COLUMN(GQ14))
)
</f>
        <v>1</v>
      </c>
      <c r="GR14" s="72">
        <f t="array" ref="GR14">SUMPRODUCT(
    INDEX(ANSWERS!$C$7:$AW$134,0,ROW(GR14)), 
    INDEX(CORRECT!$A$2:$HK$129,0,COLUMN(GR14))
)
</f>
        <v>1</v>
      </c>
      <c r="GS14" s="72">
        <f t="array" ref="GS14">SUMPRODUCT(
    INDEX(ANSWERS!$C$7:$AW$134,0,ROW(GS14)), 
    INDEX(CORRECT!$A$2:$HK$129,0,COLUMN(GS14))
)
</f>
        <v>2</v>
      </c>
      <c r="GT14" s="72">
        <f t="array" ref="GT14">SUMPRODUCT(
    INDEX(ANSWERS!$C$7:$AW$134,0,ROW(GT14)), 
    INDEX(CORRECT!$A$2:$HK$129,0,COLUMN(GT14))
)
</f>
        <v>1</v>
      </c>
      <c r="GU14" s="72">
        <f t="array" ref="GU14">SUMPRODUCT(
    INDEX(ANSWERS!$C$7:$AW$134,0,ROW(GU14)), 
    INDEX(CORRECT!$A$2:$HK$129,0,COLUMN(GU14))
)
</f>
        <v>2</v>
      </c>
      <c r="GV14" s="72">
        <f t="array" ref="GV14">SUMPRODUCT(
    INDEX(ANSWERS!$C$7:$AW$134,0,ROW(GV14)), 
    INDEX(CORRECT!$A$2:$HK$129,0,COLUMN(GV14))
)
</f>
        <v>2</v>
      </c>
      <c r="GW14" s="72">
        <f t="array" ref="GW14">SUMPRODUCT(
    INDEX(ANSWERS!$C$7:$AW$134,0,ROW(GW14)), 
    INDEX(CORRECT!$A$2:$HK$129,0,COLUMN(GW14))
)
</f>
        <v>1</v>
      </c>
      <c r="GX14" s="72">
        <f t="array" ref="GX14">SUMPRODUCT(
    INDEX(ANSWERS!$C$7:$AW$134,0,ROW(GX14)), 
    INDEX(CORRECT!$A$2:$HK$129,0,COLUMN(GX14))
)
</f>
        <v>2</v>
      </c>
      <c r="GY14" s="72">
        <f t="array" ref="GY14">SUMPRODUCT(
    INDEX(ANSWERS!$C$7:$AW$134,0,ROW(GY14)), 
    INDEX(CORRECT!$A$2:$HK$129,0,COLUMN(GY14))
)
</f>
        <v>2</v>
      </c>
      <c r="GZ14" s="72">
        <f t="array" ref="GZ14">SUMPRODUCT(
    INDEX(ANSWERS!$C$7:$AW$134,0,ROW(GZ14)), 
    INDEX(CORRECT!$A$2:$HK$129,0,COLUMN(GZ14))
)
</f>
        <v>2</v>
      </c>
      <c r="HA14" s="72">
        <f t="array" ref="HA14">SUMPRODUCT(
    INDEX(ANSWERS!$C$7:$AW$134,0,ROW(HA14)), 
    INDEX(CORRECT!$A$2:$HK$129,0,COLUMN(HA14))
)
</f>
        <v>2</v>
      </c>
      <c r="HB14" s="72">
        <f t="array" ref="HB14">SUMPRODUCT(
    INDEX(ANSWERS!$C$7:$AW$134,0,ROW(HB14)), 
    INDEX(CORRECT!$A$2:$HK$129,0,COLUMN(HB14))
)
</f>
        <v>3</v>
      </c>
      <c r="HC14" s="72">
        <f t="array" ref="HC14">SUMPRODUCT(
    INDEX(ANSWERS!$C$7:$AW$134,0,ROW(HC14)), 
    INDEX(CORRECT!$A$2:$HK$129,0,COLUMN(HC14))
)
</f>
        <v>1</v>
      </c>
      <c r="HD14" s="72">
        <f t="array" ref="HD14">SUMPRODUCT(
    INDEX(ANSWERS!$C$7:$AW$134,0,ROW(HD14)), 
    INDEX(CORRECT!$A$2:$HK$129,0,COLUMN(HD14))
)
</f>
        <v>0</v>
      </c>
      <c r="HE14" s="72">
        <f t="array" ref="HE14">SUMPRODUCT(
    INDEX(ANSWERS!$C$7:$AW$134,0,ROW(HE14)), 
    INDEX(CORRECT!$A$2:$HK$129,0,COLUMN(HE14))
)
</f>
        <v>2</v>
      </c>
      <c r="HF14" s="72">
        <f t="array" ref="HF14">SUMPRODUCT(
    INDEX(ANSWERS!$C$7:$AW$134,0,ROW(HF14)), 
    INDEX(CORRECT!$A$2:$HK$129,0,COLUMN(HF14))
)
</f>
        <v>2</v>
      </c>
      <c r="HG14" s="72">
        <f t="array" ref="HG14">SUMPRODUCT(
    INDEX(ANSWERS!$C$7:$AW$134,0,ROW(HG14)), 
    INDEX(CORRECT!$A$2:$HK$129,0,COLUMN(HG14))
)
</f>
        <v>3</v>
      </c>
      <c r="HH14" s="72">
        <f t="array" ref="HH14">SUMPRODUCT(
    INDEX(ANSWERS!$C$7:$AW$134,0,ROW(HH14)), 
    INDEX(CORRECT!$A$2:$HK$129,0,COLUMN(HH14))
)
</f>
        <v>2</v>
      </c>
      <c r="HI14" s="72">
        <f t="array" ref="HI14">SUMPRODUCT(
    INDEX(ANSWERS!$C$7:$AW$134,0,ROW(HI14)), 
    INDEX(CORRECT!$A$2:$HK$129,0,COLUMN(HI14))
)
</f>
        <v>0</v>
      </c>
      <c r="HJ14" s="72">
        <f t="array" ref="HJ14">SUMPRODUCT(
    INDEX(ANSWERS!$C$7:$AW$134,0,ROW(HJ14)), 
    INDEX(CORRECT!$A$2:$HK$129,0,COLUMN(HJ14))
)
</f>
        <v>2</v>
      </c>
      <c r="HK14" s="72">
        <f t="array" ref="HK14">SUMPRODUCT(
    INDEX(ANSWERS!$C$7:$AW$134,0,ROW(HK14)), 
    INDEX(CORRECT!$A$2:$HK$129,0,COLUMN(HK14))
)
</f>
        <v>1</v>
      </c>
      <c r="HL14" s="72"/>
    </row>
    <row r="15">
      <c r="A15" s="1" t="s">
        <v>156</v>
      </c>
      <c r="B15" s="72">
        <f t="array" ref="B15">SUMPRODUCT(
    INDEX(ANSWERS!$C$7:$AW$134,0,ROW(B15)), 
    INDEX(CORRECT!$A$2:$HK$129,0,COLUMN(B15))
)
</f>
        <v>7</v>
      </c>
      <c r="C15" s="72">
        <f t="array" ref="C15">SUMPRODUCT(
    INDEX(ANSWERS!$C$7:$AW$134,0,ROW(C15)), 
    INDEX(CORRECT!$A$2:$HK$129,0,COLUMN(C15))
)
</f>
        <v>7</v>
      </c>
      <c r="D15" s="72">
        <f t="array" ref="D15">SUMPRODUCT(
    INDEX(ANSWERS!$C$7:$AW$134,0,ROW(D15)), 
    INDEX(CORRECT!$A$2:$HK$129,0,COLUMN(D15))
)
</f>
        <v>1</v>
      </c>
      <c r="E15" s="72">
        <f t="array" ref="E15">SUMPRODUCT(
    INDEX(ANSWERS!$C$7:$AW$134,0,ROW(E15)), 
    INDEX(CORRECT!$A$2:$HK$129,0,COLUMN(E15))
)
</f>
        <v>5</v>
      </c>
      <c r="F15" s="72">
        <f t="array" ref="F15">SUMPRODUCT(
    INDEX(ANSWERS!$C$7:$AW$134,0,ROW(F15)), 
    INDEX(CORRECT!$A$2:$HK$129,0,COLUMN(F15))
)
</f>
        <v>4</v>
      </c>
      <c r="G15" s="72">
        <f t="array" ref="G15">SUMPRODUCT(
    INDEX(ANSWERS!$C$7:$AW$134,0,ROW(G15)), 
    INDEX(CORRECT!$A$2:$HK$129,0,COLUMN(G15))
)
</f>
        <v>3</v>
      </c>
      <c r="H15" s="72">
        <f t="array" ref="H15">SUMPRODUCT(
    INDEX(ANSWERS!$C$7:$AW$134,0,ROW(H15)), 
    INDEX(CORRECT!$A$2:$HK$129,0,COLUMN(H15))
)
</f>
        <v>8</v>
      </c>
      <c r="I15" s="72">
        <f t="array" ref="I15">SUMPRODUCT(
    INDEX(ANSWERS!$C$7:$AW$134,0,ROW(I15)), 
    INDEX(CORRECT!$A$2:$HK$129,0,COLUMN(I15))
)
</f>
        <v>6</v>
      </c>
      <c r="J15" s="72">
        <f t="array" ref="J15">SUMPRODUCT(
    INDEX(ANSWERS!$C$7:$AW$134,0,ROW(J15)), 
    INDEX(CORRECT!$A$2:$HK$129,0,COLUMN(J15))
)
</f>
        <v>7</v>
      </c>
      <c r="K15" s="72">
        <f t="array" ref="K15">SUMPRODUCT(
    INDEX(ANSWERS!$C$7:$AW$134,0,ROW(K15)), 
    INDEX(CORRECT!$A$2:$HK$129,0,COLUMN(K15))
)
</f>
        <v>5</v>
      </c>
      <c r="L15" s="72">
        <f t="array" ref="L15">SUMPRODUCT(
    INDEX(ANSWERS!$C$7:$AW$134,0,ROW(L15)), 
    INDEX(CORRECT!$A$2:$HK$129,0,COLUMN(L15))
)
</f>
        <v>1</v>
      </c>
      <c r="M15" s="72">
        <f t="array" ref="M15">SUMPRODUCT(
    INDEX(ANSWERS!$C$7:$AW$134,0,ROW(M15)), 
    INDEX(CORRECT!$A$2:$HK$129,0,COLUMN(M15))
)
</f>
        <v>7</v>
      </c>
      <c r="N15" s="72">
        <f t="array" ref="N15">SUMPRODUCT(
    INDEX(ANSWERS!$C$7:$AW$134,0,ROW(N15)), 
    INDEX(CORRECT!$A$2:$HK$129,0,COLUMN(N15))
)
</f>
        <v>8</v>
      </c>
      <c r="O15" s="72">
        <f t="array" ref="O15">SUMPRODUCT(
    INDEX(ANSWERS!$C$7:$AW$134,0,ROW(O15)), 
    INDEX(CORRECT!$A$2:$HK$129,0,COLUMN(O15))
)
</f>
        <v>8</v>
      </c>
      <c r="P15" s="72">
        <f t="array" ref="P15">SUMPRODUCT(
    INDEX(ANSWERS!$C$7:$AW$134,0,ROW(P15)), 
    INDEX(CORRECT!$A$2:$HK$129,0,COLUMN(P15))
)
</f>
        <v>7</v>
      </c>
      <c r="Q15" s="72">
        <f t="array" ref="Q15">SUMPRODUCT(
    INDEX(ANSWERS!$C$7:$AW$134,0,ROW(Q15)), 
    INDEX(CORRECT!$A$2:$HK$129,0,COLUMN(Q15))
)
</f>
        <v>4</v>
      </c>
      <c r="R15" s="72">
        <f t="array" ref="R15">SUMPRODUCT(
    INDEX(ANSWERS!$C$7:$AW$134,0,ROW(R15)), 
    INDEX(CORRECT!$A$2:$HK$129,0,COLUMN(R15))
)
</f>
        <v>6</v>
      </c>
      <c r="S15" s="72">
        <f t="array" ref="S15">SUMPRODUCT(
    INDEX(ANSWERS!$C$7:$AW$134,0,ROW(S15)), 
    INDEX(CORRECT!$A$2:$HK$129,0,COLUMN(S15))
)
</f>
        <v>6</v>
      </c>
      <c r="T15" s="72">
        <f t="array" ref="T15">SUMPRODUCT(
    INDEX(ANSWERS!$C$7:$AW$134,0,ROW(T15)), 
    INDEX(CORRECT!$A$2:$HK$129,0,COLUMN(T15))
)
</f>
        <v>8</v>
      </c>
      <c r="U15" s="72">
        <f t="array" ref="U15">SUMPRODUCT(
    INDEX(ANSWERS!$C$7:$AW$134,0,ROW(U15)), 
    INDEX(CORRECT!$A$2:$HK$129,0,COLUMN(U15))
)
</f>
        <v>8</v>
      </c>
      <c r="V15" s="72">
        <f t="array" ref="V15">SUMPRODUCT(
    INDEX(ANSWERS!$C$7:$AW$134,0,ROW(V15)), 
    INDEX(CORRECT!$A$2:$HK$129,0,COLUMN(V15))
)
</f>
        <v>10</v>
      </c>
      <c r="W15" s="72">
        <f t="array" ref="W15">SUMPRODUCT(
    INDEX(ANSWERS!$C$7:$AW$134,0,ROW(W15)), 
    INDEX(CORRECT!$A$2:$HK$129,0,COLUMN(W15))
)
</f>
        <v>9</v>
      </c>
      <c r="X15" s="72">
        <f t="array" ref="X15">SUMPRODUCT(
    INDEX(ANSWERS!$C$7:$AW$134,0,ROW(X15)), 
    INDEX(CORRECT!$A$2:$HK$129,0,COLUMN(X15))
)
</f>
        <v>9</v>
      </c>
      <c r="Y15" s="72">
        <f t="array" ref="Y15">SUMPRODUCT(
    INDEX(ANSWERS!$C$7:$AW$134,0,ROW(Y15)), 
    INDEX(CORRECT!$A$2:$HK$129,0,COLUMN(Y15))
)
</f>
        <v>10</v>
      </c>
      <c r="Z15" s="72">
        <f t="array" ref="Z15">SUMPRODUCT(
    INDEX(ANSWERS!$C$7:$AW$134,0,ROW(Z15)), 
    INDEX(CORRECT!$A$2:$HK$129,0,COLUMN(Z15))
)
</f>
        <v>4</v>
      </c>
      <c r="AA15" s="72">
        <f t="array" ref="AA15">SUMPRODUCT(
    INDEX(ANSWERS!$C$7:$AW$134,0,ROW(AA15)), 
    INDEX(CORRECT!$A$2:$HK$129,0,COLUMN(AA15))
)
</f>
        <v>9</v>
      </c>
      <c r="AB15" s="72">
        <f t="array" ref="AB15">SUMPRODUCT(
    INDEX(ANSWERS!$C$7:$AW$134,0,ROW(AB15)), 
    INDEX(CORRECT!$A$2:$HK$129,0,COLUMN(AB15))
)
</f>
        <v>10</v>
      </c>
      <c r="AC15" s="72">
        <f t="array" ref="AC15">SUMPRODUCT(
    INDEX(ANSWERS!$C$7:$AW$134,0,ROW(AC15)), 
    INDEX(CORRECT!$A$2:$HK$129,0,COLUMN(AC15))
)
</f>
        <v>4</v>
      </c>
      <c r="AD15" s="72">
        <f t="array" ref="AD15">SUMPRODUCT(
    INDEX(ANSWERS!$C$7:$AW$134,0,ROW(AD15)), 
    INDEX(CORRECT!$A$2:$HK$129,0,COLUMN(AD15))
)
</f>
        <v>9</v>
      </c>
      <c r="AE15" s="72">
        <f t="array" ref="AE15">SUMPRODUCT(
    INDEX(ANSWERS!$C$7:$AW$134,0,ROW(AE15)), 
    INDEX(CORRECT!$A$2:$HK$129,0,COLUMN(AE15))
)
</f>
        <v>10</v>
      </c>
      <c r="AF15" s="72">
        <f t="array" ref="AF15">SUMPRODUCT(
    INDEX(ANSWERS!$C$7:$AW$134,0,ROW(AF15)), 
    INDEX(CORRECT!$A$2:$HK$129,0,COLUMN(AF15))
)
</f>
        <v>10</v>
      </c>
      <c r="AG15" s="72">
        <f t="array" ref="AG15">SUMPRODUCT(
    INDEX(ANSWERS!$C$7:$AW$134,0,ROW(AG15)), 
    INDEX(CORRECT!$A$2:$HK$129,0,COLUMN(AG15))
)
</f>
        <v>8</v>
      </c>
      <c r="AH15" s="72">
        <f t="array" ref="AH15">SUMPRODUCT(
    INDEX(ANSWERS!$C$7:$AW$134,0,ROW(AH15)), 
    INDEX(CORRECT!$A$2:$HK$129,0,COLUMN(AH15))
)
</f>
        <v>8</v>
      </c>
      <c r="AI15" s="72">
        <f t="array" ref="AI15">SUMPRODUCT(
    INDEX(ANSWERS!$C$7:$AW$134,0,ROW(AI15)), 
    INDEX(CORRECT!$A$2:$HK$129,0,COLUMN(AI15))
)
</f>
        <v>5</v>
      </c>
      <c r="AJ15" s="72">
        <f t="array" ref="AJ15">SUMPRODUCT(
    INDEX(ANSWERS!$C$7:$AW$134,0,ROW(AJ15)), 
    INDEX(CORRECT!$A$2:$HK$129,0,COLUMN(AJ15))
)
</f>
        <v>9</v>
      </c>
      <c r="AK15" s="72">
        <f t="array" ref="AK15">SUMPRODUCT(
    INDEX(ANSWERS!$C$7:$AW$134,0,ROW(AK15)), 
    INDEX(CORRECT!$A$2:$HK$129,0,COLUMN(AK15))
)
</f>
        <v>8</v>
      </c>
      <c r="AL15" s="72">
        <f t="array" ref="AL15">SUMPRODUCT(
    INDEX(ANSWERS!$C$7:$AW$134,0,ROW(AL15)), 
    INDEX(CORRECT!$A$2:$HK$129,0,COLUMN(AL15))
)
</f>
        <v>10</v>
      </c>
      <c r="AM15" s="72">
        <f t="array" ref="AM15">SUMPRODUCT(
    INDEX(ANSWERS!$C$7:$AW$134,0,ROW(AM15)), 
    INDEX(CORRECT!$A$2:$HK$129,0,COLUMN(AM15))
)
</f>
        <v>10</v>
      </c>
      <c r="AN15" s="72">
        <f t="array" ref="AN15">SUMPRODUCT(
    INDEX(ANSWERS!$C$7:$AW$134,0,ROW(AN15)), 
    INDEX(CORRECT!$A$2:$HK$129,0,COLUMN(AN15))
)
</f>
        <v>8</v>
      </c>
      <c r="AO15" s="72">
        <f t="array" ref="AO15">SUMPRODUCT(
    INDEX(ANSWERS!$C$7:$AW$134,0,ROW(AO15)), 
    INDEX(CORRECT!$A$2:$HK$129,0,COLUMN(AO15))
)
</f>
        <v>6</v>
      </c>
      <c r="AP15" s="72">
        <f t="array" ref="AP15">SUMPRODUCT(
    INDEX(ANSWERS!$C$7:$AW$134,0,ROW(AP15)), 
    INDEX(CORRECT!$A$2:$HK$129,0,COLUMN(AP15))
)
</f>
        <v>7</v>
      </c>
      <c r="AQ15" s="72">
        <f t="array" ref="AQ15">SUMPRODUCT(
    INDEX(ANSWERS!$C$7:$AW$134,0,ROW(AQ15)), 
    INDEX(CORRECT!$A$2:$HK$129,0,COLUMN(AQ15))
)
</f>
        <v>7</v>
      </c>
      <c r="AR15" s="72">
        <f t="array" ref="AR15">SUMPRODUCT(
    INDEX(ANSWERS!$C$7:$AW$134,0,ROW(AR15)), 
    INDEX(CORRECT!$A$2:$HK$129,0,COLUMN(AR15))
)
</f>
        <v>7</v>
      </c>
      <c r="AS15" s="72">
        <f t="array" ref="AS15">SUMPRODUCT(
    INDEX(ANSWERS!$C$7:$AW$134,0,ROW(AS15)), 
    INDEX(CORRECT!$A$2:$HK$129,0,COLUMN(AS15))
)
</f>
        <v>3</v>
      </c>
      <c r="AT15" s="72">
        <f t="array" ref="AT15">SUMPRODUCT(
    INDEX(ANSWERS!$C$7:$AW$134,0,ROW(AT15)), 
    INDEX(CORRECT!$A$2:$HK$129,0,COLUMN(AT15))
)
</f>
        <v>3</v>
      </c>
      <c r="AU15" s="72">
        <f t="array" ref="AU15">SUMPRODUCT(
    INDEX(ANSWERS!$C$7:$AW$134,0,ROW(AU15)), 
    INDEX(CORRECT!$A$2:$HK$129,0,COLUMN(AU15))
)
</f>
        <v>5</v>
      </c>
      <c r="AV15" s="72">
        <f t="array" ref="AV15">SUMPRODUCT(
    INDEX(ANSWERS!$C$7:$AW$134,0,ROW(AV15)), 
    INDEX(CORRECT!$A$2:$HK$129,0,COLUMN(AV15))
)
</f>
        <v>9</v>
      </c>
      <c r="AW15" s="72">
        <f t="array" ref="AW15">SUMPRODUCT(
    INDEX(ANSWERS!$C$7:$AW$134,0,ROW(AW15)), 
    INDEX(CORRECT!$A$2:$HK$129,0,COLUMN(AW15))
)
</f>
        <v>6</v>
      </c>
      <c r="AX15" s="72">
        <f t="array" ref="AX15">SUMPRODUCT(
    INDEX(ANSWERS!$C$7:$AW$134,0,ROW(AX15)), 
    INDEX(CORRECT!$A$2:$HK$129,0,COLUMN(AX15))
)
</f>
        <v>8</v>
      </c>
      <c r="AY15" s="72">
        <f t="array" ref="AY15">SUMPRODUCT(
    INDEX(ANSWERS!$C$7:$AW$134,0,ROW(AY15)), 
    INDEX(CORRECT!$A$2:$HK$129,0,COLUMN(AY15))
)
</f>
        <v>6</v>
      </c>
      <c r="AZ15" s="72">
        <f t="array" ref="AZ15">SUMPRODUCT(
    INDEX(ANSWERS!$C$7:$AW$134,0,ROW(AZ15)), 
    INDEX(CORRECT!$A$2:$HK$129,0,COLUMN(AZ15))
)
</f>
        <v>8</v>
      </c>
      <c r="BA15" s="72">
        <f t="array" ref="BA15">SUMPRODUCT(
    INDEX(ANSWERS!$C$7:$AW$134,0,ROW(BA15)), 
    INDEX(CORRECT!$A$2:$HK$129,0,COLUMN(BA15))
)
</f>
        <v>9</v>
      </c>
      <c r="BB15" s="72">
        <f t="array" ref="BB15">SUMPRODUCT(
    INDEX(ANSWERS!$C$7:$AW$134,0,ROW(BB15)), 
    INDEX(CORRECT!$A$2:$HK$129,0,COLUMN(BB15))
)
</f>
        <v>8</v>
      </c>
      <c r="BC15" s="72">
        <f t="array" ref="BC15">SUMPRODUCT(
    INDEX(ANSWERS!$C$7:$AW$134,0,ROW(BC15)), 
    INDEX(CORRECT!$A$2:$HK$129,0,COLUMN(BC15))
)
</f>
        <v>2</v>
      </c>
      <c r="BD15" s="72">
        <f t="array" ref="BD15">SUMPRODUCT(
    INDEX(ANSWERS!$C$7:$AW$134,0,ROW(BD15)), 
    INDEX(CORRECT!$A$2:$HK$129,0,COLUMN(BD15))
)
</f>
        <v>8</v>
      </c>
      <c r="BE15" s="72">
        <f t="array" ref="BE15">SUMPRODUCT(
    INDEX(ANSWERS!$C$7:$AW$134,0,ROW(BE15)), 
    INDEX(CORRECT!$A$2:$HK$129,0,COLUMN(BE15))
)
</f>
        <v>6</v>
      </c>
      <c r="BF15" s="72">
        <f t="array" ref="BF15">SUMPRODUCT(
    INDEX(ANSWERS!$C$7:$AW$134,0,ROW(BF15)), 
    INDEX(CORRECT!$A$2:$HK$129,0,COLUMN(BF15))
)
</f>
        <v>2</v>
      </c>
      <c r="BG15" s="72">
        <f t="array" ref="BG15">SUMPRODUCT(
    INDEX(ANSWERS!$C$7:$AW$134,0,ROW(BG15)), 
    INDEX(CORRECT!$A$2:$HK$129,0,COLUMN(BG15))
)
</f>
        <v>10</v>
      </c>
      <c r="BH15" s="72">
        <f t="array" ref="BH15">SUMPRODUCT(
    INDEX(ANSWERS!$C$7:$AW$134,0,ROW(BH15)), 
    INDEX(CORRECT!$A$2:$HK$129,0,COLUMN(BH15))
)
</f>
        <v>9</v>
      </c>
      <c r="BI15" s="72">
        <f t="array" ref="BI15">SUMPRODUCT(
    INDEX(ANSWERS!$C$7:$AW$134,0,ROW(BI15)), 
    INDEX(CORRECT!$A$2:$HK$129,0,COLUMN(BI15))
)
</f>
        <v>6</v>
      </c>
      <c r="BJ15" s="72">
        <f t="array" ref="BJ15">SUMPRODUCT(
    INDEX(ANSWERS!$C$7:$AW$134,0,ROW(BJ15)), 
    INDEX(CORRECT!$A$2:$HK$129,0,COLUMN(BJ15))
)
</f>
        <v>5</v>
      </c>
      <c r="BK15" s="72">
        <f t="array" ref="BK15">SUMPRODUCT(
    INDEX(ANSWERS!$C$7:$AW$134,0,ROW(BK15)), 
    INDEX(CORRECT!$A$2:$HK$129,0,COLUMN(BK15))
)
</f>
        <v>10</v>
      </c>
      <c r="BL15" s="72">
        <f t="array" ref="BL15">SUMPRODUCT(
    INDEX(ANSWERS!$C$7:$AW$134,0,ROW(BL15)), 
    INDEX(CORRECT!$A$2:$HK$129,0,COLUMN(BL15))
)
</f>
        <v>9</v>
      </c>
      <c r="BM15" s="72">
        <f t="array" ref="BM15">SUMPRODUCT(
    INDEX(ANSWERS!$C$7:$AW$134,0,ROW(BM15)), 
    INDEX(CORRECT!$A$2:$HK$129,0,COLUMN(BM15))
)
</f>
        <v>7</v>
      </c>
      <c r="BN15" s="72">
        <f t="array" ref="BN15">SUMPRODUCT(
    INDEX(ANSWERS!$C$7:$AW$134,0,ROW(BN15)), 
    INDEX(CORRECT!$A$2:$HK$129,0,COLUMN(BN15))
)
</f>
        <v>8</v>
      </c>
      <c r="BO15" s="72">
        <f t="array" ref="BO15">SUMPRODUCT(
    INDEX(ANSWERS!$C$7:$AW$134,0,ROW(BO15)), 
    INDEX(CORRECT!$A$2:$HK$129,0,COLUMN(BO15))
)
</f>
        <v>6</v>
      </c>
      <c r="BP15" s="72">
        <f t="array" ref="BP15">SUMPRODUCT(
    INDEX(ANSWERS!$C$7:$AW$134,0,ROW(BP15)), 
    INDEX(CORRECT!$A$2:$HK$129,0,COLUMN(BP15))
)
</f>
        <v>9</v>
      </c>
      <c r="BQ15" s="72">
        <f t="array" ref="BQ15">SUMPRODUCT(
    INDEX(ANSWERS!$C$7:$AW$134,0,ROW(BQ15)), 
    INDEX(CORRECT!$A$2:$HK$129,0,COLUMN(BQ15))
)
</f>
        <v>7</v>
      </c>
      <c r="BR15" s="72">
        <f t="array" ref="BR15">SUMPRODUCT(
    INDEX(ANSWERS!$C$7:$AW$134,0,ROW(BR15)), 
    INDEX(CORRECT!$A$2:$HK$129,0,COLUMN(BR15))
)
</f>
        <v>7</v>
      </c>
      <c r="BS15" s="72">
        <f t="array" ref="BS15">SUMPRODUCT(
    INDEX(ANSWERS!$C$7:$AW$134,0,ROW(BS15)), 
    INDEX(CORRECT!$A$2:$HK$129,0,COLUMN(BS15))
)
</f>
        <v>9</v>
      </c>
      <c r="BT15" s="72">
        <f t="array" ref="BT15">SUMPRODUCT(
    INDEX(ANSWERS!$C$7:$AW$134,0,ROW(BT15)), 
    INDEX(CORRECT!$A$2:$HK$129,0,COLUMN(BT15))
)
</f>
        <v>8</v>
      </c>
      <c r="BU15" s="72">
        <f t="array" ref="BU15">SUMPRODUCT(
    INDEX(ANSWERS!$C$7:$AW$134,0,ROW(BU15)), 
    INDEX(CORRECT!$A$2:$HK$129,0,COLUMN(BU15))
)
</f>
        <v>6</v>
      </c>
      <c r="BV15" s="72">
        <f t="array" ref="BV15">SUMPRODUCT(
    INDEX(ANSWERS!$C$7:$AW$134,0,ROW(BV15)), 
    INDEX(CORRECT!$A$2:$HK$129,0,COLUMN(BV15))
)
</f>
        <v>8</v>
      </c>
      <c r="BW15" s="72">
        <f t="array" ref="BW15">SUMPRODUCT(
    INDEX(ANSWERS!$C$7:$AW$134,0,ROW(BW15)), 
    INDEX(CORRECT!$A$2:$HK$129,0,COLUMN(BW15))
)
</f>
        <v>8</v>
      </c>
      <c r="BX15" s="72">
        <f t="array" ref="BX15">SUMPRODUCT(
    INDEX(ANSWERS!$C$7:$AW$134,0,ROW(BX15)), 
    INDEX(CORRECT!$A$2:$HK$129,0,COLUMN(BX15))
)
</f>
        <v>5</v>
      </c>
      <c r="BY15" s="72">
        <f t="array" ref="BY15">SUMPRODUCT(
    INDEX(ANSWERS!$C$7:$AW$134,0,ROW(BY15)), 
    INDEX(CORRECT!$A$2:$HK$129,0,COLUMN(BY15))
)
</f>
        <v>8</v>
      </c>
      <c r="BZ15" s="72">
        <f t="array" ref="BZ15">SUMPRODUCT(
    INDEX(ANSWERS!$C$7:$AW$134,0,ROW(BZ15)), 
    INDEX(CORRECT!$A$2:$HK$129,0,COLUMN(BZ15))
)
</f>
        <v>5</v>
      </c>
      <c r="CA15" s="72">
        <f t="array" ref="CA15">SUMPRODUCT(
    INDEX(ANSWERS!$C$7:$AW$134,0,ROW(CA15)), 
    INDEX(CORRECT!$A$2:$HK$129,0,COLUMN(CA15))
)
</f>
        <v>8</v>
      </c>
      <c r="CB15" s="72">
        <f t="array" ref="CB15">SUMPRODUCT(
    INDEX(ANSWERS!$C$7:$AW$134,0,ROW(CB15)), 
    INDEX(CORRECT!$A$2:$HK$129,0,COLUMN(CB15))
)
</f>
        <v>8</v>
      </c>
      <c r="CC15" s="72">
        <f t="array" ref="CC15">SUMPRODUCT(
    INDEX(ANSWERS!$C$7:$AW$134,0,ROW(CC15)), 
    INDEX(CORRECT!$A$2:$HK$129,0,COLUMN(CC15))
)
</f>
        <v>8</v>
      </c>
      <c r="CD15" s="72">
        <f t="array" ref="CD15">SUMPRODUCT(
    INDEX(ANSWERS!$C$7:$AW$134,0,ROW(CD15)), 
    INDEX(CORRECT!$A$2:$HK$129,0,COLUMN(CD15))
)
</f>
        <v>9</v>
      </c>
      <c r="CE15" s="72">
        <f t="array" ref="CE15">SUMPRODUCT(
    INDEX(ANSWERS!$C$7:$AW$134,0,ROW(CE15)), 
    INDEX(CORRECT!$A$2:$HK$129,0,COLUMN(CE15))
)
</f>
        <v>8</v>
      </c>
      <c r="CF15" s="72">
        <f t="array" ref="CF15">SUMPRODUCT(
    INDEX(ANSWERS!$C$7:$AW$134,0,ROW(CF15)), 
    INDEX(CORRECT!$A$2:$HK$129,0,COLUMN(CF15))
)
</f>
        <v>10</v>
      </c>
      <c r="CG15" s="72">
        <f t="array" ref="CG15">SUMPRODUCT(
    INDEX(ANSWERS!$C$7:$AW$134,0,ROW(CG15)), 
    INDEX(CORRECT!$A$2:$HK$129,0,COLUMN(CG15))
)
</f>
        <v>7</v>
      </c>
      <c r="CH15" s="72">
        <f t="array" ref="CH15">SUMPRODUCT(
    INDEX(ANSWERS!$C$7:$AW$134,0,ROW(CH15)), 
    INDEX(CORRECT!$A$2:$HK$129,0,COLUMN(CH15))
)
</f>
        <v>10</v>
      </c>
      <c r="CI15" s="72">
        <f t="array" ref="CI15">SUMPRODUCT(
    INDEX(ANSWERS!$C$7:$AW$134,0,ROW(CI15)), 
    INDEX(CORRECT!$A$2:$HK$129,0,COLUMN(CI15))
)
</f>
        <v>9</v>
      </c>
      <c r="CJ15" s="72">
        <f t="array" ref="CJ15">SUMPRODUCT(
    INDEX(ANSWERS!$C$7:$AW$134,0,ROW(CJ15)), 
    INDEX(CORRECT!$A$2:$HK$129,0,COLUMN(CJ15))
)
</f>
        <v>6</v>
      </c>
      <c r="CK15" s="72">
        <f t="array" ref="CK15">SUMPRODUCT(
    INDEX(ANSWERS!$C$7:$AW$134,0,ROW(CK15)), 
    INDEX(CORRECT!$A$2:$HK$129,0,COLUMN(CK15))
)
</f>
        <v>8</v>
      </c>
      <c r="CL15" s="72">
        <f t="array" ref="CL15">SUMPRODUCT(
    INDEX(ANSWERS!$C$7:$AW$134,0,ROW(CL15)), 
    INDEX(CORRECT!$A$2:$HK$129,0,COLUMN(CL15))
)
</f>
        <v>6</v>
      </c>
      <c r="CM15" s="72">
        <f t="array" ref="CM15">SUMPRODUCT(
    INDEX(ANSWERS!$C$7:$AW$134,0,ROW(CM15)), 
    INDEX(CORRECT!$A$2:$HK$129,0,COLUMN(CM15))
)
</f>
        <v>5</v>
      </c>
      <c r="CN15" s="72">
        <f t="array" ref="CN15">SUMPRODUCT(
    INDEX(ANSWERS!$C$7:$AW$134,0,ROW(CN15)), 
    INDEX(CORRECT!$A$2:$HK$129,0,COLUMN(CN15))
)
</f>
        <v>7</v>
      </c>
      <c r="CO15" s="72">
        <f t="array" ref="CO15">SUMPRODUCT(
    INDEX(ANSWERS!$C$7:$AW$134,0,ROW(CO15)), 
    INDEX(CORRECT!$A$2:$HK$129,0,COLUMN(CO15))
)
</f>
        <v>6</v>
      </c>
      <c r="CP15" s="72">
        <f t="array" ref="CP15">SUMPRODUCT(
    INDEX(ANSWERS!$C$7:$AW$134,0,ROW(CP15)), 
    INDEX(CORRECT!$A$2:$HK$129,0,COLUMN(CP15))
)
</f>
        <v>4</v>
      </c>
      <c r="CQ15" s="72">
        <f t="array" ref="CQ15">SUMPRODUCT(
    INDEX(ANSWERS!$C$7:$AW$134,0,ROW(CQ15)), 
    INDEX(CORRECT!$A$2:$HK$129,0,COLUMN(CQ15))
)
</f>
        <v>5</v>
      </c>
      <c r="CR15" s="72">
        <f t="array" ref="CR15">SUMPRODUCT(
    INDEX(ANSWERS!$C$7:$AW$134,0,ROW(CR15)), 
    INDEX(CORRECT!$A$2:$HK$129,0,COLUMN(CR15))
)
</f>
        <v>10</v>
      </c>
      <c r="CS15" s="72">
        <f t="array" ref="CS15">SUMPRODUCT(
    INDEX(ANSWERS!$C$7:$AW$134,0,ROW(CS15)), 
    INDEX(CORRECT!$A$2:$HK$129,0,COLUMN(CS15))
)
</f>
        <v>10</v>
      </c>
      <c r="CT15" s="72">
        <f t="array" ref="CT15">SUMPRODUCT(
    INDEX(ANSWERS!$C$7:$AW$134,0,ROW(CT15)), 
    INDEX(CORRECT!$A$2:$HK$129,0,COLUMN(CT15))
)
</f>
        <v>7</v>
      </c>
      <c r="CU15" s="72">
        <f t="array" ref="CU15">SUMPRODUCT(
    INDEX(ANSWERS!$C$7:$AW$134,0,ROW(CU15)), 
    INDEX(CORRECT!$A$2:$HK$129,0,COLUMN(CU15))
)
</f>
        <v>9</v>
      </c>
      <c r="CV15" s="72">
        <f t="array" ref="CV15">SUMPRODUCT(
    INDEX(ANSWERS!$C$7:$AW$134,0,ROW(CV15)), 
    INDEX(CORRECT!$A$2:$HK$129,0,COLUMN(CV15))
)
</f>
        <v>5</v>
      </c>
      <c r="CW15" s="72">
        <f t="array" ref="CW15">SUMPRODUCT(
    INDEX(ANSWERS!$C$7:$AW$134,0,ROW(CW15)), 
    INDEX(CORRECT!$A$2:$HK$129,0,COLUMN(CW15))
)
</f>
        <v>7</v>
      </c>
      <c r="CX15" s="72">
        <f t="array" ref="CX15">SUMPRODUCT(
    INDEX(ANSWERS!$C$7:$AW$134,0,ROW(CX15)), 
    INDEX(CORRECT!$A$2:$HK$129,0,COLUMN(CX15))
)
</f>
        <v>7</v>
      </c>
      <c r="CY15" s="72">
        <f t="array" ref="CY15">SUMPRODUCT(
    INDEX(ANSWERS!$C$7:$AW$134,0,ROW(CY15)), 
    INDEX(CORRECT!$A$2:$HK$129,0,COLUMN(CY15))
)
</f>
        <v>9</v>
      </c>
      <c r="CZ15" s="72">
        <f t="array" ref="CZ15">SUMPRODUCT(
    INDEX(ANSWERS!$C$7:$AW$134,0,ROW(CZ15)), 
    INDEX(CORRECT!$A$2:$HK$129,0,COLUMN(CZ15))
)
</f>
        <v>1</v>
      </c>
      <c r="DA15" s="72">
        <f t="array" ref="DA15">SUMPRODUCT(
    INDEX(ANSWERS!$C$7:$AW$134,0,ROW(DA15)), 
    INDEX(CORRECT!$A$2:$HK$129,0,COLUMN(DA15))
)
</f>
        <v>6</v>
      </c>
      <c r="DB15" s="72">
        <f t="array" ref="DB15">SUMPRODUCT(
    INDEX(ANSWERS!$C$7:$AW$134,0,ROW(DB15)), 
    INDEX(CORRECT!$A$2:$HK$129,0,COLUMN(DB15))
)
</f>
        <v>0</v>
      </c>
      <c r="DC15" s="72">
        <f t="array" ref="DC15">SUMPRODUCT(
    INDEX(ANSWERS!$C$7:$AW$134,0,ROW(DC15)), 
    INDEX(CORRECT!$A$2:$HK$129,0,COLUMN(DC15))
)
</f>
        <v>4</v>
      </c>
      <c r="DD15" s="72">
        <f t="array" ref="DD15">SUMPRODUCT(
    INDEX(ANSWERS!$C$7:$AW$134,0,ROW(DD15)), 
    INDEX(CORRECT!$A$2:$HK$129,0,COLUMN(DD15))
)
</f>
        <v>7</v>
      </c>
      <c r="DE15" s="72">
        <f t="array" ref="DE15">SUMPRODUCT(
    INDEX(ANSWERS!$C$7:$AW$134,0,ROW(DE15)), 
    INDEX(CORRECT!$A$2:$HK$129,0,COLUMN(DE15))
)
</f>
        <v>6</v>
      </c>
      <c r="DF15" s="72">
        <f t="array" ref="DF15">SUMPRODUCT(
    INDEX(ANSWERS!$C$7:$AW$134,0,ROW(DF15)), 
    INDEX(CORRECT!$A$2:$HK$129,0,COLUMN(DF15))
)
</f>
        <v>8</v>
      </c>
      <c r="DG15" s="72">
        <f t="array" ref="DG15">SUMPRODUCT(
    INDEX(ANSWERS!$C$7:$AW$134,0,ROW(DG15)), 
    INDEX(CORRECT!$A$2:$HK$129,0,COLUMN(DG15))
)
</f>
        <v>6</v>
      </c>
      <c r="DH15" s="72">
        <f t="array" ref="DH15">SUMPRODUCT(
    INDEX(ANSWERS!$C$7:$AW$134,0,ROW(DH15)), 
    INDEX(CORRECT!$A$2:$HK$129,0,COLUMN(DH15))
)
</f>
        <v>1</v>
      </c>
      <c r="DI15" s="72">
        <f t="array" ref="DI15">SUMPRODUCT(
    INDEX(ANSWERS!$C$7:$AW$134,0,ROW(DI15)), 
    INDEX(CORRECT!$A$2:$HK$129,0,COLUMN(DI15))
)
</f>
        <v>3</v>
      </c>
      <c r="DJ15" s="72">
        <f t="array" ref="DJ15">SUMPRODUCT(
    INDEX(ANSWERS!$C$7:$AW$134,0,ROW(DJ15)), 
    INDEX(CORRECT!$A$2:$HK$129,0,COLUMN(DJ15))
)
</f>
        <v>5</v>
      </c>
      <c r="DK15" s="72">
        <f t="array" ref="DK15">SUMPRODUCT(
    INDEX(ANSWERS!$C$7:$AW$134,0,ROW(DK15)), 
    INDEX(CORRECT!$A$2:$HK$129,0,COLUMN(DK15))
)
</f>
        <v>8</v>
      </c>
      <c r="DL15" s="72">
        <f t="array" ref="DL15">SUMPRODUCT(
    INDEX(ANSWERS!$C$7:$AW$134,0,ROW(DL15)), 
    INDEX(CORRECT!$A$2:$HK$129,0,COLUMN(DL15))
)
</f>
        <v>8</v>
      </c>
      <c r="DM15" s="72">
        <f t="array" ref="DM15">SUMPRODUCT(
    INDEX(ANSWERS!$C$7:$AW$134,0,ROW(DM15)), 
    INDEX(CORRECT!$A$2:$HK$129,0,COLUMN(DM15))
)
</f>
        <v>5</v>
      </c>
      <c r="DN15" s="72">
        <f t="array" ref="DN15">SUMPRODUCT(
    INDEX(ANSWERS!$C$7:$AW$134,0,ROW(DN15)), 
    INDEX(CORRECT!$A$2:$HK$129,0,COLUMN(DN15))
)
</f>
        <v>1</v>
      </c>
      <c r="DO15" s="72">
        <f t="array" ref="DO15">SUMPRODUCT(
    INDEX(ANSWERS!$C$7:$AW$134,0,ROW(DO15)), 
    INDEX(CORRECT!$A$2:$HK$129,0,COLUMN(DO15))
)
</f>
        <v>8</v>
      </c>
      <c r="DP15" s="72">
        <f t="array" ref="DP15">SUMPRODUCT(
    INDEX(ANSWERS!$C$7:$AW$134,0,ROW(DP15)), 
    INDEX(CORRECT!$A$2:$HK$129,0,COLUMN(DP15))
)
</f>
        <v>6</v>
      </c>
      <c r="DQ15" s="72">
        <f t="array" ref="DQ15">SUMPRODUCT(
    INDEX(ANSWERS!$C$7:$AW$134,0,ROW(DQ15)), 
    INDEX(CORRECT!$A$2:$HK$129,0,COLUMN(DQ15))
)
</f>
        <v>8</v>
      </c>
      <c r="DR15" s="72">
        <f t="array" ref="DR15">SUMPRODUCT(
    INDEX(ANSWERS!$C$7:$AW$134,0,ROW(DR15)), 
    INDEX(CORRECT!$A$2:$HK$129,0,COLUMN(DR15))
)
</f>
        <v>8</v>
      </c>
      <c r="DS15" s="72">
        <f t="array" ref="DS15">SUMPRODUCT(
    INDEX(ANSWERS!$C$7:$AW$134,0,ROW(DS15)), 
    INDEX(CORRECT!$A$2:$HK$129,0,COLUMN(DS15))
)
</f>
        <v>9</v>
      </c>
      <c r="DT15" s="72">
        <f t="array" ref="DT15">SUMPRODUCT(
    INDEX(ANSWERS!$C$7:$AW$134,0,ROW(DT15)), 
    INDEX(CORRECT!$A$2:$HK$129,0,COLUMN(DT15))
)
</f>
        <v>8</v>
      </c>
      <c r="DU15" s="72">
        <f t="array" ref="DU15">SUMPRODUCT(
    INDEX(ANSWERS!$C$7:$AW$134,0,ROW(DU15)), 
    INDEX(CORRECT!$A$2:$HK$129,0,COLUMN(DU15))
)
</f>
        <v>6</v>
      </c>
      <c r="DV15" s="72">
        <f t="array" ref="DV15">SUMPRODUCT(
    INDEX(ANSWERS!$C$7:$AW$134,0,ROW(DV15)), 
    INDEX(CORRECT!$A$2:$HK$129,0,COLUMN(DV15))
)
</f>
        <v>2</v>
      </c>
      <c r="DW15" s="72">
        <f t="array" ref="DW15">SUMPRODUCT(
    INDEX(ANSWERS!$C$7:$AW$134,0,ROW(DW15)), 
    INDEX(CORRECT!$A$2:$HK$129,0,COLUMN(DW15))
)
</f>
        <v>7</v>
      </c>
      <c r="DX15" s="72">
        <f t="array" ref="DX15">SUMPRODUCT(
    INDEX(ANSWERS!$C$7:$AW$134,0,ROW(DX15)), 
    INDEX(CORRECT!$A$2:$HK$129,0,COLUMN(DX15))
)
</f>
        <v>4</v>
      </c>
      <c r="DY15" s="72">
        <f t="array" ref="DY15">SUMPRODUCT(
    INDEX(ANSWERS!$C$7:$AW$134,0,ROW(DY15)), 
    INDEX(CORRECT!$A$2:$HK$129,0,COLUMN(DY15))
)
</f>
        <v>7</v>
      </c>
      <c r="DZ15" s="72">
        <f t="array" ref="DZ15">SUMPRODUCT(
    INDEX(ANSWERS!$C$7:$AW$134,0,ROW(DZ15)), 
    INDEX(CORRECT!$A$2:$HK$129,0,COLUMN(DZ15))
)
</f>
        <v>3</v>
      </c>
      <c r="EA15" s="72">
        <f t="array" ref="EA15">SUMPRODUCT(
    INDEX(ANSWERS!$C$7:$AW$134,0,ROW(EA15)), 
    INDEX(CORRECT!$A$2:$HK$129,0,COLUMN(EA15))
)
</f>
        <v>3</v>
      </c>
      <c r="EB15" s="72">
        <f t="array" ref="EB15">SUMPRODUCT(
    INDEX(ANSWERS!$C$7:$AW$134,0,ROW(EB15)), 
    INDEX(CORRECT!$A$2:$HK$129,0,COLUMN(EB15))
)
</f>
        <v>3</v>
      </c>
      <c r="EC15" s="72">
        <f t="array" ref="EC15">SUMPRODUCT(
    INDEX(ANSWERS!$C$7:$AW$134,0,ROW(EC15)), 
    INDEX(CORRECT!$A$2:$HK$129,0,COLUMN(EC15))
)
</f>
        <v>8</v>
      </c>
      <c r="ED15" s="72">
        <f t="array" ref="ED15">SUMPRODUCT(
    INDEX(ANSWERS!$C$7:$AW$134,0,ROW(ED15)), 
    INDEX(CORRECT!$A$2:$HK$129,0,COLUMN(ED15))
)
</f>
        <v>10</v>
      </c>
      <c r="EE15" s="72">
        <f t="array" ref="EE15">SUMPRODUCT(
    INDEX(ANSWERS!$C$7:$AW$134,0,ROW(EE15)), 
    INDEX(CORRECT!$A$2:$HK$129,0,COLUMN(EE15))
)
</f>
        <v>9</v>
      </c>
      <c r="EF15" s="72">
        <f t="array" ref="EF15">SUMPRODUCT(
    INDEX(ANSWERS!$C$7:$AW$134,0,ROW(EF15)), 
    INDEX(CORRECT!$A$2:$HK$129,0,COLUMN(EF15))
)
</f>
        <v>8</v>
      </c>
      <c r="EG15" s="72">
        <f t="array" ref="EG15">SUMPRODUCT(
    INDEX(ANSWERS!$C$7:$AW$134,0,ROW(EG15)), 
    INDEX(CORRECT!$A$2:$HK$129,0,COLUMN(EG15))
)
</f>
        <v>6</v>
      </c>
      <c r="EH15" s="72">
        <f t="array" ref="EH15">SUMPRODUCT(
    INDEX(ANSWERS!$C$7:$AW$134,0,ROW(EH15)), 
    INDEX(CORRECT!$A$2:$HK$129,0,COLUMN(EH15))
)
</f>
        <v>7</v>
      </c>
      <c r="EI15" s="72">
        <f t="array" ref="EI15">SUMPRODUCT(
    INDEX(ANSWERS!$C$7:$AW$134,0,ROW(EI15)), 
    INDEX(CORRECT!$A$2:$HK$129,0,COLUMN(EI15))
)
</f>
        <v>8</v>
      </c>
      <c r="EJ15" s="72">
        <f t="array" ref="EJ15">SUMPRODUCT(
    INDEX(ANSWERS!$C$7:$AW$134,0,ROW(EJ15)), 
    INDEX(CORRECT!$A$2:$HK$129,0,COLUMN(EJ15))
)
</f>
        <v>7</v>
      </c>
      <c r="EK15" s="72">
        <f t="array" ref="EK15">SUMPRODUCT(
    INDEX(ANSWERS!$C$7:$AW$134,0,ROW(EK15)), 
    INDEX(CORRECT!$A$2:$HK$129,0,COLUMN(EK15))
)
</f>
        <v>4</v>
      </c>
      <c r="EL15" s="72">
        <f t="array" ref="EL15">SUMPRODUCT(
    INDEX(ANSWERS!$C$7:$AW$134,0,ROW(EL15)), 
    INDEX(CORRECT!$A$2:$HK$129,0,COLUMN(EL15))
)
</f>
        <v>5</v>
      </c>
      <c r="EM15" s="72">
        <f t="array" ref="EM15">SUMPRODUCT(
    INDEX(ANSWERS!$C$7:$AW$134,0,ROW(EM15)), 
    INDEX(CORRECT!$A$2:$HK$129,0,COLUMN(EM15))
)
</f>
        <v>7</v>
      </c>
      <c r="EN15" s="72">
        <f t="array" ref="EN15">SUMPRODUCT(
    INDEX(ANSWERS!$C$7:$AW$134,0,ROW(EN15)), 
    INDEX(CORRECT!$A$2:$HK$129,0,COLUMN(EN15))
)
</f>
        <v>9</v>
      </c>
      <c r="EO15" s="72">
        <f t="array" ref="EO15">SUMPRODUCT(
    INDEX(ANSWERS!$C$7:$AW$134,0,ROW(EO15)), 
    INDEX(CORRECT!$A$2:$HK$129,0,COLUMN(EO15))
)
</f>
        <v>8</v>
      </c>
      <c r="EP15" s="72">
        <f t="array" ref="EP15">SUMPRODUCT(
    INDEX(ANSWERS!$C$7:$AW$134,0,ROW(EP15)), 
    INDEX(CORRECT!$A$2:$HK$129,0,COLUMN(EP15))
)
</f>
        <v>8</v>
      </c>
      <c r="EQ15" s="72">
        <f t="array" ref="EQ15">SUMPRODUCT(
    INDEX(ANSWERS!$C$7:$AW$134,0,ROW(EQ15)), 
    INDEX(CORRECT!$A$2:$HK$129,0,COLUMN(EQ15))
)
</f>
        <v>8</v>
      </c>
      <c r="ER15" s="72">
        <f t="array" ref="ER15">SUMPRODUCT(
    INDEX(ANSWERS!$C$7:$AW$134,0,ROW(ER15)), 
    INDEX(CORRECT!$A$2:$HK$129,0,COLUMN(ER15))
)
</f>
        <v>2</v>
      </c>
      <c r="ES15" s="72">
        <f t="array" ref="ES15">SUMPRODUCT(
    INDEX(ANSWERS!$C$7:$AW$134,0,ROW(ES15)), 
    INDEX(CORRECT!$A$2:$HK$129,0,COLUMN(ES15))
)
</f>
        <v>3</v>
      </c>
      <c r="ET15" s="72">
        <f t="array" ref="ET15">SUMPRODUCT(
    INDEX(ANSWERS!$C$7:$AW$134,0,ROW(ET15)), 
    INDEX(CORRECT!$A$2:$HK$129,0,COLUMN(ET15))
)
</f>
        <v>5</v>
      </c>
      <c r="EU15" s="72">
        <f t="array" ref="EU15">SUMPRODUCT(
    INDEX(ANSWERS!$C$7:$AW$134,0,ROW(EU15)), 
    INDEX(CORRECT!$A$2:$HK$129,0,COLUMN(EU15))
)
</f>
        <v>10</v>
      </c>
      <c r="EV15" s="72">
        <f t="array" ref="EV15">SUMPRODUCT(
    INDEX(ANSWERS!$C$7:$AW$134,0,ROW(EV15)), 
    INDEX(CORRECT!$A$2:$HK$129,0,COLUMN(EV15))
)
</f>
        <v>3</v>
      </c>
      <c r="EW15" s="72">
        <f t="array" ref="EW15">SUMPRODUCT(
    INDEX(ANSWERS!$C$7:$AW$134,0,ROW(EW15)), 
    INDEX(CORRECT!$A$2:$HK$129,0,COLUMN(EW15))
)
</f>
        <v>9</v>
      </c>
      <c r="EX15" s="72">
        <f t="array" ref="EX15">SUMPRODUCT(
    INDEX(ANSWERS!$C$7:$AW$134,0,ROW(EX15)), 
    INDEX(CORRECT!$A$2:$HK$129,0,COLUMN(EX15))
)
</f>
        <v>7</v>
      </c>
      <c r="EY15" s="72">
        <f t="array" ref="EY15">SUMPRODUCT(
    INDEX(ANSWERS!$C$7:$AW$134,0,ROW(EY15)), 
    INDEX(CORRECT!$A$2:$HK$129,0,COLUMN(EY15))
)
</f>
        <v>4</v>
      </c>
      <c r="EZ15" s="72">
        <f t="array" ref="EZ15">SUMPRODUCT(
    INDEX(ANSWERS!$C$7:$AW$134,0,ROW(EZ15)), 
    INDEX(CORRECT!$A$2:$HK$129,0,COLUMN(EZ15))
)
</f>
        <v>6</v>
      </c>
      <c r="FA15" s="72">
        <f t="array" ref="FA15">SUMPRODUCT(
    INDEX(ANSWERS!$C$7:$AW$134,0,ROW(FA15)), 
    INDEX(CORRECT!$A$2:$HK$129,0,COLUMN(FA15))
)
</f>
        <v>4</v>
      </c>
      <c r="FB15" s="72">
        <f t="array" ref="FB15">SUMPRODUCT(
    INDEX(ANSWERS!$C$7:$AW$134,0,ROW(FB15)), 
    INDEX(CORRECT!$A$2:$HK$129,0,COLUMN(FB15))
)
</f>
        <v>4</v>
      </c>
      <c r="FC15" s="72">
        <f t="array" ref="FC15">SUMPRODUCT(
    INDEX(ANSWERS!$C$7:$AW$134,0,ROW(FC15)), 
    INDEX(CORRECT!$A$2:$HK$129,0,COLUMN(FC15))
)
</f>
        <v>9</v>
      </c>
      <c r="FD15" s="72">
        <f t="array" ref="FD15">SUMPRODUCT(
    INDEX(ANSWERS!$C$7:$AW$134,0,ROW(FD15)), 
    INDEX(CORRECT!$A$2:$HK$129,0,COLUMN(FD15))
)
</f>
        <v>6</v>
      </c>
      <c r="FE15" s="72">
        <f t="array" ref="FE15">SUMPRODUCT(
    INDEX(ANSWERS!$C$7:$AW$134,0,ROW(FE15)), 
    INDEX(CORRECT!$A$2:$HK$129,0,COLUMN(FE15))
)
</f>
        <v>8</v>
      </c>
      <c r="FF15" s="72">
        <f t="array" ref="FF15">SUMPRODUCT(
    INDEX(ANSWERS!$C$7:$AW$134,0,ROW(FF15)), 
    INDEX(CORRECT!$A$2:$HK$129,0,COLUMN(FF15))
)
</f>
        <v>9</v>
      </c>
      <c r="FG15" s="72">
        <f t="array" ref="FG15">SUMPRODUCT(
    INDEX(ANSWERS!$C$7:$AW$134,0,ROW(FG15)), 
    INDEX(CORRECT!$A$2:$HK$129,0,COLUMN(FG15))
)
</f>
        <v>7</v>
      </c>
      <c r="FH15" s="72">
        <f t="array" ref="FH15">SUMPRODUCT(
    INDEX(ANSWERS!$C$7:$AW$134,0,ROW(FH15)), 
    INDEX(CORRECT!$A$2:$HK$129,0,COLUMN(FH15))
)
</f>
        <v>9</v>
      </c>
      <c r="FI15" s="72">
        <f t="array" ref="FI15">SUMPRODUCT(
    INDEX(ANSWERS!$C$7:$AW$134,0,ROW(FI15)), 
    INDEX(CORRECT!$A$2:$HK$129,0,COLUMN(FI15))
)
</f>
        <v>10</v>
      </c>
      <c r="FJ15" s="72">
        <f t="array" ref="FJ15">SUMPRODUCT(
    INDEX(ANSWERS!$C$7:$AW$134,0,ROW(FJ15)), 
    INDEX(CORRECT!$A$2:$HK$129,0,COLUMN(FJ15))
)
</f>
        <v>9</v>
      </c>
      <c r="FK15" s="72">
        <f t="array" ref="FK15">SUMPRODUCT(
    INDEX(ANSWERS!$C$7:$AW$134,0,ROW(FK15)), 
    INDEX(CORRECT!$A$2:$HK$129,0,COLUMN(FK15))
)
</f>
        <v>7</v>
      </c>
      <c r="FL15" s="72">
        <f t="array" ref="FL15">SUMPRODUCT(
    INDEX(ANSWERS!$C$7:$AW$134,0,ROW(FL15)), 
    INDEX(CORRECT!$A$2:$HK$129,0,COLUMN(FL15))
)
</f>
        <v>5</v>
      </c>
      <c r="FM15" s="72">
        <f t="array" ref="FM15">SUMPRODUCT(
    INDEX(ANSWERS!$C$7:$AW$134,0,ROW(FM15)), 
    INDEX(CORRECT!$A$2:$HK$129,0,COLUMN(FM15))
)
</f>
        <v>6</v>
      </c>
      <c r="FN15" s="72">
        <f t="array" ref="FN15">SUMPRODUCT(
    INDEX(ANSWERS!$C$7:$AW$134,0,ROW(FN15)), 
    INDEX(CORRECT!$A$2:$HK$129,0,COLUMN(FN15))
)
</f>
        <v>7</v>
      </c>
      <c r="FO15" s="72">
        <f t="array" ref="FO15">SUMPRODUCT(
    INDEX(ANSWERS!$C$7:$AW$134,0,ROW(FO15)), 
    INDEX(CORRECT!$A$2:$HK$129,0,COLUMN(FO15))
)
</f>
        <v>7</v>
      </c>
      <c r="FP15" s="72">
        <f t="array" ref="FP15">SUMPRODUCT(
    INDEX(ANSWERS!$C$7:$AW$134,0,ROW(FP15)), 
    INDEX(CORRECT!$A$2:$HK$129,0,COLUMN(FP15))
)
</f>
        <v>6</v>
      </c>
      <c r="FQ15" s="72">
        <f t="array" ref="FQ15">SUMPRODUCT(
    INDEX(ANSWERS!$C$7:$AW$134,0,ROW(FQ15)), 
    INDEX(CORRECT!$A$2:$HK$129,0,COLUMN(FQ15))
)
</f>
        <v>6</v>
      </c>
      <c r="FR15" s="72">
        <f t="array" ref="FR15">SUMPRODUCT(
    INDEX(ANSWERS!$C$7:$AW$134,0,ROW(FR15)), 
    INDEX(CORRECT!$A$2:$HK$129,0,COLUMN(FR15))
)
</f>
        <v>10</v>
      </c>
      <c r="FS15" s="72">
        <f t="array" ref="FS15">SUMPRODUCT(
    INDEX(ANSWERS!$C$7:$AW$134,0,ROW(FS15)), 
    INDEX(CORRECT!$A$2:$HK$129,0,COLUMN(FS15))
)
</f>
        <v>4</v>
      </c>
      <c r="FT15" s="72">
        <f t="array" ref="FT15">SUMPRODUCT(
    INDEX(ANSWERS!$C$7:$AW$134,0,ROW(FT15)), 
    INDEX(CORRECT!$A$2:$HK$129,0,COLUMN(FT15))
)
</f>
        <v>2</v>
      </c>
      <c r="FU15" s="72">
        <f t="array" ref="FU15">SUMPRODUCT(
    INDEX(ANSWERS!$C$7:$AW$134,0,ROW(FU15)), 
    INDEX(CORRECT!$A$2:$HK$129,0,COLUMN(FU15))
)
</f>
        <v>8</v>
      </c>
      <c r="FV15" s="72">
        <f t="array" ref="FV15">SUMPRODUCT(
    INDEX(ANSWERS!$C$7:$AW$134,0,ROW(FV15)), 
    INDEX(CORRECT!$A$2:$HK$129,0,COLUMN(FV15))
)
</f>
        <v>5</v>
      </c>
      <c r="FW15" s="72">
        <f t="array" ref="FW15">SUMPRODUCT(
    INDEX(ANSWERS!$C$7:$AW$134,0,ROW(FW15)), 
    INDEX(CORRECT!$A$2:$HK$129,0,COLUMN(FW15))
)
</f>
        <v>6</v>
      </c>
      <c r="FX15" s="72">
        <f t="array" ref="FX15">SUMPRODUCT(
    INDEX(ANSWERS!$C$7:$AW$134,0,ROW(FX15)), 
    INDEX(CORRECT!$A$2:$HK$129,0,COLUMN(FX15))
)
</f>
        <v>8</v>
      </c>
      <c r="FY15" s="72">
        <f t="array" ref="FY15">SUMPRODUCT(
    INDEX(ANSWERS!$C$7:$AW$134,0,ROW(FY15)), 
    INDEX(CORRECT!$A$2:$HK$129,0,COLUMN(FY15))
)
</f>
        <v>6</v>
      </c>
      <c r="FZ15" s="72">
        <f t="array" ref="FZ15">SUMPRODUCT(
    INDEX(ANSWERS!$C$7:$AW$134,0,ROW(FZ15)), 
    INDEX(CORRECT!$A$2:$HK$129,0,COLUMN(FZ15))
)
</f>
        <v>7</v>
      </c>
      <c r="GA15" s="72">
        <f t="array" ref="GA15">SUMPRODUCT(
    INDEX(ANSWERS!$C$7:$AW$134,0,ROW(GA15)), 
    INDEX(CORRECT!$A$2:$HK$129,0,COLUMN(GA15))
)
</f>
        <v>5</v>
      </c>
      <c r="GB15" s="72">
        <f t="array" ref="GB15">SUMPRODUCT(
    INDEX(ANSWERS!$C$7:$AW$134,0,ROW(GB15)), 
    INDEX(CORRECT!$A$2:$HK$129,0,COLUMN(GB15))
)
</f>
        <v>2</v>
      </c>
      <c r="GC15" s="72">
        <f t="array" ref="GC15">SUMPRODUCT(
    INDEX(ANSWERS!$C$7:$AW$134,0,ROW(GC15)), 
    INDEX(CORRECT!$A$2:$HK$129,0,COLUMN(GC15))
)
</f>
        <v>4</v>
      </c>
      <c r="GD15" s="72">
        <f t="array" ref="GD15">SUMPRODUCT(
    INDEX(ANSWERS!$C$7:$AW$134,0,ROW(GD15)), 
    INDEX(CORRECT!$A$2:$HK$129,0,COLUMN(GD15))
)
</f>
        <v>5</v>
      </c>
      <c r="GE15" s="72">
        <f t="array" ref="GE15">SUMPRODUCT(
    INDEX(ANSWERS!$C$7:$AW$134,0,ROW(GE15)), 
    INDEX(CORRECT!$A$2:$HK$129,0,COLUMN(GE15))
)
</f>
        <v>7</v>
      </c>
      <c r="GF15" s="72">
        <f t="array" ref="GF15">SUMPRODUCT(
    INDEX(ANSWERS!$C$7:$AW$134,0,ROW(GF15)), 
    INDEX(CORRECT!$A$2:$HK$129,0,COLUMN(GF15))
)
</f>
        <v>7</v>
      </c>
      <c r="GG15" s="72">
        <f t="array" ref="GG15">SUMPRODUCT(
    INDEX(ANSWERS!$C$7:$AW$134,0,ROW(GG15)), 
    INDEX(CORRECT!$A$2:$HK$129,0,COLUMN(GG15))
)
</f>
        <v>8</v>
      </c>
      <c r="GH15" s="72">
        <f t="array" ref="GH15">SUMPRODUCT(
    INDEX(ANSWERS!$C$7:$AW$134,0,ROW(GH15)), 
    INDEX(CORRECT!$A$2:$HK$129,0,COLUMN(GH15))
)
</f>
        <v>4</v>
      </c>
      <c r="GI15" s="72">
        <f t="array" ref="GI15">SUMPRODUCT(
    INDEX(ANSWERS!$C$7:$AW$134,0,ROW(GI15)), 
    INDEX(CORRECT!$A$2:$HK$129,0,COLUMN(GI15))
)
</f>
        <v>8</v>
      </c>
      <c r="GJ15" s="72">
        <f t="array" ref="GJ15">SUMPRODUCT(
    INDEX(ANSWERS!$C$7:$AW$134,0,ROW(GJ15)), 
    INDEX(CORRECT!$A$2:$HK$129,0,COLUMN(GJ15))
)
</f>
        <v>7</v>
      </c>
      <c r="GK15" s="72">
        <f t="array" ref="GK15">SUMPRODUCT(
    INDEX(ANSWERS!$C$7:$AW$134,0,ROW(GK15)), 
    INDEX(CORRECT!$A$2:$HK$129,0,COLUMN(GK15))
)
</f>
        <v>1</v>
      </c>
      <c r="GL15" s="72">
        <f t="array" ref="GL15">SUMPRODUCT(
    INDEX(ANSWERS!$C$7:$AW$134,0,ROW(GL15)), 
    INDEX(CORRECT!$A$2:$HK$129,0,COLUMN(GL15))
)
</f>
        <v>5</v>
      </c>
      <c r="GM15" s="72">
        <f t="array" ref="GM15">SUMPRODUCT(
    INDEX(ANSWERS!$C$7:$AW$134,0,ROW(GM15)), 
    INDEX(CORRECT!$A$2:$HK$129,0,COLUMN(GM15))
)
</f>
        <v>1</v>
      </c>
      <c r="GN15" s="72">
        <f t="array" ref="GN15">SUMPRODUCT(
    INDEX(ANSWERS!$C$7:$AW$134,0,ROW(GN15)), 
    INDEX(CORRECT!$A$2:$HK$129,0,COLUMN(GN15))
)
</f>
        <v>3</v>
      </c>
      <c r="GO15" s="72">
        <f t="array" ref="GO15">SUMPRODUCT(
    INDEX(ANSWERS!$C$7:$AW$134,0,ROW(GO15)), 
    INDEX(CORRECT!$A$2:$HK$129,0,COLUMN(GO15))
)
</f>
        <v>6</v>
      </c>
      <c r="GP15" s="72">
        <f t="array" ref="GP15">SUMPRODUCT(
    INDEX(ANSWERS!$C$7:$AW$134,0,ROW(GP15)), 
    INDEX(CORRECT!$A$2:$HK$129,0,COLUMN(GP15))
)
</f>
        <v>9</v>
      </c>
      <c r="GQ15" s="72">
        <f t="array" ref="GQ15">SUMPRODUCT(
    INDEX(ANSWERS!$C$7:$AW$134,0,ROW(GQ15)), 
    INDEX(CORRECT!$A$2:$HK$129,0,COLUMN(GQ15))
)
</f>
        <v>7</v>
      </c>
      <c r="GR15" s="72">
        <f t="array" ref="GR15">SUMPRODUCT(
    INDEX(ANSWERS!$C$7:$AW$134,0,ROW(GR15)), 
    INDEX(CORRECT!$A$2:$HK$129,0,COLUMN(GR15))
)
</f>
        <v>5</v>
      </c>
      <c r="GS15" s="72">
        <f t="array" ref="GS15">SUMPRODUCT(
    INDEX(ANSWERS!$C$7:$AW$134,0,ROW(GS15)), 
    INDEX(CORRECT!$A$2:$HK$129,0,COLUMN(GS15))
)
</f>
        <v>5</v>
      </c>
      <c r="GT15" s="72">
        <f t="array" ref="GT15">SUMPRODUCT(
    INDEX(ANSWERS!$C$7:$AW$134,0,ROW(GT15)), 
    INDEX(CORRECT!$A$2:$HK$129,0,COLUMN(GT15))
)
</f>
        <v>5</v>
      </c>
      <c r="GU15" s="72">
        <f t="array" ref="GU15">SUMPRODUCT(
    INDEX(ANSWERS!$C$7:$AW$134,0,ROW(GU15)), 
    INDEX(CORRECT!$A$2:$HK$129,0,COLUMN(GU15))
)
</f>
        <v>5</v>
      </c>
      <c r="GV15" s="72">
        <f t="array" ref="GV15">SUMPRODUCT(
    INDEX(ANSWERS!$C$7:$AW$134,0,ROW(GV15)), 
    INDEX(CORRECT!$A$2:$HK$129,0,COLUMN(GV15))
)
</f>
        <v>9</v>
      </c>
      <c r="GW15" s="72">
        <f t="array" ref="GW15">SUMPRODUCT(
    INDEX(ANSWERS!$C$7:$AW$134,0,ROW(GW15)), 
    INDEX(CORRECT!$A$2:$HK$129,0,COLUMN(GW15))
)
</f>
        <v>8</v>
      </c>
      <c r="GX15" s="72">
        <f t="array" ref="GX15">SUMPRODUCT(
    INDEX(ANSWERS!$C$7:$AW$134,0,ROW(GX15)), 
    INDEX(CORRECT!$A$2:$HK$129,0,COLUMN(GX15))
)
</f>
        <v>6</v>
      </c>
      <c r="GY15" s="72">
        <f t="array" ref="GY15">SUMPRODUCT(
    INDEX(ANSWERS!$C$7:$AW$134,0,ROW(GY15)), 
    INDEX(CORRECT!$A$2:$HK$129,0,COLUMN(GY15))
)
</f>
        <v>8</v>
      </c>
      <c r="GZ15" s="72">
        <f t="array" ref="GZ15">SUMPRODUCT(
    INDEX(ANSWERS!$C$7:$AW$134,0,ROW(GZ15)), 
    INDEX(CORRECT!$A$2:$HK$129,0,COLUMN(GZ15))
)
</f>
        <v>9</v>
      </c>
      <c r="HA15" s="72">
        <f t="array" ref="HA15">SUMPRODUCT(
    INDEX(ANSWERS!$C$7:$AW$134,0,ROW(HA15)), 
    INDEX(CORRECT!$A$2:$HK$129,0,COLUMN(HA15))
)
</f>
        <v>8</v>
      </c>
      <c r="HB15" s="72">
        <f t="array" ref="HB15">SUMPRODUCT(
    INDEX(ANSWERS!$C$7:$AW$134,0,ROW(HB15)), 
    INDEX(CORRECT!$A$2:$HK$129,0,COLUMN(HB15))
)
</f>
        <v>8</v>
      </c>
      <c r="HC15" s="72">
        <f t="array" ref="HC15">SUMPRODUCT(
    INDEX(ANSWERS!$C$7:$AW$134,0,ROW(HC15)), 
    INDEX(CORRECT!$A$2:$HK$129,0,COLUMN(HC15))
)
</f>
        <v>9</v>
      </c>
      <c r="HD15" s="72">
        <f t="array" ref="HD15">SUMPRODUCT(
    INDEX(ANSWERS!$C$7:$AW$134,0,ROW(HD15)), 
    INDEX(CORRECT!$A$2:$HK$129,0,COLUMN(HD15))
)
</f>
        <v>6</v>
      </c>
      <c r="HE15" s="72">
        <f t="array" ref="HE15">SUMPRODUCT(
    INDEX(ANSWERS!$C$7:$AW$134,0,ROW(HE15)), 
    INDEX(CORRECT!$A$2:$HK$129,0,COLUMN(HE15))
)
</f>
        <v>8</v>
      </c>
      <c r="HF15" s="72">
        <f t="array" ref="HF15">SUMPRODUCT(
    INDEX(ANSWERS!$C$7:$AW$134,0,ROW(HF15)), 
    INDEX(CORRECT!$A$2:$HK$129,0,COLUMN(HF15))
)
</f>
        <v>7</v>
      </c>
      <c r="HG15" s="72">
        <f t="array" ref="HG15">SUMPRODUCT(
    INDEX(ANSWERS!$C$7:$AW$134,0,ROW(HG15)), 
    INDEX(CORRECT!$A$2:$HK$129,0,COLUMN(HG15))
)
</f>
        <v>10</v>
      </c>
      <c r="HH15" s="72">
        <f t="array" ref="HH15">SUMPRODUCT(
    INDEX(ANSWERS!$C$7:$AW$134,0,ROW(HH15)), 
    INDEX(CORRECT!$A$2:$HK$129,0,COLUMN(HH15))
)
</f>
        <v>10</v>
      </c>
      <c r="HI15" s="72">
        <f t="array" ref="HI15">SUMPRODUCT(
    INDEX(ANSWERS!$C$7:$AW$134,0,ROW(HI15)), 
    INDEX(CORRECT!$A$2:$HK$129,0,COLUMN(HI15))
)
</f>
        <v>3</v>
      </c>
      <c r="HJ15" s="72">
        <f t="array" ref="HJ15">SUMPRODUCT(
    INDEX(ANSWERS!$C$7:$AW$134,0,ROW(HJ15)), 
    INDEX(CORRECT!$A$2:$HK$129,0,COLUMN(HJ15))
)
</f>
        <v>6</v>
      </c>
      <c r="HK15" s="72">
        <f t="array" ref="HK15">SUMPRODUCT(
    INDEX(ANSWERS!$C$7:$AW$134,0,ROW(HK15)), 
    INDEX(CORRECT!$A$2:$HK$129,0,COLUMN(HK15))
)
</f>
        <v>5</v>
      </c>
      <c r="HL15" s="72"/>
    </row>
    <row r="16">
      <c r="A16" s="1" t="s">
        <v>302</v>
      </c>
      <c r="B16" s="72">
        <f t="array" ref="B16">SUMPRODUCT(
    INDEX(ANSWERS!$C$7:$AW$134,0,ROW(B16)), 
    INDEX(CORRECT!$A$2:$HK$129,0,COLUMN(B16))
)
</f>
        <v>0</v>
      </c>
      <c r="C16" s="72">
        <f t="array" ref="C16">SUMPRODUCT(
    INDEX(ANSWERS!$C$7:$AW$134,0,ROW(C16)), 
    INDEX(CORRECT!$A$2:$HK$129,0,COLUMN(C16))
)
</f>
        <v>0</v>
      </c>
      <c r="D16" s="72">
        <f t="array" ref="D16">SUMPRODUCT(
    INDEX(ANSWERS!$C$7:$AW$134,0,ROW(D16)), 
    INDEX(CORRECT!$A$2:$HK$129,0,COLUMN(D16))
)
</f>
        <v>0</v>
      </c>
      <c r="E16" s="72">
        <f t="array" ref="E16">SUMPRODUCT(
    INDEX(ANSWERS!$C$7:$AW$134,0,ROW(E16)), 
    INDEX(CORRECT!$A$2:$HK$129,0,COLUMN(E16))
)
</f>
        <v>0</v>
      </c>
      <c r="F16" s="72">
        <f t="array" ref="F16">SUMPRODUCT(
    INDEX(ANSWERS!$C$7:$AW$134,0,ROW(F16)), 
    INDEX(CORRECT!$A$2:$HK$129,0,COLUMN(F16))
)
</f>
        <v>0</v>
      </c>
      <c r="G16" s="72">
        <f t="array" ref="G16">SUMPRODUCT(
    INDEX(ANSWERS!$C$7:$AW$134,0,ROW(G16)), 
    INDEX(CORRECT!$A$2:$HK$129,0,COLUMN(G16))
)
</f>
        <v>0</v>
      </c>
      <c r="H16" s="72">
        <f t="array" ref="H16">SUMPRODUCT(
    INDEX(ANSWERS!$C$7:$AW$134,0,ROW(H16)), 
    INDEX(CORRECT!$A$2:$HK$129,0,COLUMN(H16))
)
</f>
        <v>0</v>
      </c>
      <c r="I16" s="72">
        <f t="array" ref="I16">SUMPRODUCT(
    INDEX(ANSWERS!$C$7:$AW$134,0,ROW(I16)), 
    INDEX(CORRECT!$A$2:$HK$129,0,COLUMN(I16))
)
</f>
        <v>0</v>
      </c>
      <c r="J16" s="72">
        <f t="array" ref="J16">SUMPRODUCT(
    INDEX(ANSWERS!$C$7:$AW$134,0,ROW(J16)), 
    INDEX(CORRECT!$A$2:$HK$129,0,COLUMN(J16))
)
</f>
        <v>0</v>
      </c>
      <c r="K16" s="72">
        <f t="array" ref="K16">SUMPRODUCT(
    INDEX(ANSWERS!$C$7:$AW$134,0,ROW(K16)), 
    INDEX(CORRECT!$A$2:$HK$129,0,COLUMN(K16))
)
</f>
        <v>0</v>
      </c>
      <c r="L16" s="72">
        <f t="array" ref="L16">SUMPRODUCT(
    INDEX(ANSWERS!$C$7:$AW$134,0,ROW(L16)), 
    INDEX(CORRECT!$A$2:$HK$129,0,COLUMN(L16))
)
</f>
        <v>0</v>
      </c>
      <c r="M16" s="72">
        <f t="array" ref="M16">SUMPRODUCT(
    INDEX(ANSWERS!$C$7:$AW$134,0,ROW(M16)), 
    INDEX(CORRECT!$A$2:$HK$129,0,COLUMN(M16))
)
</f>
        <v>0</v>
      </c>
      <c r="N16" s="72">
        <f t="array" ref="N16">SUMPRODUCT(
    INDEX(ANSWERS!$C$7:$AW$134,0,ROW(N16)), 
    INDEX(CORRECT!$A$2:$HK$129,0,COLUMN(N16))
)
</f>
        <v>0</v>
      </c>
      <c r="O16" s="72">
        <f t="array" ref="O16">SUMPRODUCT(
    INDEX(ANSWERS!$C$7:$AW$134,0,ROW(O16)), 
    INDEX(CORRECT!$A$2:$HK$129,0,COLUMN(O16))
)
</f>
        <v>0</v>
      </c>
      <c r="P16" s="72">
        <f t="array" ref="P16">SUMPRODUCT(
    INDEX(ANSWERS!$C$7:$AW$134,0,ROW(P16)), 
    INDEX(CORRECT!$A$2:$HK$129,0,COLUMN(P16))
)
</f>
        <v>0</v>
      </c>
      <c r="Q16" s="72">
        <f t="array" ref="Q16">SUMPRODUCT(
    INDEX(ANSWERS!$C$7:$AW$134,0,ROW(Q16)), 
    INDEX(CORRECT!$A$2:$HK$129,0,COLUMN(Q16))
)
</f>
        <v>0</v>
      </c>
      <c r="R16" s="72">
        <f t="array" ref="R16">SUMPRODUCT(
    INDEX(ANSWERS!$C$7:$AW$134,0,ROW(R16)), 
    INDEX(CORRECT!$A$2:$HK$129,0,COLUMN(R16))
)
</f>
        <v>0</v>
      </c>
      <c r="S16" s="72">
        <f t="array" ref="S16">SUMPRODUCT(
    INDEX(ANSWERS!$C$7:$AW$134,0,ROW(S16)), 
    INDEX(CORRECT!$A$2:$HK$129,0,COLUMN(S16))
)
</f>
        <v>0</v>
      </c>
      <c r="T16" s="72">
        <f t="array" ref="T16">SUMPRODUCT(
    INDEX(ANSWERS!$C$7:$AW$134,0,ROW(T16)), 
    INDEX(CORRECT!$A$2:$HK$129,0,COLUMN(T16))
)
</f>
        <v>0</v>
      </c>
      <c r="U16" s="72">
        <f t="array" ref="U16">SUMPRODUCT(
    INDEX(ANSWERS!$C$7:$AW$134,0,ROW(U16)), 
    INDEX(CORRECT!$A$2:$HK$129,0,COLUMN(U16))
)
</f>
        <v>0</v>
      </c>
      <c r="V16" s="72">
        <f t="array" ref="V16">SUMPRODUCT(
    INDEX(ANSWERS!$C$7:$AW$134,0,ROW(V16)), 
    INDEX(CORRECT!$A$2:$HK$129,0,COLUMN(V16))
)
</f>
        <v>0</v>
      </c>
      <c r="W16" s="72">
        <f t="array" ref="W16">SUMPRODUCT(
    INDEX(ANSWERS!$C$7:$AW$134,0,ROW(W16)), 
    INDEX(CORRECT!$A$2:$HK$129,0,COLUMN(W16))
)
</f>
        <v>0</v>
      </c>
      <c r="X16" s="72">
        <f t="array" ref="X16">SUMPRODUCT(
    INDEX(ANSWERS!$C$7:$AW$134,0,ROW(X16)), 
    INDEX(CORRECT!$A$2:$HK$129,0,COLUMN(X16))
)
</f>
        <v>0</v>
      </c>
      <c r="Y16" s="72">
        <f t="array" ref="Y16">SUMPRODUCT(
    INDEX(ANSWERS!$C$7:$AW$134,0,ROW(Y16)), 
    INDEX(CORRECT!$A$2:$HK$129,0,COLUMN(Y16))
)
</f>
        <v>0</v>
      </c>
      <c r="Z16" s="72">
        <f t="array" ref="Z16">SUMPRODUCT(
    INDEX(ANSWERS!$C$7:$AW$134,0,ROW(Z16)), 
    INDEX(CORRECT!$A$2:$HK$129,0,COLUMN(Z16))
)
</f>
        <v>0</v>
      </c>
      <c r="AA16" s="72">
        <f t="array" ref="AA16">SUMPRODUCT(
    INDEX(ANSWERS!$C$7:$AW$134,0,ROW(AA16)), 
    INDEX(CORRECT!$A$2:$HK$129,0,COLUMN(AA16))
)
</f>
        <v>0</v>
      </c>
      <c r="AB16" s="72">
        <f t="array" ref="AB16">SUMPRODUCT(
    INDEX(ANSWERS!$C$7:$AW$134,0,ROW(AB16)), 
    INDEX(CORRECT!$A$2:$HK$129,0,COLUMN(AB16))
)
</f>
        <v>0</v>
      </c>
      <c r="AC16" s="72">
        <f t="array" ref="AC16">SUMPRODUCT(
    INDEX(ANSWERS!$C$7:$AW$134,0,ROW(AC16)), 
    INDEX(CORRECT!$A$2:$HK$129,0,COLUMN(AC16))
)
</f>
        <v>0</v>
      </c>
      <c r="AD16" s="72">
        <f t="array" ref="AD16">SUMPRODUCT(
    INDEX(ANSWERS!$C$7:$AW$134,0,ROW(AD16)), 
    INDEX(CORRECT!$A$2:$HK$129,0,COLUMN(AD16))
)
</f>
        <v>0</v>
      </c>
      <c r="AE16" s="72">
        <f t="array" ref="AE16">SUMPRODUCT(
    INDEX(ANSWERS!$C$7:$AW$134,0,ROW(AE16)), 
    INDEX(CORRECT!$A$2:$HK$129,0,COLUMN(AE16))
)
</f>
        <v>0</v>
      </c>
      <c r="AF16" s="72">
        <f t="array" ref="AF16">SUMPRODUCT(
    INDEX(ANSWERS!$C$7:$AW$134,0,ROW(AF16)), 
    INDEX(CORRECT!$A$2:$HK$129,0,COLUMN(AF16))
)
</f>
        <v>0</v>
      </c>
      <c r="AG16" s="72">
        <f t="array" ref="AG16">SUMPRODUCT(
    INDEX(ANSWERS!$C$7:$AW$134,0,ROW(AG16)), 
    INDEX(CORRECT!$A$2:$HK$129,0,COLUMN(AG16))
)
</f>
        <v>0</v>
      </c>
      <c r="AH16" s="72">
        <f t="array" ref="AH16">SUMPRODUCT(
    INDEX(ANSWERS!$C$7:$AW$134,0,ROW(AH16)), 
    INDEX(CORRECT!$A$2:$HK$129,0,COLUMN(AH16))
)
</f>
        <v>0</v>
      </c>
      <c r="AI16" s="72">
        <f t="array" ref="AI16">SUMPRODUCT(
    INDEX(ANSWERS!$C$7:$AW$134,0,ROW(AI16)), 
    INDEX(CORRECT!$A$2:$HK$129,0,COLUMN(AI16))
)
</f>
        <v>0</v>
      </c>
      <c r="AJ16" s="72">
        <f t="array" ref="AJ16">SUMPRODUCT(
    INDEX(ANSWERS!$C$7:$AW$134,0,ROW(AJ16)), 
    INDEX(CORRECT!$A$2:$HK$129,0,COLUMN(AJ16))
)
</f>
        <v>0</v>
      </c>
      <c r="AK16" s="72">
        <f t="array" ref="AK16">SUMPRODUCT(
    INDEX(ANSWERS!$C$7:$AW$134,0,ROW(AK16)), 
    INDEX(CORRECT!$A$2:$HK$129,0,COLUMN(AK16))
)
</f>
        <v>0</v>
      </c>
      <c r="AL16" s="72">
        <f t="array" ref="AL16">SUMPRODUCT(
    INDEX(ANSWERS!$C$7:$AW$134,0,ROW(AL16)), 
    INDEX(CORRECT!$A$2:$HK$129,0,COLUMN(AL16))
)
</f>
        <v>0</v>
      </c>
      <c r="AM16" s="72">
        <f t="array" ref="AM16">SUMPRODUCT(
    INDEX(ANSWERS!$C$7:$AW$134,0,ROW(AM16)), 
    INDEX(CORRECT!$A$2:$HK$129,0,COLUMN(AM16))
)
</f>
        <v>0</v>
      </c>
      <c r="AN16" s="72">
        <f t="array" ref="AN16">SUMPRODUCT(
    INDEX(ANSWERS!$C$7:$AW$134,0,ROW(AN16)), 
    INDEX(CORRECT!$A$2:$HK$129,0,COLUMN(AN16))
)
</f>
        <v>0</v>
      </c>
      <c r="AO16" s="72">
        <f t="array" ref="AO16">SUMPRODUCT(
    INDEX(ANSWERS!$C$7:$AW$134,0,ROW(AO16)), 
    INDEX(CORRECT!$A$2:$HK$129,0,COLUMN(AO16))
)
</f>
        <v>0</v>
      </c>
      <c r="AP16" s="72">
        <f t="array" ref="AP16">SUMPRODUCT(
    INDEX(ANSWERS!$C$7:$AW$134,0,ROW(AP16)), 
    INDEX(CORRECT!$A$2:$HK$129,0,COLUMN(AP16))
)
</f>
        <v>0</v>
      </c>
      <c r="AQ16" s="72">
        <f t="array" ref="AQ16">SUMPRODUCT(
    INDEX(ANSWERS!$C$7:$AW$134,0,ROW(AQ16)), 
    INDEX(CORRECT!$A$2:$HK$129,0,COLUMN(AQ16))
)
</f>
        <v>0</v>
      </c>
      <c r="AR16" s="72">
        <f t="array" ref="AR16">SUMPRODUCT(
    INDEX(ANSWERS!$C$7:$AW$134,0,ROW(AR16)), 
    INDEX(CORRECT!$A$2:$HK$129,0,COLUMN(AR16))
)
</f>
        <v>0</v>
      </c>
      <c r="AS16" s="72">
        <f t="array" ref="AS16">SUMPRODUCT(
    INDEX(ANSWERS!$C$7:$AW$134,0,ROW(AS16)), 
    INDEX(CORRECT!$A$2:$HK$129,0,COLUMN(AS16))
)
</f>
        <v>0</v>
      </c>
      <c r="AT16" s="72">
        <f t="array" ref="AT16">SUMPRODUCT(
    INDEX(ANSWERS!$C$7:$AW$134,0,ROW(AT16)), 
    INDEX(CORRECT!$A$2:$HK$129,0,COLUMN(AT16))
)
</f>
        <v>0</v>
      </c>
      <c r="AU16" s="72">
        <f t="array" ref="AU16">SUMPRODUCT(
    INDEX(ANSWERS!$C$7:$AW$134,0,ROW(AU16)), 
    INDEX(CORRECT!$A$2:$HK$129,0,COLUMN(AU16))
)
</f>
        <v>0</v>
      </c>
      <c r="AV16" s="72">
        <f t="array" ref="AV16">SUMPRODUCT(
    INDEX(ANSWERS!$C$7:$AW$134,0,ROW(AV16)), 
    INDEX(CORRECT!$A$2:$HK$129,0,COLUMN(AV16))
)
</f>
        <v>0</v>
      </c>
      <c r="AW16" s="72">
        <f t="array" ref="AW16">SUMPRODUCT(
    INDEX(ANSWERS!$C$7:$AW$134,0,ROW(AW16)), 
    INDEX(CORRECT!$A$2:$HK$129,0,COLUMN(AW16))
)
</f>
        <v>0</v>
      </c>
      <c r="AX16" s="72">
        <f t="array" ref="AX16">SUMPRODUCT(
    INDEX(ANSWERS!$C$7:$AW$134,0,ROW(AX16)), 
    INDEX(CORRECT!$A$2:$HK$129,0,COLUMN(AX16))
)
</f>
        <v>0</v>
      </c>
      <c r="AY16" s="72">
        <f t="array" ref="AY16">SUMPRODUCT(
    INDEX(ANSWERS!$C$7:$AW$134,0,ROW(AY16)), 
    INDEX(CORRECT!$A$2:$HK$129,0,COLUMN(AY16))
)
</f>
        <v>0</v>
      </c>
      <c r="AZ16" s="72">
        <f t="array" ref="AZ16">SUMPRODUCT(
    INDEX(ANSWERS!$C$7:$AW$134,0,ROW(AZ16)), 
    INDEX(CORRECT!$A$2:$HK$129,0,COLUMN(AZ16))
)
</f>
        <v>0</v>
      </c>
      <c r="BA16" s="72">
        <f t="array" ref="BA16">SUMPRODUCT(
    INDEX(ANSWERS!$C$7:$AW$134,0,ROW(BA16)), 
    INDEX(CORRECT!$A$2:$HK$129,0,COLUMN(BA16))
)
</f>
        <v>0</v>
      </c>
      <c r="BB16" s="72">
        <f t="array" ref="BB16">SUMPRODUCT(
    INDEX(ANSWERS!$C$7:$AW$134,0,ROW(BB16)), 
    INDEX(CORRECT!$A$2:$HK$129,0,COLUMN(BB16))
)
</f>
        <v>0</v>
      </c>
      <c r="BC16" s="72">
        <f t="array" ref="BC16">SUMPRODUCT(
    INDEX(ANSWERS!$C$7:$AW$134,0,ROW(BC16)), 
    INDEX(CORRECT!$A$2:$HK$129,0,COLUMN(BC16))
)
</f>
        <v>0</v>
      </c>
      <c r="BD16" s="72">
        <f t="array" ref="BD16">SUMPRODUCT(
    INDEX(ANSWERS!$C$7:$AW$134,0,ROW(BD16)), 
    INDEX(CORRECT!$A$2:$HK$129,0,COLUMN(BD16))
)
</f>
        <v>0</v>
      </c>
      <c r="BE16" s="72">
        <f t="array" ref="BE16">SUMPRODUCT(
    INDEX(ANSWERS!$C$7:$AW$134,0,ROW(BE16)), 
    INDEX(CORRECT!$A$2:$HK$129,0,COLUMN(BE16))
)
</f>
        <v>0</v>
      </c>
      <c r="BF16" s="72">
        <f t="array" ref="BF16">SUMPRODUCT(
    INDEX(ANSWERS!$C$7:$AW$134,0,ROW(BF16)), 
    INDEX(CORRECT!$A$2:$HK$129,0,COLUMN(BF16))
)
</f>
        <v>0</v>
      </c>
      <c r="BG16" s="72">
        <f t="array" ref="BG16">SUMPRODUCT(
    INDEX(ANSWERS!$C$7:$AW$134,0,ROW(BG16)), 
    INDEX(CORRECT!$A$2:$HK$129,0,COLUMN(BG16))
)
</f>
        <v>0</v>
      </c>
      <c r="BH16" s="72">
        <f t="array" ref="BH16">SUMPRODUCT(
    INDEX(ANSWERS!$C$7:$AW$134,0,ROW(BH16)), 
    INDEX(CORRECT!$A$2:$HK$129,0,COLUMN(BH16))
)
</f>
        <v>0</v>
      </c>
      <c r="BI16" s="72">
        <f t="array" ref="BI16">SUMPRODUCT(
    INDEX(ANSWERS!$C$7:$AW$134,0,ROW(BI16)), 
    INDEX(CORRECT!$A$2:$HK$129,0,COLUMN(BI16))
)
</f>
        <v>0</v>
      </c>
      <c r="BJ16" s="72">
        <f t="array" ref="BJ16">SUMPRODUCT(
    INDEX(ANSWERS!$C$7:$AW$134,0,ROW(BJ16)), 
    INDEX(CORRECT!$A$2:$HK$129,0,COLUMN(BJ16))
)
</f>
        <v>0</v>
      </c>
      <c r="BK16" s="72">
        <f t="array" ref="BK16">SUMPRODUCT(
    INDEX(ANSWERS!$C$7:$AW$134,0,ROW(BK16)), 
    INDEX(CORRECT!$A$2:$HK$129,0,COLUMN(BK16))
)
</f>
        <v>0</v>
      </c>
      <c r="BL16" s="72">
        <f t="array" ref="BL16">SUMPRODUCT(
    INDEX(ANSWERS!$C$7:$AW$134,0,ROW(BL16)), 
    INDEX(CORRECT!$A$2:$HK$129,0,COLUMN(BL16))
)
</f>
        <v>0</v>
      </c>
      <c r="BM16" s="72">
        <f t="array" ref="BM16">SUMPRODUCT(
    INDEX(ANSWERS!$C$7:$AW$134,0,ROW(BM16)), 
    INDEX(CORRECT!$A$2:$HK$129,0,COLUMN(BM16))
)
</f>
        <v>0</v>
      </c>
      <c r="BN16" s="72">
        <f t="array" ref="BN16">SUMPRODUCT(
    INDEX(ANSWERS!$C$7:$AW$134,0,ROW(BN16)), 
    INDEX(CORRECT!$A$2:$HK$129,0,COLUMN(BN16))
)
</f>
        <v>0</v>
      </c>
      <c r="BO16" s="72">
        <f t="array" ref="BO16">SUMPRODUCT(
    INDEX(ANSWERS!$C$7:$AW$134,0,ROW(BO16)), 
    INDEX(CORRECT!$A$2:$HK$129,0,COLUMN(BO16))
)
</f>
        <v>0</v>
      </c>
      <c r="BP16" s="72">
        <f t="array" ref="BP16">SUMPRODUCT(
    INDEX(ANSWERS!$C$7:$AW$134,0,ROW(BP16)), 
    INDEX(CORRECT!$A$2:$HK$129,0,COLUMN(BP16))
)
</f>
        <v>0</v>
      </c>
      <c r="BQ16" s="72">
        <f t="array" ref="BQ16">SUMPRODUCT(
    INDEX(ANSWERS!$C$7:$AW$134,0,ROW(BQ16)), 
    INDEX(CORRECT!$A$2:$HK$129,0,COLUMN(BQ16))
)
</f>
        <v>0</v>
      </c>
      <c r="BR16" s="72">
        <f t="array" ref="BR16">SUMPRODUCT(
    INDEX(ANSWERS!$C$7:$AW$134,0,ROW(BR16)), 
    INDEX(CORRECT!$A$2:$HK$129,0,COLUMN(BR16))
)
</f>
        <v>0</v>
      </c>
      <c r="BS16" s="72">
        <f t="array" ref="BS16">SUMPRODUCT(
    INDEX(ANSWERS!$C$7:$AW$134,0,ROW(BS16)), 
    INDEX(CORRECT!$A$2:$HK$129,0,COLUMN(BS16))
)
</f>
        <v>0</v>
      </c>
      <c r="BT16" s="72">
        <f t="array" ref="BT16">SUMPRODUCT(
    INDEX(ANSWERS!$C$7:$AW$134,0,ROW(BT16)), 
    INDEX(CORRECT!$A$2:$HK$129,0,COLUMN(BT16))
)
</f>
        <v>0</v>
      </c>
      <c r="BU16" s="72">
        <f t="array" ref="BU16">SUMPRODUCT(
    INDEX(ANSWERS!$C$7:$AW$134,0,ROW(BU16)), 
    INDEX(CORRECT!$A$2:$HK$129,0,COLUMN(BU16))
)
</f>
        <v>0</v>
      </c>
      <c r="BV16" s="72">
        <f t="array" ref="BV16">SUMPRODUCT(
    INDEX(ANSWERS!$C$7:$AW$134,0,ROW(BV16)), 
    INDEX(CORRECT!$A$2:$HK$129,0,COLUMN(BV16))
)
</f>
        <v>0</v>
      </c>
      <c r="BW16" s="72">
        <f t="array" ref="BW16">SUMPRODUCT(
    INDEX(ANSWERS!$C$7:$AW$134,0,ROW(BW16)), 
    INDEX(CORRECT!$A$2:$HK$129,0,COLUMN(BW16))
)
</f>
        <v>0</v>
      </c>
      <c r="BX16" s="72">
        <f t="array" ref="BX16">SUMPRODUCT(
    INDEX(ANSWERS!$C$7:$AW$134,0,ROW(BX16)), 
    INDEX(CORRECT!$A$2:$HK$129,0,COLUMN(BX16))
)
</f>
        <v>0</v>
      </c>
      <c r="BY16" s="72">
        <f t="array" ref="BY16">SUMPRODUCT(
    INDEX(ANSWERS!$C$7:$AW$134,0,ROW(BY16)), 
    INDEX(CORRECT!$A$2:$HK$129,0,COLUMN(BY16))
)
</f>
        <v>0</v>
      </c>
      <c r="BZ16" s="72">
        <f t="array" ref="BZ16">SUMPRODUCT(
    INDEX(ANSWERS!$C$7:$AW$134,0,ROW(BZ16)), 
    INDEX(CORRECT!$A$2:$HK$129,0,COLUMN(BZ16))
)
</f>
        <v>0</v>
      </c>
      <c r="CA16" s="72">
        <f t="array" ref="CA16">SUMPRODUCT(
    INDEX(ANSWERS!$C$7:$AW$134,0,ROW(CA16)), 
    INDEX(CORRECT!$A$2:$HK$129,0,COLUMN(CA16))
)
</f>
        <v>0</v>
      </c>
      <c r="CB16" s="72">
        <f t="array" ref="CB16">SUMPRODUCT(
    INDEX(ANSWERS!$C$7:$AW$134,0,ROW(CB16)), 
    INDEX(CORRECT!$A$2:$HK$129,0,COLUMN(CB16))
)
</f>
        <v>0</v>
      </c>
      <c r="CC16" s="72">
        <f t="array" ref="CC16">SUMPRODUCT(
    INDEX(ANSWERS!$C$7:$AW$134,0,ROW(CC16)), 
    INDEX(CORRECT!$A$2:$HK$129,0,COLUMN(CC16))
)
</f>
        <v>0</v>
      </c>
      <c r="CD16" s="72">
        <f t="array" ref="CD16">SUMPRODUCT(
    INDEX(ANSWERS!$C$7:$AW$134,0,ROW(CD16)), 
    INDEX(CORRECT!$A$2:$HK$129,0,COLUMN(CD16))
)
</f>
        <v>0</v>
      </c>
      <c r="CE16" s="72">
        <f t="array" ref="CE16">SUMPRODUCT(
    INDEX(ANSWERS!$C$7:$AW$134,0,ROW(CE16)), 
    INDEX(CORRECT!$A$2:$HK$129,0,COLUMN(CE16))
)
</f>
        <v>0</v>
      </c>
      <c r="CF16" s="72">
        <f t="array" ref="CF16">SUMPRODUCT(
    INDEX(ANSWERS!$C$7:$AW$134,0,ROW(CF16)), 
    INDEX(CORRECT!$A$2:$HK$129,0,COLUMN(CF16))
)
</f>
        <v>0</v>
      </c>
      <c r="CG16" s="72">
        <f t="array" ref="CG16">SUMPRODUCT(
    INDEX(ANSWERS!$C$7:$AW$134,0,ROW(CG16)), 
    INDEX(CORRECT!$A$2:$HK$129,0,COLUMN(CG16))
)
</f>
        <v>0</v>
      </c>
      <c r="CH16" s="72">
        <f t="array" ref="CH16">SUMPRODUCT(
    INDEX(ANSWERS!$C$7:$AW$134,0,ROW(CH16)), 
    INDEX(CORRECT!$A$2:$HK$129,0,COLUMN(CH16))
)
</f>
        <v>0</v>
      </c>
      <c r="CI16" s="72">
        <f t="array" ref="CI16">SUMPRODUCT(
    INDEX(ANSWERS!$C$7:$AW$134,0,ROW(CI16)), 
    INDEX(CORRECT!$A$2:$HK$129,0,COLUMN(CI16))
)
</f>
        <v>0</v>
      </c>
      <c r="CJ16" s="72">
        <f t="array" ref="CJ16">SUMPRODUCT(
    INDEX(ANSWERS!$C$7:$AW$134,0,ROW(CJ16)), 
    INDEX(CORRECT!$A$2:$HK$129,0,COLUMN(CJ16))
)
</f>
        <v>0</v>
      </c>
      <c r="CK16" s="72">
        <f t="array" ref="CK16">SUMPRODUCT(
    INDEX(ANSWERS!$C$7:$AW$134,0,ROW(CK16)), 
    INDEX(CORRECT!$A$2:$HK$129,0,COLUMN(CK16))
)
</f>
        <v>0</v>
      </c>
      <c r="CL16" s="72">
        <f t="array" ref="CL16">SUMPRODUCT(
    INDEX(ANSWERS!$C$7:$AW$134,0,ROW(CL16)), 
    INDEX(CORRECT!$A$2:$HK$129,0,COLUMN(CL16))
)
</f>
        <v>0</v>
      </c>
      <c r="CM16" s="72">
        <f t="array" ref="CM16">SUMPRODUCT(
    INDEX(ANSWERS!$C$7:$AW$134,0,ROW(CM16)), 
    INDEX(CORRECT!$A$2:$HK$129,0,COLUMN(CM16))
)
</f>
        <v>0</v>
      </c>
      <c r="CN16" s="72">
        <f t="array" ref="CN16">SUMPRODUCT(
    INDEX(ANSWERS!$C$7:$AW$134,0,ROW(CN16)), 
    INDEX(CORRECT!$A$2:$HK$129,0,COLUMN(CN16))
)
</f>
        <v>0</v>
      </c>
      <c r="CO16" s="72">
        <f t="array" ref="CO16">SUMPRODUCT(
    INDEX(ANSWERS!$C$7:$AW$134,0,ROW(CO16)), 
    INDEX(CORRECT!$A$2:$HK$129,0,COLUMN(CO16))
)
</f>
        <v>0</v>
      </c>
      <c r="CP16" s="72">
        <f t="array" ref="CP16">SUMPRODUCT(
    INDEX(ANSWERS!$C$7:$AW$134,0,ROW(CP16)), 
    INDEX(CORRECT!$A$2:$HK$129,0,COLUMN(CP16))
)
</f>
        <v>0</v>
      </c>
      <c r="CQ16" s="72">
        <f t="array" ref="CQ16">SUMPRODUCT(
    INDEX(ANSWERS!$C$7:$AW$134,0,ROW(CQ16)), 
    INDEX(CORRECT!$A$2:$HK$129,0,COLUMN(CQ16))
)
</f>
        <v>0</v>
      </c>
      <c r="CR16" s="72">
        <f t="array" ref="CR16">SUMPRODUCT(
    INDEX(ANSWERS!$C$7:$AW$134,0,ROW(CR16)), 
    INDEX(CORRECT!$A$2:$HK$129,0,COLUMN(CR16))
)
</f>
        <v>0</v>
      </c>
      <c r="CS16" s="72">
        <f t="array" ref="CS16">SUMPRODUCT(
    INDEX(ANSWERS!$C$7:$AW$134,0,ROW(CS16)), 
    INDEX(CORRECT!$A$2:$HK$129,0,COLUMN(CS16))
)
</f>
        <v>0</v>
      </c>
      <c r="CT16" s="72">
        <f t="array" ref="CT16">SUMPRODUCT(
    INDEX(ANSWERS!$C$7:$AW$134,0,ROW(CT16)), 
    INDEX(CORRECT!$A$2:$HK$129,0,COLUMN(CT16))
)
</f>
        <v>0</v>
      </c>
      <c r="CU16" s="72">
        <f t="array" ref="CU16">SUMPRODUCT(
    INDEX(ANSWERS!$C$7:$AW$134,0,ROW(CU16)), 
    INDEX(CORRECT!$A$2:$HK$129,0,COLUMN(CU16))
)
</f>
        <v>0</v>
      </c>
      <c r="CV16" s="72">
        <f t="array" ref="CV16">SUMPRODUCT(
    INDEX(ANSWERS!$C$7:$AW$134,0,ROW(CV16)), 
    INDEX(CORRECT!$A$2:$HK$129,0,COLUMN(CV16))
)
</f>
        <v>0</v>
      </c>
      <c r="CW16" s="72">
        <f t="array" ref="CW16">SUMPRODUCT(
    INDEX(ANSWERS!$C$7:$AW$134,0,ROW(CW16)), 
    INDEX(CORRECT!$A$2:$HK$129,0,COLUMN(CW16))
)
</f>
        <v>0</v>
      </c>
      <c r="CX16" s="72">
        <f t="array" ref="CX16">SUMPRODUCT(
    INDEX(ANSWERS!$C$7:$AW$134,0,ROW(CX16)), 
    INDEX(CORRECT!$A$2:$HK$129,0,COLUMN(CX16))
)
</f>
        <v>0</v>
      </c>
      <c r="CY16" s="72">
        <f t="array" ref="CY16">SUMPRODUCT(
    INDEX(ANSWERS!$C$7:$AW$134,0,ROW(CY16)), 
    INDEX(CORRECT!$A$2:$HK$129,0,COLUMN(CY16))
)
</f>
        <v>0</v>
      </c>
      <c r="CZ16" s="72">
        <f t="array" ref="CZ16">SUMPRODUCT(
    INDEX(ANSWERS!$C$7:$AW$134,0,ROW(CZ16)), 
    INDEX(CORRECT!$A$2:$HK$129,0,COLUMN(CZ16))
)
</f>
        <v>0</v>
      </c>
      <c r="DA16" s="72">
        <f t="array" ref="DA16">SUMPRODUCT(
    INDEX(ANSWERS!$C$7:$AW$134,0,ROW(DA16)), 
    INDEX(CORRECT!$A$2:$HK$129,0,COLUMN(DA16))
)
</f>
        <v>0</v>
      </c>
      <c r="DB16" s="72">
        <f t="array" ref="DB16">SUMPRODUCT(
    INDEX(ANSWERS!$C$7:$AW$134,0,ROW(DB16)), 
    INDEX(CORRECT!$A$2:$HK$129,0,COLUMN(DB16))
)
</f>
        <v>0</v>
      </c>
      <c r="DC16" s="72">
        <f t="array" ref="DC16">SUMPRODUCT(
    INDEX(ANSWERS!$C$7:$AW$134,0,ROW(DC16)), 
    INDEX(CORRECT!$A$2:$HK$129,0,COLUMN(DC16))
)
</f>
        <v>0</v>
      </c>
      <c r="DD16" s="72">
        <f t="array" ref="DD16">SUMPRODUCT(
    INDEX(ANSWERS!$C$7:$AW$134,0,ROW(DD16)), 
    INDEX(CORRECT!$A$2:$HK$129,0,COLUMN(DD16))
)
</f>
        <v>0</v>
      </c>
      <c r="DE16" s="72">
        <f t="array" ref="DE16">SUMPRODUCT(
    INDEX(ANSWERS!$C$7:$AW$134,0,ROW(DE16)), 
    INDEX(CORRECT!$A$2:$HK$129,0,COLUMN(DE16))
)
</f>
        <v>0</v>
      </c>
      <c r="DF16" s="72">
        <f t="array" ref="DF16">SUMPRODUCT(
    INDEX(ANSWERS!$C$7:$AW$134,0,ROW(DF16)), 
    INDEX(CORRECT!$A$2:$HK$129,0,COLUMN(DF16))
)
</f>
        <v>0</v>
      </c>
      <c r="DG16" s="72">
        <f t="array" ref="DG16">SUMPRODUCT(
    INDEX(ANSWERS!$C$7:$AW$134,0,ROW(DG16)), 
    INDEX(CORRECT!$A$2:$HK$129,0,COLUMN(DG16))
)
</f>
        <v>0</v>
      </c>
      <c r="DH16" s="72">
        <f t="array" ref="DH16">SUMPRODUCT(
    INDEX(ANSWERS!$C$7:$AW$134,0,ROW(DH16)), 
    INDEX(CORRECT!$A$2:$HK$129,0,COLUMN(DH16))
)
</f>
        <v>0</v>
      </c>
      <c r="DI16" s="72">
        <f t="array" ref="DI16">SUMPRODUCT(
    INDEX(ANSWERS!$C$7:$AW$134,0,ROW(DI16)), 
    INDEX(CORRECT!$A$2:$HK$129,0,COLUMN(DI16))
)
</f>
        <v>0</v>
      </c>
      <c r="DJ16" s="72">
        <f t="array" ref="DJ16">SUMPRODUCT(
    INDEX(ANSWERS!$C$7:$AW$134,0,ROW(DJ16)), 
    INDEX(CORRECT!$A$2:$HK$129,0,COLUMN(DJ16))
)
</f>
        <v>0</v>
      </c>
      <c r="DK16" s="72">
        <f t="array" ref="DK16">SUMPRODUCT(
    INDEX(ANSWERS!$C$7:$AW$134,0,ROW(DK16)), 
    INDEX(CORRECT!$A$2:$HK$129,0,COLUMN(DK16))
)
</f>
        <v>0</v>
      </c>
      <c r="DL16" s="72">
        <f t="array" ref="DL16">SUMPRODUCT(
    INDEX(ANSWERS!$C$7:$AW$134,0,ROW(DL16)), 
    INDEX(CORRECT!$A$2:$HK$129,0,COLUMN(DL16))
)
</f>
        <v>0</v>
      </c>
      <c r="DM16" s="72">
        <f t="array" ref="DM16">SUMPRODUCT(
    INDEX(ANSWERS!$C$7:$AW$134,0,ROW(DM16)), 
    INDEX(CORRECT!$A$2:$HK$129,0,COLUMN(DM16))
)
</f>
        <v>0</v>
      </c>
      <c r="DN16" s="72">
        <f t="array" ref="DN16">SUMPRODUCT(
    INDEX(ANSWERS!$C$7:$AW$134,0,ROW(DN16)), 
    INDEX(CORRECT!$A$2:$HK$129,0,COLUMN(DN16))
)
</f>
        <v>0</v>
      </c>
      <c r="DO16" s="72">
        <f t="array" ref="DO16">SUMPRODUCT(
    INDEX(ANSWERS!$C$7:$AW$134,0,ROW(DO16)), 
    INDEX(CORRECT!$A$2:$HK$129,0,COLUMN(DO16))
)
</f>
        <v>0</v>
      </c>
      <c r="DP16" s="72">
        <f t="array" ref="DP16">SUMPRODUCT(
    INDEX(ANSWERS!$C$7:$AW$134,0,ROW(DP16)), 
    INDEX(CORRECT!$A$2:$HK$129,0,COLUMN(DP16))
)
</f>
        <v>0</v>
      </c>
      <c r="DQ16" s="72">
        <f t="array" ref="DQ16">SUMPRODUCT(
    INDEX(ANSWERS!$C$7:$AW$134,0,ROW(DQ16)), 
    INDEX(CORRECT!$A$2:$HK$129,0,COLUMN(DQ16))
)
</f>
        <v>0</v>
      </c>
      <c r="DR16" s="72">
        <f t="array" ref="DR16">SUMPRODUCT(
    INDEX(ANSWERS!$C$7:$AW$134,0,ROW(DR16)), 
    INDEX(CORRECT!$A$2:$HK$129,0,COLUMN(DR16))
)
</f>
        <v>0</v>
      </c>
      <c r="DS16" s="72">
        <f t="array" ref="DS16">SUMPRODUCT(
    INDEX(ANSWERS!$C$7:$AW$134,0,ROW(DS16)), 
    INDEX(CORRECT!$A$2:$HK$129,0,COLUMN(DS16))
)
</f>
        <v>0</v>
      </c>
      <c r="DT16" s="72">
        <f t="array" ref="DT16">SUMPRODUCT(
    INDEX(ANSWERS!$C$7:$AW$134,0,ROW(DT16)), 
    INDEX(CORRECT!$A$2:$HK$129,0,COLUMN(DT16))
)
</f>
        <v>0</v>
      </c>
      <c r="DU16" s="72">
        <f t="array" ref="DU16">SUMPRODUCT(
    INDEX(ANSWERS!$C$7:$AW$134,0,ROW(DU16)), 
    INDEX(CORRECT!$A$2:$HK$129,0,COLUMN(DU16))
)
</f>
        <v>0</v>
      </c>
      <c r="DV16" s="72">
        <f t="array" ref="DV16">SUMPRODUCT(
    INDEX(ANSWERS!$C$7:$AW$134,0,ROW(DV16)), 
    INDEX(CORRECT!$A$2:$HK$129,0,COLUMN(DV16))
)
</f>
        <v>0</v>
      </c>
      <c r="DW16" s="72">
        <f t="array" ref="DW16">SUMPRODUCT(
    INDEX(ANSWERS!$C$7:$AW$134,0,ROW(DW16)), 
    INDEX(CORRECT!$A$2:$HK$129,0,COLUMN(DW16))
)
</f>
        <v>0</v>
      </c>
      <c r="DX16" s="72">
        <f t="array" ref="DX16">SUMPRODUCT(
    INDEX(ANSWERS!$C$7:$AW$134,0,ROW(DX16)), 
    INDEX(CORRECT!$A$2:$HK$129,0,COLUMN(DX16))
)
</f>
        <v>0</v>
      </c>
      <c r="DY16" s="72">
        <f t="array" ref="DY16">SUMPRODUCT(
    INDEX(ANSWERS!$C$7:$AW$134,0,ROW(DY16)), 
    INDEX(CORRECT!$A$2:$HK$129,0,COLUMN(DY16))
)
</f>
        <v>0</v>
      </c>
      <c r="DZ16" s="72">
        <f t="array" ref="DZ16">SUMPRODUCT(
    INDEX(ANSWERS!$C$7:$AW$134,0,ROW(DZ16)), 
    INDEX(CORRECT!$A$2:$HK$129,0,COLUMN(DZ16))
)
</f>
        <v>0</v>
      </c>
      <c r="EA16" s="72">
        <f t="array" ref="EA16">SUMPRODUCT(
    INDEX(ANSWERS!$C$7:$AW$134,0,ROW(EA16)), 
    INDEX(CORRECT!$A$2:$HK$129,0,COLUMN(EA16))
)
</f>
        <v>0</v>
      </c>
      <c r="EB16" s="72">
        <f t="array" ref="EB16">SUMPRODUCT(
    INDEX(ANSWERS!$C$7:$AW$134,0,ROW(EB16)), 
    INDEX(CORRECT!$A$2:$HK$129,0,COLUMN(EB16))
)
</f>
        <v>0</v>
      </c>
      <c r="EC16" s="72">
        <f t="array" ref="EC16">SUMPRODUCT(
    INDEX(ANSWERS!$C$7:$AW$134,0,ROW(EC16)), 
    INDEX(CORRECT!$A$2:$HK$129,0,COLUMN(EC16))
)
</f>
        <v>0</v>
      </c>
      <c r="ED16" s="72">
        <f t="array" ref="ED16">SUMPRODUCT(
    INDEX(ANSWERS!$C$7:$AW$134,0,ROW(ED16)), 
    INDEX(CORRECT!$A$2:$HK$129,0,COLUMN(ED16))
)
</f>
        <v>0</v>
      </c>
      <c r="EE16" s="72">
        <f t="array" ref="EE16">SUMPRODUCT(
    INDEX(ANSWERS!$C$7:$AW$134,0,ROW(EE16)), 
    INDEX(CORRECT!$A$2:$HK$129,0,COLUMN(EE16))
)
</f>
        <v>0</v>
      </c>
      <c r="EF16" s="72">
        <f t="array" ref="EF16">SUMPRODUCT(
    INDEX(ANSWERS!$C$7:$AW$134,0,ROW(EF16)), 
    INDEX(CORRECT!$A$2:$HK$129,0,COLUMN(EF16))
)
</f>
        <v>0</v>
      </c>
      <c r="EG16" s="72">
        <f t="array" ref="EG16">SUMPRODUCT(
    INDEX(ANSWERS!$C$7:$AW$134,0,ROW(EG16)), 
    INDEX(CORRECT!$A$2:$HK$129,0,COLUMN(EG16))
)
</f>
        <v>0</v>
      </c>
      <c r="EH16" s="72">
        <f t="array" ref="EH16">SUMPRODUCT(
    INDEX(ANSWERS!$C$7:$AW$134,0,ROW(EH16)), 
    INDEX(CORRECT!$A$2:$HK$129,0,COLUMN(EH16))
)
</f>
        <v>0</v>
      </c>
      <c r="EI16" s="72">
        <f t="array" ref="EI16">SUMPRODUCT(
    INDEX(ANSWERS!$C$7:$AW$134,0,ROW(EI16)), 
    INDEX(CORRECT!$A$2:$HK$129,0,COLUMN(EI16))
)
</f>
        <v>0</v>
      </c>
      <c r="EJ16" s="72">
        <f t="array" ref="EJ16">SUMPRODUCT(
    INDEX(ANSWERS!$C$7:$AW$134,0,ROW(EJ16)), 
    INDEX(CORRECT!$A$2:$HK$129,0,COLUMN(EJ16))
)
</f>
        <v>0</v>
      </c>
      <c r="EK16" s="72">
        <f t="array" ref="EK16">SUMPRODUCT(
    INDEX(ANSWERS!$C$7:$AW$134,0,ROW(EK16)), 
    INDEX(CORRECT!$A$2:$HK$129,0,COLUMN(EK16))
)
</f>
        <v>0</v>
      </c>
      <c r="EL16" s="72">
        <f t="array" ref="EL16">SUMPRODUCT(
    INDEX(ANSWERS!$C$7:$AW$134,0,ROW(EL16)), 
    INDEX(CORRECT!$A$2:$HK$129,0,COLUMN(EL16))
)
</f>
        <v>0</v>
      </c>
      <c r="EM16" s="72">
        <f t="array" ref="EM16">SUMPRODUCT(
    INDEX(ANSWERS!$C$7:$AW$134,0,ROW(EM16)), 
    INDEX(CORRECT!$A$2:$HK$129,0,COLUMN(EM16))
)
</f>
        <v>0</v>
      </c>
      <c r="EN16" s="72">
        <f t="array" ref="EN16">SUMPRODUCT(
    INDEX(ANSWERS!$C$7:$AW$134,0,ROW(EN16)), 
    INDEX(CORRECT!$A$2:$HK$129,0,COLUMN(EN16))
)
</f>
        <v>0</v>
      </c>
      <c r="EO16" s="72">
        <f t="array" ref="EO16">SUMPRODUCT(
    INDEX(ANSWERS!$C$7:$AW$134,0,ROW(EO16)), 
    INDEX(CORRECT!$A$2:$HK$129,0,COLUMN(EO16))
)
</f>
        <v>0</v>
      </c>
      <c r="EP16" s="72">
        <f t="array" ref="EP16">SUMPRODUCT(
    INDEX(ANSWERS!$C$7:$AW$134,0,ROW(EP16)), 
    INDEX(CORRECT!$A$2:$HK$129,0,COLUMN(EP16))
)
</f>
        <v>0</v>
      </c>
      <c r="EQ16" s="72">
        <f t="array" ref="EQ16">SUMPRODUCT(
    INDEX(ANSWERS!$C$7:$AW$134,0,ROW(EQ16)), 
    INDEX(CORRECT!$A$2:$HK$129,0,COLUMN(EQ16))
)
</f>
        <v>0</v>
      </c>
      <c r="ER16" s="72">
        <f t="array" ref="ER16">SUMPRODUCT(
    INDEX(ANSWERS!$C$7:$AW$134,0,ROW(ER16)), 
    INDEX(CORRECT!$A$2:$HK$129,0,COLUMN(ER16))
)
</f>
        <v>0</v>
      </c>
      <c r="ES16" s="72">
        <f t="array" ref="ES16">SUMPRODUCT(
    INDEX(ANSWERS!$C$7:$AW$134,0,ROW(ES16)), 
    INDEX(CORRECT!$A$2:$HK$129,0,COLUMN(ES16))
)
</f>
        <v>0</v>
      </c>
      <c r="ET16" s="72">
        <f t="array" ref="ET16">SUMPRODUCT(
    INDEX(ANSWERS!$C$7:$AW$134,0,ROW(ET16)), 
    INDEX(CORRECT!$A$2:$HK$129,0,COLUMN(ET16))
)
</f>
        <v>0</v>
      </c>
      <c r="EU16" s="72">
        <f t="array" ref="EU16">SUMPRODUCT(
    INDEX(ANSWERS!$C$7:$AW$134,0,ROW(EU16)), 
    INDEX(CORRECT!$A$2:$HK$129,0,COLUMN(EU16))
)
</f>
        <v>0</v>
      </c>
      <c r="EV16" s="72">
        <f t="array" ref="EV16">SUMPRODUCT(
    INDEX(ANSWERS!$C$7:$AW$134,0,ROW(EV16)), 
    INDEX(CORRECT!$A$2:$HK$129,0,COLUMN(EV16))
)
</f>
        <v>0</v>
      </c>
      <c r="EW16" s="72">
        <f t="array" ref="EW16">SUMPRODUCT(
    INDEX(ANSWERS!$C$7:$AW$134,0,ROW(EW16)), 
    INDEX(CORRECT!$A$2:$HK$129,0,COLUMN(EW16))
)
</f>
        <v>0</v>
      </c>
      <c r="EX16" s="72">
        <f t="array" ref="EX16">SUMPRODUCT(
    INDEX(ANSWERS!$C$7:$AW$134,0,ROW(EX16)), 
    INDEX(CORRECT!$A$2:$HK$129,0,COLUMN(EX16))
)
</f>
        <v>0</v>
      </c>
      <c r="EY16" s="72">
        <f t="array" ref="EY16">SUMPRODUCT(
    INDEX(ANSWERS!$C$7:$AW$134,0,ROW(EY16)), 
    INDEX(CORRECT!$A$2:$HK$129,0,COLUMN(EY16))
)
</f>
        <v>0</v>
      </c>
      <c r="EZ16" s="72">
        <f t="array" ref="EZ16">SUMPRODUCT(
    INDEX(ANSWERS!$C$7:$AW$134,0,ROW(EZ16)), 
    INDEX(CORRECT!$A$2:$HK$129,0,COLUMN(EZ16))
)
</f>
        <v>0</v>
      </c>
      <c r="FA16" s="72">
        <f t="array" ref="FA16">SUMPRODUCT(
    INDEX(ANSWERS!$C$7:$AW$134,0,ROW(FA16)), 
    INDEX(CORRECT!$A$2:$HK$129,0,COLUMN(FA16))
)
</f>
        <v>0</v>
      </c>
      <c r="FB16" s="72">
        <f t="array" ref="FB16">SUMPRODUCT(
    INDEX(ANSWERS!$C$7:$AW$134,0,ROW(FB16)), 
    INDEX(CORRECT!$A$2:$HK$129,0,COLUMN(FB16))
)
</f>
        <v>0</v>
      </c>
      <c r="FC16" s="72">
        <f t="array" ref="FC16">SUMPRODUCT(
    INDEX(ANSWERS!$C$7:$AW$134,0,ROW(FC16)), 
    INDEX(CORRECT!$A$2:$HK$129,0,COLUMN(FC16))
)
</f>
        <v>0</v>
      </c>
      <c r="FD16" s="72">
        <f t="array" ref="FD16">SUMPRODUCT(
    INDEX(ANSWERS!$C$7:$AW$134,0,ROW(FD16)), 
    INDEX(CORRECT!$A$2:$HK$129,0,COLUMN(FD16))
)
</f>
        <v>0</v>
      </c>
      <c r="FE16" s="72">
        <f t="array" ref="FE16">SUMPRODUCT(
    INDEX(ANSWERS!$C$7:$AW$134,0,ROW(FE16)), 
    INDEX(CORRECT!$A$2:$HK$129,0,COLUMN(FE16))
)
</f>
        <v>0</v>
      </c>
      <c r="FF16" s="72">
        <f t="array" ref="FF16">SUMPRODUCT(
    INDEX(ANSWERS!$C$7:$AW$134,0,ROW(FF16)), 
    INDEX(CORRECT!$A$2:$HK$129,0,COLUMN(FF16))
)
</f>
        <v>0</v>
      </c>
      <c r="FG16" s="72">
        <f t="array" ref="FG16">SUMPRODUCT(
    INDEX(ANSWERS!$C$7:$AW$134,0,ROW(FG16)), 
    INDEX(CORRECT!$A$2:$HK$129,0,COLUMN(FG16))
)
</f>
        <v>0</v>
      </c>
      <c r="FH16" s="72">
        <f t="array" ref="FH16">SUMPRODUCT(
    INDEX(ANSWERS!$C$7:$AW$134,0,ROW(FH16)), 
    INDEX(CORRECT!$A$2:$HK$129,0,COLUMN(FH16))
)
</f>
        <v>0</v>
      </c>
      <c r="FI16" s="72">
        <f t="array" ref="FI16">SUMPRODUCT(
    INDEX(ANSWERS!$C$7:$AW$134,0,ROW(FI16)), 
    INDEX(CORRECT!$A$2:$HK$129,0,COLUMN(FI16))
)
</f>
        <v>0</v>
      </c>
      <c r="FJ16" s="72">
        <f t="array" ref="FJ16">SUMPRODUCT(
    INDEX(ANSWERS!$C$7:$AW$134,0,ROW(FJ16)), 
    INDEX(CORRECT!$A$2:$HK$129,0,COLUMN(FJ16))
)
</f>
        <v>0</v>
      </c>
      <c r="FK16" s="72">
        <f t="array" ref="FK16">SUMPRODUCT(
    INDEX(ANSWERS!$C$7:$AW$134,0,ROW(FK16)), 
    INDEX(CORRECT!$A$2:$HK$129,0,COLUMN(FK16))
)
</f>
        <v>0</v>
      </c>
      <c r="FL16" s="72">
        <f t="array" ref="FL16">SUMPRODUCT(
    INDEX(ANSWERS!$C$7:$AW$134,0,ROW(FL16)), 
    INDEX(CORRECT!$A$2:$HK$129,0,COLUMN(FL16))
)
</f>
        <v>0</v>
      </c>
      <c r="FM16" s="72">
        <f t="array" ref="FM16">SUMPRODUCT(
    INDEX(ANSWERS!$C$7:$AW$134,0,ROW(FM16)), 
    INDEX(CORRECT!$A$2:$HK$129,0,COLUMN(FM16))
)
</f>
        <v>0</v>
      </c>
      <c r="FN16" s="72">
        <f t="array" ref="FN16">SUMPRODUCT(
    INDEX(ANSWERS!$C$7:$AW$134,0,ROW(FN16)), 
    INDEX(CORRECT!$A$2:$HK$129,0,COLUMN(FN16))
)
</f>
        <v>0</v>
      </c>
      <c r="FO16" s="72">
        <f t="array" ref="FO16">SUMPRODUCT(
    INDEX(ANSWERS!$C$7:$AW$134,0,ROW(FO16)), 
    INDEX(CORRECT!$A$2:$HK$129,0,COLUMN(FO16))
)
</f>
        <v>0</v>
      </c>
      <c r="FP16" s="72">
        <f t="array" ref="FP16">SUMPRODUCT(
    INDEX(ANSWERS!$C$7:$AW$134,0,ROW(FP16)), 
    INDEX(CORRECT!$A$2:$HK$129,0,COLUMN(FP16))
)
</f>
        <v>0</v>
      </c>
      <c r="FQ16" s="72">
        <f t="array" ref="FQ16">SUMPRODUCT(
    INDEX(ANSWERS!$C$7:$AW$134,0,ROW(FQ16)), 
    INDEX(CORRECT!$A$2:$HK$129,0,COLUMN(FQ16))
)
</f>
        <v>0</v>
      </c>
      <c r="FR16" s="72">
        <f t="array" ref="FR16">SUMPRODUCT(
    INDEX(ANSWERS!$C$7:$AW$134,0,ROW(FR16)), 
    INDEX(CORRECT!$A$2:$HK$129,0,COLUMN(FR16))
)
</f>
        <v>0</v>
      </c>
      <c r="FS16" s="72">
        <f t="array" ref="FS16">SUMPRODUCT(
    INDEX(ANSWERS!$C$7:$AW$134,0,ROW(FS16)), 
    INDEX(CORRECT!$A$2:$HK$129,0,COLUMN(FS16))
)
</f>
        <v>0</v>
      </c>
      <c r="FT16" s="72">
        <f t="array" ref="FT16">SUMPRODUCT(
    INDEX(ANSWERS!$C$7:$AW$134,0,ROW(FT16)), 
    INDEX(CORRECT!$A$2:$HK$129,0,COLUMN(FT16))
)
</f>
        <v>0</v>
      </c>
      <c r="FU16" s="72">
        <f t="array" ref="FU16">SUMPRODUCT(
    INDEX(ANSWERS!$C$7:$AW$134,0,ROW(FU16)), 
    INDEX(CORRECT!$A$2:$HK$129,0,COLUMN(FU16))
)
</f>
        <v>0</v>
      </c>
      <c r="FV16" s="72">
        <f t="array" ref="FV16">SUMPRODUCT(
    INDEX(ANSWERS!$C$7:$AW$134,0,ROW(FV16)), 
    INDEX(CORRECT!$A$2:$HK$129,0,COLUMN(FV16))
)
</f>
        <v>0</v>
      </c>
      <c r="FW16" s="72">
        <f t="array" ref="FW16">SUMPRODUCT(
    INDEX(ANSWERS!$C$7:$AW$134,0,ROW(FW16)), 
    INDEX(CORRECT!$A$2:$HK$129,0,COLUMN(FW16))
)
</f>
        <v>0</v>
      </c>
      <c r="FX16" s="72">
        <f t="array" ref="FX16">SUMPRODUCT(
    INDEX(ANSWERS!$C$7:$AW$134,0,ROW(FX16)), 
    INDEX(CORRECT!$A$2:$HK$129,0,COLUMN(FX16))
)
</f>
        <v>0</v>
      </c>
      <c r="FY16" s="72">
        <f t="array" ref="FY16">SUMPRODUCT(
    INDEX(ANSWERS!$C$7:$AW$134,0,ROW(FY16)), 
    INDEX(CORRECT!$A$2:$HK$129,0,COLUMN(FY16))
)
</f>
        <v>0</v>
      </c>
      <c r="FZ16" s="72">
        <f t="array" ref="FZ16">SUMPRODUCT(
    INDEX(ANSWERS!$C$7:$AW$134,0,ROW(FZ16)), 
    INDEX(CORRECT!$A$2:$HK$129,0,COLUMN(FZ16))
)
</f>
        <v>0</v>
      </c>
      <c r="GA16" s="72">
        <f t="array" ref="GA16">SUMPRODUCT(
    INDEX(ANSWERS!$C$7:$AW$134,0,ROW(GA16)), 
    INDEX(CORRECT!$A$2:$HK$129,0,COLUMN(GA16))
)
</f>
        <v>0</v>
      </c>
      <c r="GB16" s="72">
        <f t="array" ref="GB16">SUMPRODUCT(
    INDEX(ANSWERS!$C$7:$AW$134,0,ROW(GB16)), 
    INDEX(CORRECT!$A$2:$HK$129,0,COLUMN(GB16))
)
</f>
        <v>0</v>
      </c>
      <c r="GC16" s="72">
        <f t="array" ref="GC16">SUMPRODUCT(
    INDEX(ANSWERS!$C$7:$AW$134,0,ROW(GC16)), 
    INDEX(CORRECT!$A$2:$HK$129,0,COLUMN(GC16))
)
</f>
        <v>0</v>
      </c>
      <c r="GD16" s="72">
        <f t="array" ref="GD16">SUMPRODUCT(
    INDEX(ANSWERS!$C$7:$AW$134,0,ROW(GD16)), 
    INDEX(CORRECT!$A$2:$HK$129,0,COLUMN(GD16))
)
</f>
        <v>0</v>
      </c>
      <c r="GE16" s="72">
        <f t="array" ref="GE16">SUMPRODUCT(
    INDEX(ANSWERS!$C$7:$AW$134,0,ROW(GE16)), 
    INDEX(CORRECT!$A$2:$HK$129,0,COLUMN(GE16))
)
</f>
        <v>0</v>
      </c>
      <c r="GF16" s="72">
        <f t="array" ref="GF16">SUMPRODUCT(
    INDEX(ANSWERS!$C$7:$AW$134,0,ROW(GF16)), 
    INDEX(CORRECT!$A$2:$HK$129,0,COLUMN(GF16))
)
</f>
        <v>0</v>
      </c>
      <c r="GG16" s="72">
        <f t="array" ref="GG16">SUMPRODUCT(
    INDEX(ANSWERS!$C$7:$AW$134,0,ROW(GG16)), 
    INDEX(CORRECT!$A$2:$HK$129,0,COLUMN(GG16))
)
</f>
        <v>0</v>
      </c>
      <c r="GH16" s="72">
        <f t="array" ref="GH16">SUMPRODUCT(
    INDEX(ANSWERS!$C$7:$AW$134,0,ROW(GH16)), 
    INDEX(CORRECT!$A$2:$HK$129,0,COLUMN(GH16))
)
</f>
        <v>0</v>
      </c>
      <c r="GI16" s="72">
        <f t="array" ref="GI16">SUMPRODUCT(
    INDEX(ANSWERS!$C$7:$AW$134,0,ROW(GI16)), 
    INDEX(CORRECT!$A$2:$HK$129,0,COLUMN(GI16))
)
</f>
        <v>0</v>
      </c>
      <c r="GJ16" s="72">
        <f t="array" ref="GJ16">SUMPRODUCT(
    INDEX(ANSWERS!$C$7:$AW$134,0,ROW(GJ16)), 
    INDEX(CORRECT!$A$2:$HK$129,0,COLUMN(GJ16))
)
</f>
        <v>0</v>
      </c>
      <c r="GK16" s="72">
        <f t="array" ref="GK16">SUMPRODUCT(
    INDEX(ANSWERS!$C$7:$AW$134,0,ROW(GK16)), 
    INDEX(CORRECT!$A$2:$HK$129,0,COLUMN(GK16))
)
</f>
        <v>0</v>
      </c>
      <c r="GL16" s="72">
        <f t="array" ref="GL16">SUMPRODUCT(
    INDEX(ANSWERS!$C$7:$AW$134,0,ROW(GL16)), 
    INDEX(CORRECT!$A$2:$HK$129,0,COLUMN(GL16))
)
</f>
        <v>0</v>
      </c>
      <c r="GM16" s="72">
        <f t="array" ref="GM16">SUMPRODUCT(
    INDEX(ANSWERS!$C$7:$AW$134,0,ROW(GM16)), 
    INDEX(CORRECT!$A$2:$HK$129,0,COLUMN(GM16))
)
</f>
        <v>0</v>
      </c>
      <c r="GN16" s="72">
        <f t="array" ref="GN16">SUMPRODUCT(
    INDEX(ANSWERS!$C$7:$AW$134,0,ROW(GN16)), 
    INDEX(CORRECT!$A$2:$HK$129,0,COLUMN(GN16))
)
</f>
        <v>0</v>
      </c>
      <c r="GO16" s="72">
        <f t="array" ref="GO16">SUMPRODUCT(
    INDEX(ANSWERS!$C$7:$AW$134,0,ROW(GO16)), 
    INDEX(CORRECT!$A$2:$HK$129,0,COLUMN(GO16))
)
</f>
        <v>0</v>
      </c>
      <c r="GP16" s="72">
        <f t="array" ref="GP16">SUMPRODUCT(
    INDEX(ANSWERS!$C$7:$AW$134,0,ROW(GP16)), 
    INDEX(CORRECT!$A$2:$HK$129,0,COLUMN(GP16))
)
</f>
        <v>0</v>
      </c>
      <c r="GQ16" s="72">
        <f t="array" ref="GQ16">SUMPRODUCT(
    INDEX(ANSWERS!$C$7:$AW$134,0,ROW(GQ16)), 
    INDEX(CORRECT!$A$2:$HK$129,0,COLUMN(GQ16))
)
</f>
        <v>0</v>
      </c>
      <c r="GR16" s="72">
        <f t="array" ref="GR16">SUMPRODUCT(
    INDEX(ANSWERS!$C$7:$AW$134,0,ROW(GR16)), 
    INDEX(CORRECT!$A$2:$HK$129,0,COLUMN(GR16))
)
</f>
        <v>0</v>
      </c>
      <c r="GS16" s="72">
        <f t="array" ref="GS16">SUMPRODUCT(
    INDEX(ANSWERS!$C$7:$AW$134,0,ROW(GS16)), 
    INDEX(CORRECT!$A$2:$HK$129,0,COLUMN(GS16))
)
</f>
        <v>0</v>
      </c>
      <c r="GT16" s="72">
        <f t="array" ref="GT16">SUMPRODUCT(
    INDEX(ANSWERS!$C$7:$AW$134,0,ROW(GT16)), 
    INDEX(CORRECT!$A$2:$HK$129,0,COLUMN(GT16))
)
</f>
        <v>0</v>
      </c>
      <c r="GU16" s="72">
        <f t="array" ref="GU16">SUMPRODUCT(
    INDEX(ANSWERS!$C$7:$AW$134,0,ROW(GU16)), 
    INDEX(CORRECT!$A$2:$HK$129,0,COLUMN(GU16))
)
</f>
        <v>0</v>
      </c>
      <c r="GV16" s="72">
        <f t="array" ref="GV16">SUMPRODUCT(
    INDEX(ANSWERS!$C$7:$AW$134,0,ROW(GV16)), 
    INDEX(CORRECT!$A$2:$HK$129,0,COLUMN(GV16))
)
</f>
        <v>0</v>
      </c>
      <c r="GW16" s="72">
        <f t="array" ref="GW16">SUMPRODUCT(
    INDEX(ANSWERS!$C$7:$AW$134,0,ROW(GW16)), 
    INDEX(CORRECT!$A$2:$HK$129,0,COLUMN(GW16))
)
</f>
        <v>0</v>
      </c>
      <c r="GX16" s="72">
        <f t="array" ref="GX16">SUMPRODUCT(
    INDEX(ANSWERS!$C$7:$AW$134,0,ROW(GX16)), 
    INDEX(CORRECT!$A$2:$HK$129,0,COLUMN(GX16))
)
</f>
        <v>0</v>
      </c>
      <c r="GY16" s="72">
        <f t="array" ref="GY16">SUMPRODUCT(
    INDEX(ANSWERS!$C$7:$AW$134,0,ROW(GY16)), 
    INDEX(CORRECT!$A$2:$HK$129,0,COLUMN(GY16))
)
</f>
        <v>0</v>
      </c>
      <c r="GZ16" s="72">
        <f t="array" ref="GZ16">SUMPRODUCT(
    INDEX(ANSWERS!$C$7:$AW$134,0,ROW(GZ16)), 
    INDEX(CORRECT!$A$2:$HK$129,0,COLUMN(GZ16))
)
</f>
        <v>0</v>
      </c>
      <c r="HA16" s="72">
        <f t="array" ref="HA16">SUMPRODUCT(
    INDEX(ANSWERS!$C$7:$AW$134,0,ROW(HA16)), 
    INDEX(CORRECT!$A$2:$HK$129,0,COLUMN(HA16))
)
</f>
        <v>0</v>
      </c>
      <c r="HB16" s="72">
        <f t="array" ref="HB16">SUMPRODUCT(
    INDEX(ANSWERS!$C$7:$AW$134,0,ROW(HB16)), 
    INDEX(CORRECT!$A$2:$HK$129,0,COLUMN(HB16))
)
</f>
        <v>0</v>
      </c>
      <c r="HC16" s="72">
        <f t="array" ref="HC16">SUMPRODUCT(
    INDEX(ANSWERS!$C$7:$AW$134,0,ROW(HC16)), 
    INDEX(CORRECT!$A$2:$HK$129,0,COLUMN(HC16))
)
</f>
        <v>0</v>
      </c>
      <c r="HD16" s="72">
        <f t="array" ref="HD16">SUMPRODUCT(
    INDEX(ANSWERS!$C$7:$AW$134,0,ROW(HD16)), 
    INDEX(CORRECT!$A$2:$HK$129,0,COLUMN(HD16))
)
</f>
        <v>0</v>
      </c>
      <c r="HE16" s="72">
        <f t="array" ref="HE16">SUMPRODUCT(
    INDEX(ANSWERS!$C$7:$AW$134,0,ROW(HE16)), 
    INDEX(CORRECT!$A$2:$HK$129,0,COLUMN(HE16))
)
</f>
        <v>0</v>
      </c>
      <c r="HF16" s="72">
        <f t="array" ref="HF16">SUMPRODUCT(
    INDEX(ANSWERS!$C$7:$AW$134,0,ROW(HF16)), 
    INDEX(CORRECT!$A$2:$HK$129,0,COLUMN(HF16))
)
</f>
        <v>0</v>
      </c>
      <c r="HG16" s="72">
        <f t="array" ref="HG16">SUMPRODUCT(
    INDEX(ANSWERS!$C$7:$AW$134,0,ROW(HG16)), 
    INDEX(CORRECT!$A$2:$HK$129,0,COLUMN(HG16))
)
</f>
        <v>0</v>
      </c>
      <c r="HH16" s="72">
        <f t="array" ref="HH16">SUMPRODUCT(
    INDEX(ANSWERS!$C$7:$AW$134,0,ROW(HH16)), 
    INDEX(CORRECT!$A$2:$HK$129,0,COLUMN(HH16))
)
</f>
        <v>0</v>
      </c>
      <c r="HI16" s="72">
        <f t="array" ref="HI16">SUMPRODUCT(
    INDEX(ANSWERS!$C$7:$AW$134,0,ROW(HI16)), 
    INDEX(CORRECT!$A$2:$HK$129,0,COLUMN(HI16))
)
</f>
        <v>0</v>
      </c>
      <c r="HJ16" s="72">
        <f t="array" ref="HJ16">SUMPRODUCT(
    INDEX(ANSWERS!$C$7:$AW$134,0,ROW(HJ16)), 
    INDEX(CORRECT!$A$2:$HK$129,0,COLUMN(HJ16))
)
</f>
        <v>0</v>
      </c>
      <c r="HK16" s="72">
        <f t="array" ref="HK16">SUMPRODUCT(
    INDEX(ANSWERS!$C$7:$AW$134,0,ROW(HK16)), 
    INDEX(CORRECT!$A$2:$HK$129,0,COLUMN(HK16))
)
</f>
        <v>0</v>
      </c>
      <c r="HL16" s="72"/>
    </row>
    <row r="17">
      <c r="A17" s="1" t="s">
        <v>303</v>
      </c>
      <c r="B17" s="72">
        <f t="array" ref="B17">SUMPRODUCT(
    INDEX(ANSWERS!$C$7:$AW$134,0,ROW(B17)), 
    INDEX(CORRECT!$A$2:$HK$129,0,COLUMN(B17))
)
</f>
        <v>0</v>
      </c>
      <c r="C17" s="72">
        <f t="array" ref="C17">SUMPRODUCT(
    INDEX(ANSWERS!$C$7:$AW$134,0,ROW(C17)), 
    INDEX(CORRECT!$A$2:$HK$129,0,COLUMN(C17))
)
</f>
        <v>0</v>
      </c>
      <c r="D17" s="72">
        <f t="array" ref="D17">SUMPRODUCT(
    INDEX(ANSWERS!$C$7:$AW$134,0,ROW(D17)), 
    INDEX(CORRECT!$A$2:$HK$129,0,COLUMN(D17))
)
</f>
        <v>0</v>
      </c>
      <c r="E17" s="72">
        <f t="array" ref="E17">SUMPRODUCT(
    INDEX(ANSWERS!$C$7:$AW$134,0,ROW(E17)), 
    INDEX(CORRECT!$A$2:$HK$129,0,COLUMN(E17))
)
</f>
        <v>0</v>
      </c>
      <c r="F17" s="72">
        <f t="array" ref="F17">SUMPRODUCT(
    INDEX(ANSWERS!$C$7:$AW$134,0,ROW(F17)), 
    INDEX(CORRECT!$A$2:$HK$129,0,COLUMN(F17))
)
</f>
        <v>0</v>
      </c>
      <c r="G17" s="72">
        <f t="array" ref="G17">SUMPRODUCT(
    INDEX(ANSWERS!$C$7:$AW$134,0,ROW(G17)), 
    INDEX(CORRECT!$A$2:$HK$129,0,COLUMN(G17))
)
</f>
        <v>0</v>
      </c>
      <c r="H17" s="72">
        <f t="array" ref="H17">SUMPRODUCT(
    INDEX(ANSWERS!$C$7:$AW$134,0,ROW(H17)), 
    INDEX(CORRECT!$A$2:$HK$129,0,COLUMN(H17))
)
</f>
        <v>0</v>
      </c>
      <c r="I17" s="72">
        <f t="array" ref="I17">SUMPRODUCT(
    INDEX(ANSWERS!$C$7:$AW$134,0,ROW(I17)), 
    INDEX(CORRECT!$A$2:$HK$129,0,COLUMN(I17))
)
</f>
        <v>0</v>
      </c>
      <c r="J17" s="72">
        <f t="array" ref="J17">SUMPRODUCT(
    INDEX(ANSWERS!$C$7:$AW$134,0,ROW(J17)), 
    INDEX(CORRECT!$A$2:$HK$129,0,COLUMN(J17))
)
</f>
        <v>0</v>
      </c>
      <c r="K17" s="72">
        <f t="array" ref="K17">SUMPRODUCT(
    INDEX(ANSWERS!$C$7:$AW$134,0,ROW(K17)), 
    INDEX(CORRECT!$A$2:$HK$129,0,COLUMN(K17))
)
</f>
        <v>0</v>
      </c>
      <c r="L17" s="72">
        <f t="array" ref="L17">SUMPRODUCT(
    INDEX(ANSWERS!$C$7:$AW$134,0,ROW(L17)), 
    INDEX(CORRECT!$A$2:$HK$129,0,COLUMN(L17))
)
</f>
        <v>0</v>
      </c>
      <c r="M17" s="72">
        <f t="array" ref="M17">SUMPRODUCT(
    INDEX(ANSWERS!$C$7:$AW$134,0,ROW(M17)), 
    INDEX(CORRECT!$A$2:$HK$129,0,COLUMN(M17))
)
</f>
        <v>0</v>
      </c>
      <c r="N17" s="72">
        <f t="array" ref="N17">SUMPRODUCT(
    INDEX(ANSWERS!$C$7:$AW$134,0,ROW(N17)), 
    INDEX(CORRECT!$A$2:$HK$129,0,COLUMN(N17))
)
</f>
        <v>0</v>
      </c>
      <c r="O17" s="72">
        <f t="array" ref="O17">SUMPRODUCT(
    INDEX(ANSWERS!$C$7:$AW$134,0,ROW(O17)), 
    INDEX(CORRECT!$A$2:$HK$129,0,COLUMN(O17))
)
</f>
        <v>0</v>
      </c>
      <c r="P17" s="72">
        <f t="array" ref="P17">SUMPRODUCT(
    INDEX(ANSWERS!$C$7:$AW$134,0,ROW(P17)), 
    INDEX(CORRECT!$A$2:$HK$129,0,COLUMN(P17))
)
</f>
        <v>0</v>
      </c>
      <c r="Q17" s="72">
        <f t="array" ref="Q17">SUMPRODUCT(
    INDEX(ANSWERS!$C$7:$AW$134,0,ROW(Q17)), 
    INDEX(CORRECT!$A$2:$HK$129,0,COLUMN(Q17))
)
</f>
        <v>0</v>
      </c>
      <c r="R17" s="72">
        <f t="array" ref="R17">SUMPRODUCT(
    INDEX(ANSWERS!$C$7:$AW$134,0,ROW(R17)), 
    INDEX(CORRECT!$A$2:$HK$129,0,COLUMN(R17))
)
</f>
        <v>0</v>
      </c>
      <c r="S17" s="72">
        <f t="array" ref="S17">SUMPRODUCT(
    INDEX(ANSWERS!$C$7:$AW$134,0,ROW(S17)), 
    INDEX(CORRECT!$A$2:$HK$129,0,COLUMN(S17))
)
</f>
        <v>0</v>
      </c>
      <c r="T17" s="72">
        <f t="array" ref="T17">SUMPRODUCT(
    INDEX(ANSWERS!$C$7:$AW$134,0,ROW(T17)), 
    INDEX(CORRECT!$A$2:$HK$129,0,COLUMN(T17))
)
</f>
        <v>0</v>
      </c>
      <c r="U17" s="72">
        <f t="array" ref="U17">SUMPRODUCT(
    INDEX(ANSWERS!$C$7:$AW$134,0,ROW(U17)), 
    INDEX(CORRECT!$A$2:$HK$129,0,COLUMN(U17))
)
</f>
        <v>0</v>
      </c>
      <c r="V17" s="72">
        <f t="array" ref="V17">SUMPRODUCT(
    INDEX(ANSWERS!$C$7:$AW$134,0,ROW(V17)), 
    INDEX(CORRECT!$A$2:$HK$129,0,COLUMN(V17))
)
</f>
        <v>0</v>
      </c>
      <c r="W17" s="72">
        <f t="array" ref="W17">SUMPRODUCT(
    INDEX(ANSWERS!$C$7:$AW$134,0,ROW(W17)), 
    INDEX(CORRECT!$A$2:$HK$129,0,COLUMN(W17))
)
</f>
        <v>0</v>
      </c>
      <c r="X17" s="72">
        <f t="array" ref="X17">SUMPRODUCT(
    INDEX(ANSWERS!$C$7:$AW$134,0,ROW(X17)), 
    INDEX(CORRECT!$A$2:$HK$129,0,COLUMN(X17))
)
</f>
        <v>0</v>
      </c>
      <c r="Y17" s="72">
        <f t="array" ref="Y17">SUMPRODUCT(
    INDEX(ANSWERS!$C$7:$AW$134,0,ROW(Y17)), 
    INDEX(CORRECT!$A$2:$HK$129,0,COLUMN(Y17))
)
</f>
        <v>0</v>
      </c>
      <c r="Z17" s="72">
        <f t="array" ref="Z17">SUMPRODUCT(
    INDEX(ANSWERS!$C$7:$AW$134,0,ROW(Z17)), 
    INDEX(CORRECT!$A$2:$HK$129,0,COLUMN(Z17))
)
</f>
        <v>0</v>
      </c>
      <c r="AA17" s="72">
        <f t="array" ref="AA17">SUMPRODUCT(
    INDEX(ANSWERS!$C$7:$AW$134,0,ROW(AA17)), 
    INDEX(CORRECT!$A$2:$HK$129,0,COLUMN(AA17))
)
</f>
        <v>0</v>
      </c>
      <c r="AB17" s="72">
        <f t="array" ref="AB17">SUMPRODUCT(
    INDEX(ANSWERS!$C$7:$AW$134,0,ROW(AB17)), 
    INDEX(CORRECT!$A$2:$HK$129,0,COLUMN(AB17))
)
</f>
        <v>0</v>
      </c>
      <c r="AC17" s="72">
        <f t="array" ref="AC17">SUMPRODUCT(
    INDEX(ANSWERS!$C$7:$AW$134,0,ROW(AC17)), 
    INDEX(CORRECT!$A$2:$HK$129,0,COLUMN(AC17))
)
</f>
        <v>0</v>
      </c>
      <c r="AD17" s="72">
        <f t="array" ref="AD17">SUMPRODUCT(
    INDEX(ANSWERS!$C$7:$AW$134,0,ROW(AD17)), 
    INDEX(CORRECT!$A$2:$HK$129,0,COLUMN(AD17))
)
</f>
        <v>0</v>
      </c>
      <c r="AE17" s="72">
        <f t="array" ref="AE17">SUMPRODUCT(
    INDEX(ANSWERS!$C$7:$AW$134,0,ROW(AE17)), 
    INDEX(CORRECT!$A$2:$HK$129,0,COLUMN(AE17))
)
</f>
        <v>0</v>
      </c>
      <c r="AF17" s="72">
        <f t="array" ref="AF17">SUMPRODUCT(
    INDEX(ANSWERS!$C$7:$AW$134,0,ROW(AF17)), 
    INDEX(CORRECT!$A$2:$HK$129,0,COLUMN(AF17))
)
</f>
        <v>0</v>
      </c>
      <c r="AG17" s="72">
        <f t="array" ref="AG17">SUMPRODUCT(
    INDEX(ANSWERS!$C$7:$AW$134,0,ROW(AG17)), 
    INDEX(CORRECT!$A$2:$HK$129,0,COLUMN(AG17))
)
</f>
        <v>0</v>
      </c>
      <c r="AH17" s="72">
        <f t="array" ref="AH17">SUMPRODUCT(
    INDEX(ANSWERS!$C$7:$AW$134,0,ROW(AH17)), 
    INDEX(CORRECT!$A$2:$HK$129,0,COLUMN(AH17))
)
</f>
        <v>0</v>
      </c>
      <c r="AI17" s="72">
        <f t="array" ref="AI17">SUMPRODUCT(
    INDEX(ANSWERS!$C$7:$AW$134,0,ROW(AI17)), 
    INDEX(CORRECT!$A$2:$HK$129,0,COLUMN(AI17))
)
</f>
        <v>0</v>
      </c>
      <c r="AJ17" s="72">
        <f t="array" ref="AJ17">SUMPRODUCT(
    INDEX(ANSWERS!$C$7:$AW$134,0,ROW(AJ17)), 
    INDEX(CORRECT!$A$2:$HK$129,0,COLUMN(AJ17))
)
</f>
        <v>0</v>
      </c>
      <c r="AK17" s="72">
        <f t="array" ref="AK17">SUMPRODUCT(
    INDEX(ANSWERS!$C$7:$AW$134,0,ROW(AK17)), 
    INDEX(CORRECT!$A$2:$HK$129,0,COLUMN(AK17))
)
</f>
        <v>0</v>
      </c>
      <c r="AL17" s="72">
        <f t="array" ref="AL17">SUMPRODUCT(
    INDEX(ANSWERS!$C$7:$AW$134,0,ROW(AL17)), 
    INDEX(CORRECT!$A$2:$HK$129,0,COLUMN(AL17))
)
</f>
        <v>0</v>
      </c>
      <c r="AM17" s="72">
        <f t="array" ref="AM17">SUMPRODUCT(
    INDEX(ANSWERS!$C$7:$AW$134,0,ROW(AM17)), 
    INDEX(CORRECT!$A$2:$HK$129,0,COLUMN(AM17))
)
</f>
        <v>0</v>
      </c>
      <c r="AN17" s="72">
        <f t="array" ref="AN17">SUMPRODUCT(
    INDEX(ANSWERS!$C$7:$AW$134,0,ROW(AN17)), 
    INDEX(CORRECT!$A$2:$HK$129,0,COLUMN(AN17))
)
</f>
        <v>0</v>
      </c>
      <c r="AO17" s="72">
        <f t="array" ref="AO17">SUMPRODUCT(
    INDEX(ANSWERS!$C$7:$AW$134,0,ROW(AO17)), 
    INDEX(CORRECT!$A$2:$HK$129,0,COLUMN(AO17))
)
</f>
        <v>0</v>
      </c>
      <c r="AP17" s="72">
        <f t="array" ref="AP17">SUMPRODUCT(
    INDEX(ANSWERS!$C$7:$AW$134,0,ROW(AP17)), 
    INDEX(CORRECT!$A$2:$HK$129,0,COLUMN(AP17))
)
</f>
        <v>0</v>
      </c>
      <c r="AQ17" s="72">
        <f t="array" ref="AQ17">SUMPRODUCT(
    INDEX(ANSWERS!$C$7:$AW$134,0,ROW(AQ17)), 
    INDEX(CORRECT!$A$2:$HK$129,0,COLUMN(AQ17))
)
</f>
        <v>0</v>
      </c>
      <c r="AR17" s="72">
        <f t="array" ref="AR17">SUMPRODUCT(
    INDEX(ANSWERS!$C$7:$AW$134,0,ROW(AR17)), 
    INDEX(CORRECT!$A$2:$HK$129,0,COLUMN(AR17))
)
</f>
        <v>0</v>
      </c>
      <c r="AS17" s="72">
        <f t="array" ref="AS17">SUMPRODUCT(
    INDEX(ANSWERS!$C$7:$AW$134,0,ROW(AS17)), 
    INDEX(CORRECT!$A$2:$HK$129,0,COLUMN(AS17))
)
</f>
        <v>0</v>
      </c>
      <c r="AT17" s="72">
        <f t="array" ref="AT17">SUMPRODUCT(
    INDEX(ANSWERS!$C$7:$AW$134,0,ROW(AT17)), 
    INDEX(CORRECT!$A$2:$HK$129,0,COLUMN(AT17))
)
</f>
        <v>0</v>
      </c>
      <c r="AU17" s="72">
        <f t="array" ref="AU17">SUMPRODUCT(
    INDEX(ANSWERS!$C$7:$AW$134,0,ROW(AU17)), 
    INDEX(CORRECT!$A$2:$HK$129,0,COLUMN(AU17))
)
</f>
        <v>0</v>
      </c>
      <c r="AV17" s="72">
        <f t="array" ref="AV17">SUMPRODUCT(
    INDEX(ANSWERS!$C$7:$AW$134,0,ROW(AV17)), 
    INDEX(CORRECT!$A$2:$HK$129,0,COLUMN(AV17))
)
</f>
        <v>0</v>
      </c>
      <c r="AW17" s="72">
        <f t="array" ref="AW17">SUMPRODUCT(
    INDEX(ANSWERS!$C$7:$AW$134,0,ROW(AW17)), 
    INDEX(CORRECT!$A$2:$HK$129,0,COLUMN(AW17))
)
</f>
        <v>0</v>
      </c>
      <c r="AX17" s="72">
        <f t="array" ref="AX17">SUMPRODUCT(
    INDEX(ANSWERS!$C$7:$AW$134,0,ROW(AX17)), 
    INDEX(CORRECT!$A$2:$HK$129,0,COLUMN(AX17))
)
</f>
        <v>0</v>
      </c>
      <c r="AY17" s="72">
        <f t="array" ref="AY17">SUMPRODUCT(
    INDEX(ANSWERS!$C$7:$AW$134,0,ROW(AY17)), 
    INDEX(CORRECT!$A$2:$HK$129,0,COLUMN(AY17))
)
</f>
        <v>0</v>
      </c>
      <c r="AZ17" s="72">
        <f t="array" ref="AZ17">SUMPRODUCT(
    INDEX(ANSWERS!$C$7:$AW$134,0,ROW(AZ17)), 
    INDEX(CORRECT!$A$2:$HK$129,0,COLUMN(AZ17))
)
</f>
        <v>0</v>
      </c>
      <c r="BA17" s="72">
        <f t="array" ref="BA17">SUMPRODUCT(
    INDEX(ANSWERS!$C$7:$AW$134,0,ROW(BA17)), 
    INDEX(CORRECT!$A$2:$HK$129,0,COLUMN(BA17))
)
</f>
        <v>0</v>
      </c>
      <c r="BB17" s="72">
        <f t="array" ref="BB17">SUMPRODUCT(
    INDEX(ANSWERS!$C$7:$AW$134,0,ROW(BB17)), 
    INDEX(CORRECT!$A$2:$HK$129,0,COLUMN(BB17))
)
</f>
        <v>0</v>
      </c>
      <c r="BC17" s="72">
        <f t="array" ref="BC17">SUMPRODUCT(
    INDEX(ANSWERS!$C$7:$AW$134,0,ROW(BC17)), 
    INDEX(CORRECT!$A$2:$HK$129,0,COLUMN(BC17))
)
</f>
        <v>0</v>
      </c>
      <c r="BD17" s="72">
        <f t="array" ref="BD17">SUMPRODUCT(
    INDEX(ANSWERS!$C$7:$AW$134,0,ROW(BD17)), 
    INDEX(CORRECT!$A$2:$HK$129,0,COLUMN(BD17))
)
</f>
        <v>0</v>
      </c>
      <c r="BE17" s="72">
        <f t="array" ref="BE17">SUMPRODUCT(
    INDEX(ANSWERS!$C$7:$AW$134,0,ROW(BE17)), 
    INDEX(CORRECT!$A$2:$HK$129,0,COLUMN(BE17))
)
</f>
        <v>0</v>
      </c>
      <c r="BF17" s="72">
        <f t="array" ref="BF17">SUMPRODUCT(
    INDEX(ANSWERS!$C$7:$AW$134,0,ROW(BF17)), 
    INDEX(CORRECT!$A$2:$HK$129,0,COLUMN(BF17))
)
</f>
        <v>0</v>
      </c>
      <c r="BG17" s="72">
        <f t="array" ref="BG17">SUMPRODUCT(
    INDEX(ANSWERS!$C$7:$AW$134,0,ROW(BG17)), 
    INDEX(CORRECT!$A$2:$HK$129,0,COLUMN(BG17))
)
</f>
        <v>0</v>
      </c>
      <c r="BH17" s="72">
        <f t="array" ref="BH17">SUMPRODUCT(
    INDEX(ANSWERS!$C$7:$AW$134,0,ROW(BH17)), 
    INDEX(CORRECT!$A$2:$HK$129,0,COLUMN(BH17))
)
</f>
        <v>0</v>
      </c>
      <c r="BI17" s="72">
        <f t="array" ref="BI17">SUMPRODUCT(
    INDEX(ANSWERS!$C$7:$AW$134,0,ROW(BI17)), 
    INDEX(CORRECT!$A$2:$HK$129,0,COLUMN(BI17))
)
</f>
        <v>0</v>
      </c>
      <c r="BJ17" s="72">
        <f t="array" ref="BJ17">SUMPRODUCT(
    INDEX(ANSWERS!$C$7:$AW$134,0,ROW(BJ17)), 
    INDEX(CORRECT!$A$2:$HK$129,0,COLUMN(BJ17))
)
</f>
        <v>0</v>
      </c>
      <c r="BK17" s="72">
        <f t="array" ref="BK17">SUMPRODUCT(
    INDEX(ANSWERS!$C$7:$AW$134,0,ROW(BK17)), 
    INDEX(CORRECT!$A$2:$HK$129,0,COLUMN(BK17))
)
</f>
        <v>0</v>
      </c>
      <c r="BL17" s="72">
        <f t="array" ref="BL17">SUMPRODUCT(
    INDEX(ANSWERS!$C$7:$AW$134,0,ROW(BL17)), 
    INDEX(CORRECT!$A$2:$HK$129,0,COLUMN(BL17))
)
</f>
        <v>0</v>
      </c>
      <c r="BM17" s="72">
        <f t="array" ref="BM17">SUMPRODUCT(
    INDEX(ANSWERS!$C$7:$AW$134,0,ROW(BM17)), 
    INDEX(CORRECT!$A$2:$HK$129,0,COLUMN(BM17))
)
</f>
        <v>0</v>
      </c>
      <c r="BN17" s="72">
        <f t="array" ref="BN17">SUMPRODUCT(
    INDEX(ANSWERS!$C$7:$AW$134,0,ROW(BN17)), 
    INDEX(CORRECT!$A$2:$HK$129,0,COLUMN(BN17))
)
</f>
        <v>0</v>
      </c>
      <c r="BO17" s="72">
        <f t="array" ref="BO17">SUMPRODUCT(
    INDEX(ANSWERS!$C$7:$AW$134,0,ROW(BO17)), 
    INDEX(CORRECT!$A$2:$HK$129,0,COLUMN(BO17))
)
</f>
        <v>0</v>
      </c>
      <c r="BP17" s="72">
        <f t="array" ref="BP17">SUMPRODUCT(
    INDEX(ANSWERS!$C$7:$AW$134,0,ROW(BP17)), 
    INDEX(CORRECT!$A$2:$HK$129,0,COLUMN(BP17))
)
</f>
        <v>0</v>
      </c>
      <c r="BQ17" s="72">
        <f t="array" ref="BQ17">SUMPRODUCT(
    INDEX(ANSWERS!$C$7:$AW$134,0,ROW(BQ17)), 
    INDEX(CORRECT!$A$2:$HK$129,0,COLUMN(BQ17))
)
</f>
        <v>0</v>
      </c>
      <c r="BR17" s="72">
        <f t="array" ref="BR17">SUMPRODUCT(
    INDEX(ANSWERS!$C$7:$AW$134,0,ROW(BR17)), 
    INDEX(CORRECT!$A$2:$HK$129,0,COLUMN(BR17))
)
</f>
        <v>0</v>
      </c>
      <c r="BS17" s="72">
        <f t="array" ref="BS17">SUMPRODUCT(
    INDEX(ANSWERS!$C$7:$AW$134,0,ROW(BS17)), 
    INDEX(CORRECT!$A$2:$HK$129,0,COLUMN(BS17))
)
</f>
        <v>0</v>
      </c>
      <c r="BT17" s="72">
        <f t="array" ref="BT17">SUMPRODUCT(
    INDEX(ANSWERS!$C$7:$AW$134,0,ROW(BT17)), 
    INDEX(CORRECT!$A$2:$HK$129,0,COLUMN(BT17))
)
</f>
        <v>0</v>
      </c>
      <c r="BU17" s="72">
        <f t="array" ref="BU17">SUMPRODUCT(
    INDEX(ANSWERS!$C$7:$AW$134,0,ROW(BU17)), 
    INDEX(CORRECT!$A$2:$HK$129,0,COLUMN(BU17))
)
</f>
        <v>0</v>
      </c>
      <c r="BV17" s="72">
        <f t="array" ref="BV17">SUMPRODUCT(
    INDEX(ANSWERS!$C$7:$AW$134,0,ROW(BV17)), 
    INDEX(CORRECT!$A$2:$HK$129,0,COLUMN(BV17))
)
</f>
        <v>0</v>
      </c>
      <c r="BW17" s="72">
        <f t="array" ref="BW17">SUMPRODUCT(
    INDEX(ANSWERS!$C$7:$AW$134,0,ROW(BW17)), 
    INDEX(CORRECT!$A$2:$HK$129,0,COLUMN(BW17))
)
</f>
        <v>0</v>
      </c>
      <c r="BX17" s="72">
        <f t="array" ref="BX17">SUMPRODUCT(
    INDEX(ANSWERS!$C$7:$AW$134,0,ROW(BX17)), 
    INDEX(CORRECT!$A$2:$HK$129,0,COLUMN(BX17))
)
</f>
        <v>0</v>
      </c>
      <c r="BY17" s="72">
        <f t="array" ref="BY17">SUMPRODUCT(
    INDEX(ANSWERS!$C$7:$AW$134,0,ROW(BY17)), 
    INDEX(CORRECT!$A$2:$HK$129,0,COLUMN(BY17))
)
</f>
        <v>0</v>
      </c>
      <c r="BZ17" s="72">
        <f t="array" ref="BZ17">SUMPRODUCT(
    INDEX(ANSWERS!$C$7:$AW$134,0,ROW(BZ17)), 
    INDEX(CORRECT!$A$2:$HK$129,0,COLUMN(BZ17))
)
</f>
        <v>0</v>
      </c>
      <c r="CA17" s="72">
        <f t="array" ref="CA17">SUMPRODUCT(
    INDEX(ANSWERS!$C$7:$AW$134,0,ROW(CA17)), 
    INDEX(CORRECT!$A$2:$HK$129,0,COLUMN(CA17))
)
</f>
        <v>0</v>
      </c>
      <c r="CB17" s="72">
        <f t="array" ref="CB17">SUMPRODUCT(
    INDEX(ANSWERS!$C$7:$AW$134,0,ROW(CB17)), 
    INDEX(CORRECT!$A$2:$HK$129,0,COLUMN(CB17))
)
</f>
        <v>0</v>
      </c>
      <c r="CC17" s="72">
        <f t="array" ref="CC17">SUMPRODUCT(
    INDEX(ANSWERS!$C$7:$AW$134,0,ROW(CC17)), 
    INDEX(CORRECT!$A$2:$HK$129,0,COLUMN(CC17))
)
</f>
        <v>0</v>
      </c>
      <c r="CD17" s="72">
        <f t="array" ref="CD17">SUMPRODUCT(
    INDEX(ANSWERS!$C$7:$AW$134,0,ROW(CD17)), 
    INDEX(CORRECT!$A$2:$HK$129,0,COLUMN(CD17))
)
</f>
        <v>0</v>
      </c>
      <c r="CE17" s="72">
        <f t="array" ref="CE17">SUMPRODUCT(
    INDEX(ANSWERS!$C$7:$AW$134,0,ROW(CE17)), 
    INDEX(CORRECT!$A$2:$HK$129,0,COLUMN(CE17))
)
</f>
        <v>0</v>
      </c>
      <c r="CF17" s="72">
        <f t="array" ref="CF17">SUMPRODUCT(
    INDEX(ANSWERS!$C$7:$AW$134,0,ROW(CF17)), 
    INDEX(CORRECT!$A$2:$HK$129,0,COLUMN(CF17))
)
</f>
        <v>0</v>
      </c>
      <c r="CG17" s="72">
        <f t="array" ref="CG17">SUMPRODUCT(
    INDEX(ANSWERS!$C$7:$AW$134,0,ROW(CG17)), 
    INDEX(CORRECT!$A$2:$HK$129,0,COLUMN(CG17))
)
</f>
        <v>0</v>
      </c>
      <c r="CH17" s="72">
        <f t="array" ref="CH17">SUMPRODUCT(
    INDEX(ANSWERS!$C$7:$AW$134,0,ROW(CH17)), 
    INDEX(CORRECT!$A$2:$HK$129,0,COLUMN(CH17))
)
</f>
        <v>0</v>
      </c>
      <c r="CI17" s="72">
        <f t="array" ref="CI17">SUMPRODUCT(
    INDEX(ANSWERS!$C$7:$AW$134,0,ROW(CI17)), 
    INDEX(CORRECT!$A$2:$HK$129,0,COLUMN(CI17))
)
</f>
        <v>0</v>
      </c>
      <c r="CJ17" s="72">
        <f t="array" ref="CJ17">SUMPRODUCT(
    INDEX(ANSWERS!$C$7:$AW$134,0,ROW(CJ17)), 
    INDEX(CORRECT!$A$2:$HK$129,0,COLUMN(CJ17))
)
</f>
        <v>0</v>
      </c>
      <c r="CK17" s="72">
        <f t="array" ref="CK17">SUMPRODUCT(
    INDEX(ANSWERS!$C$7:$AW$134,0,ROW(CK17)), 
    INDEX(CORRECT!$A$2:$HK$129,0,COLUMN(CK17))
)
</f>
        <v>0</v>
      </c>
      <c r="CL17" s="72">
        <f t="array" ref="CL17">SUMPRODUCT(
    INDEX(ANSWERS!$C$7:$AW$134,0,ROW(CL17)), 
    INDEX(CORRECT!$A$2:$HK$129,0,COLUMN(CL17))
)
</f>
        <v>0</v>
      </c>
      <c r="CM17" s="72">
        <f t="array" ref="CM17">SUMPRODUCT(
    INDEX(ANSWERS!$C$7:$AW$134,0,ROW(CM17)), 
    INDEX(CORRECT!$A$2:$HK$129,0,COLUMN(CM17))
)
</f>
        <v>0</v>
      </c>
      <c r="CN17" s="72">
        <f t="array" ref="CN17">SUMPRODUCT(
    INDEX(ANSWERS!$C$7:$AW$134,0,ROW(CN17)), 
    INDEX(CORRECT!$A$2:$HK$129,0,COLUMN(CN17))
)
</f>
        <v>0</v>
      </c>
      <c r="CO17" s="72">
        <f t="array" ref="CO17">SUMPRODUCT(
    INDEX(ANSWERS!$C$7:$AW$134,0,ROW(CO17)), 
    INDEX(CORRECT!$A$2:$HK$129,0,COLUMN(CO17))
)
</f>
        <v>0</v>
      </c>
      <c r="CP17" s="72">
        <f t="array" ref="CP17">SUMPRODUCT(
    INDEX(ANSWERS!$C$7:$AW$134,0,ROW(CP17)), 
    INDEX(CORRECT!$A$2:$HK$129,0,COLUMN(CP17))
)
</f>
        <v>0</v>
      </c>
      <c r="CQ17" s="72">
        <f t="array" ref="CQ17">SUMPRODUCT(
    INDEX(ANSWERS!$C$7:$AW$134,0,ROW(CQ17)), 
    INDEX(CORRECT!$A$2:$HK$129,0,COLUMN(CQ17))
)
</f>
        <v>0</v>
      </c>
      <c r="CR17" s="72">
        <f t="array" ref="CR17">SUMPRODUCT(
    INDEX(ANSWERS!$C$7:$AW$134,0,ROW(CR17)), 
    INDEX(CORRECT!$A$2:$HK$129,0,COLUMN(CR17))
)
</f>
        <v>0</v>
      </c>
      <c r="CS17" s="72">
        <f t="array" ref="CS17">SUMPRODUCT(
    INDEX(ANSWERS!$C$7:$AW$134,0,ROW(CS17)), 
    INDEX(CORRECT!$A$2:$HK$129,0,COLUMN(CS17))
)
</f>
        <v>0</v>
      </c>
      <c r="CT17" s="72">
        <f t="array" ref="CT17">SUMPRODUCT(
    INDEX(ANSWERS!$C$7:$AW$134,0,ROW(CT17)), 
    INDEX(CORRECT!$A$2:$HK$129,0,COLUMN(CT17))
)
</f>
        <v>0</v>
      </c>
      <c r="CU17" s="72">
        <f t="array" ref="CU17">SUMPRODUCT(
    INDEX(ANSWERS!$C$7:$AW$134,0,ROW(CU17)), 
    INDEX(CORRECT!$A$2:$HK$129,0,COLUMN(CU17))
)
</f>
        <v>0</v>
      </c>
      <c r="CV17" s="72">
        <f t="array" ref="CV17">SUMPRODUCT(
    INDEX(ANSWERS!$C$7:$AW$134,0,ROW(CV17)), 
    INDEX(CORRECT!$A$2:$HK$129,0,COLUMN(CV17))
)
</f>
        <v>0</v>
      </c>
      <c r="CW17" s="72">
        <f t="array" ref="CW17">SUMPRODUCT(
    INDEX(ANSWERS!$C$7:$AW$134,0,ROW(CW17)), 
    INDEX(CORRECT!$A$2:$HK$129,0,COLUMN(CW17))
)
</f>
        <v>0</v>
      </c>
      <c r="CX17" s="72">
        <f t="array" ref="CX17">SUMPRODUCT(
    INDEX(ANSWERS!$C$7:$AW$134,0,ROW(CX17)), 
    INDEX(CORRECT!$A$2:$HK$129,0,COLUMN(CX17))
)
</f>
        <v>0</v>
      </c>
      <c r="CY17" s="72">
        <f t="array" ref="CY17">SUMPRODUCT(
    INDEX(ANSWERS!$C$7:$AW$134,0,ROW(CY17)), 
    INDEX(CORRECT!$A$2:$HK$129,0,COLUMN(CY17))
)
</f>
        <v>0</v>
      </c>
      <c r="CZ17" s="72">
        <f t="array" ref="CZ17">SUMPRODUCT(
    INDEX(ANSWERS!$C$7:$AW$134,0,ROW(CZ17)), 
    INDEX(CORRECT!$A$2:$HK$129,0,COLUMN(CZ17))
)
</f>
        <v>0</v>
      </c>
      <c r="DA17" s="72">
        <f t="array" ref="DA17">SUMPRODUCT(
    INDEX(ANSWERS!$C$7:$AW$134,0,ROW(DA17)), 
    INDEX(CORRECT!$A$2:$HK$129,0,COLUMN(DA17))
)
</f>
        <v>0</v>
      </c>
      <c r="DB17" s="72">
        <f t="array" ref="DB17">SUMPRODUCT(
    INDEX(ANSWERS!$C$7:$AW$134,0,ROW(DB17)), 
    INDEX(CORRECT!$A$2:$HK$129,0,COLUMN(DB17))
)
</f>
        <v>0</v>
      </c>
      <c r="DC17" s="72">
        <f t="array" ref="DC17">SUMPRODUCT(
    INDEX(ANSWERS!$C$7:$AW$134,0,ROW(DC17)), 
    INDEX(CORRECT!$A$2:$HK$129,0,COLUMN(DC17))
)
</f>
        <v>0</v>
      </c>
      <c r="DD17" s="72">
        <f t="array" ref="DD17">SUMPRODUCT(
    INDEX(ANSWERS!$C$7:$AW$134,0,ROW(DD17)), 
    INDEX(CORRECT!$A$2:$HK$129,0,COLUMN(DD17))
)
</f>
        <v>0</v>
      </c>
      <c r="DE17" s="72">
        <f t="array" ref="DE17">SUMPRODUCT(
    INDEX(ANSWERS!$C$7:$AW$134,0,ROW(DE17)), 
    INDEX(CORRECT!$A$2:$HK$129,0,COLUMN(DE17))
)
</f>
        <v>0</v>
      </c>
      <c r="DF17" s="72">
        <f t="array" ref="DF17">SUMPRODUCT(
    INDEX(ANSWERS!$C$7:$AW$134,0,ROW(DF17)), 
    INDEX(CORRECT!$A$2:$HK$129,0,COLUMN(DF17))
)
</f>
        <v>0</v>
      </c>
      <c r="DG17" s="72">
        <f t="array" ref="DG17">SUMPRODUCT(
    INDEX(ANSWERS!$C$7:$AW$134,0,ROW(DG17)), 
    INDEX(CORRECT!$A$2:$HK$129,0,COLUMN(DG17))
)
</f>
        <v>0</v>
      </c>
      <c r="DH17" s="72">
        <f t="array" ref="DH17">SUMPRODUCT(
    INDEX(ANSWERS!$C$7:$AW$134,0,ROW(DH17)), 
    INDEX(CORRECT!$A$2:$HK$129,0,COLUMN(DH17))
)
</f>
        <v>0</v>
      </c>
      <c r="DI17" s="72">
        <f t="array" ref="DI17">SUMPRODUCT(
    INDEX(ANSWERS!$C$7:$AW$134,0,ROW(DI17)), 
    INDEX(CORRECT!$A$2:$HK$129,0,COLUMN(DI17))
)
</f>
        <v>0</v>
      </c>
      <c r="DJ17" s="72">
        <f t="array" ref="DJ17">SUMPRODUCT(
    INDEX(ANSWERS!$C$7:$AW$134,0,ROW(DJ17)), 
    INDEX(CORRECT!$A$2:$HK$129,0,COLUMN(DJ17))
)
</f>
        <v>0</v>
      </c>
      <c r="DK17" s="72">
        <f t="array" ref="DK17">SUMPRODUCT(
    INDEX(ANSWERS!$C$7:$AW$134,0,ROW(DK17)), 
    INDEX(CORRECT!$A$2:$HK$129,0,COLUMN(DK17))
)
</f>
        <v>0</v>
      </c>
      <c r="DL17" s="72">
        <f t="array" ref="DL17">SUMPRODUCT(
    INDEX(ANSWERS!$C$7:$AW$134,0,ROW(DL17)), 
    INDEX(CORRECT!$A$2:$HK$129,0,COLUMN(DL17))
)
</f>
        <v>0</v>
      </c>
      <c r="DM17" s="72">
        <f t="array" ref="DM17">SUMPRODUCT(
    INDEX(ANSWERS!$C$7:$AW$134,0,ROW(DM17)), 
    INDEX(CORRECT!$A$2:$HK$129,0,COLUMN(DM17))
)
</f>
        <v>0</v>
      </c>
      <c r="DN17" s="72">
        <f t="array" ref="DN17">SUMPRODUCT(
    INDEX(ANSWERS!$C$7:$AW$134,0,ROW(DN17)), 
    INDEX(CORRECT!$A$2:$HK$129,0,COLUMN(DN17))
)
</f>
        <v>0</v>
      </c>
      <c r="DO17" s="72">
        <f t="array" ref="DO17">SUMPRODUCT(
    INDEX(ANSWERS!$C$7:$AW$134,0,ROW(DO17)), 
    INDEX(CORRECT!$A$2:$HK$129,0,COLUMN(DO17))
)
</f>
        <v>0</v>
      </c>
      <c r="DP17" s="72">
        <f t="array" ref="DP17">SUMPRODUCT(
    INDEX(ANSWERS!$C$7:$AW$134,0,ROW(DP17)), 
    INDEX(CORRECT!$A$2:$HK$129,0,COLUMN(DP17))
)
</f>
        <v>0</v>
      </c>
      <c r="DQ17" s="72">
        <f t="array" ref="DQ17">SUMPRODUCT(
    INDEX(ANSWERS!$C$7:$AW$134,0,ROW(DQ17)), 
    INDEX(CORRECT!$A$2:$HK$129,0,COLUMN(DQ17))
)
</f>
        <v>0</v>
      </c>
      <c r="DR17" s="72">
        <f t="array" ref="DR17">SUMPRODUCT(
    INDEX(ANSWERS!$C$7:$AW$134,0,ROW(DR17)), 
    INDEX(CORRECT!$A$2:$HK$129,0,COLUMN(DR17))
)
</f>
        <v>0</v>
      </c>
      <c r="DS17" s="72">
        <f t="array" ref="DS17">SUMPRODUCT(
    INDEX(ANSWERS!$C$7:$AW$134,0,ROW(DS17)), 
    INDEX(CORRECT!$A$2:$HK$129,0,COLUMN(DS17))
)
</f>
        <v>0</v>
      </c>
      <c r="DT17" s="72">
        <f t="array" ref="DT17">SUMPRODUCT(
    INDEX(ANSWERS!$C$7:$AW$134,0,ROW(DT17)), 
    INDEX(CORRECT!$A$2:$HK$129,0,COLUMN(DT17))
)
</f>
        <v>0</v>
      </c>
      <c r="DU17" s="72">
        <f t="array" ref="DU17">SUMPRODUCT(
    INDEX(ANSWERS!$C$7:$AW$134,0,ROW(DU17)), 
    INDEX(CORRECT!$A$2:$HK$129,0,COLUMN(DU17))
)
</f>
        <v>0</v>
      </c>
      <c r="DV17" s="72">
        <f t="array" ref="DV17">SUMPRODUCT(
    INDEX(ANSWERS!$C$7:$AW$134,0,ROW(DV17)), 
    INDEX(CORRECT!$A$2:$HK$129,0,COLUMN(DV17))
)
</f>
        <v>0</v>
      </c>
      <c r="DW17" s="72">
        <f t="array" ref="DW17">SUMPRODUCT(
    INDEX(ANSWERS!$C$7:$AW$134,0,ROW(DW17)), 
    INDEX(CORRECT!$A$2:$HK$129,0,COLUMN(DW17))
)
</f>
        <v>0</v>
      </c>
      <c r="DX17" s="72">
        <f t="array" ref="DX17">SUMPRODUCT(
    INDEX(ANSWERS!$C$7:$AW$134,0,ROW(DX17)), 
    INDEX(CORRECT!$A$2:$HK$129,0,COLUMN(DX17))
)
</f>
        <v>0</v>
      </c>
      <c r="DY17" s="72">
        <f t="array" ref="DY17">SUMPRODUCT(
    INDEX(ANSWERS!$C$7:$AW$134,0,ROW(DY17)), 
    INDEX(CORRECT!$A$2:$HK$129,0,COLUMN(DY17))
)
</f>
        <v>0</v>
      </c>
      <c r="DZ17" s="72">
        <f t="array" ref="DZ17">SUMPRODUCT(
    INDEX(ANSWERS!$C$7:$AW$134,0,ROW(DZ17)), 
    INDEX(CORRECT!$A$2:$HK$129,0,COLUMN(DZ17))
)
</f>
        <v>0</v>
      </c>
      <c r="EA17" s="72">
        <f t="array" ref="EA17">SUMPRODUCT(
    INDEX(ANSWERS!$C$7:$AW$134,0,ROW(EA17)), 
    INDEX(CORRECT!$A$2:$HK$129,0,COLUMN(EA17))
)
</f>
        <v>0</v>
      </c>
      <c r="EB17" s="72">
        <f t="array" ref="EB17">SUMPRODUCT(
    INDEX(ANSWERS!$C$7:$AW$134,0,ROW(EB17)), 
    INDEX(CORRECT!$A$2:$HK$129,0,COLUMN(EB17))
)
</f>
        <v>0</v>
      </c>
      <c r="EC17" s="72">
        <f t="array" ref="EC17">SUMPRODUCT(
    INDEX(ANSWERS!$C$7:$AW$134,0,ROW(EC17)), 
    INDEX(CORRECT!$A$2:$HK$129,0,COLUMN(EC17))
)
</f>
        <v>0</v>
      </c>
      <c r="ED17" s="72">
        <f t="array" ref="ED17">SUMPRODUCT(
    INDEX(ANSWERS!$C$7:$AW$134,0,ROW(ED17)), 
    INDEX(CORRECT!$A$2:$HK$129,0,COLUMN(ED17))
)
</f>
        <v>0</v>
      </c>
      <c r="EE17" s="72">
        <f t="array" ref="EE17">SUMPRODUCT(
    INDEX(ANSWERS!$C$7:$AW$134,0,ROW(EE17)), 
    INDEX(CORRECT!$A$2:$HK$129,0,COLUMN(EE17))
)
</f>
        <v>0</v>
      </c>
      <c r="EF17" s="72">
        <f t="array" ref="EF17">SUMPRODUCT(
    INDEX(ANSWERS!$C$7:$AW$134,0,ROW(EF17)), 
    INDEX(CORRECT!$A$2:$HK$129,0,COLUMN(EF17))
)
</f>
        <v>0</v>
      </c>
      <c r="EG17" s="72">
        <f t="array" ref="EG17">SUMPRODUCT(
    INDEX(ANSWERS!$C$7:$AW$134,0,ROW(EG17)), 
    INDEX(CORRECT!$A$2:$HK$129,0,COLUMN(EG17))
)
</f>
        <v>0</v>
      </c>
      <c r="EH17" s="72">
        <f t="array" ref="EH17">SUMPRODUCT(
    INDEX(ANSWERS!$C$7:$AW$134,0,ROW(EH17)), 
    INDEX(CORRECT!$A$2:$HK$129,0,COLUMN(EH17))
)
</f>
        <v>0</v>
      </c>
      <c r="EI17" s="72">
        <f t="array" ref="EI17">SUMPRODUCT(
    INDEX(ANSWERS!$C$7:$AW$134,0,ROW(EI17)), 
    INDEX(CORRECT!$A$2:$HK$129,0,COLUMN(EI17))
)
</f>
        <v>0</v>
      </c>
      <c r="EJ17" s="72">
        <f t="array" ref="EJ17">SUMPRODUCT(
    INDEX(ANSWERS!$C$7:$AW$134,0,ROW(EJ17)), 
    INDEX(CORRECT!$A$2:$HK$129,0,COLUMN(EJ17))
)
</f>
        <v>0</v>
      </c>
      <c r="EK17" s="72">
        <f t="array" ref="EK17">SUMPRODUCT(
    INDEX(ANSWERS!$C$7:$AW$134,0,ROW(EK17)), 
    INDEX(CORRECT!$A$2:$HK$129,0,COLUMN(EK17))
)
</f>
        <v>0</v>
      </c>
      <c r="EL17" s="72">
        <f t="array" ref="EL17">SUMPRODUCT(
    INDEX(ANSWERS!$C$7:$AW$134,0,ROW(EL17)), 
    INDEX(CORRECT!$A$2:$HK$129,0,COLUMN(EL17))
)
</f>
        <v>0</v>
      </c>
      <c r="EM17" s="72">
        <f t="array" ref="EM17">SUMPRODUCT(
    INDEX(ANSWERS!$C$7:$AW$134,0,ROW(EM17)), 
    INDEX(CORRECT!$A$2:$HK$129,0,COLUMN(EM17))
)
</f>
        <v>0</v>
      </c>
      <c r="EN17" s="72">
        <f t="array" ref="EN17">SUMPRODUCT(
    INDEX(ANSWERS!$C$7:$AW$134,0,ROW(EN17)), 
    INDEX(CORRECT!$A$2:$HK$129,0,COLUMN(EN17))
)
</f>
        <v>0</v>
      </c>
      <c r="EO17" s="72">
        <f t="array" ref="EO17">SUMPRODUCT(
    INDEX(ANSWERS!$C$7:$AW$134,0,ROW(EO17)), 
    INDEX(CORRECT!$A$2:$HK$129,0,COLUMN(EO17))
)
</f>
        <v>0</v>
      </c>
      <c r="EP17" s="72">
        <f t="array" ref="EP17">SUMPRODUCT(
    INDEX(ANSWERS!$C$7:$AW$134,0,ROW(EP17)), 
    INDEX(CORRECT!$A$2:$HK$129,0,COLUMN(EP17))
)
</f>
        <v>0</v>
      </c>
      <c r="EQ17" s="72">
        <f t="array" ref="EQ17">SUMPRODUCT(
    INDEX(ANSWERS!$C$7:$AW$134,0,ROW(EQ17)), 
    INDEX(CORRECT!$A$2:$HK$129,0,COLUMN(EQ17))
)
</f>
        <v>0</v>
      </c>
      <c r="ER17" s="72">
        <f t="array" ref="ER17">SUMPRODUCT(
    INDEX(ANSWERS!$C$7:$AW$134,0,ROW(ER17)), 
    INDEX(CORRECT!$A$2:$HK$129,0,COLUMN(ER17))
)
</f>
        <v>0</v>
      </c>
      <c r="ES17" s="72">
        <f t="array" ref="ES17">SUMPRODUCT(
    INDEX(ANSWERS!$C$7:$AW$134,0,ROW(ES17)), 
    INDEX(CORRECT!$A$2:$HK$129,0,COLUMN(ES17))
)
</f>
        <v>0</v>
      </c>
      <c r="ET17" s="72">
        <f t="array" ref="ET17">SUMPRODUCT(
    INDEX(ANSWERS!$C$7:$AW$134,0,ROW(ET17)), 
    INDEX(CORRECT!$A$2:$HK$129,0,COLUMN(ET17))
)
</f>
        <v>0</v>
      </c>
      <c r="EU17" s="72">
        <f t="array" ref="EU17">SUMPRODUCT(
    INDEX(ANSWERS!$C$7:$AW$134,0,ROW(EU17)), 
    INDEX(CORRECT!$A$2:$HK$129,0,COLUMN(EU17))
)
</f>
        <v>0</v>
      </c>
      <c r="EV17" s="72">
        <f t="array" ref="EV17">SUMPRODUCT(
    INDEX(ANSWERS!$C$7:$AW$134,0,ROW(EV17)), 
    INDEX(CORRECT!$A$2:$HK$129,0,COLUMN(EV17))
)
</f>
        <v>0</v>
      </c>
      <c r="EW17" s="72">
        <f t="array" ref="EW17">SUMPRODUCT(
    INDEX(ANSWERS!$C$7:$AW$134,0,ROW(EW17)), 
    INDEX(CORRECT!$A$2:$HK$129,0,COLUMN(EW17))
)
</f>
        <v>0</v>
      </c>
      <c r="EX17" s="72">
        <f t="array" ref="EX17">SUMPRODUCT(
    INDEX(ANSWERS!$C$7:$AW$134,0,ROW(EX17)), 
    INDEX(CORRECT!$A$2:$HK$129,0,COLUMN(EX17))
)
</f>
        <v>0</v>
      </c>
      <c r="EY17" s="72">
        <f t="array" ref="EY17">SUMPRODUCT(
    INDEX(ANSWERS!$C$7:$AW$134,0,ROW(EY17)), 
    INDEX(CORRECT!$A$2:$HK$129,0,COLUMN(EY17))
)
</f>
        <v>0</v>
      </c>
      <c r="EZ17" s="72">
        <f t="array" ref="EZ17">SUMPRODUCT(
    INDEX(ANSWERS!$C$7:$AW$134,0,ROW(EZ17)), 
    INDEX(CORRECT!$A$2:$HK$129,0,COLUMN(EZ17))
)
</f>
        <v>0</v>
      </c>
      <c r="FA17" s="72">
        <f t="array" ref="FA17">SUMPRODUCT(
    INDEX(ANSWERS!$C$7:$AW$134,0,ROW(FA17)), 
    INDEX(CORRECT!$A$2:$HK$129,0,COLUMN(FA17))
)
</f>
        <v>0</v>
      </c>
      <c r="FB17" s="72">
        <f t="array" ref="FB17">SUMPRODUCT(
    INDEX(ANSWERS!$C$7:$AW$134,0,ROW(FB17)), 
    INDEX(CORRECT!$A$2:$HK$129,0,COLUMN(FB17))
)
</f>
        <v>0</v>
      </c>
      <c r="FC17" s="72">
        <f t="array" ref="FC17">SUMPRODUCT(
    INDEX(ANSWERS!$C$7:$AW$134,0,ROW(FC17)), 
    INDEX(CORRECT!$A$2:$HK$129,0,COLUMN(FC17))
)
</f>
        <v>0</v>
      </c>
      <c r="FD17" s="72">
        <f t="array" ref="FD17">SUMPRODUCT(
    INDEX(ANSWERS!$C$7:$AW$134,0,ROW(FD17)), 
    INDEX(CORRECT!$A$2:$HK$129,0,COLUMN(FD17))
)
</f>
        <v>0</v>
      </c>
      <c r="FE17" s="72">
        <f t="array" ref="FE17">SUMPRODUCT(
    INDEX(ANSWERS!$C$7:$AW$134,0,ROW(FE17)), 
    INDEX(CORRECT!$A$2:$HK$129,0,COLUMN(FE17))
)
</f>
        <v>0</v>
      </c>
      <c r="FF17" s="72">
        <f t="array" ref="FF17">SUMPRODUCT(
    INDEX(ANSWERS!$C$7:$AW$134,0,ROW(FF17)), 
    INDEX(CORRECT!$A$2:$HK$129,0,COLUMN(FF17))
)
</f>
        <v>0</v>
      </c>
      <c r="FG17" s="72">
        <f t="array" ref="FG17">SUMPRODUCT(
    INDEX(ANSWERS!$C$7:$AW$134,0,ROW(FG17)), 
    INDEX(CORRECT!$A$2:$HK$129,0,COLUMN(FG17))
)
</f>
        <v>0</v>
      </c>
      <c r="FH17" s="72">
        <f t="array" ref="FH17">SUMPRODUCT(
    INDEX(ANSWERS!$C$7:$AW$134,0,ROW(FH17)), 
    INDEX(CORRECT!$A$2:$HK$129,0,COLUMN(FH17))
)
</f>
        <v>0</v>
      </c>
      <c r="FI17" s="72">
        <f t="array" ref="FI17">SUMPRODUCT(
    INDEX(ANSWERS!$C$7:$AW$134,0,ROW(FI17)), 
    INDEX(CORRECT!$A$2:$HK$129,0,COLUMN(FI17))
)
</f>
        <v>0</v>
      </c>
      <c r="FJ17" s="72">
        <f t="array" ref="FJ17">SUMPRODUCT(
    INDEX(ANSWERS!$C$7:$AW$134,0,ROW(FJ17)), 
    INDEX(CORRECT!$A$2:$HK$129,0,COLUMN(FJ17))
)
</f>
        <v>0</v>
      </c>
      <c r="FK17" s="72">
        <f t="array" ref="FK17">SUMPRODUCT(
    INDEX(ANSWERS!$C$7:$AW$134,0,ROW(FK17)), 
    INDEX(CORRECT!$A$2:$HK$129,0,COLUMN(FK17))
)
</f>
        <v>0</v>
      </c>
      <c r="FL17" s="72">
        <f t="array" ref="FL17">SUMPRODUCT(
    INDEX(ANSWERS!$C$7:$AW$134,0,ROW(FL17)), 
    INDEX(CORRECT!$A$2:$HK$129,0,COLUMN(FL17))
)
</f>
        <v>0</v>
      </c>
      <c r="FM17" s="72">
        <f t="array" ref="FM17">SUMPRODUCT(
    INDEX(ANSWERS!$C$7:$AW$134,0,ROW(FM17)), 
    INDEX(CORRECT!$A$2:$HK$129,0,COLUMN(FM17))
)
</f>
        <v>0</v>
      </c>
      <c r="FN17" s="72">
        <f t="array" ref="FN17">SUMPRODUCT(
    INDEX(ANSWERS!$C$7:$AW$134,0,ROW(FN17)), 
    INDEX(CORRECT!$A$2:$HK$129,0,COLUMN(FN17))
)
</f>
        <v>0</v>
      </c>
      <c r="FO17" s="72">
        <f t="array" ref="FO17">SUMPRODUCT(
    INDEX(ANSWERS!$C$7:$AW$134,0,ROW(FO17)), 
    INDEX(CORRECT!$A$2:$HK$129,0,COLUMN(FO17))
)
</f>
        <v>0</v>
      </c>
      <c r="FP17" s="72">
        <f t="array" ref="FP17">SUMPRODUCT(
    INDEX(ANSWERS!$C$7:$AW$134,0,ROW(FP17)), 
    INDEX(CORRECT!$A$2:$HK$129,0,COLUMN(FP17))
)
</f>
        <v>0</v>
      </c>
      <c r="FQ17" s="72">
        <f t="array" ref="FQ17">SUMPRODUCT(
    INDEX(ANSWERS!$C$7:$AW$134,0,ROW(FQ17)), 
    INDEX(CORRECT!$A$2:$HK$129,0,COLUMN(FQ17))
)
</f>
        <v>0</v>
      </c>
      <c r="FR17" s="72">
        <f t="array" ref="FR17">SUMPRODUCT(
    INDEX(ANSWERS!$C$7:$AW$134,0,ROW(FR17)), 
    INDEX(CORRECT!$A$2:$HK$129,0,COLUMN(FR17))
)
</f>
        <v>0</v>
      </c>
      <c r="FS17" s="72">
        <f t="array" ref="FS17">SUMPRODUCT(
    INDEX(ANSWERS!$C$7:$AW$134,0,ROW(FS17)), 
    INDEX(CORRECT!$A$2:$HK$129,0,COLUMN(FS17))
)
</f>
        <v>0</v>
      </c>
      <c r="FT17" s="72">
        <f t="array" ref="FT17">SUMPRODUCT(
    INDEX(ANSWERS!$C$7:$AW$134,0,ROW(FT17)), 
    INDEX(CORRECT!$A$2:$HK$129,0,COLUMN(FT17))
)
</f>
        <v>0</v>
      </c>
      <c r="FU17" s="72">
        <f t="array" ref="FU17">SUMPRODUCT(
    INDEX(ANSWERS!$C$7:$AW$134,0,ROW(FU17)), 
    INDEX(CORRECT!$A$2:$HK$129,0,COLUMN(FU17))
)
</f>
        <v>0</v>
      </c>
      <c r="FV17" s="72">
        <f t="array" ref="FV17">SUMPRODUCT(
    INDEX(ANSWERS!$C$7:$AW$134,0,ROW(FV17)), 
    INDEX(CORRECT!$A$2:$HK$129,0,COLUMN(FV17))
)
</f>
        <v>0</v>
      </c>
      <c r="FW17" s="72">
        <f t="array" ref="FW17">SUMPRODUCT(
    INDEX(ANSWERS!$C$7:$AW$134,0,ROW(FW17)), 
    INDEX(CORRECT!$A$2:$HK$129,0,COLUMN(FW17))
)
</f>
        <v>0</v>
      </c>
      <c r="FX17" s="72">
        <f t="array" ref="FX17">SUMPRODUCT(
    INDEX(ANSWERS!$C$7:$AW$134,0,ROW(FX17)), 
    INDEX(CORRECT!$A$2:$HK$129,0,COLUMN(FX17))
)
</f>
        <v>0</v>
      </c>
      <c r="FY17" s="72">
        <f t="array" ref="FY17">SUMPRODUCT(
    INDEX(ANSWERS!$C$7:$AW$134,0,ROW(FY17)), 
    INDEX(CORRECT!$A$2:$HK$129,0,COLUMN(FY17))
)
</f>
        <v>0</v>
      </c>
      <c r="FZ17" s="72">
        <f t="array" ref="FZ17">SUMPRODUCT(
    INDEX(ANSWERS!$C$7:$AW$134,0,ROW(FZ17)), 
    INDEX(CORRECT!$A$2:$HK$129,0,COLUMN(FZ17))
)
</f>
        <v>0</v>
      </c>
      <c r="GA17" s="72">
        <f t="array" ref="GA17">SUMPRODUCT(
    INDEX(ANSWERS!$C$7:$AW$134,0,ROW(GA17)), 
    INDEX(CORRECT!$A$2:$HK$129,0,COLUMN(GA17))
)
</f>
        <v>0</v>
      </c>
      <c r="GB17" s="72">
        <f t="array" ref="GB17">SUMPRODUCT(
    INDEX(ANSWERS!$C$7:$AW$134,0,ROW(GB17)), 
    INDEX(CORRECT!$A$2:$HK$129,0,COLUMN(GB17))
)
</f>
        <v>0</v>
      </c>
      <c r="GC17" s="72">
        <f t="array" ref="GC17">SUMPRODUCT(
    INDEX(ANSWERS!$C$7:$AW$134,0,ROW(GC17)), 
    INDEX(CORRECT!$A$2:$HK$129,0,COLUMN(GC17))
)
</f>
        <v>0</v>
      </c>
      <c r="GD17" s="72">
        <f t="array" ref="GD17">SUMPRODUCT(
    INDEX(ANSWERS!$C$7:$AW$134,0,ROW(GD17)), 
    INDEX(CORRECT!$A$2:$HK$129,0,COLUMN(GD17))
)
</f>
        <v>0</v>
      </c>
      <c r="GE17" s="72">
        <f t="array" ref="GE17">SUMPRODUCT(
    INDEX(ANSWERS!$C$7:$AW$134,0,ROW(GE17)), 
    INDEX(CORRECT!$A$2:$HK$129,0,COLUMN(GE17))
)
</f>
        <v>0</v>
      </c>
      <c r="GF17" s="72">
        <f t="array" ref="GF17">SUMPRODUCT(
    INDEX(ANSWERS!$C$7:$AW$134,0,ROW(GF17)), 
    INDEX(CORRECT!$A$2:$HK$129,0,COLUMN(GF17))
)
</f>
        <v>0</v>
      </c>
      <c r="GG17" s="72">
        <f t="array" ref="GG17">SUMPRODUCT(
    INDEX(ANSWERS!$C$7:$AW$134,0,ROW(GG17)), 
    INDEX(CORRECT!$A$2:$HK$129,0,COLUMN(GG17))
)
</f>
        <v>0</v>
      </c>
      <c r="GH17" s="72">
        <f t="array" ref="GH17">SUMPRODUCT(
    INDEX(ANSWERS!$C$7:$AW$134,0,ROW(GH17)), 
    INDEX(CORRECT!$A$2:$HK$129,0,COLUMN(GH17))
)
</f>
        <v>0</v>
      </c>
      <c r="GI17" s="72">
        <f t="array" ref="GI17">SUMPRODUCT(
    INDEX(ANSWERS!$C$7:$AW$134,0,ROW(GI17)), 
    INDEX(CORRECT!$A$2:$HK$129,0,COLUMN(GI17))
)
</f>
        <v>0</v>
      </c>
      <c r="GJ17" s="72">
        <f t="array" ref="GJ17">SUMPRODUCT(
    INDEX(ANSWERS!$C$7:$AW$134,0,ROW(GJ17)), 
    INDEX(CORRECT!$A$2:$HK$129,0,COLUMN(GJ17))
)
</f>
        <v>0</v>
      </c>
      <c r="GK17" s="72">
        <f t="array" ref="GK17">SUMPRODUCT(
    INDEX(ANSWERS!$C$7:$AW$134,0,ROW(GK17)), 
    INDEX(CORRECT!$A$2:$HK$129,0,COLUMN(GK17))
)
</f>
        <v>0</v>
      </c>
      <c r="GL17" s="72">
        <f t="array" ref="GL17">SUMPRODUCT(
    INDEX(ANSWERS!$C$7:$AW$134,0,ROW(GL17)), 
    INDEX(CORRECT!$A$2:$HK$129,0,COLUMN(GL17))
)
</f>
        <v>0</v>
      </c>
      <c r="GM17" s="72">
        <f t="array" ref="GM17">SUMPRODUCT(
    INDEX(ANSWERS!$C$7:$AW$134,0,ROW(GM17)), 
    INDEX(CORRECT!$A$2:$HK$129,0,COLUMN(GM17))
)
</f>
        <v>0</v>
      </c>
      <c r="GN17" s="72">
        <f t="array" ref="GN17">SUMPRODUCT(
    INDEX(ANSWERS!$C$7:$AW$134,0,ROW(GN17)), 
    INDEX(CORRECT!$A$2:$HK$129,0,COLUMN(GN17))
)
</f>
        <v>0</v>
      </c>
      <c r="GO17" s="72">
        <f t="array" ref="GO17">SUMPRODUCT(
    INDEX(ANSWERS!$C$7:$AW$134,0,ROW(GO17)), 
    INDEX(CORRECT!$A$2:$HK$129,0,COLUMN(GO17))
)
</f>
        <v>0</v>
      </c>
      <c r="GP17" s="72">
        <f t="array" ref="GP17">SUMPRODUCT(
    INDEX(ANSWERS!$C$7:$AW$134,0,ROW(GP17)), 
    INDEX(CORRECT!$A$2:$HK$129,0,COLUMN(GP17))
)
</f>
        <v>0</v>
      </c>
      <c r="GQ17" s="72">
        <f t="array" ref="GQ17">SUMPRODUCT(
    INDEX(ANSWERS!$C$7:$AW$134,0,ROW(GQ17)), 
    INDEX(CORRECT!$A$2:$HK$129,0,COLUMN(GQ17))
)
</f>
        <v>0</v>
      </c>
      <c r="GR17" s="72">
        <f t="array" ref="GR17">SUMPRODUCT(
    INDEX(ANSWERS!$C$7:$AW$134,0,ROW(GR17)), 
    INDEX(CORRECT!$A$2:$HK$129,0,COLUMN(GR17))
)
</f>
        <v>0</v>
      </c>
      <c r="GS17" s="72">
        <f t="array" ref="GS17">SUMPRODUCT(
    INDEX(ANSWERS!$C$7:$AW$134,0,ROW(GS17)), 
    INDEX(CORRECT!$A$2:$HK$129,0,COLUMN(GS17))
)
</f>
        <v>0</v>
      </c>
      <c r="GT17" s="72">
        <f t="array" ref="GT17">SUMPRODUCT(
    INDEX(ANSWERS!$C$7:$AW$134,0,ROW(GT17)), 
    INDEX(CORRECT!$A$2:$HK$129,0,COLUMN(GT17))
)
</f>
        <v>0</v>
      </c>
      <c r="GU17" s="72">
        <f t="array" ref="GU17">SUMPRODUCT(
    INDEX(ANSWERS!$C$7:$AW$134,0,ROW(GU17)), 
    INDEX(CORRECT!$A$2:$HK$129,0,COLUMN(GU17))
)
</f>
        <v>0</v>
      </c>
      <c r="GV17" s="72">
        <f t="array" ref="GV17">SUMPRODUCT(
    INDEX(ANSWERS!$C$7:$AW$134,0,ROW(GV17)), 
    INDEX(CORRECT!$A$2:$HK$129,0,COLUMN(GV17))
)
</f>
        <v>0</v>
      </c>
      <c r="GW17" s="72">
        <f t="array" ref="GW17">SUMPRODUCT(
    INDEX(ANSWERS!$C$7:$AW$134,0,ROW(GW17)), 
    INDEX(CORRECT!$A$2:$HK$129,0,COLUMN(GW17))
)
</f>
        <v>0</v>
      </c>
      <c r="GX17" s="72">
        <f t="array" ref="GX17">SUMPRODUCT(
    INDEX(ANSWERS!$C$7:$AW$134,0,ROW(GX17)), 
    INDEX(CORRECT!$A$2:$HK$129,0,COLUMN(GX17))
)
</f>
        <v>0</v>
      </c>
      <c r="GY17" s="72">
        <f t="array" ref="GY17">SUMPRODUCT(
    INDEX(ANSWERS!$C$7:$AW$134,0,ROW(GY17)), 
    INDEX(CORRECT!$A$2:$HK$129,0,COLUMN(GY17))
)
</f>
        <v>0</v>
      </c>
      <c r="GZ17" s="72">
        <f t="array" ref="GZ17">SUMPRODUCT(
    INDEX(ANSWERS!$C$7:$AW$134,0,ROW(GZ17)), 
    INDEX(CORRECT!$A$2:$HK$129,0,COLUMN(GZ17))
)
</f>
        <v>0</v>
      </c>
      <c r="HA17" s="72">
        <f t="array" ref="HA17">SUMPRODUCT(
    INDEX(ANSWERS!$C$7:$AW$134,0,ROW(HA17)), 
    INDEX(CORRECT!$A$2:$HK$129,0,COLUMN(HA17))
)
</f>
        <v>0</v>
      </c>
      <c r="HB17" s="72">
        <f t="array" ref="HB17">SUMPRODUCT(
    INDEX(ANSWERS!$C$7:$AW$134,0,ROW(HB17)), 
    INDEX(CORRECT!$A$2:$HK$129,0,COLUMN(HB17))
)
</f>
        <v>0</v>
      </c>
      <c r="HC17" s="72">
        <f t="array" ref="HC17">SUMPRODUCT(
    INDEX(ANSWERS!$C$7:$AW$134,0,ROW(HC17)), 
    INDEX(CORRECT!$A$2:$HK$129,0,COLUMN(HC17))
)
</f>
        <v>0</v>
      </c>
      <c r="HD17" s="72">
        <f t="array" ref="HD17">SUMPRODUCT(
    INDEX(ANSWERS!$C$7:$AW$134,0,ROW(HD17)), 
    INDEX(CORRECT!$A$2:$HK$129,0,COLUMN(HD17))
)
</f>
        <v>0</v>
      </c>
      <c r="HE17" s="72">
        <f t="array" ref="HE17">SUMPRODUCT(
    INDEX(ANSWERS!$C$7:$AW$134,0,ROW(HE17)), 
    INDEX(CORRECT!$A$2:$HK$129,0,COLUMN(HE17))
)
</f>
        <v>0</v>
      </c>
      <c r="HF17" s="72">
        <f t="array" ref="HF17">SUMPRODUCT(
    INDEX(ANSWERS!$C$7:$AW$134,0,ROW(HF17)), 
    INDEX(CORRECT!$A$2:$HK$129,0,COLUMN(HF17))
)
</f>
        <v>0</v>
      </c>
      <c r="HG17" s="72">
        <f t="array" ref="HG17">SUMPRODUCT(
    INDEX(ANSWERS!$C$7:$AW$134,0,ROW(HG17)), 
    INDEX(CORRECT!$A$2:$HK$129,0,COLUMN(HG17))
)
</f>
        <v>0</v>
      </c>
      <c r="HH17" s="72">
        <f t="array" ref="HH17">SUMPRODUCT(
    INDEX(ANSWERS!$C$7:$AW$134,0,ROW(HH17)), 
    INDEX(CORRECT!$A$2:$HK$129,0,COLUMN(HH17))
)
</f>
        <v>0</v>
      </c>
      <c r="HI17" s="72">
        <f t="array" ref="HI17">SUMPRODUCT(
    INDEX(ANSWERS!$C$7:$AW$134,0,ROW(HI17)), 
    INDEX(CORRECT!$A$2:$HK$129,0,COLUMN(HI17))
)
</f>
        <v>0</v>
      </c>
      <c r="HJ17" s="72">
        <f t="array" ref="HJ17">SUMPRODUCT(
    INDEX(ANSWERS!$C$7:$AW$134,0,ROW(HJ17)), 
    INDEX(CORRECT!$A$2:$HK$129,0,COLUMN(HJ17))
)
</f>
        <v>0</v>
      </c>
      <c r="HK17" s="72">
        <f t="array" ref="HK17">SUMPRODUCT(
    INDEX(ANSWERS!$C$7:$AW$134,0,ROW(HK17)), 
    INDEX(CORRECT!$A$2:$HK$129,0,COLUMN(HK17))
)
</f>
        <v>0</v>
      </c>
      <c r="HL17" s="72"/>
    </row>
    <row r="18">
      <c r="A18" s="1" t="s">
        <v>163</v>
      </c>
      <c r="B18" s="72">
        <f t="array" ref="B18">SUMPRODUCT(
    INDEX(ANSWERS!$C$7:$AW$134,0,ROW(B18)), 
    INDEX(CORRECT!$A$2:$HK$129,0,COLUMN(B18))
)
</f>
        <v>8</v>
      </c>
      <c r="C18" s="72">
        <f t="array" ref="C18">SUMPRODUCT(
    INDEX(ANSWERS!$C$7:$AW$134,0,ROW(C18)), 
    INDEX(CORRECT!$A$2:$HK$129,0,COLUMN(C18))
)
</f>
        <v>8</v>
      </c>
      <c r="D18" s="72">
        <f t="array" ref="D18">SUMPRODUCT(
    INDEX(ANSWERS!$C$7:$AW$134,0,ROW(D18)), 
    INDEX(CORRECT!$A$2:$HK$129,0,COLUMN(D18))
)
</f>
        <v>3</v>
      </c>
      <c r="E18" s="72">
        <f t="array" ref="E18">SUMPRODUCT(
    INDEX(ANSWERS!$C$7:$AW$134,0,ROW(E18)), 
    INDEX(CORRECT!$A$2:$HK$129,0,COLUMN(E18))
)
</f>
        <v>3</v>
      </c>
      <c r="F18" s="72">
        <f t="array" ref="F18">SUMPRODUCT(
    INDEX(ANSWERS!$C$7:$AW$134,0,ROW(F18)), 
    INDEX(CORRECT!$A$2:$HK$129,0,COLUMN(F18))
)
</f>
        <v>4</v>
      </c>
      <c r="G18" s="72">
        <f t="array" ref="G18">SUMPRODUCT(
    INDEX(ANSWERS!$C$7:$AW$134,0,ROW(G18)), 
    INDEX(CORRECT!$A$2:$HK$129,0,COLUMN(G18))
)
</f>
        <v>4</v>
      </c>
      <c r="H18" s="72">
        <f t="array" ref="H18">SUMPRODUCT(
    INDEX(ANSWERS!$C$7:$AW$134,0,ROW(H18)), 
    INDEX(CORRECT!$A$2:$HK$129,0,COLUMN(H18))
)
</f>
        <v>5</v>
      </c>
      <c r="I18" s="72">
        <f t="array" ref="I18">SUMPRODUCT(
    INDEX(ANSWERS!$C$7:$AW$134,0,ROW(I18)), 
    INDEX(CORRECT!$A$2:$HK$129,0,COLUMN(I18))
)
</f>
        <v>5</v>
      </c>
      <c r="J18" s="72">
        <f t="array" ref="J18">SUMPRODUCT(
    INDEX(ANSWERS!$C$7:$AW$134,0,ROW(J18)), 
    INDEX(CORRECT!$A$2:$HK$129,0,COLUMN(J18))
)
</f>
        <v>9</v>
      </c>
      <c r="K18" s="72">
        <f t="array" ref="K18">SUMPRODUCT(
    INDEX(ANSWERS!$C$7:$AW$134,0,ROW(K18)), 
    INDEX(CORRECT!$A$2:$HK$129,0,COLUMN(K18))
)
</f>
        <v>4</v>
      </c>
      <c r="L18" s="72">
        <f t="array" ref="L18">SUMPRODUCT(
    INDEX(ANSWERS!$C$7:$AW$134,0,ROW(L18)), 
    INDEX(CORRECT!$A$2:$HK$129,0,COLUMN(L18))
)
</f>
        <v>2</v>
      </c>
      <c r="M18" s="72">
        <f t="array" ref="M18">SUMPRODUCT(
    INDEX(ANSWERS!$C$7:$AW$134,0,ROW(M18)), 
    INDEX(CORRECT!$A$2:$HK$129,0,COLUMN(M18))
)
</f>
        <v>7</v>
      </c>
      <c r="N18" s="72">
        <f t="array" ref="N18">SUMPRODUCT(
    INDEX(ANSWERS!$C$7:$AW$134,0,ROW(N18)), 
    INDEX(CORRECT!$A$2:$HK$129,0,COLUMN(N18))
)
</f>
        <v>11</v>
      </c>
      <c r="O18" s="72">
        <f t="array" ref="O18">SUMPRODUCT(
    INDEX(ANSWERS!$C$7:$AW$134,0,ROW(O18)), 
    INDEX(CORRECT!$A$2:$HK$129,0,COLUMN(O18))
)
</f>
        <v>11</v>
      </c>
      <c r="P18" s="72">
        <f t="array" ref="P18">SUMPRODUCT(
    INDEX(ANSWERS!$C$7:$AW$134,0,ROW(P18)), 
    INDEX(CORRECT!$A$2:$HK$129,0,COLUMN(P18))
)
</f>
        <v>7</v>
      </c>
      <c r="Q18" s="72">
        <f t="array" ref="Q18">SUMPRODUCT(
    INDEX(ANSWERS!$C$7:$AW$134,0,ROW(Q18)), 
    INDEX(CORRECT!$A$2:$HK$129,0,COLUMN(Q18))
)
</f>
        <v>7</v>
      </c>
      <c r="R18" s="72">
        <f t="array" ref="R18">SUMPRODUCT(
    INDEX(ANSWERS!$C$7:$AW$134,0,ROW(R18)), 
    INDEX(CORRECT!$A$2:$HK$129,0,COLUMN(R18))
)
</f>
        <v>9</v>
      </c>
      <c r="S18" s="72">
        <f t="array" ref="S18">SUMPRODUCT(
    INDEX(ANSWERS!$C$7:$AW$134,0,ROW(S18)), 
    INDEX(CORRECT!$A$2:$HK$129,0,COLUMN(S18))
)
</f>
        <v>8</v>
      </c>
      <c r="T18" s="72">
        <f t="array" ref="T18">SUMPRODUCT(
    INDEX(ANSWERS!$C$7:$AW$134,0,ROW(T18)), 
    INDEX(CORRECT!$A$2:$HK$129,0,COLUMN(T18))
)
</f>
        <v>9</v>
      </c>
      <c r="U18" s="72">
        <f t="array" ref="U18">SUMPRODUCT(
    INDEX(ANSWERS!$C$7:$AW$134,0,ROW(U18)), 
    INDEX(CORRECT!$A$2:$HK$129,0,COLUMN(U18))
)
</f>
        <v>9</v>
      </c>
      <c r="V18" s="72">
        <f t="array" ref="V18">SUMPRODUCT(
    INDEX(ANSWERS!$C$7:$AW$134,0,ROW(V18)), 
    INDEX(CORRECT!$A$2:$HK$129,0,COLUMN(V18))
)
</f>
        <v>13</v>
      </c>
      <c r="W18" s="72">
        <f t="array" ref="W18">SUMPRODUCT(
    INDEX(ANSWERS!$C$7:$AW$134,0,ROW(W18)), 
    INDEX(CORRECT!$A$2:$HK$129,0,COLUMN(W18))
)
</f>
        <v>10</v>
      </c>
      <c r="X18" s="72">
        <f t="array" ref="X18">SUMPRODUCT(
    INDEX(ANSWERS!$C$7:$AW$134,0,ROW(X18)), 
    INDEX(CORRECT!$A$2:$HK$129,0,COLUMN(X18))
)
</f>
        <v>11</v>
      </c>
      <c r="Y18" s="72">
        <f t="array" ref="Y18">SUMPRODUCT(
    INDEX(ANSWERS!$C$7:$AW$134,0,ROW(Y18)), 
    INDEX(CORRECT!$A$2:$HK$129,0,COLUMN(Y18))
)
</f>
        <v>11</v>
      </c>
      <c r="Z18" s="72">
        <f t="array" ref="Z18">SUMPRODUCT(
    INDEX(ANSWERS!$C$7:$AW$134,0,ROW(Z18)), 
    INDEX(CORRECT!$A$2:$HK$129,0,COLUMN(Z18))
)
</f>
        <v>5</v>
      </c>
      <c r="AA18" s="72">
        <f t="array" ref="AA18">SUMPRODUCT(
    INDEX(ANSWERS!$C$7:$AW$134,0,ROW(AA18)), 
    INDEX(CORRECT!$A$2:$HK$129,0,COLUMN(AA18))
)
</f>
        <v>9</v>
      </c>
      <c r="AB18" s="72">
        <f t="array" ref="AB18">SUMPRODUCT(
    INDEX(ANSWERS!$C$7:$AW$134,0,ROW(AB18)), 
    INDEX(CORRECT!$A$2:$HK$129,0,COLUMN(AB18))
)
</f>
        <v>11</v>
      </c>
      <c r="AC18" s="72">
        <f t="array" ref="AC18">SUMPRODUCT(
    INDEX(ANSWERS!$C$7:$AW$134,0,ROW(AC18)), 
    INDEX(CORRECT!$A$2:$HK$129,0,COLUMN(AC18))
)
</f>
        <v>5</v>
      </c>
      <c r="AD18" s="72">
        <f t="array" ref="AD18">SUMPRODUCT(
    INDEX(ANSWERS!$C$7:$AW$134,0,ROW(AD18)), 
    INDEX(CORRECT!$A$2:$HK$129,0,COLUMN(AD18))
)
</f>
        <v>11</v>
      </c>
      <c r="AE18" s="72">
        <f t="array" ref="AE18">SUMPRODUCT(
    INDEX(ANSWERS!$C$7:$AW$134,0,ROW(AE18)), 
    INDEX(CORRECT!$A$2:$HK$129,0,COLUMN(AE18))
)
</f>
        <v>11</v>
      </c>
      <c r="AF18" s="72">
        <f t="array" ref="AF18">SUMPRODUCT(
    INDEX(ANSWERS!$C$7:$AW$134,0,ROW(AF18)), 
    INDEX(CORRECT!$A$2:$HK$129,0,COLUMN(AF18))
)
</f>
        <v>13</v>
      </c>
      <c r="AG18" s="72">
        <f t="array" ref="AG18">SUMPRODUCT(
    INDEX(ANSWERS!$C$7:$AW$134,0,ROW(AG18)), 
    INDEX(CORRECT!$A$2:$HK$129,0,COLUMN(AG18))
)
</f>
        <v>7</v>
      </c>
      <c r="AH18" s="72">
        <f t="array" ref="AH18">SUMPRODUCT(
    INDEX(ANSWERS!$C$7:$AW$134,0,ROW(AH18)), 
    INDEX(CORRECT!$A$2:$HK$129,0,COLUMN(AH18))
)
</f>
        <v>10</v>
      </c>
      <c r="AI18" s="72">
        <f t="array" ref="AI18">SUMPRODUCT(
    INDEX(ANSWERS!$C$7:$AW$134,0,ROW(AI18)), 
    INDEX(CORRECT!$A$2:$HK$129,0,COLUMN(AI18))
)
</f>
        <v>6</v>
      </c>
      <c r="AJ18" s="72">
        <f t="array" ref="AJ18">SUMPRODUCT(
    INDEX(ANSWERS!$C$7:$AW$134,0,ROW(AJ18)), 
    INDEX(CORRECT!$A$2:$HK$129,0,COLUMN(AJ18))
)
</f>
        <v>12</v>
      </c>
      <c r="AK18" s="72">
        <f t="array" ref="AK18">SUMPRODUCT(
    INDEX(ANSWERS!$C$7:$AW$134,0,ROW(AK18)), 
    INDEX(CORRECT!$A$2:$HK$129,0,COLUMN(AK18))
)
</f>
        <v>10</v>
      </c>
      <c r="AL18" s="72">
        <f t="array" ref="AL18">SUMPRODUCT(
    INDEX(ANSWERS!$C$7:$AW$134,0,ROW(AL18)), 
    INDEX(CORRECT!$A$2:$HK$129,0,COLUMN(AL18))
)
</f>
        <v>13</v>
      </c>
      <c r="AM18" s="72">
        <f t="array" ref="AM18">SUMPRODUCT(
    INDEX(ANSWERS!$C$7:$AW$134,0,ROW(AM18)), 
    INDEX(CORRECT!$A$2:$HK$129,0,COLUMN(AM18))
)
</f>
        <v>12</v>
      </c>
      <c r="AN18" s="72">
        <f t="array" ref="AN18">SUMPRODUCT(
    INDEX(ANSWERS!$C$7:$AW$134,0,ROW(AN18)), 
    INDEX(CORRECT!$A$2:$HK$129,0,COLUMN(AN18))
)
</f>
        <v>12</v>
      </c>
      <c r="AO18" s="72">
        <f t="array" ref="AO18">SUMPRODUCT(
    INDEX(ANSWERS!$C$7:$AW$134,0,ROW(AO18)), 
    INDEX(CORRECT!$A$2:$HK$129,0,COLUMN(AO18))
)
</f>
        <v>9</v>
      </c>
      <c r="AP18" s="72">
        <f t="array" ref="AP18">SUMPRODUCT(
    INDEX(ANSWERS!$C$7:$AW$134,0,ROW(AP18)), 
    INDEX(CORRECT!$A$2:$HK$129,0,COLUMN(AP18))
)
</f>
        <v>8</v>
      </c>
      <c r="AQ18" s="72">
        <f t="array" ref="AQ18">SUMPRODUCT(
    INDEX(ANSWERS!$C$7:$AW$134,0,ROW(AQ18)), 
    INDEX(CORRECT!$A$2:$HK$129,0,COLUMN(AQ18))
)
</f>
        <v>9</v>
      </c>
      <c r="AR18" s="72">
        <f t="array" ref="AR18">SUMPRODUCT(
    INDEX(ANSWERS!$C$7:$AW$134,0,ROW(AR18)), 
    INDEX(CORRECT!$A$2:$HK$129,0,COLUMN(AR18))
)
</f>
        <v>10</v>
      </c>
      <c r="AS18" s="72">
        <f t="array" ref="AS18">SUMPRODUCT(
    INDEX(ANSWERS!$C$7:$AW$134,0,ROW(AS18)), 
    INDEX(CORRECT!$A$2:$HK$129,0,COLUMN(AS18))
)
</f>
        <v>3</v>
      </c>
      <c r="AT18" s="72">
        <f t="array" ref="AT18">SUMPRODUCT(
    INDEX(ANSWERS!$C$7:$AW$134,0,ROW(AT18)), 
    INDEX(CORRECT!$A$2:$HK$129,0,COLUMN(AT18))
)
</f>
        <v>1</v>
      </c>
      <c r="AU18" s="72">
        <f t="array" ref="AU18">SUMPRODUCT(
    INDEX(ANSWERS!$C$7:$AW$134,0,ROW(AU18)), 
    INDEX(CORRECT!$A$2:$HK$129,0,COLUMN(AU18))
)
</f>
        <v>3</v>
      </c>
      <c r="AV18" s="72">
        <f t="array" ref="AV18">SUMPRODUCT(
    INDEX(ANSWERS!$C$7:$AW$134,0,ROW(AV18)), 
    INDEX(CORRECT!$A$2:$HK$129,0,COLUMN(AV18))
)
</f>
        <v>11</v>
      </c>
      <c r="AW18" s="72">
        <f t="array" ref="AW18">SUMPRODUCT(
    INDEX(ANSWERS!$C$7:$AW$134,0,ROW(AW18)), 
    INDEX(CORRECT!$A$2:$HK$129,0,COLUMN(AW18))
)
</f>
        <v>4</v>
      </c>
      <c r="AX18" s="72">
        <f t="array" ref="AX18">SUMPRODUCT(
    INDEX(ANSWERS!$C$7:$AW$134,0,ROW(AX18)), 
    INDEX(CORRECT!$A$2:$HK$129,0,COLUMN(AX18))
)
</f>
        <v>10</v>
      </c>
      <c r="AY18" s="72">
        <f t="array" ref="AY18">SUMPRODUCT(
    INDEX(ANSWERS!$C$7:$AW$134,0,ROW(AY18)), 
    INDEX(CORRECT!$A$2:$HK$129,0,COLUMN(AY18))
)
</f>
        <v>8</v>
      </c>
      <c r="AZ18" s="72">
        <f t="array" ref="AZ18">SUMPRODUCT(
    INDEX(ANSWERS!$C$7:$AW$134,0,ROW(AZ18)), 
    INDEX(CORRECT!$A$2:$HK$129,0,COLUMN(AZ18))
)
</f>
        <v>9</v>
      </c>
      <c r="BA18" s="72">
        <f t="array" ref="BA18">SUMPRODUCT(
    INDEX(ANSWERS!$C$7:$AW$134,0,ROW(BA18)), 
    INDEX(CORRECT!$A$2:$HK$129,0,COLUMN(BA18))
)
</f>
        <v>10</v>
      </c>
      <c r="BB18" s="72">
        <f t="array" ref="BB18">SUMPRODUCT(
    INDEX(ANSWERS!$C$7:$AW$134,0,ROW(BB18)), 
    INDEX(CORRECT!$A$2:$HK$129,0,COLUMN(BB18))
)
</f>
        <v>8</v>
      </c>
      <c r="BC18" s="72">
        <f t="array" ref="BC18">SUMPRODUCT(
    INDEX(ANSWERS!$C$7:$AW$134,0,ROW(BC18)), 
    INDEX(CORRECT!$A$2:$HK$129,0,COLUMN(BC18))
)
</f>
        <v>3</v>
      </c>
      <c r="BD18" s="72">
        <f t="array" ref="BD18">SUMPRODUCT(
    INDEX(ANSWERS!$C$7:$AW$134,0,ROW(BD18)), 
    INDEX(CORRECT!$A$2:$HK$129,0,COLUMN(BD18))
)
</f>
        <v>9</v>
      </c>
      <c r="BE18" s="72">
        <f t="array" ref="BE18">SUMPRODUCT(
    INDEX(ANSWERS!$C$7:$AW$134,0,ROW(BE18)), 
    INDEX(CORRECT!$A$2:$HK$129,0,COLUMN(BE18))
)
</f>
        <v>5</v>
      </c>
      <c r="BF18" s="72">
        <f t="array" ref="BF18">SUMPRODUCT(
    INDEX(ANSWERS!$C$7:$AW$134,0,ROW(BF18)), 
    INDEX(CORRECT!$A$2:$HK$129,0,COLUMN(BF18))
)
</f>
        <v>3</v>
      </c>
      <c r="BG18" s="72">
        <f t="array" ref="BG18">SUMPRODUCT(
    INDEX(ANSWERS!$C$7:$AW$134,0,ROW(BG18)), 
    INDEX(CORRECT!$A$2:$HK$129,0,COLUMN(BG18))
)
</f>
        <v>13</v>
      </c>
      <c r="BH18" s="72">
        <f t="array" ref="BH18">SUMPRODUCT(
    INDEX(ANSWERS!$C$7:$AW$134,0,ROW(BH18)), 
    INDEX(CORRECT!$A$2:$HK$129,0,COLUMN(BH18))
)
</f>
        <v>12</v>
      </c>
      <c r="BI18" s="72">
        <f t="array" ref="BI18">SUMPRODUCT(
    INDEX(ANSWERS!$C$7:$AW$134,0,ROW(BI18)), 
    INDEX(CORRECT!$A$2:$HK$129,0,COLUMN(BI18))
)
</f>
        <v>6</v>
      </c>
      <c r="BJ18" s="72">
        <f t="array" ref="BJ18">SUMPRODUCT(
    INDEX(ANSWERS!$C$7:$AW$134,0,ROW(BJ18)), 
    INDEX(CORRECT!$A$2:$HK$129,0,COLUMN(BJ18))
)
</f>
        <v>7</v>
      </c>
      <c r="BK18" s="72">
        <f t="array" ref="BK18">SUMPRODUCT(
    INDEX(ANSWERS!$C$7:$AW$134,0,ROW(BK18)), 
    INDEX(CORRECT!$A$2:$HK$129,0,COLUMN(BK18))
)
</f>
        <v>13</v>
      </c>
      <c r="BL18" s="72">
        <f t="array" ref="BL18">SUMPRODUCT(
    INDEX(ANSWERS!$C$7:$AW$134,0,ROW(BL18)), 
    INDEX(CORRECT!$A$2:$HK$129,0,COLUMN(BL18))
)
</f>
        <v>11</v>
      </c>
      <c r="BM18" s="72">
        <f t="array" ref="BM18">SUMPRODUCT(
    INDEX(ANSWERS!$C$7:$AW$134,0,ROW(BM18)), 
    INDEX(CORRECT!$A$2:$HK$129,0,COLUMN(BM18))
)
</f>
        <v>7</v>
      </c>
      <c r="BN18" s="72">
        <f t="array" ref="BN18">SUMPRODUCT(
    INDEX(ANSWERS!$C$7:$AW$134,0,ROW(BN18)), 
    INDEX(CORRECT!$A$2:$HK$129,0,COLUMN(BN18))
)
</f>
        <v>9</v>
      </c>
      <c r="BO18" s="72">
        <f t="array" ref="BO18">SUMPRODUCT(
    INDEX(ANSWERS!$C$7:$AW$134,0,ROW(BO18)), 
    INDEX(CORRECT!$A$2:$HK$129,0,COLUMN(BO18))
)
</f>
        <v>6</v>
      </c>
      <c r="BP18" s="72">
        <f t="array" ref="BP18">SUMPRODUCT(
    INDEX(ANSWERS!$C$7:$AW$134,0,ROW(BP18)), 
    INDEX(CORRECT!$A$2:$HK$129,0,COLUMN(BP18))
)
</f>
        <v>11</v>
      </c>
      <c r="BQ18" s="72">
        <f t="array" ref="BQ18">SUMPRODUCT(
    INDEX(ANSWERS!$C$7:$AW$134,0,ROW(BQ18)), 
    INDEX(CORRECT!$A$2:$HK$129,0,COLUMN(BQ18))
)
</f>
        <v>7</v>
      </c>
      <c r="BR18" s="72">
        <f t="array" ref="BR18">SUMPRODUCT(
    INDEX(ANSWERS!$C$7:$AW$134,0,ROW(BR18)), 
    INDEX(CORRECT!$A$2:$HK$129,0,COLUMN(BR18))
)
</f>
        <v>8</v>
      </c>
      <c r="BS18" s="72">
        <f t="array" ref="BS18">SUMPRODUCT(
    INDEX(ANSWERS!$C$7:$AW$134,0,ROW(BS18)), 
    INDEX(CORRECT!$A$2:$HK$129,0,COLUMN(BS18))
)
</f>
        <v>10</v>
      </c>
      <c r="BT18" s="72">
        <f t="array" ref="BT18">SUMPRODUCT(
    INDEX(ANSWERS!$C$7:$AW$134,0,ROW(BT18)), 
    INDEX(CORRECT!$A$2:$HK$129,0,COLUMN(BT18))
)
</f>
        <v>8</v>
      </c>
      <c r="BU18" s="72">
        <f t="array" ref="BU18">SUMPRODUCT(
    INDEX(ANSWERS!$C$7:$AW$134,0,ROW(BU18)), 
    INDEX(CORRECT!$A$2:$HK$129,0,COLUMN(BU18))
)
</f>
        <v>7</v>
      </c>
      <c r="BV18" s="72">
        <f t="array" ref="BV18">SUMPRODUCT(
    INDEX(ANSWERS!$C$7:$AW$134,0,ROW(BV18)), 
    INDEX(CORRECT!$A$2:$HK$129,0,COLUMN(BV18))
)
</f>
        <v>8</v>
      </c>
      <c r="BW18" s="72">
        <f t="array" ref="BW18">SUMPRODUCT(
    INDEX(ANSWERS!$C$7:$AW$134,0,ROW(BW18)), 
    INDEX(CORRECT!$A$2:$HK$129,0,COLUMN(BW18))
)
</f>
        <v>10</v>
      </c>
      <c r="BX18" s="72">
        <f t="array" ref="BX18">SUMPRODUCT(
    INDEX(ANSWERS!$C$7:$AW$134,0,ROW(BX18)), 
    INDEX(CORRECT!$A$2:$HK$129,0,COLUMN(BX18))
)
</f>
        <v>6</v>
      </c>
      <c r="BY18" s="72">
        <f t="array" ref="BY18">SUMPRODUCT(
    INDEX(ANSWERS!$C$7:$AW$134,0,ROW(BY18)), 
    INDEX(CORRECT!$A$2:$HK$129,0,COLUMN(BY18))
)
</f>
        <v>10</v>
      </c>
      <c r="BZ18" s="72">
        <f t="array" ref="BZ18">SUMPRODUCT(
    INDEX(ANSWERS!$C$7:$AW$134,0,ROW(BZ18)), 
    INDEX(CORRECT!$A$2:$HK$129,0,COLUMN(BZ18))
)
</f>
        <v>6</v>
      </c>
      <c r="CA18" s="72">
        <f t="array" ref="CA18">SUMPRODUCT(
    INDEX(ANSWERS!$C$7:$AW$134,0,ROW(CA18)), 
    INDEX(CORRECT!$A$2:$HK$129,0,COLUMN(CA18))
)
</f>
        <v>9</v>
      </c>
      <c r="CB18" s="72">
        <f t="array" ref="CB18">SUMPRODUCT(
    INDEX(ANSWERS!$C$7:$AW$134,0,ROW(CB18)), 
    INDEX(CORRECT!$A$2:$HK$129,0,COLUMN(CB18))
)
</f>
        <v>10</v>
      </c>
      <c r="CC18" s="72">
        <f t="array" ref="CC18">SUMPRODUCT(
    INDEX(ANSWERS!$C$7:$AW$134,0,ROW(CC18)), 
    INDEX(CORRECT!$A$2:$HK$129,0,COLUMN(CC18))
)
</f>
        <v>10</v>
      </c>
      <c r="CD18" s="72">
        <f t="array" ref="CD18">SUMPRODUCT(
    INDEX(ANSWERS!$C$7:$AW$134,0,ROW(CD18)), 
    INDEX(CORRECT!$A$2:$HK$129,0,COLUMN(CD18))
)
</f>
        <v>11</v>
      </c>
      <c r="CE18" s="72">
        <f t="array" ref="CE18">SUMPRODUCT(
    INDEX(ANSWERS!$C$7:$AW$134,0,ROW(CE18)), 
    INDEX(CORRECT!$A$2:$HK$129,0,COLUMN(CE18))
)
</f>
        <v>9</v>
      </c>
      <c r="CF18" s="72">
        <f t="array" ref="CF18">SUMPRODUCT(
    INDEX(ANSWERS!$C$7:$AW$134,0,ROW(CF18)), 
    INDEX(CORRECT!$A$2:$HK$129,0,COLUMN(CF18))
)
</f>
        <v>13</v>
      </c>
      <c r="CG18" s="72">
        <f t="array" ref="CG18">SUMPRODUCT(
    INDEX(ANSWERS!$C$7:$AW$134,0,ROW(CG18)), 
    INDEX(CORRECT!$A$2:$HK$129,0,COLUMN(CG18))
)
</f>
        <v>9</v>
      </c>
      <c r="CH18" s="72">
        <f t="array" ref="CH18">SUMPRODUCT(
    INDEX(ANSWERS!$C$7:$AW$134,0,ROW(CH18)), 
    INDEX(CORRECT!$A$2:$HK$129,0,COLUMN(CH18))
)
</f>
        <v>13</v>
      </c>
      <c r="CI18" s="72">
        <f t="array" ref="CI18">SUMPRODUCT(
    INDEX(ANSWERS!$C$7:$AW$134,0,ROW(CI18)), 
    INDEX(CORRECT!$A$2:$HK$129,0,COLUMN(CI18))
)
</f>
        <v>12</v>
      </c>
      <c r="CJ18" s="72">
        <f t="array" ref="CJ18">SUMPRODUCT(
    INDEX(ANSWERS!$C$7:$AW$134,0,ROW(CJ18)), 
    INDEX(CORRECT!$A$2:$HK$129,0,COLUMN(CJ18))
)
</f>
        <v>10</v>
      </c>
      <c r="CK18" s="72">
        <f t="array" ref="CK18">SUMPRODUCT(
    INDEX(ANSWERS!$C$7:$AW$134,0,ROW(CK18)), 
    INDEX(CORRECT!$A$2:$HK$129,0,COLUMN(CK18))
)
</f>
        <v>10</v>
      </c>
      <c r="CL18" s="72">
        <f t="array" ref="CL18">SUMPRODUCT(
    INDEX(ANSWERS!$C$7:$AW$134,0,ROW(CL18)), 
    INDEX(CORRECT!$A$2:$HK$129,0,COLUMN(CL18))
)
</f>
        <v>7</v>
      </c>
      <c r="CM18" s="72">
        <f t="array" ref="CM18">SUMPRODUCT(
    INDEX(ANSWERS!$C$7:$AW$134,0,ROW(CM18)), 
    INDEX(CORRECT!$A$2:$HK$129,0,COLUMN(CM18))
)
</f>
        <v>6</v>
      </c>
      <c r="CN18" s="72">
        <f t="array" ref="CN18">SUMPRODUCT(
    INDEX(ANSWERS!$C$7:$AW$134,0,ROW(CN18)), 
    INDEX(CORRECT!$A$2:$HK$129,0,COLUMN(CN18))
)
</f>
        <v>9</v>
      </c>
      <c r="CO18" s="72">
        <f t="array" ref="CO18">SUMPRODUCT(
    INDEX(ANSWERS!$C$7:$AW$134,0,ROW(CO18)), 
    INDEX(CORRECT!$A$2:$HK$129,0,COLUMN(CO18))
)
</f>
        <v>6</v>
      </c>
      <c r="CP18" s="72">
        <f t="array" ref="CP18">SUMPRODUCT(
    INDEX(ANSWERS!$C$7:$AW$134,0,ROW(CP18)), 
    INDEX(CORRECT!$A$2:$HK$129,0,COLUMN(CP18))
)
</f>
        <v>6</v>
      </c>
      <c r="CQ18" s="72">
        <f t="array" ref="CQ18">SUMPRODUCT(
    INDEX(ANSWERS!$C$7:$AW$134,0,ROW(CQ18)), 
    INDEX(CORRECT!$A$2:$HK$129,0,COLUMN(CQ18))
)
</f>
        <v>4</v>
      </c>
      <c r="CR18" s="72">
        <f t="array" ref="CR18">SUMPRODUCT(
    INDEX(ANSWERS!$C$7:$AW$134,0,ROW(CR18)), 
    INDEX(CORRECT!$A$2:$HK$129,0,COLUMN(CR18))
)
</f>
        <v>13</v>
      </c>
      <c r="CS18" s="72">
        <f t="array" ref="CS18">SUMPRODUCT(
    INDEX(ANSWERS!$C$7:$AW$134,0,ROW(CS18)), 
    INDEX(CORRECT!$A$2:$HK$129,0,COLUMN(CS18))
)
</f>
        <v>12</v>
      </c>
      <c r="CT18" s="72">
        <f t="array" ref="CT18">SUMPRODUCT(
    INDEX(ANSWERS!$C$7:$AW$134,0,ROW(CT18)), 
    INDEX(CORRECT!$A$2:$HK$129,0,COLUMN(CT18))
)
</f>
        <v>6</v>
      </c>
      <c r="CU18" s="72">
        <f t="array" ref="CU18">SUMPRODUCT(
    INDEX(ANSWERS!$C$7:$AW$134,0,ROW(CU18)), 
    INDEX(CORRECT!$A$2:$HK$129,0,COLUMN(CU18))
)
</f>
        <v>10</v>
      </c>
      <c r="CV18" s="72">
        <f t="array" ref="CV18">SUMPRODUCT(
    INDEX(ANSWERS!$C$7:$AW$134,0,ROW(CV18)), 
    INDEX(CORRECT!$A$2:$HK$129,0,COLUMN(CV18))
)
</f>
        <v>6</v>
      </c>
      <c r="CW18" s="72">
        <f t="array" ref="CW18">SUMPRODUCT(
    INDEX(ANSWERS!$C$7:$AW$134,0,ROW(CW18)), 
    INDEX(CORRECT!$A$2:$HK$129,0,COLUMN(CW18))
)
</f>
        <v>8</v>
      </c>
      <c r="CX18" s="72">
        <f t="array" ref="CX18">SUMPRODUCT(
    INDEX(ANSWERS!$C$7:$AW$134,0,ROW(CX18)), 
    INDEX(CORRECT!$A$2:$HK$129,0,COLUMN(CX18))
)
</f>
        <v>9</v>
      </c>
      <c r="CY18" s="72">
        <f t="array" ref="CY18">SUMPRODUCT(
    INDEX(ANSWERS!$C$7:$AW$134,0,ROW(CY18)), 
    INDEX(CORRECT!$A$2:$HK$129,0,COLUMN(CY18))
)
</f>
        <v>10</v>
      </c>
      <c r="CZ18" s="72">
        <f t="array" ref="CZ18">SUMPRODUCT(
    INDEX(ANSWERS!$C$7:$AW$134,0,ROW(CZ18)), 
    INDEX(CORRECT!$A$2:$HK$129,0,COLUMN(CZ18))
)
</f>
        <v>2</v>
      </c>
      <c r="DA18" s="72">
        <f t="array" ref="DA18">SUMPRODUCT(
    INDEX(ANSWERS!$C$7:$AW$134,0,ROW(DA18)), 
    INDEX(CORRECT!$A$2:$HK$129,0,COLUMN(DA18))
)
</f>
        <v>8</v>
      </c>
      <c r="DB18" s="72">
        <f t="array" ref="DB18">SUMPRODUCT(
    INDEX(ANSWERS!$C$7:$AW$134,0,ROW(DB18)), 
    INDEX(CORRECT!$A$2:$HK$129,0,COLUMN(DB18))
)
</f>
        <v>1</v>
      </c>
      <c r="DC18" s="72">
        <f t="array" ref="DC18">SUMPRODUCT(
    INDEX(ANSWERS!$C$7:$AW$134,0,ROW(DC18)), 
    INDEX(CORRECT!$A$2:$HK$129,0,COLUMN(DC18))
)
</f>
        <v>3</v>
      </c>
      <c r="DD18" s="72">
        <f t="array" ref="DD18">SUMPRODUCT(
    INDEX(ANSWERS!$C$7:$AW$134,0,ROW(DD18)), 
    INDEX(CORRECT!$A$2:$HK$129,0,COLUMN(DD18))
)
</f>
        <v>8</v>
      </c>
      <c r="DE18" s="72">
        <f t="array" ref="DE18">SUMPRODUCT(
    INDEX(ANSWERS!$C$7:$AW$134,0,ROW(DE18)), 
    INDEX(CORRECT!$A$2:$HK$129,0,COLUMN(DE18))
)
</f>
        <v>8</v>
      </c>
      <c r="DF18" s="72">
        <f t="array" ref="DF18">SUMPRODUCT(
    INDEX(ANSWERS!$C$7:$AW$134,0,ROW(DF18)), 
    INDEX(CORRECT!$A$2:$HK$129,0,COLUMN(DF18))
)
</f>
        <v>10</v>
      </c>
      <c r="DG18" s="72">
        <f t="array" ref="DG18">SUMPRODUCT(
    INDEX(ANSWERS!$C$7:$AW$134,0,ROW(DG18)), 
    INDEX(CORRECT!$A$2:$HK$129,0,COLUMN(DG18))
)
</f>
        <v>8</v>
      </c>
      <c r="DH18" s="72">
        <f t="array" ref="DH18">SUMPRODUCT(
    INDEX(ANSWERS!$C$7:$AW$134,0,ROW(DH18)), 
    INDEX(CORRECT!$A$2:$HK$129,0,COLUMN(DH18))
)
</f>
        <v>2</v>
      </c>
      <c r="DI18" s="72">
        <f t="array" ref="DI18">SUMPRODUCT(
    INDEX(ANSWERS!$C$7:$AW$134,0,ROW(DI18)), 
    INDEX(CORRECT!$A$2:$HK$129,0,COLUMN(DI18))
)
</f>
        <v>4</v>
      </c>
      <c r="DJ18" s="72">
        <f t="array" ref="DJ18">SUMPRODUCT(
    INDEX(ANSWERS!$C$7:$AW$134,0,ROW(DJ18)), 
    INDEX(CORRECT!$A$2:$HK$129,0,COLUMN(DJ18))
)
</f>
        <v>7</v>
      </c>
      <c r="DK18" s="72">
        <f t="array" ref="DK18">SUMPRODUCT(
    INDEX(ANSWERS!$C$7:$AW$134,0,ROW(DK18)), 
    INDEX(CORRECT!$A$2:$HK$129,0,COLUMN(DK18))
)
</f>
        <v>8</v>
      </c>
      <c r="DL18" s="72">
        <f t="array" ref="DL18">SUMPRODUCT(
    INDEX(ANSWERS!$C$7:$AW$134,0,ROW(DL18)), 
    INDEX(CORRECT!$A$2:$HK$129,0,COLUMN(DL18))
)
</f>
        <v>9</v>
      </c>
      <c r="DM18" s="72">
        <f t="array" ref="DM18">SUMPRODUCT(
    INDEX(ANSWERS!$C$7:$AW$134,0,ROW(DM18)), 
    INDEX(CORRECT!$A$2:$HK$129,0,COLUMN(DM18))
)
</f>
        <v>4</v>
      </c>
      <c r="DN18" s="72">
        <f t="array" ref="DN18">SUMPRODUCT(
    INDEX(ANSWERS!$C$7:$AW$134,0,ROW(DN18)), 
    INDEX(CORRECT!$A$2:$HK$129,0,COLUMN(DN18))
)
</f>
        <v>3</v>
      </c>
      <c r="DO18" s="72">
        <f t="array" ref="DO18">SUMPRODUCT(
    INDEX(ANSWERS!$C$7:$AW$134,0,ROW(DO18)), 
    INDEX(CORRECT!$A$2:$HK$129,0,COLUMN(DO18))
)
</f>
        <v>7</v>
      </c>
      <c r="DP18" s="72">
        <f t="array" ref="DP18">SUMPRODUCT(
    INDEX(ANSWERS!$C$7:$AW$134,0,ROW(DP18)), 
    INDEX(CORRECT!$A$2:$HK$129,0,COLUMN(DP18))
)
</f>
        <v>8</v>
      </c>
      <c r="DQ18" s="72">
        <f t="array" ref="DQ18">SUMPRODUCT(
    INDEX(ANSWERS!$C$7:$AW$134,0,ROW(DQ18)), 
    INDEX(CORRECT!$A$2:$HK$129,0,COLUMN(DQ18))
)
</f>
        <v>10</v>
      </c>
      <c r="DR18" s="72">
        <f t="array" ref="DR18">SUMPRODUCT(
    INDEX(ANSWERS!$C$7:$AW$134,0,ROW(DR18)), 
    INDEX(CORRECT!$A$2:$HK$129,0,COLUMN(DR18))
)
</f>
        <v>8</v>
      </c>
      <c r="DS18" s="72">
        <f t="array" ref="DS18">SUMPRODUCT(
    INDEX(ANSWERS!$C$7:$AW$134,0,ROW(DS18)), 
    INDEX(CORRECT!$A$2:$HK$129,0,COLUMN(DS18))
)
</f>
        <v>12</v>
      </c>
      <c r="DT18" s="72">
        <f t="array" ref="DT18">SUMPRODUCT(
    INDEX(ANSWERS!$C$7:$AW$134,0,ROW(DT18)), 
    INDEX(CORRECT!$A$2:$HK$129,0,COLUMN(DT18))
)
</f>
        <v>9</v>
      </c>
      <c r="DU18" s="72">
        <f t="array" ref="DU18">SUMPRODUCT(
    INDEX(ANSWERS!$C$7:$AW$134,0,ROW(DU18)), 
    INDEX(CORRECT!$A$2:$HK$129,0,COLUMN(DU18))
)
</f>
        <v>8</v>
      </c>
      <c r="DV18" s="72">
        <f t="array" ref="DV18">SUMPRODUCT(
    INDEX(ANSWERS!$C$7:$AW$134,0,ROW(DV18)), 
    INDEX(CORRECT!$A$2:$HK$129,0,COLUMN(DV18))
)
</f>
        <v>3</v>
      </c>
      <c r="DW18" s="72">
        <f t="array" ref="DW18">SUMPRODUCT(
    INDEX(ANSWERS!$C$7:$AW$134,0,ROW(DW18)), 
    INDEX(CORRECT!$A$2:$HK$129,0,COLUMN(DW18))
)
</f>
        <v>6</v>
      </c>
      <c r="DX18" s="72">
        <f t="array" ref="DX18">SUMPRODUCT(
    INDEX(ANSWERS!$C$7:$AW$134,0,ROW(DX18)), 
    INDEX(CORRECT!$A$2:$HK$129,0,COLUMN(DX18))
)
</f>
        <v>4</v>
      </c>
      <c r="DY18" s="72">
        <f t="array" ref="DY18">SUMPRODUCT(
    INDEX(ANSWERS!$C$7:$AW$134,0,ROW(DY18)), 
    INDEX(CORRECT!$A$2:$HK$129,0,COLUMN(DY18))
)
</f>
        <v>10</v>
      </c>
      <c r="DZ18" s="72">
        <f t="array" ref="DZ18">SUMPRODUCT(
    INDEX(ANSWERS!$C$7:$AW$134,0,ROW(DZ18)), 
    INDEX(CORRECT!$A$2:$HK$129,0,COLUMN(DZ18))
)
</f>
        <v>4</v>
      </c>
      <c r="EA18" s="72">
        <f t="array" ref="EA18">SUMPRODUCT(
    INDEX(ANSWERS!$C$7:$AW$134,0,ROW(EA18)), 
    INDEX(CORRECT!$A$2:$HK$129,0,COLUMN(EA18))
)
</f>
        <v>2</v>
      </c>
      <c r="EB18" s="72">
        <f t="array" ref="EB18">SUMPRODUCT(
    INDEX(ANSWERS!$C$7:$AW$134,0,ROW(EB18)), 
    INDEX(CORRECT!$A$2:$HK$129,0,COLUMN(EB18))
)
</f>
        <v>3</v>
      </c>
      <c r="EC18" s="72">
        <f t="array" ref="EC18">SUMPRODUCT(
    INDEX(ANSWERS!$C$7:$AW$134,0,ROW(EC18)), 
    INDEX(CORRECT!$A$2:$HK$129,0,COLUMN(EC18))
)
</f>
        <v>10</v>
      </c>
      <c r="ED18" s="72">
        <f t="array" ref="ED18">SUMPRODUCT(
    INDEX(ANSWERS!$C$7:$AW$134,0,ROW(ED18)), 
    INDEX(CORRECT!$A$2:$HK$129,0,COLUMN(ED18))
)
</f>
        <v>11</v>
      </c>
      <c r="EE18" s="72">
        <f t="array" ref="EE18">SUMPRODUCT(
    INDEX(ANSWERS!$C$7:$AW$134,0,ROW(EE18)), 
    INDEX(CORRECT!$A$2:$HK$129,0,COLUMN(EE18))
)
</f>
        <v>9</v>
      </c>
      <c r="EF18" s="72">
        <f t="array" ref="EF18">SUMPRODUCT(
    INDEX(ANSWERS!$C$7:$AW$134,0,ROW(EF18)), 
    INDEX(CORRECT!$A$2:$HK$129,0,COLUMN(EF18))
)
</f>
        <v>5</v>
      </c>
      <c r="EG18" s="72">
        <f t="array" ref="EG18">SUMPRODUCT(
    INDEX(ANSWERS!$C$7:$AW$134,0,ROW(EG18)), 
    INDEX(CORRECT!$A$2:$HK$129,0,COLUMN(EG18))
)
</f>
        <v>7</v>
      </c>
      <c r="EH18" s="72">
        <f t="array" ref="EH18">SUMPRODUCT(
    INDEX(ANSWERS!$C$7:$AW$134,0,ROW(EH18)), 
    INDEX(CORRECT!$A$2:$HK$129,0,COLUMN(EH18))
)
</f>
        <v>8</v>
      </c>
      <c r="EI18" s="72">
        <f t="array" ref="EI18">SUMPRODUCT(
    INDEX(ANSWERS!$C$7:$AW$134,0,ROW(EI18)), 
    INDEX(CORRECT!$A$2:$HK$129,0,COLUMN(EI18))
)
</f>
        <v>10</v>
      </c>
      <c r="EJ18" s="72">
        <f t="array" ref="EJ18">SUMPRODUCT(
    INDEX(ANSWERS!$C$7:$AW$134,0,ROW(EJ18)), 
    INDEX(CORRECT!$A$2:$HK$129,0,COLUMN(EJ18))
)
</f>
        <v>7</v>
      </c>
      <c r="EK18" s="72">
        <f t="array" ref="EK18">SUMPRODUCT(
    INDEX(ANSWERS!$C$7:$AW$134,0,ROW(EK18)), 
    INDEX(CORRECT!$A$2:$HK$129,0,COLUMN(EK18))
)
</f>
        <v>4</v>
      </c>
      <c r="EL18" s="72">
        <f t="array" ref="EL18">SUMPRODUCT(
    INDEX(ANSWERS!$C$7:$AW$134,0,ROW(EL18)), 
    INDEX(CORRECT!$A$2:$HK$129,0,COLUMN(EL18))
)
</f>
        <v>6</v>
      </c>
      <c r="EM18" s="72">
        <f t="array" ref="EM18">SUMPRODUCT(
    INDEX(ANSWERS!$C$7:$AW$134,0,ROW(EM18)), 
    INDEX(CORRECT!$A$2:$HK$129,0,COLUMN(EM18))
)
</f>
        <v>9</v>
      </c>
      <c r="EN18" s="72">
        <f t="array" ref="EN18">SUMPRODUCT(
    INDEX(ANSWERS!$C$7:$AW$134,0,ROW(EN18)), 
    INDEX(CORRECT!$A$2:$HK$129,0,COLUMN(EN18))
)
</f>
        <v>9</v>
      </c>
      <c r="EO18" s="72">
        <f t="array" ref="EO18">SUMPRODUCT(
    INDEX(ANSWERS!$C$7:$AW$134,0,ROW(EO18)), 
    INDEX(CORRECT!$A$2:$HK$129,0,COLUMN(EO18))
)
</f>
        <v>11</v>
      </c>
      <c r="EP18" s="72">
        <f t="array" ref="EP18">SUMPRODUCT(
    INDEX(ANSWERS!$C$7:$AW$134,0,ROW(EP18)), 
    INDEX(CORRECT!$A$2:$HK$129,0,COLUMN(EP18))
)
</f>
        <v>10</v>
      </c>
      <c r="EQ18" s="72">
        <f t="array" ref="EQ18">SUMPRODUCT(
    INDEX(ANSWERS!$C$7:$AW$134,0,ROW(EQ18)), 
    INDEX(CORRECT!$A$2:$HK$129,0,COLUMN(EQ18))
)
</f>
        <v>9</v>
      </c>
      <c r="ER18" s="72">
        <f t="array" ref="ER18">SUMPRODUCT(
    INDEX(ANSWERS!$C$7:$AW$134,0,ROW(ER18)), 
    INDEX(CORRECT!$A$2:$HK$129,0,COLUMN(ER18))
)
</f>
        <v>1</v>
      </c>
      <c r="ES18" s="72">
        <f t="array" ref="ES18">SUMPRODUCT(
    INDEX(ANSWERS!$C$7:$AW$134,0,ROW(ES18)), 
    INDEX(CORRECT!$A$2:$HK$129,0,COLUMN(ES18))
)
</f>
        <v>5</v>
      </c>
      <c r="ET18" s="72">
        <f t="array" ref="ET18">SUMPRODUCT(
    INDEX(ANSWERS!$C$7:$AW$134,0,ROW(ET18)), 
    INDEX(CORRECT!$A$2:$HK$129,0,COLUMN(ET18))
)
</f>
        <v>6</v>
      </c>
      <c r="EU18" s="72">
        <f t="array" ref="EU18">SUMPRODUCT(
    INDEX(ANSWERS!$C$7:$AW$134,0,ROW(EU18)), 
    INDEX(CORRECT!$A$2:$HK$129,0,COLUMN(EU18))
)
</f>
        <v>13</v>
      </c>
      <c r="EV18" s="72">
        <f t="array" ref="EV18">SUMPRODUCT(
    INDEX(ANSWERS!$C$7:$AW$134,0,ROW(EV18)), 
    INDEX(CORRECT!$A$2:$HK$129,0,COLUMN(EV18))
)
</f>
        <v>7</v>
      </c>
      <c r="EW18" s="72">
        <f t="array" ref="EW18">SUMPRODUCT(
    INDEX(ANSWERS!$C$7:$AW$134,0,ROW(EW18)), 
    INDEX(CORRECT!$A$2:$HK$129,0,COLUMN(EW18))
)
</f>
        <v>11</v>
      </c>
      <c r="EX18" s="72">
        <f t="array" ref="EX18">SUMPRODUCT(
    INDEX(ANSWERS!$C$7:$AW$134,0,ROW(EX18)), 
    INDEX(CORRECT!$A$2:$HK$129,0,COLUMN(EX18))
)
</f>
        <v>9</v>
      </c>
      <c r="EY18" s="72">
        <f t="array" ref="EY18">SUMPRODUCT(
    INDEX(ANSWERS!$C$7:$AW$134,0,ROW(EY18)), 
    INDEX(CORRECT!$A$2:$HK$129,0,COLUMN(EY18))
)
</f>
        <v>2</v>
      </c>
      <c r="EZ18" s="72">
        <f t="array" ref="EZ18">SUMPRODUCT(
    INDEX(ANSWERS!$C$7:$AW$134,0,ROW(EZ18)), 
    INDEX(CORRECT!$A$2:$HK$129,0,COLUMN(EZ18))
)
</f>
        <v>8</v>
      </c>
      <c r="FA18" s="72">
        <f t="array" ref="FA18">SUMPRODUCT(
    INDEX(ANSWERS!$C$7:$AW$134,0,ROW(FA18)), 
    INDEX(CORRECT!$A$2:$HK$129,0,COLUMN(FA18))
)
</f>
        <v>6</v>
      </c>
      <c r="FB18" s="72">
        <f t="array" ref="FB18">SUMPRODUCT(
    INDEX(ANSWERS!$C$7:$AW$134,0,ROW(FB18)), 
    INDEX(CORRECT!$A$2:$HK$129,0,COLUMN(FB18))
)
</f>
        <v>5</v>
      </c>
      <c r="FC18" s="72">
        <f t="array" ref="FC18">SUMPRODUCT(
    INDEX(ANSWERS!$C$7:$AW$134,0,ROW(FC18)), 
    INDEX(CORRECT!$A$2:$HK$129,0,COLUMN(FC18))
)
</f>
        <v>11</v>
      </c>
      <c r="FD18" s="72">
        <f t="array" ref="FD18">SUMPRODUCT(
    INDEX(ANSWERS!$C$7:$AW$134,0,ROW(FD18)), 
    INDEX(CORRECT!$A$2:$HK$129,0,COLUMN(FD18))
)
</f>
        <v>5</v>
      </c>
      <c r="FE18" s="72">
        <f t="array" ref="FE18">SUMPRODUCT(
    INDEX(ANSWERS!$C$7:$AW$134,0,ROW(FE18)), 
    INDEX(CORRECT!$A$2:$HK$129,0,COLUMN(FE18))
)
</f>
        <v>10</v>
      </c>
      <c r="FF18" s="72">
        <f t="array" ref="FF18">SUMPRODUCT(
    INDEX(ANSWERS!$C$7:$AW$134,0,ROW(FF18)), 
    INDEX(CORRECT!$A$2:$HK$129,0,COLUMN(FF18))
)
</f>
        <v>10</v>
      </c>
      <c r="FG18" s="72">
        <f t="array" ref="FG18">SUMPRODUCT(
    INDEX(ANSWERS!$C$7:$AW$134,0,ROW(FG18)), 
    INDEX(CORRECT!$A$2:$HK$129,0,COLUMN(FG18))
)
</f>
        <v>8</v>
      </c>
      <c r="FH18" s="72">
        <f t="array" ref="FH18">SUMPRODUCT(
    INDEX(ANSWERS!$C$7:$AW$134,0,ROW(FH18)), 
    INDEX(CORRECT!$A$2:$HK$129,0,COLUMN(FH18))
)
</f>
        <v>11</v>
      </c>
      <c r="FI18" s="72">
        <f t="array" ref="FI18">SUMPRODUCT(
    INDEX(ANSWERS!$C$7:$AW$134,0,ROW(FI18)), 
    INDEX(CORRECT!$A$2:$HK$129,0,COLUMN(FI18))
)
</f>
        <v>11</v>
      </c>
      <c r="FJ18" s="72">
        <f t="array" ref="FJ18">SUMPRODUCT(
    INDEX(ANSWERS!$C$7:$AW$134,0,ROW(FJ18)), 
    INDEX(CORRECT!$A$2:$HK$129,0,COLUMN(FJ18))
)
</f>
        <v>11</v>
      </c>
      <c r="FK18" s="72">
        <f t="array" ref="FK18">SUMPRODUCT(
    INDEX(ANSWERS!$C$7:$AW$134,0,ROW(FK18)), 
    INDEX(CORRECT!$A$2:$HK$129,0,COLUMN(FK18))
)
</f>
        <v>9</v>
      </c>
      <c r="FL18" s="72">
        <f t="array" ref="FL18">SUMPRODUCT(
    INDEX(ANSWERS!$C$7:$AW$134,0,ROW(FL18)), 
    INDEX(CORRECT!$A$2:$HK$129,0,COLUMN(FL18))
)
</f>
        <v>6</v>
      </c>
      <c r="FM18" s="72">
        <f t="array" ref="FM18">SUMPRODUCT(
    INDEX(ANSWERS!$C$7:$AW$134,0,ROW(FM18)), 
    INDEX(CORRECT!$A$2:$HK$129,0,COLUMN(FM18))
)
</f>
        <v>7</v>
      </c>
      <c r="FN18" s="72">
        <f t="array" ref="FN18">SUMPRODUCT(
    INDEX(ANSWERS!$C$7:$AW$134,0,ROW(FN18)), 
    INDEX(CORRECT!$A$2:$HK$129,0,COLUMN(FN18))
)
</f>
        <v>8</v>
      </c>
      <c r="FO18" s="72">
        <f t="array" ref="FO18">SUMPRODUCT(
    INDEX(ANSWERS!$C$7:$AW$134,0,ROW(FO18)), 
    INDEX(CORRECT!$A$2:$HK$129,0,COLUMN(FO18))
)
</f>
        <v>9</v>
      </c>
      <c r="FP18" s="72">
        <f t="array" ref="FP18">SUMPRODUCT(
    INDEX(ANSWERS!$C$7:$AW$134,0,ROW(FP18)), 
    INDEX(CORRECT!$A$2:$HK$129,0,COLUMN(FP18))
)
</f>
        <v>9</v>
      </c>
      <c r="FQ18" s="72">
        <f t="array" ref="FQ18">SUMPRODUCT(
    INDEX(ANSWERS!$C$7:$AW$134,0,ROW(FQ18)), 
    INDEX(CORRECT!$A$2:$HK$129,0,COLUMN(FQ18))
)
</f>
        <v>8</v>
      </c>
      <c r="FR18" s="72">
        <f t="array" ref="FR18">SUMPRODUCT(
    INDEX(ANSWERS!$C$7:$AW$134,0,ROW(FR18)), 
    INDEX(CORRECT!$A$2:$HK$129,0,COLUMN(FR18))
)
</f>
        <v>13</v>
      </c>
      <c r="FS18" s="72">
        <f t="array" ref="FS18">SUMPRODUCT(
    INDEX(ANSWERS!$C$7:$AW$134,0,ROW(FS18)), 
    INDEX(CORRECT!$A$2:$HK$129,0,COLUMN(FS18))
)
</f>
        <v>4</v>
      </c>
      <c r="FT18" s="72">
        <f t="array" ref="FT18">SUMPRODUCT(
    INDEX(ANSWERS!$C$7:$AW$134,0,ROW(FT18)), 
    INDEX(CORRECT!$A$2:$HK$129,0,COLUMN(FT18))
)
</f>
        <v>1</v>
      </c>
      <c r="FU18" s="72">
        <f t="array" ref="FU18">SUMPRODUCT(
    INDEX(ANSWERS!$C$7:$AW$134,0,ROW(FU18)), 
    INDEX(CORRECT!$A$2:$HK$129,0,COLUMN(FU18))
)
</f>
        <v>12</v>
      </c>
      <c r="FV18" s="72">
        <f t="array" ref="FV18">SUMPRODUCT(
    INDEX(ANSWERS!$C$7:$AW$134,0,ROW(FV18)), 
    INDEX(CORRECT!$A$2:$HK$129,0,COLUMN(FV18))
)
</f>
        <v>8</v>
      </c>
      <c r="FW18" s="72">
        <f t="array" ref="FW18">SUMPRODUCT(
    INDEX(ANSWERS!$C$7:$AW$134,0,ROW(FW18)), 
    INDEX(CORRECT!$A$2:$HK$129,0,COLUMN(FW18))
)
</f>
        <v>9</v>
      </c>
      <c r="FX18" s="72">
        <f t="array" ref="FX18">SUMPRODUCT(
    INDEX(ANSWERS!$C$7:$AW$134,0,ROW(FX18)), 
    INDEX(CORRECT!$A$2:$HK$129,0,COLUMN(FX18))
)
</f>
        <v>7</v>
      </c>
      <c r="FY18" s="72">
        <f t="array" ref="FY18">SUMPRODUCT(
    INDEX(ANSWERS!$C$7:$AW$134,0,ROW(FY18)), 
    INDEX(CORRECT!$A$2:$HK$129,0,COLUMN(FY18))
)
</f>
        <v>8</v>
      </c>
      <c r="FZ18" s="72">
        <f t="array" ref="FZ18">SUMPRODUCT(
    INDEX(ANSWERS!$C$7:$AW$134,0,ROW(FZ18)), 
    INDEX(CORRECT!$A$2:$HK$129,0,COLUMN(FZ18))
)
</f>
        <v>7</v>
      </c>
      <c r="GA18" s="72">
        <f t="array" ref="GA18">SUMPRODUCT(
    INDEX(ANSWERS!$C$7:$AW$134,0,ROW(GA18)), 
    INDEX(CORRECT!$A$2:$HK$129,0,COLUMN(GA18))
)
</f>
        <v>7</v>
      </c>
      <c r="GB18" s="72">
        <f t="array" ref="GB18">SUMPRODUCT(
    INDEX(ANSWERS!$C$7:$AW$134,0,ROW(GB18)), 
    INDEX(CORRECT!$A$2:$HK$129,0,COLUMN(GB18))
)
</f>
        <v>3</v>
      </c>
      <c r="GC18" s="72">
        <f t="array" ref="GC18">SUMPRODUCT(
    INDEX(ANSWERS!$C$7:$AW$134,0,ROW(GC18)), 
    INDEX(CORRECT!$A$2:$HK$129,0,COLUMN(GC18))
)
</f>
        <v>5</v>
      </c>
      <c r="GD18" s="72">
        <f t="array" ref="GD18">SUMPRODUCT(
    INDEX(ANSWERS!$C$7:$AW$134,0,ROW(GD18)), 
    INDEX(CORRECT!$A$2:$HK$129,0,COLUMN(GD18))
)
</f>
        <v>7</v>
      </c>
      <c r="GE18" s="72">
        <f t="array" ref="GE18">SUMPRODUCT(
    INDEX(ANSWERS!$C$7:$AW$134,0,ROW(GE18)), 
    INDEX(CORRECT!$A$2:$HK$129,0,COLUMN(GE18))
)
</f>
        <v>7</v>
      </c>
      <c r="GF18" s="72">
        <f t="array" ref="GF18">SUMPRODUCT(
    INDEX(ANSWERS!$C$7:$AW$134,0,ROW(GF18)), 
    INDEX(CORRECT!$A$2:$HK$129,0,COLUMN(GF18))
)
</f>
        <v>9</v>
      </c>
      <c r="GG18" s="72">
        <f t="array" ref="GG18">SUMPRODUCT(
    INDEX(ANSWERS!$C$7:$AW$134,0,ROW(GG18)), 
    INDEX(CORRECT!$A$2:$HK$129,0,COLUMN(GG18))
)
</f>
        <v>10</v>
      </c>
      <c r="GH18" s="72">
        <f t="array" ref="GH18">SUMPRODUCT(
    INDEX(ANSWERS!$C$7:$AW$134,0,ROW(GH18)), 
    INDEX(CORRECT!$A$2:$HK$129,0,COLUMN(GH18))
)
</f>
        <v>6</v>
      </c>
      <c r="GI18" s="72">
        <f t="array" ref="GI18">SUMPRODUCT(
    INDEX(ANSWERS!$C$7:$AW$134,0,ROW(GI18)), 
    INDEX(CORRECT!$A$2:$HK$129,0,COLUMN(GI18))
)
</f>
        <v>8</v>
      </c>
      <c r="GJ18" s="72">
        <f t="array" ref="GJ18">SUMPRODUCT(
    INDEX(ANSWERS!$C$7:$AW$134,0,ROW(GJ18)), 
    INDEX(CORRECT!$A$2:$HK$129,0,COLUMN(GJ18))
)
</f>
        <v>7</v>
      </c>
      <c r="GK18" s="72">
        <f t="array" ref="GK18">SUMPRODUCT(
    INDEX(ANSWERS!$C$7:$AW$134,0,ROW(GK18)), 
    INDEX(CORRECT!$A$2:$HK$129,0,COLUMN(GK18))
)
</f>
        <v>2</v>
      </c>
      <c r="GL18" s="72">
        <f t="array" ref="GL18">SUMPRODUCT(
    INDEX(ANSWERS!$C$7:$AW$134,0,ROW(GL18)), 
    INDEX(CORRECT!$A$2:$HK$129,0,COLUMN(GL18))
)
</f>
        <v>5</v>
      </c>
      <c r="GM18" s="72">
        <f t="array" ref="GM18">SUMPRODUCT(
    INDEX(ANSWERS!$C$7:$AW$134,0,ROW(GM18)), 
    INDEX(CORRECT!$A$2:$HK$129,0,COLUMN(GM18))
)
</f>
        <v>4</v>
      </c>
      <c r="GN18" s="72">
        <f t="array" ref="GN18">SUMPRODUCT(
    INDEX(ANSWERS!$C$7:$AW$134,0,ROW(GN18)), 
    INDEX(CORRECT!$A$2:$HK$129,0,COLUMN(GN18))
)
</f>
        <v>3</v>
      </c>
      <c r="GO18" s="72">
        <f t="array" ref="GO18">SUMPRODUCT(
    INDEX(ANSWERS!$C$7:$AW$134,0,ROW(GO18)), 
    INDEX(CORRECT!$A$2:$HK$129,0,COLUMN(GO18))
)
</f>
        <v>5</v>
      </c>
      <c r="GP18" s="72">
        <f t="array" ref="GP18">SUMPRODUCT(
    INDEX(ANSWERS!$C$7:$AW$134,0,ROW(GP18)), 
    INDEX(CORRECT!$A$2:$HK$129,0,COLUMN(GP18))
)
</f>
        <v>11</v>
      </c>
      <c r="GQ18" s="72">
        <f t="array" ref="GQ18">SUMPRODUCT(
    INDEX(ANSWERS!$C$7:$AW$134,0,ROW(GQ18)), 
    INDEX(CORRECT!$A$2:$HK$129,0,COLUMN(GQ18))
)
</f>
        <v>6</v>
      </c>
      <c r="GR18" s="72">
        <f t="array" ref="GR18">SUMPRODUCT(
    INDEX(ANSWERS!$C$7:$AW$134,0,ROW(GR18)), 
    INDEX(CORRECT!$A$2:$HK$129,0,COLUMN(GR18))
)
</f>
        <v>6</v>
      </c>
      <c r="GS18" s="72">
        <f t="array" ref="GS18">SUMPRODUCT(
    INDEX(ANSWERS!$C$7:$AW$134,0,ROW(GS18)), 
    INDEX(CORRECT!$A$2:$HK$129,0,COLUMN(GS18))
)
</f>
        <v>4</v>
      </c>
      <c r="GT18" s="72">
        <f t="array" ref="GT18">SUMPRODUCT(
    INDEX(ANSWERS!$C$7:$AW$134,0,ROW(GT18)), 
    INDEX(CORRECT!$A$2:$HK$129,0,COLUMN(GT18))
)
</f>
        <v>5</v>
      </c>
      <c r="GU18" s="72">
        <f t="array" ref="GU18">SUMPRODUCT(
    INDEX(ANSWERS!$C$7:$AW$134,0,ROW(GU18)), 
    INDEX(CORRECT!$A$2:$HK$129,0,COLUMN(GU18))
)
</f>
        <v>4</v>
      </c>
      <c r="GV18" s="72">
        <f t="array" ref="GV18">SUMPRODUCT(
    INDEX(ANSWERS!$C$7:$AW$134,0,ROW(GV18)), 
    INDEX(CORRECT!$A$2:$HK$129,0,COLUMN(GV18))
)
</f>
        <v>9</v>
      </c>
      <c r="GW18" s="72">
        <f t="array" ref="GW18">SUMPRODUCT(
    INDEX(ANSWERS!$C$7:$AW$134,0,ROW(GW18)), 
    INDEX(CORRECT!$A$2:$HK$129,0,COLUMN(GW18))
)
</f>
        <v>8</v>
      </c>
      <c r="GX18" s="72">
        <f t="array" ref="GX18">SUMPRODUCT(
    INDEX(ANSWERS!$C$7:$AW$134,0,ROW(GX18)), 
    INDEX(CORRECT!$A$2:$HK$129,0,COLUMN(GX18))
)
</f>
        <v>5</v>
      </c>
      <c r="GY18" s="72">
        <f t="array" ref="GY18">SUMPRODUCT(
    INDEX(ANSWERS!$C$7:$AW$134,0,ROW(GY18)), 
    INDEX(CORRECT!$A$2:$HK$129,0,COLUMN(GY18))
)
</f>
        <v>10</v>
      </c>
      <c r="GZ18" s="72">
        <f t="array" ref="GZ18">SUMPRODUCT(
    INDEX(ANSWERS!$C$7:$AW$134,0,ROW(GZ18)), 
    INDEX(CORRECT!$A$2:$HK$129,0,COLUMN(GZ18))
)
</f>
        <v>10</v>
      </c>
      <c r="HA18" s="72">
        <f t="array" ref="HA18">SUMPRODUCT(
    INDEX(ANSWERS!$C$7:$AW$134,0,ROW(HA18)), 
    INDEX(CORRECT!$A$2:$HK$129,0,COLUMN(HA18))
)
</f>
        <v>10</v>
      </c>
      <c r="HB18" s="72">
        <f t="array" ref="HB18">SUMPRODUCT(
    INDEX(ANSWERS!$C$7:$AW$134,0,ROW(HB18)), 
    INDEX(CORRECT!$A$2:$HK$129,0,COLUMN(HB18))
)
</f>
        <v>10</v>
      </c>
      <c r="HC18" s="72">
        <f t="array" ref="HC18">SUMPRODUCT(
    INDEX(ANSWERS!$C$7:$AW$134,0,ROW(HC18)), 
    INDEX(CORRECT!$A$2:$HK$129,0,COLUMN(HC18))
)
</f>
        <v>12</v>
      </c>
      <c r="HD18" s="72">
        <f t="array" ref="HD18">SUMPRODUCT(
    INDEX(ANSWERS!$C$7:$AW$134,0,ROW(HD18)), 
    INDEX(CORRECT!$A$2:$HK$129,0,COLUMN(HD18))
)
</f>
        <v>7</v>
      </c>
      <c r="HE18" s="72">
        <f t="array" ref="HE18">SUMPRODUCT(
    INDEX(ANSWERS!$C$7:$AW$134,0,ROW(HE18)), 
    INDEX(CORRECT!$A$2:$HK$129,0,COLUMN(HE18))
)
</f>
        <v>9</v>
      </c>
      <c r="HF18" s="72">
        <f t="array" ref="HF18">SUMPRODUCT(
    INDEX(ANSWERS!$C$7:$AW$134,0,ROW(HF18)), 
    INDEX(CORRECT!$A$2:$HK$129,0,COLUMN(HF18))
)
</f>
        <v>9</v>
      </c>
      <c r="HG18" s="72">
        <f t="array" ref="HG18">SUMPRODUCT(
    INDEX(ANSWERS!$C$7:$AW$134,0,ROW(HG18)), 
    INDEX(CORRECT!$A$2:$HK$129,0,COLUMN(HG18))
)
</f>
        <v>12</v>
      </c>
      <c r="HH18" s="72">
        <f t="array" ref="HH18">SUMPRODUCT(
    INDEX(ANSWERS!$C$7:$AW$134,0,ROW(HH18)), 
    INDEX(CORRECT!$A$2:$HK$129,0,COLUMN(HH18))
)
</f>
        <v>11</v>
      </c>
      <c r="HI18" s="72">
        <f t="array" ref="HI18">SUMPRODUCT(
    INDEX(ANSWERS!$C$7:$AW$134,0,ROW(HI18)), 
    INDEX(CORRECT!$A$2:$HK$129,0,COLUMN(HI18))
)
</f>
        <v>4</v>
      </c>
      <c r="HJ18" s="72">
        <f t="array" ref="HJ18">SUMPRODUCT(
    INDEX(ANSWERS!$C$7:$AW$134,0,ROW(HJ18)), 
    INDEX(CORRECT!$A$2:$HK$129,0,COLUMN(HJ18))
)
</f>
        <v>3</v>
      </c>
      <c r="HK18" s="72">
        <f t="array" ref="HK18">SUMPRODUCT(
    INDEX(ANSWERS!$C$7:$AW$134,0,ROW(HK18)), 
    INDEX(CORRECT!$A$2:$HK$129,0,COLUMN(HK18))
)
</f>
        <v>6</v>
      </c>
      <c r="HL18" s="72"/>
    </row>
    <row r="19">
      <c r="A19" s="1" t="s">
        <v>151</v>
      </c>
      <c r="B19" s="72">
        <f t="array" ref="B19">SUMPRODUCT(
    INDEX(ANSWERS!$C$7:$AW$134,0,ROW(B19)), 
    INDEX(CORRECT!$A$2:$HK$129,0,COLUMN(B19))
)
</f>
        <v>12</v>
      </c>
      <c r="C19" s="72">
        <f t="array" ref="C19">SUMPRODUCT(
    INDEX(ANSWERS!$C$7:$AW$134,0,ROW(C19)), 
    INDEX(CORRECT!$A$2:$HK$129,0,COLUMN(C19))
)
</f>
        <v>9</v>
      </c>
      <c r="D19" s="72">
        <f t="array" ref="D19">SUMPRODUCT(
    INDEX(ANSWERS!$C$7:$AW$134,0,ROW(D19)), 
    INDEX(CORRECT!$A$2:$HK$129,0,COLUMN(D19))
)
</f>
        <v>3</v>
      </c>
      <c r="E19" s="72">
        <f t="array" ref="E19">SUMPRODUCT(
    INDEX(ANSWERS!$C$7:$AW$134,0,ROW(E19)), 
    INDEX(CORRECT!$A$2:$HK$129,0,COLUMN(E19))
)
</f>
        <v>7</v>
      </c>
      <c r="F19" s="72">
        <f t="array" ref="F19">SUMPRODUCT(
    INDEX(ANSWERS!$C$7:$AW$134,0,ROW(F19)), 
    INDEX(CORRECT!$A$2:$HK$129,0,COLUMN(F19))
)
</f>
        <v>5</v>
      </c>
      <c r="G19" s="72">
        <f t="array" ref="G19">SUMPRODUCT(
    INDEX(ANSWERS!$C$7:$AW$134,0,ROW(G19)), 
    INDEX(CORRECT!$A$2:$HK$129,0,COLUMN(G19))
)
</f>
        <v>5</v>
      </c>
      <c r="H19" s="72">
        <f t="array" ref="H19">SUMPRODUCT(
    INDEX(ANSWERS!$C$7:$AW$134,0,ROW(H19)), 
    INDEX(CORRECT!$A$2:$HK$129,0,COLUMN(H19))
)
</f>
        <v>12</v>
      </c>
      <c r="I19" s="72">
        <f t="array" ref="I19">SUMPRODUCT(
    INDEX(ANSWERS!$C$7:$AW$134,0,ROW(I19)), 
    INDEX(CORRECT!$A$2:$HK$129,0,COLUMN(I19))
)
</f>
        <v>11</v>
      </c>
      <c r="J19" s="72">
        <f t="array" ref="J19">SUMPRODUCT(
    INDEX(ANSWERS!$C$7:$AW$134,0,ROW(J19)), 
    INDEX(CORRECT!$A$2:$HK$129,0,COLUMN(J19))
)
</f>
        <v>11</v>
      </c>
      <c r="K19" s="72">
        <f t="array" ref="K19">SUMPRODUCT(
    INDEX(ANSWERS!$C$7:$AW$134,0,ROW(K19)), 
    INDEX(CORRECT!$A$2:$HK$129,0,COLUMN(K19))
)
</f>
        <v>7</v>
      </c>
      <c r="L19" s="72">
        <f t="array" ref="L19">SUMPRODUCT(
    INDEX(ANSWERS!$C$7:$AW$134,0,ROW(L19)), 
    INDEX(CORRECT!$A$2:$HK$129,0,COLUMN(L19))
)
</f>
        <v>2</v>
      </c>
      <c r="M19" s="72">
        <f t="array" ref="M19">SUMPRODUCT(
    INDEX(ANSWERS!$C$7:$AW$134,0,ROW(M19)), 
    INDEX(CORRECT!$A$2:$HK$129,0,COLUMN(M19))
)
</f>
        <v>11</v>
      </c>
      <c r="N19" s="72">
        <f t="array" ref="N19">SUMPRODUCT(
    INDEX(ANSWERS!$C$7:$AW$134,0,ROW(N19)), 
    INDEX(CORRECT!$A$2:$HK$129,0,COLUMN(N19))
)
</f>
        <v>14</v>
      </c>
      <c r="O19" s="72">
        <f t="array" ref="O19">SUMPRODUCT(
    INDEX(ANSWERS!$C$7:$AW$134,0,ROW(O19)), 
    INDEX(CORRECT!$A$2:$HK$129,0,COLUMN(O19))
)
</f>
        <v>14</v>
      </c>
      <c r="P19" s="72">
        <f t="array" ref="P19">SUMPRODUCT(
    INDEX(ANSWERS!$C$7:$AW$134,0,ROW(P19)), 
    INDEX(CORRECT!$A$2:$HK$129,0,COLUMN(P19))
)
</f>
        <v>13</v>
      </c>
      <c r="Q19" s="72">
        <f t="array" ref="Q19">SUMPRODUCT(
    INDEX(ANSWERS!$C$7:$AW$134,0,ROW(Q19)), 
    INDEX(CORRECT!$A$2:$HK$129,0,COLUMN(Q19))
)
</f>
        <v>8</v>
      </c>
      <c r="R19" s="72">
        <f t="array" ref="R19">SUMPRODUCT(
    INDEX(ANSWERS!$C$7:$AW$134,0,ROW(R19)), 
    INDEX(CORRECT!$A$2:$HK$129,0,COLUMN(R19))
)
</f>
        <v>11</v>
      </c>
      <c r="S19" s="72">
        <f t="array" ref="S19">SUMPRODUCT(
    INDEX(ANSWERS!$C$7:$AW$134,0,ROW(S19)), 
    INDEX(CORRECT!$A$2:$HK$129,0,COLUMN(S19))
)
</f>
        <v>10</v>
      </c>
      <c r="T19" s="72">
        <f t="array" ref="T19">SUMPRODUCT(
    INDEX(ANSWERS!$C$7:$AW$134,0,ROW(T19)), 
    INDEX(CORRECT!$A$2:$HK$129,0,COLUMN(T19))
)
</f>
        <v>13</v>
      </c>
      <c r="U19" s="72">
        <f t="array" ref="U19">SUMPRODUCT(
    INDEX(ANSWERS!$C$7:$AW$134,0,ROW(U19)), 
    INDEX(CORRECT!$A$2:$HK$129,0,COLUMN(U19))
)
</f>
        <v>13</v>
      </c>
      <c r="V19" s="72">
        <f t="array" ref="V19">SUMPRODUCT(
    INDEX(ANSWERS!$C$7:$AW$134,0,ROW(V19)), 
    INDEX(CORRECT!$A$2:$HK$129,0,COLUMN(V19))
)
</f>
        <v>16</v>
      </c>
      <c r="W19" s="72">
        <f t="array" ref="W19">SUMPRODUCT(
    INDEX(ANSWERS!$C$7:$AW$134,0,ROW(W19)), 
    INDEX(CORRECT!$A$2:$HK$129,0,COLUMN(W19))
)
</f>
        <v>14</v>
      </c>
      <c r="X19" s="72">
        <f t="array" ref="X19">SUMPRODUCT(
    INDEX(ANSWERS!$C$7:$AW$134,0,ROW(X19)), 
    INDEX(CORRECT!$A$2:$HK$129,0,COLUMN(X19))
)
</f>
        <v>15</v>
      </c>
      <c r="Y19" s="72">
        <f t="array" ref="Y19">SUMPRODUCT(
    INDEX(ANSWERS!$C$7:$AW$134,0,ROW(Y19)), 
    INDEX(CORRECT!$A$2:$HK$129,0,COLUMN(Y19))
)
</f>
        <v>15</v>
      </c>
      <c r="Z19" s="72">
        <f t="array" ref="Z19">SUMPRODUCT(
    INDEX(ANSWERS!$C$7:$AW$134,0,ROW(Z19)), 
    INDEX(CORRECT!$A$2:$HK$129,0,COLUMN(Z19))
)
</f>
        <v>6</v>
      </c>
      <c r="AA19" s="72">
        <f t="array" ref="AA19">SUMPRODUCT(
    INDEX(ANSWERS!$C$7:$AW$134,0,ROW(AA19)), 
    INDEX(CORRECT!$A$2:$HK$129,0,COLUMN(AA19))
)
</f>
        <v>12</v>
      </c>
      <c r="AB19" s="72">
        <f t="array" ref="AB19">SUMPRODUCT(
    INDEX(ANSWERS!$C$7:$AW$134,0,ROW(AB19)), 
    INDEX(CORRECT!$A$2:$HK$129,0,COLUMN(AB19))
)
</f>
        <v>15</v>
      </c>
      <c r="AC19" s="72">
        <f t="array" ref="AC19">SUMPRODUCT(
    INDEX(ANSWERS!$C$7:$AW$134,0,ROW(AC19)), 
    INDEX(CORRECT!$A$2:$HK$129,0,COLUMN(AC19))
)
</f>
        <v>9</v>
      </c>
      <c r="AD19" s="72">
        <f t="array" ref="AD19">SUMPRODUCT(
    INDEX(ANSWERS!$C$7:$AW$134,0,ROW(AD19)), 
    INDEX(CORRECT!$A$2:$HK$129,0,COLUMN(AD19))
)
</f>
        <v>15</v>
      </c>
      <c r="AE19" s="72">
        <f t="array" ref="AE19">SUMPRODUCT(
    INDEX(ANSWERS!$C$7:$AW$134,0,ROW(AE19)), 
    INDEX(CORRECT!$A$2:$HK$129,0,COLUMN(AE19))
)
</f>
        <v>16</v>
      </c>
      <c r="AF19" s="72">
        <f t="array" ref="AF19">SUMPRODUCT(
    INDEX(ANSWERS!$C$7:$AW$134,0,ROW(AF19)), 
    INDEX(CORRECT!$A$2:$HK$129,0,COLUMN(AF19))
)
</f>
        <v>16</v>
      </c>
      <c r="AG19" s="72">
        <f t="array" ref="AG19">SUMPRODUCT(
    INDEX(ANSWERS!$C$7:$AW$134,0,ROW(AG19)), 
    INDEX(CORRECT!$A$2:$HK$129,0,COLUMN(AG19))
)
</f>
        <v>12</v>
      </c>
      <c r="AH19" s="72">
        <f t="array" ref="AH19">SUMPRODUCT(
    INDEX(ANSWERS!$C$7:$AW$134,0,ROW(AH19)), 
    INDEX(CORRECT!$A$2:$HK$129,0,COLUMN(AH19))
)
</f>
        <v>14</v>
      </c>
      <c r="AI19" s="72">
        <f t="array" ref="AI19">SUMPRODUCT(
    INDEX(ANSWERS!$C$7:$AW$134,0,ROW(AI19)), 
    INDEX(CORRECT!$A$2:$HK$129,0,COLUMN(AI19))
)
</f>
        <v>9</v>
      </c>
      <c r="AJ19" s="72">
        <f t="array" ref="AJ19">SUMPRODUCT(
    INDEX(ANSWERS!$C$7:$AW$134,0,ROW(AJ19)), 
    INDEX(CORRECT!$A$2:$HK$129,0,COLUMN(AJ19))
)
</f>
        <v>16</v>
      </c>
      <c r="AK19" s="72">
        <f t="array" ref="AK19">SUMPRODUCT(
    INDEX(ANSWERS!$C$7:$AW$134,0,ROW(AK19)), 
    INDEX(CORRECT!$A$2:$HK$129,0,COLUMN(AK19))
)
</f>
        <v>13</v>
      </c>
      <c r="AL19" s="72">
        <f t="array" ref="AL19">SUMPRODUCT(
    INDEX(ANSWERS!$C$7:$AW$134,0,ROW(AL19)), 
    INDEX(CORRECT!$A$2:$HK$129,0,COLUMN(AL19))
)
</f>
        <v>16</v>
      </c>
      <c r="AM19" s="72">
        <f t="array" ref="AM19">SUMPRODUCT(
    INDEX(ANSWERS!$C$7:$AW$134,0,ROW(AM19)), 
    INDEX(CORRECT!$A$2:$HK$129,0,COLUMN(AM19))
)
</f>
        <v>16</v>
      </c>
      <c r="AN19" s="72">
        <f t="array" ref="AN19">SUMPRODUCT(
    INDEX(ANSWERS!$C$7:$AW$134,0,ROW(AN19)), 
    INDEX(CORRECT!$A$2:$HK$129,0,COLUMN(AN19))
)
</f>
        <v>14</v>
      </c>
      <c r="AO19" s="72">
        <f t="array" ref="AO19">SUMPRODUCT(
    INDEX(ANSWERS!$C$7:$AW$134,0,ROW(AO19)), 
    INDEX(CORRECT!$A$2:$HK$129,0,COLUMN(AO19))
)
</f>
        <v>11</v>
      </c>
      <c r="AP19" s="72">
        <f t="array" ref="AP19">SUMPRODUCT(
    INDEX(ANSWERS!$C$7:$AW$134,0,ROW(AP19)), 
    INDEX(CORRECT!$A$2:$HK$129,0,COLUMN(AP19))
)
</f>
        <v>11</v>
      </c>
      <c r="AQ19" s="72">
        <f t="array" ref="AQ19">SUMPRODUCT(
    INDEX(ANSWERS!$C$7:$AW$134,0,ROW(AQ19)), 
    INDEX(CORRECT!$A$2:$HK$129,0,COLUMN(AQ19))
)
</f>
        <v>13</v>
      </c>
      <c r="AR19" s="72">
        <f t="array" ref="AR19">SUMPRODUCT(
    INDEX(ANSWERS!$C$7:$AW$134,0,ROW(AR19)), 
    INDEX(CORRECT!$A$2:$HK$129,0,COLUMN(AR19))
)
</f>
        <v>13</v>
      </c>
      <c r="AS19" s="72">
        <f t="array" ref="AS19">SUMPRODUCT(
    INDEX(ANSWERS!$C$7:$AW$134,0,ROW(AS19)), 
    INDEX(CORRECT!$A$2:$HK$129,0,COLUMN(AS19))
)
</f>
        <v>6</v>
      </c>
      <c r="AT19" s="72">
        <f t="array" ref="AT19">SUMPRODUCT(
    INDEX(ANSWERS!$C$7:$AW$134,0,ROW(AT19)), 
    INDEX(CORRECT!$A$2:$HK$129,0,COLUMN(AT19))
)
</f>
        <v>4</v>
      </c>
      <c r="AU19" s="72">
        <f t="array" ref="AU19">SUMPRODUCT(
    INDEX(ANSWERS!$C$7:$AW$134,0,ROW(AU19)), 
    INDEX(CORRECT!$A$2:$HK$129,0,COLUMN(AU19))
)
</f>
        <v>7</v>
      </c>
      <c r="AV19" s="72">
        <f t="array" ref="AV19">SUMPRODUCT(
    INDEX(ANSWERS!$C$7:$AW$134,0,ROW(AV19)), 
    INDEX(CORRECT!$A$2:$HK$129,0,COLUMN(AV19))
)
</f>
        <v>14</v>
      </c>
      <c r="AW19" s="72">
        <f t="array" ref="AW19">SUMPRODUCT(
    INDEX(ANSWERS!$C$7:$AW$134,0,ROW(AW19)), 
    INDEX(CORRECT!$A$2:$HK$129,0,COLUMN(AW19))
)
</f>
        <v>8</v>
      </c>
      <c r="AX19" s="72">
        <f t="array" ref="AX19">SUMPRODUCT(
    INDEX(ANSWERS!$C$7:$AW$134,0,ROW(AX19)), 
    INDEX(CORRECT!$A$2:$HK$129,0,COLUMN(AX19))
)
</f>
        <v>14</v>
      </c>
      <c r="AY19" s="72">
        <f t="array" ref="AY19">SUMPRODUCT(
    INDEX(ANSWERS!$C$7:$AW$134,0,ROW(AY19)), 
    INDEX(CORRECT!$A$2:$HK$129,0,COLUMN(AY19))
)
</f>
        <v>11</v>
      </c>
      <c r="AZ19" s="72">
        <f t="array" ref="AZ19">SUMPRODUCT(
    INDEX(ANSWERS!$C$7:$AW$134,0,ROW(AZ19)), 
    INDEX(CORRECT!$A$2:$HK$129,0,COLUMN(AZ19))
)
</f>
        <v>14</v>
      </c>
      <c r="BA19" s="72">
        <f t="array" ref="BA19">SUMPRODUCT(
    INDEX(ANSWERS!$C$7:$AW$134,0,ROW(BA19)), 
    INDEX(CORRECT!$A$2:$HK$129,0,COLUMN(BA19))
)
</f>
        <v>15</v>
      </c>
      <c r="BB19" s="72">
        <f t="array" ref="BB19">SUMPRODUCT(
    INDEX(ANSWERS!$C$7:$AW$134,0,ROW(BB19)), 
    INDEX(CORRECT!$A$2:$HK$129,0,COLUMN(BB19))
)
</f>
        <v>13</v>
      </c>
      <c r="BC19" s="72">
        <f t="array" ref="BC19">SUMPRODUCT(
    INDEX(ANSWERS!$C$7:$AW$134,0,ROW(BC19)), 
    INDEX(CORRECT!$A$2:$HK$129,0,COLUMN(BC19))
)
</f>
        <v>4</v>
      </c>
      <c r="BD19" s="72">
        <f t="array" ref="BD19">SUMPRODUCT(
    INDEX(ANSWERS!$C$7:$AW$134,0,ROW(BD19)), 
    INDEX(CORRECT!$A$2:$HK$129,0,COLUMN(BD19))
)
</f>
        <v>14</v>
      </c>
      <c r="BE19" s="72">
        <f t="array" ref="BE19">SUMPRODUCT(
    INDEX(ANSWERS!$C$7:$AW$134,0,ROW(BE19)), 
    INDEX(CORRECT!$A$2:$HK$129,0,COLUMN(BE19))
)
</f>
        <v>10</v>
      </c>
      <c r="BF19" s="72">
        <f t="array" ref="BF19">SUMPRODUCT(
    INDEX(ANSWERS!$C$7:$AW$134,0,ROW(BF19)), 
    INDEX(CORRECT!$A$2:$HK$129,0,COLUMN(BF19))
)
</f>
        <v>3</v>
      </c>
      <c r="BG19" s="72">
        <f t="array" ref="BG19">SUMPRODUCT(
    INDEX(ANSWERS!$C$7:$AW$134,0,ROW(BG19)), 
    INDEX(CORRECT!$A$2:$HK$129,0,COLUMN(BG19))
)
</f>
        <v>16</v>
      </c>
      <c r="BH19" s="72">
        <f t="array" ref="BH19">SUMPRODUCT(
    INDEX(ANSWERS!$C$7:$AW$134,0,ROW(BH19)), 
    INDEX(CORRECT!$A$2:$HK$129,0,COLUMN(BH19))
)
</f>
        <v>15</v>
      </c>
      <c r="BI19" s="72">
        <f t="array" ref="BI19">SUMPRODUCT(
    INDEX(ANSWERS!$C$7:$AW$134,0,ROW(BI19)), 
    INDEX(CORRECT!$A$2:$HK$129,0,COLUMN(BI19))
)
</f>
        <v>12</v>
      </c>
      <c r="BJ19" s="72">
        <f t="array" ref="BJ19">SUMPRODUCT(
    INDEX(ANSWERS!$C$7:$AW$134,0,ROW(BJ19)), 
    INDEX(CORRECT!$A$2:$HK$129,0,COLUMN(BJ19))
)
</f>
        <v>12</v>
      </c>
      <c r="BK19" s="72">
        <f t="array" ref="BK19">SUMPRODUCT(
    INDEX(ANSWERS!$C$7:$AW$134,0,ROW(BK19)), 
    INDEX(CORRECT!$A$2:$HK$129,0,COLUMN(BK19))
)
</f>
        <v>16</v>
      </c>
      <c r="BL19" s="72">
        <f t="array" ref="BL19">SUMPRODUCT(
    INDEX(ANSWERS!$C$7:$AW$134,0,ROW(BL19)), 
    INDEX(CORRECT!$A$2:$HK$129,0,COLUMN(BL19))
)
</f>
        <v>15</v>
      </c>
      <c r="BM19" s="72">
        <f t="array" ref="BM19">SUMPRODUCT(
    INDEX(ANSWERS!$C$7:$AW$134,0,ROW(BM19)), 
    INDEX(CORRECT!$A$2:$HK$129,0,COLUMN(BM19))
)
</f>
        <v>11</v>
      </c>
      <c r="BN19" s="72">
        <f t="array" ref="BN19">SUMPRODUCT(
    INDEX(ANSWERS!$C$7:$AW$134,0,ROW(BN19)), 
    INDEX(CORRECT!$A$2:$HK$129,0,COLUMN(BN19))
)
</f>
        <v>13</v>
      </c>
      <c r="BO19" s="72">
        <f t="array" ref="BO19">SUMPRODUCT(
    INDEX(ANSWERS!$C$7:$AW$134,0,ROW(BO19)), 
    INDEX(CORRECT!$A$2:$HK$129,0,COLUMN(BO19))
)
</f>
        <v>10</v>
      </c>
      <c r="BP19" s="72">
        <f t="array" ref="BP19">SUMPRODUCT(
    INDEX(ANSWERS!$C$7:$AW$134,0,ROW(BP19)), 
    INDEX(CORRECT!$A$2:$HK$129,0,COLUMN(BP19))
)
</f>
        <v>14</v>
      </c>
      <c r="BQ19" s="72">
        <f t="array" ref="BQ19">SUMPRODUCT(
    INDEX(ANSWERS!$C$7:$AW$134,0,ROW(BQ19)), 
    INDEX(CORRECT!$A$2:$HK$129,0,COLUMN(BQ19))
)
</f>
        <v>12</v>
      </c>
      <c r="BR19" s="72">
        <f t="array" ref="BR19">SUMPRODUCT(
    INDEX(ANSWERS!$C$7:$AW$134,0,ROW(BR19)), 
    INDEX(CORRECT!$A$2:$HK$129,0,COLUMN(BR19))
)
</f>
        <v>13</v>
      </c>
      <c r="BS19" s="72">
        <f t="array" ref="BS19">SUMPRODUCT(
    INDEX(ANSWERS!$C$7:$AW$134,0,ROW(BS19)), 
    INDEX(CORRECT!$A$2:$HK$129,0,COLUMN(BS19))
)
</f>
        <v>14</v>
      </c>
      <c r="BT19" s="72">
        <f t="array" ref="BT19">SUMPRODUCT(
    INDEX(ANSWERS!$C$7:$AW$134,0,ROW(BT19)), 
    INDEX(CORRECT!$A$2:$HK$129,0,COLUMN(BT19))
)
</f>
        <v>14</v>
      </c>
      <c r="BU19" s="72">
        <f t="array" ref="BU19">SUMPRODUCT(
    INDEX(ANSWERS!$C$7:$AW$134,0,ROW(BU19)), 
    INDEX(CORRECT!$A$2:$HK$129,0,COLUMN(BU19))
)
</f>
        <v>12</v>
      </c>
      <c r="BV19" s="72">
        <f t="array" ref="BV19">SUMPRODUCT(
    INDEX(ANSWERS!$C$7:$AW$134,0,ROW(BV19)), 
    INDEX(CORRECT!$A$2:$HK$129,0,COLUMN(BV19))
)
</f>
        <v>13</v>
      </c>
      <c r="BW19" s="72">
        <f t="array" ref="BW19">SUMPRODUCT(
    INDEX(ANSWERS!$C$7:$AW$134,0,ROW(BW19)), 
    INDEX(CORRECT!$A$2:$HK$129,0,COLUMN(BW19))
)
</f>
        <v>13</v>
      </c>
      <c r="BX19" s="72">
        <f t="array" ref="BX19">SUMPRODUCT(
    INDEX(ANSWERS!$C$7:$AW$134,0,ROW(BX19)), 
    INDEX(CORRECT!$A$2:$HK$129,0,COLUMN(BX19))
)
</f>
        <v>10</v>
      </c>
      <c r="BY19" s="72">
        <f t="array" ref="BY19">SUMPRODUCT(
    INDEX(ANSWERS!$C$7:$AW$134,0,ROW(BY19)), 
    INDEX(CORRECT!$A$2:$HK$129,0,COLUMN(BY19))
)
</f>
        <v>13</v>
      </c>
      <c r="BZ19" s="72">
        <f t="array" ref="BZ19">SUMPRODUCT(
    INDEX(ANSWERS!$C$7:$AW$134,0,ROW(BZ19)), 
    INDEX(CORRECT!$A$2:$HK$129,0,COLUMN(BZ19))
)
</f>
        <v>7</v>
      </c>
      <c r="CA19" s="72">
        <f t="array" ref="CA19">SUMPRODUCT(
    INDEX(ANSWERS!$C$7:$AW$134,0,ROW(CA19)), 
    INDEX(CORRECT!$A$2:$HK$129,0,COLUMN(CA19))
)
</f>
        <v>13</v>
      </c>
      <c r="CB19" s="72">
        <f t="array" ref="CB19">SUMPRODUCT(
    INDEX(ANSWERS!$C$7:$AW$134,0,ROW(CB19)), 
    INDEX(CORRECT!$A$2:$HK$129,0,COLUMN(CB19))
)
</f>
        <v>14</v>
      </c>
      <c r="CC19" s="72">
        <f t="array" ref="CC19">SUMPRODUCT(
    INDEX(ANSWERS!$C$7:$AW$134,0,ROW(CC19)), 
    INDEX(CORRECT!$A$2:$HK$129,0,COLUMN(CC19))
)
</f>
        <v>14</v>
      </c>
      <c r="CD19" s="72">
        <f t="array" ref="CD19">SUMPRODUCT(
    INDEX(ANSWERS!$C$7:$AW$134,0,ROW(CD19)), 
    INDEX(CORRECT!$A$2:$HK$129,0,COLUMN(CD19))
)
</f>
        <v>14</v>
      </c>
      <c r="CE19" s="72">
        <f t="array" ref="CE19">SUMPRODUCT(
    INDEX(ANSWERS!$C$7:$AW$134,0,ROW(CE19)), 
    INDEX(CORRECT!$A$2:$HK$129,0,COLUMN(CE19))
)
</f>
        <v>13</v>
      </c>
      <c r="CF19" s="72">
        <f t="array" ref="CF19">SUMPRODUCT(
    INDEX(ANSWERS!$C$7:$AW$134,0,ROW(CF19)), 
    INDEX(CORRECT!$A$2:$HK$129,0,COLUMN(CF19))
)
</f>
        <v>16</v>
      </c>
      <c r="CG19" s="72">
        <f t="array" ref="CG19">SUMPRODUCT(
    INDEX(ANSWERS!$C$7:$AW$134,0,ROW(CG19)), 
    INDEX(CORRECT!$A$2:$HK$129,0,COLUMN(CG19))
)
</f>
        <v>10</v>
      </c>
      <c r="CH19" s="72">
        <f t="array" ref="CH19">SUMPRODUCT(
    INDEX(ANSWERS!$C$7:$AW$134,0,ROW(CH19)), 
    INDEX(CORRECT!$A$2:$HK$129,0,COLUMN(CH19))
)
</f>
        <v>16</v>
      </c>
      <c r="CI19" s="72">
        <f t="array" ref="CI19">SUMPRODUCT(
    INDEX(ANSWERS!$C$7:$AW$134,0,ROW(CI19)), 
    INDEX(CORRECT!$A$2:$HK$129,0,COLUMN(CI19))
)
</f>
        <v>15</v>
      </c>
      <c r="CJ19" s="72">
        <f t="array" ref="CJ19">SUMPRODUCT(
    INDEX(ANSWERS!$C$7:$AW$134,0,ROW(CJ19)), 
    INDEX(CORRECT!$A$2:$HK$129,0,COLUMN(CJ19))
)
</f>
        <v>13</v>
      </c>
      <c r="CK19" s="72">
        <f t="array" ref="CK19">SUMPRODUCT(
    INDEX(ANSWERS!$C$7:$AW$134,0,ROW(CK19)), 
    INDEX(CORRECT!$A$2:$HK$129,0,COLUMN(CK19))
)
</f>
        <v>14</v>
      </c>
      <c r="CL19" s="72">
        <f t="array" ref="CL19">SUMPRODUCT(
    INDEX(ANSWERS!$C$7:$AW$134,0,ROW(CL19)), 
    INDEX(CORRECT!$A$2:$HK$129,0,COLUMN(CL19))
)
</f>
        <v>11</v>
      </c>
      <c r="CM19" s="72">
        <f t="array" ref="CM19">SUMPRODUCT(
    INDEX(ANSWERS!$C$7:$AW$134,0,ROW(CM19)), 
    INDEX(CORRECT!$A$2:$HK$129,0,COLUMN(CM19))
)
</f>
        <v>11</v>
      </c>
      <c r="CN19" s="72">
        <f t="array" ref="CN19">SUMPRODUCT(
    INDEX(ANSWERS!$C$7:$AW$134,0,ROW(CN19)), 
    INDEX(CORRECT!$A$2:$HK$129,0,COLUMN(CN19))
)
</f>
        <v>13</v>
      </c>
      <c r="CO19" s="72">
        <f t="array" ref="CO19">SUMPRODUCT(
    INDEX(ANSWERS!$C$7:$AW$134,0,ROW(CO19)), 
    INDEX(CORRECT!$A$2:$HK$129,0,COLUMN(CO19))
)
</f>
        <v>11</v>
      </c>
      <c r="CP19" s="72">
        <f t="array" ref="CP19">SUMPRODUCT(
    INDEX(ANSWERS!$C$7:$AW$134,0,ROW(CP19)), 
    INDEX(CORRECT!$A$2:$HK$129,0,COLUMN(CP19))
)
</f>
        <v>8</v>
      </c>
      <c r="CQ19" s="72">
        <f t="array" ref="CQ19">SUMPRODUCT(
    INDEX(ANSWERS!$C$7:$AW$134,0,ROW(CQ19)), 
    INDEX(CORRECT!$A$2:$HK$129,0,COLUMN(CQ19))
)
</f>
        <v>8</v>
      </c>
      <c r="CR19" s="72">
        <f t="array" ref="CR19">SUMPRODUCT(
    INDEX(ANSWERS!$C$7:$AW$134,0,ROW(CR19)), 
    INDEX(CORRECT!$A$2:$HK$129,0,COLUMN(CR19))
)
</f>
        <v>16</v>
      </c>
      <c r="CS19" s="72">
        <f t="array" ref="CS19">SUMPRODUCT(
    INDEX(ANSWERS!$C$7:$AW$134,0,ROW(CS19)), 
    INDEX(CORRECT!$A$2:$HK$129,0,COLUMN(CS19))
)
</f>
        <v>16</v>
      </c>
      <c r="CT19" s="72">
        <f t="array" ref="CT19">SUMPRODUCT(
    INDEX(ANSWERS!$C$7:$AW$134,0,ROW(CT19)), 
    INDEX(CORRECT!$A$2:$HK$129,0,COLUMN(CT19))
)
</f>
        <v>10</v>
      </c>
      <c r="CU19" s="72">
        <f t="array" ref="CU19">SUMPRODUCT(
    INDEX(ANSWERS!$C$7:$AW$134,0,ROW(CU19)), 
    INDEX(CORRECT!$A$2:$HK$129,0,COLUMN(CU19))
)
</f>
        <v>14</v>
      </c>
      <c r="CV19" s="72">
        <f t="array" ref="CV19">SUMPRODUCT(
    INDEX(ANSWERS!$C$7:$AW$134,0,ROW(CV19)), 
    INDEX(CORRECT!$A$2:$HK$129,0,COLUMN(CV19))
)
</f>
        <v>10</v>
      </c>
      <c r="CW19" s="72">
        <f t="array" ref="CW19">SUMPRODUCT(
    INDEX(ANSWERS!$C$7:$AW$134,0,ROW(CW19)), 
    INDEX(CORRECT!$A$2:$HK$129,0,COLUMN(CW19))
)
</f>
        <v>13</v>
      </c>
      <c r="CX19" s="72">
        <f t="array" ref="CX19">SUMPRODUCT(
    INDEX(ANSWERS!$C$7:$AW$134,0,ROW(CX19)), 
    INDEX(CORRECT!$A$2:$HK$129,0,COLUMN(CX19))
)
</f>
        <v>12</v>
      </c>
      <c r="CY19" s="72">
        <f t="array" ref="CY19">SUMPRODUCT(
    INDEX(ANSWERS!$C$7:$AW$134,0,ROW(CY19)), 
    INDEX(CORRECT!$A$2:$HK$129,0,COLUMN(CY19))
)
</f>
        <v>15</v>
      </c>
      <c r="CZ19" s="72">
        <f t="array" ref="CZ19">SUMPRODUCT(
    INDEX(ANSWERS!$C$7:$AW$134,0,ROW(CZ19)), 
    INDEX(CORRECT!$A$2:$HK$129,0,COLUMN(CZ19))
)
</f>
        <v>2</v>
      </c>
      <c r="DA19" s="72">
        <f t="array" ref="DA19">SUMPRODUCT(
    INDEX(ANSWERS!$C$7:$AW$134,0,ROW(DA19)), 
    INDEX(CORRECT!$A$2:$HK$129,0,COLUMN(DA19))
)
</f>
        <v>11</v>
      </c>
      <c r="DB19" s="72">
        <f t="array" ref="DB19">SUMPRODUCT(
    INDEX(ANSWERS!$C$7:$AW$134,0,ROW(DB19)), 
    INDEX(CORRECT!$A$2:$HK$129,0,COLUMN(DB19))
)
</f>
        <v>1</v>
      </c>
      <c r="DC19" s="72">
        <f t="array" ref="DC19">SUMPRODUCT(
    INDEX(ANSWERS!$C$7:$AW$134,0,ROW(DC19)), 
    INDEX(CORRECT!$A$2:$HK$129,0,COLUMN(DC19))
)
</f>
        <v>7</v>
      </c>
      <c r="DD19" s="72">
        <f t="array" ref="DD19">SUMPRODUCT(
    INDEX(ANSWERS!$C$7:$AW$134,0,ROW(DD19)), 
    INDEX(CORRECT!$A$2:$HK$129,0,COLUMN(DD19))
)
</f>
        <v>11</v>
      </c>
      <c r="DE19" s="72">
        <f t="array" ref="DE19">SUMPRODUCT(
    INDEX(ANSWERS!$C$7:$AW$134,0,ROW(DE19)), 
    INDEX(CORRECT!$A$2:$HK$129,0,COLUMN(DE19))
)
</f>
        <v>12</v>
      </c>
      <c r="DF19" s="72">
        <f t="array" ref="DF19">SUMPRODUCT(
    INDEX(ANSWERS!$C$7:$AW$134,0,ROW(DF19)), 
    INDEX(CORRECT!$A$2:$HK$129,0,COLUMN(DF19))
)
</f>
        <v>13</v>
      </c>
      <c r="DG19" s="72">
        <f t="array" ref="DG19">SUMPRODUCT(
    INDEX(ANSWERS!$C$7:$AW$134,0,ROW(DG19)), 
    INDEX(CORRECT!$A$2:$HK$129,0,COLUMN(DG19))
)
</f>
        <v>11</v>
      </c>
      <c r="DH19" s="72">
        <f t="array" ref="DH19">SUMPRODUCT(
    INDEX(ANSWERS!$C$7:$AW$134,0,ROW(DH19)), 
    INDEX(CORRECT!$A$2:$HK$129,0,COLUMN(DH19))
)
</f>
        <v>2</v>
      </c>
      <c r="DI19" s="72">
        <f t="array" ref="DI19">SUMPRODUCT(
    INDEX(ANSWERS!$C$7:$AW$134,0,ROW(DI19)), 
    INDEX(CORRECT!$A$2:$HK$129,0,COLUMN(DI19))
)
</f>
        <v>7</v>
      </c>
      <c r="DJ19" s="72">
        <f t="array" ref="DJ19">SUMPRODUCT(
    INDEX(ANSWERS!$C$7:$AW$134,0,ROW(DJ19)), 
    INDEX(CORRECT!$A$2:$HK$129,0,COLUMN(DJ19))
)
</f>
        <v>9</v>
      </c>
      <c r="DK19" s="72">
        <f t="array" ref="DK19">SUMPRODUCT(
    INDEX(ANSWERS!$C$7:$AW$134,0,ROW(DK19)), 
    INDEX(CORRECT!$A$2:$HK$129,0,COLUMN(DK19))
)
</f>
        <v>11</v>
      </c>
      <c r="DL19" s="72">
        <f t="array" ref="DL19">SUMPRODUCT(
    INDEX(ANSWERS!$C$7:$AW$134,0,ROW(DL19)), 
    INDEX(CORRECT!$A$2:$HK$129,0,COLUMN(DL19))
)
</f>
        <v>12</v>
      </c>
      <c r="DM19" s="72">
        <f t="array" ref="DM19">SUMPRODUCT(
    INDEX(ANSWERS!$C$7:$AW$134,0,ROW(DM19)), 
    INDEX(CORRECT!$A$2:$HK$129,0,COLUMN(DM19))
)
</f>
        <v>9</v>
      </c>
      <c r="DN19" s="72">
        <f t="array" ref="DN19">SUMPRODUCT(
    INDEX(ANSWERS!$C$7:$AW$134,0,ROW(DN19)), 
    INDEX(CORRECT!$A$2:$HK$129,0,COLUMN(DN19))
)
</f>
        <v>4</v>
      </c>
      <c r="DO19" s="72">
        <f t="array" ref="DO19">SUMPRODUCT(
    INDEX(ANSWERS!$C$7:$AW$134,0,ROW(DO19)), 
    INDEX(CORRECT!$A$2:$HK$129,0,COLUMN(DO19))
)
</f>
        <v>12</v>
      </c>
      <c r="DP19" s="72">
        <f t="array" ref="DP19">SUMPRODUCT(
    INDEX(ANSWERS!$C$7:$AW$134,0,ROW(DP19)), 
    INDEX(CORRECT!$A$2:$HK$129,0,COLUMN(DP19))
)
</f>
        <v>11</v>
      </c>
      <c r="DQ19" s="72">
        <f t="array" ref="DQ19">SUMPRODUCT(
    INDEX(ANSWERS!$C$7:$AW$134,0,ROW(DQ19)), 
    INDEX(CORRECT!$A$2:$HK$129,0,COLUMN(DQ19))
)
</f>
        <v>14</v>
      </c>
      <c r="DR19" s="72">
        <f t="array" ref="DR19">SUMPRODUCT(
    INDEX(ANSWERS!$C$7:$AW$134,0,ROW(DR19)), 
    INDEX(CORRECT!$A$2:$HK$129,0,COLUMN(DR19))
)
</f>
        <v>13</v>
      </c>
      <c r="DS19" s="72">
        <f t="array" ref="DS19">SUMPRODUCT(
    INDEX(ANSWERS!$C$7:$AW$134,0,ROW(DS19)), 
    INDEX(CORRECT!$A$2:$HK$129,0,COLUMN(DS19))
)
</f>
        <v>15</v>
      </c>
      <c r="DT19" s="72">
        <f t="array" ref="DT19">SUMPRODUCT(
    INDEX(ANSWERS!$C$7:$AW$134,0,ROW(DT19)), 
    INDEX(CORRECT!$A$2:$HK$129,0,COLUMN(DT19))
)
</f>
        <v>13</v>
      </c>
      <c r="DU19" s="72">
        <f t="array" ref="DU19">SUMPRODUCT(
    INDEX(ANSWERS!$C$7:$AW$134,0,ROW(DU19)), 
    INDEX(CORRECT!$A$2:$HK$129,0,COLUMN(DU19))
)
</f>
        <v>11</v>
      </c>
      <c r="DV19" s="72">
        <f t="array" ref="DV19">SUMPRODUCT(
    INDEX(ANSWERS!$C$7:$AW$134,0,ROW(DV19)), 
    INDEX(CORRECT!$A$2:$HK$129,0,COLUMN(DV19))
)
</f>
        <v>4</v>
      </c>
      <c r="DW19" s="72">
        <f t="array" ref="DW19">SUMPRODUCT(
    INDEX(ANSWERS!$C$7:$AW$134,0,ROW(DW19)), 
    INDEX(CORRECT!$A$2:$HK$129,0,COLUMN(DW19))
)
</f>
        <v>10</v>
      </c>
      <c r="DX19" s="72">
        <f t="array" ref="DX19">SUMPRODUCT(
    INDEX(ANSWERS!$C$7:$AW$134,0,ROW(DX19)), 
    INDEX(CORRECT!$A$2:$HK$129,0,COLUMN(DX19))
)
</f>
        <v>8</v>
      </c>
      <c r="DY19" s="72">
        <f t="array" ref="DY19">SUMPRODUCT(
    INDEX(ANSWERS!$C$7:$AW$134,0,ROW(DY19)), 
    INDEX(CORRECT!$A$2:$HK$129,0,COLUMN(DY19))
)
</f>
        <v>13</v>
      </c>
      <c r="DZ19" s="72">
        <f t="array" ref="DZ19">SUMPRODUCT(
    INDEX(ANSWERS!$C$7:$AW$134,0,ROW(DZ19)), 
    INDEX(CORRECT!$A$2:$HK$129,0,COLUMN(DZ19))
)
</f>
        <v>5</v>
      </c>
      <c r="EA19" s="72">
        <f t="array" ref="EA19">SUMPRODUCT(
    INDEX(ANSWERS!$C$7:$AW$134,0,ROW(EA19)), 
    INDEX(CORRECT!$A$2:$HK$129,0,COLUMN(EA19))
)
</f>
        <v>3</v>
      </c>
      <c r="EB19" s="72">
        <f t="array" ref="EB19">SUMPRODUCT(
    INDEX(ANSWERS!$C$7:$AW$134,0,ROW(EB19)), 
    INDEX(CORRECT!$A$2:$HK$129,0,COLUMN(EB19))
)
</f>
        <v>5</v>
      </c>
      <c r="EC19" s="72">
        <f t="array" ref="EC19">SUMPRODUCT(
    INDEX(ANSWERS!$C$7:$AW$134,0,ROW(EC19)), 
    INDEX(CORRECT!$A$2:$HK$129,0,COLUMN(EC19))
)
</f>
        <v>13</v>
      </c>
      <c r="ED19" s="72">
        <f t="array" ref="ED19">SUMPRODUCT(
    INDEX(ANSWERS!$C$7:$AW$134,0,ROW(ED19)), 
    INDEX(CORRECT!$A$2:$HK$129,0,COLUMN(ED19))
)
</f>
        <v>14</v>
      </c>
      <c r="EE19" s="72">
        <f t="array" ref="EE19">SUMPRODUCT(
    INDEX(ANSWERS!$C$7:$AW$134,0,ROW(EE19)), 
    INDEX(CORRECT!$A$2:$HK$129,0,COLUMN(EE19))
)
</f>
        <v>13</v>
      </c>
      <c r="EF19" s="72">
        <f t="array" ref="EF19">SUMPRODUCT(
    INDEX(ANSWERS!$C$7:$AW$134,0,ROW(EF19)), 
    INDEX(CORRECT!$A$2:$HK$129,0,COLUMN(EF19))
)
</f>
        <v>10</v>
      </c>
      <c r="EG19" s="72">
        <f t="array" ref="EG19">SUMPRODUCT(
    INDEX(ANSWERS!$C$7:$AW$134,0,ROW(EG19)), 
    INDEX(CORRECT!$A$2:$HK$129,0,COLUMN(EG19))
)
</f>
        <v>10</v>
      </c>
      <c r="EH19" s="72">
        <f t="array" ref="EH19">SUMPRODUCT(
    INDEX(ANSWERS!$C$7:$AW$134,0,ROW(EH19)), 
    INDEX(CORRECT!$A$2:$HK$129,0,COLUMN(EH19))
)
</f>
        <v>12</v>
      </c>
      <c r="EI19" s="72">
        <f t="array" ref="EI19">SUMPRODUCT(
    INDEX(ANSWERS!$C$7:$AW$134,0,ROW(EI19)), 
    INDEX(CORRECT!$A$2:$HK$129,0,COLUMN(EI19))
)
</f>
        <v>13</v>
      </c>
      <c r="EJ19" s="72">
        <f t="array" ref="EJ19">SUMPRODUCT(
    INDEX(ANSWERS!$C$7:$AW$134,0,ROW(EJ19)), 
    INDEX(CORRECT!$A$2:$HK$129,0,COLUMN(EJ19))
)
</f>
        <v>11</v>
      </c>
      <c r="EK19" s="72">
        <f t="array" ref="EK19">SUMPRODUCT(
    INDEX(ANSWERS!$C$7:$AW$134,0,ROW(EK19)), 
    INDEX(CORRECT!$A$2:$HK$129,0,COLUMN(EK19))
)
</f>
        <v>8</v>
      </c>
      <c r="EL19" s="72">
        <f t="array" ref="EL19">SUMPRODUCT(
    INDEX(ANSWERS!$C$7:$AW$134,0,ROW(EL19)), 
    INDEX(CORRECT!$A$2:$HK$129,0,COLUMN(EL19))
)
</f>
        <v>10</v>
      </c>
      <c r="EM19" s="72">
        <f t="array" ref="EM19">SUMPRODUCT(
    INDEX(ANSWERS!$C$7:$AW$134,0,ROW(EM19)), 
    INDEX(CORRECT!$A$2:$HK$129,0,COLUMN(EM19))
)
</f>
        <v>13</v>
      </c>
      <c r="EN19" s="72">
        <f t="array" ref="EN19">SUMPRODUCT(
    INDEX(ANSWERS!$C$7:$AW$134,0,ROW(EN19)), 
    INDEX(CORRECT!$A$2:$HK$129,0,COLUMN(EN19))
)
</f>
        <v>14</v>
      </c>
      <c r="EO19" s="72">
        <f t="array" ref="EO19">SUMPRODUCT(
    INDEX(ANSWERS!$C$7:$AW$134,0,ROW(EO19)), 
    INDEX(CORRECT!$A$2:$HK$129,0,COLUMN(EO19))
)
</f>
        <v>14</v>
      </c>
      <c r="EP19" s="72">
        <f t="array" ref="EP19">SUMPRODUCT(
    INDEX(ANSWERS!$C$7:$AW$134,0,ROW(EP19)), 
    INDEX(CORRECT!$A$2:$HK$129,0,COLUMN(EP19))
)
</f>
        <v>14</v>
      </c>
      <c r="EQ19" s="72">
        <f t="array" ref="EQ19">SUMPRODUCT(
    INDEX(ANSWERS!$C$7:$AW$134,0,ROW(EQ19)), 
    INDEX(CORRECT!$A$2:$HK$129,0,COLUMN(EQ19))
)
</f>
        <v>13</v>
      </c>
      <c r="ER19" s="72">
        <f t="array" ref="ER19">SUMPRODUCT(
    INDEX(ANSWERS!$C$7:$AW$134,0,ROW(ER19)), 
    INDEX(CORRECT!$A$2:$HK$129,0,COLUMN(ER19))
)
</f>
        <v>3</v>
      </c>
      <c r="ES19" s="72">
        <f t="array" ref="ES19">SUMPRODUCT(
    INDEX(ANSWERS!$C$7:$AW$134,0,ROW(ES19)), 
    INDEX(CORRECT!$A$2:$HK$129,0,COLUMN(ES19))
)
</f>
        <v>8</v>
      </c>
      <c r="ET19" s="72">
        <f t="array" ref="ET19">SUMPRODUCT(
    INDEX(ANSWERS!$C$7:$AW$134,0,ROW(ET19)), 
    INDEX(CORRECT!$A$2:$HK$129,0,COLUMN(ET19))
)
</f>
        <v>9</v>
      </c>
      <c r="EU19" s="72">
        <f t="array" ref="EU19">SUMPRODUCT(
    INDEX(ANSWERS!$C$7:$AW$134,0,ROW(EU19)), 
    INDEX(CORRECT!$A$2:$HK$129,0,COLUMN(EU19))
)
</f>
        <v>16</v>
      </c>
      <c r="EV19" s="72">
        <f t="array" ref="EV19">SUMPRODUCT(
    INDEX(ANSWERS!$C$7:$AW$134,0,ROW(EV19)), 
    INDEX(CORRECT!$A$2:$HK$129,0,COLUMN(EV19))
)
</f>
        <v>8</v>
      </c>
      <c r="EW19" s="72">
        <f t="array" ref="EW19">SUMPRODUCT(
    INDEX(ANSWERS!$C$7:$AW$134,0,ROW(EW19)), 
    INDEX(CORRECT!$A$2:$HK$129,0,COLUMN(EW19))
)
</f>
        <v>15</v>
      </c>
      <c r="EX19" s="72">
        <f t="array" ref="EX19">SUMPRODUCT(
    INDEX(ANSWERS!$C$7:$AW$134,0,ROW(EX19)), 
    INDEX(CORRECT!$A$2:$HK$129,0,COLUMN(EX19))
)
</f>
        <v>13</v>
      </c>
      <c r="EY19" s="72">
        <f t="array" ref="EY19">SUMPRODUCT(
    INDEX(ANSWERS!$C$7:$AW$134,0,ROW(EY19)), 
    INDEX(CORRECT!$A$2:$HK$129,0,COLUMN(EY19))
)
</f>
        <v>4</v>
      </c>
      <c r="EZ19" s="72">
        <f t="array" ref="EZ19">SUMPRODUCT(
    INDEX(ANSWERS!$C$7:$AW$134,0,ROW(EZ19)), 
    INDEX(CORRECT!$A$2:$HK$129,0,COLUMN(EZ19))
)
</f>
        <v>10</v>
      </c>
      <c r="FA19" s="72">
        <f t="array" ref="FA19">SUMPRODUCT(
    INDEX(ANSWERS!$C$7:$AW$134,0,ROW(FA19)), 
    INDEX(CORRECT!$A$2:$HK$129,0,COLUMN(FA19))
)
</f>
        <v>9</v>
      </c>
      <c r="FB19" s="72">
        <f t="array" ref="FB19">SUMPRODUCT(
    INDEX(ANSWERS!$C$7:$AW$134,0,ROW(FB19)), 
    INDEX(CORRECT!$A$2:$HK$129,0,COLUMN(FB19))
)
</f>
        <v>9</v>
      </c>
      <c r="FC19" s="72">
        <f t="array" ref="FC19">SUMPRODUCT(
    INDEX(ANSWERS!$C$7:$AW$134,0,ROW(FC19)), 
    INDEX(CORRECT!$A$2:$HK$129,0,COLUMN(FC19))
)
</f>
        <v>15</v>
      </c>
      <c r="FD19" s="72">
        <f t="array" ref="FD19">SUMPRODUCT(
    INDEX(ANSWERS!$C$7:$AW$134,0,ROW(FD19)), 
    INDEX(CORRECT!$A$2:$HK$129,0,COLUMN(FD19))
)
</f>
        <v>9</v>
      </c>
      <c r="FE19" s="72">
        <f t="array" ref="FE19">SUMPRODUCT(
    INDEX(ANSWERS!$C$7:$AW$134,0,ROW(FE19)), 
    INDEX(CORRECT!$A$2:$HK$129,0,COLUMN(FE19))
)
</f>
        <v>13</v>
      </c>
      <c r="FF19" s="72">
        <f t="array" ref="FF19">SUMPRODUCT(
    INDEX(ANSWERS!$C$7:$AW$134,0,ROW(FF19)), 
    INDEX(CORRECT!$A$2:$HK$129,0,COLUMN(FF19))
)
</f>
        <v>14</v>
      </c>
      <c r="FG19" s="72">
        <f t="array" ref="FG19">SUMPRODUCT(
    INDEX(ANSWERS!$C$7:$AW$134,0,ROW(FG19)), 
    INDEX(CORRECT!$A$2:$HK$129,0,COLUMN(FG19))
)
</f>
        <v>12</v>
      </c>
      <c r="FH19" s="72">
        <f t="array" ref="FH19">SUMPRODUCT(
    INDEX(ANSWERS!$C$7:$AW$134,0,ROW(FH19)), 
    INDEX(CORRECT!$A$2:$HK$129,0,COLUMN(FH19))
)
</f>
        <v>14</v>
      </c>
      <c r="FI19" s="72">
        <f t="array" ref="FI19">SUMPRODUCT(
    INDEX(ANSWERS!$C$7:$AW$134,0,ROW(FI19)), 
    INDEX(CORRECT!$A$2:$HK$129,0,COLUMN(FI19))
)
</f>
        <v>16</v>
      </c>
      <c r="FJ19" s="72">
        <f t="array" ref="FJ19">SUMPRODUCT(
    INDEX(ANSWERS!$C$7:$AW$134,0,ROW(FJ19)), 
    INDEX(CORRECT!$A$2:$HK$129,0,COLUMN(FJ19))
)
</f>
        <v>14</v>
      </c>
      <c r="FK19" s="72">
        <f t="array" ref="FK19">SUMPRODUCT(
    INDEX(ANSWERS!$C$7:$AW$134,0,ROW(FK19)), 
    INDEX(CORRECT!$A$2:$HK$129,0,COLUMN(FK19))
)
</f>
        <v>12</v>
      </c>
      <c r="FL19" s="72">
        <f t="array" ref="FL19">SUMPRODUCT(
    INDEX(ANSWERS!$C$7:$AW$134,0,ROW(FL19)), 
    INDEX(CORRECT!$A$2:$HK$129,0,COLUMN(FL19))
)
</f>
        <v>11</v>
      </c>
      <c r="FM19" s="72">
        <f t="array" ref="FM19">SUMPRODUCT(
    INDEX(ANSWERS!$C$7:$AW$134,0,ROW(FM19)), 
    INDEX(CORRECT!$A$2:$HK$129,0,COLUMN(FM19))
)
</f>
        <v>10</v>
      </c>
      <c r="FN19" s="72">
        <f t="array" ref="FN19">SUMPRODUCT(
    INDEX(ANSWERS!$C$7:$AW$134,0,ROW(FN19)), 
    INDEX(CORRECT!$A$2:$HK$129,0,COLUMN(FN19))
)
</f>
        <v>10</v>
      </c>
      <c r="FO19" s="72">
        <f t="array" ref="FO19">SUMPRODUCT(
    INDEX(ANSWERS!$C$7:$AW$134,0,ROW(FO19)), 
    INDEX(CORRECT!$A$2:$HK$129,0,COLUMN(FO19))
)
</f>
        <v>14</v>
      </c>
      <c r="FP19" s="72">
        <f t="array" ref="FP19">SUMPRODUCT(
    INDEX(ANSWERS!$C$7:$AW$134,0,ROW(FP19)), 
    INDEX(CORRECT!$A$2:$HK$129,0,COLUMN(FP19))
)
</f>
        <v>11</v>
      </c>
      <c r="FQ19" s="72">
        <f t="array" ref="FQ19">SUMPRODUCT(
    INDEX(ANSWERS!$C$7:$AW$134,0,ROW(FQ19)), 
    INDEX(CORRECT!$A$2:$HK$129,0,COLUMN(FQ19))
)
</f>
        <v>13</v>
      </c>
      <c r="FR19" s="72">
        <f t="array" ref="FR19">SUMPRODUCT(
    INDEX(ANSWERS!$C$7:$AW$134,0,ROW(FR19)), 
    INDEX(CORRECT!$A$2:$HK$129,0,COLUMN(FR19))
)
</f>
        <v>16</v>
      </c>
      <c r="FS19" s="72">
        <f t="array" ref="FS19">SUMPRODUCT(
    INDEX(ANSWERS!$C$7:$AW$134,0,ROW(FS19)), 
    INDEX(CORRECT!$A$2:$HK$129,0,COLUMN(FS19))
)
</f>
        <v>6</v>
      </c>
      <c r="FT19" s="72">
        <f t="array" ref="FT19">SUMPRODUCT(
    INDEX(ANSWERS!$C$7:$AW$134,0,ROW(FT19)), 
    INDEX(CORRECT!$A$2:$HK$129,0,COLUMN(FT19))
)
</f>
        <v>3</v>
      </c>
      <c r="FU19" s="72">
        <f t="array" ref="FU19">SUMPRODUCT(
    INDEX(ANSWERS!$C$7:$AW$134,0,ROW(FU19)), 
    INDEX(CORRECT!$A$2:$HK$129,0,COLUMN(FU19))
)
</f>
        <v>14</v>
      </c>
      <c r="FV19" s="72">
        <f t="array" ref="FV19">SUMPRODUCT(
    INDEX(ANSWERS!$C$7:$AW$134,0,ROW(FV19)), 
    INDEX(CORRECT!$A$2:$HK$129,0,COLUMN(FV19))
)
</f>
        <v>10</v>
      </c>
      <c r="FW19" s="72">
        <f t="array" ref="FW19">SUMPRODUCT(
    INDEX(ANSWERS!$C$7:$AW$134,0,ROW(FW19)), 
    INDEX(CORRECT!$A$2:$HK$129,0,COLUMN(FW19))
)
</f>
        <v>11</v>
      </c>
      <c r="FX19" s="72">
        <f t="array" ref="FX19">SUMPRODUCT(
    INDEX(ANSWERS!$C$7:$AW$134,0,ROW(FX19)), 
    INDEX(CORRECT!$A$2:$HK$129,0,COLUMN(FX19))
)
</f>
        <v>12</v>
      </c>
      <c r="FY19" s="72">
        <f t="array" ref="FY19">SUMPRODUCT(
    INDEX(ANSWERS!$C$7:$AW$134,0,ROW(FY19)), 
    INDEX(CORRECT!$A$2:$HK$129,0,COLUMN(FY19))
)
</f>
        <v>11</v>
      </c>
      <c r="FZ19" s="72">
        <f t="array" ref="FZ19">SUMPRODUCT(
    INDEX(ANSWERS!$C$7:$AW$134,0,ROW(FZ19)), 
    INDEX(CORRECT!$A$2:$HK$129,0,COLUMN(FZ19))
)
</f>
        <v>11</v>
      </c>
      <c r="GA19" s="72">
        <f t="array" ref="GA19">SUMPRODUCT(
    INDEX(ANSWERS!$C$7:$AW$134,0,ROW(GA19)), 
    INDEX(CORRECT!$A$2:$HK$129,0,COLUMN(GA19))
)
</f>
        <v>8</v>
      </c>
      <c r="GB19" s="72">
        <f t="array" ref="GB19">SUMPRODUCT(
    INDEX(ANSWERS!$C$7:$AW$134,0,ROW(GB19)), 
    INDEX(CORRECT!$A$2:$HK$129,0,COLUMN(GB19))
)
</f>
        <v>4</v>
      </c>
      <c r="GC19" s="72">
        <f t="array" ref="GC19">SUMPRODUCT(
    INDEX(ANSWERS!$C$7:$AW$134,0,ROW(GC19)), 
    INDEX(CORRECT!$A$2:$HK$129,0,COLUMN(GC19))
)
</f>
        <v>6</v>
      </c>
      <c r="GD19" s="72">
        <f t="array" ref="GD19">SUMPRODUCT(
    INDEX(ANSWERS!$C$7:$AW$134,0,ROW(GD19)), 
    INDEX(CORRECT!$A$2:$HK$129,0,COLUMN(GD19))
)
</f>
        <v>11</v>
      </c>
      <c r="GE19" s="72">
        <f t="array" ref="GE19">SUMPRODUCT(
    INDEX(ANSWERS!$C$7:$AW$134,0,ROW(GE19)), 
    INDEX(CORRECT!$A$2:$HK$129,0,COLUMN(GE19))
)
</f>
        <v>11</v>
      </c>
      <c r="GF19" s="72">
        <f t="array" ref="GF19">SUMPRODUCT(
    INDEX(ANSWERS!$C$7:$AW$134,0,ROW(GF19)), 
    INDEX(CORRECT!$A$2:$HK$129,0,COLUMN(GF19))
)
</f>
        <v>13</v>
      </c>
      <c r="GG19" s="72">
        <f t="array" ref="GG19">SUMPRODUCT(
    INDEX(ANSWERS!$C$7:$AW$134,0,ROW(GG19)), 
    INDEX(CORRECT!$A$2:$HK$129,0,COLUMN(GG19))
)
</f>
        <v>13</v>
      </c>
      <c r="GH19" s="72">
        <f t="array" ref="GH19">SUMPRODUCT(
    INDEX(ANSWERS!$C$7:$AW$134,0,ROW(GH19)), 
    INDEX(CORRECT!$A$2:$HK$129,0,COLUMN(GH19))
)
</f>
        <v>9</v>
      </c>
      <c r="GI19" s="72">
        <f t="array" ref="GI19">SUMPRODUCT(
    INDEX(ANSWERS!$C$7:$AW$134,0,ROW(GI19)), 
    INDEX(CORRECT!$A$2:$HK$129,0,COLUMN(GI19))
)
</f>
        <v>14</v>
      </c>
      <c r="GJ19" s="72">
        <f t="array" ref="GJ19">SUMPRODUCT(
    INDEX(ANSWERS!$C$7:$AW$134,0,ROW(GJ19)), 
    INDEX(CORRECT!$A$2:$HK$129,0,COLUMN(GJ19))
)
</f>
        <v>12</v>
      </c>
      <c r="GK19" s="72">
        <f t="array" ref="GK19">SUMPRODUCT(
    INDEX(ANSWERS!$C$7:$AW$134,0,ROW(GK19)), 
    INDEX(CORRECT!$A$2:$HK$129,0,COLUMN(GK19))
)
</f>
        <v>2</v>
      </c>
      <c r="GL19" s="72">
        <f t="array" ref="GL19">SUMPRODUCT(
    INDEX(ANSWERS!$C$7:$AW$134,0,ROW(GL19)), 
    INDEX(CORRECT!$A$2:$HK$129,0,COLUMN(GL19))
)
</f>
        <v>11</v>
      </c>
      <c r="GM19" s="72">
        <f t="array" ref="GM19">SUMPRODUCT(
    INDEX(ANSWERS!$C$7:$AW$134,0,ROW(GM19)), 
    INDEX(CORRECT!$A$2:$HK$129,0,COLUMN(GM19))
)
</f>
        <v>4</v>
      </c>
      <c r="GN19" s="72">
        <f t="array" ref="GN19">SUMPRODUCT(
    INDEX(ANSWERS!$C$7:$AW$134,0,ROW(GN19)), 
    INDEX(CORRECT!$A$2:$HK$129,0,COLUMN(GN19))
)
</f>
        <v>6</v>
      </c>
      <c r="GO19" s="72">
        <f t="array" ref="GO19">SUMPRODUCT(
    INDEX(ANSWERS!$C$7:$AW$134,0,ROW(GO19)), 
    INDEX(CORRECT!$A$2:$HK$129,0,COLUMN(GO19))
)
</f>
        <v>10</v>
      </c>
      <c r="GP19" s="72">
        <f t="array" ref="GP19">SUMPRODUCT(
    INDEX(ANSWERS!$C$7:$AW$134,0,ROW(GP19)), 
    INDEX(CORRECT!$A$2:$HK$129,0,COLUMN(GP19))
)
</f>
        <v>14</v>
      </c>
      <c r="GQ19" s="72">
        <f t="array" ref="GQ19">SUMPRODUCT(
    INDEX(ANSWERS!$C$7:$AW$134,0,ROW(GQ19)), 
    INDEX(CORRECT!$A$2:$HK$129,0,COLUMN(GQ19))
)
</f>
        <v>11</v>
      </c>
      <c r="GR19" s="72">
        <f t="array" ref="GR19">SUMPRODUCT(
    INDEX(ANSWERS!$C$7:$AW$134,0,ROW(GR19)), 
    INDEX(CORRECT!$A$2:$HK$129,0,COLUMN(GR19))
)
</f>
        <v>6</v>
      </c>
      <c r="GS19" s="72">
        <f t="array" ref="GS19">SUMPRODUCT(
    INDEX(ANSWERS!$C$7:$AW$134,0,ROW(GS19)), 
    INDEX(CORRECT!$A$2:$HK$129,0,COLUMN(GS19))
)
</f>
        <v>9</v>
      </c>
      <c r="GT19" s="72">
        <f t="array" ref="GT19">SUMPRODUCT(
    INDEX(ANSWERS!$C$7:$AW$134,0,ROW(GT19)), 
    INDEX(CORRECT!$A$2:$HK$129,0,COLUMN(GT19))
)
</f>
        <v>8</v>
      </c>
      <c r="GU19" s="72">
        <f t="array" ref="GU19">SUMPRODUCT(
    INDEX(ANSWERS!$C$7:$AW$134,0,ROW(GU19)), 
    INDEX(CORRECT!$A$2:$HK$129,0,COLUMN(GU19))
)
</f>
        <v>7</v>
      </c>
      <c r="GV19" s="72">
        <f t="array" ref="GV19">SUMPRODUCT(
    INDEX(ANSWERS!$C$7:$AW$134,0,ROW(GV19)), 
    INDEX(CORRECT!$A$2:$HK$129,0,COLUMN(GV19))
)
</f>
        <v>14</v>
      </c>
      <c r="GW19" s="72">
        <f t="array" ref="GW19">SUMPRODUCT(
    INDEX(ANSWERS!$C$7:$AW$134,0,ROW(GW19)), 
    INDEX(CORRECT!$A$2:$HK$129,0,COLUMN(GW19))
)
</f>
        <v>13</v>
      </c>
      <c r="GX19" s="72">
        <f t="array" ref="GX19">SUMPRODUCT(
    INDEX(ANSWERS!$C$7:$AW$134,0,ROW(GX19)), 
    INDEX(CORRECT!$A$2:$HK$129,0,COLUMN(GX19))
)
</f>
        <v>9</v>
      </c>
      <c r="GY19" s="72">
        <f t="array" ref="GY19">SUMPRODUCT(
    INDEX(ANSWERS!$C$7:$AW$134,0,ROW(GY19)), 
    INDEX(CORRECT!$A$2:$HK$129,0,COLUMN(GY19))
)
</f>
        <v>15</v>
      </c>
      <c r="GZ19" s="72">
        <f t="array" ref="GZ19">SUMPRODUCT(
    INDEX(ANSWERS!$C$7:$AW$134,0,ROW(GZ19)), 
    INDEX(CORRECT!$A$2:$HK$129,0,COLUMN(GZ19))
)
</f>
        <v>13</v>
      </c>
      <c r="HA19" s="72">
        <f t="array" ref="HA19">SUMPRODUCT(
    INDEX(ANSWERS!$C$7:$AW$134,0,ROW(HA19)), 
    INDEX(CORRECT!$A$2:$HK$129,0,COLUMN(HA19))
)
</f>
        <v>13</v>
      </c>
      <c r="HB19" s="72">
        <f t="array" ref="HB19">SUMPRODUCT(
    INDEX(ANSWERS!$C$7:$AW$134,0,ROW(HB19)), 
    INDEX(CORRECT!$A$2:$HK$129,0,COLUMN(HB19))
)
</f>
        <v>14</v>
      </c>
      <c r="HC19" s="72">
        <f t="array" ref="HC19">SUMPRODUCT(
    INDEX(ANSWERS!$C$7:$AW$134,0,ROW(HC19)), 
    INDEX(CORRECT!$A$2:$HK$129,0,COLUMN(HC19))
)
</f>
        <v>15</v>
      </c>
      <c r="HD19" s="72">
        <f t="array" ref="HD19">SUMPRODUCT(
    INDEX(ANSWERS!$C$7:$AW$134,0,ROW(HD19)), 
    INDEX(CORRECT!$A$2:$HK$129,0,COLUMN(HD19))
)
</f>
        <v>11</v>
      </c>
      <c r="HE19" s="72">
        <f t="array" ref="HE19">SUMPRODUCT(
    INDEX(ANSWERS!$C$7:$AW$134,0,ROW(HE19)), 
    INDEX(CORRECT!$A$2:$HK$129,0,COLUMN(HE19))
)
</f>
        <v>13</v>
      </c>
      <c r="HF19" s="72">
        <f t="array" ref="HF19">SUMPRODUCT(
    INDEX(ANSWERS!$C$7:$AW$134,0,ROW(HF19)), 
    INDEX(CORRECT!$A$2:$HK$129,0,COLUMN(HF19))
)
</f>
        <v>13</v>
      </c>
      <c r="HG19" s="72">
        <f t="array" ref="HG19">SUMPRODUCT(
    INDEX(ANSWERS!$C$7:$AW$134,0,ROW(HG19)), 
    INDEX(CORRECT!$A$2:$HK$129,0,COLUMN(HG19))
)
</f>
        <v>16</v>
      </c>
      <c r="HH19" s="72">
        <f t="array" ref="HH19">SUMPRODUCT(
    INDEX(ANSWERS!$C$7:$AW$134,0,ROW(HH19)), 
    INDEX(CORRECT!$A$2:$HK$129,0,COLUMN(HH19))
)
</f>
        <v>16</v>
      </c>
      <c r="HI19" s="72">
        <f t="array" ref="HI19">SUMPRODUCT(
    INDEX(ANSWERS!$C$7:$AW$134,0,ROW(HI19)), 
    INDEX(CORRECT!$A$2:$HK$129,0,COLUMN(HI19))
)
</f>
        <v>5</v>
      </c>
      <c r="HJ19" s="72">
        <f t="array" ref="HJ19">SUMPRODUCT(
    INDEX(ANSWERS!$C$7:$AW$134,0,ROW(HJ19)), 
    INDEX(CORRECT!$A$2:$HK$129,0,COLUMN(HJ19))
)
</f>
        <v>9</v>
      </c>
      <c r="HK19" s="72">
        <f t="array" ref="HK19">SUMPRODUCT(
    INDEX(ANSWERS!$C$7:$AW$134,0,ROW(HK19)), 
    INDEX(CORRECT!$A$2:$HK$129,0,COLUMN(HK19))
)
</f>
        <v>11</v>
      </c>
      <c r="HL19" s="72"/>
    </row>
    <row r="20">
      <c r="A20" s="1" t="s">
        <v>161</v>
      </c>
      <c r="B20" s="72">
        <f t="array" ref="B20">SUMPRODUCT(
    INDEX(ANSWERS!$C$7:$AW$134,0,ROW(B20)), 
    INDEX(CORRECT!$A$2:$HK$129,0,COLUMN(B20))
)
</f>
        <v>8</v>
      </c>
      <c r="C20" s="72">
        <f t="array" ref="C20">SUMPRODUCT(
    INDEX(ANSWERS!$C$7:$AW$134,0,ROW(C20)), 
    INDEX(CORRECT!$A$2:$HK$129,0,COLUMN(C20))
)
</f>
        <v>6</v>
      </c>
      <c r="D20" s="72">
        <f t="array" ref="D20">SUMPRODUCT(
    INDEX(ANSWERS!$C$7:$AW$134,0,ROW(D20)), 
    INDEX(CORRECT!$A$2:$HK$129,0,COLUMN(D20))
)
</f>
        <v>2</v>
      </c>
      <c r="E20" s="72">
        <f t="array" ref="E20">SUMPRODUCT(
    INDEX(ANSWERS!$C$7:$AW$134,0,ROW(E20)), 
    INDEX(CORRECT!$A$2:$HK$129,0,COLUMN(E20))
)
</f>
        <v>1</v>
      </c>
      <c r="F20" s="72">
        <f t="array" ref="F20">SUMPRODUCT(
    INDEX(ANSWERS!$C$7:$AW$134,0,ROW(F20)), 
    INDEX(CORRECT!$A$2:$HK$129,0,COLUMN(F20))
)
</f>
        <v>2</v>
      </c>
      <c r="G20" s="72">
        <f t="array" ref="G20">SUMPRODUCT(
    INDEX(ANSWERS!$C$7:$AW$134,0,ROW(G20)), 
    INDEX(CORRECT!$A$2:$HK$129,0,COLUMN(G20))
)
</f>
        <v>3</v>
      </c>
      <c r="H20" s="72">
        <f t="array" ref="H20">SUMPRODUCT(
    INDEX(ANSWERS!$C$7:$AW$134,0,ROW(H20)), 
    INDEX(CORRECT!$A$2:$HK$129,0,COLUMN(H20))
)
</f>
        <v>5</v>
      </c>
      <c r="I20" s="72">
        <f t="array" ref="I20">SUMPRODUCT(
    INDEX(ANSWERS!$C$7:$AW$134,0,ROW(I20)), 
    INDEX(CORRECT!$A$2:$HK$129,0,COLUMN(I20))
)
</f>
        <v>4</v>
      </c>
      <c r="J20" s="72">
        <f t="array" ref="J20">SUMPRODUCT(
    INDEX(ANSWERS!$C$7:$AW$134,0,ROW(J20)), 
    INDEX(CORRECT!$A$2:$HK$129,0,COLUMN(J20))
)
</f>
        <v>8</v>
      </c>
      <c r="K20" s="72">
        <f t="array" ref="K20">SUMPRODUCT(
    INDEX(ANSWERS!$C$7:$AW$134,0,ROW(K20)), 
    INDEX(CORRECT!$A$2:$HK$129,0,COLUMN(K20))
)
</f>
        <v>5</v>
      </c>
      <c r="L20" s="72">
        <f t="array" ref="L20">SUMPRODUCT(
    INDEX(ANSWERS!$C$7:$AW$134,0,ROW(L20)), 
    INDEX(CORRECT!$A$2:$HK$129,0,COLUMN(L20))
)
</f>
        <v>2</v>
      </c>
      <c r="M20" s="72">
        <f t="array" ref="M20">SUMPRODUCT(
    INDEX(ANSWERS!$C$7:$AW$134,0,ROW(M20)), 
    INDEX(CORRECT!$A$2:$HK$129,0,COLUMN(M20))
)
</f>
        <v>5</v>
      </c>
      <c r="N20" s="72">
        <f t="array" ref="N20">SUMPRODUCT(
    INDEX(ANSWERS!$C$7:$AW$134,0,ROW(N20)), 
    INDEX(CORRECT!$A$2:$HK$129,0,COLUMN(N20))
)
</f>
        <v>9</v>
      </c>
      <c r="O20" s="72">
        <f t="array" ref="O20">SUMPRODUCT(
    INDEX(ANSWERS!$C$7:$AW$134,0,ROW(O20)), 
    INDEX(CORRECT!$A$2:$HK$129,0,COLUMN(O20))
)
</f>
        <v>8</v>
      </c>
      <c r="P20" s="72">
        <f t="array" ref="P20">SUMPRODUCT(
    INDEX(ANSWERS!$C$7:$AW$134,0,ROW(P20)), 
    INDEX(CORRECT!$A$2:$HK$129,0,COLUMN(P20))
)
</f>
        <v>6</v>
      </c>
      <c r="Q20" s="72">
        <f t="array" ref="Q20">SUMPRODUCT(
    INDEX(ANSWERS!$C$7:$AW$134,0,ROW(Q20)), 
    INDEX(CORRECT!$A$2:$HK$129,0,COLUMN(Q20))
)
</f>
        <v>7</v>
      </c>
      <c r="R20" s="72">
        <f t="array" ref="R20">SUMPRODUCT(
    INDEX(ANSWERS!$C$7:$AW$134,0,ROW(R20)), 
    INDEX(CORRECT!$A$2:$HK$129,0,COLUMN(R20))
)
</f>
        <v>7</v>
      </c>
      <c r="S20" s="72">
        <f t="array" ref="S20">SUMPRODUCT(
    INDEX(ANSWERS!$C$7:$AW$134,0,ROW(S20)), 
    INDEX(CORRECT!$A$2:$HK$129,0,COLUMN(S20))
)
</f>
        <v>6</v>
      </c>
      <c r="T20" s="72">
        <f t="array" ref="T20">SUMPRODUCT(
    INDEX(ANSWERS!$C$7:$AW$134,0,ROW(T20)), 
    INDEX(CORRECT!$A$2:$HK$129,0,COLUMN(T20))
)
</f>
        <v>7</v>
      </c>
      <c r="U20" s="72">
        <f t="array" ref="U20">SUMPRODUCT(
    INDEX(ANSWERS!$C$7:$AW$134,0,ROW(U20)), 
    INDEX(CORRECT!$A$2:$HK$129,0,COLUMN(U20))
)
</f>
        <v>6</v>
      </c>
      <c r="V20" s="72">
        <f t="array" ref="V20">SUMPRODUCT(
    INDEX(ANSWERS!$C$7:$AW$134,0,ROW(V20)), 
    INDEX(CORRECT!$A$2:$HK$129,0,COLUMN(V20))
)
</f>
        <v>9</v>
      </c>
      <c r="W20" s="72">
        <f t="array" ref="W20">SUMPRODUCT(
    INDEX(ANSWERS!$C$7:$AW$134,0,ROW(W20)), 
    INDEX(CORRECT!$A$2:$HK$129,0,COLUMN(W20))
)
</f>
        <v>7</v>
      </c>
      <c r="X20" s="72">
        <f t="array" ref="X20">SUMPRODUCT(
    INDEX(ANSWERS!$C$7:$AW$134,0,ROW(X20)), 
    INDEX(CORRECT!$A$2:$HK$129,0,COLUMN(X20))
)
</f>
        <v>8</v>
      </c>
      <c r="Y20" s="72">
        <f t="array" ref="Y20">SUMPRODUCT(
    INDEX(ANSWERS!$C$7:$AW$134,0,ROW(Y20)), 
    INDEX(CORRECT!$A$2:$HK$129,0,COLUMN(Y20))
)
</f>
        <v>8</v>
      </c>
      <c r="Z20" s="72">
        <f t="array" ref="Z20">SUMPRODUCT(
    INDEX(ANSWERS!$C$7:$AW$134,0,ROW(Z20)), 
    INDEX(CORRECT!$A$2:$HK$129,0,COLUMN(Z20))
)
</f>
        <v>3</v>
      </c>
      <c r="AA20" s="72">
        <f t="array" ref="AA20">SUMPRODUCT(
    INDEX(ANSWERS!$C$7:$AW$134,0,ROW(AA20)), 
    INDEX(CORRECT!$A$2:$HK$129,0,COLUMN(AA20))
)
</f>
        <v>6</v>
      </c>
      <c r="AB20" s="72">
        <f t="array" ref="AB20">SUMPRODUCT(
    INDEX(ANSWERS!$C$7:$AW$134,0,ROW(AB20)), 
    INDEX(CORRECT!$A$2:$HK$129,0,COLUMN(AB20))
)
</f>
        <v>7</v>
      </c>
      <c r="AC20" s="72">
        <f t="array" ref="AC20">SUMPRODUCT(
    INDEX(ANSWERS!$C$7:$AW$134,0,ROW(AC20)), 
    INDEX(CORRECT!$A$2:$HK$129,0,COLUMN(AC20))
)
</f>
        <v>5</v>
      </c>
      <c r="AD20" s="72">
        <f t="array" ref="AD20">SUMPRODUCT(
    INDEX(ANSWERS!$C$7:$AW$134,0,ROW(AD20)), 
    INDEX(CORRECT!$A$2:$HK$129,0,COLUMN(AD20))
)
</f>
        <v>9</v>
      </c>
      <c r="AE20" s="72">
        <f t="array" ref="AE20">SUMPRODUCT(
    INDEX(ANSWERS!$C$7:$AW$134,0,ROW(AE20)), 
    INDEX(CORRECT!$A$2:$HK$129,0,COLUMN(AE20))
)
</f>
        <v>7</v>
      </c>
      <c r="AF20" s="72">
        <f t="array" ref="AF20">SUMPRODUCT(
    INDEX(ANSWERS!$C$7:$AW$134,0,ROW(AF20)), 
    INDEX(CORRECT!$A$2:$HK$129,0,COLUMN(AF20))
)
</f>
        <v>9</v>
      </c>
      <c r="AG20" s="72">
        <f t="array" ref="AG20">SUMPRODUCT(
    INDEX(ANSWERS!$C$7:$AW$134,0,ROW(AG20)), 
    INDEX(CORRECT!$A$2:$HK$129,0,COLUMN(AG20))
)
</f>
        <v>3</v>
      </c>
      <c r="AH20" s="72">
        <f t="array" ref="AH20">SUMPRODUCT(
    INDEX(ANSWERS!$C$7:$AW$134,0,ROW(AH20)), 
    INDEX(CORRECT!$A$2:$HK$129,0,COLUMN(AH20))
)
</f>
        <v>8</v>
      </c>
      <c r="AI20" s="72">
        <f t="array" ref="AI20">SUMPRODUCT(
    INDEX(ANSWERS!$C$7:$AW$134,0,ROW(AI20)), 
    INDEX(CORRECT!$A$2:$HK$129,0,COLUMN(AI20))
)
</f>
        <v>5</v>
      </c>
      <c r="AJ20" s="72">
        <f t="array" ref="AJ20">SUMPRODUCT(
    INDEX(ANSWERS!$C$7:$AW$134,0,ROW(AJ20)), 
    INDEX(CORRECT!$A$2:$HK$129,0,COLUMN(AJ20))
)
</f>
        <v>8</v>
      </c>
      <c r="AK20" s="72">
        <f t="array" ref="AK20">SUMPRODUCT(
    INDEX(ANSWERS!$C$7:$AW$134,0,ROW(AK20)), 
    INDEX(CORRECT!$A$2:$HK$129,0,COLUMN(AK20))
)
</f>
        <v>7</v>
      </c>
      <c r="AL20" s="72">
        <f t="array" ref="AL20">SUMPRODUCT(
    INDEX(ANSWERS!$C$7:$AW$134,0,ROW(AL20)), 
    INDEX(CORRECT!$A$2:$HK$129,0,COLUMN(AL20))
)
</f>
        <v>7</v>
      </c>
      <c r="AM20" s="72">
        <f t="array" ref="AM20">SUMPRODUCT(
    INDEX(ANSWERS!$C$7:$AW$134,0,ROW(AM20)), 
    INDEX(CORRECT!$A$2:$HK$129,0,COLUMN(AM20))
)
</f>
        <v>7</v>
      </c>
      <c r="AN20" s="72">
        <f t="array" ref="AN20">SUMPRODUCT(
    INDEX(ANSWERS!$C$7:$AW$134,0,ROW(AN20)), 
    INDEX(CORRECT!$A$2:$HK$129,0,COLUMN(AN20))
)
</f>
        <v>7</v>
      </c>
      <c r="AO20" s="72">
        <f t="array" ref="AO20">SUMPRODUCT(
    INDEX(ANSWERS!$C$7:$AW$134,0,ROW(AO20)), 
    INDEX(CORRECT!$A$2:$HK$129,0,COLUMN(AO20))
)
</f>
        <v>7</v>
      </c>
      <c r="AP20" s="72">
        <f t="array" ref="AP20">SUMPRODUCT(
    INDEX(ANSWERS!$C$7:$AW$134,0,ROW(AP20)), 
    INDEX(CORRECT!$A$2:$HK$129,0,COLUMN(AP20))
)
</f>
        <v>4</v>
      </c>
      <c r="AQ20" s="72">
        <f t="array" ref="AQ20">SUMPRODUCT(
    INDEX(ANSWERS!$C$7:$AW$134,0,ROW(AQ20)), 
    INDEX(CORRECT!$A$2:$HK$129,0,COLUMN(AQ20))
)
</f>
        <v>9</v>
      </c>
      <c r="AR20" s="72">
        <f t="array" ref="AR20">SUMPRODUCT(
    INDEX(ANSWERS!$C$7:$AW$134,0,ROW(AR20)), 
    INDEX(CORRECT!$A$2:$HK$129,0,COLUMN(AR20))
)
</f>
        <v>8</v>
      </c>
      <c r="AS20" s="72">
        <f t="array" ref="AS20">SUMPRODUCT(
    INDEX(ANSWERS!$C$7:$AW$134,0,ROW(AS20)), 
    INDEX(CORRECT!$A$2:$HK$129,0,COLUMN(AS20))
)
</f>
        <v>4</v>
      </c>
      <c r="AT20" s="72">
        <f t="array" ref="AT20">SUMPRODUCT(
    INDEX(ANSWERS!$C$7:$AW$134,0,ROW(AT20)), 
    INDEX(CORRECT!$A$2:$HK$129,0,COLUMN(AT20))
)
</f>
        <v>3</v>
      </c>
      <c r="AU20" s="72">
        <f t="array" ref="AU20">SUMPRODUCT(
    INDEX(ANSWERS!$C$7:$AW$134,0,ROW(AU20)), 
    INDEX(CORRECT!$A$2:$HK$129,0,COLUMN(AU20))
)
</f>
        <v>2</v>
      </c>
      <c r="AV20" s="72">
        <f t="array" ref="AV20">SUMPRODUCT(
    INDEX(ANSWERS!$C$7:$AW$134,0,ROW(AV20)), 
    INDEX(CORRECT!$A$2:$HK$129,0,COLUMN(AV20))
)
</f>
        <v>8</v>
      </c>
      <c r="AW20" s="72">
        <f t="array" ref="AW20">SUMPRODUCT(
    INDEX(ANSWERS!$C$7:$AW$134,0,ROW(AW20)), 
    INDEX(CORRECT!$A$2:$HK$129,0,COLUMN(AW20))
)
</f>
        <v>4</v>
      </c>
      <c r="AX20" s="72">
        <f t="array" ref="AX20">SUMPRODUCT(
    INDEX(ANSWERS!$C$7:$AW$134,0,ROW(AX20)), 
    INDEX(CORRECT!$A$2:$HK$129,0,COLUMN(AX20))
)
</f>
        <v>7</v>
      </c>
      <c r="AY20" s="72">
        <f t="array" ref="AY20">SUMPRODUCT(
    INDEX(ANSWERS!$C$7:$AW$134,0,ROW(AY20)), 
    INDEX(CORRECT!$A$2:$HK$129,0,COLUMN(AY20))
)
</f>
        <v>5</v>
      </c>
      <c r="AZ20" s="72">
        <f t="array" ref="AZ20">SUMPRODUCT(
    INDEX(ANSWERS!$C$7:$AW$134,0,ROW(AZ20)), 
    INDEX(CORRECT!$A$2:$HK$129,0,COLUMN(AZ20))
)
</f>
        <v>7</v>
      </c>
      <c r="BA20" s="72">
        <f t="array" ref="BA20">SUMPRODUCT(
    INDEX(ANSWERS!$C$7:$AW$134,0,ROW(BA20)), 
    INDEX(CORRECT!$A$2:$HK$129,0,COLUMN(BA20))
)
</f>
        <v>6</v>
      </c>
      <c r="BB20" s="72">
        <f t="array" ref="BB20">SUMPRODUCT(
    INDEX(ANSWERS!$C$7:$AW$134,0,ROW(BB20)), 
    INDEX(CORRECT!$A$2:$HK$129,0,COLUMN(BB20))
)
</f>
        <v>7</v>
      </c>
      <c r="BC20" s="72">
        <f t="array" ref="BC20">SUMPRODUCT(
    INDEX(ANSWERS!$C$7:$AW$134,0,ROW(BC20)), 
    INDEX(CORRECT!$A$2:$HK$129,0,COLUMN(BC20))
)
</f>
        <v>2</v>
      </c>
      <c r="BD20" s="72">
        <f t="array" ref="BD20">SUMPRODUCT(
    INDEX(ANSWERS!$C$7:$AW$134,0,ROW(BD20)), 
    INDEX(CORRECT!$A$2:$HK$129,0,COLUMN(BD20))
)
</f>
        <v>7</v>
      </c>
      <c r="BE20" s="72">
        <f t="array" ref="BE20">SUMPRODUCT(
    INDEX(ANSWERS!$C$7:$AW$134,0,ROW(BE20)), 
    INDEX(CORRECT!$A$2:$HK$129,0,COLUMN(BE20))
)
</f>
        <v>5</v>
      </c>
      <c r="BF20" s="72">
        <f t="array" ref="BF20">SUMPRODUCT(
    INDEX(ANSWERS!$C$7:$AW$134,0,ROW(BF20)), 
    INDEX(CORRECT!$A$2:$HK$129,0,COLUMN(BF20))
)
</f>
        <v>1</v>
      </c>
      <c r="BG20" s="72">
        <f t="array" ref="BG20">SUMPRODUCT(
    INDEX(ANSWERS!$C$7:$AW$134,0,ROW(BG20)), 
    INDEX(CORRECT!$A$2:$HK$129,0,COLUMN(BG20))
)
</f>
        <v>9</v>
      </c>
      <c r="BH20" s="72">
        <f t="array" ref="BH20">SUMPRODUCT(
    INDEX(ANSWERS!$C$7:$AW$134,0,ROW(BH20)), 
    INDEX(CORRECT!$A$2:$HK$129,0,COLUMN(BH20))
)
</f>
        <v>9</v>
      </c>
      <c r="BI20" s="72">
        <f t="array" ref="BI20">SUMPRODUCT(
    INDEX(ANSWERS!$C$7:$AW$134,0,ROW(BI20)), 
    INDEX(CORRECT!$A$2:$HK$129,0,COLUMN(BI20))
)
</f>
        <v>7</v>
      </c>
      <c r="BJ20" s="72">
        <f t="array" ref="BJ20">SUMPRODUCT(
    INDEX(ANSWERS!$C$7:$AW$134,0,ROW(BJ20)), 
    INDEX(CORRECT!$A$2:$HK$129,0,COLUMN(BJ20))
)
</f>
        <v>7</v>
      </c>
      <c r="BK20" s="72">
        <f t="array" ref="BK20">SUMPRODUCT(
    INDEX(ANSWERS!$C$7:$AW$134,0,ROW(BK20)), 
    INDEX(CORRECT!$A$2:$HK$129,0,COLUMN(BK20))
)
</f>
        <v>8</v>
      </c>
      <c r="BL20" s="72">
        <f t="array" ref="BL20">SUMPRODUCT(
    INDEX(ANSWERS!$C$7:$AW$134,0,ROW(BL20)), 
    INDEX(CORRECT!$A$2:$HK$129,0,COLUMN(BL20))
)
</f>
        <v>8</v>
      </c>
      <c r="BM20" s="72">
        <f t="array" ref="BM20">SUMPRODUCT(
    INDEX(ANSWERS!$C$7:$AW$134,0,ROW(BM20)), 
    INDEX(CORRECT!$A$2:$HK$129,0,COLUMN(BM20))
)
</f>
        <v>4</v>
      </c>
      <c r="BN20" s="72">
        <f t="array" ref="BN20">SUMPRODUCT(
    INDEX(ANSWERS!$C$7:$AW$134,0,ROW(BN20)), 
    INDEX(CORRECT!$A$2:$HK$129,0,COLUMN(BN20))
)
</f>
        <v>6</v>
      </c>
      <c r="BO20" s="72">
        <f t="array" ref="BO20">SUMPRODUCT(
    INDEX(ANSWERS!$C$7:$AW$134,0,ROW(BO20)), 
    INDEX(CORRECT!$A$2:$HK$129,0,COLUMN(BO20))
)
</f>
        <v>4</v>
      </c>
      <c r="BP20" s="72">
        <f t="array" ref="BP20">SUMPRODUCT(
    INDEX(ANSWERS!$C$7:$AW$134,0,ROW(BP20)), 
    INDEX(CORRECT!$A$2:$HK$129,0,COLUMN(BP20))
)
</f>
        <v>8</v>
      </c>
      <c r="BQ20" s="72">
        <f t="array" ref="BQ20">SUMPRODUCT(
    INDEX(ANSWERS!$C$7:$AW$134,0,ROW(BQ20)), 
    INDEX(CORRECT!$A$2:$HK$129,0,COLUMN(BQ20))
)
</f>
        <v>7</v>
      </c>
      <c r="BR20" s="72">
        <f t="array" ref="BR20">SUMPRODUCT(
    INDEX(ANSWERS!$C$7:$AW$134,0,ROW(BR20)), 
    INDEX(CORRECT!$A$2:$HK$129,0,COLUMN(BR20))
)
</f>
        <v>6</v>
      </c>
      <c r="BS20" s="72">
        <f t="array" ref="BS20">SUMPRODUCT(
    INDEX(ANSWERS!$C$7:$AW$134,0,ROW(BS20)), 
    INDEX(CORRECT!$A$2:$HK$129,0,COLUMN(BS20))
)
</f>
        <v>6</v>
      </c>
      <c r="BT20" s="72">
        <f t="array" ref="BT20">SUMPRODUCT(
    INDEX(ANSWERS!$C$7:$AW$134,0,ROW(BT20)), 
    INDEX(CORRECT!$A$2:$HK$129,0,COLUMN(BT20))
)
</f>
        <v>9</v>
      </c>
      <c r="BU20" s="72">
        <f t="array" ref="BU20">SUMPRODUCT(
    INDEX(ANSWERS!$C$7:$AW$134,0,ROW(BU20)), 
    INDEX(CORRECT!$A$2:$HK$129,0,COLUMN(BU20))
)
</f>
        <v>7</v>
      </c>
      <c r="BV20" s="72">
        <f t="array" ref="BV20">SUMPRODUCT(
    INDEX(ANSWERS!$C$7:$AW$134,0,ROW(BV20)), 
    INDEX(CORRECT!$A$2:$HK$129,0,COLUMN(BV20))
)
</f>
        <v>7</v>
      </c>
      <c r="BW20" s="72">
        <f t="array" ref="BW20">SUMPRODUCT(
    INDEX(ANSWERS!$C$7:$AW$134,0,ROW(BW20)), 
    INDEX(CORRECT!$A$2:$HK$129,0,COLUMN(BW20))
)
</f>
        <v>7</v>
      </c>
      <c r="BX20" s="72">
        <f t="array" ref="BX20">SUMPRODUCT(
    INDEX(ANSWERS!$C$7:$AW$134,0,ROW(BX20)), 
    INDEX(CORRECT!$A$2:$HK$129,0,COLUMN(BX20))
)
</f>
        <v>4</v>
      </c>
      <c r="BY20" s="72">
        <f t="array" ref="BY20">SUMPRODUCT(
    INDEX(ANSWERS!$C$7:$AW$134,0,ROW(BY20)), 
    INDEX(CORRECT!$A$2:$HK$129,0,COLUMN(BY20))
)
</f>
        <v>8</v>
      </c>
      <c r="BZ20" s="72">
        <f t="array" ref="BZ20">SUMPRODUCT(
    INDEX(ANSWERS!$C$7:$AW$134,0,ROW(BZ20)), 
    INDEX(CORRECT!$A$2:$HK$129,0,COLUMN(BZ20))
)
</f>
        <v>1</v>
      </c>
      <c r="CA20" s="72">
        <f t="array" ref="CA20">SUMPRODUCT(
    INDEX(ANSWERS!$C$7:$AW$134,0,ROW(CA20)), 
    INDEX(CORRECT!$A$2:$HK$129,0,COLUMN(CA20))
)
</f>
        <v>7</v>
      </c>
      <c r="CB20" s="72">
        <f t="array" ref="CB20">SUMPRODUCT(
    INDEX(ANSWERS!$C$7:$AW$134,0,ROW(CB20)), 
    INDEX(CORRECT!$A$2:$HK$129,0,COLUMN(CB20))
)
</f>
        <v>8</v>
      </c>
      <c r="CC20" s="72">
        <f t="array" ref="CC20">SUMPRODUCT(
    INDEX(ANSWERS!$C$7:$AW$134,0,ROW(CC20)), 
    INDEX(CORRECT!$A$2:$HK$129,0,COLUMN(CC20))
)
</f>
        <v>9</v>
      </c>
      <c r="CD20" s="72">
        <f t="array" ref="CD20">SUMPRODUCT(
    INDEX(ANSWERS!$C$7:$AW$134,0,ROW(CD20)), 
    INDEX(CORRECT!$A$2:$HK$129,0,COLUMN(CD20))
)
</f>
        <v>8</v>
      </c>
      <c r="CE20" s="72">
        <f t="array" ref="CE20">SUMPRODUCT(
    INDEX(ANSWERS!$C$7:$AW$134,0,ROW(CE20)), 
    INDEX(CORRECT!$A$2:$HK$129,0,COLUMN(CE20))
)
</f>
        <v>6</v>
      </c>
      <c r="CF20" s="72">
        <f t="array" ref="CF20">SUMPRODUCT(
    INDEX(ANSWERS!$C$7:$AW$134,0,ROW(CF20)), 
    INDEX(CORRECT!$A$2:$HK$129,0,COLUMN(CF20))
)
</f>
        <v>9</v>
      </c>
      <c r="CG20" s="72">
        <f t="array" ref="CG20">SUMPRODUCT(
    INDEX(ANSWERS!$C$7:$AW$134,0,ROW(CG20)), 
    INDEX(CORRECT!$A$2:$HK$129,0,COLUMN(CG20))
)
</f>
        <v>5</v>
      </c>
      <c r="CH20" s="72">
        <f t="array" ref="CH20">SUMPRODUCT(
    INDEX(ANSWERS!$C$7:$AW$134,0,ROW(CH20)), 
    INDEX(CORRECT!$A$2:$HK$129,0,COLUMN(CH20))
)
</f>
        <v>8</v>
      </c>
      <c r="CI20" s="72">
        <f t="array" ref="CI20">SUMPRODUCT(
    INDEX(ANSWERS!$C$7:$AW$134,0,ROW(CI20)), 
    INDEX(CORRECT!$A$2:$HK$129,0,COLUMN(CI20))
)
</f>
        <v>8</v>
      </c>
      <c r="CJ20" s="72">
        <f t="array" ref="CJ20">SUMPRODUCT(
    INDEX(ANSWERS!$C$7:$AW$134,0,ROW(CJ20)), 
    INDEX(CORRECT!$A$2:$HK$129,0,COLUMN(CJ20))
)
</f>
        <v>9</v>
      </c>
      <c r="CK20" s="72">
        <f t="array" ref="CK20">SUMPRODUCT(
    INDEX(ANSWERS!$C$7:$AW$134,0,ROW(CK20)), 
    INDEX(CORRECT!$A$2:$HK$129,0,COLUMN(CK20))
)
</f>
        <v>7</v>
      </c>
      <c r="CL20" s="72">
        <f t="array" ref="CL20">SUMPRODUCT(
    INDEX(ANSWERS!$C$7:$AW$134,0,ROW(CL20)), 
    INDEX(CORRECT!$A$2:$HK$129,0,COLUMN(CL20))
)
</f>
        <v>3</v>
      </c>
      <c r="CM20" s="72">
        <f t="array" ref="CM20">SUMPRODUCT(
    INDEX(ANSWERS!$C$7:$AW$134,0,ROW(CM20)), 
    INDEX(CORRECT!$A$2:$HK$129,0,COLUMN(CM20))
)
</f>
        <v>5</v>
      </c>
      <c r="CN20" s="72">
        <f t="array" ref="CN20">SUMPRODUCT(
    INDEX(ANSWERS!$C$7:$AW$134,0,ROW(CN20)), 
    INDEX(CORRECT!$A$2:$HK$129,0,COLUMN(CN20))
)
</f>
        <v>7</v>
      </c>
      <c r="CO20" s="72">
        <f t="array" ref="CO20">SUMPRODUCT(
    INDEX(ANSWERS!$C$7:$AW$134,0,ROW(CO20)), 
    INDEX(CORRECT!$A$2:$HK$129,0,COLUMN(CO20))
)
</f>
        <v>6</v>
      </c>
      <c r="CP20" s="72">
        <f t="array" ref="CP20">SUMPRODUCT(
    INDEX(ANSWERS!$C$7:$AW$134,0,ROW(CP20)), 
    INDEX(CORRECT!$A$2:$HK$129,0,COLUMN(CP20))
)
</f>
        <v>5</v>
      </c>
      <c r="CQ20" s="72">
        <f t="array" ref="CQ20">SUMPRODUCT(
    INDEX(ANSWERS!$C$7:$AW$134,0,ROW(CQ20)), 
    INDEX(CORRECT!$A$2:$HK$129,0,COLUMN(CQ20))
)
</f>
        <v>3</v>
      </c>
      <c r="CR20" s="72">
        <f t="array" ref="CR20">SUMPRODUCT(
    INDEX(ANSWERS!$C$7:$AW$134,0,ROW(CR20)), 
    INDEX(CORRECT!$A$2:$HK$129,0,COLUMN(CR20))
)
</f>
        <v>9</v>
      </c>
      <c r="CS20" s="72">
        <f t="array" ref="CS20">SUMPRODUCT(
    INDEX(ANSWERS!$C$7:$AW$134,0,ROW(CS20)), 
    INDEX(CORRECT!$A$2:$HK$129,0,COLUMN(CS20))
)
</f>
        <v>7</v>
      </c>
      <c r="CT20" s="72">
        <f t="array" ref="CT20">SUMPRODUCT(
    INDEX(ANSWERS!$C$7:$AW$134,0,ROW(CT20)), 
    INDEX(CORRECT!$A$2:$HK$129,0,COLUMN(CT20))
)
</f>
        <v>7</v>
      </c>
      <c r="CU20" s="72">
        <f t="array" ref="CU20">SUMPRODUCT(
    INDEX(ANSWERS!$C$7:$AW$134,0,ROW(CU20)), 
    INDEX(CORRECT!$A$2:$HK$129,0,COLUMN(CU20))
)
</f>
        <v>7</v>
      </c>
      <c r="CV20" s="72">
        <f t="array" ref="CV20">SUMPRODUCT(
    INDEX(ANSWERS!$C$7:$AW$134,0,ROW(CV20)), 
    INDEX(CORRECT!$A$2:$HK$129,0,COLUMN(CV20))
)
</f>
        <v>5</v>
      </c>
      <c r="CW20" s="72">
        <f t="array" ref="CW20">SUMPRODUCT(
    INDEX(ANSWERS!$C$7:$AW$134,0,ROW(CW20)), 
    INDEX(CORRECT!$A$2:$HK$129,0,COLUMN(CW20))
)
</f>
        <v>7</v>
      </c>
      <c r="CX20" s="72">
        <f t="array" ref="CX20">SUMPRODUCT(
    INDEX(ANSWERS!$C$7:$AW$134,0,ROW(CX20)), 
    INDEX(CORRECT!$A$2:$HK$129,0,COLUMN(CX20))
)
</f>
        <v>7</v>
      </c>
      <c r="CY20" s="72">
        <f t="array" ref="CY20">SUMPRODUCT(
    INDEX(ANSWERS!$C$7:$AW$134,0,ROW(CY20)), 
    INDEX(CORRECT!$A$2:$HK$129,0,COLUMN(CY20))
)
</f>
        <v>7</v>
      </c>
      <c r="CZ20" s="72">
        <f t="array" ref="CZ20">SUMPRODUCT(
    INDEX(ANSWERS!$C$7:$AW$134,0,ROW(CZ20)), 
    INDEX(CORRECT!$A$2:$HK$129,0,COLUMN(CZ20))
)
</f>
        <v>2</v>
      </c>
      <c r="DA20" s="72">
        <f t="array" ref="DA20">SUMPRODUCT(
    INDEX(ANSWERS!$C$7:$AW$134,0,ROW(DA20)), 
    INDEX(CORRECT!$A$2:$HK$129,0,COLUMN(DA20))
)
</f>
        <v>4</v>
      </c>
      <c r="DB20" s="72">
        <f t="array" ref="DB20">SUMPRODUCT(
    INDEX(ANSWERS!$C$7:$AW$134,0,ROW(DB20)), 
    INDEX(CORRECT!$A$2:$HK$129,0,COLUMN(DB20))
)
</f>
        <v>2</v>
      </c>
      <c r="DC20" s="72">
        <f t="array" ref="DC20">SUMPRODUCT(
    INDEX(ANSWERS!$C$7:$AW$134,0,ROW(DC20)), 
    INDEX(CORRECT!$A$2:$HK$129,0,COLUMN(DC20))
)
</f>
        <v>4</v>
      </c>
      <c r="DD20" s="72">
        <f t="array" ref="DD20">SUMPRODUCT(
    INDEX(ANSWERS!$C$7:$AW$134,0,ROW(DD20)), 
    INDEX(CORRECT!$A$2:$HK$129,0,COLUMN(DD20))
)
</f>
        <v>6</v>
      </c>
      <c r="DE20" s="72">
        <f t="array" ref="DE20">SUMPRODUCT(
    INDEX(ANSWERS!$C$7:$AW$134,0,ROW(DE20)), 
    INDEX(CORRECT!$A$2:$HK$129,0,COLUMN(DE20))
)
</f>
        <v>8</v>
      </c>
      <c r="DF20" s="72">
        <f t="array" ref="DF20">SUMPRODUCT(
    INDEX(ANSWERS!$C$7:$AW$134,0,ROW(DF20)), 
    INDEX(CORRECT!$A$2:$HK$129,0,COLUMN(DF20))
)
</f>
        <v>7</v>
      </c>
      <c r="DG20" s="72">
        <f t="array" ref="DG20">SUMPRODUCT(
    INDEX(ANSWERS!$C$7:$AW$134,0,ROW(DG20)), 
    INDEX(CORRECT!$A$2:$HK$129,0,COLUMN(DG20))
)
</f>
        <v>5</v>
      </c>
      <c r="DH20" s="72">
        <f t="array" ref="DH20">SUMPRODUCT(
    INDEX(ANSWERS!$C$7:$AW$134,0,ROW(DH20)), 
    INDEX(CORRECT!$A$2:$HK$129,0,COLUMN(DH20))
)
</f>
        <v>1</v>
      </c>
      <c r="DI20" s="72">
        <f t="array" ref="DI20">SUMPRODUCT(
    INDEX(ANSWERS!$C$7:$AW$134,0,ROW(DI20)), 
    INDEX(CORRECT!$A$2:$HK$129,0,COLUMN(DI20))
)
</f>
        <v>1</v>
      </c>
      <c r="DJ20" s="72">
        <f t="array" ref="DJ20">SUMPRODUCT(
    INDEX(ANSWERS!$C$7:$AW$134,0,ROW(DJ20)), 
    INDEX(CORRECT!$A$2:$HK$129,0,COLUMN(DJ20))
)
</f>
        <v>4</v>
      </c>
      <c r="DK20" s="72">
        <f t="array" ref="DK20">SUMPRODUCT(
    INDEX(ANSWERS!$C$7:$AW$134,0,ROW(DK20)), 
    INDEX(CORRECT!$A$2:$HK$129,0,COLUMN(DK20))
)
</f>
        <v>6</v>
      </c>
      <c r="DL20" s="72">
        <f t="array" ref="DL20">SUMPRODUCT(
    INDEX(ANSWERS!$C$7:$AW$134,0,ROW(DL20)), 
    INDEX(CORRECT!$A$2:$HK$129,0,COLUMN(DL20))
)
</f>
        <v>7</v>
      </c>
      <c r="DM20" s="72">
        <f t="array" ref="DM20">SUMPRODUCT(
    INDEX(ANSWERS!$C$7:$AW$134,0,ROW(DM20)), 
    INDEX(CORRECT!$A$2:$HK$129,0,COLUMN(DM20))
)
</f>
        <v>3</v>
      </c>
      <c r="DN20" s="72">
        <f t="array" ref="DN20">SUMPRODUCT(
    INDEX(ANSWERS!$C$7:$AW$134,0,ROW(DN20)), 
    INDEX(CORRECT!$A$2:$HK$129,0,COLUMN(DN20))
)
</f>
        <v>2</v>
      </c>
      <c r="DO20" s="72">
        <f t="array" ref="DO20">SUMPRODUCT(
    INDEX(ANSWERS!$C$7:$AW$134,0,ROW(DO20)), 
    INDEX(CORRECT!$A$2:$HK$129,0,COLUMN(DO20))
)
</f>
        <v>4</v>
      </c>
      <c r="DP20" s="72">
        <f t="array" ref="DP20">SUMPRODUCT(
    INDEX(ANSWERS!$C$7:$AW$134,0,ROW(DP20)), 
    INDEX(CORRECT!$A$2:$HK$129,0,COLUMN(DP20))
)
</f>
        <v>6</v>
      </c>
      <c r="DQ20" s="72">
        <f t="array" ref="DQ20">SUMPRODUCT(
    INDEX(ANSWERS!$C$7:$AW$134,0,ROW(DQ20)), 
    INDEX(CORRECT!$A$2:$HK$129,0,COLUMN(DQ20))
)
</f>
        <v>8</v>
      </c>
      <c r="DR20" s="72">
        <f t="array" ref="DR20">SUMPRODUCT(
    INDEX(ANSWERS!$C$7:$AW$134,0,ROW(DR20)), 
    INDEX(CORRECT!$A$2:$HK$129,0,COLUMN(DR20))
)
</f>
        <v>7</v>
      </c>
      <c r="DS20" s="72">
        <f t="array" ref="DS20">SUMPRODUCT(
    INDEX(ANSWERS!$C$7:$AW$134,0,ROW(DS20)), 
    INDEX(CORRECT!$A$2:$HK$129,0,COLUMN(DS20))
)
</f>
        <v>8</v>
      </c>
      <c r="DT20" s="72">
        <f t="array" ref="DT20">SUMPRODUCT(
    INDEX(ANSWERS!$C$7:$AW$134,0,ROW(DT20)), 
    INDEX(CORRECT!$A$2:$HK$129,0,COLUMN(DT20))
)
</f>
        <v>7</v>
      </c>
      <c r="DU20" s="72">
        <f t="array" ref="DU20">SUMPRODUCT(
    INDEX(ANSWERS!$C$7:$AW$134,0,ROW(DU20)), 
    INDEX(CORRECT!$A$2:$HK$129,0,COLUMN(DU20))
)
</f>
        <v>5</v>
      </c>
      <c r="DV20" s="72">
        <f t="array" ref="DV20">SUMPRODUCT(
    INDEX(ANSWERS!$C$7:$AW$134,0,ROW(DV20)), 
    INDEX(CORRECT!$A$2:$HK$129,0,COLUMN(DV20))
)
</f>
        <v>2</v>
      </c>
      <c r="DW20" s="72">
        <f t="array" ref="DW20">SUMPRODUCT(
    INDEX(ANSWERS!$C$7:$AW$134,0,ROW(DW20)), 
    INDEX(CORRECT!$A$2:$HK$129,0,COLUMN(DW20))
)
</f>
        <v>4</v>
      </c>
      <c r="DX20" s="72">
        <f t="array" ref="DX20">SUMPRODUCT(
    INDEX(ANSWERS!$C$7:$AW$134,0,ROW(DX20)), 
    INDEX(CORRECT!$A$2:$HK$129,0,COLUMN(DX20))
)
</f>
        <v>4</v>
      </c>
      <c r="DY20" s="72">
        <f t="array" ref="DY20">SUMPRODUCT(
    INDEX(ANSWERS!$C$7:$AW$134,0,ROW(DY20)), 
    INDEX(CORRECT!$A$2:$HK$129,0,COLUMN(DY20))
)
</f>
        <v>7</v>
      </c>
      <c r="DZ20" s="72">
        <f t="array" ref="DZ20">SUMPRODUCT(
    INDEX(ANSWERS!$C$7:$AW$134,0,ROW(DZ20)), 
    INDEX(CORRECT!$A$2:$HK$129,0,COLUMN(DZ20))
)
</f>
        <v>3</v>
      </c>
      <c r="EA20" s="72">
        <f t="array" ref="EA20">SUMPRODUCT(
    INDEX(ANSWERS!$C$7:$AW$134,0,ROW(EA20)), 
    INDEX(CORRECT!$A$2:$HK$129,0,COLUMN(EA20))
)
</f>
        <v>1</v>
      </c>
      <c r="EB20" s="72">
        <f t="array" ref="EB20">SUMPRODUCT(
    INDEX(ANSWERS!$C$7:$AW$134,0,ROW(EB20)), 
    INDEX(CORRECT!$A$2:$HK$129,0,COLUMN(EB20))
)
</f>
        <v>0</v>
      </c>
      <c r="EC20" s="72">
        <f t="array" ref="EC20">SUMPRODUCT(
    INDEX(ANSWERS!$C$7:$AW$134,0,ROW(EC20)), 
    INDEX(CORRECT!$A$2:$HK$129,0,COLUMN(EC20))
)
</f>
        <v>4</v>
      </c>
      <c r="ED20" s="72">
        <f t="array" ref="ED20">SUMPRODUCT(
    INDEX(ANSWERS!$C$7:$AW$134,0,ROW(ED20)), 
    INDEX(CORRECT!$A$2:$HK$129,0,COLUMN(ED20))
)
</f>
        <v>8</v>
      </c>
      <c r="EE20" s="72">
        <f t="array" ref="EE20">SUMPRODUCT(
    INDEX(ANSWERS!$C$7:$AW$134,0,ROW(EE20)), 
    INDEX(CORRECT!$A$2:$HK$129,0,COLUMN(EE20))
)
</f>
        <v>5</v>
      </c>
      <c r="EF20" s="72">
        <f t="array" ref="EF20">SUMPRODUCT(
    INDEX(ANSWERS!$C$7:$AW$134,0,ROW(EF20)), 
    INDEX(CORRECT!$A$2:$HK$129,0,COLUMN(EF20))
)
</f>
        <v>4</v>
      </c>
      <c r="EG20" s="72">
        <f t="array" ref="EG20">SUMPRODUCT(
    INDEX(ANSWERS!$C$7:$AW$134,0,ROW(EG20)), 
    INDEX(CORRECT!$A$2:$HK$129,0,COLUMN(EG20))
)
</f>
        <v>5</v>
      </c>
      <c r="EH20" s="72">
        <f t="array" ref="EH20">SUMPRODUCT(
    INDEX(ANSWERS!$C$7:$AW$134,0,ROW(EH20)), 
    INDEX(CORRECT!$A$2:$HK$129,0,COLUMN(EH20))
)
</f>
        <v>5</v>
      </c>
      <c r="EI20" s="72">
        <f t="array" ref="EI20">SUMPRODUCT(
    INDEX(ANSWERS!$C$7:$AW$134,0,ROW(EI20)), 
    INDEX(CORRECT!$A$2:$HK$129,0,COLUMN(EI20))
)
</f>
        <v>8</v>
      </c>
      <c r="EJ20" s="72">
        <f t="array" ref="EJ20">SUMPRODUCT(
    INDEX(ANSWERS!$C$7:$AW$134,0,ROW(EJ20)), 
    INDEX(CORRECT!$A$2:$HK$129,0,COLUMN(EJ20))
)
</f>
        <v>8</v>
      </c>
      <c r="EK20" s="72">
        <f t="array" ref="EK20">SUMPRODUCT(
    INDEX(ANSWERS!$C$7:$AW$134,0,ROW(EK20)), 
    INDEX(CORRECT!$A$2:$HK$129,0,COLUMN(EK20))
)
</f>
        <v>4</v>
      </c>
      <c r="EL20" s="72">
        <f t="array" ref="EL20">SUMPRODUCT(
    INDEX(ANSWERS!$C$7:$AW$134,0,ROW(EL20)), 
    INDEX(CORRECT!$A$2:$HK$129,0,COLUMN(EL20))
)
</f>
        <v>7</v>
      </c>
      <c r="EM20" s="72">
        <f t="array" ref="EM20">SUMPRODUCT(
    INDEX(ANSWERS!$C$7:$AW$134,0,ROW(EM20)), 
    INDEX(CORRECT!$A$2:$HK$129,0,COLUMN(EM20))
)
</f>
        <v>6</v>
      </c>
      <c r="EN20" s="72">
        <f t="array" ref="EN20">SUMPRODUCT(
    INDEX(ANSWERS!$C$7:$AW$134,0,ROW(EN20)), 
    INDEX(CORRECT!$A$2:$HK$129,0,COLUMN(EN20))
)
</f>
        <v>7</v>
      </c>
      <c r="EO20" s="72">
        <f t="array" ref="EO20">SUMPRODUCT(
    INDEX(ANSWERS!$C$7:$AW$134,0,ROW(EO20)), 
    INDEX(CORRECT!$A$2:$HK$129,0,COLUMN(EO20))
)
</f>
        <v>9</v>
      </c>
      <c r="EP20" s="72">
        <f t="array" ref="EP20">SUMPRODUCT(
    INDEX(ANSWERS!$C$7:$AW$134,0,ROW(EP20)), 
    INDEX(CORRECT!$A$2:$HK$129,0,COLUMN(EP20))
)
</f>
        <v>8</v>
      </c>
      <c r="EQ20" s="72">
        <f t="array" ref="EQ20">SUMPRODUCT(
    INDEX(ANSWERS!$C$7:$AW$134,0,ROW(EQ20)), 
    INDEX(CORRECT!$A$2:$HK$129,0,COLUMN(EQ20))
)
</f>
        <v>7</v>
      </c>
      <c r="ER20" s="72">
        <f t="array" ref="ER20">SUMPRODUCT(
    INDEX(ANSWERS!$C$7:$AW$134,0,ROW(ER20)), 
    INDEX(CORRECT!$A$2:$HK$129,0,COLUMN(ER20))
)
</f>
        <v>1</v>
      </c>
      <c r="ES20" s="72">
        <f t="array" ref="ES20">SUMPRODUCT(
    INDEX(ANSWERS!$C$7:$AW$134,0,ROW(ES20)), 
    INDEX(CORRECT!$A$2:$HK$129,0,COLUMN(ES20))
)
</f>
        <v>3</v>
      </c>
      <c r="ET20" s="72">
        <f t="array" ref="ET20">SUMPRODUCT(
    INDEX(ANSWERS!$C$7:$AW$134,0,ROW(ET20)), 
    INDEX(CORRECT!$A$2:$HK$129,0,COLUMN(ET20))
)
</f>
        <v>7</v>
      </c>
      <c r="EU20" s="72">
        <f t="array" ref="EU20">SUMPRODUCT(
    INDEX(ANSWERS!$C$7:$AW$134,0,ROW(EU20)), 
    INDEX(CORRECT!$A$2:$HK$129,0,COLUMN(EU20))
)
</f>
        <v>8</v>
      </c>
      <c r="EV20" s="72">
        <f t="array" ref="EV20">SUMPRODUCT(
    INDEX(ANSWERS!$C$7:$AW$134,0,ROW(EV20)), 
    INDEX(CORRECT!$A$2:$HK$129,0,COLUMN(EV20))
)
</f>
        <v>5</v>
      </c>
      <c r="EW20" s="72">
        <f t="array" ref="EW20">SUMPRODUCT(
    INDEX(ANSWERS!$C$7:$AW$134,0,ROW(EW20)), 
    INDEX(CORRECT!$A$2:$HK$129,0,COLUMN(EW20))
)
</f>
        <v>8</v>
      </c>
      <c r="EX20" s="72">
        <f t="array" ref="EX20">SUMPRODUCT(
    INDEX(ANSWERS!$C$7:$AW$134,0,ROW(EX20)), 
    INDEX(CORRECT!$A$2:$HK$129,0,COLUMN(EX20))
)
</f>
        <v>8</v>
      </c>
      <c r="EY20" s="72">
        <f t="array" ref="EY20">SUMPRODUCT(
    INDEX(ANSWERS!$C$7:$AW$134,0,ROW(EY20)), 
    INDEX(CORRECT!$A$2:$HK$129,0,COLUMN(EY20))
)
</f>
        <v>2</v>
      </c>
      <c r="EZ20" s="72">
        <f t="array" ref="EZ20">SUMPRODUCT(
    INDEX(ANSWERS!$C$7:$AW$134,0,ROW(EZ20)), 
    INDEX(CORRECT!$A$2:$HK$129,0,COLUMN(EZ20))
)
</f>
        <v>6</v>
      </c>
      <c r="FA20" s="72">
        <f t="array" ref="FA20">SUMPRODUCT(
    INDEX(ANSWERS!$C$7:$AW$134,0,ROW(FA20)), 
    INDEX(CORRECT!$A$2:$HK$129,0,COLUMN(FA20))
)
</f>
        <v>3</v>
      </c>
      <c r="FB20" s="72">
        <f t="array" ref="FB20">SUMPRODUCT(
    INDEX(ANSWERS!$C$7:$AW$134,0,ROW(FB20)), 
    INDEX(CORRECT!$A$2:$HK$129,0,COLUMN(FB20))
)
</f>
        <v>5</v>
      </c>
      <c r="FC20" s="72">
        <f t="array" ref="FC20">SUMPRODUCT(
    INDEX(ANSWERS!$C$7:$AW$134,0,ROW(FC20)), 
    INDEX(CORRECT!$A$2:$HK$129,0,COLUMN(FC20))
)
</f>
        <v>8</v>
      </c>
      <c r="FD20" s="72">
        <f t="array" ref="FD20">SUMPRODUCT(
    INDEX(ANSWERS!$C$7:$AW$134,0,ROW(FD20)), 
    INDEX(CORRECT!$A$2:$HK$129,0,COLUMN(FD20))
)
</f>
        <v>5</v>
      </c>
      <c r="FE20" s="72">
        <f t="array" ref="FE20">SUMPRODUCT(
    INDEX(ANSWERS!$C$7:$AW$134,0,ROW(FE20)), 
    INDEX(CORRECT!$A$2:$HK$129,0,COLUMN(FE20))
)
</f>
        <v>7</v>
      </c>
      <c r="FF20" s="72">
        <f t="array" ref="FF20">SUMPRODUCT(
    INDEX(ANSWERS!$C$7:$AW$134,0,ROW(FF20)), 
    INDEX(CORRECT!$A$2:$HK$129,0,COLUMN(FF20))
)
</f>
        <v>7</v>
      </c>
      <c r="FG20" s="72">
        <f t="array" ref="FG20">SUMPRODUCT(
    INDEX(ANSWERS!$C$7:$AW$134,0,ROW(FG20)), 
    INDEX(CORRECT!$A$2:$HK$129,0,COLUMN(FG20))
)
</f>
        <v>4</v>
      </c>
      <c r="FH20" s="72">
        <f t="array" ref="FH20">SUMPRODUCT(
    INDEX(ANSWERS!$C$7:$AW$134,0,ROW(FH20)), 
    INDEX(CORRECT!$A$2:$HK$129,0,COLUMN(FH20))
)
</f>
        <v>8</v>
      </c>
      <c r="FI20" s="72">
        <f t="array" ref="FI20">SUMPRODUCT(
    INDEX(ANSWERS!$C$7:$AW$134,0,ROW(FI20)), 
    INDEX(CORRECT!$A$2:$HK$129,0,COLUMN(FI20))
)
</f>
        <v>7</v>
      </c>
      <c r="FJ20" s="72">
        <f t="array" ref="FJ20">SUMPRODUCT(
    INDEX(ANSWERS!$C$7:$AW$134,0,ROW(FJ20)), 
    INDEX(CORRECT!$A$2:$HK$129,0,COLUMN(FJ20))
)
</f>
        <v>7</v>
      </c>
      <c r="FK20" s="72">
        <f t="array" ref="FK20">SUMPRODUCT(
    INDEX(ANSWERS!$C$7:$AW$134,0,ROW(FK20)), 
    INDEX(CORRECT!$A$2:$HK$129,0,COLUMN(FK20))
)
</f>
        <v>7</v>
      </c>
      <c r="FL20" s="72">
        <f t="array" ref="FL20">SUMPRODUCT(
    INDEX(ANSWERS!$C$7:$AW$134,0,ROW(FL20)), 
    INDEX(CORRECT!$A$2:$HK$129,0,COLUMN(FL20))
)
</f>
        <v>5</v>
      </c>
      <c r="FM20" s="72">
        <f t="array" ref="FM20">SUMPRODUCT(
    INDEX(ANSWERS!$C$7:$AW$134,0,ROW(FM20)), 
    INDEX(CORRECT!$A$2:$HK$129,0,COLUMN(FM20))
)
</f>
        <v>6</v>
      </c>
      <c r="FN20" s="72">
        <f t="array" ref="FN20">SUMPRODUCT(
    INDEX(ANSWERS!$C$7:$AW$134,0,ROW(FN20)), 
    INDEX(CORRECT!$A$2:$HK$129,0,COLUMN(FN20))
)
</f>
        <v>5</v>
      </c>
      <c r="FO20" s="72">
        <f t="array" ref="FO20">SUMPRODUCT(
    INDEX(ANSWERS!$C$7:$AW$134,0,ROW(FO20)), 
    INDEX(CORRECT!$A$2:$HK$129,0,COLUMN(FO20))
)
</f>
        <v>6</v>
      </c>
      <c r="FP20" s="72">
        <f t="array" ref="FP20">SUMPRODUCT(
    INDEX(ANSWERS!$C$7:$AW$134,0,ROW(FP20)), 
    INDEX(CORRECT!$A$2:$HK$129,0,COLUMN(FP20))
)
</f>
        <v>8</v>
      </c>
      <c r="FQ20" s="72">
        <f t="array" ref="FQ20">SUMPRODUCT(
    INDEX(ANSWERS!$C$7:$AW$134,0,ROW(FQ20)), 
    INDEX(CORRECT!$A$2:$HK$129,0,COLUMN(FQ20))
)
</f>
        <v>8</v>
      </c>
      <c r="FR20" s="72">
        <f t="array" ref="FR20">SUMPRODUCT(
    INDEX(ANSWERS!$C$7:$AW$134,0,ROW(FR20)), 
    INDEX(CORRECT!$A$2:$HK$129,0,COLUMN(FR20))
)
</f>
        <v>8</v>
      </c>
      <c r="FS20" s="72">
        <f t="array" ref="FS20">SUMPRODUCT(
    INDEX(ANSWERS!$C$7:$AW$134,0,ROW(FS20)), 
    INDEX(CORRECT!$A$2:$HK$129,0,COLUMN(FS20))
)
</f>
        <v>2</v>
      </c>
      <c r="FT20" s="72">
        <f t="array" ref="FT20">SUMPRODUCT(
    INDEX(ANSWERS!$C$7:$AW$134,0,ROW(FT20)), 
    INDEX(CORRECT!$A$2:$HK$129,0,COLUMN(FT20))
)
</f>
        <v>1</v>
      </c>
      <c r="FU20" s="72">
        <f t="array" ref="FU20">SUMPRODUCT(
    INDEX(ANSWERS!$C$7:$AW$134,0,ROW(FU20)), 
    INDEX(CORRECT!$A$2:$HK$129,0,COLUMN(FU20))
)
</f>
        <v>6</v>
      </c>
      <c r="FV20" s="72">
        <f t="array" ref="FV20">SUMPRODUCT(
    INDEX(ANSWERS!$C$7:$AW$134,0,ROW(FV20)), 
    INDEX(CORRECT!$A$2:$HK$129,0,COLUMN(FV20))
)
</f>
        <v>4</v>
      </c>
      <c r="FW20" s="72">
        <f t="array" ref="FW20">SUMPRODUCT(
    INDEX(ANSWERS!$C$7:$AW$134,0,ROW(FW20)), 
    INDEX(CORRECT!$A$2:$HK$129,0,COLUMN(FW20))
)
</f>
        <v>5</v>
      </c>
      <c r="FX20" s="72">
        <f t="array" ref="FX20">SUMPRODUCT(
    INDEX(ANSWERS!$C$7:$AW$134,0,ROW(FX20)), 
    INDEX(CORRECT!$A$2:$HK$129,0,COLUMN(FX20))
)
</f>
        <v>5</v>
      </c>
      <c r="FY20" s="72">
        <f t="array" ref="FY20">SUMPRODUCT(
    INDEX(ANSWERS!$C$7:$AW$134,0,ROW(FY20)), 
    INDEX(CORRECT!$A$2:$HK$129,0,COLUMN(FY20))
)
</f>
        <v>4</v>
      </c>
      <c r="FZ20" s="72">
        <f t="array" ref="FZ20">SUMPRODUCT(
    INDEX(ANSWERS!$C$7:$AW$134,0,ROW(FZ20)), 
    INDEX(CORRECT!$A$2:$HK$129,0,COLUMN(FZ20))
)
</f>
        <v>3</v>
      </c>
      <c r="GA20" s="72">
        <f t="array" ref="GA20">SUMPRODUCT(
    INDEX(ANSWERS!$C$7:$AW$134,0,ROW(GA20)), 
    INDEX(CORRECT!$A$2:$HK$129,0,COLUMN(GA20))
)
</f>
        <v>3</v>
      </c>
      <c r="GB20" s="72">
        <f t="array" ref="GB20">SUMPRODUCT(
    INDEX(ANSWERS!$C$7:$AW$134,0,ROW(GB20)), 
    INDEX(CORRECT!$A$2:$HK$129,0,COLUMN(GB20))
)
</f>
        <v>1</v>
      </c>
      <c r="GC20" s="72">
        <f t="array" ref="GC20">SUMPRODUCT(
    INDEX(ANSWERS!$C$7:$AW$134,0,ROW(GC20)), 
    INDEX(CORRECT!$A$2:$HK$129,0,COLUMN(GC20))
)
</f>
        <v>1</v>
      </c>
      <c r="GD20" s="72">
        <f t="array" ref="GD20">SUMPRODUCT(
    INDEX(ANSWERS!$C$7:$AW$134,0,ROW(GD20)), 
    INDEX(CORRECT!$A$2:$HK$129,0,COLUMN(GD20))
)
</f>
        <v>5</v>
      </c>
      <c r="GE20" s="72">
        <f t="array" ref="GE20">SUMPRODUCT(
    INDEX(ANSWERS!$C$7:$AW$134,0,ROW(GE20)), 
    INDEX(CORRECT!$A$2:$HK$129,0,COLUMN(GE20))
)
</f>
        <v>5</v>
      </c>
      <c r="GF20" s="72">
        <f t="array" ref="GF20">SUMPRODUCT(
    INDEX(ANSWERS!$C$7:$AW$134,0,ROW(GF20)), 
    INDEX(CORRECT!$A$2:$HK$129,0,COLUMN(GF20))
)
</f>
        <v>6</v>
      </c>
      <c r="GG20" s="72">
        <f t="array" ref="GG20">SUMPRODUCT(
    INDEX(ANSWERS!$C$7:$AW$134,0,ROW(GG20)), 
    INDEX(CORRECT!$A$2:$HK$129,0,COLUMN(GG20))
)
</f>
        <v>7</v>
      </c>
      <c r="GH20" s="72">
        <f t="array" ref="GH20">SUMPRODUCT(
    INDEX(ANSWERS!$C$7:$AW$134,0,ROW(GH20)), 
    INDEX(CORRECT!$A$2:$HK$129,0,COLUMN(GH20))
)
</f>
        <v>4</v>
      </c>
      <c r="GI20" s="72">
        <f t="array" ref="GI20">SUMPRODUCT(
    INDEX(ANSWERS!$C$7:$AW$134,0,ROW(GI20)), 
    INDEX(CORRECT!$A$2:$HK$129,0,COLUMN(GI20))
)
</f>
        <v>4</v>
      </c>
      <c r="GJ20" s="72">
        <f t="array" ref="GJ20">SUMPRODUCT(
    INDEX(ANSWERS!$C$7:$AW$134,0,ROW(GJ20)), 
    INDEX(CORRECT!$A$2:$HK$129,0,COLUMN(GJ20))
)
</f>
        <v>7</v>
      </c>
      <c r="GK20" s="72">
        <f t="array" ref="GK20">SUMPRODUCT(
    INDEX(ANSWERS!$C$7:$AW$134,0,ROW(GK20)), 
    INDEX(CORRECT!$A$2:$HK$129,0,COLUMN(GK20))
)
</f>
        <v>1</v>
      </c>
      <c r="GL20" s="72">
        <f t="array" ref="GL20">SUMPRODUCT(
    INDEX(ANSWERS!$C$7:$AW$134,0,ROW(GL20)), 
    INDEX(CORRECT!$A$2:$HK$129,0,COLUMN(GL20))
)
</f>
        <v>5</v>
      </c>
      <c r="GM20" s="72">
        <f t="array" ref="GM20">SUMPRODUCT(
    INDEX(ANSWERS!$C$7:$AW$134,0,ROW(GM20)), 
    INDEX(CORRECT!$A$2:$HK$129,0,COLUMN(GM20))
)
</f>
        <v>3</v>
      </c>
      <c r="GN20" s="72">
        <f t="array" ref="GN20">SUMPRODUCT(
    INDEX(ANSWERS!$C$7:$AW$134,0,ROW(GN20)), 
    INDEX(CORRECT!$A$2:$HK$129,0,COLUMN(GN20))
)
</f>
        <v>2</v>
      </c>
      <c r="GO20" s="72">
        <f t="array" ref="GO20">SUMPRODUCT(
    INDEX(ANSWERS!$C$7:$AW$134,0,ROW(GO20)), 
    INDEX(CORRECT!$A$2:$HK$129,0,COLUMN(GO20))
)
</f>
        <v>5</v>
      </c>
      <c r="GP20" s="72">
        <f t="array" ref="GP20">SUMPRODUCT(
    INDEX(ANSWERS!$C$7:$AW$134,0,ROW(GP20)), 
    INDEX(CORRECT!$A$2:$HK$129,0,COLUMN(GP20))
)
</f>
        <v>7</v>
      </c>
      <c r="GQ20" s="72">
        <f t="array" ref="GQ20">SUMPRODUCT(
    INDEX(ANSWERS!$C$7:$AW$134,0,ROW(GQ20)), 
    INDEX(CORRECT!$A$2:$HK$129,0,COLUMN(GQ20))
)
</f>
        <v>6</v>
      </c>
      <c r="GR20" s="72">
        <f t="array" ref="GR20">SUMPRODUCT(
    INDEX(ANSWERS!$C$7:$AW$134,0,ROW(GR20)), 
    INDEX(CORRECT!$A$2:$HK$129,0,COLUMN(GR20))
)
</f>
        <v>1</v>
      </c>
      <c r="GS20" s="72">
        <f t="array" ref="GS20">SUMPRODUCT(
    INDEX(ANSWERS!$C$7:$AW$134,0,ROW(GS20)), 
    INDEX(CORRECT!$A$2:$HK$129,0,COLUMN(GS20))
)
</f>
        <v>4</v>
      </c>
      <c r="GT20" s="72">
        <f t="array" ref="GT20">SUMPRODUCT(
    INDEX(ANSWERS!$C$7:$AW$134,0,ROW(GT20)), 
    INDEX(CORRECT!$A$2:$HK$129,0,COLUMN(GT20))
)
</f>
        <v>5</v>
      </c>
      <c r="GU20" s="72">
        <f t="array" ref="GU20">SUMPRODUCT(
    INDEX(ANSWERS!$C$7:$AW$134,0,ROW(GU20)), 
    INDEX(CORRECT!$A$2:$HK$129,0,COLUMN(GU20))
)
</f>
        <v>3</v>
      </c>
      <c r="GV20" s="72">
        <f t="array" ref="GV20">SUMPRODUCT(
    INDEX(ANSWERS!$C$7:$AW$134,0,ROW(GV20)), 
    INDEX(CORRECT!$A$2:$HK$129,0,COLUMN(GV20))
)
</f>
        <v>4</v>
      </c>
      <c r="GW20" s="72">
        <f t="array" ref="GW20">SUMPRODUCT(
    INDEX(ANSWERS!$C$7:$AW$134,0,ROW(GW20)), 
    INDEX(CORRECT!$A$2:$HK$129,0,COLUMN(GW20))
)
</f>
        <v>6</v>
      </c>
      <c r="GX20" s="72">
        <f t="array" ref="GX20">SUMPRODUCT(
    INDEX(ANSWERS!$C$7:$AW$134,0,ROW(GX20)), 
    INDEX(CORRECT!$A$2:$HK$129,0,COLUMN(GX20))
)
</f>
        <v>2</v>
      </c>
      <c r="GY20" s="72">
        <f t="array" ref="GY20">SUMPRODUCT(
    INDEX(ANSWERS!$C$7:$AW$134,0,ROW(GY20)), 
    INDEX(CORRECT!$A$2:$HK$129,0,COLUMN(GY20))
)
</f>
        <v>6</v>
      </c>
      <c r="GZ20" s="72">
        <f t="array" ref="GZ20">SUMPRODUCT(
    INDEX(ANSWERS!$C$7:$AW$134,0,ROW(GZ20)), 
    INDEX(CORRECT!$A$2:$HK$129,0,COLUMN(GZ20))
)
</f>
        <v>7</v>
      </c>
      <c r="HA20" s="72">
        <f t="array" ref="HA20">SUMPRODUCT(
    INDEX(ANSWERS!$C$7:$AW$134,0,ROW(HA20)), 
    INDEX(CORRECT!$A$2:$HK$129,0,COLUMN(HA20))
)
</f>
        <v>8</v>
      </c>
      <c r="HB20" s="72">
        <f t="array" ref="HB20">SUMPRODUCT(
    INDEX(ANSWERS!$C$7:$AW$134,0,ROW(HB20)), 
    INDEX(CORRECT!$A$2:$HK$129,0,COLUMN(HB20))
)
</f>
        <v>9</v>
      </c>
      <c r="HC20" s="72">
        <f t="array" ref="HC20">SUMPRODUCT(
    INDEX(ANSWERS!$C$7:$AW$134,0,ROW(HC20)), 
    INDEX(CORRECT!$A$2:$HK$129,0,COLUMN(HC20))
)
</f>
        <v>7</v>
      </c>
      <c r="HD20" s="72">
        <f t="array" ref="HD20">SUMPRODUCT(
    INDEX(ANSWERS!$C$7:$AW$134,0,ROW(HD20)), 
    INDEX(CORRECT!$A$2:$HK$129,0,COLUMN(HD20))
)
</f>
        <v>6</v>
      </c>
      <c r="HE20" s="72">
        <f t="array" ref="HE20">SUMPRODUCT(
    INDEX(ANSWERS!$C$7:$AW$134,0,ROW(HE20)), 
    INDEX(CORRECT!$A$2:$HK$129,0,COLUMN(HE20))
)
</f>
        <v>5</v>
      </c>
      <c r="HF20" s="72">
        <f t="array" ref="HF20">SUMPRODUCT(
    INDEX(ANSWERS!$C$7:$AW$134,0,ROW(HF20)), 
    INDEX(CORRECT!$A$2:$HK$129,0,COLUMN(HF20))
)
</f>
        <v>5</v>
      </c>
      <c r="HG20" s="72">
        <f t="array" ref="HG20">SUMPRODUCT(
    INDEX(ANSWERS!$C$7:$AW$134,0,ROW(HG20)), 
    INDEX(CORRECT!$A$2:$HK$129,0,COLUMN(HG20))
)
</f>
        <v>9</v>
      </c>
      <c r="HH20" s="72">
        <f t="array" ref="HH20">SUMPRODUCT(
    INDEX(ANSWERS!$C$7:$AW$134,0,ROW(HH20)), 
    INDEX(CORRECT!$A$2:$HK$129,0,COLUMN(HH20))
)
</f>
        <v>9</v>
      </c>
      <c r="HI20" s="72">
        <f t="array" ref="HI20">SUMPRODUCT(
    INDEX(ANSWERS!$C$7:$AW$134,0,ROW(HI20)), 
    INDEX(CORRECT!$A$2:$HK$129,0,COLUMN(HI20))
)
</f>
        <v>4</v>
      </c>
      <c r="HJ20" s="72">
        <f t="array" ref="HJ20">SUMPRODUCT(
    INDEX(ANSWERS!$C$7:$AW$134,0,ROW(HJ20)), 
    INDEX(CORRECT!$A$2:$HK$129,0,COLUMN(HJ20))
)
</f>
        <v>3</v>
      </c>
      <c r="HK20" s="72">
        <f t="array" ref="HK20">SUMPRODUCT(
    INDEX(ANSWERS!$C$7:$AW$134,0,ROW(HK20)), 
    INDEX(CORRECT!$A$2:$HK$129,0,COLUMN(HK20))
)
</f>
        <v>6</v>
      </c>
      <c r="HL20" s="72"/>
    </row>
    <row r="21">
      <c r="A21" s="1" t="s">
        <v>154</v>
      </c>
      <c r="B21" s="72">
        <f t="array" ref="B21">SUMPRODUCT(
    INDEX(ANSWERS!$C$7:$AW$134,0,ROW(B21)), 
    INDEX(CORRECT!$A$2:$HK$129,0,COLUMN(B21))
)
</f>
        <v>6</v>
      </c>
      <c r="C21" s="72">
        <f t="array" ref="C21">SUMPRODUCT(
    INDEX(ANSWERS!$C$7:$AW$134,0,ROW(C21)), 
    INDEX(CORRECT!$A$2:$HK$129,0,COLUMN(C21))
)
</f>
        <v>7</v>
      </c>
      <c r="D21" s="72">
        <f t="array" ref="D21">SUMPRODUCT(
    INDEX(ANSWERS!$C$7:$AW$134,0,ROW(D21)), 
    INDEX(CORRECT!$A$2:$HK$129,0,COLUMN(D21))
)
</f>
        <v>2</v>
      </c>
      <c r="E21" s="72">
        <f t="array" ref="E21">SUMPRODUCT(
    INDEX(ANSWERS!$C$7:$AW$134,0,ROW(E21)), 
    INDEX(CORRECT!$A$2:$HK$129,0,COLUMN(E21))
)
</f>
        <v>4</v>
      </c>
      <c r="F21" s="72">
        <f t="array" ref="F21">SUMPRODUCT(
    INDEX(ANSWERS!$C$7:$AW$134,0,ROW(F21)), 
    INDEX(CORRECT!$A$2:$HK$129,0,COLUMN(F21))
)
</f>
        <v>0</v>
      </c>
      <c r="G21" s="72">
        <f t="array" ref="G21">SUMPRODUCT(
    INDEX(ANSWERS!$C$7:$AW$134,0,ROW(G21)), 
    INDEX(CORRECT!$A$2:$HK$129,0,COLUMN(G21))
)
</f>
        <v>0</v>
      </c>
      <c r="H21" s="72">
        <f t="array" ref="H21">SUMPRODUCT(
    INDEX(ANSWERS!$C$7:$AW$134,0,ROW(H21)), 
    INDEX(CORRECT!$A$2:$HK$129,0,COLUMN(H21))
)
</f>
        <v>6</v>
      </c>
      <c r="I21" s="72">
        <f t="array" ref="I21">SUMPRODUCT(
    INDEX(ANSWERS!$C$7:$AW$134,0,ROW(I21)), 
    INDEX(CORRECT!$A$2:$HK$129,0,COLUMN(I21))
)
</f>
        <v>4</v>
      </c>
      <c r="J21" s="72">
        <f t="array" ref="J21">SUMPRODUCT(
    INDEX(ANSWERS!$C$7:$AW$134,0,ROW(J21)), 
    INDEX(CORRECT!$A$2:$HK$129,0,COLUMN(J21))
)
</f>
        <v>7</v>
      </c>
      <c r="K21" s="72">
        <f t="array" ref="K21">SUMPRODUCT(
    INDEX(ANSWERS!$C$7:$AW$134,0,ROW(K21)), 
    INDEX(CORRECT!$A$2:$HK$129,0,COLUMN(K21))
)
</f>
        <v>4</v>
      </c>
      <c r="L21" s="72">
        <f t="array" ref="L21">SUMPRODUCT(
    INDEX(ANSWERS!$C$7:$AW$134,0,ROW(L21)), 
    INDEX(CORRECT!$A$2:$HK$129,0,COLUMN(L21))
)
</f>
        <v>3</v>
      </c>
      <c r="M21" s="72">
        <f t="array" ref="M21">SUMPRODUCT(
    INDEX(ANSWERS!$C$7:$AW$134,0,ROW(M21)), 
    INDEX(CORRECT!$A$2:$HK$129,0,COLUMN(M21))
)
</f>
        <v>7</v>
      </c>
      <c r="N21" s="72">
        <f t="array" ref="N21">SUMPRODUCT(
    INDEX(ANSWERS!$C$7:$AW$134,0,ROW(N21)), 
    INDEX(CORRECT!$A$2:$HK$129,0,COLUMN(N21))
)
</f>
        <v>7</v>
      </c>
      <c r="O21" s="72">
        <f t="array" ref="O21">SUMPRODUCT(
    INDEX(ANSWERS!$C$7:$AW$134,0,ROW(O21)), 
    INDEX(CORRECT!$A$2:$HK$129,0,COLUMN(O21))
)
</f>
        <v>7</v>
      </c>
      <c r="P21" s="72">
        <f t="array" ref="P21">SUMPRODUCT(
    INDEX(ANSWERS!$C$7:$AW$134,0,ROW(P21)), 
    INDEX(CORRECT!$A$2:$HK$129,0,COLUMN(P21))
)
</f>
        <v>7</v>
      </c>
      <c r="Q21" s="72">
        <f t="array" ref="Q21">SUMPRODUCT(
    INDEX(ANSWERS!$C$7:$AW$134,0,ROW(Q21)), 
    INDEX(CORRECT!$A$2:$HK$129,0,COLUMN(Q21))
)
</f>
        <v>4</v>
      </c>
      <c r="R21" s="72">
        <f t="array" ref="R21">SUMPRODUCT(
    INDEX(ANSWERS!$C$7:$AW$134,0,ROW(R21)), 
    INDEX(CORRECT!$A$2:$HK$129,0,COLUMN(R21))
)
</f>
        <v>7</v>
      </c>
      <c r="S21" s="72">
        <f t="array" ref="S21">SUMPRODUCT(
    INDEX(ANSWERS!$C$7:$AW$134,0,ROW(S21)), 
    INDEX(CORRECT!$A$2:$HK$129,0,COLUMN(S21))
)
</f>
        <v>5</v>
      </c>
      <c r="T21" s="72">
        <f t="array" ref="T21">SUMPRODUCT(
    INDEX(ANSWERS!$C$7:$AW$134,0,ROW(T21)), 
    INDEX(CORRECT!$A$2:$HK$129,0,COLUMN(T21))
)
</f>
        <v>6</v>
      </c>
      <c r="U21" s="72">
        <f t="array" ref="U21">SUMPRODUCT(
    INDEX(ANSWERS!$C$7:$AW$134,0,ROW(U21)), 
    INDEX(CORRECT!$A$2:$HK$129,0,COLUMN(U21))
)
</f>
        <v>6</v>
      </c>
      <c r="V21" s="72">
        <f t="array" ref="V21">SUMPRODUCT(
    INDEX(ANSWERS!$C$7:$AW$134,0,ROW(V21)), 
    INDEX(CORRECT!$A$2:$HK$129,0,COLUMN(V21))
)
</f>
        <v>7</v>
      </c>
      <c r="W21" s="72">
        <f t="array" ref="W21">SUMPRODUCT(
    INDEX(ANSWERS!$C$7:$AW$134,0,ROW(W21)), 
    INDEX(CORRECT!$A$2:$HK$129,0,COLUMN(W21))
)
</f>
        <v>7</v>
      </c>
      <c r="X21" s="72">
        <f t="array" ref="X21">SUMPRODUCT(
    INDEX(ANSWERS!$C$7:$AW$134,0,ROW(X21)), 
    INDEX(CORRECT!$A$2:$HK$129,0,COLUMN(X21))
)
</f>
        <v>7</v>
      </c>
      <c r="Y21" s="72">
        <f t="array" ref="Y21">SUMPRODUCT(
    INDEX(ANSWERS!$C$7:$AW$134,0,ROW(Y21)), 
    INDEX(CORRECT!$A$2:$HK$129,0,COLUMN(Y21))
)
</f>
        <v>7</v>
      </c>
      <c r="Z21" s="72">
        <f t="array" ref="Z21">SUMPRODUCT(
    INDEX(ANSWERS!$C$7:$AW$134,0,ROW(Z21)), 
    INDEX(CORRECT!$A$2:$HK$129,0,COLUMN(Z21))
)
</f>
        <v>4</v>
      </c>
      <c r="AA21" s="72">
        <f t="array" ref="AA21">SUMPRODUCT(
    INDEX(ANSWERS!$C$7:$AW$134,0,ROW(AA21)), 
    INDEX(CORRECT!$A$2:$HK$129,0,COLUMN(AA21))
)
</f>
        <v>4</v>
      </c>
      <c r="AB21" s="72">
        <f t="array" ref="AB21">SUMPRODUCT(
    INDEX(ANSWERS!$C$7:$AW$134,0,ROW(AB21)), 
    INDEX(CORRECT!$A$2:$HK$129,0,COLUMN(AB21))
)
</f>
        <v>5</v>
      </c>
      <c r="AC21" s="72">
        <f t="array" ref="AC21">SUMPRODUCT(
    INDEX(ANSWERS!$C$7:$AW$134,0,ROW(AC21)), 
    INDEX(CORRECT!$A$2:$HK$129,0,COLUMN(AC21))
)
</f>
        <v>6</v>
      </c>
      <c r="AD21" s="72">
        <f t="array" ref="AD21">SUMPRODUCT(
    INDEX(ANSWERS!$C$7:$AW$134,0,ROW(AD21)), 
    INDEX(CORRECT!$A$2:$HK$129,0,COLUMN(AD21))
)
</f>
        <v>7</v>
      </c>
      <c r="AE21" s="72">
        <f t="array" ref="AE21">SUMPRODUCT(
    INDEX(ANSWERS!$C$7:$AW$134,0,ROW(AE21)), 
    INDEX(CORRECT!$A$2:$HK$129,0,COLUMN(AE21))
)
</f>
        <v>7</v>
      </c>
      <c r="AF21" s="72">
        <f t="array" ref="AF21">SUMPRODUCT(
    INDEX(ANSWERS!$C$7:$AW$134,0,ROW(AF21)), 
    INDEX(CORRECT!$A$2:$HK$129,0,COLUMN(AF21))
)
</f>
        <v>7</v>
      </c>
      <c r="AG21" s="72">
        <f t="array" ref="AG21">SUMPRODUCT(
    INDEX(ANSWERS!$C$7:$AW$134,0,ROW(AG21)), 
    INDEX(CORRECT!$A$2:$HK$129,0,COLUMN(AG21))
)
</f>
        <v>3</v>
      </c>
      <c r="AH21" s="72">
        <f t="array" ref="AH21">SUMPRODUCT(
    INDEX(ANSWERS!$C$7:$AW$134,0,ROW(AH21)), 
    INDEX(CORRECT!$A$2:$HK$129,0,COLUMN(AH21))
)
</f>
        <v>6</v>
      </c>
      <c r="AI21" s="72">
        <f t="array" ref="AI21">SUMPRODUCT(
    INDEX(ANSWERS!$C$7:$AW$134,0,ROW(AI21)), 
    INDEX(CORRECT!$A$2:$HK$129,0,COLUMN(AI21))
)
</f>
        <v>6</v>
      </c>
      <c r="AJ21" s="72">
        <f t="array" ref="AJ21">SUMPRODUCT(
    INDEX(ANSWERS!$C$7:$AW$134,0,ROW(AJ21)), 
    INDEX(CORRECT!$A$2:$HK$129,0,COLUMN(AJ21))
)
</f>
        <v>7</v>
      </c>
      <c r="AK21" s="72">
        <f t="array" ref="AK21">SUMPRODUCT(
    INDEX(ANSWERS!$C$7:$AW$134,0,ROW(AK21)), 
    INDEX(CORRECT!$A$2:$HK$129,0,COLUMN(AK21))
)
</f>
        <v>7</v>
      </c>
      <c r="AL21" s="72">
        <f t="array" ref="AL21">SUMPRODUCT(
    INDEX(ANSWERS!$C$7:$AW$134,0,ROW(AL21)), 
    INDEX(CORRECT!$A$2:$HK$129,0,COLUMN(AL21))
)
</f>
        <v>7</v>
      </c>
      <c r="AM21" s="72">
        <f t="array" ref="AM21">SUMPRODUCT(
    INDEX(ANSWERS!$C$7:$AW$134,0,ROW(AM21)), 
    INDEX(CORRECT!$A$2:$HK$129,0,COLUMN(AM21))
)
</f>
        <v>5</v>
      </c>
      <c r="AN21" s="72">
        <f t="array" ref="AN21">SUMPRODUCT(
    INDEX(ANSWERS!$C$7:$AW$134,0,ROW(AN21)), 
    INDEX(CORRECT!$A$2:$HK$129,0,COLUMN(AN21))
)
</f>
        <v>5</v>
      </c>
      <c r="AO21" s="72">
        <f t="array" ref="AO21">SUMPRODUCT(
    INDEX(ANSWERS!$C$7:$AW$134,0,ROW(AO21)), 
    INDEX(CORRECT!$A$2:$HK$129,0,COLUMN(AO21))
)
</f>
        <v>6</v>
      </c>
      <c r="AP21" s="72">
        <f t="array" ref="AP21">SUMPRODUCT(
    INDEX(ANSWERS!$C$7:$AW$134,0,ROW(AP21)), 
    INDEX(CORRECT!$A$2:$HK$129,0,COLUMN(AP21))
)
</f>
        <v>4</v>
      </c>
      <c r="AQ21" s="72">
        <f t="array" ref="AQ21">SUMPRODUCT(
    INDEX(ANSWERS!$C$7:$AW$134,0,ROW(AQ21)), 
    INDEX(CORRECT!$A$2:$HK$129,0,COLUMN(AQ21))
)
</f>
        <v>7</v>
      </c>
      <c r="AR21" s="72">
        <f t="array" ref="AR21">SUMPRODUCT(
    INDEX(ANSWERS!$C$7:$AW$134,0,ROW(AR21)), 
    INDEX(CORRECT!$A$2:$HK$129,0,COLUMN(AR21))
)
</f>
        <v>7</v>
      </c>
      <c r="AS21" s="72">
        <f t="array" ref="AS21">SUMPRODUCT(
    INDEX(ANSWERS!$C$7:$AW$134,0,ROW(AS21)), 
    INDEX(CORRECT!$A$2:$HK$129,0,COLUMN(AS21))
)
</f>
        <v>4</v>
      </c>
      <c r="AT21" s="72">
        <f t="array" ref="AT21">SUMPRODUCT(
    INDEX(ANSWERS!$C$7:$AW$134,0,ROW(AT21)), 
    INDEX(CORRECT!$A$2:$HK$129,0,COLUMN(AT21))
)
</f>
        <v>2</v>
      </c>
      <c r="AU21" s="72">
        <f t="array" ref="AU21">SUMPRODUCT(
    INDEX(ANSWERS!$C$7:$AW$134,0,ROW(AU21)), 
    INDEX(CORRECT!$A$2:$HK$129,0,COLUMN(AU21))
)
</f>
        <v>2</v>
      </c>
      <c r="AV21" s="72">
        <f t="array" ref="AV21">SUMPRODUCT(
    INDEX(ANSWERS!$C$7:$AW$134,0,ROW(AV21)), 
    INDEX(CORRECT!$A$2:$HK$129,0,COLUMN(AV21))
)
</f>
        <v>5</v>
      </c>
      <c r="AW21" s="72">
        <f t="array" ref="AW21">SUMPRODUCT(
    INDEX(ANSWERS!$C$7:$AW$134,0,ROW(AW21)), 
    INDEX(CORRECT!$A$2:$HK$129,0,COLUMN(AW21))
)
</f>
        <v>4</v>
      </c>
      <c r="AX21" s="72">
        <f t="array" ref="AX21">SUMPRODUCT(
    INDEX(ANSWERS!$C$7:$AW$134,0,ROW(AX21)), 
    INDEX(CORRECT!$A$2:$HK$129,0,COLUMN(AX21))
)
</f>
        <v>7</v>
      </c>
      <c r="AY21" s="72">
        <f t="array" ref="AY21">SUMPRODUCT(
    INDEX(ANSWERS!$C$7:$AW$134,0,ROW(AY21)), 
    INDEX(CORRECT!$A$2:$HK$129,0,COLUMN(AY21))
)
</f>
        <v>7</v>
      </c>
      <c r="AZ21" s="72">
        <f t="array" ref="AZ21">SUMPRODUCT(
    INDEX(ANSWERS!$C$7:$AW$134,0,ROW(AZ21)), 
    INDEX(CORRECT!$A$2:$HK$129,0,COLUMN(AZ21))
)
</f>
        <v>7</v>
      </c>
      <c r="BA21" s="72">
        <f t="array" ref="BA21">SUMPRODUCT(
    INDEX(ANSWERS!$C$7:$AW$134,0,ROW(BA21)), 
    INDEX(CORRECT!$A$2:$HK$129,0,COLUMN(BA21))
)
</f>
        <v>5</v>
      </c>
      <c r="BB21" s="72">
        <f t="array" ref="BB21">SUMPRODUCT(
    INDEX(ANSWERS!$C$7:$AW$134,0,ROW(BB21)), 
    INDEX(CORRECT!$A$2:$HK$129,0,COLUMN(BB21))
)
</f>
        <v>6</v>
      </c>
      <c r="BC21" s="72">
        <f t="array" ref="BC21">SUMPRODUCT(
    INDEX(ANSWERS!$C$7:$AW$134,0,ROW(BC21)), 
    INDEX(CORRECT!$A$2:$HK$129,0,COLUMN(BC21))
)
</f>
        <v>1</v>
      </c>
      <c r="BD21" s="72">
        <f t="array" ref="BD21">SUMPRODUCT(
    INDEX(ANSWERS!$C$7:$AW$134,0,ROW(BD21)), 
    INDEX(CORRECT!$A$2:$HK$129,0,COLUMN(BD21))
)
</f>
        <v>7</v>
      </c>
      <c r="BE21" s="72">
        <f t="array" ref="BE21">SUMPRODUCT(
    INDEX(ANSWERS!$C$7:$AW$134,0,ROW(BE21)), 
    INDEX(CORRECT!$A$2:$HK$129,0,COLUMN(BE21))
)
</f>
        <v>2</v>
      </c>
      <c r="BF21" s="72">
        <f t="array" ref="BF21">SUMPRODUCT(
    INDEX(ANSWERS!$C$7:$AW$134,0,ROW(BF21)), 
    INDEX(CORRECT!$A$2:$HK$129,0,COLUMN(BF21))
)
</f>
        <v>0</v>
      </c>
      <c r="BG21" s="72">
        <f t="array" ref="BG21">SUMPRODUCT(
    INDEX(ANSWERS!$C$7:$AW$134,0,ROW(BG21)), 
    INDEX(CORRECT!$A$2:$HK$129,0,COLUMN(BG21))
)
</f>
        <v>6</v>
      </c>
      <c r="BH21" s="72">
        <f t="array" ref="BH21">SUMPRODUCT(
    INDEX(ANSWERS!$C$7:$AW$134,0,ROW(BH21)), 
    INDEX(CORRECT!$A$2:$HK$129,0,COLUMN(BH21))
)
</f>
        <v>7</v>
      </c>
      <c r="BI21" s="72">
        <f t="array" ref="BI21">SUMPRODUCT(
    INDEX(ANSWERS!$C$7:$AW$134,0,ROW(BI21)), 
    INDEX(CORRECT!$A$2:$HK$129,0,COLUMN(BI21))
)
</f>
        <v>5</v>
      </c>
      <c r="BJ21" s="72">
        <f t="array" ref="BJ21">SUMPRODUCT(
    INDEX(ANSWERS!$C$7:$AW$134,0,ROW(BJ21)), 
    INDEX(CORRECT!$A$2:$HK$129,0,COLUMN(BJ21))
)
</f>
        <v>6</v>
      </c>
      <c r="BK21" s="72">
        <f t="array" ref="BK21">SUMPRODUCT(
    INDEX(ANSWERS!$C$7:$AW$134,0,ROW(BK21)), 
    INDEX(CORRECT!$A$2:$HK$129,0,COLUMN(BK21))
)
</f>
        <v>7</v>
      </c>
      <c r="BL21" s="72">
        <f t="array" ref="BL21">SUMPRODUCT(
    INDEX(ANSWERS!$C$7:$AW$134,0,ROW(BL21)), 
    INDEX(CORRECT!$A$2:$HK$129,0,COLUMN(BL21))
)
</f>
        <v>7</v>
      </c>
      <c r="BM21" s="72">
        <f t="array" ref="BM21">SUMPRODUCT(
    INDEX(ANSWERS!$C$7:$AW$134,0,ROW(BM21)), 
    INDEX(CORRECT!$A$2:$HK$129,0,COLUMN(BM21))
)
</f>
        <v>3</v>
      </c>
      <c r="BN21" s="72">
        <f t="array" ref="BN21">SUMPRODUCT(
    INDEX(ANSWERS!$C$7:$AW$134,0,ROW(BN21)), 
    INDEX(CORRECT!$A$2:$HK$129,0,COLUMN(BN21))
)
</f>
        <v>6</v>
      </c>
      <c r="BO21" s="72">
        <f t="array" ref="BO21">SUMPRODUCT(
    INDEX(ANSWERS!$C$7:$AW$134,0,ROW(BO21)), 
    INDEX(CORRECT!$A$2:$HK$129,0,COLUMN(BO21))
)
</f>
        <v>6</v>
      </c>
      <c r="BP21" s="72">
        <f t="array" ref="BP21">SUMPRODUCT(
    INDEX(ANSWERS!$C$7:$AW$134,0,ROW(BP21)), 
    INDEX(CORRECT!$A$2:$HK$129,0,COLUMN(BP21))
)
</f>
        <v>5</v>
      </c>
      <c r="BQ21" s="72">
        <f t="array" ref="BQ21">SUMPRODUCT(
    INDEX(ANSWERS!$C$7:$AW$134,0,ROW(BQ21)), 
    INDEX(CORRECT!$A$2:$HK$129,0,COLUMN(BQ21))
)
</f>
        <v>6</v>
      </c>
      <c r="BR21" s="72">
        <f t="array" ref="BR21">SUMPRODUCT(
    INDEX(ANSWERS!$C$7:$AW$134,0,ROW(BR21)), 
    INDEX(CORRECT!$A$2:$HK$129,0,COLUMN(BR21))
)
</f>
        <v>6</v>
      </c>
      <c r="BS21" s="72">
        <f t="array" ref="BS21">SUMPRODUCT(
    INDEX(ANSWERS!$C$7:$AW$134,0,ROW(BS21)), 
    INDEX(CORRECT!$A$2:$HK$129,0,COLUMN(BS21))
)
</f>
        <v>6</v>
      </c>
      <c r="BT21" s="72">
        <f t="array" ref="BT21">SUMPRODUCT(
    INDEX(ANSWERS!$C$7:$AW$134,0,ROW(BT21)), 
    INDEX(CORRECT!$A$2:$HK$129,0,COLUMN(BT21))
)
</f>
        <v>7</v>
      </c>
      <c r="BU21" s="72">
        <f t="array" ref="BU21">SUMPRODUCT(
    INDEX(ANSWERS!$C$7:$AW$134,0,ROW(BU21)), 
    INDEX(CORRECT!$A$2:$HK$129,0,COLUMN(BU21))
)
</f>
        <v>7</v>
      </c>
      <c r="BV21" s="72">
        <f t="array" ref="BV21">SUMPRODUCT(
    INDEX(ANSWERS!$C$7:$AW$134,0,ROW(BV21)), 
    INDEX(CORRECT!$A$2:$HK$129,0,COLUMN(BV21))
)
</f>
        <v>6</v>
      </c>
      <c r="BW21" s="72">
        <f t="array" ref="BW21">SUMPRODUCT(
    INDEX(ANSWERS!$C$7:$AW$134,0,ROW(BW21)), 
    INDEX(CORRECT!$A$2:$HK$129,0,COLUMN(BW21))
)
</f>
        <v>6</v>
      </c>
      <c r="BX21" s="72">
        <f t="array" ref="BX21">SUMPRODUCT(
    INDEX(ANSWERS!$C$7:$AW$134,0,ROW(BX21)), 
    INDEX(CORRECT!$A$2:$HK$129,0,COLUMN(BX21))
)
</f>
        <v>5</v>
      </c>
      <c r="BY21" s="72">
        <f t="array" ref="BY21">SUMPRODUCT(
    INDEX(ANSWERS!$C$7:$AW$134,0,ROW(BY21)), 
    INDEX(CORRECT!$A$2:$HK$129,0,COLUMN(BY21))
)
</f>
        <v>7</v>
      </c>
      <c r="BZ21" s="72">
        <f t="array" ref="BZ21">SUMPRODUCT(
    INDEX(ANSWERS!$C$7:$AW$134,0,ROW(BZ21)), 
    INDEX(CORRECT!$A$2:$HK$129,0,COLUMN(BZ21))
)
</f>
        <v>3</v>
      </c>
      <c r="CA21" s="72">
        <f t="array" ref="CA21">SUMPRODUCT(
    INDEX(ANSWERS!$C$7:$AW$134,0,ROW(CA21)), 
    INDEX(CORRECT!$A$2:$HK$129,0,COLUMN(CA21))
)
</f>
        <v>6</v>
      </c>
      <c r="CB21" s="72">
        <f t="array" ref="CB21">SUMPRODUCT(
    INDEX(ANSWERS!$C$7:$AW$134,0,ROW(CB21)), 
    INDEX(CORRECT!$A$2:$HK$129,0,COLUMN(CB21))
)
</f>
        <v>7</v>
      </c>
      <c r="CC21" s="72">
        <f t="array" ref="CC21">SUMPRODUCT(
    INDEX(ANSWERS!$C$7:$AW$134,0,ROW(CC21)), 
    INDEX(CORRECT!$A$2:$HK$129,0,COLUMN(CC21))
)
</f>
        <v>7</v>
      </c>
      <c r="CD21" s="72">
        <f t="array" ref="CD21">SUMPRODUCT(
    INDEX(ANSWERS!$C$7:$AW$134,0,ROW(CD21)), 
    INDEX(CORRECT!$A$2:$HK$129,0,COLUMN(CD21))
)
</f>
        <v>7</v>
      </c>
      <c r="CE21" s="72">
        <f t="array" ref="CE21">SUMPRODUCT(
    INDEX(ANSWERS!$C$7:$AW$134,0,ROW(CE21)), 
    INDEX(CORRECT!$A$2:$HK$129,0,COLUMN(CE21))
)
</f>
        <v>5</v>
      </c>
      <c r="CF21" s="72">
        <f t="array" ref="CF21">SUMPRODUCT(
    INDEX(ANSWERS!$C$7:$AW$134,0,ROW(CF21)), 
    INDEX(CORRECT!$A$2:$HK$129,0,COLUMN(CF21))
)
</f>
        <v>7</v>
      </c>
      <c r="CG21" s="72">
        <f t="array" ref="CG21">SUMPRODUCT(
    INDEX(ANSWERS!$C$7:$AW$134,0,ROW(CG21)), 
    INDEX(CORRECT!$A$2:$HK$129,0,COLUMN(CG21))
)
</f>
        <v>0</v>
      </c>
      <c r="CH21" s="72">
        <f t="array" ref="CH21">SUMPRODUCT(
    INDEX(ANSWERS!$C$7:$AW$134,0,ROW(CH21)), 
    INDEX(CORRECT!$A$2:$HK$129,0,COLUMN(CH21))
)
</f>
        <v>7</v>
      </c>
      <c r="CI21" s="72">
        <f t="array" ref="CI21">SUMPRODUCT(
    INDEX(ANSWERS!$C$7:$AW$134,0,ROW(CI21)), 
    INDEX(CORRECT!$A$2:$HK$129,0,COLUMN(CI21))
)
</f>
        <v>7</v>
      </c>
      <c r="CJ21" s="72">
        <f t="array" ref="CJ21">SUMPRODUCT(
    INDEX(ANSWERS!$C$7:$AW$134,0,ROW(CJ21)), 
    INDEX(CORRECT!$A$2:$HK$129,0,COLUMN(CJ21))
)
</f>
        <v>7</v>
      </c>
      <c r="CK21" s="72">
        <f t="array" ref="CK21">SUMPRODUCT(
    INDEX(ANSWERS!$C$7:$AW$134,0,ROW(CK21)), 
    INDEX(CORRECT!$A$2:$HK$129,0,COLUMN(CK21))
)
</f>
        <v>7</v>
      </c>
      <c r="CL21" s="72">
        <f t="array" ref="CL21">SUMPRODUCT(
    INDEX(ANSWERS!$C$7:$AW$134,0,ROW(CL21)), 
    INDEX(CORRECT!$A$2:$HK$129,0,COLUMN(CL21))
)
</f>
        <v>3</v>
      </c>
      <c r="CM21" s="72">
        <f t="array" ref="CM21">SUMPRODUCT(
    INDEX(ANSWERS!$C$7:$AW$134,0,ROW(CM21)), 
    INDEX(CORRECT!$A$2:$HK$129,0,COLUMN(CM21))
)
</f>
        <v>5</v>
      </c>
      <c r="CN21" s="72">
        <f t="array" ref="CN21">SUMPRODUCT(
    INDEX(ANSWERS!$C$7:$AW$134,0,ROW(CN21)), 
    INDEX(CORRECT!$A$2:$HK$129,0,COLUMN(CN21))
)
</f>
        <v>6</v>
      </c>
      <c r="CO21" s="72">
        <f t="array" ref="CO21">SUMPRODUCT(
    INDEX(ANSWERS!$C$7:$AW$134,0,ROW(CO21)), 
    INDEX(CORRECT!$A$2:$HK$129,0,COLUMN(CO21))
)
</f>
        <v>5</v>
      </c>
      <c r="CP21" s="72">
        <f t="array" ref="CP21">SUMPRODUCT(
    INDEX(ANSWERS!$C$7:$AW$134,0,ROW(CP21)), 
    INDEX(CORRECT!$A$2:$HK$129,0,COLUMN(CP21))
)
</f>
        <v>4</v>
      </c>
      <c r="CQ21" s="72">
        <f t="array" ref="CQ21">SUMPRODUCT(
    INDEX(ANSWERS!$C$7:$AW$134,0,ROW(CQ21)), 
    INDEX(CORRECT!$A$2:$HK$129,0,COLUMN(CQ21))
)
</f>
        <v>2</v>
      </c>
      <c r="CR21" s="72">
        <f t="array" ref="CR21">SUMPRODUCT(
    INDEX(ANSWERS!$C$7:$AW$134,0,ROW(CR21)), 
    INDEX(CORRECT!$A$2:$HK$129,0,COLUMN(CR21))
)
</f>
        <v>7</v>
      </c>
      <c r="CS21" s="72">
        <f t="array" ref="CS21">SUMPRODUCT(
    INDEX(ANSWERS!$C$7:$AW$134,0,ROW(CS21)), 
    INDEX(CORRECT!$A$2:$HK$129,0,COLUMN(CS21))
)
</f>
        <v>7</v>
      </c>
      <c r="CT21" s="72">
        <f t="array" ref="CT21">SUMPRODUCT(
    INDEX(ANSWERS!$C$7:$AW$134,0,ROW(CT21)), 
    INDEX(CORRECT!$A$2:$HK$129,0,COLUMN(CT21))
)
</f>
        <v>5</v>
      </c>
      <c r="CU21" s="72">
        <f t="array" ref="CU21">SUMPRODUCT(
    INDEX(ANSWERS!$C$7:$AW$134,0,ROW(CU21)), 
    INDEX(CORRECT!$A$2:$HK$129,0,COLUMN(CU21))
)
</f>
        <v>6</v>
      </c>
      <c r="CV21" s="72">
        <f t="array" ref="CV21">SUMPRODUCT(
    INDEX(ANSWERS!$C$7:$AW$134,0,ROW(CV21)), 
    INDEX(CORRECT!$A$2:$HK$129,0,COLUMN(CV21))
)
</f>
        <v>7</v>
      </c>
      <c r="CW21" s="72">
        <f t="array" ref="CW21">SUMPRODUCT(
    INDEX(ANSWERS!$C$7:$AW$134,0,ROW(CW21)), 
    INDEX(CORRECT!$A$2:$HK$129,0,COLUMN(CW21))
)
</f>
        <v>7</v>
      </c>
      <c r="CX21" s="72">
        <f t="array" ref="CX21">SUMPRODUCT(
    INDEX(ANSWERS!$C$7:$AW$134,0,ROW(CX21)), 
    INDEX(CORRECT!$A$2:$HK$129,0,COLUMN(CX21))
)
</f>
        <v>7</v>
      </c>
      <c r="CY21" s="72">
        <f t="array" ref="CY21">SUMPRODUCT(
    INDEX(ANSWERS!$C$7:$AW$134,0,ROW(CY21)), 
    INDEX(CORRECT!$A$2:$HK$129,0,COLUMN(CY21))
)
</f>
        <v>7</v>
      </c>
      <c r="CZ21" s="72">
        <f t="array" ref="CZ21">SUMPRODUCT(
    INDEX(ANSWERS!$C$7:$AW$134,0,ROW(CZ21)), 
    INDEX(CORRECT!$A$2:$HK$129,0,COLUMN(CZ21))
)
</f>
        <v>1</v>
      </c>
      <c r="DA21" s="72">
        <f t="array" ref="DA21">SUMPRODUCT(
    INDEX(ANSWERS!$C$7:$AW$134,0,ROW(DA21)), 
    INDEX(CORRECT!$A$2:$HK$129,0,COLUMN(DA21))
)
</f>
        <v>7</v>
      </c>
      <c r="DB21" s="72">
        <f t="array" ref="DB21">SUMPRODUCT(
    INDEX(ANSWERS!$C$7:$AW$134,0,ROW(DB21)), 
    INDEX(CORRECT!$A$2:$HK$129,0,COLUMN(DB21))
)
</f>
        <v>1</v>
      </c>
      <c r="DC21" s="72">
        <f t="array" ref="DC21">SUMPRODUCT(
    INDEX(ANSWERS!$C$7:$AW$134,0,ROW(DC21)), 
    INDEX(CORRECT!$A$2:$HK$129,0,COLUMN(DC21))
)
</f>
        <v>3</v>
      </c>
      <c r="DD21" s="72">
        <f t="array" ref="DD21">SUMPRODUCT(
    INDEX(ANSWERS!$C$7:$AW$134,0,ROW(DD21)), 
    INDEX(CORRECT!$A$2:$HK$129,0,COLUMN(DD21))
)
</f>
        <v>5</v>
      </c>
      <c r="DE21" s="72">
        <f t="array" ref="DE21">SUMPRODUCT(
    INDEX(ANSWERS!$C$7:$AW$134,0,ROW(DE21)), 
    INDEX(CORRECT!$A$2:$HK$129,0,COLUMN(DE21))
)
</f>
        <v>7</v>
      </c>
      <c r="DF21" s="72">
        <f t="array" ref="DF21">SUMPRODUCT(
    INDEX(ANSWERS!$C$7:$AW$134,0,ROW(DF21)), 
    INDEX(CORRECT!$A$2:$HK$129,0,COLUMN(DF21))
)
</f>
        <v>7</v>
      </c>
      <c r="DG21" s="72">
        <f t="array" ref="DG21">SUMPRODUCT(
    INDEX(ANSWERS!$C$7:$AW$134,0,ROW(DG21)), 
    INDEX(CORRECT!$A$2:$HK$129,0,COLUMN(DG21))
)
</f>
        <v>5</v>
      </c>
      <c r="DH21" s="72">
        <f t="array" ref="DH21">SUMPRODUCT(
    INDEX(ANSWERS!$C$7:$AW$134,0,ROW(DH21)), 
    INDEX(CORRECT!$A$2:$HK$129,0,COLUMN(DH21))
)
</f>
        <v>2</v>
      </c>
      <c r="DI21" s="72">
        <f t="array" ref="DI21">SUMPRODUCT(
    INDEX(ANSWERS!$C$7:$AW$134,0,ROW(DI21)), 
    INDEX(CORRECT!$A$2:$HK$129,0,COLUMN(DI21))
)
</f>
        <v>3</v>
      </c>
      <c r="DJ21" s="72">
        <f t="array" ref="DJ21">SUMPRODUCT(
    INDEX(ANSWERS!$C$7:$AW$134,0,ROW(DJ21)), 
    INDEX(CORRECT!$A$2:$HK$129,0,COLUMN(DJ21))
)
</f>
        <v>4</v>
      </c>
      <c r="DK21" s="72">
        <f t="array" ref="DK21">SUMPRODUCT(
    INDEX(ANSWERS!$C$7:$AW$134,0,ROW(DK21)), 
    INDEX(CORRECT!$A$2:$HK$129,0,COLUMN(DK21))
)
</f>
        <v>6</v>
      </c>
      <c r="DL21" s="72">
        <f t="array" ref="DL21">SUMPRODUCT(
    INDEX(ANSWERS!$C$7:$AW$134,0,ROW(DL21)), 
    INDEX(CORRECT!$A$2:$HK$129,0,COLUMN(DL21))
)
</f>
        <v>7</v>
      </c>
      <c r="DM21" s="72">
        <f t="array" ref="DM21">SUMPRODUCT(
    INDEX(ANSWERS!$C$7:$AW$134,0,ROW(DM21)), 
    INDEX(CORRECT!$A$2:$HK$129,0,COLUMN(DM21))
)
</f>
        <v>5</v>
      </c>
      <c r="DN21" s="72">
        <f t="array" ref="DN21">SUMPRODUCT(
    INDEX(ANSWERS!$C$7:$AW$134,0,ROW(DN21)), 
    INDEX(CORRECT!$A$2:$HK$129,0,COLUMN(DN21))
)
</f>
        <v>2</v>
      </c>
      <c r="DO21" s="72">
        <f t="array" ref="DO21">SUMPRODUCT(
    INDEX(ANSWERS!$C$7:$AW$134,0,ROW(DO21)), 
    INDEX(CORRECT!$A$2:$HK$129,0,COLUMN(DO21))
)
</f>
        <v>6</v>
      </c>
      <c r="DP21" s="72">
        <f t="array" ref="DP21">SUMPRODUCT(
    INDEX(ANSWERS!$C$7:$AW$134,0,ROW(DP21)), 
    INDEX(CORRECT!$A$2:$HK$129,0,COLUMN(DP21))
)
</f>
        <v>7</v>
      </c>
      <c r="DQ21" s="72">
        <f t="array" ref="DQ21">SUMPRODUCT(
    INDEX(ANSWERS!$C$7:$AW$134,0,ROW(DQ21)), 
    INDEX(CORRECT!$A$2:$HK$129,0,COLUMN(DQ21))
)
</f>
        <v>7</v>
      </c>
      <c r="DR21" s="72">
        <f t="array" ref="DR21">SUMPRODUCT(
    INDEX(ANSWERS!$C$7:$AW$134,0,ROW(DR21)), 
    INDEX(CORRECT!$A$2:$HK$129,0,COLUMN(DR21))
)
</f>
        <v>6</v>
      </c>
      <c r="DS21" s="72">
        <f t="array" ref="DS21">SUMPRODUCT(
    INDEX(ANSWERS!$C$7:$AW$134,0,ROW(DS21)), 
    INDEX(CORRECT!$A$2:$HK$129,0,COLUMN(DS21))
)
</f>
        <v>7</v>
      </c>
      <c r="DT21" s="72">
        <f t="array" ref="DT21">SUMPRODUCT(
    INDEX(ANSWERS!$C$7:$AW$134,0,ROW(DT21)), 
    INDEX(CORRECT!$A$2:$HK$129,0,COLUMN(DT21))
)
</f>
        <v>7</v>
      </c>
      <c r="DU21" s="72">
        <f t="array" ref="DU21">SUMPRODUCT(
    INDEX(ANSWERS!$C$7:$AW$134,0,ROW(DU21)), 
    INDEX(CORRECT!$A$2:$HK$129,0,COLUMN(DU21))
)
</f>
        <v>7</v>
      </c>
      <c r="DV21" s="72">
        <f t="array" ref="DV21">SUMPRODUCT(
    INDEX(ANSWERS!$C$7:$AW$134,0,ROW(DV21)), 
    INDEX(CORRECT!$A$2:$HK$129,0,COLUMN(DV21))
)
</f>
        <v>0</v>
      </c>
      <c r="DW21" s="72">
        <f t="array" ref="DW21">SUMPRODUCT(
    INDEX(ANSWERS!$C$7:$AW$134,0,ROW(DW21)), 
    INDEX(CORRECT!$A$2:$HK$129,0,COLUMN(DW21))
)
</f>
        <v>5</v>
      </c>
      <c r="DX21" s="72">
        <f t="array" ref="DX21">SUMPRODUCT(
    INDEX(ANSWERS!$C$7:$AW$134,0,ROW(DX21)), 
    INDEX(CORRECT!$A$2:$HK$129,0,COLUMN(DX21))
)
</f>
        <v>3</v>
      </c>
      <c r="DY21" s="72">
        <f t="array" ref="DY21">SUMPRODUCT(
    INDEX(ANSWERS!$C$7:$AW$134,0,ROW(DY21)), 
    INDEX(CORRECT!$A$2:$HK$129,0,COLUMN(DY21))
)
</f>
        <v>6</v>
      </c>
      <c r="DZ21" s="72">
        <f t="array" ref="DZ21">SUMPRODUCT(
    INDEX(ANSWERS!$C$7:$AW$134,0,ROW(DZ21)), 
    INDEX(CORRECT!$A$2:$HK$129,0,COLUMN(DZ21))
)
</f>
        <v>1</v>
      </c>
      <c r="EA21" s="72">
        <f t="array" ref="EA21">SUMPRODUCT(
    INDEX(ANSWERS!$C$7:$AW$134,0,ROW(EA21)), 
    INDEX(CORRECT!$A$2:$HK$129,0,COLUMN(EA21))
)
</f>
        <v>3</v>
      </c>
      <c r="EB21" s="72">
        <f t="array" ref="EB21">SUMPRODUCT(
    INDEX(ANSWERS!$C$7:$AW$134,0,ROW(EB21)), 
    INDEX(CORRECT!$A$2:$HK$129,0,COLUMN(EB21))
)
</f>
        <v>4</v>
      </c>
      <c r="EC21" s="72">
        <f t="array" ref="EC21">SUMPRODUCT(
    INDEX(ANSWERS!$C$7:$AW$134,0,ROW(EC21)), 
    INDEX(CORRECT!$A$2:$HK$129,0,COLUMN(EC21))
)
</f>
        <v>5</v>
      </c>
      <c r="ED21" s="72">
        <f t="array" ref="ED21">SUMPRODUCT(
    INDEX(ANSWERS!$C$7:$AW$134,0,ROW(ED21)), 
    INDEX(CORRECT!$A$2:$HK$129,0,COLUMN(ED21))
)
</f>
        <v>7</v>
      </c>
      <c r="EE21" s="72">
        <f t="array" ref="EE21">SUMPRODUCT(
    INDEX(ANSWERS!$C$7:$AW$134,0,ROW(EE21)), 
    INDEX(CORRECT!$A$2:$HK$129,0,COLUMN(EE21))
)
</f>
        <v>5</v>
      </c>
      <c r="EF21" s="72">
        <f t="array" ref="EF21">SUMPRODUCT(
    INDEX(ANSWERS!$C$7:$AW$134,0,ROW(EF21)), 
    INDEX(CORRECT!$A$2:$HK$129,0,COLUMN(EF21))
)
</f>
        <v>4</v>
      </c>
      <c r="EG21" s="72">
        <f t="array" ref="EG21">SUMPRODUCT(
    INDEX(ANSWERS!$C$7:$AW$134,0,ROW(EG21)), 
    INDEX(CORRECT!$A$2:$HK$129,0,COLUMN(EG21))
)
</f>
        <v>6</v>
      </c>
      <c r="EH21" s="72">
        <f t="array" ref="EH21">SUMPRODUCT(
    INDEX(ANSWERS!$C$7:$AW$134,0,ROW(EH21)), 
    INDEX(CORRECT!$A$2:$HK$129,0,COLUMN(EH21))
)
</f>
        <v>7</v>
      </c>
      <c r="EI21" s="72">
        <f t="array" ref="EI21">SUMPRODUCT(
    INDEX(ANSWERS!$C$7:$AW$134,0,ROW(EI21)), 
    INDEX(CORRECT!$A$2:$HK$129,0,COLUMN(EI21))
)
</f>
        <v>7</v>
      </c>
      <c r="EJ21" s="72">
        <f t="array" ref="EJ21">SUMPRODUCT(
    INDEX(ANSWERS!$C$7:$AW$134,0,ROW(EJ21)), 
    INDEX(CORRECT!$A$2:$HK$129,0,COLUMN(EJ21))
)
</f>
        <v>7</v>
      </c>
      <c r="EK21" s="72">
        <f t="array" ref="EK21">SUMPRODUCT(
    INDEX(ANSWERS!$C$7:$AW$134,0,ROW(EK21)), 
    INDEX(CORRECT!$A$2:$HK$129,0,COLUMN(EK21))
)
</f>
        <v>4</v>
      </c>
      <c r="EL21" s="72">
        <f t="array" ref="EL21">SUMPRODUCT(
    INDEX(ANSWERS!$C$7:$AW$134,0,ROW(EL21)), 
    INDEX(CORRECT!$A$2:$HK$129,0,COLUMN(EL21))
)
</f>
        <v>3</v>
      </c>
      <c r="EM21" s="72">
        <f t="array" ref="EM21">SUMPRODUCT(
    INDEX(ANSWERS!$C$7:$AW$134,0,ROW(EM21)), 
    INDEX(CORRECT!$A$2:$HK$129,0,COLUMN(EM21))
)
</f>
        <v>5</v>
      </c>
      <c r="EN21" s="72">
        <f t="array" ref="EN21">SUMPRODUCT(
    INDEX(ANSWERS!$C$7:$AW$134,0,ROW(EN21)), 
    INDEX(CORRECT!$A$2:$HK$129,0,COLUMN(EN21))
)
</f>
        <v>6</v>
      </c>
      <c r="EO21" s="72">
        <f t="array" ref="EO21">SUMPRODUCT(
    INDEX(ANSWERS!$C$7:$AW$134,0,ROW(EO21)), 
    INDEX(CORRECT!$A$2:$HK$129,0,COLUMN(EO21))
)
</f>
        <v>7</v>
      </c>
      <c r="EP21" s="72">
        <f t="array" ref="EP21">SUMPRODUCT(
    INDEX(ANSWERS!$C$7:$AW$134,0,ROW(EP21)), 
    INDEX(CORRECT!$A$2:$HK$129,0,COLUMN(EP21))
)
</f>
        <v>6</v>
      </c>
      <c r="EQ21" s="72">
        <f t="array" ref="EQ21">SUMPRODUCT(
    INDEX(ANSWERS!$C$7:$AW$134,0,ROW(EQ21)), 
    INDEX(CORRECT!$A$2:$HK$129,0,COLUMN(EQ21))
)
</f>
        <v>6</v>
      </c>
      <c r="ER21" s="72">
        <f t="array" ref="ER21">SUMPRODUCT(
    INDEX(ANSWERS!$C$7:$AW$134,0,ROW(ER21)), 
    INDEX(CORRECT!$A$2:$HK$129,0,COLUMN(ER21))
)
</f>
        <v>2</v>
      </c>
      <c r="ES21" s="72">
        <f t="array" ref="ES21">SUMPRODUCT(
    INDEX(ANSWERS!$C$7:$AW$134,0,ROW(ES21)), 
    INDEX(CORRECT!$A$2:$HK$129,0,COLUMN(ES21))
)
</f>
        <v>3</v>
      </c>
      <c r="ET21" s="72">
        <f t="array" ref="ET21">SUMPRODUCT(
    INDEX(ANSWERS!$C$7:$AW$134,0,ROW(ET21)), 
    INDEX(CORRECT!$A$2:$HK$129,0,COLUMN(ET21))
)
</f>
        <v>2</v>
      </c>
      <c r="EU21" s="72">
        <f t="array" ref="EU21">SUMPRODUCT(
    INDEX(ANSWERS!$C$7:$AW$134,0,ROW(EU21)), 
    INDEX(CORRECT!$A$2:$HK$129,0,COLUMN(EU21))
)
</f>
        <v>7</v>
      </c>
      <c r="EV21" s="72">
        <f t="array" ref="EV21">SUMPRODUCT(
    INDEX(ANSWERS!$C$7:$AW$134,0,ROW(EV21)), 
    INDEX(CORRECT!$A$2:$HK$129,0,COLUMN(EV21))
)
</f>
        <v>3</v>
      </c>
      <c r="EW21" s="72">
        <f t="array" ref="EW21">SUMPRODUCT(
    INDEX(ANSWERS!$C$7:$AW$134,0,ROW(EW21)), 
    INDEX(CORRECT!$A$2:$HK$129,0,COLUMN(EW21))
)
</f>
        <v>7</v>
      </c>
      <c r="EX21" s="72">
        <f t="array" ref="EX21">SUMPRODUCT(
    INDEX(ANSWERS!$C$7:$AW$134,0,ROW(EX21)), 
    INDEX(CORRECT!$A$2:$HK$129,0,COLUMN(EX21))
)
</f>
        <v>6</v>
      </c>
      <c r="EY21" s="72">
        <f t="array" ref="EY21">SUMPRODUCT(
    INDEX(ANSWERS!$C$7:$AW$134,0,ROW(EY21)), 
    INDEX(CORRECT!$A$2:$HK$129,0,COLUMN(EY21))
)
</f>
        <v>1</v>
      </c>
      <c r="EZ21" s="72">
        <f t="array" ref="EZ21">SUMPRODUCT(
    INDEX(ANSWERS!$C$7:$AW$134,0,ROW(EZ21)), 
    INDEX(CORRECT!$A$2:$HK$129,0,COLUMN(EZ21))
)
</f>
        <v>4</v>
      </c>
      <c r="FA21" s="72">
        <f t="array" ref="FA21">SUMPRODUCT(
    INDEX(ANSWERS!$C$7:$AW$134,0,ROW(FA21)), 
    INDEX(CORRECT!$A$2:$HK$129,0,COLUMN(FA21))
)
</f>
        <v>5</v>
      </c>
      <c r="FB21" s="72">
        <f t="array" ref="FB21">SUMPRODUCT(
    INDEX(ANSWERS!$C$7:$AW$134,0,ROW(FB21)), 
    INDEX(CORRECT!$A$2:$HK$129,0,COLUMN(FB21))
)
</f>
        <v>6</v>
      </c>
      <c r="FC21" s="72">
        <f t="array" ref="FC21">SUMPRODUCT(
    INDEX(ANSWERS!$C$7:$AW$134,0,ROW(FC21)), 
    INDEX(CORRECT!$A$2:$HK$129,0,COLUMN(FC21))
)
</f>
        <v>7</v>
      </c>
      <c r="FD21" s="72">
        <f t="array" ref="FD21">SUMPRODUCT(
    INDEX(ANSWERS!$C$7:$AW$134,0,ROW(FD21)), 
    INDEX(CORRECT!$A$2:$HK$129,0,COLUMN(FD21))
)
</f>
        <v>5</v>
      </c>
      <c r="FE21" s="72">
        <f t="array" ref="FE21">SUMPRODUCT(
    INDEX(ANSWERS!$C$7:$AW$134,0,ROW(FE21)), 
    INDEX(CORRECT!$A$2:$HK$129,0,COLUMN(FE21))
)
</f>
        <v>6</v>
      </c>
      <c r="FF21" s="72">
        <f t="array" ref="FF21">SUMPRODUCT(
    INDEX(ANSWERS!$C$7:$AW$134,0,ROW(FF21)), 
    INDEX(CORRECT!$A$2:$HK$129,0,COLUMN(FF21))
)
</f>
        <v>6</v>
      </c>
      <c r="FG21" s="72">
        <f t="array" ref="FG21">SUMPRODUCT(
    INDEX(ANSWERS!$C$7:$AW$134,0,ROW(FG21)), 
    INDEX(CORRECT!$A$2:$HK$129,0,COLUMN(FG21))
)
</f>
        <v>6</v>
      </c>
      <c r="FH21" s="72">
        <f t="array" ref="FH21">SUMPRODUCT(
    INDEX(ANSWERS!$C$7:$AW$134,0,ROW(FH21)), 
    INDEX(CORRECT!$A$2:$HK$129,0,COLUMN(FH21))
)
</f>
        <v>6</v>
      </c>
      <c r="FI21" s="72">
        <f t="array" ref="FI21">SUMPRODUCT(
    INDEX(ANSWERS!$C$7:$AW$134,0,ROW(FI21)), 
    INDEX(CORRECT!$A$2:$HK$129,0,COLUMN(FI21))
)
</f>
        <v>7</v>
      </c>
      <c r="FJ21" s="72">
        <f t="array" ref="FJ21">SUMPRODUCT(
    INDEX(ANSWERS!$C$7:$AW$134,0,ROW(FJ21)), 
    INDEX(CORRECT!$A$2:$HK$129,0,COLUMN(FJ21))
)
</f>
        <v>7</v>
      </c>
      <c r="FK21" s="72">
        <f t="array" ref="FK21">SUMPRODUCT(
    INDEX(ANSWERS!$C$7:$AW$134,0,ROW(FK21)), 
    INDEX(CORRECT!$A$2:$HK$129,0,COLUMN(FK21))
)
</f>
        <v>7</v>
      </c>
      <c r="FL21" s="72">
        <f t="array" ref="FL21">SUMPRODUCT(
    INDEX(ANSWERS!$C$7:$AW$134,0,ROW(FL21)), 
    INDEX(CORRECT!$A$2:$HK$129,0,COLUMN(FL21))
)
</f>
        <v>6</v>
      </c>
      <c r="FM21" s="72">
        <f t="array" ref="FM21">SUMPRODUCT(
    INDEX(ANSWERS!$C$7:$AW$134,0,ROW(FM21)), 
    INDEX(CORRECT!$A$2:$HK$129,0,COLUMN(FM21))
)
</f>
        <v>7</v>
      </c>
      <c r="FN21" s="72">
        <f t="array" ref="FN21">SUMPRODUCT(
    INDEX(ANSWERS!$C$7:$AW$134,0,ROW(FN21)), 
    INDEX(CORRECT!$A$2:$HK$129,0,COLUMN(FN21))
)
</f>
        <v>3</v>
      </c>
      <c r="FO21" s="72">
        <f t="array" ref="FO21">SUMPRODUCT(
    INDEX(ANSWERS!$C$7:$AW$134,0,ROW(FO21)), 
    INDEX(CORRECT!$A$2:$HK$129,0,COLUMN(FO21))
)
</f>
        <v>7</v>
      </c>
      <c r="FP21" s="72">
        <f t="array" ref="FP21">SUMPRODUCT(
    INDEX(ANSWERS!$C$7:$AW$134,0,ROW(FP21)), 
    INDEX(CORRECT!$A$2:$HK$129,0,COLUMN(FP21))
)
</f>
        <v>6</v>
      </c>
      <c r="FQ21" s="72">
        <f t="array" ref="FQ21">SUMPRODUCT(
    INDEX(ANSWERS!$C$7:$AW$134,0,ROW(FQ21)), 
    INDEX(CORRECT!$A$2:$HK$129,0,COLUMN(FQ21))
)
</f>
        <v>6</v>
      </c>
      <c r="FR21" s="72">
        <f t="array" ref="FR21">SUMPRODUCT(
    INDEX(ANSWERS!$C$7:$AW$134,0,ROW(FR21)), 
    INDEX(CORRECT!$A$2:$HK$129,0,COLUMN(FR21))
)
</f>
        <v>7</v>
      </c>
      <c r="FS21" s="72">
        <f t="array" ref="FS21">SUMPRODUCT(
    INDEX(ANSWERS!$C$7:$AW$134,0,ROW(FS21)), 
    INDEX(CORRECT!$A$2:$HK$129,0,COLUMN(FS21))
)
</f>
        <v>2</v>
      </c>
      <c r="FT21" s="72">
        <f t="array" ref="FT21">SUMPRODUCT(
    INDEX(ANSWERS!$C$7:$AW$134,0,ROW(FT21)), 
    INDEX(CORRECT!$A$2:$HK$129,0,COLUMN(FT21))
)
</f>
        <v>2</v>
      </c>
      <c r="FU21" s="72">
        <f t="array" ref="FU21">SUMPRODUCT(
    INDEX(ANSWERS!$C$7:$AW$134,0,ROW(FU21)), 
    INDEX(CORRECT!$A$2:$HK$129,0,COLUMN(FU21))
)
</f>
        <v>7</v>
      </c>
      <c r="FV21" s="72">
        <f t="array" ref="FV21">SUMPRODUCT(
    INDEX(ANSWERS!$C$7:$AW$134,0,ROW(FV21)), 
    INDEX(CORRECT!$A$2:$HK$129,0,COLUMN(FV21))
)
</f>
        <v>6</v>
      </c>
      <c r="FW21" s="72">
        <f t="array" ref="FW21">SUMPRODUCT(
    INDEX(ANSWERS!$C$7:$AW$134,0,ROW(FW21)), 
    INDEX(CORRECT!$A$2:$HK$129,0,COLUMN(FW21))
)
</f>
        <v>5</v>
      </c>
      <c r="FX21" s="72">
        <f t="array" ref="FX21">SUMPRODUCT(
    INDEX(ANSWERS!$C$7:$AW$134,0,ROW(FX21)), 
    INDEX(CORRECT!$A$2:$HK$129,0,COLUMN(FX21))
)
</f>
        <v>7</v>
      </c>
      <c r="FY21" s="72">
        <f t="array" ref="FY21">SUMPRODUCT(
    INDEX(ANSWERS!$C$7:$AW$134,0,ROW(FY21)), 
    INDEX(CORRECT!$A$2:$HK$129,0,COLUMN(FY21))
)
</f>
        <v>6</v>
      </c>
      <c r="FZ21" s="72">
        <f t="array" ref="FZ21">SUMPRODUCT(
    INDEX(ANSWERS!$C$7:$AW$134,0,ROW(FZ21)), 
    INDEX(CORRECT!$A$2:$HK$129,0,COLUMN(FZ21))
)
</f>
        <v>4</v>
      </c>
      <c r="GA21" s="72">
        <f t="array" ref="GA21">SUMPRODUCT(
    INDEX(ANSWERS!$C$7:$AW$134,0,ROW(GA21)), 
    INDEX(CORRECT!$A$2:$HK$129,0,COLUMN(GA21))
)
</f>
        <v>4</v>
      </c>
      <c r="GB21" s="72">
        <f t="array" ref="GB21">SUMPRODUCT(
    INDEX(ANSWERS!$C$7:$AW$134,0,ROW(GB21)), 
    INDEX(CORRECT!$A$2:$HK$129,0,COLUMN(GB21))
)
</f>
        <v>3</v>
      </c>
      <c r="GC21" s="72">
        <f t="array" ref="GC21">SUMPRODUCT(
    INDEX(ANSWERS!$C$7:$AW$134,0,ROW(GC21)), 
    INDEX(CORRECT!$A$2:$HK$129,0,COLUMN(GC21))
)
</f>
        <v>2</v>
      </c>
      <c r="GD21" s="72">
        <f t="array" ref="GD21">SUMPRODUCT(
    INDEX(ANSWERS!$C$7:$AW$134,0,ROW(GD21)), 
    INDEX(CORRECT!$A$2:$HK$129,0,COLUMN(GD21))
)
</f>
        <v>7</v>
      </c>
      <c r="GE21" s="72">
        <f t="array" ref="GE21">SUMPRODUCT(
    INDEX(ANSWERS!$C$7:$AW$134,0,ROW(GE21)), 
    INDEX(CORRECT!$A$2:$HK$129,0,COLUMN(GE21))
)
</f>
        <v>7</v>
      </c>
      <c r="GF21" s="72">
        <f t="array" ref="GF21">SUMPRODUCT(
    INDEX(ANSWERS!$C$7:$AW$134,0,ROW(GF21)), 
    INDEX(CORRECT!$A$2:$HK$129,0,COLUMN(GF21))
)
</f>
        <v>6</v>
      </c>
      <c r="GG21" s="72">
        <f t="array" ref="GG21">SUMPRODUCT(
    INDEX(ANSWERS!$C$7:$AW$134,0,ROW(GG21)), 
    INDEX(CORRECT!$A$2:$HK$129,0,COLUMN(GG21))
)
</f>
        <v>6</v>
      </c>
      <c r="GH21" s="72">
        <f t="array" ref="GH21">SUMPRODUCT(
    INDEX(ANSWERS!$C$7:$AW$134,0,ROW(GH21)), 
    INDEX(CORRECT!$A$2:$HK$129,0,COLUMN(GH21))
)
</f>
        <v>3</v>
      </c>
      <c r="GI21" s="72">
        <f t="array" ref="GI21">SUMPRODUCT(
    INDEX(ANSWERS!$C$7:$AW$134,0,ROW(GI21)), 
    INDEX(CORRECT!$A$2:$HK$129,0,COLUMN(GI21))
)
</f>
        <v>7</v>
      </c>
      <c r="GJ21" s="72">
        <f t="array" ref="GJ21">SUMPRODUCT(
    INDEX(ANSWERS!$C$7:$AW$134,0,ROW(GJ21)), 
    INDEX(CORRECT!$A$2:$HK$129,0,COLUMN(GJ21))
)
</f>
        <v>7</v>
      </c>
      <c r="GK21" s="72">
        <f t="array" ref="GK21">SUMPRODUCT(
    INDEX(ANSWERS!$C$7:$AW$134,0,ROW(GK21)), 
    INDEX(CORRECT!$A$2:$HK$129,0,COLUMN(GK21))
)
</f>
        <v>0</v>
      </c>
      <c r="GL21" s="72">
        <f t="array" ref="GL21">SUMPRODUCT(
    INDEX(ANSWERS!$C$7:$AW$134,0,ROW(GL21)), 
    INDEX(CORRECT!$A$2:$HK$129,0,COLUMN(GL21))
)
</f>
        <v>5</v>
      </c>
      <c r="GM21" s="72">
        <f t="array" ref="GM21">SUMPRODUCT(
    INDEX(ANSWERS!$C$7:$AW$134,0,ROW(GM21)), 
    INDEX(CORRECT!$A$2:$HK$129,0,COLUMN(GM21))
)
</f>
        <v>3</v>
      </c>
      <c r="GN21" s="72">
        <f t="array" ref="GN21">SUMPRODUCT(
    INDEX(ANSWERS!$C$7:$AW$134,0,ROW(GN21)), 
    INDEX(CORRECT!$A$2:$HK$129,0,COLUMN(GN21))
)
</f>
        <v>5</v>
      </c>
      <c r="GO21" s="72">
        <f t="array" ref="GO21">SUMPRODUCT(
    INDEX(ANSWERS!$C$7:$AW$134,0,ROW(GO21)), 
    INDEX(CORRECT!$A$2:$HK$129,0,COLUMN(GO21))
)
</f>
        <v>2</v>
      </c>
      <c r="GP21" s="72">
        <f t="array" ref="GP21">SUMPRODUCT(
    INDEX(ANSWERS!$C$7:$AW$134,0,ROW(GP21)), 
    INDEX(CORRECT!$A$2:$HK$129,0,COLUMN(GP21))
)
</f>
        <v>7</v>
      </c>
      <c r="GQ21" s="72">
        <f t="array" ref="GQ21">SUMPRODUCT(
    INDEX(ANSWERS!$C$7:$AW$134,0,ROW(GQ21)), 
    INDEX(CORRECT!$A$2:$HK$129,0,COLUMN(GQ21))
)
</f>
        <v>6</v>
      </c>
      <c r="GR21" s="72">
        <f t="array" ref="GR21">SUMPRODUCT(
    INDEX(ANSWERS!$C$7:$AW$134,0,ROW(GR21)), 
    INDEX(CORRECT!$A$2:$HK$129,0,COLUMN(GR21))
)
</f>
        <v>0</v>
      </c>
      <c r="GS21" s="72">
        <f t="array" ref="GS21">SUMPRODUCT(
    INDEX(ANSWERS!$C$7:$AW$134,0,ROW(GS21)), 
    INDEX(CORRECT!$A$2:$HK$129,0,COLUMN(GS21))
)
</f>
        <v>4</v>
      </c>
      <c r="GT21" s="72">
        <f t="array" ref="GT21">SUMPRODUCT(
    INDEX(ANSWERS!$C$7:$AW$134,0,ROW(GT21)), 
    INDEX(CORRECT!$A$2:$HK$129,0,COLUMN(GT21))
)
</f>
        <v>3</v>
      </c>
      <c r="GU21" s="72">
        <f t="array" ref="GU21">SUMPRODUCT(
    INDEX(ANSWERS!$C$7:$AW$134,0,ROW(GU21)), 
    INDEX(CORRECT!$A$2:$HK$129,0,COLUMN(GU21))
)
</f>
        <v>3</v>
      </c>
      <c r="GV21" s="72">
        <f t="array" ref="GV21">SUMPRODUCT(
    INDEX(ANSWERS!$C$7:$AW$134,0,ROW(GV21)), 
    INDEX(CORRECT!$A$2:$HK$129,0,COLUMN(GV21))
)
</f>
        <v>6</v>
      </c>
      <c r="GW21" s="72">
        <f t="array" ref="GW21">SUMPRODUCT(
    INDEX(ANSWERS!$C$7:$AW$134,0,ROW(GW21)), 
    INDEX(CORRECT!$A$2:$HK$129,0,COLUMN(GW21))
)
</f>
        <v>7</v>
      </c>
      <c r="GX21" s="72">
        <f t="array" ref="GX21">SUMPRODUCT(
    INDEX(ANSWERS!$C$7:$AW$134,0,ROW(GX21)), 
    INDEX(CORRECT!$A$2:$HK$129,0,COLUMN(GX21))
)
</f>
        <v>5</v>
      </c>
      <c r="GY21" s="72">
        <f t="array" ref="GY21">SUMPRODUCT(
    INDEX(ANSWERS!$C$7:$AW$134,0,ROW(GY21)), 
    INDEX(CORRECT!$A$2:$HK$129,0,COLUMN(GY21))
)
</f>
        <v>6</v>
      </c>
      <c r="GZ21" s="72">
        <f t="array" ref="GZ21">SUMPRODUCT(
    INDEX(ANSWERS!$C$7:$AW$134,0,ROW(GZ21)), 
    INDEX(CORRECT!$A$2:$HK$129,0,COLUMN(GZ21))
)
</f>
        <v>6</v>
      </c>
      <c r="HA21" s="72">
        <f t="array" ref="HA21">SUMPRODUCT(
    INDEX(ANSWERS!$C$7:$AW$134,0,ROW(HA21)), 
    INDEX(CORRECT!$A$2:$HK$129,0,COLUMN(HA21))
)
</f>
        <v>7</v>
      </c>
      <c r="HB21" s="72">
        <f t="array" ref="HB21">SUMPRODUCT(
    INDEX(ANSWERS!$C$7:$AW$134,0,ROW(HB21)), 
    INDEX(CORRECT!$A$2:$HK$129,0,COLUMN(HB21))
)
</f>
        <v>7</v>
      </c>
      <c r="HC21" s="72">
        <f t="array" ref="HC21">SUMPRODUCT(
    INDEX(ANSWERS!$C$7:$AW$134,0,ROW(HC21)), 
    INDEX(CORRECT!$A$2:$HK$129,0,COLUMN(HC21))
)
</f>
        <v>5</v>
      </c>
      <c r="HD21" s="72">
        <f t="array" ref="HD21">SUMPRODUCT(
    INDEX(ANSWERS!$C$7:$AW$134,0,ROW(HD21)), 
    INDEX(CORRECT!$A$2:$HK$129,0,COLUMN(HD21))
)
</f>
        <v>6</v>
      </c>
      <c r="HE21" s="72">
        <f t="array" ref="HE21">SUMPRODUCT(
    INDEX(ANSWERS!$C$7:$AW$134,0,ROW(HE21)), 
    INDEX(CORRECT!$A$2:$HK$129,0,COLUMN(HE21))
)
</f>
        <v>7</v>
      </c>
      <c r="HF21" s="72">
        <f t="array" ref="HF21">SUMPRODUCT(
    INDEX(ANSWERS!$C$7:$AW$134,0,ROW(HF21)), 
    INDEX(CORRECT!$A$2:$HK$129,0,COLUMN(HF21))
)
</f>
        <v>6</v>
      </c>
      <c r="HG21" s="72">
        <f t="array" ref="HG21">SUMPRODUCT(
    INDEX(ANSWERS!$C$7:$AW$134,0,ROW(HG21)), 
    INDEX(CORRECT!$A$2:$HK$129,0,COLUMN(HG21))
)
</f>
        <v>7</v>
      </c>
      <c r="HH21" s="72">
        <f t="array" ref="HH21">SUMPRODUCT(
    INDEX(ANSWERS!$C$7:$AW$134,0,ROW(HH21)), 
    INDEX(CORRECT!$A$2:$HK$129,0,COLUMN(HH21))
)
</f>
        <v>7</v>
      </c>
      <c r="HI21" s="72">
        <f t="array" ref="HI21">SUMPRODUCT(
    INDEX(ANSWERS!$C$7:$AW$134,0,ROW(HI21)), 
    INDEX(CORRECT!$A$2:$HK$129,0,COLUMN(HI21))
)
</f>
        <v>4</v>
      </c>
      <c r="HJ21" s="72">
        <f t="array" ref="HJ21">SUMPRODUCT(
    INDEX(ANSWERS!$C$7:$AW$134,0,ROW(HJ21)), 
    INDEX(CORRECT!$A$2:$HK$129,0,COLUMN(HJ21))
)
</f>
        <v>4</v>
      </c>
      <c r="HK21" s="72">
        <f t="array" ref="HK21">SUMPRODUCT(
    INDEX(ANSWERS!$C$7:$AW$134,0,ROW(HK21)), 
    INDEX(CORRECT!$A$2:$HK$129,0,COLUMN(HK21))
)
</f>
        <v>5</v>
      </c>
      <c r="HL21" s="72"/>
    </row>
    <row r="22">
      <c r="A22" s="1" t="s">
        <v>167</v>
      </c>
      <c r="B22" s="72">
        <f t="array" ref="B22">SUMPRODUCT(
    INDEX(ANSWERS!$C$7:$AW$134,0,ROW(B22)), 
    INDEX(CORRECT!$A$2:$HK$129,0,COLUMN(B22))
)
</f>
        <v>6</v>
      </c>
      <c r="C22" s="72">
        <f t="array" ref="C22">SUMPRODUCT(
    INDEX(ANSWERS!$C$7:$AW$134,0,ROW(C22)), 
    INDEX(CORRECT!$A$2:$HK$129,0,COLUMN(C22))
)
</f>
        <v>6</v>
      </c>
      <c r="D22" s="72">
        <f t="array" ref="D22">SUMPRODUCT(
    INDEX(ANSWERS!$C$7:$AW$134,0,ROW(D22)), 
    INDEX(CORRECT!$A$2:$HK$129,0,COLUMN(D22))
)
</f>
        <v>2</v>
      </c>
      <c r="E22" s="72">
        <f t="array" ref="E22">SUMPRODUCT(
    INDEX(ANSWERS!$C$7:$AW$134,0,ROW(E22)), 
    INDEX(CORRECT!$A$2:$HK$129,0,COLUMN(E22))
)
</f>
        <v>3</v>
      </c>
      <c r="F22" s="72">
        <f t="array" ref="F22">SUMPRODUCT(
    INDEX(ANSWERS!$C$7:$AW$134,0,ROW(F22)), 
    INDEX(CORRECT!$A$2:$HK$129,0,COLUMN(F22))
)
</f>
        <v>4</v>
      </c>
      <c r="G22" s="72">
        <f t="array" ref="G22">SUMPRODUCT(
    INDEX(ANSWERS!$C$7:$AW$134,0,ROW(G22)), 
    INDEX(CORRECT!$A$2:$HK$129,0,COLUMN(G22))
)
</f>
        <v>2</v>
      </c>
      <c r="H22" s="72">
        <f t="array" ref="H22">SUMPRODUCT(
    INDEX(ANSWERS!$C$7:$AW$134,0,ROW(H22)), 
    INDEX(CORRECT!$A$2:$HK$129,0,COLUMN(H22))
)
</f>
        <v>6</v>
      </c>
      <c r="I22" s="72">
        <f t="array" ref="I22">SUMPRODUCT(
    INDEX(ANSWERS!$C$7:$AW$134,0,ROW(I22)), 
    INDEX(CORRECT!$A$2:$HK$129,0,COLUMN(I22))
)
</f>
        <v>5</v>
      </c>
      <c r="J22" s="72">
        <f t="array" ref="J22">SUMPRODUCT(
    INDEX(ANSWERS!$C$7:$AW$134,0,ROW(J22)), 
    INDEX(CORRECT!$A$2:$HK$129,0,COLUMN(J22))
)
</f>
        <v>5</v>
      </c>
      <c r="K22" s="72">
        <f t="array" ref="K22">SUMPRODUCT(
    INDEX(ANSWERS!$C$7:$AW$134,0,ROW(K22)), 
    INDEX(CORRECT!$A$2:$HK$129,0,COLUMN(K22))
)
</f>
        <v>3</v>
      </c>
      <c r="L22" s="72">
        <f t="array" ref="L22">SUMPRODUCT(
    INDEX(ANSWERS!$C$7:$AW$134,0,ROW(L22)), 
    INDEX(CORRECT!$A$2:$HK$129,0,COLUMN(L22))
)
</f>
        <v>2</v>
      </c>
      <c r="M22" s="72">
        <f t="array" ref="M22">SUMPRODUCT(
    INDEX(ANSWERS!$C$7:$AW$134,0,ROW(M22)), 
    INDEX(CORRECT!$A$2:$HK$129,0,COLUMN(M22))
)
</f>
        <v>6</v>
      </c>
      <c r="N22" s="72">
        <f t="array" ref="N22">SUMPRODUCT(
    INDEX(ANSWERS!$C$7:$AW$134,0,ROW(N22)), 
    INDEX(CORRECT!$A$2:$HK$129,0,COLUMN(N22))
)
</f>
        <v>6</v>
      </c>
      <c r="O22" s="72">
        <f t="array" ref="O22">SUMPRODUCT(
    INDEX(ANSWERS!$C$7:$AW$134,0,ROW(O22)), 
    INDEX(CORRECT!$A$2:$HK$129,0,COLUMN(O22))
)
</f>
        <v>8</v>
      </c>
      <c r="P22" s="72">
        <f t="array" ref="P22">SUMPRODUCT(
    INDEX(ANSWERS!$C$7:$AW$134,0,ROW(P22)), 
    INDEX(CORRECT!$A$2:$HK$129,0,COLUMN(P22))
)
</f>
        <v>5</v>
      </c>
      <c r="Q22" s="72">
        <f t="array" ref="Q22">SUMPRODUCT(
    INDEX(ANSWERS!$C$7:$AW$134,0,ROW(Q22)), 
    INDEX(CORRECT!$A$2:$HK$129,0,COLUMN(Q22))
)
</f>
        <v>4</v>
      </c>
      <c r="R22" s="72">
        <f t="array" ref="R22">SUMPRODUCT(
    INDEX(ANSWERS!$C$7:$AW$134,0,ROW(R22)), 
    INDEX(CORRECT!$A$2:$HK$129,0,COLUMN(R22))
)
</f>
        <v>6</v>
      </c>
      <c r="S22" s="72">
        <f t="array" ref="S22">SUMPRODUCT(
    INDEX(ANSWERS!$C$7:$AW$134,0,ROW(S22)), 
    INDEX(CORRECT!$A$2:$HK$129,0,COLUMN(S22))
)
</f>
        <v>5</v>
      </c>
      <c r="T22" s="72">
        <f t="array" ref="T22">SUMPRODUCT(
    INDEX(ANSWERS!$C$7:$AW$134,0,ROW(T22)), 
    INDEX(CORRECT!$A$2:$HK$129,0,COLUMN(T22))
)
</f>
        <v>6</v>
      </c>
      <c r="U22" s="72">
        <f t="array" ref="U22">SUMPRODUCT(
    INDEX(ANSWERS!$C$7:$AW$134,0,ROW(U22)), 
    INDEX(CORRECT!$A$2:$HK$129,0,COLUMN(U22))
)
</f>
        <v>6</v>
      </c>
      <c r="V22" s="72">
        <f t="array" ref="V22">SUMPRODUCT(
    INDEX(ANSWERS!$C$7:$AW$134,0,ROW(V22)), 
    INDEX(CORRECT!$A$2:$HK$129,0,COLUMN(V22))
)
</f>
        <v>8</v>
      </c>
      <c r="W22" s="72">
        <f t="array" ref="W22">SUMPRODUCT(
    INDEX(ANSWERS!$C$7:$AW$134,0,ROW(W22)), 
    INDEX(CORRECT!$A$2:$HK$129,0,COLUMN(W22))
)
</f>
        <v>7</v>
      </c>
      <c r="X22" s="72">
        <f t="array" ref="X22">SUMPRODUCT(
    INDEX(ANSWERS!$C$7:$AW$134,0,ROW(X22)), 
    INDEX(CORRECT!$A$2:$HK$129,0,COLUMN(X22))
)
</f>
        <v>7</v>
      </c>
      <c r="Y22" s="72">
        <f t="array" ref="Y22">SUMPRODUCT(
    INDEX(ANSWERS!$C$7:$AW$134,0,ROW(Y22)), 
    INDEX(CORRECT!$A$2:$HK$129,0,COLUMN(Y22))
)
</f>
        <v>7</v>
      </c>
      <c r="Z22" s="72">
        <f t="array" ref="Z22">SUMPRODUCT(
    INDEX(ANSWERS!$C$7:$AW$134,0,ROW(Z22)), 
    INDEX(CORRECT!$A$2:$HK$129,0,COLUMN(Z22))
)
</f>
        <v>3</v>
      </c>
      <c r="AA22" s="72">
        <f t="array" ref="AA22">SUMPRODUCT(
    INDEX(ANSWERS!$C$7:$AW$134,0,ROW(AA22)), 
    INDEX(CORRECT!$A$2:$HK$129,0,COLUMN(AA22))
)
</f>
        <v>7</v>
      </c>
      <c r="AB22" s="72">
        <f t="array" ref="AB22">SUMPRODUCT(
    INDEX(ANSWERS!$C$7:$AW$134,0,ROW(AB22)), 
    INDEX(CORRECT!$A$2:$HK$129,0,COLUMN(AB22))
)
</f>
        <v>7</v>
      </c>
      <c r="AC22" s="72">
        <f t="array" ref="AC22">SUMPRODUCT(
    INDEX(ANSWERS!$C$7:$AW$134,0,ROW(AC22)), 
    INDEX(CORRECT!$A$2:$HK$129,0,COLUMN(AC22))
)
</f>
        <v>3</v>
      </c>
      <c r="AD22" s="72">
        <f t="array" ref="AD22">SUMPRODUCT(
    INDEX(ANSWERS!$C$7:$AW$134,0,ROW(AD22)), 
    INDEX(CORRECT!$A$2:$HK$129,0,COLUMN(AD22))
)
</f>
        <v>8</v>
      </c>
      <c r="AE22" s="72">
        <f t="array" ref="AE22">SUMPRODUCT(
    INDEX(ANSWERS!$C$7:$AW$134,0,ROW(AE22)), 
    INDEX(CORRECT!$A$2:$HK$129,0,COLUMN(AE22))
)
</f>
        <v>8</v>
      </c>
      <c r="AF22" s="72">
        <f t="array" ref="AF22">SUMPRODUCT(
    INDEX(ANSWERS!$C$7:$AW$134,0,ROW(AF22)), 
    INDEX(CORRECT!$A$2:$HK$129,0,COLUMN(AF22))
)
</f>
        <v>8</v>
      </c>
      <c r="AG22" s="72">
        <f t="array" ref="AG22">SUMPRODUCT(
    INDEX(ANSWERS!$C$7:$AW$134,0,ROW(AG22)), 
    INDEX(CORRECT!$A$2:$HK$129,0,COLUMN(AG22))
)
</f>
        <v>5</v>
      </c>
      <c r="AH22" s="72">
        <f t="array" ref="AH22">SUMPRODUCT(
    INDEX(ANSWERS!$C$7:$AW$134,0,ROW(AH22)), 
    INDEX(CORRECT!$A$2:$HK$129,0,COLUMN(AH22))
)
</f>
        <v>7</v>
      </c>
      <c r="AI22" s="72">
        <f t="array" ref="AI22">SUMPRODUCT(
    INDEX(ANSWERS!$C$7:$AW$134,0,ROW(AI22)), 
    INDEX(CORRECT!$A$2:$HK$129,0,COLUMN(AI22))
)
</f>
        <v>5</v>
      </c>
      <c r="AJ22" s="72">
        <f t="array" ref="AJ22">SUMPRODUCT(
    INDEX(ANSWERS!$C$7:$AW$134,0,ROW(AJ22)), 
    INDEX(CORRECT!$A$2:$HK$129,0,COLUMN(AJ22))
)
</f>
        <v>8</v>
      </c>
      <c r="AK22" s="72">
        <f t="array" ref="AK22">SUMPRODUCT(
    INDEX(ANSWERS!$C$7:$AW$134,0,ROW(AK22)), 
    INDEX(CORRECT!$A$2:$HK$129,0,COLUMN(AK22))
)
</f>
        <v>7</v>
      </c>
      <c r="AL22" s="72">
        <f t="array" ref="AL22">SUMPRODUCT(
    INDEX(ANSWERS!$C$7:$AW$134,0,ROW(AL22)), 
    INDEX(CORRECT!$A$2:$HK$129,0,COLUMN(AL22))
)
</f>
        <v>8</v>
      </c>
      <c r="AM22" s="72">
        <f t="array" ref="AM22">SUMPRODUCT(
    INDEX(ANSWERS!$C$7:$AW$134,0,ROW(AM22)), 
    INDEX(CORRECT!$A$2:$HK$129,0,COLUMN(AM22))
)
</f>
        <v>8</v>
      </c>
      <c r="AN22" s="72">
        <f t="array" ref="AN22">SUMPRODUCT(
    INDEX(ANSWERS!$C$7:$AW$134,0,ROW(AN22)), 
    INDEX(CORRECT!$A$2:$HK$129,0,COLUMN(AN22))
)
</f>
        <v>8</v>
      </c>
      <c r="AO22" s="72">
        <f t="array" ref="AO22">SUMPRODUCT(
    INDEX(ANSWERS!$C$7:$AW$134,0,ROW(AO22)), 
    INDEX(CORRECT!$A$2:$HK$129,0,COLUMN(AO22))
)
</f>
        <v>6</v>
      </c>
      <c r="AP22" s="72">
        <f t="array" ref="AP22">SUMPRODUCT(
    INDEX(ANSWERS!$C$7:$AW$134,0,ROW(AP22)), 
    INDEX(CORRECT!$A$2:$HK$129,0,COLUMN(AP22))
)
</f>
        <v>5</v>
      </c>
      <c r="AQ22" s="72">
        <f t="array" ref="AQ22">SUMPRODUCT(
    INDEX(ANSWERS!$C$7:$AW$134,0,ROW(AQ22)), 
    INDEX(CORRECT!$A$2:$HK$129,0,COLUMN(AQ22))
)
</f>
        <v>6</v>
      </c>
      <c r="AR22" s="72">
        <f t="array" ref="AR22">SUMPRODUCT(
    INDEX(ANSWERS!$C$7:$AW$134,0,ROW(AR22)), 
    INDEX(CORRECT!$A$2:$HK$129,0,COLUMN(AR22))
)
</f>
        <v>7</v>
      </c>
      <c r="AS22" s="72">
        <f t="array" ref="AS22">SUMPRODUCT(
    INDEX(ANSWERS!$C$7:$AW$134,0,ROW(AS22)), 
    INDEX(CORRECT!$A$2:$HK$129,0,COLUMN(AS22))
)
</f>
        <v>2</v>
      </c>
      <c r="AT22" s="72">
        <f t="array" ref="AT22">SUMPRODUCT(
    INDEX(ANSWERS!$C$7:$AW$134,0,ROW(AT22)), 
    INDEX(CORRECT!$A$2:$HK$129,0,COLUMN(AT22))
)
</f>
        <v>2</v>
      </c>
      <c r="AU22" s="72">
        <f t="array" ref="AU22">SUMPRODUCT(
    INDEX(ANSWERS!$C$7:$AW$134,0,ROW(AU22)), 
    INDEX(CORRECT!$A$2:$HK$129,0,COLUMN(AU22))
)
</f>
        <v>3</v>
      </c>
      <c r="AV22" s="72">
        <f t="array" ref="AV22">SUMPRODUCT(
    INDEX(ANSWERS!$C$7:$AW$134,0,ROW(AV22)), 
    INDEX(CORRECT!$A$2:$HK$129,0,COLUMN(AV22))
)
</f>
        <v>8</v>
      </c>
      <c r="AW22" s="72">
        <f t="array" ref="AW22">SUMPRODUCT(
    INDEX(ANSWERS!$C$7:$AW$134,0,ROW(AW22)), 
    INDEX(CORRECT!$A$2:$HK$129,0,COLUMN(AW22))
)
</f>
        <v>4</v>
      </c>
      <c r="AX22" s="72">
        <f t="array" ref="AX22">SUMPRODUCT(
    INDEX(ANSWERS!$C$7:$AW$134,0,ROW(AX22)), 
    INDEX(CORRECT!$A$2:$HK$129,0,COLUMN(AX22))
)
</f>
        <v>8</v>
      </c>
      <c r="AY22" s="72">
        <f t="array" ref="AY22">SUMPRODUCT(
    INDEX(ANSWERS!$C$7:$AW$134,0,ROW(AY22)), 
    INDEX(CORRECT!$A$2:$HK$129,0,COLUMN(AY22))
)
</f>
        <v>6</v>
      </c>
      <c r="AZ22" s="72">
        <f t="array" ref="AZ22">SUMPRODUCT(
    INDEX(ANSWERS!$C$7:$AW$134,0,ROW(AZ22)), 
    INDEX(CORRECT!$A$2:$HK$129,0,COLUMN(AZ22))
)
</f>
        <v>8</v>
      </c>
      <c r="BA22" s="72">
        <f t="array" ref="BA22">SUMPRODUCT(
    INDEX(ANSWERS!$C$7:$AW$134,0,ROW(BA22)), 
    INDEX(CORRECT!$A$2:$HK$129,0,COLUMN(BA22))
)
</f>
        <v>7</v>
      </c>
      <c r="BB22" s="72">
        <f t="array" ref="BB22">SUMPRODUCT(
    INDEX(ANSWERS!$C$7:$AW$134,0,ROW(BB22)), 
    INDEX(CORRECT!$A$2:$HK$129,0,COLUMN(BB22))
)
</f>
        <v>6</v>
      </c>
      <c r="BC22" s="72">
        <f t="array" ref="BC22">SUMPRODUCT(
    INDEX(ANSWERS!$C$7:$AW$134,0,ROW(BC22)), 
    INDEX(CORRECT!$A$2:$HK$129,0,COLUMN(BC22))
)
</f>
        <v>2</v>
      </c>
      <c r="BD22" s="72">
        <f t="array" ref="BD22">SUMPRODUCT(
    INDEX(ANSWERS!$C$7:$AW$134,0,ROW(BD22)), 
    INDEX(CORRECT!$A$2:$HK$129,0,COLUMN(BD22))
)
</f>
        <v>8</v>
      </c>
      <c r="BE22" s="72">
        <f t="array" ref="BE22">SUMPRODUCT(
    INDEX(ANSWERS!$C$7:$AW$134,0,ROW(BE22)), 
    INDEX(CORRECT!$A$2:$HK$129,0,COLUMN(BE22))
)
</f>
        <v>4</v>
      </c>
      <c r="BF22" s="72">
        <f t="array" ref="BF22">SUMPRODUCT(
    INDEX(ANSWERS!$C$7:$AW$134,0,ROW(BF22)), 
    INDEX(CORRECT!$A$2:$HK$129,0,COLUMN(BF22))
)
</f>
        <v>2</v>
      </c>
      <c r="BG22" s="72">
        <f t="array" ref="BG22">SUMPRODUCT(
    INDEX(ANSWERS!$C$7:$AW$134,0,ROW(BG22)), 
    INDEX(CORRECT!$A$2:$HK$129,0,COLUMN(BG22))
)
</f>
        <v>8</v>
      </c>
      <c r="BH22" s="72">
        <f t="array" ref="BH22">SUMPRODUCT(
    INDEX(ANSWERS!$C$7:$AW$134,0,ROW(BH22)), 
    INDEX(CORRECT!$A$2:$HK$129,0,COLUMN(BH22))
)
</f>
        <v>8</v>
      </c>
      <c r="BI22" s="72">
        <f t="array" ref="BI22">SUMPRODUCT(
    INDEX(ANSWERS!$C$7:$AW$134,0,ROW(BI22)), 
    INDEX(CORRECT!$A$2:$HK$129,0,COLUMN(BI22))
)
</f>
        <v>6</v>
      </c>
      <c r="BJ22" s="72">
        <f t="array" ref="BJ22">SUMPRODUCT(
    INDEX(ANSWERS!$C$7:$AW$134,0,ROW(BJ22)), 
    INDEX(CORRECT!$A$2:$HK$129,0,COLUMN(BJ22))
)
</f>
        <v>5</v>
      </c>
      <c r="BK22" s="72">
        <f t="array" ref="BK22">SUMPRODUCT(
    INDEX(ANSWERS!$C$7:$AW$134,0,ROW(BK22)), 
    INDEX(CORRECT!$A$2:$HK$129,0,COLUMN(BK22))
)
</f>
        <v>8</v>
      </c>
      <c r="BL22" s="72">
        <f t="array" ref="BL22">SUMPRODUCT(
    INDEX(ANSWERS!$C$7:$AW$134,0,ROW(BL22)), 
    INDEX(CORRECT!$A$2:$HK$129,0,COLUMN(BL22))
)
</f>
        <v>8</v>
      </c>
      <c r="BM22" s="72">
        <f t="array" ref="BM22">SUMPRODUCT(
    INDEX(ANSWERS!$C$7:$AW$134,0,ROW(BM22)), 
    INDEX(CORRECT!$A$2:$HK$129,0,COLUMN(BM22))
)
</f>
        <v>6</v>
      </c>
      <c r="BN22" s="72">
        <f t="array" ref="BN22">SUMPRODUCT(
    INDEX(ANSWERS!$C$7:$AW$134,0,ROW(BN22)), 
    INDEX(CORRECT!$A$2:$HK$129,0,COLUMN(BN22))
)
</f>
        <v>7</v>
      </c>
      <c r="BO22" s="72">
        <f t="array" ref="BO22">SUMPRODUCT(
    INDEX(ANSWERS!$C$7:$AW$134,0,ROW(BO22)), 
    INDEX(CORRECT!$A$2:$HK$129,0,COLUMN(BO22))
)
</f>
        <v>5</v>
      </c>
      <c r="BP22" s="72">
        <f t="array" ref="BP22">SUMPRODUCT(
    INDEX(ANSWERS!$C$7:$AW$134,0,ROW(BP22)), 
    INDEX(CORRECT!$A$2:$HK$129,0,COLUMN(BP22))
)
</f>
        <v>7</v>
      </c>
      <c r="BQ22" s="72">
        <f t="array" ref="BQ22">SUMPRODUCT(
    INDEX(ANSWERS!$C$7:$AW$134,0,ROW(BQ22)), 
    INDEX(CORRECT!$A$2:$HK$129,0,COLUMN(BQ22))
)
</f>
        <v>5</v>
      </c>
      <c r="BR22" s="72">
        <f t="array" ref="BR22">SUMPRODUCT(
    INDEX(ANSWERS!$C$7:$AW$134,0,ROW(BR22)), 
    INDEX(CORRECT!$A$2:$HK$129,0,COLUMN(BR22))
)
</f>
        <v>6</v>
      </c>
      <c r="BS22" s="72">
        <f t="array" ref="BS22">SUMPRODUCT(
    INDEX(ANSWERS!$C$7:$AW$134,0,ROW(BS22)), 
    INDEX(CORRECT!$A$2:$HK$129,0,COLUMN(BS22))
)
</f>
        <v>7</v>
      </c>
      <c r="BT22" s="72">
        <f t="array" ref="BT22">SUMPRODUCT(
    INDEX(ANSWERS!$C$7:$AW$134,0,ROW(BT22)), 
    INDEX(CORRECT!$A$2:$HK$129,0,COLUMN(BT22))
)
</f>
        <v>7</v>
      </c>
      <c r="BU22" s="72">
        <f t="array" ref="BU22">SUMPRODUCT(
    INDEX(ANSWERS!$C$7:$AW$134,0,ROW(BU22)), 
    INDEX(CORRECT!$A$2:$HK$129,0,COLUMN(BU22))
)
</f>
        <v>6</v>
      </c>
      <c r="BV22" s="72">
        <f t="array" ref="BV22">SUMPRODUCT(
    INDEX(ANSWERS!$C$7:$AW$134,0,ROW(BV22)), 
    INDEX(CORRECT!$A$2:$HK$129,0,COLUMN(BV22))
)
</f>
        <v>6</v>
      </c>
      <c r="BW22" s="72">
        <f t="array" ref="BW22">SUMPRODUCT(
    INDEX(ANSWERS!$C$7:$AW$134,0,ROW(BW22)), 
    INDEX(CORRECT!$A$2:$HK$129,0,COLUMN(BW22))
)
</f>
        <v>6</v>
      </c>
      <c r="BX22" s="72">
        <f t="array" ref="BX22">SUMPRODUCT(
    INDEX(ANSWERS!$C$7:$AW$134,0,ROW(BX22)), 
    INDEX(CORRECT!$A$2:$HK$129,0,COLUMN(BX22))
)
</f>
        <v>4</v>
      </c>
      <c r="BY22" s="72">
        <f t="array" ref="BY22">SUMPRODUCT(
    INDEX(ANSWERS!$C$7:$AW$134,0,ROW(BY22)), 
    INDEX(CORRECT!$A$2:$HK$129,0,COLUMN(BY22))
)
</f>
        <v>6</v>
      </c>
      <c r="BZ22" s="72">
        <f t="array" ref="BZ22">SUMPRODUCT(
    INDEX(ANSWERS!$C$7:$AW$134,0,ROW(BZ22)), 
    INDEX(CORRECT!$A$2:$HK$129,0,COLUMN(BZ22))
)
</f>
        <v>4</v>
      </c>
      <c r="CA22" s="72">
        <f t="array" ref="CA22">SUMPRODUCT(
    INDEX(ANSWERS!$C$7:$AW$134,0,ROW(CA22)), 
    INDEX(CORRECT!$A$2:$HK$129,0,COLUMN(CA22))
)
</f>
        <v>8</v>
      </c>
      <c r="CB22" s="72">
        <f t="array" ref="CB22">SUMPRODUCT(
    INDEX(ANSWERS!$C$7:$AW$134,0,ROW(CB22)), 
    INDEX(CORRECT!$A$2:$HK$129,0,COLUMN(CB22))
)
</f>
        <v>6</v>
      </c>
      <c r="CC22" s="72">
        <f t="array" ref="CC22">SUMPRODUCT(
    INDEX(ANSWERS!$C$7:$AW$134,0,ROW(CC22)), 
    INDEX(CORRECT!$A$2:$HK$129,0,COLUMN(CC22))
)
</f>
        <v>7</v>
      </c>
      <c r="CD22" s="72">
        <f t="array" ref="CD22">SUMPRODUCT(
    INDEX(ANSWERS!$C$7:$AW$134,0,ROW(CD22)), 
    INDEX(CORRECT!$A$2:$HK$129,0,COLUMN(CD22))
)
</f>
        <v>7</v>
      </c>
      <c r="CE22" s="72">
        <f t="array" ref="CE22">SUMPRODUCT(
    INDEX(ANSWERS!$C$7:$AW$134,0,ROW(CE22)), 
    INDEX(CORRECT!$A$2:$HK$129,0,COLUMN(CE22))
)
</f>
        <v>6</v>
      </c>
      <c r="CF22" s="72">
        <f t="array" ref="CF22">SUMPRODUCT(
    INDEX(ANSWERS!$C$7:$AW$134,0,ROW(CF22)), 
    INDEX(CORRECT!$A$2:$HK$129,0,COLUMN(CF22))
)
</f>
        <v>8</v>
      </c>
      <c r="CG22" s="72">
        <f t="array" ref="CG22">SUMPRODUCT(
    INDEX(ANSWERS!$C$7:$AW$134,0,ROW(CG22)), 
    INDEX(CORRECT!$A$2:$HK$129,0,COLUMN(CG22))
)
</f>
        <v>6</v>
      </c>
      <c r="CH22" s="72">
        <f t="array" ref="CH22">SUMPRODUCT(
    INDEX(ANSWERS!$C$7:$AW$134,0,ROW(CH22)), 
    INDEX(CORRECT!$A$2:$HK$129,0,COLUMN(CH22))
)
</f>
        <v>8</v>
      </c>
      <c r="CI22" s="72">
        <f t="array" ref="CI22">SUMPRODUCT(
    INDEX(ANSWERS!$C$7:$AW$134,0,ROW(CI22)), 
    INDEX(CORRECT!$A$2:$HK$129,0,COLUMN(CI22))
)
</f>
        <v>8</v>
      </c>
      <c r="CJ22" s="72">
        <f t="array" ref="CJ22">SUMPRODUCT(
    INDEX(ANSWERS!$C$7:$AW$134,0,ROW(CJ22)), 
    INDEX(CORRECT!$A$2:$HK$129,0,COLUMN(CJ22))
)
</f>
        <v>6</v>
      </c>
      <c r="CK22" s="72">
        <f t="array" ref="CK22">SUMPRODUCT(
    INDEX(ANSWERS!$C$7:$AW$134,0,ROW(CK22)), 
    INDEX(CORRECT!$A$2:$HK$129,0,COLUMN(CK22))
)
</f>
        <v>7</v>
      </c>
      <c r="CL22" s="72">
        <f t="array" ref="CL22">SUMPRODUCT(
    INDEX(ANSWERS!$C$7:$AW$134,0,ROW(CL22)), 
    INDEX(CORRECT!$A$2:$HK$129,0,COLUMN(CL22))
)
</f>
        <v>7</v>
      </c>
      <c r="CM22" s="72">
        <f t="array" ref="CM22">SUMPRODUCT(
    INDEX(ANSWERS!$C$7:$AW$134,0,ROW(CM22)), 
    INDEX(CORRECT!$A$2:$HK$129,0,COLUMN(CM22))
)
</f>
        <v>5</v>
      </c>
      <c r="CN22" s="72">
        <f t="array" ref="CN22">SUMPRODUCT(
    INDEX(ANSWERS!$C$7:$AW$134,0,ROW(CN22)), 
    INDEX(CORRECT!$A$2:$HK$129,0,COLUMN(CN22))
)
</f>
        <v>7</v>
      </c>
      <c r="CO22" s="72">
        <f t="array" ref="CO22">SUMPRODUCT(
    INDEX(ANSWERS!$C$7:$AW$134,0,ROW(CO22)), 
    INDEX(CORRECT!$A$2:$HK$129,0,COLUMN(CO22))
)
</f>
        <v>5</v>
      </c>
      <c r="CP22" s="72">
        <f t="array" ref="CP22">SUMPRODUCT(
    INDEX(ANSWERS!$C$7:$AW$134,0,ROW(CP22)), 
    INDEX(CORRECT!$A$2:$HK$129,0,COLUMN(CP22))
)
</f>
        <v>4</v>
      </c>
      <c r="CQ22" s="72">
        <f t="array" ref="CQ22">SUMPRODUCT(
    INDEX(ANSWERS!$C$7:$AW$134,0,ROW(CQ22)), 
    INDEX(CORRECT!$A$2:$HK$129,0,COLUMN(CQ22))
)
</f>
        <v>5</v>
      </c>
      <c r="CR22" s="72">
        <f t="array" ref="CR22">SUMPRODUCT(
    INDEX(ANSWERS!$C$7:$AW$134,0,ROW(CR22)), 
    INDEX(CORRECT!$A$2:$HK$129,0,COLUMN(CR22))
)
</f>
        <v>8</v>
      </c>
      <c r="CS22" s="72">
        <f t="array" ref="CS22">SUMPRODUCT(
    INDEX(ANSWERS!$C$7:$AW$134,0,ROW(CS22)), 
    INDEX(CORRECT!$A$2:$HK$129,0,COLUMN(CS22))
)
</f>
        <v>8</v>
      </c>
      <c r="CT22" s="72">
        <f t="array" ref="CT22">SUMPRODUCT(
    INDEX(ANSWERS!$C$7:$AW$134,0,ROW(CT22)), 
    INDEX(CORRECT!$A$2:$HK$129,0,COLUMN(CT22))
)
</f>
        <v>6</v>
      </c>
      <c r="CU22" s="72">
        <f t="array" ref="CU22">SUMPRODUCT(
    INDEX(ANSWERS!$C$7:$AW$134,0,ROW(CU22)), 
    INDEX(CORRECT!$A$2:$HK$129,0,COLUMN(CU22))
)
</f>
        <v>6</v>
      </c>
      <c r="CV22" s="72">
        <f t="array" ref="CV22">SUMPRODUCT(
    INDEX(ANSWERS!$C$7:$AW$134,0,ROW(CV22)), 
    INDEX(CORRECT!$A$2:$HK$129,0,COLUMN(CV22))
)
</f>
        <v>5</v>
      </c>
      <c r="CW22" s="72">
        <f t="array" ref="CW22">SUMPRODUCT(
    INDEX(ANSWERS!$C$7:$AW$134,0,ROW(CW22)), 
    INDEX(CORRECT!$A$2:$HK$129,0,COLUMN(CW22))
)
</f>
        <v>6</v>
      </c>
      <c r="CX22" s="72">
        <f t="array" ref="CX22">SUMPRODUCT(
    INDEX(ANSWERS!$C$7:$AW$134,0,ROW(CX22)), 
    INDEX(CORRECT!$A$2:$HK$129,0,COLUMN(CX22))
)
</f>
        <v>6</v>
      </c>
      <c r="CY22" s="72">
        <f t="array" ref="CY22">SUMPRODUCT(
    INDEX(ANSWERS!$C$7:$AW$134,0,ROW(CY22)), 
    INDEX(CORRECT!$A$2:$HK$129,0,COLUMN(CY22))
)
</f>
        <v>8</v>
      </c>
      <c r="CZ22" s="72">
        <f t="array" ref="CZ22">SUMPRODUCT(
    INDEX(ANSWERS!$C$7:$AW$134,0,ROW(CZ22)), 
    INDEX(CORRECT!$A$2:$HK$129,0,COLUMN(CZ22))
)
</f>
        <v>2</v>
      </c>
      <c r="DA22" s="72">
        <f t="array" ref="DA22">SUMPRODUCT(
    INDEX(ANSWERS!$C$7:$AW$134,0,ROW(DA22)), 
    INDEX(CORRECT!$A$2:$HK$129,0,COLUMN(DA22))
)
</f>
        <v>5</v>
      </c>
      <c r="DB22" s="72">
        <f t="array" ref="DB22">SUMPRODUCT(
    INDEX(ANSWERS!$C$7:$AW$134,0,ROW(DB22)), 
    INDEX(CORRECT!$A$2:$HK$129,0,COLUMN(DB22))
)
</f>
        <v>1</v>
      </c>
      <c r="DC22" s="72">
        <f t="array" ref="DC22">SUMPRODUCT(
    INDEX(ANSWERS!$C$7:$AW$134,0,ROW(DC22)), 
    INDEX(CORRECT!$A$2:$HK$129,0,COLUMN(DC22))
)
</f>
        <v>2</v>
      </c>
      <c r="DD22" s="72">
        <f t="array" ref="DD22">SUMPRODUCT(
    INDEX(ANSWERS!$C$7:$AW$134,0,ROW(DD22)), 
    INDEX(CORRECT!$A$2:$HK$129,0,COLUMN(DD22))
)
</f>
        <v>7</v>
      </c>
      <c r="DE22" s="72">
        <f t="array" ref="DE22">SUMPRODUCT(
    INDEX(ANSWERS!$C$7:$AW$134,0,ROW(DE22)), 
    INDEX(CORRECT!$A$2:$HK$129,0,COLUMN(DE22))
)
</f>
        <v>6</v>
      </c>
      <c r="DF22" s="72">
        <f t="array" ref="DF22">SUMPRODUCT(
    INDEX(ANSWERS!$C$7:$AW$134,0,ROW(DF22)), 
    INDEX(CORRECT!$A$2:$HK$129,0,COLUMN(DF22))
)
</f>
        <v>6</v>
      </c>
      <c r="DG22" s="72">
        <f t="array" ref="DG22">SUMPRODUCT(
    INDEX(ANSWERS!$C$7:$AW$134,0,ROW(DG22)), 
    INDEX(CORRECT!$A$2:$HK$129,0,COLUMN(DG22))
)
</f>
        <v>5</v>
      </c>
      <c r="DH22" s="72">
        <f t="array" ref="DH22">SUMPRODUCT(
    INDEX(ANSWERS!$C$7:$AW$134,0,ROW(DH22)), 
    INDEX(CORRECT!$A$2:$HK$129,0,COLUMN(DH22))
)
</f>
        <v>1</v>
      </c>
      <c r="DI22" s="72">
        <f t="array" ref="DI22">SUMPRODUCT(
    INDEX(ANSWERS!$C$7:$AW$134,0,ROW(DI22)), 
    INDEX(CORRECT!$A$2:$HK$129,0,COLUMN(DI22))
)
</f>
        <v>2</v>
      </c>
      <c r="DJ22" s="72">
        <f t="array" ref="DJ22">SUMPRODUCT(
    INDEX(ANSWERS!$C$7:$AW$134,0,ROW(DJ22)), 
    INDEX(CORRECT!$A$2:$HK$129,0,COLUMN(DJ22))
)
</f>
        <v>6</v>
      </c>
      <c r="DK22" s="72">
        <f t="array" ref="DK22">SUMPRODUCT(
    INDEX(ANSWERS!$C$7:$AW$134,0,ROW(DK22)), 
    INDEX(CORRECT!$A$2:$HK$129,0,COLUMN(DK22))
)
</f>
        <v>6</v>
      </c>
      <c r="DL22" s="72">
        <f t="array" ref="DL22">SUMPRODUCT(
    INDEX(ANSWERS!$C$7:$AW$134,0,ROW(DL22)), 
    INDEX(CORRECT!$A$2:$HK$129,0,COLUMN(DL22))
)
</f>
        <v>6</v>
      </c>
      <c r="DM22" s="72">
        <f t="array" ref="DM22">SUMPRODUCT(
    INDEX(ANSWERS!$C$7:$AW$134,0,ROW(DM22)), 
    INDEX(CORRECT!$A$2:$HK$129,0,COLUMN(DM22))
)
</f>
        <v>4</v>
      </c>
      <c r="DN22" s="72">
        <f t="array" ref="DN22">SUMPRODUCT(
    INDEX(ANSWERS!$C$7:$AW$134,0,ROW(DN22)), 
    INDEX(CORRECT!$A$2:$HK$129,0,COLUMN(DN22))
)
</f>
        <v>2</v>
      </c>
      <c r="DO22" s="72">
        <f t="array" ref="DO22">SUMPRODUCT(
    INDEX(ANSWERS!$C$7:$AW$134,0,ROW(DO22)), 
    INDEX(CORRECT!$A$2:$HK$129,0,COLUMN(DO22))
)
</f>
        <v>7</v>
      </c>
      <c r="DP22" s="72">
        <f t="array" ref="DP22">SUMPRODUCT(
    INDEX(ANSWERS!$C$7:$AW$134,0,ROW(DP22)), 
    INDEX(CORRECT!$A$2:$HK$129,0,COLUMN(DP22))
)
</f>
        <v>5</v>
      </c>
      <c r="DQ22" s="72">
        <f t="array" ref="DQ22">SUMPRODUCT(
    INDEX(ANSWERS!$C$7:$AW$134,0,ROW(DQ22)), 
    INDEX(CORRECT!$A$2:$HK$129,0,COLUMN(DQ22))
)
</f>
        <v>7</v>
      </c>
      <c r="DR22" s="72">
        <f t="array" ref="DR22">SUMPRODUCT(
    INDEX(ANSWERS!$C$7:$AW$134,0,ROW(DR22)), 
    INDEX(CORRECT!$A$2:$HK$129,0,COLUMN(DR22))
)
</f>
        <v>6</v>
      </c>
      <c r="DS22" s="72">
        <f t="array" ref="DS22">SUMPRODUCT(
    INDEX(ANSWERS!$C$7:$AW$134,0,ROW(DS22)), 
    INDEX(CORRECT!$A$2:$HK$129,0,COLUMN(DS22))
)
</f>
        <v>8</v>
      </c>
      <c r="DT22" s="72">
        <f t="array" ref="DT22">SUMPRODUCT(
    INDEX(ANSWERS!$C$7:$AW$134,0,ROW(DT22)), 
    INDEX(CORRECT!$A$2:$HK$129,0,COLUMN(DT22))
)
</f>
        <v>8</v>
      </c>
      <c r="DU22" s="72">
        <f t="array" ref="DU22">SUMPRODUCT(
    INDEX(ANSWERS!$C$7:$AW$134,0,ROW(DU22)), 
    INDEX(CORRECT!$A$2:$HK$129,0,COLUMN(DU22))
)
</f>
        <v>5</v>
      </c>
      <c r="DV22" s="72">
        <f t="array" ref="DV22">SUMPRODUCT(
    INDEX(ANSWERS!$C$7:$AW$134,0,ROW(DV22)), 
    INDEX(CORRECT!$A$2:$HK$129,0,COLUMN(DV22))
)
</f>
        <v>3</v>
      </c>
      <c r="DW22" s="72">
        <f t="array" ref="DW22">SUMPRODUCT(
    INDEX(ANSWERS!$C$7:$AW$134,0,ROW(DW22)), 
    INDEX(CORRECT!$A$2:$HK$129,0,COLUMN(DW22))
)
</f>
        <v>6</v>
      </c>
      <c r="DX22" s="72">
        <f t="array" ref="DX22">SUMPRODUCT(
    INDEX(ANSWERS!$C$7:$AW$134,0,ROW(DX22)), 
    INDEX(CORRECT!$A$2:$HK$129,0,COLUMN(DX22))
)
</f>
        <v>4</v>
      </c>
      <c r="DY22" s="72">
        <f t="array" ref="DY22">SUMPRODUCT(
    INDEX(ANSWERS!$C$7:$AW$134,0,ROW(DY22)), 
    INDEX(CORRECT!$A$2:$HK$129,0,COLUMN(DY22))
)
</f>
        <v>6</v>
      </c>
      <c r="DZ22" s="72">
        <f t="array" ref="DZ22">SUMPRODUCT(
    INDEX(ANSWERS!$C$7:$AW$134,0,ROW(DZ22)), 
    INDEX(CORRECT!$A$2:$HK$129,0,COLUMN(DZ22))
)
</f>
        <v>3</v>
      </c>
      <c r="EA22" s="72">
        <f t="array" ref="EA22">SUMPRODUCT(
    INDEX(ANSWERS!$C$7:$AW$134,0,ROW(EA22)), 
    INDEX(CORRECT!$A$2:$HK$129,0,COLUMN(EA22))
)
</f>
        <v>1</v>
      </c>
      <c r="EB22" s="72">
        <f t="array" ref="EB22">SUMPRODUCT(
    INDEX(ANSWERS!$C$7:$AW$134,0,ROW(EB22)), 
    INDEX(CORRECT!$A$2:$HK$129,0,COLUMN(EB22))
)
</f>
        <v>3</v>
      </c>
      <c r="EC22" s="72">
        <f t="array" ref="EC22">SUMPRODUCT(
    INDEX(ANSWERS!$C$7:$AW$134,0,ROW(EC22)), 
    INDEX(CORRECT!$A$2:$HK$129,0,COLUMN(EC22))
)
</f>
        <v>6</v>
      </c>
      <c r="ED22" s="72">
        <f t="array" ref="ED22">SUMPRODUCT(
    INDEX(ANSWERS!$C$7:$AW$134,0,ROW(ED22)), 
    INDEX(CORRECT!$A$2:$HK$129,0,COLUMN(ED22))
)
</f>
        <v>8</v>
      </c>
      <c r="EE22" s="72">
        <f t="array" ref="EE22">SUMPRODUCT(
    INDEX(ANSWERS!$C$7:$AW$134,0,ROW(EE22)), 
    INDEX(CORRECT!$A$2:$HK$129,0,COLUMN(EE22))
)
</f>
        <v>7</v>
      </c>
      <c r="EF22" s="72">
        <f t="array" ref="EF22">SUMPRODUCT(
    INDEX(ANSWERS!$C$7:$AW$134,0,ROW(EF22)), 
    INDEX(CORRECT!$A$2:$HK$129,0,COLUMN(EF22))
)
</f>
        <v>5</v>
      </c>
      <c r="EG22" s="72">
        <f t="array" ref="EG22">SUMPRODUCT(
    INDEX(ANSWERS!$C$7:$AW$134,0,ROW(EG22)), 
    INDEX(CORRECT!$A$2:$HK$129,0,COLUMN(EG22))
)
</f>
        <v>6</v>
      </c>
      <c r="EH22" s="72">
        <f t="array" ref="EH22">SUMPRODUCT(
    INDEX(ANSWERS!$C$7:$AW$134,0,ROW(EH22)), 
    INDEX(CORRECT!$A$2:$HK$129,0,COLUMN(EH22))
)
</f>
        <v>6</v>
      </c>
      <c r="EI22" s="72">
        <f t="array" ref="EI22">SUMPRODUCT(
    INDEX(ANSWERS!$C$7:$AW$134,0,ROW(EI22)), 
    INDEX(CORRECT!$A$2:$HK$129,0,COLUMN(EI22))
)
</f>
        <v>6</v>
      </c>
      <c r="EJ22" s="72">
        <f t="array" ref="EJ22">SUMPRODUCT(
    INDEX(ANSWERS!$C$7:$AW$134,0,ROW(EJ22)), 
    INDEX(CORRECT!$A$2:$HK$129,0,COLUMN(EJ22))
)
</f>
        <v>6</v>
      </c>
      <c r="EK22" s="72">
        <f t="array" ref="EK22">SUMPRODUCT(
    INDEX(ANSWERS!$C$7:$AW$134,0,ROW(EK22)), 
    INDEX(CORRECT!$A$2:$HK$129,0,COLUMN(EK22))
)
</f>
        <v>4</v>
      </c>
      <c r="EL22" s="72">
        <f t="array" ref="EL22">SUMPRODUCT(
    INDEX(ANSWERS!$C$7:$AW$134,0,ROW(EL22)), 
    INDEX(CORRECT!$A$2:$HK$129,0,COLUMN(EL22))
)
</f>
        <v>5</v>
      </c>
      <c r="EM22" s="72">
        <f t="array" ref="EM22">SUMPRODUCT(
    INDEX(ANSWERS!$C$7:$AW$134,0,ROW(EM22)), 
    INDEX(CORRECT!$A$2:$HK$129,0,COLUMN(EM22))
)
</f>
        <v>7</v>
      </c>
      <c r="EN22" s="72">
        <f t="array" ref="EN22">SUMPRODUCT(
    INDEX(ANSWERS!$C$7:$AW$134,0,ROW(EN22)), 
    INDEX(CORRECT!$A$2:$HK$129,0,COLUMN(EN22))
)
</f>
        <v>7</v>
      </c>
      <c r="EO22" s="72">
        <f t="array" ref="EO22">SUMPRODUCT(
    INDEX(ANSWERS!$C$7:$AW$134,0,ROW(EO22)), 
    INDEX(CORRECT!$A$2:$HK$129,0,COLUMN(EO22))
)
</f>
        <v>6</v>
      </c>
      <c r="EP22" s="72">
        <f t="array" ref="EP22">SUMPRODUCT(
    INDEX(ANSWERS!$C$7:$AW$134,0,ROW(EP22)), 
    INDEX(CORRECT!$A$2:$HK$129,0,COLUMN(EP22))
)
</f>
        <v>8</v>
      </c>
      <c r="EQ22" s="72">
        <f t="array" ref="EQ22">SUMPRODUCT(
    INDEX(ANSWERS!$C$7:$AW$134,0,ROW(EQ22)), 
    INDEX(CORRECT!$A$2:$HK$129,0,COLUMN(EQ22))
)
</f>
        <v>8</v>
      </c>
      <c r="ER22" s="72">
        <f t="array" ref="ER22">SUMPRODUCT(
    INDEX(ANSWERS!$C$7:$AW$134,0,ROW(ER22)), 
    INDEX(CORRECT!$A$2:$HK$129,0,COLUMN(ER22))
)
</f>
        <v>1</v>
      </c>
      <c r="ES22" s="72">
        <f t="array" ref="ES22">SUMPRODUCT(
    INDEX(ANSWERS!$C$7:$AW$134,0,ROW(ES22)), 
    INDEX(CORRECT!$A$2:$HK$129,0,COLUMN(ES22))
)
</f>
        <v>4</v>
      </c>
      <c r="ET22" s="72">
        <f t="array" ref="ET22">SUMPRODUCT(
    INDEX(ANSWERS!$C$7:$AW$134,0,ROW(ET22)), 
    INDEX(CORRECT!$A$2:$HK$129,0,COLUMN(ET22))
)
</f>
        <v>6</v>
      </c>
      <c r="EU22" s="72">
        <f t="array" ref="EU22">SUMPRODUCT(
    INDEX(ANSWERS!$C$7:$AW$134,0,ROW(EU22)), 
    INDEX(CORRECT!$A$2:$HK$129,0,COLUMN(EU22))
)
</f>
        <v>8</v>
      </c>
      <c r="EV22" s="72">
        <f t="array" ref="EV22">SUMPRODUCT(
    INDEX(ANSWERS!$C$7:$AW$134,0,ROW(EV22)), 
    INDEX(CORRECT!$A$2:$HK$129,0,COLUMN(EV22))
)
</f>
        <v>3</v>
      </c>
      <c r="EW22" s="72">
        <f t="array" ref="EW22">SUMPRODUCT(
    INDEX(ANSWERS!$C$7:$AW$134,0,ROW(EW22)), 
    INDEX(CORRECT!$A$2:$HK$129,0,COLUMN(EW22))
)
</f>
        <v>8</v>
      </c>
      <c r="EX22" s="72">
        <f t="array" ref="EX22">SUMPRODUCT(
    INDEX(ANSWERS!$C$7:$AW$134,0,ROW(EX22)), 
    INDEX(CORRECT!$A$2:$HK$129,0,COLUMN(EX22))
)
</f>
        <v>6</v>
      </c>
      <c r="EY22" s="72">
        <f t="array" ref="EY22">SUMPRODUCT(
    INDEX(ANSWERS!$C$7:$AW$134,0,ROW(EY22)), 
    INDEX(CORRECT!$A$2:$HK$129,0,COLUMN(EY22))
)
</f>
        <v>2</v>
      </c>
      <c r="EZ22" s="72">
        <f t="array" ref="EZ22">SUMPRODUCT(
    INDEX(ANSWERS!$C$7:$AW$134,0,ROW(EZ22)), 
    INDEX(CORRECT!$A$2:$HK$129,0,COLUMN(EZ22))
)
</f>
        <v>5</v>
      </c>
      <c r="FA22" s="72">
        <f t="array" ref="FA22">SUMPRODUCT(
    INDEX(ANSWERS!$C$7:$AW$134,0,ROW(FA22)), 
    INDEX(CORRECT!$A$2:$HK$129,0,COLUMN(FA22))
)
</f>
        <v>4</v>
      </c>
      <c r="FB22" s="72">
        <f t="array" ref="FB22">SUMPRODUCT(
    INDEX(ANSWERS!$C$7:$AW$134,0,ROW(FB22)), 
    INDEX(CORRECT!$A$2:$HK$129,0,COLUMN(FB22))
)
</f>
        <v>4</v>
      </c>
      <c r="FC22" s="72">
        <f t="array" ref="FC22">SUMPRODUCT(
    INDEX(ANSWERS!$C$7:$AW$134,0,ROW(FC22)), 
    INDEX(CORRECT!$A$2:$HK$129,0,COLUMN(FC22))
)
</f>
        <v>7</v>
      </c>
      <c r="FD22" s="72">
        <f t="array" ref="FD22">SUMPRODUCT(
    INDEX(ANSWERS!$C$7:$AW$134,0,ROW(FD22)), 
    INDEX(CORRECT!$A$2:$HK$129,0,COLUMN(FD22))
)
</f>
        <v>4</v>
      </c>
      <c r="FE22" s="72">
        <f t="array" ref="FE22">SUMPRODUCT(
    INDEX(ANSWERS!$C$7:$AW$134,0,ROW(FE22)), 
    INDEX(CORRECT!$A$2:$HK$129,0,COLUMN(FE22))
)
</f>
        <v>6</v>
      </c>
      <c r="FF22" s="72">
        <f t="array" ref="FF22">SUMPRODUCT(
    INDEX(ANSWERS!$C$7:$AW$134,0,ROW(FF22)), 
    INDEX(CORRECT!$A$2:$HK$129,0,COLUMN(FF22))
)
</f>
        <v>7</v>
      </c>
      <c r="FG22" s="72">
        <f t="array" ref="FG22">SUMPRODUCT(
    INDEX(ANSWERS!$C$7:$AW$134,0,ROW(FG22)), 
    INDEX(CORRECT!$A$2:$HK$129,0,COLUMN(FG22))
)
</f>
        <v>6</v>
      </c>
      <c r="FH22" s="72">
        <f t="array" ref="FH22">SUMPRODUCT(
    INDEX(ANSWERS!$C$7:$AW$134,0,ROW(FH22)), 
    INDEX(CORRECT!$A$2:$HK$129,0,COLUMN(FH22))
)
</f>
        <v>7</v>
      </c>
      <c r="FI22" s="72">
        <f t="array" ref="FI22">SUMPRODUCT(
    INDEX(ANSWERS!$C$7:$AW$134,0,ROW(FI22)), 
    INDEX(CORRECT!$A$2:$HK$129,0,COLUMN(FI22))
)
</f>
        <v>8</v>
      </c>
      <c r="FJ22" s="72">
        <f t="array" ref="FJ22">SUMPRODUCT(
    INDEX(ANSWERS!$C$7:$AW$134,0,ROW(FJ22)), 
    INDEX(CORRECT!$A$2:$HK$129,0,COLUMN(FJ22))
)
</f>
        <v>7</v>
      </c>
      <c r="FK22" s="72">
        <f t="array" ref="FK22">SUMPRODUCT(
    INDEX(ANSWERS!$C$7:$AW$134,0,ROW(FK22)), 
    INDEX(CORRECT!$A$2:$HK$129,0,COLUMN(FK22))
)
</f>
        <v>5</v>
      </c>
      <c r="FL22" s="72">
        <f t="array" ref="FL22">SUMPRODUCT(
    INDEX(ANSWERS!$C$7:$AW$134,0,ROW(FL22)), 
    INDEX(CORRECT!$A$2:$HK$129,0,COLUMN(FL22))
)
</f>
        <v>5</v>
      </c>
      <c r="FM22" s="72">
        <f t="array" ref="FM22">SUMPRODUCT(
    INDEX(ANSWERS!$C$7:$AW$134,0,ROW(FM22)), 
    INDEX(CORRECT!$A$2:$HK$129,0,COLUMN(FM22))
)
</f>
        <v>5</v>
      </c>
      <c r="FN22" s="72">
        <f t="array" ref="FN22">SUMPRODUCT(
    INDEX(ANSWERS!$C$7:$AW$134,0,ROW(FN22)), 
    INDEX(CORRECT!$A$2:$HK$129,0,COLUMN(FN22))
)
</f>
        <v>6</v>
      </c>
      <c r="FO22" s="72">
        <f t="array" ref="FO22">SUMPRODUCT(
    INDEX(ANSWERS!$C$7:$AW$134,0,ROW(FO22)), 
    INDEX(CORRECT!$A$2:$HK$129,0,COLUMN(FO22))
)
</f>
        <v>7</v>
      </c>
      <c r="FP22" s="72">
        <f t="array" ref="FP22">SUMPRODUCT(
    INDEX(ANSWERS!$C$7:$AW$134,0,ROW(FP22)), 
    INDEX(CORRECT!$A$2:$HK$129,0,COLUMN(FP22))
)
</f>
        <v>5</v>
      </c>
      <c r="FQ22" s="72">
        <f t="array" ref="FQ22">SUMPRODUCT(
    INDEX(ANSWERS!$C$7:$AW$134,0,ROW(FQ22)), 
    INDEX(CORRECT!$A$2:$HK$129,0,COLUMN(FQ22))
)
</f>
        <v>6</v>
      </c>
      <c r="FR22" s="72">
        <f t="array" ref="FR22">SUMPRODUCT(
    INDEX(ANSWERS!$C$7:$AW$134,0,ROW(FR22)), 
    INDEX(CORRECT!$A$2:$HK$129,0,COLUMN(FR22))
)
</f>
        <v>8</v>
      </c>
      <c r="FS22" s="72">
        <f t="array" ref="FS22">SUMPRODUCT(
    INDEX(ANSWERS!$C$7:$AW$134,0,ROW(FS22)), 
    INDEX(CORRECT!$A$2:$HK$129,0,COLUMN(FS22))
)
</f>
        <v>2</v>
      </c>
      <c r="FT22" s="72">
        <f t="array" ref="FT22">SUMPRODUCT(
    INDEX(ANSWERS!$C$7:$AW$134,0,ROW(FT22)), 
    INDEX(CORRECT!$A$2:$HK$129,0,COLUMN(FT22))
)
</f>
        <v>1</v>
      </c>
      <c r="FU22" s="72">
        <f t="array" ref="FU22">SUMPRODUCT(
    INDEX(ANSWERS!$C$7:$AW$134,0,ROW(FU22)), 
    INDEX(CORRECT!$A$2:$HK$129,0,COLUMN(FU22))
)
</f>
        <v>8</v>
      </c>
      <c r="FV22" s="72">
        <f t="array" ref="FV22">SUMPRODUCT(
    INDEX(ANSWERS!$C$7:$AW$134,0,ROW(FV22)), 
    INDEX(CORRECT!$A$2:$HK$129,0,COLUMN(FV22))
)
</f>
        <v>7</v>
      </c>
      <c r="FW22" s="72">
        <f t="array" ref="FW22">SUMPRODUCT(
    INDEX(ANSWERS!$C$7:$AW$134,0,ROW(FW22)), 
    INDEX(CORRECT!$A$2:$HK$129,0,COLUMN(FW22))
)
</f>
        <v>4</v>
      </c>
      <c r="FX22" s="72">
        <f t="array" ref="FX22">SUMPRODUCT(
    INDEX(ANSWERS!$C$7:$AW$134,0,ROW(FX22)), 
    INDEX(CORRECT!$A$2:$HK$129,0,COLUMN(FX22))
)
</f>
        <v>5</v>
      </c>
      <c r="FY22" s="72">
        <f t="array" ref="FY22">SUMPRODUCT(
    INDEX(ANSWERS!$C$7:$AW$134,0,ROW(FY22)), 
    INDEX(CORRECT!$A$2:$HK$129,0,COLUMN(FY22))
)
</f>
        <v>6</v>
      </c>
      <c r="FZ22" s="72">
        <f t="array" ref="FZ22">SUMPRODUCT(
    INDEX(ANSWERS!$C$7:$AW$134,0,ROW(FZ22)), 
    INDEX(CORRECT!$A$2:$HK$129,0,COLUMN(FZ22))
)
</f>
        <v>7</v>
      </c>
      <c r="GA22" s="72">
        <f t="array" ref="GA22">SUMPRODUCT(
    INDEX(ANSWERS!$C$7:$AW$134,0,ROW(GA22)), 
    INDEX(CORRECT!$A$2:$HK$129,0,COLUMN(GA22))
)
</f>
        <v>3</v>
      </c>
      <c r="GB22" s="72">
        <f t="array" ref="GB22">SUMPRODUCT(
    INDEX(ANSWERS!$C$7:$AW$134,0,ROW(GB22)), 
    INDEX(CORRECT!$A$2:$HK$129,0,COLUMN(GB22))
)
</f>
        <v>1</v>
      </c>
      <c r="GC22" s="72">
        <f t="array" ref="GC22">SUMPRODUCT(
    INDEX(ANSWERS!$C$7:$AW$134,0,ROW(GC22)), 
    INDEX(CORRECT!$A$2:$HK$129,0,COLUMN(GC22))
)
</f>
        <v>3</v>
      </c>
      <c r="GD22" s="72">
        <f t="array" ref="GD22">SUMPRODUCT(
    INDEX(ANSWERS!$C$7:$AW$134,0,ROW(GD22)), 
    INDEX(CORRECT!$A$2:$HK$129,0,COLUMN(GD22))
)
</f>
        <v>6</v>
      </c>
      <c r="GE22" s="72">
        <f t="array" ref="GE22">SUMPRODUCT(
    INDEX(ANSWERS!$C$7:$AW$134,0,ROW(GE22)), 
    INDEX(CORRECT!$A$2:$HK$129,0,COLUMN(GE22))
)
</f>
        <v>5</v>
      </c>
      <c r="GF22" s="72">
        <f t="array" ref="GF22">SUMPRODUCT(
    INDEX(ANSWERS!$C$7:$AW$134,0,ROW(GF22)), 
    INDEX(CORRECT!$A$2:$HK$129,0,COLUMN(GF22))
)
</f>
        <v>6</v>
      </c>
      <c r="GG22" s="72">
        <f t="array" ref="GG22">SUMPRODUCT(
    INDEX(ANSWERS!$C$7:$AW$134,0,ROW(GG22)), 
    INDEX(CORRECT!$A$2:$HK$129,0,COLUMN(GG22))
)
</f>
        <v>8</v>
      </c>
      <c r="GH22" s="72">
        <f t="array" ref="GH22">SUMPRODUCT(
    INDEX(ANSWERS!$C$7:$AW$134,0,ROW(GH22)), 
    INDEX(CORRECT!$A$2:$HK$129,0,COLUMN(GH22))
)
</f>
        <v>5</v>
      </c>
      <c r="GI22" s="72">
        <f t="array" ref="GI22">SUMPRODUCT(
    INDEX(ANSWERS!$C$7:$AW$134,0,ROW(GI22)), 
    INDEX(CORRECT!$A$2:$HK$129,0,COLUMN(GI22))
)
</f>
        <v>6</v>
      </c>
      <c r="GJ22" s="72">
        <f t="array" ref="GJ22">SUMPRODUCT(
    INDEX(ANSWERS!$C$7:$AW$134,0,ROW(GJ22)), 
    INDEX(CORRECT!$A$2:$HK$129,0,COLUMN(GJ22))
)
</f>
        <v>5</v>
      </c>
      <c r="GK22" s="72">
        <f t="array" ref="GK22">SUMPRODUCT(
    INDEX(ANSWERS!$C$7:$AW$134,0,ROW(GK22)), 
    INDEX(CORRECT!$A$2:$HK$129,0,COLUMN(GK22))
)
</f>
        <v>2</v>
      </c>
      <c r="GL22" s="72">
        <f t="array" ref="GL22">SUMPRODUCT(
    INDEX(ANSWERS!$C$7:$AW$134,0,ROW(GL22)), 
    INDEX(CORRECT!$A$2:$HK$129,0,COLUMN(GL22))
)
</f>
        <v>5</v>
      </c>
      <c r="GM22" s="72">
        <f t="array" ref="GM22">SUMPRODUCT(
    INDEX(ANSWERS!$C$7:$AW$134,0,ROW(GM22)), 
    INDEX(CORRECT!$A$2:$HK$129,0,COLUMN(GM22))
)
</f>
        <v>3</v>
      </c>
      <c r="GN22" s="72">
        <f t="array" ref="GN22">SUMPRODUCT(
    INDEX(ANSWERS!$C$7:$AW$134,0,ROW(GN22)), 
    INDEX(CORRECT!$A$2:$HK$129,0,COLUMN(GN22))
)
</f>
        <v>3</v>
      </c>
      <c r="GO22" s="72">
        <f t="array" ref="GO22">SUMPRODUCT(
    INDEX(ANSWERS!$C$7:$AW$134,0,ROW(GO22)), 
    INDEX(CORRECT!$A$2:$HK$129,0,COLUMN(GO22))
)
</f>
        <v>6</v>
      </c>
      <c r="GP22" s="72">
        <f t="array" ref="GP22">SUMPRODUCT(
    INDEX(ANSWERS!$C$7:$AW$134,0,ROW(GP22)), 
    INDEX(CORRECT!$A$2:$HK$129,0,COLUMN(GP22))
)
</f>
        <v>6</v>
      </c>
      <c r="GQ22" s="72">
        <f t="array" ref="GQ22">SUMPRODUCT(
    INDEX(ANSWERS!$C$7:$AW$134,0,ROW(GQ22)), 
    INDEX(CORRECT!$A$2:$HK$129,0,COLUMN(GQ22))
)
</f>
        <v>7</v>
      </c>
      <c r="GR22" s="72">
        <f t="array" ref="GR22">SUMPRODUCT(
    INDEX(ANSWERS!$C$7:$AW$134,0,ROW(GR22)), 
    INDEX(CORRECT!$A$2:$HK$129,0,COLUMN(GR22))
)
</f>
        <v>4</v>
      </c>
      <c r="GS22" s="72">
        <f t="array" ref="GS22">SUMPRODUCT(
    INDEX(ANSWERS!$C$7:$AW$134,0,ROW(GS22)), 
    INDEX(CORRECT!$A$2:$HK$129,0,COLUMN(GS22))
)
</f>
        <v>4</v>
      </c>
      <c r="GT22" s="72">
        <f t="array" ref="GT22">SUMPRODUCT(
    INDEX(ANSWERS!$C$7:$AW$134,0,ROW(GT22)), 
    INDEX(CORRECT!$A$2:$HK$129,0,COLUMN(GT22))
)
</f>
        <v>4</v>
      </c>
      <c r="GU22" s="72">
        <f t="array" ref="GU22">SUMPRODUCT(
    INDEX(ANSWERS!$C$7:$AW$134,0,ROW(GU22)), 
    INDEX(CORRECT!$A$2:$HK$129,0,COLUMN(GU22))
)
</f>
        <v>4</v>
      </c>
      <c r="GV22" s="72">
        <f t="array" ref="GV22">SUMPRODUCT(
    INDEX(ANSWERS!$C$7:$AW$134,0,ROW(GV22)), 
    INDEX(CORRECT!$A$2:$HK$129,0,COLUMN(GV22))
)
</f>
        <v>5</v>
      </c>
      <c r="GW22" s="72">
        <f t="array" ref="GW22">SUMPRODUCT(
    INDEX(ANSWERS!$C$7:$AW$134,0,ROW(GW22)), 
    INDEX(CORRECT!$A$2:$HK$129,0,COLUMN(GW22))
)
</f>
        <v>6</v>
      </c>
      <c r="GX22" s="72">
        <f t="array" ref="GX22">SUMPRODUCT(
    INDEX(ANSWERS!$C$7:$AW$134,0,ROW(GX22)), 
    INDEX(CORRECT!$A$2:$HK$129,0,COLUMN(GX22))
)
</f>
        <v>3</v>
      </c>
      <c r="GY22" s="72">
        <f t="array" ref="GY22">SUMPRODUCT(
    INDEX(ANSWERS!$C$7:$AW$134,0,ROW(GY22)), 
    INDEX(CORRECT!$A$2:$HK$129,0,COLUMN(GY22))
)
</f>
        <v>8</v>
      </c>
      <c r="GZ22" s="72">
        <f t="array" ref="GZ22">SUMPRODUCT(
    INDEX(ANSWERS!$C$7:$AW$134,0,ROW(GZ22)), 
    INDEX(CORRECT!$A$2:$HK$129,0,COLUMN(GZ22))
)
</f>
        <v>6</v>
      </c>
      <c r="HA22" s="72">
        <f t="array" ref="HA22">SUMPRODUCT(
    INDEX(ANSWERS!$C$7:$AW$134,0,ROW(HA22)), 
    INDEX(CORRECT!$A$2:$HK$129,0,COLUMN(HA22))
)
</f>
        <v>6</v>
      </c>
      <c r="HB22" s="72">
        <f t="array" ref="HB22">SUMPRODUCT(
    INDEX(ANSWERS!$C$7:$AW$134,0,ROW(HB22)), 
    INDEX(CORRECT!$A$2:$HK$129,0,COLUMN(HB22))
)
</f>
        <v>6</v>
      </c>
      <c r="HC22" s="72">
        <f t="array" ref="HC22">SUMPRODUCT(
    INDEX(ANSWERS!$C$7:$AW$134,0,ROW(HC22)), 
    INDEX(CORRECT!$A$2:$HK$129,0,COLUMN(HC22))
)
</f>
        <v>8</v>
      </c>
      <c r="HD22" s="72">
        <f t="array" ref="HD22">SUMPRODUCT(
    INDEX(ANSWERS!$C$7:$AW$134,0,ROW(HD22)), 
    INDEX(CORRECT!$A$2:$HK$129,0,COLUMN(HD22))
)
</f>
        <v>5</v>
      </c>
      <c r="HE22" s="72">
        <f t="array" ref="HE22">SUMPRODUCT(
    INDEX(ANSWERS!$C$7:$AW$134,0,ROW(HE22)), 
    INDEX(CORRECT!$A$2:$HK$129,0,COLUMN(HE22))
)
</f>
        <v>6</v>
      </c>
      <c r="HF22" s="72">
        <f t="array" ref="HF22">SUMPRODUCT(
    INDEX(ANSWERS!$C$7:$AW$134,0,ROW(HF22)), 
    INDEX(CORRECT!$A$2:$HK$129,0,COLUMN(HF22))
)
</f>
        <v>5</v>
      </c>
      <c r="HG22" s="72">
        <f t="array" ref="HG22">SUMPRODUCT(
    INDEX(ANSWERS!$C$7:$AW$134,0,ROW(HG22)), 
    INDEX(CORRECT!$A$2:$HK$129,0,COLUMN(HG22))
)
</f>
        <v>8</v>
      </c>
      <c r="HH22" s="72">
        <f t="array" ref="HH22">SUMPRODUCT(
    INDEX(ANSWERS!$C$7:$AW$134,0,ROW(HH22)), 
    INDEX(CORRECT!$A$2:$HK$129,0,COLUMN(HH22))
)
</f>
        <v>8</v>
      </c>
      <c r="HI22" s="72">
        <f t="array" ref="HI22">SUMPRODUCT(
    INDEX(ANSWERS!$C$7:$AW$134,0,ROW(HI22)), 
    INDEX(CORRECT!$A$2:$HK$129,0,COLUMN(HI22))
)
</f>
        <v>3</v>
      </c>
      <c r="HJ22" s="72">
        <f t="array" ref="HJ22">SUMPRODUCT(
    INDEX(ANSWERS!$C$7:$AW$134,0,ROW(HJ22)), 
    INDEX(CORRECT!$A$2:$HK$129,0,COLUMN(HJ22))
)
</f>
        <v>2</v>
      </c>
      <c r="HK22" s="72">
        <f t="array" ref="HK22">SUMPRODUCT(
    INDEX(ANSWERS!$C$7:$AW$134,0,ROW(HK22)), 
    INDEX(CORRECT!$A$2:$HK$129,0,COLUMN(HK22))
)
</f>
        <v>4</v>
      </c>
      <c r="HL22" s="72"/>
    </row>
    <row r="23">
      <c r="A23" s="1" t="s">
        <v>152</v>
      </c>
      <c r="B23" s="72">
        <f t="array" ref="B23">SUMPRODUCT(
    INDEX(ANSWERS!$C$7:$AW$134,0,ROW(B23)), 
    INDEX(CORRECT!$A$2:$HK$129,0,COLUMN(B23))
)
</f>
        <v>7</v>
      </c>
      <c r="C23" s="72">
        <f t="array" ref="C23">SUMPRODUCT(
    INDEX(ANSWERS!$C$7:$AW$134,0,ROW(C23)), 
    INDEX(CORRECT!$A$2:$HK$129,0,COLUMN(C23))
)
</f>
        <v>5</v>
      </c>
      <c r="D23" s="72">
        <f t="array" ref="D23">SUMPRODUCT(
    INDEX(ANSWERS!$C$7:$AW$134,0,ROW(D23)), 
    INDEX(CORRECT!$A$2:$HK$129,0,COLUMN(D23))
)
</f>
        <v>2</v>
      </c>
      <c r="E23" s="72">
        <f t="array" ref="E23">SUMPRODUCT(
    INDEX(ANSWERS!$C$7:$AW$134,0,ROW(E23)), 
    INDEX(CORRECT!$A$2:$HK$129,0,COLUMN(E23))
)
</f>
        <v>7</v>
      </c>
      <c r="F23" s="72">
        <f t="array" ref="F23">SUMPRODUCT(
    INDEX(ANSWERS!$C$7:$AW$134,0,ROW(F23)), 
    INDEX(CORRECT!$A$2:$HK$129,0,COLUMN(F23))
)
</f>
        <v>3</v>
      </c>
      <c r="G23" s="72">
        <f t="array" ref="G23">SUMPRODUCT(
    INDEX(ANSWERS!$C$7:$AW$134,0,ROW(G23)), 
    INDEX(CORRECT!$A$2:$HK$129,0,COLUMN(G23))
)
</f>
        <v>4</v>
      </c>
      <c r="H23" s="72">
        <f t="array" ref="H23">SUMPRODUCT(
    INDEX(ANSWERS!$C$7:$AW$134,0,ROW(H23)), 
    INDEX(CORRECT!$A$2:$HK$129,0,COLUMN(H23))
)
</f>
        <v>8</v>
      </c>
      <c r="I23" s="72">
        <f t="array" ref="I23">SUMPRODUCT(
    INDEX(ANSWERS!$C$7:$AW$134,0,ROW(I23)), 
    INDEX(CORRECT!$A$2:$HK$129,0,COLUMN(I23))
)
</f>
        <v>7</v>
      </c>
      <c r="J23" s="72">
        <f t="array" ref="J23">SUMPRODUCT(
    INDEX(ANSWERS!$C$7:$AW$134,0,ROW(J23)), 
    INDEX(CORRECT!$A$2:$HK$129,0,COLUMN(J23))
)
</f>
        <v>7</v>
      </c>
      <c r="K23" s="72">
        <f t="array" ref="K23">SUMPRODUCT(
    INDEX(ANSWERS!$C$7:$AW$134,0,ROW(K23)), 
    INDEX(CORRECT!$A$2:$HK$129,0,COLUMN(K23))
)
</f>
        <v>5</v>
      </c>
      <c r="L23" s="72">
        <f t="array" ref="L23">SUMPRODUCT(
    INDEX(ANSWERS!$C$7:$AW$134,0,ROW(L23)), 
    INDEX(CORRECT!$A$2:$HK$129,0,COLUMN(L23))
)
</f>
        <v>1</v>
      </c>
      <c r="M23" s="72">
        <f t="array" ref="M23">SUMPRODUCT(
    INDEX(ANSWERS!$C$7:$AW$134,0,ROW(M23)), 
    INDEX(CORRECT!$A$2:$HK$129,0,COLUMN(M23))
)
</f>
        <v>8</v>
      </c>
      <c r="N23" s="72">
        <f t="array" ref="N23">SUMPRODUCT(
    INDEX(ANSWERS!$C$7:$AW$134,0,ROW(N23)), 
    INDEX(CORRECT!$A$2:$HK$129,0,COLUMN(N23))
)
</f>
        <v>9</v>
      </c>
      <c r="O23" s="72">
        <f t="array" ref="O23">SUMPRODUCT(
    INDEX(ANSWERS!$C$7:$AW$134,0,ROW(O23)), 
    INDEX(CORRECT!$A$2:$HK$129,0,COLUMN(O23))
)
</f>
        <v>9</v>
      </c>
      <c r="P23" s="72">
        <f t="array" ref="P23">SUMPRODUCT(
    INDEX(ANSWERS!$C$7:$AW$134,0,ROW(P23)), 
    INDEX(CORRECT!$A$2:$HK$129,0,COLUMN(P23))
)
</f>
        <v>9</v>
      </c>
      <c r="Q23" s="72">
        <f t="array" ref="Q23">SUMPRODUCT(
    INDEX(ANSWERS!$C$7:$AW$134,0,ROW(Q23)), 
    INDEX(CORRECT!$A$2:$HK$129,0,COLUMN(Q23))
)
</f>
        <v>5</v>
      </c>
      <c r="R23" s="72">
        <f t="array" ref="R23">SUMPRODUCT(
    INDEX(ANSWERS!$C$7:$AW$134,0,ROW(R23)), 
    INDEX(CORRECT!$A$2:$HK$129,0,COLUMN(R23))
)
</f>
        <v>6</v>
      </c>
      <c r="S23" s="72">
        <f t="array" ref="S23">SUMPRODUCT(
    INDEX(ANSWERS!$C$7:$AW$134,0,ROW(S23)), 
    INDEX(CORRECT!$A$2:$HK$129,0,COLUMN(S23))
)
</f>
        <v>6</v>
      </c>
      <c r="T23" s="72">
        <f t="array" ref="T23">SUMPRODUCT(
    INDEX(ANSWERS!$C$7:$AW$134,0,ROW(T23)), 
    INDEX(CORRECT!$A$2:$HK$129,0,COLUMN(T23))
)
</f>
        <v>9</v>
      </c>
      <c r="U23" s="72">
        <f t="array" ref="U23">SUMPRODUCT(
    INDEX(ANSWERS!$C$7:$AW$134,0,ROW(U23)), 
    INDEX(CORRECT!$A$2:$HK$129,0,COLUMN(U23))
)
</f>
        <v>10</v>
      </c>
      <c r="V23" s="72">
        <f t="array" ref="V23">SUMPRODUCT(
    INDEX(ANSWERS!$C$7:$AW$134,0,ROW(V23)), 
    INDEX(CORRECT!$A$2:$HK$129,0,COLUMN(V23))
)
</f>
        <v>11</v>
      </c>
      <c r="W23" s="72">
        <f t="array" ref="W23">SUMPRODUCT(
    INDEX(ANSWERS!$C$7:$AW$134,0,ROW(W23)), 
    INDEX(CORRECT!$A$2:$HK$129,0,COLUMN(W23))
)
</f>
        <v>10</v>
      </c>
      <c r="X23" s="72">
        <f t="array" ref="X23">SUMPRODUCT(
    INDEX(ANSWERS!$C$7:$AW$134,0,ROW(X23)), 
    INDEX(CORRECT!$A$2:$HK$129,0,COLUMN(X23))
)
</f>
        <v>10</v>
      </c>
      <c r="Y23" s="72">
        <f t="array" ref="Y23">SUMPRODUCT(
    INDEX(ANSWERS!$C$7:$AW$134,0,ROW(Y23)), 
    INDEX(CORRECT!$A$2:$HK$129,0,COLUMN(Y23))
)
</f>
        <v>11</v>
      </c>
      <c r="Z23" s="72">
        <f t="array" ref="Z23">SUMPRODUCT(
    INDEX(ANSWERS!$C$7:$AW$134,0,ROW(Z23)), 
    INDEX(CORRECT!$A$2:$HK$129,0,COLUMN(Z23))
)
</f>
        <v>4</v>
      </c>
      <c r="AA23" s="72">
        <f t="array" ref="AA23">SUMPRODUCT(
    INDEX(ANSWERS!$C$7:$AW$134,0,ROW(AA23)), 
    INDEX(CORRECT!$A$2:$HK$129,0,COLUMN(AA23))
)
</f>
        <v>8</v>
      </c>
      <c r="AB23" s="72">
        <f t="array" ref="AB23">SUMPRODUCT(
    INDEX(ANSWERS!$C$7:$AW$134,0,ROW(AB23)), 
    INDEX(CORRECT!$A$2:$HK$129,0,COLUMN(AB23))
)
</f>
        <v>11</v>
      </c>
      <c r="AC23" s="72">
        <f t="array" ref="AC23">SUMPRODUCT(
    INDEX(ANSWERS!$C$7:$AW$134,0,ROW(AC23)), 
    INDEX(CORRECT!$A$2:$HK$129,0,COLUMN(AC23))
)
</f>
        <v>7</v>
      </c>
      <c r="AD23" s="72">
        <f t="array" ref="AD23">SUMPRODUCT(
    INDEX(ANSWERS!$C$7:$AW$134,0,ROW(AD23)), 
    INDEX(CORRECT!$A$2:$HK$129,0,COLUMN(AD23))
)
</f>
        <v>10</v>
      </c>
      <c r="AE23" s="72">
        <f t="array" ref="AE23">SUMPRODUCT(
    INDEX(ANSWERS!$C$7:$AW$134,0,ROW(AE23)), 
    INDEX(CORRECT!$A$2:$HK$129,0,COLUMN(AE23))
)
</f>
        <v>11</v>
      </c>
      <c r="AF23" s="72">
        <f t="array" ref="AF23">SUMPRODUCT(
    INDEX(ANSWERS!$C$7:$AW$134,0,ROW(AF23)), 
    INDEX(CORRECT!$A$2:$HK$129,0,COLUMN(AF23))
)
</f>
        <v>11</v>
      </c>
      <c r="AG23" s="72">
        <f t="array" ref="AG23">SUMPRODUCT(
    INDEX(ANSWERS!$C$7:$AW$134,0,ROW(AG23)), 
    INDEX(CORRECT!$A$2:$HK$129,0,COLUMN(AG23))
)
</f>
        <v>9</v>
      </c>
      <c r="AH23" s="72">
        <f t="array" ref="AH23">SUMPRODUCT(
    INDEX(ANSWERS!$C$7:$AW$134,0,ROW(AH23)), 
    INDEX(CORRECT!$A$2:$HK$129,0,COLUMN(AH23))
)
</f>
        <v>10</v>
      </c>
      <c r="AI23" s="72">
        <f t="array" ref="AI23">SUMPRODUCT(
    INDEX(ANSWERS!$C$7:$AW$134,0,ROW(AI23)), 
    INDEX(CORRECT!$A$2:$HK$129,0,COLUMN(AI23))
)
</f>
        <v>5</v>
      </c>
      <c r="AJ23" s="72">
        <f t="array" ref="AJ23">SUMPRODUCT(
    INDEX(ANSWERS!$C$7:$AW$134,0,ROW(AJ23)), 
    INDEX(CORRECT!$A$2:$HK$129,0,COLUMN(AJ23))
)
</f>
        <v>11</v>
      </c>
      <c r="AK23" s="72">
        <f t="array" ref="AK23">SUMPRODUCT(
    INDEX(ANSWERS!$C$7:$AW$134,0,ROW(AK23)), 
    INDEX(CORRECT!$A$2:$HK$129,0,COLUMN(AK23))
)
</f>
        <v>9</v>
      </c>
      <c r="AL23" s="72">
        <f t="array" ref="AL23">SUMPRODUCT(
    INDEX(ANSWERS!$C$7:$AW$134,0,ROW(AL23)), 
    INDEX(CORRECT!$A$2:$HK$129,0,COLUMN(AL23))
)
</f>
        <v>11</v>
      </c>
      <c r="AM23" s="72">
        <f t="array" ref="AM23">SUMPRODUCT(
    INDEX(ANSWERS!$C$7:$AW$134,0,ROW(AM23)), 
    INDEX(CORRECT!$A$2:$HK$129,0,COLUMN(AM23))
)
</f>
        <v>11</v>
      </c>
      <c r="AN23" s="72">
        <f t="array" ref="AN23">SUMPRODUCT(
    INDEX(ANSWERS!$C$7:$AW$134,0,ROW(AN23)), 
    INDEX(CORRECT!$A$2:$HK$129,0,COLUMN(AN23))
)
</f>
        <v>9</v>
      </c>
      <c r="AO23" s="72">
        <f t="array" ref="AO23">SUMPRODUCT(
    INDEX(ANSWERS!$C$7:$AW$134,0,ROW(AO23)), 
    INDEX(CORRECT!$A$2:$HK$129,0,COLUMN(AO23))
)
</f>
        <v>6</v>
      </c>
      <c r="AP23" s="72">
        <f t="array" ref="AP23">SUMPRODUCT(
    INDEX(ANSWERS!$C$7:$AW$134,0,ROW(AP23)), 
    INDEX(CORRECT!$A$2:$HK$129,0,COLUMN(AP23))
)
</f>
        <v>9</v>
      </c>
      <c r="AQ23" s="72">
        <f t="array" ref="AQ23">SUMPRODUCT(
    INDEX(ANSWERS!$C$7:$AW$134,0,ROW(AQ23)), 
    INDEX(CORRECT!$A$2:$HK$129,0,COLUMN(AQ23))
)
</f>
        <v>8</v>
      </c>
      <c r="AR23" s="72">
        <f t="array" ref="AR23">SUMPRODUCT(
    INDEX(ANSWERS!$C$7:$AW$134,0,ROW(AR23)), 
    INDEX(CORRECT!$A$2:$HK$129,0,COLUMN(AR23))
)
</f>
        <v>8</v>
      </c>
      <c r="AS23" s="72">
        <f t="array" ref="AS23">SUMPRODUCT(
    INDEX(ANSWERS!$C$7:$AW$134,0,ROW(AS23)), 
    INDEX(CORRECT!$A$2:$HK$129,0,COLUMN(AS23))
)
</f>
        <v>4</v>
      </c>
      <c r="AT23" s="72">
        <f t="array" ref="AT23">SUMPRODUCT(
    INDEX(ANSWERS!$C$7:$AW$134,0,ROW(AT23)), 
    INDEX(CORRECT!$A$2:$HK$129,0,COLUMN(AT23))
)
</f>
        <v>3</v>
      </c>
      <c r="AU23" s="72">
        <f t="array" ref="AU23">SUMPRODUCT(
    INDEX(ANSWERS!$C$7:$AW$134,0,ROW(AU23)), 
    INDEX(CORRECT!$A$2:$HK$129,0,COLUMN(AU23))
)
</f>
        <v>5</v>
      </c>
      <c r="AV23" s="72">
        <f t="array" ref="AV23">SUMPRODUCT(
    INDEX(ANSWERS!$C$7:$AW$134,0,ROW(AV23)), 
    INDEX(CORRECT!$A$2:$HK$129,0,COLUMN(AV23))
)
</f>
        <v>9</v>
      </c>
      <c r="AW23" s="72">
        <f t="array" ref="AW23">SUMPRODUCT(
    INDEX(ANSWERS!$C$7:$AW$134,0,ROW(AW23)), 
    INDEX(CORRECT!$A$2:$HK$129,0,COLUMN(AW23))
)
</f>
        <v>4</v>
      </c>
      <c r="AX23" s="72">
        <f t="array" ref="AX23">SUMPRODUCT(
    INDEX(ANSWERS!$C$7:$AW$134,0,ROW(AX23)), 
    INDEX(CORRECT!$A$2:$HK$129,0,COLUMN(AX23))
)
</f>
        <v>9</v>
      </c>
      <c r="AY23" s="72">
        <f t="array" ref="AY23">SUMPRODUCT(
    INDEX(ANSWERS!$C$7:$AW$134,0,ROW(AY23)), 
    INDEX(CORRECT!$A$2:$HK$129,0,COLUMN(AY23))
)
</f>
        <v>7</v>
      </c>
      <c r="AZ23" s="72">
        <f t="array" ref="AZ23">SUMPRODUCT(
    INDEX(ANSWERS!$C$7:$AW$134,0,ROW(AZ23)), 
    INDEX(CORRECT!$A$2:$HK$129,0,COLUMN(AZ23))
)
</f>
        <v>8</v>
      </c>
      <c r="BA23" s="72">
        <f t="array" ref="BA23">SUMPRODUCT(
    INDEX(ANSWERS!$C$7:$AW$134,0,ROW(BA23)), 
    INDEX(CORRECT!$A$2:$HK$129,0,COLUMN(BA23))
)
</f>
        <v>9</v>
      </c>
      <c r="BB23" s="72">
        <f t="array" ref="BB23">SUMPRODUCT(
    INDEX(ANSWERS!$C$7:$AW$134,0,ROW(BB23)), 
    INDEX(CORRECT!$A$2:$HK$129,0,COLUMN(BB23))
)
</f>
        <v>9</v>
      </c>
      <c r="BC23" s="72">
        <f t="array" ref="BC23">SUMPRODUCT(
    INDEX(ANSWERS!$C$7:$AW$134,0,ROW(BC23)), 
    INDEX(CORRECT!$A$2:$HK$129,0,COLUMN(BC23))
)
</f>
        <v>2</v>
      </c>
      <c r="BD23" s="72">
        <f t="array" ref="BD23">SUMPRODUCT(
    INDEX(ANSWERS!$C$7:$AW$134,0,ROW(BD23)), 
    INDEX(CORRECT!$A$2:$HK$129,0,COLUMN(BD23))
)
</f>
        <v>9</v>
      </c>
      <c r="BE23" s="72">
        <f t="array" ref="BE23">SUMPRODUCT(
    INDEX(ANSWERS!$C$7:$AW$134,0,ROW(BE23)), 
    INDEX(CORRECT!$A$2:$HK$129,0,COLUMN(BE23))
)
</f>
        <v>7</v>
      </c>
      <c r="BF23" s="72">
        <f t="array" ref="BF23">SUMPRODUCT(
    INDEX(ANSWERS!$C$7:$AW$134,0,ROW(BF23)), 
    INDEX(CORRECT!$A$2:$HK$129,0,COLUMN(BF23))
)
</f>
        <v>2</v>
      </c>
      <c r="BG23" s="72">
        <f t="array" ref="BG23">SUMPRODUCT(
    INDEX(ANSWERS!$C$7:$AW$134,0,ROW(BG23)), 
    INDEX(CORRECT!$A$2:$HK$129,0,COLUMN(BG23))
)
</f>
        <v>11</v>
      </c>
      <c r="BH23" s="72">
        <f t="array" ref="BH23">SUMPRODUCT(
    INDEX(ANSWERS!$C$7:$AW$134,0,ROW(BH23)), 
    INDEX(CORRECT!$A$2:$HK$129,0,COLUMN(BH23))
)
</f>
        <v>10</v>
      </c>
      <c r="BI23" s="72">
        <f t="array" ref="BI23">SUMPRODUCT(
    INDEX(ANSWERS!$C$7:$AW$134,0,ROW(BI23)), 
    INDEX(CORRECT!$A$2:$HK$129,0,COLUMN(BI23))
)
</f>
        <v>7</v>
      </c>
      <c r="BJ23" s="72">
        <f t="array" ref="BJ23">SUMPRODUCT(
    INDEX(ANSWERS!$C$7:$AW$134,0,ROW(BJ23)), 
    INDEX(CORRECT!$A$2:$HK$129,0,COLUMN(BJ23))
)
</f>
        <v>7</v>
      </c>
      <c r="BK23" s="72">
        <f t="array" ref="BK23">SUMPRODUCT(
    INDEX(ANSWERS!$C$7:$AW$134,0,ROW(BK23)), 
    INDEX(CORRECT!$A$2:$HK$129,0,COLUMN(BK23))
)
</f>
        <v>11</v>
      </c>
      <c r="BL23" s="72">
        <f t="array" ref="BL23">SUMPRODUCT(
    INDEX(ANSWERS!$C$7:$AW$134,0,ROW(BL23)), 
    INDEX(CORRECT!$A$2:$HK$129,0,COLUMN(BL23))
)
</f>
        <v>10</v>
      </c>
      <c r="BM23" s="72">
        <f t="array" ref="BM23">SUMPRODUCT(
    INDEX(ANSWERS!$C$7:$AW$134,0,ROW(BM23)), 
    INDEX(CORRECT!$A$2:$HK$129,0,COLUMN(BM23))
)
</f>
        <v>7</v>
      </c>
      <c r="BN23" s="72">
        <f t="array" ref="BN23">SUMPRODUCT(
    INDEX(ANSWERS!$C$7:$AW$134,0,ROW(BN23)), 
    INDEX(CORRECT!$A$2:$HK$129,0,COLUMN(BN23))
)
</f>
        <v>9</v>
      </c>
      <c r="BO23" s="72">
        <f t="array" ref="BO23">SUMPRODUCT(
    INDEX(ANSWERS!$C$7:$AW$134,0,ROW(BO23)), 
    INDEX(CORRECT!$A$2:$HK$129,0,COLUMN(BO23))
)
</f>
        <v>6</v>
      </c>
      <c r="BP23" s="72">
        <f t="array" ref="BP23">SUMPRODUCT(
    INDEX(ANSWERS!$C$7:$AW$134,0,ROW(BP23)), 
    INDEX(CORRECT!$A$2:$HK$129,0,COLUMN(BP23))
)
</f>
        <v>10</v>
      </c>
      <c r="BQ23" s="72">
        <f t="array" ref="BQ23">SUMPRODUCT(
    INDEX(ANSWERS!$C$7:$AW$134,0,ROW(BQ23)), 
    INDEX(CORRECT!$A$2:$HK$129,0,COLUMN(BQ23))
)
</f>
        <v>8</v>
      </c>
      <c r="BR23" s="72">
        <f t="array" ref="BR23">SUMPRODUCT(
    INDEX(ANSWERS!$C$7:$AW$134,0,ROW(BR23)), 
    INDEX(CORRECT!$A$2:$HK$129,0,COLUMN(BR23))
)
</f>
        <v>8</v>
      </c>
      <c r="BS23" s="72">
        <f t="array" ref="BS23">SUMPRODUCT(
    INDEX(ANSWERS!$C$7:$AW$134,0,ROW(BS23)), 
    INDEX(CORRECT!$A$2:$HK$129,0,COLUMN(BS23))
)
</f>
        <v>10</v>
      </c>
      <c r="BT23" s="72">
        <f t="array" ref="BT23">SUMPRODUCT(
    INDEX(ANSWERS!$C$7:$AW$134,0,ROW(BT23)), 
    INDEX(CORRECT!$A$2:$HK$129,0,COLUMN(BT23))
)
</f>
        <v>9</v>
      </c>
      <c r="BU23" s="72">
        <f t="array" ref="BU23">SUMPRODUCT(
    INDEX(ANSWERS!$C$7:$AW$134,0,ROW(BU23)), 
    INDEX(CORRECT!$A$2:$HK$129,0,COLUMN(BU23))
)
</f>
        <v>7</v>
      </c>
      <c r="BV23" s="72">
        <f t="array" ref="BV23">SUMPRODUCT(
    INDEX(ANSWERS!$C$7:$AW$134,0,ROW(BV23)), 
    INDEX(CORRECT!$A$2:$HK$129,0,COLUMN(BV23))
)
</f>
        <v>8</v>
      </c>
      <c r="BW23" s="72">
        <f t="array" ref="BW23">SUMPRODUCT(
    INDEX(ANSWERS!$C$7:$AW$134,0,ROW(BW23)), 
    INDEX(CORRECT!$A$2:$HK$129,0,COLUMN(BW23))
)
</f>
        <v>10</v>
      </c>
      <c r="BX23" s="72">
        <f t="array" ref="BX23">SUMPRODUCT(
    INDEX(ANSWERS!$C$7:$AW$134,0,ROW(BX23)), 
    INDEX(CORRECT!$A$2:$HK$129,0,COLUMN(BX23))
)
</f>
        <v>7</v>
      </c>
      <c r="BY23" s="72">
        <f t="array" ref="BY23">SUMPRODUCT(
    INDEX(ANSWERS!$C$7:$AW$134,0,ROW(BY23)), 
    INDEX(CORRECT!$A$2:$HK$129,0,COLUMN(BY23))
)
</f>
        <v>9</v>
      </c>
      <c r="BZ23" s="72">
        <f t="array" ref="BZ23">SUMPRODUCT(
    INDEX(ANSWERS!$C$7:$AW$134,0,ROW(BZ23)), 
    INDEX(CORRECT!$A$2:$HK$129,0,COLUMN(BZ23))
)
</f>
        <v>6</v>
      </c>
      <c r="CA23" s="72">
        <f t="array" ref="CA23">SUMPRODUCT(
    INDEX(ANSWERS!$C$7:$AW$134,0,ROW(CA23)), 
    INDEX(CORRECT!$A$2:$HK$129,0,COLUMN(CA23))
)
</f>
        <v>8</v>
      </c>
      <c r="CB23" s="72">
        <f t="array" ref="CB23">SUMPRODUCT(
    INDEX(ANSWERS!$C$7:$AW$134,0,ROW(CB23)), 
    INDEX(CORRECT!$A$2:$HK$129,0,COLUMN(CB23))
)
</f>
        <v>9</v>
      </c>
      <c r="CC23" s="72">
        <f t="array" ref="CC23">SUMPRODUCT(
    INDEX(ANSWERS!$C$7:$AW$134,0,ROW(CC23)), 
    INDEX(CORRECT!$A$2:$HK$129,0,COLUMN(CC23))
)
</f>
        <v>9</v>
      </c>
      <c r="CD23" s="72">
        <f t="array" ref="CD23">SUMPRODUCT(
    INDEX(ANSWERS!$C$7:$AW$134,0,ROW(CD23)), 
    INDEX(CORRECT!$A$2:$HK$129,0,COLUMN(CD23))
)
</f>
        <v>10</v>
      </c>
      <c r="CE23" s="72">
        <f t="array" ref="CE23">SUMPRODUCT(
    INDEX(ANSWERS!$C$7:$AW$134,0,ROW(CE23)), 
    INDEX(CORRECT!$A$2:$HK$129,0,COLUMN(CE23))
)
</f>
        <v>9</v>
      </c>
      <c r="CF23" s="72">
        <f t="array" ref="CF23">SUMPRODUCT(
    INDEX(ANSWERS!$C$7:$AW$134,0,ROW(CF23)), 
    INDEX(CORRECT!$A$2:$HK$129,0,COLUMN(CF23))
)
</f>
        <v>11</v>
      </c>
      <c r="CG23" s="72">
        <f t="array" ref="CG23">SUMPRODUCT(
    INDEX(ANSWERS!$C$7:$AW$134,0,ROW(CG23)), 
    INDEX(CORRECT!$A$2:$HK$129,0,COLUMN(CG23))
)
</f>
        <v>7</v>
      </c>
      <c r="CH23" s="72">
        <f t="array" ref="CH23">SUMPRODUCT(
    INDEX(ANSWERS!$C$7:$AW$134,0,ROW(CH23)), 
    INDEX(CORRECT!$A$2:$HK$129,0,COLUMN(CH23))
)
</f>
        <v>11</v>
      </c>
      <c r="CI23" s="72">
        <f t="array" ref="CI23">SUMPRODUCT(
    INDEX(ANSWERS!$C$7:$AW$134,0,ROW(CI23)), 
    INDEX(CORRECT!$A$2:$HK$129,0,COLUMN(CI23))
)
</f>
        <v>10</v>
      </c>
      <c r="CJ23" s="72">
        <f t="array" ref="CJ23">SUMPRODUCT(
    INDEX(ANSWERS!$C$7:$AW$134,0,ROW(CJ23)), 
    INDEX(CORRECT!$A$2:$HK$129,0,COLUMN(CJ23))
)
</f>
        <v>8</v>
      </c>
      <c r="CK23" s="72">
        <f t="array" ref="CK23">SUMPRODUCT(
    INDEX(ANSWERS!$C$7:$AW$134,0,ROW(CK23)), 
    INDEX(CORRECT!$A$2:$HK$129,0,COLUMN(CK23))
)
</f>
        <v>9</v>
      </c>
      <c r="CL23" s="72">
        <f t="array" ref="CL23">SUMPRODUCT(
    INDEX(ANSWERS!$C$7:$AW$134,0,ROW(CL23)), 
    INDEX(CORRECT!$A$2:$HK$129,0,COLUMN(CL23))
)
</f>
        <v>7</v>
      </c>
      <c r="CM23" s="72">
        <f t="array" ref="CM23">SUMPRODUCT(
    INDEX(ANSWERS!$C$7:$AW$134,0,ROW(CM23)), 
    INDEX(CORRECT!$A$2:$HK$129,0,COLUMN(CM23))
)
</f>
        <v>7</v>
      </c>
      <c r="CN23" s="72">
        <f t="array" ref="CN23">SUMPRODUCT(
    INDEX(ANSWERS!$C$7:$AW$134,0,ROW(CN23)), 
    INDEX(CORRECT!$A$2:$HK$129,0,COLUMN(CN23))
)
</f>
        <v>8</v>
      </c>
      <c r="CO23" s="72">
        <f t="array" ref="CO23">SUMPRODUCT(
    INDEX(ANSWERS!$C$7:$AW$134,0,ROW(CO23)), 
    INDEX(CORRECT!$A$2:$HK$129,0,COLUMN(CO23))
)
</f>
        <v>7</v>
      </c>
      <c r="CP23" s="72">
        <f t="array" ref="CP23">SUMPRODUCT(
    INDEX(ANSWERS!$C$7:$AW$134,0,ROW(CP23)), 
    INDEX(CORRECT!$A$2:$HK$129,0,COLUMN(CP23))
)
</f>
        <v>5</v>
      </c>
      <c r="CQ23" s="72">
        <f t="array" ref="CQ23">SUMPRODUCT(
    INDEX(ANSWERS!$C$7:$AW$134,0,ROW(CQ23)), 
    INDEX(CORRECT!$A$2:$HK$129,0,COLUMN(CQ23))
)
</f>
        <v>6</v>
      </c>
      <c r="CR23" s="72">
        <f t="array" ref="CR23">SUMPRODUCT(
    INDEX(ANSWERS!$C$7:$AW$134,0,ROW(CR23)), 
    INDEX(CORRECT!$A$2:$HK$129,0,COLUMN(CR23))
)
</f>
        <v>11</v>
      </c>
      <c r="CS23" s="72">
        <f t="array" ref="CS23">SUMPRODUCT(
    INDEX(ANSWERS!$C$7:$AW$134,0,ROW(CS23)), 
    INDEX(CORRECT!$A$2:$HK$129,0,COLUMN(CS23))
)
</f>
        <v>11</v>
      </c>
      <c r="CT23" s="72">
        <f t="array" ref="CT23">SUMPRODUCT(
    INDEX(ANSWERS!$C$7:$AW$134,0,ROW(CT23)), 
    INDEX(CORRECT!$A$2:$HK$129,0,COLUMN(CT23))
)
</f>
        <v>6</v>
      </c>
      <c r="CU23" s="72">
        <f t="array" ref="CU23">SUMPRODUCT(
    INDEX(ANSWERS!$C$7:$AW$134,0,ROW(CU23)), 
    INDEX(CORRECT!$A$2:$HK$129,0,COLUMN(CU23))
)
</f>
        <v>10</v>
      </c>
      <c r="CV23" s="72">
        <f t="array" ref="CV23">SUMPRODUCT(
    INDEX(ANSWERS!$C$7:$AW$134,0,ROW(CV23)), 
    INDEX(CORRECT!$A$2:$HK$129,0,COLUMN(CV23))
)
</f>
        <v>6</v>
      </c>
      <c r="CW23" s="72">
        <f t="array" ref="CW23">SUMPRODUCT(
    INDEX(ANSWERS!$C$7:$AW$134,0,ROW(CW23)), 
    INDEX(CORRECT!$A$2:$HK$129,0,COLUMN(CW23))
)
</f>
        <v>8</v>
      </c>
      <c r="CX23" s="72">
        <f t="array" ref="CX23">SUMPRODUCT(
    INDEX(ANSWERS!$C$7:$AW$134,0,ROW(CX23)), 
    INDEX(CORRECT!$A$2:$HK$129,0,COLUMN(CX23))
)
</f>
        <v>7</v>
      </c>
      <c r="CY23" s="72">
        <f t="array" ref="CY23">SUMPRODUCT(
    INDEX(ANSWERS!$C$7:$AW$134,0,ROW(CY23)), 
    INDEX(CORRECT!$A$2:$HK$129,0,COLUMN(CY23))
)
</f>
        <v>10</v>
      </c>
      <c r="CZ23" s="72">
        <f t="array" ref="CZ23">SUMPRODUCT(
    INDEX(ANSWERS!$C$7:$AW$134,0,ROW(CZ23)), 
    INDEX(CORRECT!$A$2:$HK$129,0,COLUMN(CZ23))
)
</f>
        <v>1</v>
      </c>
      <c r="DA23" s="72">
        <f t="array" ref="DA23">SUMPRODUCT(
    INDEX(ANSWERS!$C$7:$AW$134,0,ROW(DA23)), 
    INDEX(CORRECT!$A$2:$HK$129,0,COLUMN(DA23))
)
</f>
        <v>7</v>
      </c>
      <c r="DB23" s="72">
        <f t="array" ref="DB23">SUMPRODUCT(
    INDEX(ANSWERS!$C$7:$AW$134,0,ROW(DB23)), 
    INDEX(CORRECT!$A$2:$HK$129,0,COLUMN(DB23))
)
</f>
        <v>0</v>
      </c>
      <c r="DC23" s="72">
        <f t="array" ref="DC23">SUMPRODUCT(
    INDEX(ANSWERS!$C$7:$AW$134,0,ROW(DC23)), 
    INDEX(CORRECT!$A$2:$HK$129,0,COLUMN(DC23))
)
</f>
        <v>4</v>
      </c>
      <c r="DD23" s="72">
        <f t="array" ref="DD23">SUMPRODUCT(
    INDEX(ANSWERS!$C$7:$AW$134,0,ROW(DD23)), 
    INDEX(CORRECT!$A$2:$HK$129,0,COLUMN(DD23))
)
</f>
        <v>7</v>
      </c>
      <c r="DE23" s="72">
        <f t="array" ref="DE23">SUMPRODUCT(
    INDEX(ANSWERS!$C$7:$AW$134,0,ROW(DE23)), 
    INDEX(CORRECT!$A$2:$HK$129,0,COLUMN(DE23))
)
</f>
        <v>7</v>
      </c>
      <c r="DF23" s="72">
        <f t="array" ref="DF23">SUMPRODUCT(
    INDEX(ANSWERS!$C$7:$AW$134,0,ROW(DF23)), 
    INDEX(CORRECT!$A$2:$HK$129,0,COLUMN(DF23))
)
</f>
        <v>10</v>
      </c>
      <c r="DG23" s="72">
        <f t="array" ref="DG23">SUMPRODUCT(
    INDEX(ANSWERS!$C$7:$AW$134,0,ROW(DG23)), 
    INDEX(CORRECT!$A$2:$HK$129,0,COLUMN(DG23))
)
</f>
        <v>8</v>
      </c>
      <c r="DH23" s="72">
        <f t="array" ref="DH23">SUMPRODUCT(
    INDEX(ANSWERS!$C$7:$AW$134,0,ROW(DH23)), 
    INDEX(CORRECT!$A$2:$HK$129,0,COLUMN(DH23))
)
</f>
        <v>2</v>
      </c>
      <c r="DI23" s="72">
        <f t="array" ref="DI23">SUMPRODUCT(
    INDEX(ANSWERS!$C$7:$AW$134,0,ROW(DI23)), 
    INDEX(CORRECT!$A$2:$HK$129,0,COLUMN(DI23))
)
</f>
        <v>6</v>
      </c>
      <c r="DJ23" s="72">
        <f t="array" ref="DJ23">SUMPRODUCT(
    INDEX(ANSWERS!$C$7:$AW$134,0,ROW(DJ23)), 
    INDEX(CORRECT!$A$2:$HK$129,0,COLUMN(DJ23))
)
</f>
        <v>5</v>
      </c>
      <c r="DK23" s="72">
        <f t="array" ref="DK23">SUMPRODUCT(
    INDEX(ANSWERS!$C$7:$AW$134,0,ROW(DK23)), 
    INDEX(CORRECT!$A$2:$HK$129,0,COLUMN(DK23))
)
</f>
        <v>8</v>
      </c>
      <c r="DL23" s="72">
        <f t="array" ref="DL23">SUMPRODUCT(
    INDEX(ANSWERS!$C$7:$AW$134,0,ROW(DL23)), 
    INDEX(CORRECT!$A$2:$HK$129,0,COLUMN(DL23))
)
</f>
        <v>9</v>
      </c>
      <c r="DM23" s="72">
        <f t="array" ref="DM23">SUMPRODUCT(
    INDEX(ANSWERS!$C$7:$AW$134,0,ROW(DM23)), 
    INDEX(CORRECT!$A$2:$HK$129,0,COLUMN(DM23))
)
</f>
        <v>6</v>
      </c>
      <c r="DN23" s="72">
        <f t="array" ref="DN23">SUMPRODUCT(
    INDEX(ANSWERS!$C$7:$AW$134,0,ROW(DN23)), 
    INDEX(CORRECT!$A$2:$HK$129,0,COLUMN(DN23))
)
</f>
        <v>3</v>
      </c>
      <c r="DO23" s="72">
        <f t="array" ref="DO23">SUMPRODUCT(
    INDEX(ANSWERS!$C$7:$AW$134,0,ROW(DO23)), 
    INDEX(CORRECT!$A$2:$HK$129,0,COLUMN(DO23))
)
</f>
        <v>8</v>
      </c>
      <c r="DP23" s="72">
        <f t="array" ref="DP23">SUMPRODUCT(
    INDEX(ANSWERS!$C$7:$AW$134,0,ROW(DP23)), 
    INDEX(CORRECT!$A$2:$HK$129,0,COLUMN(DP23))
)
</f>
        <v>8</v>
      </c>
      <c r="DQ23" s="72">
        <f t="array" ref="DQ23">SUMPRODUCT(
    INDEX(ANSWERS!$C$7:$AW$134,0,ROW(DQ23)), 
    INDEX(CORRECT!$A$2:$HK$129,0,COLUMN(DQ23))
)
</f>
        <v>10</v>
      </c>
      <c r="DR23" s="72">
        <f t="array" ref="DR23">SUMPRODUCT(
    INDEX(ANSWERS!$C$7:$AW$134,0,ROW(DR23)), 
    INDEX(CORRECT!$A$2:$HK$129,0,COLUMN(DR23))
)
</f>
        <v>9</v>
      </c>
      <c r="DS23" s="72">
        <f t="array" ref="DS23">SUMPRODUCT(
    INDEX(ANSWERS!$C$7:$AW$134,0,ROW(DS23)), 
    INDEX(CORRECT!$A$2:$HK$129,0,COLUMN(DS23))
)
</f>
        <v>10</v>
      </c>
      <c r="DT23" s="72">
        <f t="array" ref="DT23">SUMPRODUCT(
    INDEX(ANSWERS!$C$7:$AW$134,0,ROW(DT23)), 
    INDEX(CORRECT!$A$2:$HK$129,0,COLUMN(DT23))
)
</f>
        <v>8</v>
      </c>
      <c r="DU23" s="72">
        <f t="array" ref="DU23">SUMPRODUCT(
    INDEX(ANSWERS!$C$7:$AW$134,0,ROW(DU23)), 
    INDEX(CORRECT!$A$2:$HK$129,0,COLUMN(DU23))
)
</f>
        <v>7</v>
      </c>
      <c r="DV23" s="72">
        <f t="array" ref="DV23">SUMPRODUCT(
    INDEX(ANSWERS!$C$7:$AW$134,0,ROW(DV23)), 
    INDEX(CORRECT!$A$2:$HK$129,0,COLUMN(DV23))
)
</f>
        <v>2</v>
      </c>
      <c r="DW23" s="72">
        <f t="array" ref="DW23">SUMPRODUCT(
    INDEX(ANSWERS!$C$7:$AW$134,0,ROW(DW23)), 
    INDEX(CORRECT!$A$2:$HK$129,0,COLUMN(DW23))
)
</f>
        <v>7</v>
      </c>
      <c r="DX23" s="72">
        <f t="array" ref="DX23">SUMPRODUCT(
    INDEX(ANSWERS!$C$7:$AW$134,0,ROW(DX23)), 
    INDEX(CORRECT!$A$2:$HK$129,0,COLUMN(DX23))
)
</f>
        <v>4</v>
      </c>
      <c r="DY23" s="72">
        <f t="array" ref="DY23">SUMPRODUCT(
    INDEX(ANSWERS!$C$7:$AW$134,0,ROW(DY23)), 
    INDEX(CORRECT!$A$2:$HK$129,0,COLUMN(DY23))
)
</f>
        <v>8</v>
      </c>
      <c r="DZ23" s="72">
        <f t="array" ref="DZ23">SUMPRODUCT(
    INDEX(ANSWERS!$C$7:$AW$134,0,ROW(DZ23)), 
    INDEX(CORRECT!$A$2:$HK$129,0,COLUMN(DZ23))
)
</f>
        <v>4</v>
      </c>
      <c r="EA23" s="72">
        <f t="array" ref="EA23">SUMPRODUCT(
    INDEX(ANSWERS!$C$7:$AW$134,0,ROW(EA23)), 
    INDEX(CORRECT!$A$2:$HK$129,0,COLUMN(EA23))
)
</f>
        <v>3</v>
      </c>
      <c r="EB23" s="72">
        <f t="array" ref="EB23">SUMPRODUCT(
    INDEX(ANSWERS!$C$7:$AW$134,0,ROW(EB23)), 
    INDEX(CORRECT!$A$2:$HK$129,0,COLUMN(EB23))
)
</f>
        <v>3</v>
      </c>
      <c r="EC23" s="72">
        <f t="array" ref="EC23">SUMPRODUCT(
    INDEX(ANSWERS!$C$7:$AW$134,0,ROW(EC23)), 
    INDEX(CORRECT!$A$2:$HK$129,0,COLUMN(EC23))
)
</f>
        <v>10</v>
      </c>
      <c r="ED23" s="72">
        <f t="array" ref="ED23">SUMPRODUCT(
    INDEX(ANSWERS!$C$7:$AW$134,0,ROW(ED23)), 
    INDEX(CORRECT!$A$2:$HK$129,0,COLUMN(ED23))
)
</f>
        <v>9</v>
      </c>
      <c r="EE23" s="72">
        <f t="array" ref="EE23">SUMPRODUCT(
    INDEX(ANSWERS!$C$7:$AW$134,0,ROW(EE23)), 
    INDEX(CORRECT!$A$2:$HK$129,0,COLUMN(EE23))
)
</f>
        <v>9</v>
      </c>
      <c r="EF23" s="72">
        <f t="array" ref="EF23">SUMPRODUCT(
    INDEX(ANSWERS!$C$7:$AW$134,0,ROW(EF23)), 
    INDEX(CORRECT!$A$2:$HK$129,0,COLUMN(EF23))
)
</f>
        <v>7</v>
      </c>
      <c r="EG23" s="72">
        <f t="array" ref="EG23">SUMPRODUCT(
    INDEX(ANSWERS!$C$7:$AW$134,0,ROW(EG23)), 
    INDEX(CORRECT!$A$2:$HK$129,0,COLUMN(EG23))
)
</f>
        <v>6</v>
      </c>
      <c r="EH23" s="72">
        <f t="array" ref="EH23">SUMPRODUCT(
    INDEX(ANSWERS!$C$7:$AW$134,0,ROW(EH23)), 
    INDEX(CORRECT!$A$2:$HK$129,0,COLUMN(EH23))
)
</f>
        <v>8</v>
      </c>
      <c r="EI23" s="72">
        <f t="array" ref="EI23">SUMPRODUCT(
    INDEX(ANSWERS!$C$7:$AW$134,0,ROW(EI23)), 
    INDEX(CORRECT!$A$2:$HK$129,0,COLUMN(EI23))
)
</f>
        <v>9</v>
      </c>
      <c r="EJ23" s="72">
        <f t="array" ref="EJ23">SUMPRODUCT(
    INDEX(ANSWERS!$C$7:$AW$134,0,ROW(EJ23)), 
    INDEX(CORRECT!$A$2:$HK$129,0,COLUMN(EJ23))
)
</f>
        <v>6</v>
      </c>
      <c r="EK23" s="72">
        <f t="array" ref="EK23">SUMPRODUCT(
    INDEX(ANSWERS!$C$7:$AW$134,0,ROW(EK23)), 
    INDEX(CORRECT!$A$2:$HK$129,0,COLUMN(EK23))
)
</f>
        <v>4</v>
      </c>
      <c r="EL23" s="72">
        <f t="array" ref="EL23">SUMPRODUCT(
    INDEX(ANSWERS!$C$7:$AW$134,0,ROW(EL23)), 
    INDEX(CORRECT!$A$2:$HK$129,0,COLUMN(EL23))
)
</f>
        <v>5</v>
      </c>
      <c r="EM23" s="72">
        <f t="array" ref="EM23">SUMPRODUCT(
    INDEX(ANSWERS!$C$7:$AW$134,0,ROW(EM23)), 
    INDEX(CORRECT!$A$2:$HK$129,0,COLUMN(EM23))
)
</f>
        <v>8</v>
      </c>
      <c r="EN23" s="72">
        <f t="array" ref="EN23">SUMPRODUCT(
    INDEX(ANSWERS!$C$7:$AW$134,0,ROW(EN23)), 
    INDEX(CORRECT!$A$2:$HK$129,0,COLUMN(EN23))
)
</f>
        <v>10</v>
      </c>
      <c r="EO23" s="72">
        <f t="array" ref="EO23">SUMPRODUCT(
    INDEX(ANSWERS!$C$7:$AW$134,0,ROW(EO23)), 
    INDEX(CORRECT!$A$2:$HK$129,0,COLUMN(EO23))
)
</f>
        <v>10</v>
      </c>
      <c r="EP23" s="72">
        <f t="array" ref="EP23">SUMPRODUCT(
    INDEX(ANSWERS!$C$7:$AW$134,0,ROW(EP23)), 
    INDEX(CORRECT!$A$2:$HK$129,0,COLUMN(EP23))
)
</f>
        <v>8</v>
      </c>
      <c r="EQ23" s="72">
        <f t="array" ref="EQ23">SUMPRODUCT(
    INDEX(ANSWERS!$C$7:$AW$134,0,ROW(EQ23)), 
    INDEX(CORRECT!$A$2:$HK$129,0,COLUMN(EQ23))
)
</f>
        <v>8</v>
      </c>
      <c r="ER23" s="72">
        <f t="array" ref="ER23">SUMPRODUCT(
    INDEX(ANSWERS!$C$7:$AW$134,0,ROW(ER23)), 
    INDEX(CORRECT!$A$2:$HK$129,0,COLUMN(ER23))
)
</f>
        <v>3</v>
      </c>
      <c r="ES23" s="72">
        <f t="array" ref="ES23">SUMPRODUCT(
    INDEX(ANSWERS!$C$7:$AW$134,0,ROW(ES23)), 
    INDEX(CORRECT!$A$2:$HK$129,0,COLUMN(ES23))
)
</f>
        <v>5</v>
      </c>
      <c r="ET23" s="72">
        <f t="array" ref="ET23">SUMPRODUCT(
    INDEX(ANSWERS!$C$7:$AW$134,0,ROW(ET23)), 
    INDEX(CORRECT!$A$2:$HK$129,0,COLUMN(ET23))
)
</f>
        <v>4</v>
      </c>
      <c r="EU23" s="72">
        <f t="array" ref="EU23">SUMPRODUCT(
    INDEX(ANSWERS!$C$7:$AW$134,0,ROW(EU23)), 
    INDEX(CORRECT!$A$2:$HK$129,0,COLUMN(EU23))
)
</f>
        <v>11</v>
      </c>
      <c r="EV23" s="72">
        <f t="array" ref="EV23">SUMPRODUCT(
    INDEX(ANSWERS!$C$7:$AW$134,0,ROW(EV23)), 
    INDEX(CORRECT!$A$2:$HK$129,0,COLUMN(EV23))
)
</f>
        <v>5</v>
      </c>
      <c r="EW23" s="72">
        <f t="array" ref="EW23">SUMPRODUCT(
    INDEX(ANSWERS!$C$7:$AW$134,0,ROW(EW23)), 
    INDEX(CORRECT!$A$2:$HK$129,0,COLUMN(EW23))
)
</f>
        <v>9</v>
      </c>
      <c r="EX23" s="72">
        <f t="array" ref="EX23">SUMPRODUCT(
    INDEX(ANSWERS!$C$7:$AW$134,0,ROW(EX23)), 
    INDEX(CORRECT!$A$2:$HK$129,0,COLUMN(EX23))
)
</f>
        <v>8</v>
      </c>
      <c r="EY23" s="72">
        <f t="array" ref="EY23">SUMPRODUCT(
    INDEX(ANSWERS!$C$7:$AW$134,0,ROW(EY23)), 
    INDEX(CORRECT!$A$2:$HK$129,0,COLUMN(EY23))
)
</f>
        <v>3</v>
      </c>
      <c r="EZ23" s="72">
        <f t="array" ref="EZ23">SUMPRODUCT(
    INDEX(ANSWERS!$C$7:$AW$134,0,ROW(EZ23)), 
    INDEX(CORRECT!$A$2:$HK$129,0,COLUMN(EZ23))
)
</f>
        <v>7</v>
      </c>
      <c r="FA23" s="72">
        <f t="array" ref="FA23">SUMPRODUCT(
    INDEX(ANSWERS!$C$7:$AW$134,0,ROW(FA23)), 
    INDEX(CORRECT!$A$2:$HK$129,0,COLUMN(FA23))
)
</f>
        <v>6</v>
      </c>
      <c r="FB23" s="72">
        <f t="array" ref="FB23">SUMPRODUCT(
    INDEX(ANSWERS!$C$7:$AW$134,0,ROW(FB23)), 
    INDEX(CORRECT!$A$2:$HK$129,0,COLUMN(FB23))
)
</f>
        <v>6</v>
      </c>
      <c r="FC23" s="72">
        <f t="array" ref="FC23">SUMPRODUCT(
    INDEX(ANSWERS!$C$7:$AW$134,0,ROW(FC23)), 
    INDEX(CORRECT!$A$2:$HK$129,0,COLUMN(FC23))
)
</f>
        <v>10</v>
      </c>
      <c r="FD23" s="72">
        <f t="array" ref="FD23">SUMPRODUCT(
    INDEX(ANSWERS!$C$7:$AW$134,0,ROW(FD23)), 
    INDEX(CORRECT!$A$2:$HK$129,0,COLUMN(FD23))
)
</f>
        <v>6</v>
      </c>
      <c r="FE23" s="72">
        <f t="array" ref="FE23">SUMPRODUCT(
    INDEX(ANSWERS!$C$7:$AW$134,0,ROW(FE23)), 
    INDEX(CORRECT!$A$2:$HK$129,0,COLUMN(FE23))
)
</f>
        <v>9</v>
      </c>
      <c r="FF23" s="72">
        <f t="array" ref="FF23">SUMPRODUCT(
    INDEX(ANSWERS!$C$7:$AW$134,0,ROW(FF23)), 
    INDEX(CORRECT!$A$2:$HK$129,0,COLUMN(FF23))
)
</f>
        <v>10</v>
      </c>
      <c r="FG23" s="72">
        <f t="array" ref="FG23">SUMPRODUCT(
    INDEX(ANSWERS!$C$7:$AW$134,0,ROW(FG23)), 
    INDEX(CORRECT!$A$2:$HK$129,0,COLUMN(FG23))
)
</f>
        <v>8</v>
      </c>
      <c r="FH23" s="72">
        <f t="array" ref="FH23">SUMPRODUCT(
    INDEX(ANSWERS!$C$7:$AW$134,0,ROW(FH23)), 
    INDEX(CORRECT!$A$2:$HK$129,0,COLUMN(FH23))
)
</f>
        <v>10</v>
      </c>
      <c r="FI23" s="72">
        <f t="array" ref="FI23">SUMPRODUCT(
    INDEX(ANSWERS!$C$7:$AW$134,0,ROW(FI23)), 
    INDEX(CORRECT!$A$2:$HK$129,0,COLUMN(FI23))
)
</f>
        <v>11</v>
      </c>
      <c r="FJ23" s="72">
        <f t="array" ref="FJ23">SUMPRODUCT(
    INDEX(ANSWERS!$C$7:$AW$134,0,ROW(FJ23)), 
    INDEX(CORRECT!$A$2:$HK$129,0,COLUMN(FJ23))
)
</f>
        <v>10</v>
      </c>
      <c r="FK23" s="72">
        <f t="array" ref="FK23">SUMPRODUCT(
    INDEX(ANSWERS!$C$7:$AW$134,0,ROW(FK23)), 
    INDEX(CORRECT!$A$2:$HK$129,0,COLUMN(FK23))
)
</f>
        <v>9</v>
      </c>
      <c r="FL23" s="72">
        <f t="array" ref="FL23">SUMPRODUCT(
    INDEX(ANSWERS!$C$7:$AW$134,0,ROW(FL23)), 
    INDEX(CORRECT!$A$2:$HK$129,0,COLUMN(FL23))
)
</f>
        <v>6</v>
      </c>
      <c r="FM23" s="72">
        <f t="array" ref="FM23">SUMPRODUCT(
    INDEX(ANSWERS!$C$7:$AW$134,0,ROW(FM23)), 
    INDEX(CORRECT!$A$2:$HK$129,0,COLUMN(FM23))
)
</f>
        <v>6</v>
      </c>
      <c r="FN23" s="72">
        <f t="array" ref="FN23">SUMPRODUCT(
    INDEX(ANSWERS!$C$7:$AW$134,0,ROW(FN23)), 
    INDEX(CORRECT!$A$2:$HK$129,0,COLUMN(FN23))
)
</f>
        <v>6</v>
      </c>
      <c r="FO23" s="72">
        <f t="array" ref="FO23">SUMPRODUCT(
    INDEX(ANSWERS!$C$7:$AW$134,0,ROW(FO23)), 
    INDEX(CORRECT!$A$2:$HK$129,0,COLUMN(FO23))
)
</f>
        <v>9</v>
      </c>
      <c r="FP23" s="72">
        <f t="array" ref="FP23">SUMPRODUCT(
    INDEX(ANSWERS!$C$7:$AW$134,0,ROW(FP23)), 
    INDEX(CORRECT!$A$2:$HK$129,0,COLUMN(FP23))
)
</f>
        <v>7</v>
      </c>
      <c r="FQ23" s="72">
        <f t="array" ref="FQ23">SUMPRODUCT(
    INDEX(ANSWERS!$C$7:$AW$134,0,ROW(FQ23)), 
    INDEX(CORRECT!$A$2:$HK$129,0,COLUMN(FQ23))
)
</f>
        <v>8</v>
      </c>
      <c r="FR23" s="72">
        <f t="array" ref="FR23">SUMPRODUCT(
    INDEX(ANSWERS!$C$7:$AW$134,0,ROW(FR23)), 
    INDEX(CORRECT!$A$2:$HK$129,0,COLUMN(FR23))
)
</f>
        <v>11</v>
      </c>
      <c r="FS23" s="72">
        <f t="array" ref="FS23">SUMPRODUCT(
    INDEX(ANSWERS!$C$7:$AW$134,0,ROW(FS23)), 
    INDEX(CORRECT!$A$2:$HK$129,0,COLUMN(FS23))
)
</f>
        <v>5</v>
      </c>
      <c r="FT23" s="72">
        <f t="array" ref="FT23">SUMPRODUCT(
    INDEX(ANSWERS!$C$7:$AW$134,0,ROW(FT23)), 
    INDEX(CORRECT!$A$2:$HK$129,0,COLUMN(FT23))
)
</f>
        <v>3</v>
      </c>
      <c r="FU23" s="72">
        <f t="array" ref="FU23">SUMPRODUCT(
    INDEX(ANSWERS!$C$7:$AW$134,0,ROW(FU23)), 
    INDEX(CORRECT!$A$2:$HK$129,0,COLUMN(FU23))
)
</f>
        <v>9</v>
      </c>
      <c r="FV23" s="72">
        <f t="array" ref="FV23">SUMPRODUCT(
    INDEX(ANSWERS!$C$7:$AW$134,0,ROW(FV23)), 
    INDEX(CORRECT!$A$2:$HK$129,0,COLUMN(FV23))
)
</f>
        <v>6</v>
      </c>
      <c r="FW23" s="72">
        <f t="array" ref="FW23">SUMPRODUCT(
    INDEX(ANSWERS!$C$7:$AW$134,0,ROW(FW23)), 
    INDEX(CORRECT!$A$2:$HK$129,0,COLUMN(FW23))
)
</f>
        <v>8</v>
      </c>
      <c r="FX23" s="72">
        <f t="array" ref="FX23">SUMPRODUCT(
    INDEX(ANSWERS!$C$7:$AW$134,0,ROW(FX23)), 
    INDEX(CORRECT!$A$2:$HK$129,0,COLUMN(FX23))
)
</f>
        <v>9</v>
      </c>
      <c r="FY23" s="72">
        <f t="array" ref="FY23">SUMPRODUCT(
    INDEX(ANSWERS!$C$7:$AW$134,0,ROW(FY23)), 
    INDEX(CORRECT!$A$2:$HK$129,0,COLUMN(FY23))
)
</f>
        <v>6</v>
      </c>
      <c r="FZ23" s="72">
        <f t="array" ref="FZ23">SUMPRODUCT(
    INDEX(ANSWERS!$C$7:$AW$134,0,ROW(FZ23)), 
    INDEX(CORRECT!$A$2:$HK$129,0,COLUMN(FZ23))
)
</f>
        <v>7</v>
      </c>
      <c r="GA23" s="72">
        <f t="array" ref="GA23">SUMPRODUCT(
    INDEX(ANSWERS!$C$7:$AW$134,0,ROW(GA23)), 
    INDEX(CORRECT!$A$2:$HK$129,0,COLUMN(GA23))
)
</f>
        <v>7</v>
      </c>
      <c r="GB23" s="72">
        <f t="array" ref="GB23">SUMPRODUCT(
    INDEX(ANSWERS!$C$7:$AW$134,0,ROW(GB23)), 
    INDEX(CORRECT!$A$2:$HK$129,0,COLUMN(GB23))
)
</f>
        <v>4</v>
      </c>
      <c r="GC23" s="72">
        <f t="array" ref="GC23">SUMPRODUCT(
    INDEX(ANSWERS!$C$7:$AW$134,0,ROW(GC23)), 
    INDEX(CORRECT!$A$2:$HK$129,0,COLUMN(GC23))
)
</f>
        <v>5</v>
      </c>
      <c r="GD23" s="72">
        <f t="array" ref="GD23">SUMPRODUCT(
    INDEX(ANSWERS!$C$7:$AW$134,0,ROW(GD23)), 
    INDEX(CORRECT!$A$2:$HK$129,0,COLUMN(GD23))
)
</f>
        <v>6</v>
      </c>
      <c r="GE23" s="72">
        <f t="array" ref="GE23">SUMPRODUCT(
    INDEX(ANSWERS!$C$7:$AW$134,0,ROW(GE23)), 
    INDEX(CORRECT!$A$2:$HK$129,0,COLUMN(GE23))
)
</f>
        <v>8</v>
      </c>
      <c r="GF23" s="72">
        <f t="array" ref="GF23">SUMPRODUCT(
    INDEX(ANSWERS!$C$7:$AW$134,0,ROW(GF23)), 
    INDEX(CORRECT!$A$2:$HK$129,0,COLUMN(GF23))
)
</f>
        <v>7</v>
      </c>
      <c r="GG23" s="72">
        <f t="array" ref="GG23">SUMPRODUCT(
    INDEX(ANSWERS!$C$7:$AW$134,0,ROW(GG23)), 
    INDEX(CORRECT!$A$2:$HK$129,0,COLUMN(GG23))
)
</f>
        <v>8</v>
      </c>
      <c r="GH23" s="72">
        <f t="array" ref="GH23">SUMPRODUCT(
    INDEX(ANSWERS!$C$7:$AW$134,0,ROW(GH23)), 
    INDEX(CORRECT!$A$2:$HK$129,0,COLUMN(GH23))
)
</f>
        <v>5</v>
      </c>
      <c r="GI23" s="72">
        <f t="array" ref="GI23">SUMPRODUCT(
    INDEX(ANSWERS!$C$7:$AW$134,0,ROW(GI23)), 
    INDEX(CORRECT!$A$2:$HK$129,0,COLUMN(GI23))
)
</f>
        <v>9</v>
      </c>
      <c r="GJ23" s="72">
        <f t="array" ref="GJ23">SUMPRODUCT(
    INDEX(ANSWERS!$C$7:$AW$134,0,ROW(GJ23)), 
    INDEX(CORRECT!$A$2:$HK$129,0,COLUMN(GJ23))
)
</f>
        <v>8</v>
      </c>
      <c r="GK23" s="72">
        <f t="array" ref="GK23">SUMPRODUCT(
    INDEX(ANSWERS!$C$7:$AW$134,0,ROW(GK23)), 
    INDEX(CORRECT!$A$2:$HK$129,0,COLUMN(GK23))
)
</f>
        <v>1</v>
      </c>
      <c r="GL23" s="72">
        <f t="array" ref="GL23">SUMPRODUCT(
    INDEX(ANSWERS!$C$7:$AW$134,0,ROW(GL23)), 
    INDEX(CORRECT!$A$2:$HK$129,0,COLUMN(GL23))
)
</f>
        <v>6</v>
      </c>
      <c r="GM23" s="72">
        <f t="array" ref="GM23">SUMPRODUCT(
    INDEX(ANSWERS!$C$7:$AW$134,0,ROW(GM23)), 
    INDEX(CORRECT!$A$2:$HK$129,0,COLUMN(GM23))
)
</f>
        <v>2</v>
      </c>
      <c r="GN23" s="72">
        <f t="array" ref="GN23">SUMPRODUCT(
    INDEX(ANSWERS!$C$7:$AW$134,0,ROW(GN23)), 
    INDEX(CORRECT!$A$2:$HK$129,0,COLUMN(GN23))
)
</f>
        <v>4</v>
      </c>
      <c r="GO23" s="72">
        <f t="array" ref="GO23">SUMPRODUCT(
    INDEX(ANSWERS!$C$7:$AW$134,0,ROW(GO23)), 
    INDEX(CORRECT!$A$2:$HK$129,0,COLUMN(GO23))
)
</f>
        <v>7</v>
      </c>
      <c r="GP23" s="72">
        <f t="array" ref="GP23">SUMPRODUCT(
    INDEX(ANSWERS!$C$7:$AW$134,0,ROW(GP23)), 
    INDEX(CORRECT!$A$2:$HK$129,0,COLUMN(GP23))
)
</f>
        <v>10</v>
      </c>
      <c r="GQ23" s="72">
        <f t="array" ref="GQ23">SUMPRODUCT(
    INDEX(ANSWERS!$C$7:$AW$134,0,ROW(GQ23)), 
    INDEX(CORRECT!$A$2:$HK$129,0,COLUMN(GQ23))
)
</f>
        <v>6</v>
      </c>
      <c r="GR23" s="72">
        <f t="array" ref="GR23">SUMPRODUCT(
    INDEX(ANSWERS!$C$7:$AW$134,0,ROW(GR23)), 
    INDEX(CORRECT!$A$2:$HK$129,0,COLUMN(GR23))
)
</f>
        <v>5</v>
      </c>
      <c r="GS23" s="72">
        <f t="array" ref="GS23">SUMPRODUCT(
    INDEX(ANSWERS!$C$7:$AW$134,0,ROW(GS23)), 
    INDEX(CORRECT!$A$2:$HK$129,0,COLUMN(GS23))
)
</f>
        <v>7</v>
      </c>
      <c r="GT23" s="72">
        <f t="array" ref="GT23">SUMPRODUCT(
    INDEX(ANSWERS!$C$7:$AW$134,0,ROW(GT23)), 
    INDEX(CORRECT!$A$2:$HK$129,0,COLUMN(GT23))
)
</f>
        <v>4</v>
      </c>
      <c r="GU23" s="72">
        <f t="array" ref="GU23">SUMPRODUCT(
    INDEX(ANSWERS!$C$7:$AW$134,0,ROW(GU23)), 
    INDEX(CORRECT!$A$2:$HK$129,0,COLUMN(GU23))
)
</f>
        <v>4</v>
      </c>
      <c r="GV23" s="72">
        <f t="array" ref="GV23">SUMPRODUCT(
    INDEX(ANSWERS!$C$7:$AW$134,0,ROW(GV23)), 
    INDEX(CORRECT!$A$2:$HK$129,0,COLUMN(GV23))
)
</f>
        <v>10</v>
      </c>
      <c r="GW23" s="72">
        <f t="array" ref="GW23">SUMPRODUCT(
    INDEX(ANSWERS!$C$7:$AW$134,0,ROW(GW23)), 
    INDEX(CORRECT!$A$2:$HK$129,0,COLUMN(GW23))
)
</f>
        <v>9</v>
      </c>
      <c r="GX23" s="72">
        <f t="array" ref="GX23">SUMPRODUCT(
    INDEX(ANSWERS!$C$7:$AW$134,0,ROW(GX23)), 
    INDEX(CORRECT!$A$2:$HK$129,0,COLUMN(GX23))
)
</f>
        <v>7</v>
      </c>
      <c r="GY23" s="72">
        <f t="array" ref="GY23">SUMPRODUCT(
    INDEX(ANSWERS!$C$7:$AW$134,0,ROW(GY23)), 
    INDEX(CORRECT!$A$2:$HK$129,0,COLUMN(GY23))
)
</f>
        <v>10</v>
      </c>
      <c r="GZ23" s="72">
        <f t="array" ref="GZ23">SUMPRODUCT(
    INDEX(ANSWERS!$C$7:$AW$134,0,ROW(GZ23)), 
    INDEX(CORRECT!$A$2:$HK$129,0,COLUMN(GZ23))
)
</f>
        <v>10</v>
      </c>
      <c r="HA23" s="72">
        <f t="array" ref="HA23">SUMPRODUCT(
    INDEX(ANSWERS!$C$7:$AW$134,0,ROW(HA23)), 
    INDEX(CORRECT!$A$2:$HK$129,0,COLUMN(HA23))
)
</f>
        <v>9</v>
      </c>
      <c r="HB23" s="72">
        <f t="array" ref="HB23">SUMPRODUCT(
    INDEX(ANSWERS!$C$7:$AW$134,0,ROW(HB23)), 
    INDEX(CORRECT!$A$2:$HK$129,0,COLUMN(HB23))
)
</f>
        <v>9</v>
      </c>
      <c r="HC23" s="72">
        <f t="array" ref="HC23">SUMPRODUCT(
    INDEX(ANSWERS!$C$7:$AW$134,0,ROW(HC23)), 
    INDEX(CORRECT!$A$2:$HK$129,0,COLUMN(HC23))
)
</f>
        <v>10</v>
      </c>
      <c r="HD23" s="72">
        <f t="array" ref="HD23">SUMPRODUCT(
    INDEX(ANSWERS!$C$7:$AW$134,0,ROW(HD23)), 
    INDEX(CORRECT!$A$2:$HK$129,0,COLUMN(HD23))
)
</f>
        <v>8</v>
      </c>
      <c r="HE23" s="72">
        <f t="array" ref="HE23">SUMPRODUCT(
    INDEX(ANSWERS!$C$7:$AW$134,0,ROW(HE23)), 
    INDEX(CORRECT!$A$2:$HK$129,0,COLUMN(HE23))
)
</f>
        <v>9</v>
      </c>
      <c r="HF23" s="72">
        <f t="array" ref="HF23">SUMPRODUCT(
    INDEX(ANSWERS!$C$7:$AW$134,0,ROW(HF23)), 
    INDEX(CORRECT!$A$2:$HK$129,0,COLUMN(HF23))
)
</f>
        <v>9</v>
      </c>
      <c r="HG23" s="72">
        <f t="array" ref="HG23">SUMPRODUCT(
    INDEX(ANSWERS!$C$7:$AW$134,0,ROW(HG23)), 
    INDEX(CORRECT!$A$2:$HK$129,0,COLUMN(HG23))
)
</f>
        <v>11</v>
      </c>
      <c r="HH23" s="72">
        <f t="array" ref="HH23">SUMPRODUCT(
    INDEX(ANSWERS!$C$7:$AW$134,0,ROW(HH23)), 
    INDEX(CORRECT!$A$2:$HK$129,0,COLUMN(HH23))
)
</f>
        <v>11</v>
      </c>
      <c r="HI23" s="72">
        <f t="array" ref="HI23">SUMPRODUCT(
    INDEX(ANSWERS!$C$7:$AW$134,0,ROW(HI23)), 
    INDEX(CORRECT!$A$2:$HK$129,0,COLUMN(HI23))
)
</f>
        <v>3</v>
      </c>
      <c r="HJ23" s="72">
        <f t="array" ref="HJ23">SUMPRODUCT(
    INDEX(ANSWERS!$C$7:$AW$134,0,ROW(HJ23)), 
    INDEX(CORRECT!$A$2:$HK$129,0,COLUMN(HJ23))
)
</f>
        <v>7</v>
      </c>
      <c r="HK23" s="72">
        <f t="array" ref="HK23">SUMPRODUCT(
    INDEX(ANSWERS!$C$7:$AW$134,0,ROW(HK23)), 
    INDEX(CORRECT!$A$2:$HK$129,0,COLUMN(HK23))
)
</f>
        <v>7</v>
      </c>
      <c r="HL23" s="72"/>
    </row>
    <row r="24">
      <c r="A24" s="1" t="s">
        <v>157</v>
      </c>
      <c r="B24" s="72">
        <f t="array" ref="B24">SUMPRODUCT(
    INDEX(ANSWERS!$C$7:$AW$134,0,ROW(B24)), 
    INDEX(CORRECT!$A$2:$HK$129,0,COLUMN(B24))
)
</f>
        <v>2</v>
      </c>
      <c r="C24" s="72">
        <f t="array" ref="C24">SUMPRODUCT(
    INDEX(ANSWERS!$C$7:$AW$134,0,ROW(C24)), 
    INDEX(CORRECT!$A$2:$HK$129,0,COLUMN(C24))
)
</f>
        <v>2</v>
      </c>
      <c r="D24" s="72">
        <f t="array" ref="D24">SUMPRODUCT(
    INDEX(ANSWERS!$C$7:$AW$134,0,ROW(D24)), 
    INDEX(CORRECT!$A$2:$HK$129,0,COLUMN(D24))
)
</f>
        <v>0</v>
      </c>
      <c r="E24" s="72">
        <f t="array" ref="E24">SUMPRODUCT(
    INDEX(ANSWERS!$C$7:$AW$134,0,ROW(E24)), 
    INDEX(CORRECT!$A$2:$HK$129,0,COLUMN(E24))
)
</f>
        <v>2</v>
      </c>
      <c r="F24" s="72">
        <f t="array" ref="F24">SUMPRODUCT(
    INDEX(ANSWERS!$C$7:$AW$134,0,ROW(F24)), 
    INDEX(CORRECT!$A$2:$HK$129,0,COLUMN(F24))
)
</f>
        <v>0</v>
      </c>
      <c r="G24" s="72">
        <f t="array" ref="G24">SUMPRODUCT(
    INDEX(ANSWERS!$C$7:$AW$134,0,ROW(G24)), 
    INDEX(CORRECT!$A$2:$HK$129,0,COLUMN(G24))
)
</f>
        <v>0</v>
      </c>
      <c r="H24" s="72">
        <f t="array" ref="H24">SUMPRODUCT(
    INDEX(ANSWERS!$C$7:$AW$134,0,ROW(H24)), 
    INDEX(CORRECT!$A$2:$HK$129,0,COLUMN(H24))
)
</f>
        <v>2</v>
      </c>
      <c r="I24" s="72">
        <f t="array" ref="I24">SUMPRODUCT(
    INDEX(ANSWERS!$C$7:$AW$134,0,ROW(I24)), 
    INDEX(CORRECT!$A$2:$HK$129,0,COLUMN(I24))
)
</f>
        <v>2</v>
      </c>
      <c r="J24" s="72">
        <f t="array" ref="J24">SUMPRODUCT(
    INDEX(ANSWERS!$C$7:$AW$134,0,ROW(J24)), 
    INDEX(CORRECT!$A$2:$HK$129,0,COLUMN(J24))
)
</f>
        <v>2</v>
      </c>
      <c r="K24" s="72">
        <f t="array" ref="K24">SUMPRODUCT(
    INDEX(ANSWERS!$C$7:$AW$134,0,ROW(K24)), 
    INDEX(CORRECT!$A$2:$HK$129,0,COLUMN(K24))
)
</f>
        <v>0</v>
      </c>
      <c r="L24" s="72">
        <f t="array" ref="L24">SUMPRODUCT(
    INDEX(ANSWERS!$C$7:$AW$134,0,ROW(L24)), 
    INDEX(CORRECT!$A$2:$HK$129,0,COLUMN(L24))
)
</f>
        <v>0</v>
      </c>
      <c r="M24" s="72">
        <f t="array" ref="M24">SUMPRODUCT(
    INDEX(ANSWERS!$C$7:$AW$134,0,ROW(M24)), 
    INDEX(CORRECT!$A$2:$HK$129,0,COLUMN(M24))
)
</f>
        <v>2</v>
      </c>
      <c r="N24" s="72">
        <f t="array" ref="N24">SUMPRODUCT(
    INDEX(ANSWERS!$C$7:$AW$134,0,ROW(N24)), 
    INDEX(CORRECT!$A$2:$HK$129,0,COLUMN(N24))
)
</f>
        <v>2</v>
      </c>
      <c r="O24" s="72">
        <f t="array" ref="O24">SUMPRODUCT(
    INDEX(ANSWERS!$C$7:$AW$134,0,ROW(O24)), 
    INDEX(CORRECT!$A$2:$HK$129,0,COLUMN(O24))
)
</f>
        <v>2</v>
      </c>
      <c r="P24" s="72">
        <f t="array" ref="P24">SUMPRODUCT(
    INDEX(ANSWERS!$C$7:$AW$134,0,ROW(P24)), 
    INDEX(CORRECT!$A$2:$HK$129,0,COLUMN(P24))
)
</f>
        <v>2</v>
      </c>
      <c r="Q24" s="72">
        <f t="array" ref="Q24">SUMPRODUCT(
    INDEX(ANSWERS!$C$7:$AW$134,0,ROW(Q24)), 
    INDEX(CORRECT!$A$2:$HK$129,0,COLUMN(Q24))
)
</f>
        <v>0</v>
      </c>
      <c r="R24" s="72">
        <f t="array" ref="R24">SUMPRODUCT(
    INDEX(ANSWERS!$C$7:$AW$134,0,ROW(R24)), 
    INDEX(CORRECT!$A$2:$HK$129,0,COLUMN(R24))
)
</f>
        <v>2</v>
      </c>
      <c r="S24" s="72">
        <f t="array" ref="S24">SUMPRODUCT(
    INDEX(ANSWERS!$C$7:$AW$134,0,ROW(S24)), 
    INDEX(CORRECT!$A$2:$HK$129,0,COLUMN(S24))
)
</f>
        <v>2</v>
      </c>
      <c r="T24" s="72">
        <f t="array" ref="T24">SUMPRODUCT(
    INDEX(ANSWERS!$C$7:$AW$134,0,ROW(T24)), 
    INDEX(CORRECT!$A$2:$HK$129,0,COLUMN(T24))
)
</f>
        <v>2</v>
      </c>
      <c r="U24" s="72">
        <f t="array" ref="U24">SUMPRODUCT(
    INDEX(ANSWERS!$C$7:$AW$134,0,ROW(U24)), 
    INDEX(CORRECT!$A$2:$HK$129,0,COLUMN(U24))
)
</f>
        <v>2</v>
      </c>
      <c r="V24" s="72">
        <f t="array" ref="V24">SUMPRODUCT(
    INDEX(ANSWERS!$C$7:$AW$134,0,ROW(V24)), 
    INDEX(CORRECT!$A$2:$HK$129,0,COLUMN(V24))
)
</f>
        <v>2</v>
      </c>
      <c r="W24" s="72">
        <f t="array" ref="W24">SUMPRODUCT(
    INDEX(ANSWERS!$C$7:$AW$134,0,ROW(W24)), 
    INDEX(CORRECT!$A$2:$HK$129,0,COLUMN(W24))
)
</f>
        <v>2</v>
      </c>
      <c r="X24" s="72">
        <f t="array" ref="X24">SUMPRODUCT(
    INDEX(ANSWERS!$C$7:$AW$134,0,ROW(X24)), 
    INDEX(CORRECT!$A$2:$HK$129,0,COLUMN(X24))
)
</f>
        <v>2</v>
      </c>
      <c r="Y24" s="72">
        <f t="array" ref="Y24">SUMPRODUCT(
    INDEX(ANSWERS!$C$7:$AW$134,0,ROW(Y24)), 
    INDEX(CORRECT!$A$2:$HK$129,0,COLUMN(Y24))
)
</f>
        <v>2</v>
      </c>
      <c r="Z24" s="72">
        <f t="array" ref="Z24">SUMPRODUCT(
    INDEX(ANSWERS!$C$7:$AW$134,0,ROW(Z24)), 
    INDEX(CORRECT!$A$2:$HK$129,0,COLUMN(Z24))
)
</f>
        <v>1</v>
      </c>
      <c r="AA24" s="72">
        <f t="array" ref="AA24">SUMPRODUCT(
    INDEX(ANSWERS!$C$7:$AW$134,0,ROW(AA24)), 
    INDEX(CORRECT!$A$2:$HK$129,0,COLUMN(AA24))
)
</f>
        <v>1</v>
      </c>
      <c r="AB24" s="72">
        <f t="array" ref="AB24">SUMPRODUCT(
    INDEX(ANSWERS!$C$7:$AW$134,0,ROW(AB24)), 
    INDEX(CORRECT!$A$2:$HK$129,0,COLUMN(AB24))
)
</f>
        <v>2</v>
      </c>
      <c r="AC24" s="72">
        <f t="array" ref="AC24">SUMPRODUCT(
    INDEX(ANSWERS!$C$7:$AW$134,0,ROW(AC24)), 
    INDEX(CORRECT!$A$2:$HK$129,0,COLUMN(AC24))
)
</f>
        <v>2</v>
      </c>
      <c r="AD24" s="72">
        <f t="array" ref="AD24">SUMPRODUCT(
    INDEX(ANSWERS!$C$7:$AW$134,0,ROW(AD24)), 
    INDEX(CORRECT!$A$2:$HK$129,0,COLUMN(AD24))
)
</f>
        <v>2</v>
      </c>
      <c r="AE24" s="72">
        <f t="array" ref="AE24">SUMPRODUCT(
    INDEX(ANSWERS!$C$7:$AW$134,0,ROW(AE24)), 
    INDEX(CORRECT!$A$2:$HK$129,0,COLUMN(AE24))
)
</f>
        <v>1</v>
      </c>
      <c r="AF24" s="72">
        <f t="array" ref="AF24">SUMPRODUCT(
    INDEX(ANSWERS!$C$7:$AW$134,0,ROW(AF24)), 
    INDEX(CORRECT!$A$2:$HK$129,0,COLUMN(AF24))
)
</f>
        <v>2</v>
      </c>
      <c r="AG24" s="72">
        <f t="array" ref="AG24">SUMPRODUCT(
    INDEX(ANSWERS!$C$7:$AW$134,0,ROW(AG24)), 
    INDEX(CORRECT!$A$2:$HK$129,0,COLUMN(AG24))
)
</f>
        <v>2</v>
      </c>
      <c r="AH24" s="72">
        <f t="array" ref="AH24">SUMPRODUCT(
    INDEX(ANSWERS!$C$7:$AW$134,0,ROW(AH24)), 
    INDEX(CORRECT!$A$2:$HK$129,0,COLUMN(AH24))
)
</f>
        <v>2</v>
      </c>
      <c r="AI24" s="72">
        <f t="array" ref="AI24">SUMPRODUCT(
    INDEX(ANSWERS!$C$7:$AW$134,0,ROW(AI24)), 
    INDEX(CORRECT!$A$2:$HK$129,0,COLUMN(AI24))
)
</f>
        <v>2</v>
      </c>
      <c r="AJ24" s="72">
        <f t="array" ref="AJ24">SUMPRODUCT(
    INDEX(ANSWERS!$C$7:$AW$134,0,ROW(AJ24)), 
    INDEX(CORRECT!$A$2:$HK$129,0,COLUMN(AJ24))
)
</f>
        <v>2</v>
      </c>
      <c r="AK24" s="72">
        <f t="array" ref="AK24">SUMPRODUCT(
    INDEX(ANSWERS!$C$7:$AW$134,0,ROW(AK24)), 
    INDEX(CORRECT!$A$2:$HK$129,0,COLUMN(AK24))
)
</f>
        <v>2</v>
      </c>
      <c r="AL24" s="72">
        <f t="array" ref="AL24">SUMPRODUCT(
    INDEX(ANSWERS!$C$7:$AW$134,0,ROW(AL24)), 
    INDEX(CORRECT!$A$2:$HK$129,0,COLUMN(AL24))
)
</f>
        <v>2</v>
      </c>
      <c r="AM24" s="72">
        <f t="array" ref="AM24">SUMPRODUCT(
    INDEX(ANSWERS!$C$7:$AW$134,0,ROW(AM24)), 
    INDEX(CORRECT!$A$2:$HK$129,0,COLUMN(AM24))
)
</f>
        <v>2</v>
      </c>
      <c r="AN24" s="72">
        <f t="array" ref="AN24">SUMPRODUCT(
    INDEX(ANSWERS!$C$7:$AW$134,0,ROW(AN24)), 
    INDEX(CORRECT!$A$2:$HK$129,0,COLUMN(AN24))
)
</f>
        <v>1</v>
      </c>
      <c r="AO24" s="72">
        <f t="array" ref="AO24">SUMPRODUCT(
    INDEX(ANSWERS!$C$7:$AW$134,0,ROW(AO24)), 
    INDEX(CORRECT!$A$2:$HK$129,0,COLUMN(AO24))
)
</f>
        <v>2</v>
      </c>
      <c r="AP24" s="72">
        <f t="array" ref="AP24">SUMPRODUCT(
    INDEX(ANSWERS!$C$7:$AW$134,0,ROW(AP24)), 
    INDEX(CORRECT!$A$2:$HK$129,0,COLUMN(AP24))
)
</f>
        <v>2</v>
      </c>
      <c r="AQ24" s="72">
        <f t="array" ref="AQ24">SUMPRODUCT(
    INDEX(ANSWERS!$C$7:$AW$134,0,ROW(AQ24)), 
    INDEX(CORRECT!$A$2:$HK$129,0,COLUMN(AQ24))
)
</f>
        <v>2</v>
      </c>
      <c r="AR24" s="72">
        <f t="array" ref="AR24">SUMPRODUCT(
    INDEX(ANSWERS!$C$7:$AW$134,0,ROW(AR24)), 
    INDEX(CORRECT!$A$2:$HK$129,0,COLUMN(AR24))
)
</f>
        <v>2</v>
      </c>
      <c r="AS24" s="72">
        <f t="array" ref="AS24">SUMPRODUCT(
    INDEX(ANSWERS!$C$7:$AW$134,0,ROW(AS24)), 
    INDEX(CORRECT!$A$2:$HK$129,0,COLUMN(AS24))
)
</f>
        <v>2</v>
      </c>
      <c r="AT24" s="72">
        <f t="array" ref="AT24">SUMPRODUCT(
    INDEX(ANSWERS!$C$7:$AW$134,0,ROW(AT24)), 
    INDEX(CORRECT!$A$2:$HK$129,0,COLUMN(AT24))
)
</f>
        <v>1</v>
      </c>
      <c r="AU24" s="72">
        <f t="array" ref="AU24">SUMPRODUCT(
    INDEX(ANSWERS!$C$7:$AW$134,0,ROW(AU24)), 
    INDEX(CORRECT!$A$2:$HK$129,0,COLUMN(AU24))
)
</f>
        <v>1</v>
      </c>
      <c r="AV24" s="72">
        <f t="array" ref="AV24">SUMPRODUCT(
    INDEX(ANSWERS!$C$7:$AW$134,0,ROW(AV24)), 
    INDEX(CORRECT!$A$2:$HK$129,0,COLUMN(AV24))
)
</f>
        <v>2</v>
      </c>
      <c r="AW24" s="72">
        <f t="array" ref="AW24">SUMPRODUCT(
    INDEX(ANSWERS!$C$7:$AW$134,0,ROW(AW24)), 
    INDEX(CORRECT!$A$2:$HK$129,0,COLUMN(AW24))
)
</f>
        <v>1</v>
      </c>
      <c r="AX24" s="72">
        <f t="array" ref="AX24">SUMPRODUCT(
    INDEX(ANSWERS!$C$7:$AW$134,0,ROW(AX24)), 
    INDEX(CORRECT!$A$2:$HK$129,0,COLUMN(AX24))
)
</f>
        <v>2</v>
      </c>
      <c r="AY24" s="72">
        <f t="array" ref="AY24">SUMPRODUCT(
    INDEX(ANSWERS!$C$7:$AW$134,0,ROW(AY24)), 
    INDEX(CORRECT!$A$2:$HK$129,0,COLUMN(AY24))
)
</f>
        <v>2</v>
      </c>
      <c r="AZ24" s="72">
        <f t="array" ref="AZ24">SUMPRODUCT(
    INDEX(ANSWERS!$C$7:$AW$134,0,ROW(AZ24)), 
    INDEX(CORRECT!$A$2:$HK$129,0,COLUMN(AZ24))
)
</f>
        <v>2</v>
      </c>
      <c r="BA24" s="72">
        <f t="array" ref="BA24">SUMPRODUCT(
    INDEX(ANSWERS!$C$7:$AW$134,0,ROW(BA24)), 
    INDEX(CORRECT!$A$2:$HK$129,0,COLUMN(BA24))
)
</f>
        <v>2</v>
      </c>
      <c r="BB24" s="72">
        <f t="array" ref="BB24">SUMPRODUCT(
    INDEX(ANSWERS!$C$7:$AW$134,0,ROW(BB24)), 
    INDEX(CORRECT!$A$2:$HK$129,0,COLUMN(BB24))
)
</f>
        <v>2</v>
      </c>
      <c r="BC24" s="72">
        <f t="array" ref="BC24">SUMPRODUCT(
    INDEX(ANSWERS!$C$7:$AW$134,0,ROW(BC24)), 
    INDEX(CORRECT!$A$2:$HK$129,0,COLUMN(BC24))
)
</f>
        <v>0</v>
      </c>
      <c r="BD24" s="72">
        <f t="array" ref="BD24">SUMPRODUCT(
    INDEX(ANSWERS!$C$7:$AW$134,0,ROW(BD24)), 
    INDEX(CORRECT!$A$2:$HK$129,0,COLUMN(BD24))
)
</f>
        <v>2</v>
      </c>
      <c r="BE24" s="72">
        <f t="array" ref="BE24">SUMPRODUCT(
    INDEX(ANSWERS!$C$7:$AW$134,0,ROW(BE24)), 
    INDEX(CORRECT!$A$2:$HK$129,0,COLUMN(BE24))
)
</f>
        <v>0</v>
      </c>
      <c r="BF24" s="72">
        <f t="array" ref="BF24">SUMPRODUCT(
    INDEX(ANSWERS!$C$7:$AW$134,0,ROW(BF24)), 
    INDEX(CORRECT!$A$2:$HK$129,0,COLUMN(BF24))
)
</f>
        <v>0</v>
      </c>
      <c r="BG24" s="72">
        <f t="array" ref="BG24">SUMPRODUCT(
    INDEX(ANSWERS!$C$7:$AW$134,0,ROW(BG24)), 
    INDEX(CORRECT!$A$2:$HK$129,0,COLUMN(BG24))
)
</f>
        <v>2</v>
      </c>
      <c r="BH24" s="72">
        <f t="array" ref="BH24">SUMPRODUCT(
    INDEX(ANSWERS!$C$7:$AW$134,0,ROW(BH24)), 
    INDEX(CORRECT!$A$2:$HK$129,0,COLUMN(BH24))
)
</f>
        <v>2</v>
      </c>
      <c r="BI24" s="72">
        <f t="array" ref="BI24">SUMPRODUCT(
    INDEX(ANSWERS!$C$7:$AW$134,0,ROW(BI24)), 
    INDEX(CORRECT!$A$2:$HK$129,0,COLUMN(BI24))
)
</f>
        <v>0</v>
      </c>
      <c r="BJ24" s="72">
        <f t="array" ref="BJ24">SUMPRODUCT(
    INDEX(ANSWERS!$C$7:$AW$134,0,ROW(BJ24)), 
    INDEX(CORRECT!$A$2:$HK$129,0,COLUMN(BJ24))
)
</f>
        <v>1</v>
      </c>
      <c r="BK24" s="72">
        <f t="array" ref="BK24">SUMPRODUCT(
    INDEX(ANSWERS!$C$7:$AW$134,0,ROW(BK24)), 
    INDEX(CORRECT!$A$2:$HK$129,0,COLUMN(BK24))
)
</f>
        <v>2</v>
      </c>
      <c r="BL24" s="72">
        <f t="array" ref="BL24">SUMPRODUCT(
    INDEX(ANSWERS!$C$7:$AW$134,0,ROW(BL24)), 
    INDEX(CORRECT!$A$2:$HK$129,0,COLUMN(BL24))
)
</f>
        <v>2</v>
      </c>
      <c r="BM24" s="72">
        <f t="array" ref="BM24">SUMPRODUCT(
    INDEX(ANSWERS!$C$7:$AW$134,0,ROW(BM24)), 
    INDEX(CORRECT!$A$2:$HK$129,0,COLUMN(BM24))
)
</f>
        <v>2</v>
      </c>
      <c r="BN24" s="72">
        <f t="array" ref="BN24">SUMPRODUCT(
    INDEX(ANSWERS!$C$7:$AW$134,0,ROW(BN24)), 
    INDEX(CORRECT!$A$2:$HK$129,0,COLUMN(BN24))
)
</f>
        <v>2</v>
      </c>
      <c r="BO24" s="72">
        <f t="array" ref="BO24">SUMPRODUCT(
    INDEX(ANSWERS!$C$7:$AW$134,0,ROW(BO24)), 
    INDEX(CORRECT!$A$2:$HK$129,0,COLUMN(BO24))
)
</f>
        <v>1</v>
      </c>
      <c r="BP24" s="72">
        <f t="array" ref="BP24">SUMPRODUCT(
    INDEX(ANSWERS!$C$7:$AW$134,0,ROW(BP24)), 
    INDEX(CORRECT!$A$2:$HK$129,0,COLUMN(BP24))
)
</f>
        <v>2</v>
      </c>
      <c r="BQ24" s="72">
        <f t="array" ref="BQ24">SUMPRODUCT(
    INDEX(ANSWERS!$C$7:$AW$134,0,ROW(BQ24)), 
    INDEX(CORRECT!$A$2:$HK$129,0,COLUMN(BQ24))
)
</f>
        <v>2</v>
      </c>
      <c r="BR24" s="72">
        <f t="array" ref="BR24">SUMPRODUCT(
    INDEX(ANSWERS!$C$7:$AW$134,0,ROW(BR24)), 
    INDEX(CORRECT!$A$2:$HK$129,0,COLUMN(BR24))
)
</f>
        <v>2</v>
      </c>
      <c r="BS24" s="72">
        <f t="array" ref="BS24">SUMPRODUCT(
    INDEX(ANSWERS!$C$7:$AW$134,0,ROW(BS24)), 
    INDEX(CORRECT!$A$2:$HK$129,0,COLUMN(BS24))
)
</f>
        <v>2</v>
      </c>
      <c r="BT24" s="72">
        <f t="array" ref="BT24">SUMPRODUCT(
    INDEX(ANSWERS!$C$7:$AW$134,0,ROW(BT24)), 
    INDEX(CORRECT!$A$2:$HK$129,0,COLUMN(BT24))
)
</f>
        <v>2</v>
      </c>
      <c r="BU24" s="72">
        <f t="array" ref="BU24">SUMPRODUCT(
    INDEX(ANSWERS!$C$7:$AW$134,0,ROW(BU24)), 
    INDEX(CORRECT!$A$2:$HK$129,0,COLUMN(BU24))
)
</f>
        <v>2</v>
      </c>
      <c r="BV24" s="72">
        <f t="array" ref="BV24">SUMPRODUCT(
    INDEX(ANSWERS!$C$7:$AW$134,0,ROW(BV24)), 
    INDEX(CORRECT!$A$2:$HK$129,0,COLUMN(BV24))
)
</f>
        <v>2</v>
      </c>
      <c r="BW24" s="72">
        <f t="array" ref="BW24">SUMPRODUCT(
    INDEX(ANSWERS!$C$7:$AW$134,0,ROW(BW24)), 
    INDEX(CORRECT!$A$2:$HK$129,0,COLUMN(BW24))
)
</f>
        <v>2</v>
      </c>
      <c r="BX24" s="72">
        <f t="array" ref="BX24">SUMPRODUCT(
    INDEX(ANSWERS!$C$7:$AW$134,0,ROW(BX24)), 
    INDEX(CORRECT!$A$2:$HK$129,0,COLUMN(BX24))
)
</f>
        <v>1</v>
      </c>
      <c r="BY24" s="72">
        <f t="array" ref="BY24">SUMPRODUCT(
    INDEX(ANSWERS!$C$7:$AW$134,0,ROW(BY24)), 
    INDEX(CORRECT!$A$2:$HK$129,0,COLUMN(BY24))
)
</f>
        <v>2</v>
      </c>
      <c r="BZ24" s="72">
        <f t="array" ref="BZ24">SUMPRODUCT(
    INDEX(ANSWERS!$C$7:$AW$134,0,ROW(BZ24)), 
    INDEX(CORRECT!$A$2:$HK$129,0,COLUMN(BZ24))
)
</f>
        <v>0</v>
      </c>
      <c r="CA24" s="72">
        <f t="array" ref="CA24">SUMPRODUCT(
    INDEX(ANSWERS!$C$7:$AW$134,0,ROW(CA24)), 
    INDEX(CORRECT!$A$2:$HK$129,0,COLUMN(CA24))
)
</f>
        <v>2</v>
      </c>
      <c r="CB24" s="72">
        <f t="array" ref="CB24">SUMPRODUCT(
    INDEX(ANSWERS!$C$7:$AW$134,0,ROW(CB24)), 
    INDEX(CORRECT!$A$2:$HK$129,0,COLUMN(CB24))
)
</f>
        <v>2</v>
      </c>
      <c r="CC24" s="72">
        <f t="array" ref="CC24">SUMPRODUCT(
    INDEX(ANSWERS!$C$7:$AW$134,0,ROW(CC24)), 
    INDEX(CORRECT!$A$2:$HK$129,0,COLUMN(CC24))
)
</f>
        <v>2</v>
      </c>
      <c r="CD24" s="72">
        <f t="array" ref="CD24">SUMPRODUCT(
    INDEX(ANSWERS!$C$7:$AW$134,0,ROW(CD24)), 
    INDEX(CORRECT!$A$2:$HK$129,0,COLUMN(CD24))
)
</f>
        <v>2</v>
      </c>
      <c r="CE24" s="72">
        <f t="array" ref="CE24">SUMPRODUCT(
    INDEX(ANSWERS!$C$7:$AW$134,0,ROW(CE24)), 
    INDEX(CORRECT!$A$2:$HK$129,0,COLUMN(CE24))
)
</f>
        <v>1</v>
      </c>
      <c r="CF24" s="72">
        <f t="array" ref="CF24">SUMPRODUCT(
    INDEX(ANSWERS!$C$7:$AW$134,0,ROW(CF24)), 
    INDEX(CORRECT!$A$2:$HK$129,0,COLUMN(CF24))
)
</f>
        <v>2</v>
      </c>
      <c r="CG24" s="72">
        <f t="array" ref="CG24">SUMPRODUCT(
    INDEX(ANSWERS!$C$7:$AW$134,0,ROW(CG24)), 
    INDEX(CORRECT!$A$2:$HK$129,0,COLUMN(CG24))
)
</f>
        <v>0</v>
      </c>
      <c r="CH24" s="72">
        <f t="array" ref="CH24">SUMPRODUCT(
    INDEX(ANSWERS!$C$7:$AW$134,0,ROW(CH24)), 
    INDEX(CORRECT!$A$2:$HK$129,0,COLUMN(CH24))
)
</f>
        <v>2</v>
      </c>
      <c r="CI24" s="72">
        <f t="array" ref="CI24">SUMPRODUCT(
    INDEX(ANSWERS!$C$7:$AW$134,0,ROW(CI24)), 
    INDEX(CORRECT!$A$2:$HK$129,0,COLUMN(CI24))
)
</f>
        <v>2</v>
      </c>
      <c r="CJ24" s="72">
        <f t="array" ref="CJ24">SUMPRODUCT(
    INDEX(ANSWERS!$C$7:$AW$134,0,ROW(CJ24)), 
    INDEX(CORRECT!$A$2:$HK$129,0,COLUMN(CJ24))
)
</f>
        <v>2</v>
      </c>
      <c r="CK24" s="72">
        <f t="array" ref="CK24">SUMPRODUCT(
    INDEX(ANSWERS!$C$7:$AW$134,0,ROW(CK24)), 
    INDEX(CORRECT!$A$2:$HK$129,0,COLUMN(CK24))
)
</f>
        <v>2</v>
      </c>
      <c r="CL24" s="72">
        <f t="array" ref="CL24">SUMPRODUCT(
    INDEX(ANSWERS!$C$7:$AW$134,0,ROW(CL24)), 
    INDEX(CORRECT!$A$2:$HK$129,0,COLUMN(CL24))
)
</f>
        <v>1</v>
      </c>
      <c r="CM24" s="72">
        <f t="array" ref="CM24">SUMPRODUCT(
    INDEX(ANSWERS!$C$7:$AW$134,0,ROW(CM24)), 
    INDEX(CORRECT!$A$2:$HK$129,0,COLUMN(CM24))
)
</f>
        <v>1</v>
      </c>
      <c r="CN24" s="72">
        <f t="array" ref="CN24">SUMPRODUCT(
    INDEX(ANSWERS!$C$7:$AW$134,0,ROW(CN24)), 
    INDEX(CORRECT!$A$2:$HK$129,0,COLUMN(CN24))
)
</f>
        <v>2</v>
      </c>
      <c r="CO24" s="72">
        <f t="array" ref="CO24">SUMPRODUCT(
    INDEX(ANSWERS!$C$7:$AW$134,0,ROW(CO24)), 
    INDEX(CORRECT!$A$2:$HK$129,0,COLUMN(CO24))
)
</f>
        <v>1</v>
      </c>
      <c r="CP24" s="72">
        <f t="array" ref="CP24">SUMPRODUCT(
    INDEX(ANSWERS!$C$7:$AW$134,0,ROW(CP24)), 
    INDEX(CORRECT!$A$2:$HK$129,0,COLUMN(CP24))
)
</f>
        <v>1</v>
      </c>
      <c r="CQ24" s="72">
        <f t="array" ref="CQ24">SUMPRODUCT(
    INDEX(ANSWERS!$C$7:$AW$134,0,ROW(CQ24)), 
    INDEX(CORRECT!$A$2:$HK$129,0,COLUMN(CQ24))
)
</f>
        <v>0</v>
      </c>
      <c r="CR24" s="72">
        <f t="array" ref="CR24">SUMPRODUCT(
    INDEX(ANSWERS!$C$7:$AW$134,0,ROW(CR24)), 
    INDEX(CORRECT!$A$2:$HK$129,0,COLUMN(CR24))
)
</f>
        <v>2</v>
      </c>
      <c r="CS24" s="72">
        <f t="array" ref="CS24">SUMPRODUCT(
    INDEX(ANSWERS!$C$7:$AW$134,0,ROW(CS24)), 
    INDEX(CORRECT!$A$2:$HK$129,0,COLUMN(CS24))
)
</f>
        <v>2</v>
      </c>
      <c r="CT24" s="72">
        <f t="array" ref="CT24">SUMPRODUCT(
    INDEX(ANSWERS!$C$7:$AW$134,0,ROW(CT24)), 
    INDEX(CORRECT!$A$2:$HK$129,0,COLUMN(CT24))
)
</f>
        <v>2</v>
      </c>
      <c r="CU24" s="72">
        <f t="array" ref="CU24">SUMPRODUCT(
    INDEX(ANSWERS!$C$7:$AW$134,0,ROW(CU24)), 
    INDEX(CORRECT!$A$2:$HK$129,0,COLUMN(CU24))
)
</f>
        <v>2</v>
      </c>
      <c r="CV24" s="72">
        <f t="array" ref="CV24">SUMPRODUCT(
    INDEX(ANSWERS!$C$7:$AW$134,0,ROW(CV24)), 
    INDEX(CORRECT!$A$2:$HK$129,0,COLUMN(CV24))
)
</f>
        <v>2</v>
      </c>
      <c r="CW24" s="72">
        <f t="array" ref="CW24">SUMPRODUCT(
    INDEX(ANSWERS!$C$7:$AW$134,0,ROW(CW24)), 
    INDEX(CORRECT!$A$2:$HK$129,0,COLUMN(CW24))
)
</f>
        <v>2</v>
      </c>
      <c r="CX24" s="72">
        <f t="array" ref="CX24">SUMPRODUCT(
    INDEX(ANSWERS!$C$7:$AW$134,0,ROW(CX24)), 
    INDEX(CORRECT!$A$2:$HK$129,0,COLUMN(CX24))
)
</f>
        <v>2</v>
      </c>
      <c r="CY24" s="72">
        <f t="array" ref="CY24">SUMPRODUCT(
    INDEX(ANSWERS!$C$7:$AW$134,0,ROW(CY24)), 
    INDEX(CORRECT!$A$2:$HK$129,0,COLUMN(CY24))
)
</f>
        <v>2</v>
      </c>
      <c r="CZ24" s="72">
        <f t="array" ref="CZ24">SUMPRODUCT(
    INDEX(ANSWERS!$C$7:$AW$134,0,ROW(CZ24)), 
    INDEX(CORRECT!$A$2:$HK$129,0,COLUMN(CZ24))
)
</f>
        <v>0</v>
      </c>
      <c r="DA24" s="72">
        <f t="array" ref="DA24">SUMPRODUCT(
    INDEX(ANSWERS!$C$7:$AW$134,0,ROW(DA24)), 
    INDEX(CORRECT!$A$2:$HK$129,0,COLUMN(DA24))
)
</f>
        <v>2</v>
      </c>
      <c r="DB24" s="72">
        <f t="array" ref="DB24">SUMPRODUCT(
    INDEX(ANSWERS!$C$7:$AW$134,0,ROW(DB24)), 
    INDEX(CORRECT!$A$2:$HK$129,0,COLUMN(DB24))
)
</f>
        <v>0</v>
      </c>
      <c r="DC24" s="72">
        <f t="array" ref="DC24">SUMPRODUCT(
    INDEX(ANSWERS!$C$7:$AW$134,0,ROW(DC24)), 
    INDEX(CORRECT!$A$2:$HK$129,0,COLUMN(DC24))
)
</f>
        <v>1</v>
      </c>
      <c r="DD24" s="72">
        <f t="array" ref="DD24">SUMPRODUCT(
    INDEX(ANSWERS!$C$7:$AW$134,0,ROW(DD24)), 
    INDEX(CORRECT!$A$2:$HK$129,0,COLUMN(DD24))
)
</f>
        <v>2</v>
      </c>
      <c r="DE24" s="72">
        <f t="array" ref="DE24">SUMPRODUCT(
    INDEX(ANSWERS!$C$7:$AW$134,0,ROW(DE24)), 
    INDEX(CORRECT!$A$2:$HK$129,0,COLUMN(DE24))
)
</f>
        <v>2</v>
      </c>
      <c r="DF24" s="72">
        <f t="array" ref="DF24">SUMPRODUCT(
    INDEX(ANSWERS!$C$7:$AW$134,0,ROW(DF24)), 
    INDEX(CORRECT!$A$2:$HK$129,0,COLUMN(DF24))
)
</f>
        <v>2</v>
      </c>
      <c r="DG24" s="72">
        <f t="array" ref="DG24">SUMPRODUCT(
    INDEX(ANSWERS!$C$7:$AW$134,0,ROW(DG24)), 
    INDEX(CORRECT!$A$2:$HK$129,0,COLUMN(DG24))
)
</f>
        <v>2</v>
      </c>
      <c r="DH24" s="72">
        <f t="array" ref="DH24">SUMPRODUCT(
    INDEX(ANSWERS!$C$7:$AW$134,0,ROW(DH24)), 
    INDEX(CORRECT!$A$2:$HK$129,0,COLUMN(DH24))
)
</f>
        <v>0</v>
      </c>
      <c r="DI24" s="72">
        <f t="array" ref="DI24">SUMPRODUCT(
    INDEX(ANSWERS!$C$7:$AW$134,0,ROW(DI24)), 
    INDEX(CORRECT!$A$2:$HK$129,0,COLUMN(DI24))
)
</f>
        <v>2</v>
      </c>
      <c r="DJ24" s="72">
        <f t="array" ref="DJ24">SUMPRODUCT(
    INDEX(ANSWERS!$C$7:$AW$134,0,ROW(DJ24)), 
    INDEX(CORRECT!$A$2:$HK$129,0,COLUMN(DJ24))
)
</f>
        <v>1</v>
      </c>
      <c r="DK24" s="72">
        <f t="array" ref="DK24">SUMPRODUCT(
    INDEX(ANSWERS!$C$7:$AW$134,0,ROW(DK24)), 
    INDEX(CORRECT!$A$2:$HK$129,0,COLUMN(DK24))
)
</f>
        <v>1</v>
      </c>
      <c r="DL24" s="72">
        <f t="array" ref="DL24">SUMPRODUCT(
    INDEX(ANSWERS!$C$7:$AW$134,0,ROW(DL24)), 
    INDEX(CORRECT!$A$2:$HK$129,0,COLUMN(DL24))
)
</f>
        <v>1</v>
      </c>
      <c r="DM24" s="72">
        <f t="array" ref="DM24">SUMPRODUCT(
    INDEX(ANSWERS!$C$7:$AW$134,0,ROW(DM24)), 
    INDEX(CORRECT!$A$2:$HK$129,0,COLUMN(DM24))
)
</f>
        <v>2</v>
      </c>
      <c r="DN24" s="72">
        <f t="array" ref="DN24">SUMPRODUCT(
    INDEX(ANSWERS!$C$7:$AW$134,0,ROW(DN24)), 
    INDEX(CORRECT!$A$2:$HK$129,0,COLUMN(DN24))
)
</f>
        <v>1</v>
      </c>
      <c r="DO24" s="72">
        <f t="array" ref="DO24">SUMPRODUCT(
    INDEX(ANSWERS!$C$7:$AW$134,0,ROW(DO24)), 
    INDEX(CORRECT!$A$2:$HK$129,0,COLUMN(DO24))
)
</f>
        <v>2</v>
      </c>
      <c r="DP24" s="72">
        <f t="array" ref="DP24">SUMPRODUCT(
    INDEX(ANSWERS!$C$7:$AW$134,0,ROW(DP24)), 
    INDEX(CORRECT!$A$2:$HK$129,0,COLUMN(DP24))
)
</f>
        <v>2</v>
      </c>
      <c r="DQ24" s="72">
        <f t="array" ref="DQ24">SUMPRODUCT(
    INDEX(ANSWERS!$C$7:$AW$134,0,ROW(DQ24)), 
    INDEX(CORRECT!$A$2:$HK$129,0,COLUMN(DQ24))
)
</f>
        <v>2</v>
      </c>
      <c r="DR24" s="72">
        <f t="array" ref="DR24">SUMPRODUCT(
    INDEX(ANSWERS!$C$7:$AW$134,0,ROW(DR24)), 
    INDEX(CORRECT!$A$2:$HK$129,0,COLUMN(DR24))
)
</f>
        <v>2</v>
      </c>
      <c r="DS24" s="72">
        <f t="array" ref="DS24">SUMPRODUCT(
    INDEX(ANSWERS!$C$7:$AW$134,0,ROW(DS24)), 
    INDEX(CORRECT!$A$2:$HK$129,0,COLUMN(DS24))
)
</f>
        <v>2</v>
      </c>
      <c r="DT24" s="72">
        <f t="array" ref="DT24">SUMPRODUCT(
    INDEX(ANSWERS!$C$7:$AW$134,0,ROW(DT24)), 
    INDEX(CORRECT!$A$2:$HK$129,0,COLUMN(DT24))
)
</f>
        <v>2</v>
      </c>
      <c r="DU24" s="72">
        <f t="array" ref="DU24">SUMPRODUCT(
    INDEX(ANSWERS!$C$7:$AW$134,0,ROW(DU24)), 
    INDEX(CORRECT!$A$2:$HK$129,0,COLUMN(DU24))
)
</f>
        <v>2</v>
      </c>
      <c r="DV24" s="72">
        <f t="array" ref="DV24">SUMPRODUCT(
    INDEX(ANSWERS!$C$7:$AW$134,0,ROW(DV24)), 
    INDEX(CORRECT!$A$2:$HK$129,0,COLUMN(DV24))
)
</f>
        <v>1</v>
      </c>
      <c r="DW24" s="72">
        <f t="array" ref="DW24">SUMPRODUCT(
    INDEX(ANSWERS!$C$7:$AW$134,0,ROW(DW24)), 
    INDEX(CORRECT!$A$2:$HK$129,0,COLUMN(DW24))
)
</f>
        <v>2</v>
      </c>
      <c r="DX24" s="72">
        <f t="array" ref="DX24">SUMPRODUCT(
    INDEX(ANSWERS!$C$7:$AW$134,0,ROW(DX24)), 
    INDEX(CORRECT!$A$2:$HK$129,0,COLUMN(DX24))
)
</f>
        <v>1</v>
      </c>
      <c r="DY24" s="72">
        <f t="array" ref="DY24">SUMPRODUCT(
    INDEX(ANSWERS!$C$7:$AW$134,0,ROW(DY24)), 
    INDEX(CORRECT!$A$2:$HK$129,0,COLUMN(DY24))
)
</f>
        <v>1</v>
      </c>
      <c r="DZ24" s="72">
        <f t="array" ref="DZ24">SUMPRODUCT(
    INDEX(ANSWERS!$C$7:$AW$134,0,ROW(DZ24)), 
    INDEX(CORRECT!$A$2:$HK$129,0,COLUMN(DZ24))
)
</f>
        <v>0</v>
      </c>
      <c r="EA24" s="72">
        <f t="array" ref="EA24">SUMPRODUCT(
    INDEX(ANSWERS!$C$7:$AW$134,0,ROW(EA24)), 
    INDEX(CORRECT!$A$2:$HK$129,0,COLUMN(EA24))
)
</f>
        <v>0</v>
      </c>
      <c r="EB24" s="72">
        <f t="array" ref="EB24">SUMPRODUCT(
    INDEX(ANSWERS!$C$7:$AW$134,0,ROW(EB24)), 
    INDEX(CORRECT!$A$2:$HK$129,0,COLUMN(EB24))
)
</f>
        <v>1</v>
      </c>
      <c r="EC24" s="72">
        <f t="array" ref="EC24">SUMPRODUCT(
    INDEX(ANSWERS!$C$7:$AW$134,0,ROW(EC24)), 
    INDEX(CORRECT!$A$2:$HK$129,0,COLUMN(EC24))
)
</f>
        <v>2</v>
      </c>
      <c r="ED24" s="72">
        <f t="array" ref="ED24">SUMPRODUCT(
    INDEX(ANSWERS!$C$7:$AW$134,0,ROW(ED24)), 
    INDEX(CORRECT!$A$2:$HK$129,0,COLUMN(ED24))
)
</f>
        <v>2</v>
      </c>
      <c r="EE24" s="72">
        <f t="array" ref="EE24">SUMPRODUCT(
    INDEX(ANSWERS!$C$7:$AW$134,0,ROW(EE24)), 
    INDEX(CORRECT!$A$2:$HK$129,0,COLUMN(EE24))
)
</f>
        <v>2</v>
      </c>
      <c r="EF24" s="72">
        <f t="array" ref="EF24">SUMPRODUCT(
    INDEX(ANSWERS!$C$7:$AW$134,0,ROW(EF24)), 
    INDEX(CORRECT!$A$2:$HK$129,0,COLUMN(EF24))
)
</f>
        <v>1</v>
      </c>
      <c r="EG24" s="72">
        <f t="array" ref="EG24">SUMPRODUCT(
    INDEX(ANSWERS!$C$7:$AW$134,0,ROW(EG24)), 
    INDEX(CORRECT!$A$2:$HK$129,0,COLUMN(EG24))
)
</f>
        <v>0</v>
      </c>
      <c r="EH24" s="72">
        <f t="array" ref="EH24">SUMPRODUCT(
    INDEX(ANSWERS!$C$7:$AW$134,0,ROW(EH24)), 
    INDEX(CORRECT!$A$2:$HK$129,0,COLUMN(EH24))
)
</f>
        <v>1</v>
      </c>
      <c r="EI24" s="72">
        <f t="array" ref="EI24">SUMPRODUCT(
    INDEX(ANSWERS!$C$7:$AW$134,0,ROW(EI24)), 
    INDEX(CORRECT!$A$2:$HK$129,0,COLUMN(EI24))
)
</f>
        <v>2</v>
      </c>
      <c r="EJ24" s="72">
        <f t="array" ref="EJ24">SUMPRODUCT(
    INDEX(ANSWERS!$C$7:$AW$134,0,ROW(EJ24)), 
    INDEX(CORRECT!$A$2:$HK$129,0,COLUMN(EJ24))
)
</f>
        <v>1</v>
      </c>
      <c r="EK24" s="72">
        <f t="array" ref="EK24">SUMPRODUCT(
    INDEX(ANSWERS!$C$7:$AW$134,0,ROW(EK24)), 
    INDEX(CORRECT!$A$2:$HK$129,0,COLUMN(EK24))
)
</f>
        <v>1</v>
      </c>
      <c r="EL24" s="72">
        <f t="array" ref="EL24">SUMPRODUCT(
    INDEX(ANSWERS!$C$7:$AW$134,0,ROW(EL24)), 
    INDEX(CORRECT!$A$2:$HK$129,0,COLUMN(EL24))
)
</f>
        <v>0</v>
      </c>
      <c r="EM24" s="72">
        <f t="array" ref="EM24">SUMPRODUCT(
    INDEX(ANSWERS!$C$7:$AW$134,0,ROW(EM24)), 
    INDEX(CORRECT!$A$2:$HK$129,0,COLUMN(EM24))
)
</f>
        <v>2</v>
      </c>
      <c r="EN24" s="72">
        <f t="array" ref="EN24">SUMPRODUCT(
    INDEX(ANSWERS!$C$7:$AW$134,0,ROW(EN24)), 
    INDEX(CORRECT!$A$2:$HK$129,0,COLUMN(EN24))
)
</f>
        <v>2</v>
      </c>
      <c r="EO24" s="72">
        <f t="array" ref="EO24">SUMPRODUCT(
    INDEX(ANSWERS!$C$7:$AW$134,0,ROW(EO24)), 
    INDEX(CORRECT!$A$2:$HK$129,0,COLUMN(EO24))
)
</f>
        <v>2</v>
      </c>
      <c r="EP24" s="72">
        <f t="array" ref="EP24">SUMPRODUCT(
    INDEX(ANSWERS!$C$7:$AW$134,0,ROW(EP24)), 
    INDEX(CORRECT!$A$2:$HK$129,0,COLUMN(EP24))
)
</f>
        <v>1</v>
      </c>
      <c r="EQ24" s="72">
        <f t="array" ref="EQ24">SUMPRODUCT(
    INDEX(ANSWERS!$C$7:$AW$134,0,ROW(EQ24)), 
    INDEX(CORRECT!$A$2:$HK$129,0,COLUMN(EQ24))
)
</f>
        <v>1</v>
      </c>
      <c r="ER24" s="72">
        <f t="array" ref="ER24">SUMPRODUCT(
    INDEX(ANSWERS!$C$7:$AW$134,0,ROW(ER24)), 
    INDEX(CORRECT!$A$2:$HK$129,0,COLUMN(ER24))
)
</f>
        <v>0</v>
      </c>
      <c r="ES24" s="72">
        <f t="array" ref="ES24">SUMPRODUCT(
    INDEX(ANSWERS!$C$7:$AW$134,0,ROW(ES24)), 
    INDEX(CORRECT!$A$2:$HK$129,0,COLUMN(ES24))
)
</f>
        <v>0</v>
      </c>
      <c r="ET24" s="72">
        <f t="array" ref="ET24">SUMPRODUCT(
    INDEX(ANSWERS!$C$7:$AW$134,0,ROW(ET24)), 
    INDEX(CORRECT!$A$2:$HK$129,0,COLUMN(ET24))
)
</f>
        <v>0</v>
      </c>
      <c r="EU24" s="72">
        <f t="array" ref="EU24">SUMPRODUCT(
    INDEX(ANSWERS!$C$7:$AW$134,0,ROW(EU24)), 
    INDEX(CORRECT!$A$2:$HK$129,0,COLUMN(EU24))
)
</f>
        <v>2</v>
      </c>
      <c r="EV24" s="72">
        <f t="array" ref="EV24">SUMPRODUCT(
    INDEX(ANSWERS!$C$7:$AW$134,0,ROW(EV24)), 
    INDEX(CORRECT!$A$2:$HK$129,0,COLUMN(EV24))
)
</f>
        <v>0</v>
      </c>
      <c r="EW24" s="72">
        <f t="array" ref="EW24">SUMPRODUCT(
    INDEX(ANSWERS!$C$7:$AW$134,0,ROW(EW24)), 
    INDEX(CORRECT!$A$2:$HK$129,0,COLUMN(EW24))
)
</f>
        <v>2</v>
      </c>
      <c r="EX24" s="72">
        <f t="array" ref="EX24">SUMPRODUCT(
    INDEX(ANSWERS!$C$7:$AW$134,0,ROW(EX24)), 
    INDEX(CORRECT!$A$2:$HK$129,0,COLUMN(EX24))
)
</f>
        <v>2</v>
      </c>
      <c r="EY24" s="72">
        <f t="array" ref="EY24">SUMPRODUCT(
    INDEX(ANSWERS!$C$7:$AW$134,0,ROW(EY24)), 
    INDEX(CORRECT!$A$2:$HK$129,0,COLUMN(EY24))
)
</f>
        <v>0</v>
      </c>
      <c r="EZ24" s="72">
        <f t="array" ref="EZ24">SUMPRODUCT(
    INDEX(ANSWERS!$C$7:$AW$134,0,ROW(EZ24)), 
    INDEX(CORRECT!$A$2:$HK$129,0,COLUMN(EZ24))
)
</f>
        <v>2</v>
      </c>
      <c r="FA24" s="72">
        <f t="array" ref="FA24">SUMPRODUCT(
    INDEX(ANSWERS!$C$7:$AW$134,0,ROW(FA24)), 
    INDEX(CORRECT!$A$2:$HK$129,0,COLUMN(FA24))
)
</f>
        <v>1</v>
      </c>
      <c r="FB24" s="72">
        <f t="array" ref="FB24">SUMPRODUCT(
    INDEX(ANSWERS!$C$7:$AW$134,0,ROW(FB24)), 
    INDEX(CORRECT!$A$2:$HK$129,0,COLUMN(FB24))
)
</f>
        <v>1</v>
      </c>
      <c r="FC24" s="72">
        <f t="array" ref="FC24">SUMPRODUCT(
    INDEX(ANSWERS!$C$7:$AW$134,0,ROW(FC24)), 
    INDEX(CORRECT!$A$2:$HK$129,0,COLUMN(FC24))
)
</f>
        <v>2</v>
      </c>
      <c r="FD24" s="72">
        <f t="array" ref="FD24">SUMPRODUCT(
    INDEX(ANSWERS!$C$7:$AW$134,0,ROW(FD24)), 
    INDEX(CORRECT!$A$2:$HK$129,0,COLUMN(FD24))
)
</f>
        <v>1</v>
      </c>
      <c r="FE24" s="72">
        <f t="array" ref="FE24">SUMPRODUCT(
    INDEX(ANSWERS!$C$7:$AW$134,0,ROW(FE24)), 
    INDEX(CORRECT!$A$2:$HK$129,0,COLUMN(FE24))
)
</f>
        <v>2</v>
      </c>
      <c r="FF24" s="72">
        <f t="array" ref="FF24">SUMPRODUCT(
    INDEX(ANSWERS!$C$7:$AW$134,0,ROW(FF24)), 
    INDEX(CORRECT!$A$2:$HK$129,0,COLUMN(FF24))
)
</f>
        <v>2</v>
      </c>
      <c r="FG24" s="72">
        <f t="array" ref="FG24">SUMPRODUCT(
    INDEX(ANSWERS!$C$7:$AW$134,0,ROW(FG24)), 
    INDEX(CORRECT!$A$2:$HK$129,0,COLUMN(FG24))
)
</f>
        <v>2</v>
      </c>
      <c r="FH24" s="72">
        <f t="array" ref="FH24">SUMPRODUCT(
    INDEX(ANSWERS!$C$7:$AW$134,0,ROW(FH24)), 
    INDEX(CORRECT!$A$2:$HK$129,0,COLUMN(FH24))
)
</f>
        <v>2</v>
      </c>
      <c r="FI24" s="72">
        <f t="array" ref="FI24">SUMPRODUCT(
    INDEX(ANSWERS!$C$7:$AW$134,0,ROW(FI24)), 
    INDEX(CORRECT!$A$2:$HK$129,0,COLUMN(FI24))
)
</f>
        <v>1</v>
      </c>
      <c r="FJ24" s="72">
        <f t="array" ref="FJ24">SUMPRODUCT(
    INDEX(ANSWERS!$C$7:$AW$134,0,ROW(FJ24)), 
    INDEX(CORRECT!$A$2:$HK$129,0,COLUMN(FJ24))
)
</f>
        <v>2</v>
      </c>
      <c r="FK24" s="72">
        <f t="array" ref="FK24">SUMPRODUCT(
    INDEX(ANSWERS!$C$7:$AW$134,0,ROW(FK24)), 
    INDEX(CORRECT!$A$2:$HK$129,0,COLUMN(FK24))
)
</f>
        <v>2</v>
      </c>
      <c r="FL24" s="72">
        <f t="array" ref="FL24">SUMPRODUCT(
    INDEX(ANSWERS!$C$7:$AW$134,0,ROW(FL24)), 
    INDEX(CORRECT!$A$2:$HK$129,0,COLUMN(FL24))
)
</f>
        <v>2</v>
      </c>
      <c r="FM24" s="72">
        <f t="array" ref="FM24">SUMPRODUCT(
    INDEX(ANSWERS!$C$7:$AW$134,0,ROW(FM24)), 
    INDEX(CORRECT!$A$2:$HK$129,0,COLUMN(FM24))
)
</f>
        <v>2</v>
      </c>
      <c r="FN24" s="72">
        <f t="array" ref="FN24">SUMPRODUCT(
    INDEX(ANSWERS!$C$7:$AW$134,0,ROW(FN24)), 
    INDEX(CORRECT!$A$2:$HK$129,0,COLUMN(FN24))
)
</f>
        <v>1</v>
      </c>
      <c r="FO24" s="72">
        <f t="array" ref="FO24">SUMPRODUCT(
    INDEX(ANSWERS!$C$7:$AW$134,0,ROW(FO24)), 
    INDEX(CORRECT!$A$2:$HK$129,0,COLUMN(FO24))
)
</f>
        <v>2</v>
      </c>
      <c r="FP24" s="72">
        <f t="array" ref="FP24">SUMPRODUCT(
    INDEX(ANSWERS!$C$7:$AW$134,0,ROW(FP24)), 
    INDEX(CORRECT!$A$2:$HK$129,0,COLUMN(FP24))
)
</f>
        <v>1</v>
      </c>
      <c r="FQ24" s="72">
        <f t="array" ref="FQ24">SUMPRODUCT(
    INDEX(ANSWERS!$C$7:$AW$134,0,ROW(FQ24)), 
    INDEX(CORRECT!$A$2:$HK$129,0,COLUMN(FQ24))
)
</f>
        <v>2</v>
      </c>
      <c r="FR24" s="72">
        <f t="array" ref="FR24">SUMPRODUCT(
    INDEX(ANSWERS!$C$7:$AW$134,0,ROW(FR24)), 
    INDEX(CORRECT!$A$2:$HK$129,0,COLUMN(FR24))
)
</f>
        <v>2</v>
      </c>
      <c r="FS24" s="72">
        <f t="array" ref="FS24">SUMPRODUCT(
    INDEX(ANSWERS!$C$7:$AW$134,0,ROW(FS24)), 
    INDEX(CORRECT!$A$2:$HK$129,0,COLUMN(FS24))
)
</f>
        <v>1</v>
      </c>
      <c r="FT24" s="72">
        <f t="array" ref="FT24">SUMPRODUCT(
    INDEX(ANSWERS!$C$7:$AW$134,0,ROW(FT24)), 
    INDEX(CORRECT!$A$2:$HK$129,0,COLUMN(FT24))
)
</f>
        <v>1</v>
      </c>
      <c r="FU24" s="72">
        <f t="array" ref="FU24">SUMPRODUCT(
    INDEX(ANSWERS!$C$7:$AW$134,0,ROW(FU24)), 
    INDEX(CORRECT!$A$2:$HK$129,0,COLUMN(FU24))
)
</f>
        <v>2</v>
      </c>
      <c r="FV24" s="72">
        <f t="array" ref="FV24">SUMPRODUCT(
    INDEX(ANSWERS!$C$7:$AW$134,0,ROW(FV24)), 
    INDEX(CORRECT!$A$2:$HK$129,0,COLUMN(FV24))
)
</f>
        <v>1</v>
      </c>
      <c r="FW24" s="72">
        <f t="array" ref="FW24">SUMPRODUCT(
    INDEX(ANSWERS!$C$7:$AW$134,0,ROW(FW24)), 
    INDEX(CORRECT!$A$2:$HK$129,0,COLUMN(FW24))
)
</f>
        <v>2</v>
      </c>
      <c r="FX24" s="72">
        <f t="array" ref="FX24">SUMPRODUCT(
    INDEX(ANSWERS!$C$7:$AW$134,0,ROW(FX24)), 
    INDEX(CORRECT!$A$2:$HK$129,0,COLUMN(FX24))
)
</f>
        <v>2</v>
      </c>
      <c r="FY24" s="72">
        <f t="array" ref="FY24">SUMPRODUCT(
    INDEX(ANSWERS!$C$7:$AW$134,0,ROW(FY24)), 
    INDEX(CORRECT!$A$2:$HK$129,0,COLUMN(FY24))
)
</f>
        <v>2</v>
      </c>
      <c r="FZ24" s="72">
        <f t="array" ref="FZ24">SUMPRODUCT(
    INDEX(ANSWERS!$C$7:$AW$134,0,ROW(FZ24)), 
    INDEX(CORRECT!$A$2:$HK$129,0,COLUMN(FZ24))
)
</f>
        <v>1</v>
      </c>
      <c r="GA24" s="72">
        <f t="array" ref="GA24">SUMPRODUCT(
    INDEX(ANSWERS!$C$7:$AW$134,0,ROW(GA24)), 
    INDEX(CORRECT!$A$2:$HK$129,0,COLUMN(GA24))
)
</f>
        <v>2</v>
      </c>
      <c r="GB24" s="72">
        <f t="array" ref="GB24">SUMPRODUCT(
    INDEX(ANSWERS!$C$7:$AW$134,0,ROW(GB24)), 
    INDEX(CORRECT!$A$2:$HK$129,0,COLUMN(GB24))
)
</f>
        <v>0</v>
      </c>
      <c r="GC24" s="72">
        <f t="array" ref="GC24">SUMPRODUCT(
    INDEX(ANSWERS!$C$7:$AW$134,0,ROW(GC24)), 
    INDEX(CORRECT!$A$2:$HK$129,0,COLUMN(GC24))
)
</f>
        <v>0</v>
      </c>
      <c r="GD24" s="72">
        <f t="array" ref="GD24">SUMPRODUCT(
    INDEX(ANSWERS!$C$7:$AW$134,0,ROW(GD24)), 
    INDEX(CORRECT!$A$2:$HK$129,0,COLUMN(GD24))
)
</f>
        <v>2</v>
      </c>
      <c r="GE24" s="72">
        <f t="array" ref="GE24">SUMPRODUCT(
    INDEX(ANSWERS!$C$7:$AW$134,0,ROW(GE24)), 
    INDEX(CORRECT!$A$2:$HK$129,0,COLUMN(GE24))
)
</f>
        <v>2</v>
      </c>
      <c r="GF24" s="72">
        <f t="array" ref="GF24">SUMPRODUCT(
    INDEX(ANSWERS!$C$7:$AW$134,0,ROW(GF24)), 
    INDEX(CORRECT!$A$2:$HK$129,0,COLUMN(GF24))
)
</f>
        <v>2</v>
      </c>
      <c r="GG24" s="72">
        <f t="array" ref="GG24">SUMPRODUCT(
    INDEX(ANSWERS!$C$7:$AW$134,0,ROW(GG24)), 
    INDEX(CORRECT!$A$2:$HK$129,0,COLUMN(GG24))
)
</f>
        <v>2</v>
      </c>
      <c r="GH24" s="72">
        <f t="array" ref="GH24">SUMPRODUCT(
    INDEX(ANSWERS!$C$7:$AW$134,0,ROW(GH24)), 
    INDEX(CORRECT!$A$2:$HK$129,0,COLUMN(GH24))
)
</f>
        <v>0</v>
      </c>
      <c r="GI24" s="72">
        <f t="array" ref="GI24">SUMPRODUCT(
    INDEX(ANSWERS!$C$7:$AW$134,0,ROW(GI24)), 
    INDEX(CORRECT!$A$2:$HK$129,0,COLUMN(GI24))
)
</f>
        <v>1</v>
      </c>
      <c r="GJ24" s="72">
        <f t="array" ref="GJ24">SUMPRODUCT(
    INDEX(ANSWERS!$C$7:$AW$134,0,ROW(GJ24)), 
    INDEX(CORRECT!$A$2:$HK$129,0,COLUMN(GJ24))
)
</f>
        <v>2</v>
      </c>
      <c r="GK24" s="72">
        <f t="array" ref="GK24">SUMPRODUCT(
    INDEX(ANSWERS!$C$7:$AW$134,0,ROW(GK24)), 
    INDEX(CORRECT!$A$2:$HK$129,0,COLUMN(GK24))
)
</f>
        <v>0</v>
      </c>
      <c r="GL24" s="72">
        <f t="array" ref="GL24">SUMPRODUCT(
    INDEX(ANSWERS!$C$7:$AW$134,0,ROW(GL24)), 
    INDEX(CORRECT!$A$2:$HK$129,0,COLUMN(GL24))
)
</f>
        <v>2</v>
      </c>
      <c r="GM24" s="72">
        <f t="array" ref="GM24">SUMPRODUCT(
    INDEX(ANSWERS!$C$7:$AW$134,0,ROW(GM24)), 
    INDEX(CORRECT!$A$2:$HK$129,0,COLUMN(GM24))
)
</f>
        <v>0</v>
      </c>
      <c r="GN24" s="72">
        <f t="array" ref="GN24">SUMPRODUCT(
    INDEX(ANSWERS!$C$7:$AW$134,0,ROW(GN24)), 
    INDEX(CORRECT!$A$2:$HK$129,0,COLUMN(GN24))
)
</f>
        <v>1</v>
      </c>
      <c r="GO24" s="72">
        <f t="array" ref="GO24">SUMPRODUCT(
    INDEX(ANSWERS!$C$7:$AW$134,0,ROW(GO24)), 
    INDEX(CORRECT!$A$2:$HK$129,0,COLUMN(GO24))
)
</f>
        <v>2</v>
      </c>
      <c r="GP24" s="72">
        <f t="array" ref="GP24">SUMPRODUCT(
    INDEX(ANSWERS!$C$7:$AW$134,0,ROW(GP24)), 
    INDEX(CORRECT!$A$2:$HK$129,0,COLUMN(GP24))
)
</f>
        <v>2</v>
      </c>
      <c r="GQ24" s="72">
        <f t="array" ref="GQ24">SUMPRODUCT(
    INDEX(ANSWERS!$C$7:$AW$134,0,ROW(GQ24)), 
    INDEX(CORRECT!$A$2:$HK$129,0,COLUMN(GQ24))
)
</f>
        <v>2</v>
      </c>
      <c r="GR24" s="72">
        <f t="array" ref="GR24">SUMPRODUCT(
    INDEX(ANSWERS!$C$7:$AW$134,0,ROW(GR24)), 
    INDEX(CORRECT!$A$2:$HK$129,0,COLUMN(GR24))
)
</f>
        <v>0</v>
      </c>
      <c r="GS24" s="72">
        <f t="array" ref="GS24">SUMPRODUCT(
    INDEX(ANSWERS!$C$7:$AW$134,0,ROW(GS24)), 
    INDEX(CORRECT!$A$2:$HK$129,0,COLUMN(GS24))
)
</f>
        <v>2</v>
      </c>
      <c r="GT24" s="72">
        <f t="array" ref="GT24">SUMPRODUCT(
    INDEX(ANSWERS!$C$7:$AW$134,0,ROW(GT24)), 
    INDEX(CORRECT!$A$2:$HK$129,0,COLUMN(GT24))
)
</f>
        <v>2</v>
      </c>
      <c r="GU24" s="72">
        <f t="array" ref="GU24">SUMPRODUCT(
    INDEX(ANSWERS!$C$7:$AW$134,0,ROW(GU24)), 
    INDEX(CORRECT!$A$2:$HK$129,0,COLUMN(GU24))
)
</f>
        <v>1</v>
      </c>
      <c r="GV24" s="72">
        <f t="array" ref="GV24">SUMPRODUCT(
    INDEX(ANSWERS!$C$7:$AW$134,0,ROW(GV24)), 
    INDEX(CORRECT!$A$2:$HK$129,0,COLUMN(GV24))
)
</f>
        <v>2</v>
      </c>
      <c r="GW24" s="72">
        <f t="array" ref="GW24">SUMPRODUCT(
    INDEX(ANSWERS!$C$7:$AW$134,0,ROW(GW24)), 
    INDEX(CORRECT!$A$2:$HK$129,0,COLUMN(GW24))
)
</f>
        <v>2</v>
      </c>
      <c r="GX24" s="72">
        <f t="array" ref="GX24">SUMPRODUCT(
    INDEX(ANSWERS!$C$7:$AW$134,0,ROW(GX24)), 
    INDEX(CORRECT!$A$2:$HK$129,0,COLUMN(GX24))
)
</f>
        <v>2</v>
      </c>
      <c r="GY24" s="72">
        <f t="array" ref="GY24">SUMPRODUCT(
    INDEX(ANSWERS!$C$7:$AW$134,0,ROW(GY24)), 
    INDEX(CORRECT!$A$2:$HK$129,0,COLUMN(GY24))
)
</f>
        <v>2</v>
      </c>
      <c r="GZ24" s="72">
        <f t="array" ref="GZ24">SUMPRODUCT(
    INDEX(ANSWERS!$C$7:$AW$134,0,ROW(GZ24)), 
    INDEX(CORRECT!$A$2:$HK$129,0,COLUMN(GZ24))
)
</f>
        <v>1</v>
      </c>
      <c r="HA24" s="72">
        <f t="array" ref="HA24">SUMPRODUCT(
    INDEX(ANSWERS!$C$7:$AW$134,0,ROW(HA24)), 
    INDEX(CORRECT!$A$2:$HK$129,0,COLUMN(HA24))
)
</f>
        <v>2</v>
      </c>
      <c r="HB24" s="72">
        <f t="array" ref="HB24">SUMPRODUCT(
    INDEX(ANSWERS!$C$7:$AW$134,0,ROW(HB24)), 
    INDEX(CORRECT!$A$2:$HK$129,0,COLUMN(HB24))
)
</f>
        <v>2</v>
      </c>
      <c r="HC24" s="72">
        <f t="array" ref="HC24">SUMPRODUCT(
    INDEX(ANSWERS!$C$7:$AW$134,0,ROW(HC24)), 
    INDEX(CORRECT!$A$2:$HK$129,0,COLUMN(HC24))
)
</f>
        <v>2</v>
      </c>
      <c r="HD24" s="72">
        <f t="array" ref="HD24">SUMPRODUCT(
    INDEX(ANSWERS!$C$7:$AW$134,0,ROW(HD24)), 
    INDEX(CORRECT!$A$2:$HK$129,0,COLUMN(HD24))
)
</f>
        <v>1</v>
      </c>
      <c r="HE24" s="72">
        <f t="array" ref="HE24">SUMPRODUCT(
    INDEX(ANSWERS!$C$7:$AW$134,0,ROW(HE24)), 
    INDEX(CORRECT!$A$2:$HK$129,0,COLUMN(HE24))
)
</f>
        <v>2</v>
      </c>
      <c r="HF24" s="72">
        <f t="array" ref="HF24">SUMPRODUCT(
    INDEX(ANSWERS!$C$7:$AW$134,0,ROW(HF24)), 
    INDEX(CORRECT!$A$2:$HK$129,0,COLUMN(HF24))
)
</f>
        <v>2</v>
      </c>
      <c r="HG24" s="72">
        <f t="array" ref="HG24">SUMPRODUCT(
    INDEX(ANSWERS!$C$7:$AW$134,0,ROW(HG24)), 
    INDEX(CORRECT!$A$2:$HK$129,0,COLUMN(HG24))
)
</f>
        <v>2</v>
      </c>
      <c r="HH24" s="72">
        <f t="array" ref="HH24">SUMPRODUCT(
    INDEX(ANSWERS!$C$7:$AW$134,0,ROW(HH24)), 
    INDEX(CORRECT!$A$2:$HK$129,0,COLUMN(HH24))
)
</f>
        <v>2</v>
      </c>
      <c r="HI24" s="72">
        <f t="array" ref="HI24">SUMPRODUCT(
    INDEX(ANSWERS!$C$7:$AW$134,0,ROW(HI24)), 
    INDEX(CORRECT!$A$2:$HK$129,0,COLUMN(HI24))
)
</f>
        <v>0</v>
      </c>
      <c r="HJ24" s="72">
        <f t="array" ref="HJ24">SUMPRODUCT(
    INDEX(ANSWERS!$C$7:$AW$134,0,ROW(HJ24)), 
    INDEX(CORRECT!$A$2:$HK$129,0,COLUMN(HJ24))
)
</f>
        <v>2</v>
      </c>
      <c r="HK24" s="72">
        <f t="array" ref="HK24">SUMPRODUCT(
    INDEX(ANSWERS!$C$7:$AW$134,0,ROW(HK24)), 
    INDEX(CORRECT!$A$2:$HK$129,0,COLUMN(HK24))
)
</f>
        <v>1</v>
      </c>
      <c r="HL24" s="72"/>
    </row>
    <row r="25">
      <c r="A25" s="1" t="s">
        <v>304</v>
      </c>
      <c r="B25" s="72">
        <f t="array" ref="B25">SUMPRODUCT(
    INDEX(ANSWERS!$C$7:$AW$134,0,ROW(B25)), 
    INDEX(CORRECT!$A$2:$HK$129,0,COLUMN(B25))
)
</f>
        <v>0</v>
      </c>
      <c r="C25" s="72">
        <f t="array" ref="C25">SUMPRODUCT(
    INDEX(ANSWERS!$C$7:$AW$134,0,ROW(C25)), 
    INDEX(CORRECT!$A$2:$HK$129,0,COLUMN(C25))
)
</f>
        <v>1</v>
      </c>
      <c r="D25" s="72">
        <f t="array" ref="D25">SUMPRODUCT(
    INDEX(ANSWERS!$C$7:$AW$134,0,ROW(D25)), 
    INDEX(CORRECT!$A$2:$HK$129,0,COLUMN(D25))
)
</f>
        <v>0</v>
      </c>
      <c r="E25" s="72">
        <f t="array" ref="E25">SUMPRODUCT(
    INDEX(ANSWERS!$C$7:$AW$134,0,ROW(E25)), 
    INDEX(CORRECT!$A$2:$HK$129,0,COLUMN(E25))
)
</f>
        <v>1</v>
      </c>
      <c r="F25" s="72">
        <f t="array" ref="F25">SUMPRODUCT(
    INDEX(ANSWERS!$C$7:$AW$134,0,ROW(F25)), 
    INDEX(CORRECT!$A$2:$HK$129,0,COLUMN(F25))
)
</f>
        <v>1</v>
      </c>
      <c r="G25" s="72">
        <f t="array" ref="G25">SUMPRODUCT(
    INDEX(ANSWERS!$C$7:$AW$134,0,ROW(G25)), 
    INDEX(CORRECT!$A$2:$HK$129,0,COLUMN(G25))
)
</f>
        <v>0</v>
      </c>
      <c r="H25" s="72">
        <f t="array" ref="H25">SUMPRODUCT(
    INDEX(ANSWERS!$C$7:$AW$134,0,ROW(H25)), 
    INDEX(CORRECT!$A$2:$HK$129,0,COLUMN(H25))
)
</f>
        <v>2</v>
      </c>
      <c r="I25" s="72">
        <f t="array" ref="I25">SUMPRODUCT(
    INDEX(ANSWERS!$C$7:$AW$134,0,ROW(I25)), 
    INDEX(CORRECT!$A$2:$HK$129,0,COLUMN(I25))
)
</f>
        <v>0</v>
      </c>
      <c r="J25" s="72">
        <f t="array" ref="J25">SUMPRODUCT(
    INDEX(ANSWERS!$C$7:$AW$134,0,ROW(J25)), 
    INDEX(CORRECT!$A$2:$HK$129,0,COLUMN(J25))
)
</f>
        <v>0</v>
      </c>
      <c r="K25" s="72">
        <f t="array" ref="K25">SUMPRODUCT(
    INDEX(ANSWERS!$C$7:$AW$134,0,ROW(K25)), 
    INDEX(CORRECT!$A$2:$HK$129,0,COLUMN(K25))
)
</f>
        <v>0</v>
      </c>
      <c r="L25" s="72">
        <f t="array" ref="L25">SUMPRODUCT(
    INDEX(ANSWERS!$C$7:$AW$134,0,ROW(L25)), 
    INDEX(CORRECT!$A$2:$HK$129,0,COLUMN(L25))
)
</f>
        <v>0</v>
      </c>
      <c r="M25" s="72">
        <f t="array" ref="M25">SUMPRODUCT(
    INDEX(ANSWERS!$C$7:$AW$134,0,ROW(M25)), 
    INDEX(CORRECT!$A$2:$HK$129,0,COLUMN(M25))
)
</f>
        <v>2</v>
      </c>
      <c r="N25" s="72">
        <f t="array" ref="N25">SUMPRODUCT(
    INDEX(ANSWERS!$C$7:$AW$134,0,ROW(N25)), 
    INDEX(CORRECT!$A$2:$HK$129,0,COLUMN(N25))
)
</f>
        <v>0</v>
      </c>
      <c r="O25" s="72">
        <f t="array" ref="O25">SUMPRODUCT(
    INDEX(ANSWERS!$C$7:$AW$134,0,ROW(O25)), 
    INDEX(CORRECT!$A$2:$HK$129,0,COLUMN(O25))
)
</f>
        <v>2</v>
      </c>
      <c r="P25" s="72">
        <f t="array" ref="P25">SUMPRODUCT(
    INDEX(ANSWERS!$C$7:$AW$134,0,ROW(P25)), 
    INDEX(CORRECT!$A$2:$HK$129,0,COLUMN(P25))
)
</f>
        <v>1</v>
      </c>
      <c r="Q25" s="72">
        <f t="array" ref="Q25">SUMPRODUCT(
    INDEX(ANSWERS!$C$7:$AW$134,0,ROW(Q25)), 
    INDEX(CORRECT!$A$2:$HK$129,0,COLUMN(Q25))
)
</f>
        <v>0</v>
      </c>
      <c r="R25" s="72">
        <f t="array" ref="R25">SUMPRODUCT(
    INDEX(ANSWERS!$C$7:$AW$134,0,ROW(R25)), 
    INDEX(CORRECT!$A$2:$HK$129,0,COLUMN(R25))
)
</f>
        <v>0</v>
      </c>
      <c r="S25" s="72">
        <f t="array" ref="S25">SUMPRODUCT(
    INDEX(ANSWERS!$C$7:$AW$134,0,ROW(S25)), 
    INDEX(CORRECT!$A$2:$HK$129,0,COLUMN(S25))
)
</f>
        <v>0</v>
      </c>
      <c r="T25" s="72">
        <f t="array" ref="T25">SUMPRODUCT(
    INDEX(ANSWERS!$C$7:$AW$134,0,ROW(T25)), 
    INDEX(CORRECT!$A$2:$HK$129,0,COLUMN(T25))
)
</f>
        <v>1</v>
      </c>
      <c r="U25" s="72">
        <f t="array" ref="U25">SUMPRODUCT(
    INDEX(ANSWERS!$C$7:$AW$134,0,ROW(U25)), 
    INDEX(CORRECT!$A$2:$HK$129,0,COLUMN(U25))
)
</f>
        <v>2</v>
      </c>
      <c r="V25" s="72">
        <f t="array" ref="V25">SUMPRODUCT(
    INDEX(ANSWERS!$C$7:$AW$134,0,ROW(V25)), 
    INDEX(CORRECT!$A$2:$HK$129,0,COLUMN(V25))
)
</f>
        <v>2</v>
      </c>
      <c r="W25" s="72">
        <f t="array" ref="W25">SUMPRODUCT(
    INDEX(ANSWERS!$C$7:$AW$134,0,ROW(W25)), 
    INDEX(CORRECT!$A$2:$HK$129,0,COLUMN(W25))
)
</f>
        <v>2</v>
      </c>
      <c r="X25" s="72">
        <f t="array" ref="X25">SUMPRODUCT(
    INDEX(ANSWERS!$C$7:$AW$134,0,ROW(X25)), 
    INDEX(CORRECT!$A$2:$HK$129,0,COLUMN(X25))
)
</f>
        <v>1</v>
      </c>
      <c r="Y25" s="72">
        <f t="array" ref="Y25">SUMPRODUCT(
    INDEX(ANSWERS!$C$7:$AW$134,0,ROW(Y25)), 
    INDEX(CORRECT!$A$2:$HK$129,0,COLUMN(Y25))
)
</f>
        <v>2</v>
      </c>
      <c r="Z25" s="72">
        <f t="array" ref="Z25">SUMPRODUCT(
    INDEX(ANSWERS!$C$7:$AW$134,0,ROW(Z25)), 
    INDEX(CORRECT!$A$2:$HK$129,0,COLUMN(Z25))
)
</f>
        <v>0</v>
      </c>
      <c r="AA25" s="72">
        <f t="array" ref="AA25">SUMPRODUCT(
    INDEX(ANSWERS!$C$7:$AW$134,0,ROW(AA25)), 
    INDEX(CORRECT!$A$2:$HK$129,0,COLUMN(AA25))
)
</f>
        <v>2</v>
      </c>
      <c r="AB25" s="72">
        <f t="array" ref="AB25">SUMPRODUCT(
    INDEX(ANSWERS!$C$7:$AW$134,0,ROW(AB25)), 
    INDEX(CORRECT!$A$2:$HK$129,0,COLUMN(AB25))
)
</f>
        <v>2</v>
      </c>
      <c r="AC25" s="72">
        <f t="array" ref="AC25">SUMPRODUCT(
    INDEX(ANSWERS!$C$7:$AW$134,0,ROW(AC25)), 
    INDEX(CORRECT!$A$2:$HK$129,0,COLUMN(AC25))
)
</f>
        <v>0</v>
      </c>
      <c r="AD25" s="72">
        <f t="array" ref="AD25">SUMPRODUCT(
    INDEX(ANSWERS!$C$7:$AW$134,0,ROW(AD25)), 
    INDEX(CORRECT!$A$2:$HK$129,0,COLUMN(AD25))
)
</f>
        <v>2</v>
      </c>
      <c r="AE25" s="72">
        <f t="array" ref="AE25">SUMPRODUCT(
    INDEX(ANSWERS!$C$7:$AW$134,0,ROW(AE25)), 
    INDEX(CORRECT!$A$2:$HK$129,0,COLUMN(AE25))
)
</f>
        <v>2</v>
      </c>
      <c r="AF25" s="72">
        <f t="array" ref="AF25">SUMPRODUCT(
    INDEX(ANSWERS!$C$7:$AW$134,0,ROW(AF25)), 
    INDEX(CORRECT!$A$2:$HK$129,0,COLUMN(AF25))
)
</f>
        <v>2</v>
      </c>
      <c r="AG25" s="72">
        <f t="array" ref="AG25">SUMPRODUCT(
    INDEX(ANSWERS!$C$7:$AW$134,0,ROW(AG25)), 
    INDEX(CORRECT!$A$2:$HK$129,0,COLUMN(AG25))
)
</f>
        <v>1</v>
      </c>
      <c r="AH25" s="72">
        <f t="array" ref="AH25">SUMPRODUCT(
    INDEX(ANSWERS!$C$7:$AW$134,0,ROW(AH25)), 
    INDEX(CORRECT!$A$2:$HK$129,0,COLUMN(AH25))
)
</f>
        <v>2</v>
      </c>
      <c r="AI25" s="72">
        <f t="array" ref="AI25">SUMPRODUCT(
    INDEX(ANSWERS!$C$7:$AW$134,0,ROW(AI25)), 
    INDEX(CORRECT!$A$2:$HK$129,0,COLUMN(AI25))
)
</f>
        <v>0</v>
      </c>
      <c r="AJ25" s="72">
        <f t="array" ref="AJ25">SUMPRODUCT(
    INDEX(ANSWERS!$C$7:$AW$134,0,ROW(AJ25)), 
    INDEX(CORRECT!$A$2:$HK$129,0,COLUMN(AJ25))
)
</f>
        <v>2</v>
      </c>
      <c r="AK25" s="72">
        <f t="array" ref="AK25">SUMPRODUCT(
    INDEX(ANSWERS!$C$7:$AW$134,0,ROW(AK25)), 
    INDEX(CORRECT!$A$2:$HK$129,0,COLUMN(AK25))
)
</f>
        <v>2</v>
      </c>
      <c r="AL25" s="72">
        <f t="array" ref="AL25">SUMPRODUCT(
    INDEX(ANSWERS!$C$7:$AW$134,0,ROW(AL25)), 
    INDEX(CORRECT!$A$2:$HK$129,0,COLUMN(AL25))
)
</f>
        <v>2</v>
      </c>
      <c r="AM25" s="72">
        <f t="array" ref="AM25">SUMPRODUCT(
    INDEX(ANSWERS!$C$7:$AW$134,0,ROW(AM25)), 
    INDEX(CORRECT!$A$2:$HK$129,0,COLUMN(AM25))
)
</f>
        <v>2</v>
      </c>
      <c r="AN25" s="72">
        <f t="array" ref="AN25">SUMPRODUCT(
    INDEX(ANSWERS!$C$7:$AW$134,0,ROW(AN25)), 
    INDEX(CORRECT!$A$2:$HK$129,0,COLUMN(AN25))
)
</f>
        <v>2</v>
      </c>
      <c r="AO25" s="72">
        <f t="array" ref="AO25">SUMPRODUCT(
    INDEX(ANSWERS!$C$7:$AW$134,0,ROW(AO25)), 
    INDEX(CORRECT!$A$2:$HK$129,0,COLUMN(AO25))
)
</f>
        <v>0</v>
      </c>
      <c r="AP25" s="72">
        <f t="array" ref="AP25">SUMPRODUCT(
    INDEX(ANSWERS!$C$7:$AW$134,0,ROW(AP25)), 
    INDEX(CORRECT!$A$2:$HK$129,0,COLUMN(AP25))
)
</f>
        <v>2</v>
      </c>
      <c r="AQ25" s="72">
        <f t="array" ref="AQ25">SUMPRODUCT(
    INDEX(ANSWERS!$C$7:$AW$134,0,ROW(AQ25)), 
    INDEX(CORRECT!$A$2:$HK$129,0,COLUMN(AQ25))
)
</f>
        <v>0</v>
      </c>
      <c r="AR25" s="72">
        <f t="array" ref="AR25">SUMPRODUCT(
    INDEX(ANSWERS!$C$7:$AW$134,0,ROW(AR25)), 
    INDEX(CORRECT!$A$2:$HK$129,0,COLUMN(AR25))
)
</f>
        <v>1</v>
      </c>
      <c r="AS25" s="72">
        <f t="array" ref="AS25">SUMPRODUCT(
    INDEX(ANSWERS!$C$7:$AW$134,0,ROW(AS25)), 
    INDEX(CORRECT!$A$2:$HK$129,0,COLUMN(AS25))
)
</f>
        <v>0</v>
      </c>
      <c r="AT25" s="72">
        <f t="array" ref="AT25">SUMPRODUCT(
    INDEX(ANSWERS!$C$7:$AW$134,0,ROW(AT25)), 
    INDEX(CORRECT!$A$2:$HK$129,0,COLUMN(AT25))
)
</f>
        <v>0</v>
      </c>
      <c r="AU25" s="72">
        <f t="array" ref="AU25">SUMPRODUCT(
    INDEX(ANSWERS!$C$7:$AW$134,0,ROW(AU25)), 
    INDEX(CORRECT!$A$2:$HK$129,0,COLUMN(AU25))
)
</f>
        <v>1</v>
      </c>
      <c r="AV25" s="72">
        <f t="array" ref="AV25">SUMPRODUCT(
    INDEX(ANSWERS!$C$7:$AW$134,0,ROW(AV25)), 
    INDEX(CORRECT!$A$2:$HK$129,0,COLUMN(AV25))
)
</f>
        <v>2</v>
      </c>
      <c r="AW25" s="72">
        <f t="array" ref="AW25">SUMPRODUCT(
    INDEX(ANSWERS!$C$7:$AW$134,0,ROW(AW25)), 
    INDEX(CORRECT!$A$2:$HK$129,0,COLUMN(AW25))
)
</f>
        <v>0</v>
      </c>
      <c r="AX25" s="72">
        <f t="array" ref="AX25">SUMPRODUCT(
    INDEX(ANSWERS!$C$7:$AW$134,0,ROW(AX25)), 
    INDEX(CORRECT!$A$2:$HK$129,0,COLUMN(AX25))
)
</f>
        <v>2</v>
      </c>
      <c r="AY25" s="72">
        <f t="array" ref="AY25">SUMPRODUCT(
    INDEX(ANSWERS!$C$7:$AW$134,0,ROW(AY25)), 
    INDEX(CORRECT!$A$2:$HK$129,0,COLUMN(AY25))
)
</f>
        <v>1</v>
      </c>
      <c r="AZ25" s="72">
        <f t="array" ref="AZ25">SUMPRODUCT(
    INDEX(ANSWERS!$C$7:$AW$134,0,ROW(AZ25)), 
    INDEX(CORRECT!$A$2:$HK$129,0,COLUMN(AZ25))
)
</f>
        <v>2</v>
      </c>
      <c r="BA25" s="72">
        <f t="array" ref="BA25">SUMPRODUCT(
    INDEX(ANSWERS!$C$7:$AW$134,0,ROW(BA25)), 
    INDEX(CORRECT!$A$2:$HK$129,0,COLUMN(BA25))
)
</f>
        <v>1</v>
      </c>
      <c r="BB25" s="72">
        <f t="array" ref="BB25">SUMPRODUCT(
    INDEX(ANSWERS!$C$7:$AW$134,0,ROW(BB25)), 
    INDEX(CORRECT!$A$2:$HK$129,0,COLUMN(BB25))
)
</f>
        <v>1</v>
      </c>
      <c r="BC25" s="72">
        <f t="array" ref="BC25">SUMPRODUCT(
    INDEX(ANSWERS!$C$7:$AW$134,0,ROW(BC25)), 
    INDEX(CORRECT!$A$2:$HK$129,0,COLUMN(BC25))
)
</f>
        <v>0</v>
      </c>
      <c r="BD25" s="72">
        <f t="array" ref="BD25">SUMPRODUCT(
    INDEX(ANSWERS!$C$7:$AW$134,0,ROW(BD25)), 
    INDEX(CORRECT!$A$2:$HK$129,0,COLUMN(BD25))
)
</f>
        <v>2</v>
      </c>
      <c r="BE25" s="72">
        <f t="array" ref="BE25">SUMPRODUCT(
    INDEX(ANSWERS!$C$7:$AW$134,0,ROW(BE25)), 
    INDEX(CORRECT!$A$2:$HK$129,0,COLUMN(BE25))
)
</f>
        <v>0</v>
      </c>
      <c r="BF25" s="72">
        <f t="array" ref="BF25">SUMPRODUCT(
    INDEX(ANSWERS!$C$7:$AW$134,0,ROW(BF25)), 
    INDEX(CORRECT!$A$2:$HK$129,0,COLUMN(BF25))
)
</f>
        <v>0</v>
      </c>
      <c r="BG25" s="72">
        <f t="array" ref="BG25">SUMPRODUCT(
    INDEX(ANSWERS!$C$7:$AW$134,0,ROW(BG25)), 
    INDEX(CORRECT!$A$2:$HK$129,0,COLUMN(BG25))
)
</f>
        <v>2</v>
      </c>
      <c r="BH25" s="72">
        <f t="array" ref="BH25">SUMPRODUCT(
    INDEX(ANSWERS!$C$7:$AW$134,0,ROW(BH25)), 
    INDEX(CORRECT!$A$2:$HK$129,0,COLUMN(BH25))
)
</f>
        <v>2</v>
      </c>
      <c r="BI25" s="72">
        <f t="array" ref="BI25">SUMPRODUCT(
    INDEX(ANSWERS!$C$7:$AW$134,0,ROW(BI25)), 
    INDEX(CORRECT!$A$2:$HK$129,0,COLUMN(BI25))
)
</f>
        <v>0</v>
      </c>
      <c r="BJ25" s="72">
        <f t="array" ref="BJ25">SUMPRODUCT(
    INDEX(ANSWERS!$C$7:$AW$134,0,ROW(BJ25)), 
    INDEX(CORRECT!$A$2:$HK$129,0,COLUMN(BJ25))
)
</f>
        <v>0</v>
      </c>
      <c r="BK25" s="72">
        <f t="array" ref="BK25">SUMPRODUCT(
    INDEX(ANSWERS!$C$7:$AW$134,0,ROW(BK25)), 
    INDEX(CORRECT!$A$2:$HK$129,0,COLUMN(BK25))
)
</f>
        <v>2</v>
      </c>
      <c r="BL25" s="72">
        <f t="array" ref="BL25">SUMPRODUCT(
    INDEX(ANSWERS!$C$7:$AW$134,0,ROW(BL25)), 
    INDEX(CORRECT!$A$2:$HK$129,0,COLUMN(BL25))
)
</f>
        <v>2</v>
      </c>
      <c r="BM25" s="72">
        <f t="array" ref="BM25">SUMPRODUCT(
    INDEX(ANSWERS!$C$7:$AW$134,0,ROW(BM25)), 
    INDEX(CORRECT!$A$2:$HK$129,0,COLUMN(BM25))
)
</f>
        <v>1</v>
      </c>
      <c r="BN25" s="72">
        <f t="array" ref="BN25">SUMPRODUCT(
    INDEX(ANSWERS!$C$7:$AW$134,0,ROW(BN25)), 
    INDEX(CORRECT!$A$2:$HK$129,0,COLUMN(BN25))
)
</f>
        <v>2</v>
      </c>
      <c r="BO25" s="72">
        <f t="array" ref="BO25">SUMPRODUCT(
    INDEX(ANSWERS!$C$7:$AW$134,0,ROW(BO25)), 
    INDEX(CORRECT!$A$2:$HK$129,0,COLUMN(BO25))
)
</f>
        <v>0</v>
      </c>
      <c r="BP25" s="72">
        <f t="array" ref="BP25">SUMPRODUCT(
    INDEX(ANSWERS!$C$7:$AW$134,0,ROW(BP25)), 
    INDEX(CORRECT!$A$2:$HK$129,0,COLUMN(BP25))
)
</f>
        <v>2</v>
      </c>
      <c r="BQ25" s="72">
        <f t="array" ref="BQ25">SUMPRODUCT(
    INDEX(ANSWERS!$C$7:$AW$134,0,ROW(BQ25)), 
    INDEX(CORRECT!$A$2:$HK$129,0,COLUMN(BQ25))
)
</f>
        <v>0</v>
      </c>
      <c r="BR25" s="72">
        <f t="array" ref="BR25">SUMPRODUCT(
    INDEX(ANSWERS!$C$7:$AW$134,0,ROW(BR25)), 
    INDEX(CORRECT!$A$2:$HK$129,0,COLUMN(BR25))
)
</f>
        <v>0</v>
      </c>
      <c r="BS25" s="72">
        <f t="array" ref="BS25">SUMPRODUCT(
    INDEX(ANSWERS!$C$7:$AW$134,0,ROW(BS25)), 
    INDEX(CORRECT!$A$2:$HK$129,0,COLUMN(BS25))
)
</f>
        <v>2</v>
      </c>
      <c r="BT25" s="72">
        <f t="array" ref="BT25">SUMPRODUCT(
    INDEX(ANSWERS!$C$7:$AW$134,0,ROW(BT25)), 
    INDEX(CORRECT!$A$2:$HK$129,0,COLUMN(BT25))
)
</f>
        <v>1</v>
      </c>
      <c r="BU25" s="72">
        <f t="array" ref="BU25">SUMPRODUCT(
    INDEX(ANSWERS!$C$7:$AW$134,0,ROW(BU25)), 
    INDEX(CORRECT!$A$2:$HK$129,0,COLUMN(BU25))
)
</f>
        <v>0</v>
      </c>
      <c r="BV25" s="72">
        <f t="array" ref="BV25">SUMPRODUCT(
    INDEX(ANSWERS!$C$7:$AW$134,0,ROW(BV25)), 
    INDEX(CORRECT!$A$2:$HK$129,0,COLUMN(BV25))
)
</f>
        <v>1</v>
      </c>
      <c r="BW25" s="72">
        <f t="array" ref="BW25">SUMPRODUCT(
    INDEX(ANSWERS!$C$7:$AW$134,0,ROW(BW25)), 
    INDEX(CORRECT!$A$2:$HK$129,0,COLUMN(BW25))
)
</f>
        <v>2</v>
      </c>
      <c r="BX25" s="72">
        <f t="array" ref="BX25">SUMPRODUCT(
    INDEX(ANSWERS!$C$7:$AW$134,0,ROW(BX25)), 
    INDEX(CORRECT!$A$2:$HK$129,0,COLUMN(BX25))
)
</f>
        <v>0</v>
      </c>
      <c r="BY25" s="72">
        <f t="array" ref="BY25">SUMPRODUCT(
    INDEX(ANSWERS!$C$7:$AW$134,0,ROW(BY25)), 
    INDEX(CORRECT!$A$2:$HK$129,0,COLUMN(BY25))
)
</f>
        <v>1</v>
      </c>
      <c r="BZ25" s="72">
        <f t="array" ref="BZ25">SUMPRODUCT(
    INDEX(ANSWERS!$C$7:$AW$134,0,ROW(BZ25)), 
    INDEX(CORRECT!$A$2:$HK$129,0,COLUMN(BZ25))
)
</f>
        <v>2</v>
      </c>
      <c r="CA25" s="72">
        <f t="array" ref="CA25">SUMPRODUCT(
    INDEX(ANSWERS!$C$7:$AW$134,0,ROW(CA25)), 
    INDEX(CORRECT!$A$2:$HK$129,0,COLUMN(CA25))
)
</f>
        <v>2</v>
      </c>
      <c r="CB25" s="72">
        <f t="array" ref="CB25">SUMPRODUCT(
    INDEX(ANSWERS!$C$7:$AW$134,0,ROW(CB25)), 
    INDEX(CORRECT!$A$2:$HK$129,0,COLUMN(CB25))
)
</f>
        <v>0</v>
      </c>
      <c r="CC25" s="72">
        <f t="array" ref="CC25">SUMPRODUCT(
    INDEX(ANSWERS!$C$7:$AW$134,0,ROW(CC25)), 
    INDEX(CORRECT!$A$2:$HK$129,0,COLUMN(CC25))
)
</f>
        <v>1</v>
      </c>
      <c r="CD25" s="72">
        <f t="array" ref="CD25">SUMPRODUCT(
    INDEX(ANSWERS!$C$7:$AW$134,0,ROW(CD25)), 
    INDEX(CORRECT!$A$2:$HK$129,0,COLUMN(CD25))
)
</f>
        <v>2</v>
      </c>
      <c r="CE25" s="72">
        <f t="array" ref="CE25">SUMPRODUCT(
    INDEX(ANSWERS!$C$7:$AW$134,0,ROW(CE25)), 
    INDEX(CORRECT!$A$2:$HK$129,0,COLUMN(CE25))
)
</f>
        <v>1</v>
      </c>
      <c r="CF25" s="72">
        <f t="array" ref="CF25">SUMPRODUCT(
    INDEX(ANSWERS!$C$7:$AW$134,0,ROW(CF25)), 
    INDEX(CORRECT!$A$2:$HK$129,0,COLUMN(CF25))
)
</f>
        <v>2</v>
      </c>
      <c r="CG25" s="72">
        <f t="array" ref="CG25">SUMPRODUCT(
    INDEX(ANSWERS!$C$7:$AW$134,0,ROW(CG25)), 
    INDEX(CORRECT!$A$2:$HK$129,0,COLUMN(CG25))
)
</f>
        <v>2</v>
      </c>
      <c r="CH25" s="72">
        <f t="array" ref="CH25">SUMPRODUCT(
    INDEX(ANSWERS!$C$7:$AW$134,0,ROW(CH25)), 
    INDEX(CORRECT!$A$2:$HK$129,0,COLUMN(CH25))
)
</f>
        <v>2</v>
      </c>
      <c r="CI25" s="72">
        <f t="array" ref="CI25">SUMPRODUCT(
    INDEX(ANSWERS!$C$7:$AW$134,0,ROW(CI25)), 
    INDEX(CORRECT!$A$2:$HK$129,0,COLUMN(CI25))
)
</f>
        <v>2</v>
      </c>
      <c r="CJ25" s="72">
        <f t="array" ref="CJ25">SUMPRODUCT(
    INDEX(ANSWERS!$C$7:$AW$134,0,ROW(CJ25)), 
    INDEX(CORRECT!$A$2:$HK$129,0,COLUMN(CJ25))
)
</f>
        <v>0</v>
      </c>
      <c r="CK25" s="72">
        <f t="array" ref="CK25">SUMPRODUCT(
    INDEX(ANSWERS!$C$7:$AW$134,0,ROW(CK25)), 
    INDEX(CORRECT!$A$2:$HK$129,0,COLUMN(CK25))
)
</f>
        <v>1</v>
      </c>
      <c r="CL25" s="72">
        <f t="array" ref="CL25">SUMPRODUCT(
    INDEX(ANSWERS!$C$7:$AW$134,0,ROW(CL25)), 
    INDEX(CORRECT!$A$2:$HK$129,0,COLUMN(CL25))
)
</f>
        <v>2</v>
      </c>
      <c r="CM25" s="72">
        <f t="array" ref="CM25">SUMPRODUCT(
    INDEX(ANSWERS!$C$7:$AW$134,0,ROW(CM25)), 
    INDEX(CORRECT!$A$2:$HK$129,0,COLUMN(CM25))
)
</f>
        <v>0</v>
      </c>
      <c r="CN25" s="72">
        <f t="array" ref="CN25">SUMPRODUCT(
    INDEX(ANSWERS!$C$7:$AW$134,0,ROW(CN25)), 
    INDEX(CORRECT!$A$2:$HK$129,0,COLUMN(CN25))
)
</f>
        <v>1</v>
      </c>
      <c r="CO25" s="72">
        <f t="array" ref="CO25">SUMPRODUCT(
    INDEX(ANSWERS!$C$7:$AW$134,0,ROW(CO25)), 
    INDEX(CORRECT!$A$2:$HK$129,0,COLUMN(CO25))
)
</f>
        <v>0</v>
      </c>
      <c r="CP25" s="72">
        <f t="array" ref="CP25">SUMPRODUCT(
    INDEX(ANSWERS!$C$7:$AW$134,0,ROW(CP25)), 
    INDEX(CORRECT!$A$2:$HK$129,0,COLUMN(CP25))
)
</f>
        <v>0</v>
      </c>
      <c r="CQ25" s="72">
        <f t="array" ref="CQ25">SUMPRODUCT(
    INDEX(ANSWERS!$C$7:$AW$134,0,ROW(CQ25)), 
    INDEX(CORRECT!$A$2:$HK$129,0,COLUMN(CQ25))
)
</f>
        <v>1</v>
      </c>
      <c r="CR25" s="72">
        <f t="array" ref="CR25">SUMPRODUCT(
    INDEX(ANSWERS!$C$7:$AW$134,0,ROW(CR25)), 
    INDEX(CORRECT!$A$2:$HK$129,0,COLUMN(CR25))
)
</f>
        <v>2</v>
      </c>
      <c r="CS25" s="72">
        <f t="array" ref="CS25">SUMPRODUCT(
    INDEX(ANSWERS!$C$7:$AW$134,0,ROW(CS25)), 
    INDEX(CORRECT!$A$2:$HK$129,0,COLUMN(CS25))
)
</f>
        <v>2</v>
      </c>
      <c r="CT25" s="72">
        <f t="array" ref="CT25">SUMPRODUCT(
    INDEX(ANSWERS!$C$7:$AW$134,0,ROW(CT25)), 
    INDEX(CORRECT!$A$2:$HK$129,0,COLUMN(CT25))
)
</f>
        <v>1</v>
      </c>
      <c r="CU25" s="72">
        <f t="array" ref="CU25">SUMPRODUCT(
    INDEX(ANSWERS!$C$7:$AW$134,0,ROW(CU25)), 
    INDEX(CORRECT!$A$2:$HK$129,0,COLUMN(CU25))
)
</f>
        <v>1</v>
      </c>
      <c r="CV25" s="72">
        <f t="array" ref="CV25">SUMPRODUCT(
    INDEX(ANSWERS!$C$7:$AW$134,0,ROW(CV25)), 
    INDEX(CORRECT!$A$2:$HK$129,0,COLUMN(CV25))
)
</f>
        <v>0</v>
      </c>
      <c r="CW25" s="72">
        <f t="array" ref="CW25">SUMPRODUCT(
    INDEX(ANSWERS!$C$7:$AW$134,0,ROW(CW25)), 
    INDEX(CORRECT!$A$2:$HK$129,0,COLUMN(CW25))
)
</f>
        <v>0</v>
      </c>
      <c r="CX25" s="72">
        <f t="array" ref="CX25">SUMPRODUCT(
    INDEX(ANSWERS!$C$7:$AW$134,0,ROW(CX25)), 
    INDEX(CORRECT!$A$2:$HK$129,0,COLUMN(CX25))
)
</f>
        <v>0</v>
      </c>
      <c r="CY25" s="72">
        <f t="array" ref="CY25">SUMPRODUCT(
    INDEX(ANSWERS!$C$7:$AW$134,0,ROW(CY25)), 
    INDEX(CORRECT!$A$2:$HK$129,0,COLUMN(CY25))
)
</f>
        <v>2</v>
      </c>
      <c r="CZ25" s="72">
        <f t="array" ref="CZ25">SUMPRODUCT(
    INDEX(ANSWERS!$C$7:$AW$134,0,ROW(CZ25)), 
    INDEX(CORRECT!$A$2:$HK$129,0,COLUMN(CZ25))
)
</f>
        <v>0</v>
      </c>
      <c r="DA25" s="72">
        <f t="array" ref="DA25">SUMPRODUCT(
    INDEX(ANSWERS!$C$7:$AW$134,0,ROW(DA25)), 
    INDEX(CORRECT!$A$2:$HK$129,0,COLUMN(DA25))
)
</f>
        <v>0</v>
      </c>
      <c r="DB25" s="72">
        <f t="array" ref="DB25">SUMPRODUCT(
    INDEX(ANSWERS!$C$7:$AW$134,0,ROW(DB25)), 
    INDEX(CORRECT!$A$2:$HK$129,0,COLUMN(DB25))
)
</f>
        <v>0</v>
      </c>
      <c r="DC25" s="72">
        <f t="array" ref="DC25">SUMPRODUCT(
    INDEX(ANSWERS!$C$7:$AW$134,0,ROW(DC25)), 
    INDEX(CORRECT!$A$2:$HK$129,0,COLUMN(DC25))
)
</f>
        <v>0</v>
      </c>
      <c r="DD25" s="72">
        <f t="array" ref="DD25">SUMPRODUCT(
    INDEX(ANSWERS!$C$7:$AW$134,0,ROW(DD25)), 
    INDEX(CORRECT!$A$2:$HK$129,0,COLUMN(DD25))
)
</f>
        <v>2</v>
      </c>
      <c r="DE25" s="72">
        <f t="array" ref="DE25">SUMPRODUCT(
    INDEX(ANSWERS!$C$7:$AW$134,0,ROW(DE25)), 
    INDEX(CORRECT!$A$2:$HK$129,0,COLUMN(DE25))
)
</f>
        <v>0</v>
      </c>
      <c r="DF25" s="72">
        <f t="array" ref="DF25">SUMPRODUCT(
    INDEX(ANSWERS!$C$7:$AW$134,0,ROW(DF25)), 
    INDEX(CORRECT!$A$2:$HK$129,0,COLUMN(DF25))
)
</f>
        <v>2</v>
      </c>
      <c r="DG25" s="72">
        <f t="array" ref="DG25">SUMPRODUCT(
    INDEX(ANSWERS!$C$7:$AW$134,0,ROW(DG25)), 
    INDEX(CORRECT!$A$2:$HK$129,0,COLUMN(DG25))
)
</f>
        <v>1</v>
      </c>
      <c r="DH25" s="72">
        <f t="array" ref="DH25">SUMPRODUCT(
    INDEX(ANSWERS!$C$7:$AW$134,0,ROW(DH25)), 
    INDEX(CORRECT!$A$2:$HK$129,0,COLUMN(DH25))
)
</f>
        <v>1</v>
      </c>
      <c r="DI25" s="72">
        <f t="array" ref="DI25">SUMPRODUCT(
    INDEX(ANSWERS!$C$7:$AW$134,0,ROW(DI25)), 
    INDEX(CORRECT!$A$2:$HK$129,0,COLUMN(DI25))
)
</f>
        <v>0</v>
      </c>
      <c r="DJ25" s="72">
        <f t="array" ref="DJ25">SUMPRODUCT(
    INDEX(ANSWERS!$C$7:$AW$134,0,ROW(DJ25)), 
    INDEX(CORRECT!$A$2:$HK$129,0,COLUMN(DJ25))
)
</f>
        <v>2</v>
      </c>
      <c r="DK25" s="72">
        <f t="array" ref="DK25">SUMPRODUCT(
    INDEX(ANSWERS!$C$7:$AW$134,0,ROW(DK25)), 
    INDEX(CORRECT!$A$2:$HK$129,0,COLUMN(DK25))
)
</f>
        <v>2</v>
      </c>
      <c r="DL25" s="72">
        <f t="array" ref="DL25">SUMPRODUCT(
    INDEX(ANSWERS!$C$7:$AW$134,0,ROW(DL25)), 
    INDEX(CORRECT!$A$2:$HK$129,0,COLUMN(DL25))
)
</f>
        <v>2</v>
      </c>
      <c r="DM25" s="72">
        <f t="array" ref="DM25">SUMPRODUCT(
    INDEX(ANSWERS!$C$7:$AW$134,0,ROW(DM25)), 
    INDEX(CORRECT!$A$2:$HK$129,0,COLUMN(DM25))
)
</f>
        <v>0</v>
      </c>
      <c r="DN25" s="72">
        <f t="array" ref="DN25">SUMPRODUCT(
    INDEX(ANSWERS!$C$7:$AW$134,0,ROW(DN25)), 
    INDEX(CORRECT!$A$2:$HK$129,0,COLUMN(DN25))
)
</f>
        <v>0</v>
      </c>
      <c r="DO25" s="72">
        <f t="array" ref="DO25">SUMPRODUCT(
    INDEX(ANSWERS!$C$7:$AW$134,0,ROW(DO25)), 
    INDEX(CORRECT!$A$2:$HK$129,0,COLUMN(DO25))
)
</f>
        <v>2</v>
      </c>
      <c r="DP25" s="72">
        <f t="array" ref="DP25">SUMPRODUCT(
    INDEX(ANSWERS!$C$7:$AW$134,0,ROW(DP25)), 
    INDEX(CORRECT!$A$2:$HK$129,0,COLUMN(DP25))
)
</f>
        <v>1</v>
      </c>
      <c r="DQ25" s="72">
        <f t="array" ref="DQ25">SUMPRODUCT(
    INDEX(ANSWERS!$C$7:$AW$134,0,ROW(DQ25)), 
    INDEX(CORRECT!$A$2:$HK$129,0,COLUMN(DQ25))
)
</f>
        <v>2</v>
      </c>
      <c r="DR25" s="72">
        <f t="array" ref="DR25">SUMPRODUCT(
    INDEX(ANSWERS!$C$7:$AW$134,0,ROW(DR25)), 
    INDEX(CORRECT!$A$2:$HK$129,0,COLUMN(DR25))
)
</f>
        <v>1</v>
      </c>
      <c r="DS25" s="72">
        <f t="array" ref="DS25">SUMPRODUCT(
    INDEX(ANSWERS!$C$7:$AW$134,0,ROW(DS25)), 
    INDEX(CORRECT!$A$2:$HK$129,0,COLUMN(DS25))
)
</f>
        <v>2</v>
      </c>
      <c r="DT25" s="72">
        <f t="array" ref="DT25">SUMPRODUCT(
    INDEX(ANSWERS!$C$7:$AW$134,0,ROW(DT25)), 
    INDEX(CORRECT!$A$2:$HK$129,0,COLUMN(DT25))
)
</f>
        <v>2</v>
      </c>
      <c r="DU25" s="72">
        <f t="array" ref="DU25">SUMPRODUCT(
    INDEX(ANSWERS!$C$7:$AW$134,0,ROW(DU25)), 
    INDEX(CORRECT!$A$2:$HK$129,0,COLUMN(DU25))
)
</f>
        <v>0</v>
      </c>
      <c r="DV25" s="72">
        <f t="array" ref="DV25">SUMPRODUCT(
    INDEX(ANSWERS!$C$7:$AW$134,0,ROW(DV25)), 
    INDEX(CORRECT!$A$2:$HK$129,0,COLUMN(DV25))
)
</f>
        <v>0</v>
      </c>
      <c r="DW25" s="72">
        <f t="array" ref="DW25">SUMPRODUCT(
    INDEX(ANSWERS!$C$7:$AW$134,0,ROW(DW25)), 
    INDEX(CORRECT!$A$2:$HK$129,0,COLUMN(DW25))
)
</f>
        <v>2</v>
      </c>
      <c r="DX25" s="72">
        <f t="array" ref="DX25">SUMPRODUCT(
    INDEX(ANSWERS!$C$7:$AW$134,0,ROW(DX25)), 
    INDEX(CORRECT!$A$2:$HK$129,0,COLUMN(DX25))
)
</f>
        <v>0</v>
      </c>
      <c r="DY25" s="72">
        <f t="array" ref="DY25">SUMPRODUCT(
    INDEX(ANSWERS!$C$7:$AW$134,0,ROW(DY25)), 
    INDEX(CORRECT!$A$2:$HK$129,0,COLUMN(DY25))
)
</f>
        <v>0</v>
      </c>
      <c r="DZ25" s="72">
        <f t="array" ref="DZ25">SUMPRODUCT(
    INDEX(ANSWERS!$C$7:$AW$134,0,ROW(DZ25)), 
    INDEX(CORRECT!$A$2:$HK$129,0,COLUMN(DZ25))
)
</f>
        <v>1</v>
      </c>
      <c r="EA25" s="72">
        <f t="array" ref="EA25">SUMPRODUCT(
    INDEX(ANSWERS!$C$7:$AW$134,0,ROW(EA25)), 
    INDEX(CORRECT!$A$2:$HK$129,0,COLUMN(EA25))
)
</f>
        <v>0</v>
      </c>
      <c r="EB25" s="72">
        <f t="array" ref="EB25">SUMPRODUCT(
    INDEX(ANSWERS!$C$7:$AW$134,0,ROW(EB25)), 
    INDEX(CORRECT!$A$2:$HK$129,0,COLUMN(EB25))
)
</f>
        <v>0</v>
      </c>
      <c r="EC25" s="72">
        <f t="array" ref="EC25">SUMPRODUCT(
    INDEX(ANSWERS!$C$7:$AW$134,0,ROW(EC25)), 
    INDEX(CORRECT!$A$2:$HK$129,0,COLUMN(EC25))
)
</f>
        <v>2</v>
      </c>
      <c r="ED25" s="72">
        <f t="array" ref="ED25">SUMPRODUCT(
    INDEX(ANSWERS!$C$7:$AW$134,0,ROW(ED25)), 
    INDEX(CORRECT!$A$2:$HK$129,0,COLUMN(ED25))
)
</f>
        <v>2</v>
      </c>
      <c r="EE25" s="72">
        <f t="array" ref="EE25">SUMPRODUCT(
    INDEX(ANSWERS!$C$7:$AW$134,0,ROW(EE25)), 
    INDEX(CORRECT!$A$2:$HK$129,0,COLUMN(EE25))
)
</f>
        <v>2</v>
      </c>
      <c r="EF25" s="72">
        <f t="array" ref="EF25">SUMPRODUCT(
    INDEX(ANSWERS!$C$7:$AW$134,0,ROW(EF25)), 
    INDEX(CORRECT!$A$2:$HK$129,0,COLUMN(EF25))
)
</f>
        <v>2</v>
      </c>
      <c r="EG25" s="72">
        <f t="array" ref="EG25">SUMPRODUCT(
    INDEX(ANSWERS!$C$7:$AW$134,0,ROW(EG25)), 
    INDEX(CORRECT!$A$2:$HK$129,0,COLUMN(EG25))
)
</f>
        <v>1</v>
      </c>
      <c r="EH25" s="72">
        <f t="array" ref="EH25">SUMPRODUCT(
    INDEX(ANSWERS!$C$7:$AW$134,0,ROW(EH25)), 
    INDEX(CORRECT!$A$2:$HK$129,0,COLUMN(EH25))
)
</f>
        <v>1</v>
      </c>
      <c r="EI25" s="72">
        <f t="array" ref="EI25">SUMPRODUCT(
    INDEX(ANSWERS!$C$7:$AW$134,0,ROW(EI25)), 
    INDEX(CORRECT!$A$2:$HK$129,0,COLUMN(EI25))
)
</f>
        <v>1</v>
      </c>
      <c r="EJ25" s="72">
        <f t="array" ref="EJ25">SUMPRODUCT(
    INDEX(ANSWERS!$C$7:$AW$134,0,ROW(EJ25)), 
    INDEX(CORRECT!$A$2:$HK$129,0,COLUMN(EJ25))
)
</f>
        <v>0</v>
      </c>
      <c r="EK25" s="72">
        <f t="array" ref="EK25">SUMPRODUCT(
    INDEX(ANSWERS!$C$7:$AW$134,0,ROW(EK25)), 
    INDEX(CORRECT!$A$2:$HK$129,0,COLUMN(EK25))
)
</f>
        <v>0</v>
      </c>
      <c r="EL25" s="72">
        <f t="array" ref="EL25">SUMPRODUCT(
    INDEX(ANSWERS!$C$7:$AW$134,0,ROW(EL25)), 
    INDEX(CORRECT!$A$2:$HK$129,0,COLUMN(EL25))
)
</f>
        <v>0</v>
      </c>
      <c r="EM25" s="72">
        <f t="array" ref="EM25">SUMPRODUCT(
    INDEX(ANSWERS!$C$7:$AW$134,0,ROW(EM25)), 
    INDEX(CORRECT!$A$2:$HK$129,0,COLUMN(EM25))
)
</f>
        <v>2</v>
      </c>
      <c r="EN25" s="72">
        <f t="array" ref="EN25">SUMPRODUCT(
    INDEX(ANSWERS!$C$7:$AW$134,0,ROW(EN25)), 
    INDEX(CORRECT!$A$2:$HK$129,0,COLUMN(EN25))
)
</f>
        <v>2</v>
      </c>
      <c r="EO25" s="72">
        <f t="array" ref="EO25">SUMPRODUCT(
    INDEX(ANSWERS!$C$7:$AW$134,0,ROW(EO25)), 
    INDEX(CORRECT!$A$2:$HK$129,0,COLUMN(EO25))
)
</f>
        <v>1</v>
      </c>
      <c r="EP25" s="72">
        <f t="array" ref="EP25">SUMPRODUCT(
    INDEX(ANSWERS!$C$7:$AW$134,0,ROW(EP25)), 
    INDEX(CORRECT!$A$2:$HK$129,0,COLUMN(EP25))
)
</f>
        <v>2</v>
      </c>
      <c r="EQ25" s="72">
        <f t="array" ref="EQ25">SUMPRODUCT(
    INDEX(ANSWERS!$C$7:$AW$134,0,ROW(EQ25)), 
    INDEX(CORRECT!$A$2:$HK$129,0,COLUMN(EQ25))
)
</f>
        <v>2</v>
      </c>
      <c r="ER25" s="72">
        <f t="array" ref="ER25">SUMPRODUCT(
    INDEX(ANSWERS!$C$7:$AW$134,0,ROW(ER25)), 
    INDEX(CORRECT!$A$2:$HK$129,0,COLUMN(ER25))
)
</f>
        <v>0</v>
      </c>
      <c r="ES25" s="72">
        <f t="array" ref="ES25">SUMPRODUCT(
    INDEX(ANSWERS!$C$7:$AW$134,0,ROW(ES25)), 
    INDEX(CORRECT!$A$2:$HK$129,0,COLUMN(ES25))
)
</f>
        <v>0</v>
      </c>
      <c r="ET25" s="72">
        <f t="array" ref="ET25">SUMPRODUCT(
    INDEX(ANSWERS!$C$7:$AW$134,0,ROW(ET25)), 
    INDEX(CORRECT!$A$2:$HK$129,0,COLUMN(ET25))
)
</f>
        <v>0</v>
      </c>
      <c r="EU25" s="72">
        <f t="array" ref="EU25">SUMPRODUCT(
    INDEX(ANSWERS!$C$7:$AW$134,0,ROW(EU25)), 
    INDEX(CORRECT!$A$2:$HK$129,0,COLUMN(EU25))
)
</f>
        <v>2</v>
      </c>
      <c r="EV25" s="72">
        <f t="array" ref="EV25">SUMPRODUCT(
    INDEX(ANSWERS!$C$7:$AW$134,0,ROW(EV25)), 
    INDEX(CORRECT!$A$2:$HK$129,0,COLUMN(EV25))
)
</f>
        <v>0</v>
      </c>
      <c r="EW25" s="72">
        <f t="array" ref="EW25">SUMPRODUCT(
    INDEX(ANSWERS!$C$7:$AW$134,0,ROW(EW25)), 
    INDEX(CORRECT!$A$2:$HK$129,0,COLUMN(EW25))
)
</f>
        <v>2</v>
      </c>
      <c r="EX25" s="72">
        <f t="array" ref="EX25">SUMPRODUCT(
    INDEX(ANSWERS!$C$7:$AW$134,0,ROW(EX25)), 
    INDEX(CORRECT!$A$2:$HK$129,0,COLUMN(EX25))
)
</f>
        <v>0</v>
      </c>
      <c r="EY25" s="72">
        <f t="array" ref="EY25">SUMPRODUCT(
    INDEX(ANSWERS!$C$7:$AW$134,0,ROW(EY25)), 
    INDEX(CORRECT!$A$2:$HK$129,0,COLUMN(EY25))
)
</f>
        <v>0</v>
      </c>
      <c r="EZ25" s="72">
        <f t="array" ref="EZ25">SUMPRODUCT(
    INDEX(ANSWERS!$C$7:$AW$134,0,ROW(EZ25)), 
    INDEX(CORRECT!$A$2:$HK$129,0,COLUMN(EZ25))
)
</f>
        <v>1</v>
      </c>
      <c r="FA25" s="72">
        <f t="array" ref="FA25">SUMPRODUCT(
    INDEX(ANSWERS!$C$7:$AW$134,0,ROW(FA25)), 
    INDEX(CORRECT!$A$2:$HK$129,0,COLUMN(FA25))
)
</f>
        <v>0</v>
      </c>
      <c r="FB25" s="72">
        <f t="array" ref="FB25">SUMPRODUCT(
    INDEX(ANSWERS!$C$7:$AW$134,0,ROW(FB25)), 
    INDEX(CORRECT!$A$2:$HK$129,0,COLUMN(FB25))
)
</f>
        <v>0</v>
      </c>
      <c r="FC25" s="72">
        <f t="array" ref="FC25">SUMPRODUCT(
    INDEX(ANSWERS!$C$7:$AW$134,0,ROW(FC25)), 
    INDEX(CORRECT!$A$2:$HK$129,0,COLUMN(FC25))
)
</f>
        <v>1</v>
      </c>
      <c r="FD25" s="72">
        <f t="array" ref="FD25">SUMPRODUCT(
    INDEX(ANSWERS!$C$7:$AW$134,0,ROW(FD25)), 
    INDEX(CORRECT!$A$2:$HK$129,0,COLUMN(FD25))
)
</f>
        <v>0</v>
      </c>
      <c r="FE25" s="72">
        <f t="array" ref="FE25">SUMPRODUCT(
    INDEX(ANSWERS!$C$7:$AW$134,0,ROW(FE25)), 
    INDEX(CORRECT!$A$2:$HK$129,0,COLUMN(FE25))
)
</f>
        <v>1</v>
      </c>
      <c r="FF25" s="72">
        <f t="array" ref="FF25">SUMPRODUCT(
    INDEX(ANSWERS!$C$7:$AW$134,0,ROW(FF25)), 
    INDEX(CORRECT!$A$2:$HK$129,0,COLUMN(FF25))
)
</f>
        <v>2</v>
      </c>
      <c r="FG25" s="72">
        <f t="array" ref="FG25">SUMPRODUCT(
    INDEX(ANSWERS!$C$7:$AW$134,0,ROW(FG25)), 
    INDEX(CORRECT!$A$2:$HK$129,0,COLUMN(FG25))
)
</f>
        <v>1</v>
      </c>
      <c r="FH25" s="72">
        <f t="array" ref="FH25">SUMPRODUCT(
    INDEX(ANSWERS!$C$7:$AW$134,0,ROW(FH25)), 
    INDEX(CORRECT!$A$2:$HK$129,0,COLUMN(FH25))
)
</f>
        <v>2</v>
      </c>
      <c r="FI25" s="72">
        <f t="array" ref="FI25">SUMPRODUCT(
    INDEX(ANSWERS!$C$7:$AW$134,0,ROW(FI25)), 
    INDEX(CORRECT!$A$2:$HK$129,0,COLUMN(FI25))
)
</f>
        <v>2</v>
      </c>
      <c r="FJ25" s="72">
        <f t="array" ref="FJ25">SUMPRODUCT(
    INDEX(ANSWERS!$C$7:$AW$134,0,ROW(FJ25)), 
    INDEX(CORRECT!$A$2:$HK$129,0,COLUMN(FJ25))
)
</f>
        <v>2</v>
      </c>
      <c r="FK25" s="72">
        <f t="array" ref="FK25">SUMPRODUCT(
    INDEX(ANSWERS!$C$7:$AW$134,0,ROW(FK25)), 
    INDEX(CORRECT!$A$2:$HK$129,0,COLUMN(FK25))
)
</f>
        <v>1</v>
      </c>
      <c r="FL25" s="72">
        <f t="array" ref="FL25">SUMPRODUCT(
    INDEX(ANSWERS!$C$7:$AW$134,0,ROW(FL25)), 
    INDEX(CORRECT!$A$2:$HK$129,0,COLUMN(FL25))
)
</f>
        <v>0</v>
      </c>
      <c r="FM25" s="72">
        <f t="array" ref="FM25">SUMPRODUCT(
    INDEX(ANSWERS!$C$7:$AW$134,0,ROW(FM25)), 
    INDEX(CORRECT!$A$2:$HK$129,0,COLUMN(FM25))
)
</f>
        <v>0</v>
      </c>
      <c r="FN25" s="72">
        <f t="array" ref="FN25">SUMPRODUCT(
    INDEX(ANSWERS!$C$7:$AW$134,0,ROW(FN25)), 
    INDEX(CORRECT!$A$2:$HK$129,0,COLUMN(FN25))
)
</f>
        <v>2</v>
      </c>
      <c r="FO25" s="72">
        <f t="array" ref="FO25">SUMPRODUCT(
    INDEX(ANSWERS!$C$7:$AW$134,0,ROW(FO25)), 
    INDEX(CORRECT!$A$2:$HK$129,0,COLUMN(FO25))
)
</f>
        <v>2</v>
      </c>
      <c r="FP25" s="72">
        <f t="array" ref="FP25">SUMPRODUCT(
    INDEX(ANSWERS!$C$7:$AW$134,0,ROW(FP25)), 
    INDEX(CORRECT!$A$2:$HK$129,0,COLUMN(FP25))
)
</f>
        <v>0</v>
      </c>
      <c r="FQ25" s="72">
        <f t="array" ref="FQ25">SUMPRODUCT(
    INDEX(ANSWERS!$C$7:$AW$134,0,ROW(FQ25)), 
    INDEX(CORRECT!$A$2:$HK$129,0,COLUMN(FQ25))
)
</f>
        <v>0</v>
      </c>
      <c r="FR25" s="72">
        <f t="array" ref="FR25">SUMPRODUCT(
    INDEX(ANSWERS!$C$7:$AW$134,0,ROW(FR25)), 
    INDEX(CORRECT!$A$2:$HK$129,0,COLUMN(FR25))
)
</f>
        <v>2</v>
      </c>
      <c r="FS25" s="72">
        <f t="array" ref="FS25">SUMPRODUCT(
    INDEX(ANSWERS!$C$7:$AW$134,0,ROW(FS25)), 
    INDEX(CORRECT!$A$2:$HK$129,0,COLUMN(FS25))
)
</f>
        <v>0</v>
      </c>
      <c r="FT25" s="72">
        <f t="array" ref="FT25">SUMPRODUCT(
    INDEX(ANSWERS!$C$7:$AW$134,0,ROW(FT25)), 
    INDEX(CORRECT!$A$2:$HK$129,0,COLUMN(FT25))
)
</f>
        <v>0</v>
      </c>
      <c r="FU25" s="72">
        <f t="array" ref="FU25">SUMPRODUCT(
    INDEX(ANSWERS!$C$7:$AW$134,0,ROW(FU25)), 
    INDEX(CORRECT!$A$2:$HK$129,0,COLUMN(FU25))
)
</f>
        <v>2</v>
      </c>
      <c r="FV25" s="72">
        <f t="array" ref="FV25">SUMPRODUCT(
    INDEX(ANSWERS!$C$7:$AW$134,0,ROW(FV25)), 
    INDEX(CORRECT!$A$2:$HK$129,0,COLUMN(FV25))
)
</f>
        <v>2</v>
      </c>
      <c r="FW25" s="72">
        <f t="array" ref="FW25">SUMPRODUCT(
    INDEX(ANSWERS!$C$7:$AW$134,0,ROW(FW25)), 
    INDEX(CORRECT!$A$2:$HK$129,0,COLUMN(FW25))
)
</f>
        <v>0</v>
      </c>
      <c r="FX25" s="72">
        <f t="array" ref="FX25">SUMPRODUCT(
    INDEX(ANSWERS!$C$7:$AW$134,0,ROW(FX25)), 
    INDEX(CORRECT!$A$2:$HK$129,0,COLUMN(FX25))
)
</f>
        <v>1</v>
      </c>
      <c r="FY25" s="72">
        <f t="array" ref="FY25">SUMPRODUCT(
    INDEX(ANSWERS!$C$7:$AW$134,0,ROW(FY25)), 
    INDEX(CORRECT!$A$2:$HK$129,0,COLUMN(FY25))
)
</f>
        <v>0</v>
      </c>
      <c r="FZ25" s="72">
        <f t="array" ref="FZ25">SUMPRODUCT(
    INDEX(ANSWERS!$C$7:$AW$134,0,ROW(FZ25)), 
    INDEX(CORRECT!$A$2:$HK$129,0,COLUMN(FZ25))
)
</f>
        <v>2</v>
      </c>
      <c r="GA25" s="72">
        <f t="array" ref="GA25">SUMPRODUCT(
    INDEX(ANSWERS!$C$7:$AW$134,0,ROW(GA25)), 
    INDEX(CORRECT!$A$2:$HK$129,0,COLUMN(GA25))
)
</f>
        <v>1</v>
      </c>
      <c r="GB25" s="72">
        <f t="array" ref="GB25">SUMPRODUCT(
    INDEX(ANSWERS!$C$7:$AW$134,0,ROW(GB25)), 
    INDEX(CORRECT!$A$2:$HK$129,0,COLUMN(GB25))
)
</f>
        <v>0</v>
      </c>
      <c r="GC25" s="72">
        <f t="array" ref="GC25">SUMPRODUCT(
    INDEX(ANSWERS!$C$7:$AW$134,0,ROW(GC25)), 
    INDEX(CORRECT!$A$2:$HK$129,0,COLUMN(GC25))
)
</f>
        <v>1</v>
      </c>
      <c r="GD25" s="72">
        <f t="array" ref="GD25">SUMPRODUCT(
    INDEX(ANSWERS!$C$7:$AW$134,0,ROW(GD25)), 
    INDEX(CORRECT!$A$2:$HK$129,0,COLUMN(GD25))
)
</f>
        <v>0</v>
      </c>
      <c r="GE25" s="72">
        <f t="array" ref="GE25">SUMPRODUCT(
    INDEX(ANSWERS!$C$7:$AW$134,0,ROW(GE25)), 
    INDEX(CORRECT!$A$2:$HK$129,0,COLUMN(GE25))
)
</f>
        <v>1</v>
      </c>
      <c r="GF25" s="72">
        <f t="array" ref="GF25">SUMPRODUCT(
    INDEX(ANSWERS!$C$7:$AW$134,0,ROW(GF25)), 
    INDEX(CORRECT!$A$2:$HK$129,0,COLUMN(GF25))
)
</f>
        <v>0</v>
      </c>
      <c r="GG25" s="72">
        <f t="array" ref="GG25">SUMPRODUCT(
    INDEX(ANSWERS!$C$7:$AW$134,0,ROW(GG25)), 
    INDEX(CORRECT!$A$2:$HK$129,0,COLUMN(GG25))
)
</f>
        <v>2</v>
      </c>
      <c r="GH25" s="72">
        <f t="array" ref="GH25">SUMPRODUCT(
    INDEX(ANSWERS!$C$7:$AW$134,0,ROW(GH25)), 
    INDEX(CORRECT!$A$2:$HK$129,0,COLUMN(GH25))
)
</f>
        <v>0</v>
      </c>
      <c r="GI25" s="72">
        <f t="array" ref="GI25">SUMPRODUCT(
    INDEX(ANSWERS!$C$7:$AW$134,0,ROW(GI25)), 
    INDEX(CORRECT!$A$2:$HK$129,0,COLUMN(GI25))
)
</f>
        <v>2</v>
      </c>
      <c r="GJ25" s="72">
        <f t="array" ref="GJ25">SUMPRODUCT(
    INDEX(ANSWERS!$C$7:$AW$134,0,ROW(GJ25)), 
    INDEX(CORRECT!$A$2:$HK$129,0,COLUMN(GJ25))
)
</f>
        <v>0</v>
      </c>
      <c r="GK25" s="72">
        <f t="array" ref="GK25">SUMPRODUCT(
    INDEX(ANSWERS!$C$7:$AW$134,0,ROW(GK25)), 
    INDEX(CORRECT!$A$2:$HK$129,0,COLUMN(GK25))
)
</f>
        <v>0</v>
      </c>
      <c r="GL25" s="72">
        <f t="array" ref="GL25">SUMPRODUCT(
    INDEX(ANSWERS!$C$7:$AW$134,0,ROW(GL25)), 
    INDEX(CORRECT!$A$2:$HK$129,0,COLUMN(GL25))
)
</f>
        <v>0</v>
      </c>
      <c r="GM25" s="72">
        <f t="array" ref="GM25">SUMPRODUCT(
    INDEX(ANSWERS!$C$7:$AW$134,0,ROW(GM25)), 
    INDEX(CORRECT!$A$2:$HK$129,0,COLUMN(GM25))
)
</f>
        <v>0</v>
      </c>
      <c r="GN25" s="72">
        <f t="array" ref="GN25">SUMPRODUCT(
    INDEX(ANSWERS!$C$7:$AW$134,0,ROW(GN25)), 
    INDEX(CORRECT!$A$2:$HK$129,0,COLUMN(GN25))
)
</f>
        <v>0</v>
      </c>
      <c r="GO25" s="72">
        <f t="array" ref="GO25">SUMPRODUCT(
    INDEX(ANSWERS!$C$7:$AW$134,0,ROW(GO25)), 
    INDEX(CORRECT!$A$2:$HK$129,0,COLUMN(GO25))
)
</f>
        <v>2</v>
      </c>
      <c r="GP25" s="72">
        <f t="array" ref="GP25">SUMPRODUCT(
    INDEX(ANSWERS!$C$7:$AW$134,0,ROW(GP25)), 
    INDEX(CORRECT!$A$2:$HK$129,0,COLUMN(GP25))
)
</f>
        <v>1</v>
      </c>
      <c r="GQ25" s="72">
        <f t="array" ref="GQ25">SUMPRODUCT(
    INDEX(ANSWERS!$C$7:$AW$134,0,ROW(GQ25)), 
    INDEX(CORRECT!$A$2:$HK$129,0,COLUMN(GQ25))
)
</f>
        <v>1</v>
      </c>
      <c r="GR25" s="72">
        <f t="array" ref="GR25">SUMPRODUCT(
    INDEX(ANSWERS!$C$7:$AW$134,0,ROW(GR25)), 
    INDEX(CORRECT!$A$2:$HK$129,0,COLUMN(GR25))
)
</f>
        <v>2</v>
      </c>
      <c r="GS25" s="72">
        <f t="array" ref="GS25">SUMPRODUCT(
    INDEX(ANSWERS!$C$7:$AW$134,0,ROW(GS25)), 
    INDEX(CORRECT!$A$2:$HK$129,0,COLUMN(GS25))
)
</f>
        <v>1</v>
      </c>
      <c r="GT25" s="72">
        <f t="array" ref="GT25">SUMPRODUCT(
    INDEX(ANSWERS!$C$7:$AW$134,0,ROW(GT25)), 
    INDEX(CORRECT!$A$2:$HK$129,0,COLUMN(GT25))
)
</f>
        <v>0</v>
      </c>
      <c r="GU25" s="72">
        <f t="array" ref="GU25">SUMPRODUCT(
    INDEX(ANSWERS!$C$7:$AW$134,0,ROW(GU25)), 
    INDEX(CORRECT!$A$2:$HK$129,0,COLUMN(GU25))
)
</f>
        <v>0</v>
      </c>
      <c r="GV25" s="72">
        <f t="array" ref="GV25">SUMPRODUCT(
    INDEX(ANSWERS!$C$7:$AW$134,0,ROW(GV25)), 
    INDEX(CORRECT!$A$2:$HK$129,0,COLUMN(GV25))
)
</f>
        <v>1</v>
      </c>
      <c r="GW25" s="72">
        <f t="array" ref="GW25">SUMPRODUCT(
    INDEX(ANSWERS!$C$7:$AW$134,0,ROW(GW25)), 
    INDEX(CORRECT!$A$2:$HK$129,0,COLUMN(GW25))
)
</f>
        <v>2</v>
      </c>
      <c r="GX25" s="72">
        <f t="array" ref="GX25">SUMPRODUCT(
    INDEX(ANSWERS!$C$7:$AW$134,0,ROW(GX25)), 
    INDEX(CORRECT!$A$2:$HK$129,0,COLUMN(GX25))
)
</f>
        <v>0</v>
      </c>
      <c r="GY25" s="72">
        <f t="array" ref="GY25">SUMPRODUCT(
    INDEX(ANSWERS!$C$7:$AW$134,0,ROW(GY25)), 
    INDEX(CORRECT!$A$2:$HK$129,0,COLUMN(GY25))
)
</f>
        <v>2</v>
      </c>
      <c r="GZ25" s="72">
        <f t="array" ref="GZ25">SUMPRODUCT(
    INDEX(ANSWERS!$C$7:$AW$134,0,ROW(GZ25)), 
    INDEX(CORRECT!$A$2:$HK$129,0,COLUMN(GZ25))
)
</f>
        <v>2</v>
      </c>
      <c r="HA25" s="72">
        <f t="array" ref="HA25">SUMPRODUCT(
    INDEX(ANSWERS!$C$7:$AW$134,0,ROW(HA25)), 
    INDEX(CORRECT!$A$2:$HK$129,0,COLUMN(HA25))
)
</f>
        <v>1</v>
      </c>
      <c r="HB25" s="72">
        <f t="array" ref="HB25">SUMPRODUCT(
    INDEX(ANSWERS!$C$7:$AW$134,0,ROW(HB25)), 
    INDEX(CORRECT!$A$2:$HK$129,0,COLUMN(HB25))
)
</f>
        <v>0</v>
      </c>
      <c r="HC25" s="72">
        <f t="array" ref="HC25">SUMPRODUCT(
    INDEX(ANSWERS!$C$7:$AW$134,0,ROW(HC25)), 
    INDEX(CORRECT!$A$2:$HK$129,0,COLUMN(HC25))
)
</f>
        <v>2</v>
      </c>
      <c r="HD25" s="72">
        <f t="array" ref="HD25">SUMPRODUCT(
    INDEX(ANSWERS!$C$7:$AW$134,0,ROW(HD25)), 
    INDEX(CORRECT!$A$2:$HK$129,0,COLUMN(HD25))
)
</f>
        <v>1</v>
      </c>
      <c r="HE25" s="72">
        <f t="array" ref="HE25">SUMPRODUCT(
    INDEX(ANSWERS!$C$7:$AW$134,0,ROW(HE25)), 
    INDEX(CORRECT!$A$2:$HK$129,0,COLUMN(HE25))
)
</f>
        <v>1</v>
      </c>
      <c r="HF25" s="72">
        <f t="array" ref="HF25">SUMPRODUCT(
    INDEX(ANSWERS!$C$7:$AW$134,0,ROW(HF25)), 
    INDEX(CORRECT!$A$2:$HK$129,0,COLUMN(HF25))
)
</f>
        <v>1</v>
      </c>
      <c r="HG25" s="72">
        <f t="array" ref="HG25">SUMPRODUCT(
    INDEX(ANSWERS!$C$7:$AW$134,0,ROW(HG25)), 
    INDEX(CORRECT!$A$2:$HK$129,0,COLUMN(HG25))
)
</f>
        <v>2</v>
      </c>
      <c r="HH25" s="72">
        <f t="array" ref="HH25">SUMPRODUCT(
    INDEX(ANSWERS!$C$7:$AW$134,0,ROW(HH25)), 
    INDEX(CORRECT!$A$2:$HK$129,0,COLUMN(HH25))
)
</f>
        <v>2</v>
      </c>
      <c r="HI25" s="72">
        <f t="array" ref="HI25">SUMPRODUCT(
    INDEX(ANSWERS!$C$7:$AW$134,0,ROW(HI25)), 
    INDEX(CORRECT!$A$2:$HK$129,0,COLUMN(HI25))
)
</f>
        <v>0</v>
      </c>
      <c r="HJ25" s="72">
        <f t="array" ref="HJ25">SUMPRODUCT(
    INDEX(ANSWERS!$C$7:$AW$134,0,ROW(HJ25)), 
    INDEX(CORRECT!$A$2:$HK$129,0,COLUMN(HJ25))
)
</f>
        <v>0</v>
      </c>
      <c r="HK25" s="72">
        <f t="array" ref="HK25">SUMPRODUCT(
    INDEX(ANSWERS!$C$7:$AW$134,0,ROW(HK25)), 
    INDEX(CORRECT!$A$2:$HK$129,0,COLUMN(HK25))
)
</f>
        <v>0</v>
      </c>
      <c r="HL25" s="72"/>
    </row>
    <row r="26">
      <c r="A26" s="1" t="s">
        <v>158</v>
      </c>
      <c r="B26" s="72">
        <f t="array" ref="B26">SUMPRODUCT(
    INDEX(ANSWERS!$C$7:$AW$134,0,ROW(B26)), 
    INDEX(CORRECT!$A$2:$HK$129,0,COLUMN(B26))
)
</f>
        <v>4</v>
      </c>
      <c r="C26" s="72">
        <f t="array" ref="C26">SUMPRODUCT(
    INDEX(ANSWERS!$C$7:$AW$134,0,ROW(C26)), 
    INDEX(CORRECT!$A$2:$HK$129,0,COLUMN(C26))
)
</f>
        <v>1</v>
      </c>
      <c r="D26" s="72">
        <f t="array" ref="D26">SUMPRODUCT(
    INDEX(ANSWERS!$C$7:$AW$134,0,ROW(D26)), 
    INDEX(CORRECT!$A$2:$HK$129,0,COLUMN(D26))
)
</f>
        <v>0</v>
      </c>
      <c r="E26" s="72">
        <f t="array" ref="E26">SUMPRODUCT(
    INDEX(ANSWERS!$C$7:$AW$134,0,ROW(E26)), 
    INDEX(CORRECT!$A$2:$HK$129,0,COLUMN(E26))
)
</f>
        <v>0</v>
      </c>
      <c r="F26" s="72">
        <f t="array" ref="F26">SUMPRODUCT(
    INDEX(ANSWERS!$C$7:$AW$134,0,ROW(F26)), 
    INDEX(CORRECT!$A$2:$HK$129,0,COLUMN(F26))
)
</f>
        <v>0</v>
      </c>
      <c r="G26" s="72">
        <f t="array" ref="G26">SUMPRODUCT(
    INDEX(ANSWERS!$C$7:$AW$134,0,ROW(G26)), 
    INDEX(CORRECT!$A$2:$HK$129,0,COLUMN(G26))
)
</f>
        <v>0</v>
      </c>
      <c r="H26" s="72">
        <f t="array" ref="H26">SUMPRODUCT(
    INDEX(ANSWERS!$C$7:$AW$134,0,ROW(H26)), 
    INDEX(CORRECT!$A$2:$HK$129,0,COLUMN(H26))
)
</f>
        <v>1</v>
      </c>
      <c r="I26" s="72">
        <f t="array" ref="I26">SUMPRODUCT(
    INDEX(ANSWERS!$C$7:$AW$134,0,ROW(I26)), 
    INDEX(CORRECT!$A$2:$HK$129,0,COLUMN(I26))
)
</f>
        <v>3</v>
      </c>
      <c r="J26" s="72">
        <f t="array" ref="J26">SUMPRODUCT(
    INDEX(ANSWERS!$C$7:$AW$134,0,ROW(J26)), 
    INDEX(CORRECT!$A$2:$HK$129,0,COLUMN(J26))
)
</f>
        <v>4</v>
      </c>
      <c r="K26" s="72">
        <f t="array" ref="K26">SUMPRODUCT(
    INDEX(ANSWERS!$C$7:$AW$134,0,ROW(K26)), 
    INDEX(CORRECT!$A$2:$HK$129,0,COLUMN(K26))
)
</f>
        <v>1</v>
      </c>
      <c r="L26" s="72">
        <f t="array" ref="L26">SUMPRODUCT(
    INDEX(ANSWERS!$C$7:$AW$134,0,ROW(L26)), 
    INDEX(CORRECT!$A$2:$HK$129,0,COLUMN(L26))
)
</f>
        <v>0</v>
      </c>
      <c r="M26" s="72">
        <f t="array" ref="M26">SUMPRODUCT(
    INDEX(ANSWERS!$C$7:$AW$134,0,ROW(M26)), 
    INDEX(CORRECT!$A$2:$HK$129,0,COLUMN(M26))
)
</f>
        <v>3</v>
      </c>
      <c r="N26" s="72">
        <f t="array" ref="N26">SUMPRODUCT(
    INDEX(ANSWERS!$C$7:$AW$134,0,ROW(N26)), 
    INDEX(CORRECT!$A$2:$HK$129,0,COLUMN(N26))
)
</f>
        <v>4</v>
      </c>
      <c r="O26" s="72">
        <f t="array" ref="O26">SUMPRODUCT(
    INDEX(ANSWERS!$C$7:$AW$134,0,ROW(O26)), 
    INDEX(CORRECT!$A$2:$HK$129,0,COLUMN(O26))
)
</f>
        <v>4</v>
      </c>
      <c r="P26" s="72">
        <f t="array" ref="P26">SUMPRODUCT(
    INDEX(ANSWERS!$C$7:$AW$134,0,ROW(P26)), 
    INDEX(CORRECT!$A$2:$HK$129,0,COLUMN(P26))
)
</f>
        <v>3</v>
      </c>
      <c r="Q26" s="72">
        <f t="array" ref="Q26">SUMPRODUCT(
    INDEX(ANSWERS!$C$7:$AW$134,0,ROW(Q26)), 
    INDEX(CORRECT!$A$2:$HK$129,0,COLUMN(Q26))
)
</f>
        <v>0</v>
      </c>
      <c r="R26" s="72">
        <f t="array" ref="R26">SUMPRODUCT(
    INDEX(ANSWERS!$C$7:$AW$134,0,ROW(R26)), 
    INDEX(CORRECT!$A$2:$HK$129,0,COLUMN(R26))
)
</f>
        <v>3</v>
      </c>
      <c r="S26" s="72">
        <f t="array" ref="S26">SUMPRODUCT(
    INDEX(ANSWERS!$C$7:$AW$134,0,ROW(S26)), 
    INDEX(CORRECT!$A$2:$HK$129,0,COLUMN(S26))
)
</f>
        <v>3</v>
      </c>
      <c r="T26" s="72">
        <f t="array" ref="T26">SUMPRODUCT(
    INDEX(ANSWERS!$C$7:$AW$134,0,ROW(T26)), 
    INDEX(CORRECT!$A$2:$HK$129,0,COLUMN(T26))
)
</f>
        <v>4</v>
      </c>
      <c r="U26" s="72">
        <f t="array" ref="U26">SUMPRODUCT(
    INDEX(ANSWERS!$C$7:$AW$134,0,ROW(U26)), 
    INDEX(CORRECT!$A$2:$HK$129,0,COLUMN(U26))
)
</f>
        <v>1</v>
      </c>
      <c r="V26" s="72">
        <f t="array" ref="V26">SUMPRODUCT(
    INDEX(ANSWERS!$C$7:$AW$134,0,ROW(V26)), 
    INDEX(CORRECT!$A$2:$HK$129,0,COLUMN(V26))
)
</f>
        <v>4</v>
      </c>
      <c r="W26" s="72">
        <f t="array" ref="W26">SUMPRODUCT(
    INDEX(ANSWERS!$C$7:$AW$134,0,ROW(W26)), 
    INDEX(CORRECT!$A$2:$HK$129,0,COLUMN(W26))
)
</f>
        <v>4</v>
      </c>
      <c r="X26" s="72">
        <f t="array" ref="X26">SUMPRODUCT(
    INDEX(ANSWERS!$C$7:$AW$134,0,ROW(X26)), 
    INDEX(CORRECT!$A$2:$HK$129,0,COLUMN(X26))
)
</f>
        <v>4</v>
      </c>
      <c r="Y26" s="72">
        <f t="array" ref="Y26">SUMPRODUCT(
    INDEX(ANSWERS!$C$7:$AW$134,0,ROW(Y26)), 
    INDEX(CORRECT!$A$2:$HK$129,0,COLUMN(Y26))
)
</f>
        <v>3</v>
      </c>
      <c r="Z26" s="72">
        <f t="array" ref="Z26">SUMPRODUCT(
    INDEX(ANSWERS!$C$7:$AW$134,0,ROW(Z26)), 
    INDEX(CORRECT!$A$2:$HK$129,0,COLUMN(Z26))
)
</f>
        <v>1</v>
      </c>
      <c r="AA26" s="72">
        <f t="array" ref="AA26">SUMPRODUCT(
    INDEX(ANSWERS!$C$7:$AW$134,0,ROW(AA26)), 
    INDEX(CORRECT!$A$2:$HK$129,0,COLUMN(AA26))
)
</f>
        <v>1</v>
      </c>
      <c r="AB26" s="72">
        <f t="array" ref="AB26">SUMPRODUCT(
    INDEX(ANSWERS!$C$7:$AW$134,0,ROW(AB26)), 
    INDEX(CORRECT!$A$2:$HK$129,0,COLUMN(AB26))
)
</f>
        <v>1</v>
      </c>
      <c r="AC26" s="72">
        <f t="array" ref="AC26">SUMPRODUCT(
    INDEX(ANSWERS!$C$7:$AW$134,0,ROW(AC26)), 
    INDEX(CORRECT!$A$2:$HK$129,0,COLUMN(AC26))
)
</f>
        <v>3</v>
      </c>
      <c r="AD26" s="72">
        <f t="array" ref="AD26">SUMPRODUCT(
    INDEX(ANSWERS!$C$7:$AW$134,0,ROW(AD26)), 
    INDEX(CORRECT!$A$2:$HK$129,0,COLUMN(AD26))
)
</f>
        <v>3</v>
      </c>
      <c r="AE26" s="72">
        <f t="array" ref="AE26">SUMPRODUCT(
    INDEX(ANSWERS!$C$7:$AW$134,0,ROW(AE26)), 
    INDEX(CORRECT!$A$2:$HK$129,0,COLUMN(AE26))
)
</f>
        <v>2</v>
      </c>
      <c r="AF26" s="72">
        <f t="array" ref="AF26">SUMPRODUCT(
    INDEX(ANSWERS!$C$7:$AW$134,0,ROW(AF26)), 
    INDEX(CORRECT!$A$2:$HK$129,0,COLUMN(AF26))
)
</f>
        <v>4</v>
      </c>
      <c r="AG26" s="72">
        <f t="array" ref="AG26">SUMPRODUCT(
    INDEX(ANSWERS!$C$7:$AW$134,0,ROW(AG26)), 
    INDEX(CORRECT!$A$2:$HK$129,0,COLUMN(AG26))
)
</f>
        <v>1</v>
      </c>
      <c r="AH26" s="72">
        <f t="array" ref="AH26">SUMPRODUCT(
    INDEX(ANSWERS!$C$7:$AW$134,0,ROW(AH26)), 
    INDEX(CORRECT!$A$2:$HK$129,0,COLUMN(AH26))
)
</f>
        <v>0</v>
      </c>
      <c r="AI26" s="72">
        <f t="array" ref="AI26">SUMPRODUCT(
    INDEX(ANSWERS!$C$7:$AW$134,0,ROW(AI26)), 
    INDEX(CORRECT!$A$2:$HK$129,0,COLUMN(AI26))
)
</f>
        <v>2</v>
      </c>
      <c r="AJ26" s="72">
        <f t="array" ref="AJ26">SUMPRODUCT(
    INDEX(ANSWERS!$C$7:$AW$134,0,ROW(AJ26)), 
    INDEX(CORRECT!$A$2:$HK$129,0,COLUMN(AJ26))
)
</f>
        <v>3</v>
      </c>
      <c r="AK26" s="72">
        <f t="array" ref="AK26">SUMPRODUCT(
    INDEX(ANSWERS!$C$7:$AW$134,0,ROW(AK26)), 
    INDEX(CORRECT!$A$2:$HK$129,0,COLUMN(AK26))
)
</f>
        <v>4</v>
      </c>
      <c r="AL26" s="72">
        <f t="array" ref="AL26">SUMPRODUCT(
    INDEX(ANSWERS!$C$7:$AW$134,0,ROW(AL26)), 
    INDEX(CORRECT!$A$2:$HK$129,0,COLUMN(AL26))
)
</f>
        <v>4</v>
      </c>
      <c r="AM26" s="72">
        <f t="array" ref="AM26">SUMPRODUCT(
    INDEX(ANSWERS!$C$7:$AW$134,0,ROW(AM26)), 
    INDEX(CORRECT!$A$2:$HK$129,0,COLUMN(AM26))
)
</f>
        <v>4</v>
      </c>
      <c r="AN26" s="72">
        <f t="array" ref="AN26">SUMPRODUCT(
    INDEX(ANSWERS!$C$7:$AW$134,0,ROW(AN26)), 
    INDEX(CORRECT!$A$2:$HK$129,0,COLUMN(AN26))
)
</f>
        <v>3</v>
      </c>
      <c r="AO26" s="72">
        <f t="array" ref="AO26">SUMPRODUCT(
    INDEX(ANSWERS!$C$7:$AW$134,0,ROW(AO26)), 
    INDEX(CORRECT!$A$2:$HK$129,0,COLUMN(AO26))
)
</f>
        <v>2</v>
      </c>
      <c r="AP26" s="72">
        <f t="array" ref="AP26">SUMPRODUCT(
    INDEX(ANSWERS!$C$7:$AW$134,0,ROW(AP26)), 
    INDEX(CORRECT!$A$2:$HK$129,0,COLUMN(AP26))
)
</f>
        <v>3</v>
      </c>
      <c r="AQ26" s="72">
        <f t="array" ref="AQ26">SUMPRODUCT(
    INDEX(ANSWERS!$C$7:$AW$134,0,ROW(AQ26)), 
    INDEX(CORRECT!$A$2:$HK$129,0,COLUMN(AQ26))
)
</f>
        <v>4</v>
      </c>
      <c r="AR26" s="72">
        <f t="array" ref="AR26">SUMPRODUCT(
    INDEX(ANSWERS!$C$7:$AW$134,0,ROW(AR26)), 
    INDEX(CORRECT!$A$2:$HK$129,0,COLUMN(AR26))
)
</f>
        <v>4</v>
      </c>
      <c r="AS26" s="72">
        <f t="array" ref="AS26">SUMPRODUCT(
    INDEX(ANSWERS!$C$7:$AW$134,0,ROW(AS26)), 
    INDEX(CORRECT!$A$2:$HK$129,0,COLUMN(AS26))
)
</f>
        <v>2</v>
      </c>
      <c r="AT26" s="72">
        <f t="array" ref="AT26">SUMPRODUCT(
    INDEX(ANSWERS!$C$7:$AW$134,0,ROW(AT26)), 
    INDEX(CORRECT!$A$2:$HK$129,0,COLUMN(AT26))
)
</f>
        <v>0</v>
      </c>
      <c r="AU26" s="72">
        <f t="array" ref="AU26">SUMPRODUCT(
    INDEX(ANSWERS!$C$7:$AW$134,0,ROW(AU26)), 
    INDEX(CORRECT!$A$2:$HK$129,0,COLUMN(AU26))
)
</f>
        <v>2</v>
      </c>
      <c r="AV26" s="72">
        <f t="array" ref="AV26">SUMPRODUCT(
    INDEX(ANSWERS!$C$7:$AW$134,0,ROW(AV26)), 
    INDEX(CORRECT!$A$2:$HK$129,0,COLUMN(AV26))
)
</f>
        <v>3</v>
      </c>
      <c r="AW26" s="72">
        <f t="array" ref="AW26">SUMPRODUCT(
    INDEX(ANSWERS!$C$7:$AW$134,0,ROW(AW26)), 
    INDEX(CORRECT!$A$2:$HK$129,0,COLUMN(AW26))
)
</f>
        <v>1</v>
      </c>
      <c r="AX26" s="72">
        <f t="array" ref="AX26">SUMPRODUCT(
    INDEX(ANSWERS!$C$7:$AW$134,0,ROW(AX26)), 
    INDEX(CORRECT!$A$2:$HK$129,0,COLUMN(AX26))
)
</f>
        <v>4</v>
      </c>
      <c r="AY26" s="72">
        <f t="array" ref="AY26">SUMPRODUCT(
    INDEX(ANSWERS!$C$7:$AW$134,0,ROW(AY26)), 
    INDEX(CORRECT!$A$2:$HK$129,0,COLUMN(AY26))
)
</f>
        <v>4</v>
      </c>
      <c r="AZ26" s="72">
        <f t="array" ref="AZ26">SUMPRODUCT(
    INDEX(ANSWERS!$C$7:$AW$134,0,ROW(AZ26)), 
    INDEX(CORRECT!$A$2:$HK$129,0,COLUMN(AZ26))
)
</f>
        <v>3</v>
      </c>
      <c r="BA26" s="72">
        <f t="array" ref="BA26">SUMPRODUCT(
    INDEX(ANSWERS!$C$7:$AW$134,0,ROW(BA26)), 
    INDEX(CORRECT!$A$2:$HK$129,0,COLUMN(BA26))
)
</f>
        <v>2</v>
      </c>
      <c r="BB26" s="72">
        <f t="array" ref="BB26">SUMPRODUCT(
    INDEX(ANSWERS!$C$7:$AW$134,0,ROW(BB26)), 
    INDEX(CORRECT!$A$2:$HK$129,0,COLUMN(BB26))
)
</f>
        <v>3</v>
      </c>
      <c r="BC26" s="72">
        <f t="array" ref="BC26">SUMPRODUCT(
    INDEX(ANSWERS!$C$7:$AW$134,0,ROW(BC26)), 
    INDEX(CORRECT!$A$2:$HK$129,0,COLUMN(BC26))
)
</f>
        <v>0</v>
      </c>
      <c r="BD26" s="72">
        <f t="array" ref="BD26">SUMPRODUCT(
    INDEX(ANSWERS!$C$7:$AW$134,0,ROW(BD26)), 
    INDEX(CORRECT!$A$2:$HK$129,0,COLUMN(BD26))
)
</f>
        <v>3</v>
      </c>
      <c r="BE26" s="72">
        <f t="array" ref="BE26">SUMPRODUCT(
    INDEX(ANSWERS!$C$7:$AW$134,0,ROW(BE26)), 
    INDEX(CORRECT!$A$2:$HK$129,0,COLUMN(BE26))
)
</f>
        <v>1</v>
      </c>
      <c r="BF26" s="72">
        <f t="array" ref="BF26">SUMPRODUCT(
    INDEX(ANSWERS!$C$7:$AW$134,0,ROW(BF26)), 
    INDEX(CORRECT!$A$2:$HK$129,0,COLUMN(BF26))
)
</f>
        <v>0</v>
      </c>
      <c r="BG26" s="72">
        <f t="array" ref="BG26">SUMPRODUCT(
    INDEX(ANSWERS!$C$7:$AW$134,0,ROW(BG26)), 
    INDEX(CORRECT!$A$2:$HK$129,0,COLUMN(BG26))
)
</f>
        <v>4</v>
      </c>
      <c r="BH26" s="72">
        <f t="array" ref="BH26">SUMPRODUCT(
    INDEX(ANSWERS!$C$7:$AW$134,0,ROW(BH26)), 
    INDEX(CORRECT!$A$2:$HK$129,0,COLUMN(BH26))
)
</f>
        <v>3</v>
      </c>
      <c r="BI26" s="72">
        <f t="array" ref="BI26">SUMPRODUCT(
    INDEX(ANSWERS!$C$7:$AW$134,0,ROW(BI26)), 
    INDEX(CORRECT!$A$2:$HK$129,0,COLUMN(BI26))
)
</f>
        <v>1</v>
      </c>
      <c r="BJ26" s="72">
        <f t="array" ref="BJ26">SUMPRODUCT(
    INDEX(ANSWERS!$C$7:$AW$134,0,ROW(BJ26)), 
    INDEX(CORRECT!$A$2:$HK$129,0,COLUMN(BJ26))
)
</f>
        <v>2</v>
      </c>
      <c r="BK26" s="72">
        <f t="array" ref="BK26">SUMPRODUCT(
    INDEX(ANSWERS!$C$7:$AW$134,0,ROW(BK26)), 
    INDEX(CORRECT!$A$2:$HK$129,0,COLUMN(BK26))
)
</f>
        <v>4</v>
      </c>
      <c r="BL26" s="72">
        <f t="array" ref="BL26">SUMPRODUCT(
    INDEX(ANSWERS!$C$7:$AW$134,0,ROW(BL26)), 
    INDEX(CORRECT!$A$2:$HK$129,0,COLUMN(BL26))
)
</f>
        <v>4</v>
      </c>
      <c r="BM26" s="72">
        <f t="array" ref="BM26">SUMPRODUCT(
    INDEX(ANSWERS!$C$7:$AW$134,0,ROW(BM26)), 
    INDEX(CORRECT!$A$2:$HK$129,0,COLUMN(BM26))
)
</f>
        <v>2</v>
      </c>
      <c r="BN26" s="72">
        <f t="array" ref="BN26">SUMPRODUCT(
    INDEX(ANSWERS!$C$7:$AW$134,0,ROW(BN26)), 
    INDEX(CORRECT!$A$2:$HK$129,0,COLUMN(BN26))
)
</f>
        <v>3</v>
      </c>
      <c r="BO26" s="72">
        <f t="array" ref="BO26">SUMPRODUCT(
    INDEX(ANSWERS!$C$7:$AW$134,0,ROW(BO26)), 
    INDEX(CORRECT!$A$2:$HK$129,0,COLUMN(BO26))
)
</f>
        <v>2</v>
      </c>
      <c r="BP26" s="72">
        <f t="array" ref="BP26">SUMPRODUCT(
    INDEX(ANSWERS!$C$7:$AW$134,0,ROW(BP26)), 
    INDEX(CORRECT!$A$2:$HK$129,0,COLUMN(BP26))
)
</f>
        <v>4</v>
      </c>
      <c r="BQ26" s="72">
        <f t="array" ref="BQ26">SUMPRODUCT(
    INDEX(ANSWERS!$C$7:$AW$134,0,ROW(BQ26)), 
    INDEX(CORRECT!$A$2:$HK$129,0,COLUMN(BQ26))
)
</f>
        <v>4</v>
      </c>
      <c r="BR26" s="72">
        <f t="array" ref="BR26">SUMPRODUCT(
    INDEX(ANSWERS!$C$7:$AW$134,0,ROW(BR26)), 
    INDEX(CORRECT!$A$2:$HK$129,0,COLUMN(BR26))
)
</f>
        <v>3</v>
      </c>
      <c r="BS26" s="72">
        <f t="array" ref="BS26">SUMPRODUCT(
    INDEX(ANSWERS!$C$7:$AW$134,0,ROW(BS26)), 
    INDEX(CORRECT!$A$2:$HK$129,0,COLUMN(BS26))
)
</f>
        <v>2</v>
      </c>
      <c r="BT26" s="72">
        <f t="array" ref="BT26">SUMPRODUCT(
    INDEX(ANSWERS!$C$7:$AW$134,0,ROW(BT26)), 
    INDEX(CORRECT!$A$2:$HK$129,0,COLUMN(BT26))
)
</f>
        <v>3</v>
      </c>
      <c r="BU26" s="72">
        <f t="array" ref="BU26">SUMPRODUCT(
    INDEX(ANSWERS!$C$7:$AW$134,0,ROW(BU26)), 
    INDEX(CORRECT!$A$2:$HK$129,0,COLUMN(BU26))
)
</f>
        <v>3</v>
      </c>
      <c r="BV26" s="72">
        <f t="array" ref="BV26">SUMPRODUCT(
    INDEX(ANSWERS!$C$7:$AW$134,0,ROW(BV26)), 
    INDEX(CORRECT!$A$2:$HK$129,0,COLUMN(BV26))
)
</f>
        <v>2</v>
      </c>
      <c r="BW26" s="72">
        <f t="array" ref="BW26">SUMPRODUCT(
    INDEX(ANSWERS!$C$7:$AW$134,0,ROW(BW26)), 
    INDEX(CORRECT!$A$2:$HK$129,0,COLUMN(BW26))
)
</f>
        <v>3</v>
      </c>
      <c r="BX26" s="72">
        <f t="array" ref="BX26">SUMPRODUCT(
    INDEX(ANSWERS!$C$7:$AW$134,0,ROW(BX26)), 
    INDEX(CORRECT!$A$2:$HK$129,0,COLUMN(BX26))
)
</f>
        <v>2</v>
      </c>
      <c r="BY26" s="72">
        <f t="array" ref="BY26">SUMPRODUCT(
    INDEX(ANSWERS!$C$7:$AW$134,0,ROW(BY26)), 
    INDEX(CORRECT!$A$2:$HK$129,0,COLUMN(BY26))
)
</f>
        <v>4</v>
      </c>
      <c r="BZ26" s="72">
        <f t="array" ref="BZ26">SUMPRODUCT(
    INDEX(ANSWERS!$C$7:$AW$134,0,ROW(BZ26)), 
    INDEX(CORRECT!$A$2:$HK$129,0,COLUMN(BZ26))
)
</f>
        <v>0</v>
      </c>
      <c r="CA26" s="72">
        <f t="array" ref="CA26">SUMPRODUCT(
    INDEX(ANSWERS!$C$7:$AW$134,0,ROW(CA26)), 
    INDEX(CORRECT!$A$2:$HK$129,0,COLUMN(CA26))
)
</f>
        <v>2</v>
      </c>
      <c r="CB26" s="72">
        <f t="array" ref="CB26">SUMPRODUCT(
    INDEX(ANSWERS!$C$7:$AW$134,0,ROW(CB26)), 
    INDEX(CORRECT!$A$2:$HK$129,0,COLUMN(CB26))
)
</f>
        <v>4</v>
      </c>
      <c r="CC26" s="72">
        <f t="array" ref="CC26">SUMPRODUCT(
    INDEX(ANSWERS!$C$7:$AW$134,0,ROW(CC26)), 
    INDEX(CORRECT!$A$2:$HK$129,0,COLUMN(CC26))
)
</f>
        <v>4</v>
      </c>
      <c r="CD26" s="72">
        <f t="array" ref="CD26">SUMPRODUCT(
    INDEX(ANSWERS!$C$7:$AW$134,0,ROW(CD26)), 
    INDEX(CORRECT!$A$2:$HK$129,0,COLUMN(CD26))
)
</f>
        <v>4</v>
      </c>
      <c r="CE26" s="72">
        <f t="array" ref="CE26">SUMPRODUCT(
    INDEX(ANSWERS!$C$7:$AW$134,0,ROW(CE26)), 
    INDEX(CORRECT!$A$2:$HK$129,0,COLUMN(CE26))
)
</f>
        <v>3</v>
      </c>
      <c r="CF26" s="72">
        <f t="array" ref="CF26">SUMPRODUCT(
    INDEX(ANSWERS!$C$7:$AW$134,0,ROW(CF26)), 
    INDEX(CORRECT!$A$2:$HK$129,0,COLUMN(CF26))
)
</f>
        <v>4</v>
      </c>
      <c r="CG26" s="72">
        <f t="array" ref="CG26">SUMPRODUCT(
    INDEX(ANSWERS!$C$7:$AW$134,0,ROW(CG26)), 
    INDEX(CORRECT!$A$2:$HK$129,0,COLUMN(CG26))
)
</f>
        <v>0</v>
      </c>
      <c r="CH26" s="72">
        <f t="array" ref="CH26">SUMPRODUCT(
    INDEX(ANSWERS!$C$7:$AW$134,0,ROW(CH26)), 
    INDEX(CORRECT!$A$2:$HK$129,0,COLUMN(CH26))
)
</f>
        <v>4</v>
      </c>
      <c r="CI26" s="72">
        <f t="array" ref="CI26">SUMPRODUCT(
    INDEX(ANSWERS!$C$7:$AW$134,0,ROW(CI26)), 
    INDEX(CORRECT!$A$2:$HK$129,0,COLUMN(CI26))
)
</f>
        <v>4</v>
      </c>
      <c r="CJ26" s="72">
        <f t="array" ref="CJ26">SUMPRODUCT(
    INDEX(ANSWERS!$C$7:$AW$134,0,ROW(CJ26)), 
    INDEX(CORRECT!$A$2:$HK$129,0,COLUMN(CJ26))
)
</f>
        <v>4</v>
      </c>
      <c r="CK26" s="72">
        <f t="array" ref="CK26">SUMPRODUCT(
    INDEX(ANSWERS!$C$7:$AW$134,0,ROW(CK26)), 
    INDEX(CORRECT!$A$2:$HK$129,0,COLUMN(CK26))
)
</f>
        <v>4</v>
      </c>
      <c r="CL26" s="72">
        <f t="array" ref="CL26">SUMPRODUCT(
    INDEX(ANSWERS!$C$7:$AW$134,0,ROW(CL26)), 
    INDEX(CORRECT!$A$2:$HK$129,0,COLUMN(CL26))
)
</f>
        <v>2</v>
      </c>
      <c r="CM26" s="72">
        <f t="array" ref="CM26">SUMPRODUCT(
    INDEX(ANSWERS!$C$7:$AW$134,0,ROW(CM26)), 
    INDEX(CORRECT!$A$2:$HK$129,0,COLUMN(CM26))
)
</f>
        <v>3</v>
      </c>
      <c r="CN26" s="72">
        <f t="array" ref="CN26">SUMPRODUCT(
    INDEX(ANSWERS!$C$7:$AW$134,0,ROW(CN26)), 
    INDEX(CORRECT!$A$2:$HK$129,0,COLUMN(CN26))
)
</f>
        <v>3</v>
      </c>
      <c r="CO26" s="72">
        <f t="array" ref="CO26">SUMPRODUCT(
    INDEX(ANSWERS!$C$7:$AW$134,0,ROW(CO26)), 
    INDEX(CORRECT!$A$2:$HK$129,0,COLUMN(CO26))
)
</f>
        <v>1</v>
      </c>
      <c r="CP26" s="72">
        <f t="array" ref="CP26">SUMPRODUCT(
    INDEX(ANSWERS!$C$7:$AW$134,0,ROW(CP26)), 
    INDEX(CORRECT!$A$2:$HK$129,0,COLUMN(CP26))
)
</f>
        <v>3</v>
      </c>
      <c r="CQ26" s="72">
        <f t="array" ref="CQ26">SUMPRODUCT(
    INDEX(ANSWERS!$C$7:$AW$134,0,ROW(CQ26)), 
    INDEX(CORRECT!$A$2:$HK$129,0,COLUMN(CQ26))
)
</f>
        <v>0</v>
      </c>
      <c r="CR26" s="72">
        <f t="array" ref="CR26">SUMPRODUCT(
    INDEX(ANSWERS!$C$7:$AW$134,0,ROW(CR26)), 
    INDEX(CORRECT!$A$2:$HK$129,0,COLUMN(CR26))
)
</f>
        <v>4</v>
      </c>
      <c r="CS26" s="72">
        <f t="array" ref="CS26">SUMPRODUCT(
    INDEX(ANSWERS!$C$7:$AW$134,0,ROW(CS26)), 
    INDEX(CORRECT!$A$2:$HK$129,0,COLUMN(CS26))
)
</f>
        <v>4</v>
      </c>
      <c r="CT26" s="72">
        <f t="array" ref="CT26">SUMPRODUCT(
    INDEX(ANSWERS!$C$7:$AW$134,0,ROW(CT26)), 
    INDEX(CORRECT!$A$2:$HK$129,0,COLUMN(CT26))
)
</f>
        <v>1</v>
      </c>
      <c r="CU26" s="72">
        <f t="array" ref="CU26">SUMPRODUCT(
    INDEX(ANSWERS!$C$7:$AW$134,0,ROW(CU26)), 
    INDEX(CORRECT!$A$2:$HK$129,0,COLUMN(CU26))
)
</f>
        <v>4</v>
      </c>
      <c r="CV26" s="72">
        <f t="array" ref="CV26">SUMPRODUCT(
    INDEX(ANSWERS!$C$7:$AW$134,0,ROW(CV26)), 
    INDEX(CORRECT!$A$2:$HK$129,0,COLUMN(CV26))
)
</f>
        <v>4</v>
      </c>
      <c r="CW26" s="72">
        <f t="array" ref="CW26">SUMPRODUCT(
    INDEX(ANSWERS!$C$7:$AW$134,0,ROW(CW26)), 
    INDEX(CORRECT!$A$2:$HK$129,0,COLUMN(CW26))
)
</f>
        <v>4</v>
      </c>
      <c r="CX26" s="72">
        <f t="array" ref="CX26">SUMPRODUCT(
    INDEX(ANSWERS!$C$7:$AW$134,0,ROW(CX26)), 
    INDEX(CORRECT!$A$2:$HK$129,0,COLUMN(CX26))
)
</f>
        <v>3</v>
      </c>
      <c r="CY26" s="72">
        <f t="array" ref="CY26">SUMPRODUCT(
    INDEX(ANSWERS!$C$7:$AW$134,0,ROW(CY26)), 
    INDEX(CORRECT!$A$2:$HK$129,0,COLUMN(CY26))
)
</f>
        <v>1</v>
      </c>
      <c r="CZ26" s="72">
        <f t="array" ref="CZ26">SUMPRODUCT(
    INDEX(ANSWERS!$C$7:$AW$134,0,ROW(CZ26)), 
    INDEX(CORRECT!$A$2:$HK$129,0,COLUMN(CZ26))
)
</f>
        <v>0</v>
      </c>
      <c r="DA26" s="72">
        <f t="array" ref="DA26">SUMPRODUCT(
    INDEX(ANSWERS!$C$7:$AW$134,0,ROW(DA26)), 
    INDEX(CORRECT!$A$2:$HK$129,0,COLUMN(DA26))
)
</f>
        <v>4</v>
      </c>
      <c r="DB26" s="72">
        <f t="array" ref="DB26">SUMPRODUCT(
    INDEX(ANSWERS!$C$7:$AW$134,0,ROW(DB26)), 
    INDEX(CORRECT!$A$2:$HK$129,0,COLUMN(DB26))
)
</f>
        <v>0</v>
      </c>
      <c r="DC26" s="72">
        <f t="array" ref="DC26">SUMPRODUCT(
    INDEX(ANSWERS!$C$7:$AW$134,0,ROW(DC26)), 
    INDEX(CORRECT!$A$2:$HK$129,0,COLUMN(DC26))
)
</f>
        <v>0</v>
      </c>
      <c r="DD26" s="72">
        <f t="array" ref="DD26">SUMPRODUCT(
    INDEX(ANSWERS!$C$7:$AW$134,0,ROW(DD26)), 
    INDEX(CORRECT!$A$2:$HK$129,0,COLUMN(DD26))
)
</f>
        <v>1</v>
      </c>
      <c r="DE26" s="72">
        <f t="array" ref="DE26">SUMPRODUCT(
    INDEX(ANSWERS!$C$7:$AW$134,0,ROW(DE26)), 
    INDEX(CORRECT!$A$2:$HK$129,0,COLUMN(DE26))
)
</f>
        <v>4</v>
      </c>
      <c r="DF26" s="72">
        <f t="array" ref="DF26">SUMPRODUCT(
    INDEX(ANSWERS!$C$7:$AW$134,0,ROW(DF26)), 
    INDEX(CORRECT!$A$2:$HK$129,0,COLUMN(DF26))
)
</f>
        <v>3</v>
      </c>
      <c r="DG26" s="72">
        <f t="array" ref="DG26">SUMPRODUCT(
    INDEX(ANSWERS!$C$7:$AW$134,0,ROW(DG26)), 
    INDEX(CORRECT!$A$2:$HK$129,0,COLUMN(DG26))
)
</f>
        <v>3</v>
      </c>
      <c r="DH26" s="72">
        <f t="array" ref="DH26">SUMPRODUCT(
    INDEX(ANSWERS!$C$7:$AW$134,0,ROW(DH26)), 
    INDEX(CORRECT!$A$2:$HK$129,0,COLUMN(DH26))
)
</f>
        <v>0</v>
      </c>
      <c r="DI26" s="72">
        <f t="array" ref="DI26">SUMPRODUCT(
    INDEX(ANSWERS!$C$7:$AW$134,0,ROW(DI26)), 
    INDEX(CORRECT!$A$2:$HK$129,0,COLUMN(DI26))
)
</f>
        <v>1</v>
      </c>
      <c r="DJ26" s="72">
        <f t="array" ref="DJ26">SUMPRODUCT(
    INDEX(ANSWERS!$C$7:$AW$134,0,ROW(DJ26)), 
    INDEX(CORRECT!$A$2:$HK$129,0,COLUMN(DJ26))
)
</f>
        <v>2</v>
      </c>
      <c r="DK26" s="72">
        <f t="array" ref="DK26">SUMPRODUCT(
    INDEX(ANSWERS!$C$7:$AW$134,0,ROW(DK26)), 
    INDEX(CORRECT!$A$2:$HK$129,0,COLUMN(DK26))
)
</f>
        <v>2</v>
      </c>
      <c r="DL26" s="72">
        <f t="array" ref="DL26">SUMPRODUCT(
    INDEX(ANSWERS!$C$7:$AW$134,0,ROW(DL26)), 
    INDEX(CORRECT!$A$2:$HK$129,0,COLUMN(DL26))
)
</f>
        <v>3</v>
      </c>
      <c r="DM26" s="72">
        <f t="array" ref="DM26">SUMPRODUCT(
    INDEX(ANSWERS!$C$7:$AW$134,0,ROW(DM26)), 
    INDEX(CORRECT!$A$2:$HK$129,0,COLUMN(DM26))
)
</f>
        <v>3</v>
      </c>
      <c r="DN26" s="72">
        <f t="array" ref="DN26">SUMPRODUCT(
    INDEX(ANSWERS!$C$7:$AW$134,0,ROW(DN26)), 
    INDEX(CORRECT!$A$2:$HK$129,0,COLUMN(DN26))
)
</f>
        <v>1</v>
      </c>
      <c r="DO26" s="72">
        <f t="array" ref="DO26">SUMPRODUCT(
    INDEX(ANSWERS!$C$7:$AW$134,0,ROW(DO26)), 
    INDEX(CORRECT!$A$2:$HK$129,0,COLUMN(DO26))
)
</f>
        <v>2</v>
      </c>
      <c r="DP26" s="72">
        <f t="array" ref="DP26">SUMPRODUCT(
    INDEX(ANSWERS!$C$7:$AW$134,0,ROW(DP26)), 
    INDEX(CORRECT!$A$2:$HK$129,0,COLUMN(DP26))
)
</f>
        <v>4</v>
      </c>
      <c r="DQ26" s="72">
        <f t="array" ref="DQ26">SUMPRODUCT(
    INDEX(ANSWERS!$C$7:$AW$134,0,ROW(DQ26)), 
    INDEX(CORRECT!$A$2:$HK$129,0,COLUMN(DQ26))
)
</f>
        <v>4</v>
      </c>
      <c r="DR26" s="72">
        <f t="array" ref="DR26">SUMPRODUCT(
    INDEX(ANSWERS!$C$7:$AW$134,0,ROW(DR26)), 
    INDEX(CORRECT!$A$2:$HK$129,0,COLUMN(DR26))
)
</f>
        <v>4</v>
      </c>
      <c r="DS26" s="72">
        <f t="array" ref="DS26">SUMPRODUCT(
    INDEX(ANSWERS!$C$7:$AW$134,0,ROW(DS26)), 
    INDEX(CORRECT!$A$2:$HK$129,0,COLUMN(DS26))
)
</f>
        <v>4</v>
      </c>
      <c r="DT26" s="72">
        <f t="array" ref="DT26">SUMPRODUCT(
    INDEX(ANSWERS!$C$7:$AW$134,0,ROW(DT26)), 
    INDEX(CORRECT!$A$2:$HK$129,0,COLUMN(DT26))
)
</f>
        <v>4</v>
      </c>
      <c r="DU26" s="72">
        <f t="array" ref="DU26">SUMPRODUCT(
    INDEX(ANSWERS!$C$7:$AW$134,0,ROW(DU26)), 
    INDEX(CORRECT!$A$2:$HK$129,0,COLUMN(DU26))
)
</f>
        <v>3</v>
      </c>
      <c r="DV26" s="72">
        <f t="array" ref="DV26">SUMPRODUCT(
    INDEX(ANSWERS!$C$7:$AW$134,0,ROW(DV26)), 
    INDEX(CORRECT!$A$2:$HK$129,0,COLUMN(DV26))
)
</f>
        <v>0</v>
      </c>
      <c r="DW26" s="72">
        <f t="array" ref="DW26">SUMPRODUCT(
    INDEX(ANSWERS!$C$7:$AW$134,0,ROW(DW26)), 
    INDEX(CORRECT!$A$2:$HK$129,0,COLUMN(DW26))
)
</f>
        <v>1</v>
      </c>
      <c r="DX26" s="72">
        <f t="array" ref="DX26">SUMPRODUCT(
    INDEX(ANSWERS!$C$7:$AW$134,0,ROW(DX26)), 
    INDEX(CORRECT!$A$2:$HK$129,0,COLUMN(DX26))
)
</f>
        <v>0</v>
      </c>
      <c r="DY26" s="72">
        <f t="array" ref="DY26">SUMPRODUCT(
    INDEX(ANSWERS!$C$7:$AW$134,0,ROW(DY26)), 
    INDEX(CORRECT!$A$2:$HK$129,0,COLUMN(DY26))
)
</f>
        <v>3</v>
      </c>
      <c r="DZ26" s="72">
        <f t="array" ref="DZ26">SUMPRODUCT(
    INDEX(ANSWERS!$C$7:$AW$134,0,ROW(DZ26)), 
    INDEX(CORRECT!$A$2:$HK$129,0,COLUMN(DZ26))
)
</f>
        <v>0</v>
      </c>
      <c r="EA26" s="72">
        <f t="array" ref="EA26">SUMPRODUCT(
    INDEX(ANSWERS!$C$7:$AW$134,0,ROW(EA26)), 
    INDEX(CORRECT!$A$2:$HK$129,0,COLUMN(EA26))
)
</f>
        <v>0</v>
      </c>
      <c r="EB26" s="72">
        <f t="array" ref="EB26">SUMPRODUCT(
    INDEX(ANSWERS!$C$7:$AW$134,0,ROW(EB26)), 
    INDEX(CORRECT!$A$2:$HK$129,0,COLUMN(EB26))
)
</f>
        <v>1</v>
      </c>
      <c r="EC26" s="72">
        <f t="array" ref="EC26">SUMPRODUCT(
    INDEX(ANSWERS!$C$7:$AW$134,0,ROW(EC26)), 
    INDEX(CORRECT!$A$2:$HK$129,0,COLUMN(EC26))
)
</f>
        <v>3</v>
      </c>
      <c r="ED26" s="72">
        <f t="array" ref="ED26">SUMPRODUCT(
    INDEX(ANSWERS!$C$7:$AW$134,0,ROW(ED26)), 
    INDEX(CORRECT!$A$2:$HK$129,0,COLUMN(ED26))
)
</f>
        <v>2</v>
      </c>
      <c r="EE26" s="72">
        <f t="array" ref="EE26">SUMPRODUCT(
    INDEX(ANSWERS!$C$7:$AW$134,0,ROW(EE26)), 
    INDEX(CORRECT!$A$2:$HK$129,0,COLUMN(EE26))
)
</f>
        <v>1</v>
      </c>
      <c r="EF26" s="72">
        <f t="array" ref="EF26">SUMPRODUCT(
    INDEX(ANSWERS!$C$7:$AW$134,0,ROW(EF26)), 
    INDEX(CORRECT!$A$2:$HK$129,0,COLUMN(EF26))
)
</f>
        <v>1</v>
      </c>
      <c r="EG26" s="72">
        <f t="array" ref="EG26">SUMPRODUCT(
    INDEX(ANSWERS!$C$7:$AW$134,0,ROW(EG26)), 
    INDEX(CORRECT!$A$2:$HK$129,0,COLUMN(EG26))
)
</f>
        <v>1</v>
      </c>
      <c r="EH26" s="72">
        <f t="array" ref="EH26">SUMPRODUCT(
    INDEX(ANSWERS!$C$7:$AW$134,0,ROW(EH26)), 
    INDEX(CORRECT!$A$2:$HK$129,0,COLUMN(EH26))
)
</f>
        <v>3</v>
      </c>
      <c r="EI26" s="72">
        <f t="array" ref="EI26">SUMPRODUCT(
    INDEX(ANSWERS!$C$7:$AW$134,0,ROW(EI26)), 
    INDEX(CORRECT!$A$2:$HK$129,0,COLUMN(EI26))
)
</f>
        <v>4</v>
      </c>
      <c r="EJ26" s="72">
        <f t="array" ref="EJ26">SUMPRODUCT(
    INDEX(ANSWERS!$C$7:$AW$134,0,ROW(EJ26)), 
    INDEX(CORRECT!$A$2:$HK$129,0,COLUMN(EJ26))
)
</f>
        <v>3</v>
      </c>
      <c r="EK26" s="72">
        <f t="array" ref="EK26">SUMPRODUCT(
    INDEX(ANSWERS!$C$7:$AW$134,0,ROW(EK26)), 
    INDEX(CORRECT!$A$2:$HK$129,0,COLUMN(EK26))
)
</f>
        <v>0</v>
      </c>
      <c r="EL26" s="72">
        <f t="array" ref="EL26">SUMPRODUCT(
    INDEX(ANSWERS!$C$7:$AW$134,0,ROW(EL26)), 
    INDEX(CORRECT!$A$2:$HK$129,0,COLUMN(EL26))
)
</f>
        <v>0</v>
      </c>
      <c r="EM26" s="72">
        <f t="array" ref="EM26">SUMPRODUCT(
    INDEX(ANSWERS!$C$7:$AW$134,0,ROW(EM26)), 
    INDEX(CORRECT!$A$2:$HK$129,0,COLUMN(EM26))
)
</f>
        <v>4</v>
      </c>
      <c r="EN26" s="72">
        <f t="array" ref="EN26">SUMPRODUCT(
    INDEX(ANSWERS!$C$7:$AW$134,0,ROW(EN26)), 
    INDEX(CORRECT!$A$2:$HK$129,0,COLUMN(EN26))
)
</f>
        <v>4</v>
      </c>
      <c r="EO26" s="72">
        <f t="array" ref="EO26">SUMPRODUCT(
    INDEX(ANSWERS!$C$7:$AW$134,0,ROW(EO26)), 
    INDEX(CORRECT!$A$2:$HK$129,0,COLUMN(EO26))
)
</f>
        <v>4</v>
      </c>
      <c r="EP26" s="72">
        <f t="array" ref="EP26">SUMPRODUCT(
    INDEX(ANSWERS!$C$7:$AW$134,0,ROW(EP26)), 
    INDEX(CORRECT!$A$2:$HK$129,0,COLUMN(EP26))
)
</f>
        <v>3</v>
      </c>
      <c r="EQ26" s="72">
        <f t="array" ref="EQ26">SUMPRODUCT(
    INDEX(ANSWERS!$C$7:$AW$134,0,ROW(EQ26)), 
    INDEX(CORRECT!$A$2:$HK$129,0,COLUMN(EQ26))
)
</f>
        <v>3</v>
      </c>
      <c r="ER26" s="72">
        <f t="array" ref="ER26">SUMPRODUCT(
    INDEX(ANSWERS!$C$7:$AW$134,0,ROW(ER26)), 
    INDEX(CORRECT!$A$2:$HK$129,0,COLUMN(ER26))
)
</f>
        <v>0</v>
      </c>
      <c r="ES26" s="72">
        <f t="array" ref="ES26">SUMPRODUCT(
    INDEX(ANSWERS!$C$7:$AW$134,0,ROW(ES26)), 
    INDEX(CORRECT!$A$2:$HK$129,0,COLUMN(ES26))
)
</f>
        <v>1</v>
      </c>
      <c r="ET26" s="72">
        <f t="array" ref="ET26">SUMPRODUCT(
    INDEX(ANSWERS!$C$7:$AW$134,0,ROW(ET26)), 
    INDEX(CORRECT!$A$2:$HK$129,0,COLUMN(ET26))
)
</f>
        <v>1</v>
      </c>
      <c r="EU26" s="72">
        <f t="array" ref="EU26">SUMPRODUCT(
    INDEX(ANSWERS!$C$7:$AW$134,0,ROW(EU26)), 
    INDEX(CORRECT!$A$2:$HK$129,0,COLUMN(EU26))
)
</f>
        <v>4</v>
      </c>
      <c r="EV26" s="72">
        <f t="array" ref="EV26">SUMPRODUCT(
    INDEX(ANSWERS!$C$7:$AW$134,0,ROW(EV26)), 
    INDEX(CORRECT!$A$2:$HK$129,0,COLUMN(EV26))
)
</f>
        <v>0</v>
      </c>
      <c r="EW26" s="72">
        <f t="array" ref="EW26">SUMPRODUCT(
    INDEX(ANSWERS!$C$7:$AW$134,0,ROW(EW26)), 
    INDEX(CORRECT!$A$2:$HK$129,0,COLUMN(EW26))
)
</f>
        <v>3</v>
      </c>
      <c r="EX26" s="72">
        <f t="array" ref="EX26">SUMPRODUCT(
    INDEX(ANSWERS!$C$7:$AW$134,0,ROW(EX26)), 
    INDEX(CORRECT!$A$2:$HK$129,0,COLUMN(EX26))
)
</f>
        <v>4</v>
      </c>
      <c r="EY26" s="72">
        <f t="array" ref="EY26">SUMPRODUCT(
    INDEX(ANSWERS!$C$7:$AW$134,0,ROW(EY26)), 
    INDEX(CORRECT!$A$2:$HK$129,0,COLUMN(EY26))
)
</f>
        <v>0</v>
      </c>
      <c r="EZ26" s="72">
        <f t="array" ref="EZ26">SUMPRODUCT(
    INDEX(ANSWERS!$C$7:$AW$134,0,ROW(EZ26)), 
    INDEX(CORRECT!$A$2:$HK$129,0,COLUMN(EZ26))
)
</f>
        <v>3</v>
      </c>
      <c r="FA26" s="72">
        <f t="array" ref="FA26">SUMPRODUCT(
    INDEX(ANSWERS!$C$7:$AW$134,0,ROW(FA26)), 
    INDEX(CORRECT!$A$2:$HK$129,0,COLUMN(FA26))
)
</f>
        <v>1</v>
      </c>
      <c r="FB26" s="72">
        <f t="array" ref="FB26">SUMPRODUCT(
    INDEX(ANSWERS!$C$7:$AW$134,0,ROW(FB26)), 
    INDEX(CORRECT!$A$2:$HK$129,0,COLUMN(FB26))
)
</f>
        <v>2</v>
      </c>
      <c r="FC26" s="72">
        <f t="array" ref="FC26">SUMPRODUCT(
    INDEX(ANSWERS!$C$7:$AW$134,0,ROW(FC26)), 
    INDEX(CORRECT!$A$2:$HK$129,0,COLUMN(FC26))
)
</f>
        <v>4</v>
      </c>
      <c r="FD26" s="72">
        <f t="array" ref="FD26">SUMPRODUCT(
    INDEX(ANSWERS!$C$7:$AW$134,0,ROW(FD26)), 
    INDEX(CORRECT!$A$2:$HK$129,0,COLUMN(FD26))
)
</f>
        <v>1</v>
      </c>
      <c r="FE26" s="72">
        <f t="array" ref="FE26">SUMPRODUCT(
    INDEX(ANSWERS!$C$7:$AW$134,0,ROW(FE26)), 
    INDEX(CORRECT!$A$2:$HK$129,0,COLUMN(FE26))
)
</f>
        <v>4</v>
      </c>
      <c r="FF26" s="72">
        <f t="array" ref="FF26">SUMPRODUCT(
    INDEX(ANSWERS!$C$7:$AW$134,0,ROW(FF26)), 
    INDEX(CORRECT!$A$2:$HK$129,0,COLUMN(FF26))
)
</f>
        <v>3</v>
      </c>
      <c r="FG26" s="72">
        <f t="array" ref="FG26">SUMPRODUCT(
    INDEX(ANSWERS!$C$7:$AW$134,0,ROW(FG26)), 
    INDEX(CORRECT!$A$2:$HK$129,0,COLUMN(FG26))
)
</f>
        <v>3</v>
      </c>
      <c r="FH26" s="72">
        <f t="array" ref="FH26">SUMPRODUCT(
    INDEX(ANSWERS!$C$7:$AW$134,0,ROW(FH26)), 
    INDEX(CORRECT!$A$2:$HK$129,0,COLUMN(FH26))
)
</f>
        <v>4</v>
      </c>
      <c r="FI26" s="72">
        <f t="array" ref="FI26">SUMPRODUCT(
    INDEX(ANSWERS!$C$7:$AW$134,0,ROW(FI26)), 
    INDEX(CORRECT!$A$2:$HK$129,0,COLUMN(FI26))
)
</f>
        <v>4</v>
      </c>
      <c r="FJ26" s="72">
        <f t="array" ref="FJ26">SUMPRODUCT(
    INDEX(ANSWERS!$C$7:$AW$134,0,ROW(FJ26)), 
    INDEX(CORRECT!$A$2:$HK$129,0,COLUMN(FJ26))
)
</f>
        <v>4</v>
      </c>
      <c r="FK26" s="72">
        <f t="array" ref="FK26">SUMPRODUCT(
    INDEX(ANSWERS!$C$7:$AW$134,0,ROW(FK26)), 
    INDEX(CORRECT!$A$2:$HK$129,0,COLUMN(FK26))
)
</f>
        <v>3</v>
      </c>
      <c r="FL26" s="72">
        <f t="array" ref="FL26">SUMPRODUCT(
    INDEX(ANSWERS!$C$7:$AW$134,0,ROW(FL26)), 
    INDEX(CORRECT!$A$2:$HK$129,0,COLUMN(FL26))
)
</f>
        <v>1</v>
      </c>
      <c r="FM26" s="72">
        <f t="array" ref="FM26">SUMPRODUCT(
    INDEX(ANSWERS!$C$7:$AW$134,0,ROW(FM26)), 
    INDEX(CORRECT!$A$2:$HK$129,0,COLUMN(FM26))
)
</f>
        <v>3</v>
      </c>
      <c r="FN26" s="72">
        <f t="array" ref="FN26">SUMPRODUCT(
    INDEX(ANSWERS!$C$7:$AW$134,0,ROW(FN26)), 
    INDEX(CORRECT!$A$2:$HK$129,0,COLUMN(FN26))
)
</f>
        <v>0</v>
      </c>
      <c r="FO26" s="72">
        <f t="array" ref="FO26">SUMPRODUCT(
    INDEX(ANSWERS!$C$7:$AW$134,0,ROW(FO26)), 
    INDEX(CORRECT!$A$2:$HK$129,0,COLUMN(FO26))
)
</f>
        <v>1</v>
      </c>
      <c r="FP26" s="72">
        <f t="array" ref="FP26">SUMPRODUCT(
    INDEX(ANSWERS!$C$7:$AW$134,0,ROW(FP26)), 
    INDEX(CORRECT!$A$2:$HK$129,0,COLUMN(FP26))
)
</f>
        <v>3</v>
      </c>
      <c r="FQ26" s="72">
        <f t="array" ref="FQ26">SUMPRODUCT(
    INDEX(ANSWERS!$C$7:$AW$134,0,ROW(FQ26)), 
    INDEX(CORRECT!$A$2:$HK$129,0,COLUMN(FQ26))
)
</f>
        <v>1</v>
      </c>
      <c r="FR26" s="72">
        <f t="array" ref="FR26">SUMPRODUCT(
    INDEX(ANSWERS!$C$7:$AW$134,0,ROW(FR26)), 
    INDEX(CORRECT!$A$2:$HK$129,0,COLUMN(FR26))
)
</f>
        <v>3</v>
      </c>
      <c r="FS26" s="72">
        <f t="array" ref="FS26">SUMPRODUCT(
    INDEX(ANSWERS!$C$7:$AW$134,0,ROW(FS26)), 
    INDEX(CORRECT!$A$2:$HK$129,0,COLUMN(FS26))
)
</f>
        <v>0</v>
      </c>
      <c r="FT26" s="72">
        <f t="array" ref="FT26">SUMPRODUCT(
    INDEX(ANSWERS!$C$7:$AW$134,0,ROW(FT26)), 
    INDEX(CORRECT!$A$2:$HK$129,0,COLUMN(FT26))
)
</f>
        <v>0</v>
      </c>
      <c r="FU26" s="72">
        <f t="array" ref="FU26">SUMPRODUCT(
    INDEX(ANSWERS!$C$7:$AW$134,0,ROW(FU26)), 
    INDEX(CORRECT!$A$2:$HK$129,0,COLUMN(FU26))
)
</f>
        <v>4</v>
      </c>
      <c r="FV26" s="72">
        <f t="array" ref="FV26">SUMPRODUCT(
    INDEX(ANSWERS!$C$7:$AW$134,0,ROW(FV26)), 
    INDEX(CORRECT!$A$2:$HK$129,0,COLUMN(FV26))
)
</f>
        <v>2</v>
      </c>
      <c r="FW26" s="72">
        <f t="array" ref="FW26">SUMPRODUCT(
    INDEX(ANSWERS!$C$7:$AW$134,0,ROW(FW26)), 
    INDEX(CORRECT!$A$2:$HK$129,0,COLUMN(FW26))
)
</f>
        <v>3</v>
      </c>
      <c r="FX26" s="72">
        <f t="array" ref="FX26">SUMPRODUCT(
    INDEX(ANSWERS!$C$7:$AW$134,0,ROW(FX26)), 
    INDEX(CORRECT!$A$2:$HK$129,0,COLUMN(FX26))
)
</f>
        <v>2</v>
      </c>
      <c r="FY26" s="72">
        <f t="array" ref="FY26">SUMPRODUCT(
    INDEX(ANSWERS!$C$7:$AW$134,0,ROW(FY26)), 
    INDEX(CORRECT!$A$2:$HK$129,0,COLUMN(FY26))
)
</f>
        <v>1</v>
      </c>
      <c r="FZ26" s="72">
        <f t="array" ref="FZ26">SUMPRODUCT(
    INDEX(ANSWERS!$C$7:$AW$134,0,ROW(FZ26)), 
    INDEX(CORRECT!$A$2:$HK$129,0,COLUMN(FZ26))
)
</f>
        <v>0</v>
      </c>
      <c r="GA26" s="72">
        <f t="array" ref="GA26">SUMPRODUCT(
    INDEX(ANSWERS!$C$7:$AW$134,0,ROW(GA26)), 
    INDEX(CORRECT!$A$2:$HK$129,0,COLUMN(GA26))
)
</f>
        <v>1</v>
      </c>
      <c r="GB26" s="72">
        <f t="array" ref="GB26">SUMPRODUCT(
    INDEX(ANSWERS!$C$7:$AW$134,0,ROW(GB26)), 
    INDEX(CORRECT!$A$2:$HK$129,0,COLUMN(GB26))
)
</f>
        <v>0</v>
      </c>
      <c r="GC26" s="72">
        <f t="array" ref="GC26">SUMPRODUCT(
    INDEX(ANSWERS!$C$7:$AW$134,0,ROW(GC26)), 
    INDEX(CORRECT!$A$2:$HK$129,0,COLUMN(GC26))
)
</f>
        <v>0</v>
      </c>
      <c r="GD26" s="72">
        <f t="array" ref="GD26">SUMPRODUCT(
    INDEX(ANSWERS!$C$7:$AW$134,0,ROW(GD26)), 
    INDEX(CORRECT!$A$2:$HK$129,0,COLUMN(GD26))
)
</f>
        <v>3</v>
      </c>
      <c r="GE26" s="72">
        <f t="array" ref="GE26">SUMPRODUCT(
    INDEX(ANSWERS!$C$7:$AW$134,0,ROW(GE26)), 
    INDEX(CORRECT!$A$2:$HK$129,0,COLUMN(GE26))
)
</f>
        <v>3</v>
      </c>
      <c r="GF26" s="72">
        <f t="array" ref="GF26">SUMPRODUCT(
    INDEX(ANSWERS!$C$7:$AW$134,0,ROW(GF26)), 
    INDEX(CORRECT!$A$2:$HK$129,0,COLUMN(GF26))
)
</f>
        <v>4</v>
      </c>
      <c r="GG26" s="72">
        <f t="array" ref="GG26">SUMPRODUCT(
    INDEX(ANSWERS!$C$7:$AW$134,0,ROW(GG26)), 
    INDEX(CORRECT!$A$2:$HK$129,0,COLUMN(GG26))
)
</f>
        <v>4</v>
      </c>
      <c r="GH26" s="72">
        <f t="array" ref="GH26">SUMPRODUCT(
    INDEX(ANSWERS!$C$7:$AW$134,0,ROW(GH26)), 
    INDEX(CORRECT!$A$2:$HK$129,0,COLUMN(GH26))
)
</f>
        <v>1</v>
      </c>
      <c r="GI26" s="72">
        <f t="array" ref="GI26">SUMPRODUCT(
    INDEX(ANSWERS!$C$7:$AW$134,0,ROW(GI26)), 
    INDEX(CORRECT!$A$2:$HK$129,0,COLUMN(GI26))
)
</f>
        <v>1</v>
      </c>
      <c r="GJ26" s="72">
        <f t="array" ref="GJ26">SUMPRODUCT(
    INDEX(ANSWERS!$C$7:$AW$134,0,ROW(GJ26)), 
    INDEX(CORRECT!$A$2:$HK$129,0,COLUMN(GJ26))
)
</f>
        <v>3</v>
      </c>
      <c r="GK26" s="72">
        <f t="array" ref="GK26">SUMPRODUCT(
    INDEX(ANSWERS!$C$7:$AW$134,0,ROW(GK26)), 
    INDEX(CORRECT!$A$2:$HK$129,0,COLUMN(GK26))
)
</f>
        <v>0</v>
      </c>
      <c r="GL26" s="72">
        <f t="array" ref="GL26">SUMPRODUCT(
    INDEX(ANSWERS!$C$7:$AW$134,0,ROW(GL26)), 
    INDEX(CORRECT!$A$2:$HK$129,0,COLUMN(GL26))
)
</f>
        <v>2</v>
      </c>
      <c r="GM26" s="72">
        <f t="array" ref="GM26">SUMPRODUCT(
    INDEX(ANSWERS!$C$7:$AW$134,0,ROW(GM26)), 
    INDEX(CORRECT!$A$2:$HK$129,0,COLUMN(GM26))
)
</f>
        <v>0</v>
      </c>
      <c r="GN26" s="72">
        <f t="array" ref="GN26">SUMPRODUCT(
    INDEX(ANSWERS!$C$7:$AW$134,0,ROW(GN26)), 
    INDEX(CORRECT!$A$2:$HK$129,0,COLUMN(GN26))
)
</f>
        <v>0</v>
      </c>
      <c r="GO26" s="72">
        <f t="array" ref="GO26">SUMPRODUCT(
    INDEX(ANSWERS!$C$7:$AW$134,0,ROW(GO26)), 
    INDEX(CORRECT!$A$2:$HK$129,0,COLUMN(GO26))
)
</f>
        <v>2</v>
      </c>
      <c r="GP26" s="72">
        <f t="array" ref="GP26">SUMPRODUCT(
    INDEX(ANSWERS!$C$7:$AW$134,0,ROW(GP26)), 
    INDEX(CORRECT!$A$2:$HK$129,0,COLUMN(GP26))
)
</f>
        <v>3</v>
      </c>
      <c r="GQ26" s="72">
        <f t="array" ref="GQ26">SUMPRODUCT(
    INDEX(ANSWERS!$C$7:$AW$134,0,ROW(GQ26)), 
    INDEX(CORRECT!$A$2:$HK$129,0,COLUMN(GQ26))
)
</f>
        <v>3</v>
      </c>
      <c r="GR26" s="72">
        <f t="array" ref="GR26">SUMPRODUCT(
    INDEX(ANSWERS!$C$7:$AW$134,0,ROW(GR26)), 
    INDEX(CORRECT!$A$2:$HK$129,0,COLUMN(GR26))
)
</f>
        <v>1</v>
      </c>
      <c r="GS26" s="72">
        <f t="array" ref="GS26">SUMPRODUCT(
    INDEX(ANSWERS!$C$7:$AW$134,0,ROW(GS26)), 
    INDEX(CORRECT!$A$2:$HK$129,0,COLUMN(GS26))
)
</f>
        <v>0</v>
      </c>
      <c r="GT26" s="72">
        <f t="array" ref="GT26">SUMPRODUCT(
    INDEX(ANSWERS!$C$7:$AW$134,0,ROW(GT26)), 
    INDEX(CORRECT!$A$2:$HK$129,0,COLUMN(GT26))
)
</f>
        <v>2</v>
      </c>
      <c r="GU26" s="72">
        <f t="array" ref="GU26">SUMPRODUCT(
    INDEX(ANSWERS!$C$7:$AW$134,0,ROW(GU26)), 
    INDEX(CORRECT!$A$2:$HK$129,0,COLUMN(GU26))
)
</f>
        <v>2</v>
      </c>
      <c r="GV26" s="72">
        <f t="array" ref="GV26">SUMPRODUCT(
    INDEX(ANSWERS!$C$7:$AW$134,0,ROW(GV26)), 
    INDEX(CORRECT!$A$2:$HK$129,0,COLUMN(GV26))
)
</f>
        <v>2</v>
      </c>
      <c r="GW26" s="72">
        <f t="array" ref="GW26">SUMPRODUCT(
    INDEX(ANSWERS!$C$7:$AW$134,0,ROW(GW26)), 
    INDEX(CORRECT!$A$2:$HK$129,0,COLUMN(GW26))
)
</f>
        <v>4</v>
      </c>
      <c r="GX26" s="72">
        <f t="array" ref="GX26">SUMPRODUCT(
    INDEX(ANSWERS!$C$7:$AW$134,0,ROW(GX26)), 
    INDEX(CORRECT!$A$2:$HK$129,0,COLUMN(GX26))
)
</f>
        <v>1</v>
      </c>
      <c r="GY26" s="72">
        <f t="array" ref="GY26">SUMPRODUCT(
    INDEX(ANSWERS!$C$7:$AW$134,0,ROW(GY26)), 
    INDEX(CORRECT!$A$2:$HK$129,0,COLUMN(GY26))
)
</f>
        <v>4</v>
      </c>
      <c r="GZ26" s="72">
        <f t="array" ref="GZ26">SUMPRODUCT(
    INDEX(ANSWERS!$C$7:$AW$134,0,ROW(GZ26)), 
    INDEX(CORRECT!$A$2:$HK$129,0,COLUMN(GZ26))
)
</f>
        <v>4</v>
      </c>
      <c r="HA26" s="72">
        <f t="array" ref="HA26">SUMPRODUCT(
    INDEX(ANSWERS!$C$7:$AW$134,0,ROW(HA26)), 
    INDEX(CORRECT!$A$2:$HK$129,0,COLUMN(HA26))
)
</f>
        <v>4</v>
      </c>
      <c r="HB26" s="72">
        <f t="array" ref="HB26">SUMPRODUCT(
    INDEX(ANSWERS!$C$7:$AW$134,0,ROW(HB26)), 
    INDEX(CORRECT!$A$2:$HK$129,0,COLUMN(HB26))
)
</f>
        <v>4</v>
      </c>
      <c r="HC26" s="72">
        <f t="array" ref="HC26">SUMPRODUCT(
    INDEX(ANSWERS!$C$7:$AW$134,0,ROW(HC26)), 
    INDEX(CORRECT!$A$2:$HK$129,0,COLUMN(HC26))
)
</f>
        <v>4</v>
      </c>
      <c r="HD26" s="72">
        <f t="array" ref="HD26">SUMPRODUCT(
    INDEX(ANSWERS!$C$7:$AW$134,0,ROW(HD26)), 
    INDEX(CORRECT!$A$2:$HK$129,0,COLUMN(HD26))
)
</f>
        <v>3</v>
      </c>
      <c r="HE26" s="72">
        <f t="array" ref="HE26">SUMPRODUCT(
    INDEX(ANSWERS!$C$7:$AW$134,0,ROW(HE26)), 
    INDEX(CORRECT!$A$2:$HK$129,0,COLUMN(HE26))
)
</f>
        <v>3</v>
      </c>
      <c r="HF26" s="72">
        <f t="array" ref="HF26">SUMPRODUCT(
    INDEX(ANSWERS!$C$7:$AW$134,0,ROW(HF26)), 
    INDEX(CORRECT!$A$2:$HK$129,0,COLUMN(HF26))
)
</f>
        <v>3</v>
      </c>
      <c r="HG26" s="72">
        <f t="array" ref="HG26">SUMPRODUCT(
    INDEX(ANSWERS!$C$7:$AW$134,0,ROW(HG26)), 
    INDEX(CORRECT!$A$2:$HK$129,0,COLUMN(HG26))
)
</f>
        <v>4</v>
      </c>
      <c r="HH26" s="72">
        <f t="array" ref="HH26">SUMPRODUCT(
    INDEX(ANSWERS!$C$7:$AW$134,0,ROW(HH26)), 
    INDEX(CORRECT!$A$2:$HK$129,0,COLUMN(HH26))
)
</f>
        <v>4</v>
      </c>
      <c r="HI26" s="72">
        <f t="array" ref="HI26">SUMPRODUCT(
    INDEX(ANSWERS!$C$7:$AW$134,0,ROW(HI26)), 
    INDEX(CORRECT!$A$2:$HK$129,0,COLUMN(HI26))
)
</f>
        <v>0</v>
      </c>
      <c r="HJ26" s="72">
        <f t="array" ref="HJ26">SUMPRODUCT(
    INDEX(ANSWERS!$C$7:$AW$134,0,ROW(HJ26)), 
    INDEX(CORRECT!$A$2:$HK$129,0,COLUMN(HJ26))
)
</f>
        <v>0</v>
      </c>
      <c r="HK26" s="72">
        <f t="array" ref="HK26">SUMPRODUCT(
    INDEX(ANSWERS!$C$7:$AW$134,0,ROW(HK26)), 
    INDEX(CORRECT!$A$2:$HK$129,0,COLUMN(HK26))
)
</f>
        <v>0</v>
      </c>
      <c r="HL26" s="72"/>
    </row>
    <row r="27">
      <c r="A27" s="1" t="s">
        <v>179</v>
      </c>
      <c r="B27" s="72">
        <f t="array" ref="B27">SUMPRODUCT(
    INDEX(ANSWERS!$C$7:$AW$134,0,ROW(B27)), 
    INDEX(CORRECT!$A$2:$HK$129,0,COLUMN(B27))
)
</f>
        <v>5</v>
      </c>
      <c r="C27" s="72">
        <f t="array" ref="C27">SUMPRODUCT(
    INDEX(ANSWERS!$C$7:$AW$134,0,ROW(C27)), 
    INDEX(CORRECT!$A$2:$HK$129,0,COLUMN(C27))
)
</f>
        <v>5</v>
      </c>
      <c r="D27" s="72">
        <f t="array" ref="D27">SUMPRODUCT(
    INDEX(ANSWERS!$C$7:$AW$134,0,ROW(D27)), 
    INDEX(CORRECT!$A$2:$HK$129,0,COLUMN(D27))
)
</f>
        <v>2</v>
      </c>
      <c r="E27" s="72">
        <f t="array" ref="E27">SUMPRODUCT(
    INDEX(ANSWERS!$C$7:$AW$134,0,ROW(E27)), 
    INDEX(CORRECT!$A$2:$HK$129,0,COLUMN(E27))
)
</f>
        <v>2</v>
      </c>
      <c r="F27" s="72">
        <f t="array" ref="F27">SUMPRODUCT(
    INDEX(ANSWERS!$C$7:$AW$134,0,ROW(F27)), 
    INDEX(CORRECT!$A$2:$HK$129,0,COLUMN(F27))
)
</f>
        <v>0</v>
      </c>
      <c r="G27" s="72">
        <f t="array" ref="G27">SUMPRODUCT(
    INDEX(ANSWERS!$C$7:$AW$134,0,ROW(G27)), 
    INDEX(CORRECT!$A$2:$HK$129,0,COLUMN(G27))
)
</f>
        <v>0</v>
      </c>
      <c r="H27" s="72">
        <f t="array" ref="H27">SUMPRODUCT(
    INDEX(ANSWERS!$C$7:$AW$134,0,ROW(H27)), 
    INDEX(CORRECT!$A$2:$HK$129,0,COLUMN(H27))
)
</f>
        <v>4</v>
      </c>
      <c r="I27" s="72">
        <f t="array" ref="I27">SUMPRODUCT(
    INDEX(ANSWERS!$C$7:$AW$134,0,ROW(I27)), 
    INDEX(CORRECT!$A$2:$HK$129,0,COLUMN(I27))
)
</f>
        <v>2</v>
      </c>
      <c r="J27" s="72">
        <f t="array" ref="J27">SUMPRODUCT(
    INDEX(ANSWERS!$C$7:$AW$134,0,ROW(J27)), 
    INDEX(CORRECT!$A$2:$HK$129,0,COLUMN(J27))
)
</f>
        <v>5</v>
      </c>
      <c r="K27" s="72">
        <f t="array" ref="K27">SUMPRODUCT(
    INDEX(ANSWERS!$C$7:$AW$134,0,ROW(K27)), 
    INDEX(CORRECT!$A$2:$HK$129,0,COLUMN(K27))
)
</f>
        <v>3</v>
      </c>
      <c r="L27" s="72">
        <f t="array" ref="L27">SUMPRODUCT(
    INDEX(ANSWERS!$C$7:$AW$134,0,ROW(L27)), 
    INDEX(CORRECT!$A$2:$HK$129,0,COLUMN(L27))
)
</f>
        <v>2</v>
      </c>
      <c r="M27" s="72">
        <f t="array" ref="M27">SUMPRODUCT(
    INDEX(ANSWERS!$C$7:$AW$134,0,ROW(M27)), 
    INDEX(CORRECT!$A$2:$HK$129,0,COLUMN(M27))
)
</f>
        <v>5</v>
      </c>
      <c r="N27" s="72">
        <f t="array" ref="N27">SUMPRODUCT(
    INDEX(ANSWERS!$C$7:$AW$134,0,ROW(N27)), 
    INDEX(CORRECT!$A$2:$HK$129,0,COLUMN(N27))
)
</f>
        <v>5</v>
      </c>
      <c r="O27" s="72">
        <f t="array" ref="O27">SUMPRODUCT(
    INDEX(ANSWERS!$C$7:$AW$134,0,ROW(O27)), 
    INDEX(CORRECT!$A$2:$HK$129,0,COLUMN(O27))
)
</f>
        <v>5</v>
      </c>
      <c r="P27" s="72">
        <f t="array" ref="P27">SUMPRODUCT(
    INDEX(ANSWERS!$C$7:$AW$134,0,ROW(P27)), 
    INDEX(CORRECT!$A$2:$HK$129,0,COLUMN(P27))
)
</f>
        <v>5</v>
      </c>
      <c r="Q27" s="72">
        <f t="array" ref="Q27">SUMPRODUCT(
    INDEX(ANSWERS!$C$7:$AW$134,0,ROW(Q27)), 
    INDEX(CORRECT!$A$2:$HK$129,0,COLUMN(Q27))
)
</f>
        <v>4</v>
      </c>
      <c r="R27" s="72">
        <f t="array" ref="R27">SUMPRODUCT(
    INDEX(ANSWERS!$C$7:$AW$134,0,ROW(R27)), 
    INDEX(CORRECT!$A$2:$HK$129,0,COLUMN(R27))
)
</f>
        <v>5</v>
      </c>
      <c r="S27" s="72">
        <f t="array" ref="S27">SUMPRODUCT(
    INDEX(ANSWERS!$C$7:$AW$134,0,ROW(S27)), 
    INDEX(CORRECT!$A$2:$HK$129,0,COLUMN(S27))
)
</f>
        <v>4</v>
      </c>
      <c r="T27" s="72">
        <f t="array" ref="T27">SUMPRODUCT(
    INDEX(ANSWERS!$C$7:$AW$134,0,ROW(T27)), 
    INDEX(CORRECT!$A$2:$HK$129,0,COLUMN(T27))
)
</f>
        <v>4</v>
      </c>
      <c r="U27" s="72">
        <f t="array" ref="U27">SUMPRODUCT(
    INDEX(ANSWERS!$C$7:$AW$134,0,ROW(U27)), 
    INDEX(CORRECT!$A$2:$HK$129,0,COLUMN(U27))
)
</f>
        <v>4</v>
      </c>
      <c r="V27" s="72">
        <f t="array" ref="V27">SUMPRODUCT(
    INDEX(ANSWERS!$C$7:$AW$134,0,ROW(V27)), 
    INDEX(CORRECT!$A$2:$HK$129,0,COLUMN(V27))
)
</f>
        <v>4</v>
      </c>
      <c r="W27" s="72">
        <f t="array" ref="W27">SUMPRODUCT(
    INDEX(ANSWERS!$C$7:$AW$134,0,ROW(W27)), 
    INDEX(CORRECT!$A$2:$HK$129,0,COLUMN(W27))
)
</f>
        <v>5</v>
      </c>
      <c r="X27" s="72">
        <f t="array" ref="X27">SUMPRODUCT(
    INDEX(ANSWERS!$C$7:$AW$134,0,ROW(X27)), 
    INDEX(CORRECT!$A$2:$HK$129,0,COLUMN(X27))
)
</f>
        <v>5</v>
      </c>
      <c r="Y27" s="72">
        <f t="array" ref="Y27">SUMPRODUCT(
    INDEX(ANSWERS!$C$7:$AW$134,0,ROW(Y27)), 
    INDEX(CORRECT!$A$2:$HK$129,0,COLUMN(Y27))
)
</f>
        <v>5</v>
      </c>
      <c r="Z27" s="72">
        <f t="array" ref="Z27">SUMPRODUCT(
    INDEX(ANSWERS!$C$7:$AW$134,0,ROW(Z27)), 
    INDEX(CORRECT!$A$2:$HK$129,0,COLUMN(Z27))
)
</f>
        <v>5</v>
      </c>
      <c r="AA27" s="72">
        <f t="array" ref="AA27">SUMPRODUCT(
    INDEX(ANSWERS!$C$7:$AW$134,0,ROW(AA27)), 
    INDEX(CORRECT!$A$2:$HK$129,0,COLUMN(AA27))
)
</f>
        <v>4</v>
      </c>
      <c r="AB27" s="72">
        <f t="array" ref="AB27">SUMPRODUCT(
    INDEX(ANSWERS!$C$7:$AW$134,0,ROW(AB27)), 
    INDEX(CORRECT!$A$2:$HK$129,0,COLUMN(AB27))
)
</f>
        <v>5</v>
      </c>
      <c r="AC27" s="72">
        <f t="array" ref="AC27">SUMPRODUCT(
    INDEX(ANSWERS!$C$7:$AW$134,0,ROW(AC27)), 
    INDEX(CORRECT!$A$2:$HK$129,0,COLUMN(AC27))
)
</f>
        <v>4</v>
      </c>
      <c r="AD27" s="72">
        <f t="array" ref="AD27">SUMPRODUCT(
    INDEX(ANSWERS!$C$7:$AW$134,0,ROW(AD27)), 
    INDEX(CORRECT!$A$2:$HK$129,0,COLUMN(AD27))
)
</f>
        <v>5</v>
      </c>
      <c r="AE27" s="72">
        <f t="array" ref="AE27">SUMPRODUCT(
    INDEX(ANSWERS!$C$7:$AW$134,0,ROW(AE27)), 
    INDEX(CORRECT!$A$2:$HK$129,0,COLUMN(AE27))
)
</f>
        <v>5</v>
      </c>
      <c r="AF27" s="72">
        <f t="array" ref="AF27">SUMPRODUCT(
    INDEX(ANSWERS!$C$7:$AW$134,0,ROW(AF27)), 
    INDEX(CORRECT!$A$2:$HK$129,0,COLUMN(AF27))
)
</f>
        <v>5</v>
      </c>
      <c r="AG27" s="72">
        <f t="array" ref="AG27">SUMPRODUCT(
    INDEX(ANSWERS!$C$7:$AW$134,0,ROW(AG27)), 
    INDEX(CORRECT!$A$2:$HK$129,0,COLUMN(AG27))
)
</f>
        <v>2</v>
      </c>
      <c r="AH27" s="72">
        <f t="array" ref="AH27">SUMPRODUCT(
    INDEX(ANSWERS!$C$7:$AW$134,0,ROW(AH27)), 
    INDEX(CORRECT!$A$2:$HK$129,0,COLUMN(AH27))
)
</f>
        <v>3</v>
      </c>
      <c r="AI27" s="72">
        <f t="array" ref="AI27">SUMPRODUCT(
    INDEX(ANSWERS!$C$7:$AW$134,0,ROW(AI27)), 
    INDEX(CORRECT!$A$2:$HK$129,0,COLUMN(AI27))
)
</f>
        <v>4</v>
      </c>
      <c r="AJ27" s="72">
        <f t="array" ref="AJ27">SUMPRODUCT(
    INDEX(ANSWERS!$C$7:$AW$134,0,ROW(AJ27)), 
    INDEX(CORRECT!$A$2:$HK$129,0,COLUMN(AJ27))
)
</f>
        <v>5</v>
      </c>
      <c r="AK27" s="72">
        <f t="array" ref="AK27">SUMPRODUCT(
    INDEX(ANSWERS!$C$7:$AW$134,0,ROW(AK27)), 
    INDEX(CORRECT!$A$2:$HK$129,0,COLUMN(AK27))
)
</f>
        <v>5</v>
      </c>
      <c r="AL27" s="72">
        <f t="array" ref="AL27">SUMPRODUCT(
    INDEX(ANSWERS!$C$7:$AW$134,0,ROW(AL27)), 
    INDEX(CORRECT!$A$2:$HK$129,0,COLUMN(AL27))
)
</f>
        <v>5</v>
      </c>
      <c r="AM27" s="72">
        <f t="array" ref="AM27">SUMPRODUCT(
    INDEX(ANSWERS!$C$7:$AW$134,0,ROW(AM27)), 
    INDEX(CORRECT!$A$2:$HK$129,0,COLUMN(AM27))
)
</f>
        <v>5</v>
      </c>
      <c r="AN27" s="72">
        <f t="array" ref="AN27">SUMPRODUCT(
    INDEX(ANSWERS!$C$7:$AW$134,0,ROW(AN27)), 
    INDEX(CORRECT!$A$2:$HK$129,0,COLUMN(AN27))
)
</f>
        <v>5</v>
      </c>
      <c r="AO27" s="72">
        <f t="array" ref="AO27">SUMPRODUCT(
    INDEX(ANSWERS!$C$7:$AW$134,0,ROW(AO27)), 
    INDEX(CORRECT!$A$2:$HK$129,0,COLUMN(AO27))
)
</f>
        <v>5</v>
      </c>
      <c r="AP27" s="72">
        <f t="array" ref="AP27">SUMPRODUCT(
    INDEX(ANSWERS!$C$7:$AW$134,0,ROW(AP27)), 
    INDEX(CORRECT!$A$2:$HK$129,0,COLUMN(AP27))
)
</f>
        <v>1</v>
      </c>
      <c r="AQ27" s="72">
        <f t="array" ref="AQ27">SUMPRODUCT(
    INDEX(ANSWERS!$C$7:$AW$134,0,ROW(AQ27)), 
    INDEX(CORRECT!$A$2:$HK$129,0,COLUMN(AQ27))
)
</f>
        <v>5</v>
      </c>
      <c r="AR27" s="72">
        <f t="array" ref="AR27">SUMPRODUCT(
    INDEX(ANSWERS!$C$7:$AW$134,0,ROW(AR27)), 
    INDEX(CORRECT!$A$2:$HK$129,0,COLUMN(AR27))
)
</f>
        <v>5</v>
      </c>
      <c r="AS27" s="72">
        <f t="array" ref="AS27">SUMPRODUCT(
    INDEX(ANSWERS!$C$7:$AW$134,0,ROW(AS27)), 
    INDEX(CORRECT!$A$2:$HK$129,0,COLUMN(AS27))
)
</f>
        <v>2</v>
      </c>
      <c r="AT27" s="72">
        <f t="array" ref="AT27">SUMPRODUCT(
    INDEX(ANSWERS!$C$7:$AW$134,0,ROW(AT27)), 
    INDEX(CORRECT!$A$2:$HK$129,0,COLUMN(AT27))
)
</f>
        <v>2</v>
      </c>
      <c r="AU27" s="72">
        <f t="array" ref="AU27">SUMPRODUCT(
    INDEX(ANSWERS!$C$7:$AW$134,0,ROW(AU27)), 
    INDEX(CORRECT!$A$2:$HK$129,0,COLUMN(AU27))
)
</f>
        <v>2</v>
      </c>
      <c r="AV27" s="72">
        <f t="array" ref="AV27">SUMPRODUCT(
    INDEX(ANSWERS!$C$7:$AW$134,0,ROW(AV27)), 
    INDEX(CORRECT!$A$2:$HK$129,0,COLUMN(AV27))
)
</f>
        <v>5</v>
      </c>
      <c r="AW27" s="72">
        <f t="array" ref="AW27">SUMPRODUCT(
    INDEX(ANSWERS!$C$7:$AW$134,0,ROW(AW27)), 
    INDEX(CORRECT!$A$2:$HK$129,0,COLUMN(AW27))
)
</f>
        <v>4</v>
      </c>
      <c r="AX27" s="72">
        <f t="array" ref="AX27">SUMPRODUCT(
    INDEX(ANSWERS!$C$7:$AW$134,0,ROW(AX27)), 
    INDEX(CORRECT!$A$2:$HK$129,0,COLUMN(AX27))
)
</f>
        <v>5</v>
      </c>
      <c r="AY27" s="72">
        <f t="array" ref="AY27">SUMPRODUCT(
    INDEX(ANSWERS!$C$7:$AW$134,0,ROW(AY27)), 
    INDEX(CORRECT!$A$2:$HK$129,0,COLUMN(AY27))
)
</f>
        <v>5</v>
      </c>
      <c r="AZ27" s="72">
        <f t="array" ref="AZ27">SUMPRODUCT(
    INDEX(ANSWERS!$C$7:$AW$134,0,ROW(AZ27)), 
    INDEX(CORRECT!$A$2:$HK$129,0,COLUMN(AZ27))
)
</f>
        <v>5</v>
      </c>
      <c r="BA27" s="72">
        <f t="array" ref="BA27">SUMPRODUCT(
    INDEX(ANSWERS!$C$7:$AW$134,0,ROW(BA27)), 
    INDEX(CORRECT!$A$2:$HK$129,0,COLUMN(BA27))
)
</f>
        <v>4</v>
      </c>
      <c r="BB27" s="72">
        <f t="array" ref="BB27">SUMPRODUCT(
    INDEX(ANSWERS!$C$7:$AW$134,0,ROW(BB27)), 
    INDEX(CORRECT!$A$2:$HK$129,0,COLUMN(BB27))
)
</f>
        <v>5</v>
      </c>
      <c r="BC27" s="72">
        <f t="array" ref="BC27">SUMPRODUCT(
    INDEX(ANSWERS!$C$7:$AW$134,0,ROW(BC27)), 
    INDEX(CORRECT!$A$2:$HK$129,0,COLUMN(BC27))
)
</f>
        <v>0</v>
      </c>
      <c r="BD27" s="72">
        <f t="array" ref="BD27">SUMPRODUCT(
    INDEX(ANSWERS!$C$7:$AW$134,0,ROW(BD27)), 
    INDEX(CORRECT!$A$2:$HK$129,0,COLUMN(BD27))
)
</f>
        <v>5</v>
      </c>
      <c r="BE27" s="72">
        <f t="array" ref="BE27">SUMPRODUCT(
    INDEX(ANSWERS!$C$7:$AW$134,0,ROW(BE27)), 
    INDEX(CORRECT!$A$2:$HK$129,0,COLUMN(BE27))
)
</f>
        <v>3</v>
      </c>
      <c r="BF27" s="72">
        <f t="array" ref="BF27">SUMPRODUCT(
    INDEX(ANSWERS!$C$7:$AW$134,0,ROW(BF27)), 
    INDEX(CORRECT!$A$2:$HK$129,0,COLUMN(BF27))
)
</f>
        <v>0</v>
      </c>
      <c r="BG27" s="72">
        <f t="array" ref="BG27">SUMPRODUCT(
    INDEX(ANSWERS!$C$7:$AW$134,0,ROW(BG27)), 
    INDEX(CORRECT!$A$2:$HK$129,0,COLUMN(BG27))
)
</f>
        <v>5</v>
      </c>
      <c r="BH27" s="72">
        <f t="array" ref="BH27">SUMPRODUCT(
    INDEX(ANSWERS!$C$7:$AW$134,0,ROW(BH27)), 
    INDEX(CORRECT!$A$2:$HK$129,0,COLUMN(BH27))
)
</f>
        <v>5</v>
      </c>
      <c r="BI27" s="72">
        <f t="array" ref="BI27">SUMPRODUCT(
    INDEX(ANSWERS!$C$7:$AW$134,0,ROW(BI27)), 
    INDEX(CORRECT!$A$2:$HK$129,0,COLUMN(BI27))
)
</f>
        <v>3</v>
      </c>
      <c r="BJ27" s="72">
        <f t="array" ref="BJ27">SUMPRODUCT(
    INDEX(ANSWERS!$C$7:$AW$134,0,ROW(BJ27)), 
    INDEX(CORRECT!$A$2:$HK$129,0,COLUMN(BJ27))
)
</f>
        <v>5</v>
      </c>
      <c r="BK27" s="72">
        <f t="array" ref="BK27">SUMPRODUCT(
    INDEX(ANSWERS!$C$7:$AW$134,0,ROW(BK27)), 
    INDEX(CORRECT!$A$2:$HK$129,0,COLUMN(BK27))
)
</f>
        <v>5</v>
      </c>
      <c r="BL27" s="72">
        <f t="array" ref="BL27">SUMPRODUCT(
    INDEX(ANSWERS!$C$7:$AW$134,0,ROW(BL27)), 
    INDEX(CORRECT!$A$2:$HK$129,0,COLUMN(BL27))
)
</f>
        <v>5</v>
      </c>
      <c r="BM27" s="72">
        <f t="array" ref="BM27">SUMPRODUCT(
    INDEX(ANSWERS!$C$7:$AW$134,0,ROW(BM27)), 
    INDEX(CORRECT!$A$2:$HK$129,0,COLUMN(BM27))
)
</f>
        <v>3</v>
      </c>
      <c r="BN27" s="72">
        <f t="array" ref="BN27">SUMPRODUCT(
    INDEX(ANSWERS!$C$7:$AW$134,0,ROW(BN27)), 
    INDEX(CORRECT!$A$2:$HK$129,0,COLUMN(BN27))
)
</f>
        <v>5</v>
      </c>
      <c r="BO27" s="72">
        <f t="array" ref="BO27">SUMPRODUCT(
    INDEX(ANSWERS!$C$7:$AW$134,0,ROW(BO27)), 
    INDEX(CORRECT!$A$2:$HK$129,0,COLUMN(BO27))
)
</f>
        <v>5</v>
      </c>
      <c r="BP27" s="72">
        <f t="array" ref="BP27">SUMPRODUCT(
    INDEX(ANSWERS!$C$7:$AW$134,0,ROW(BP27)), 
    INDEX(CORRECT!$A$2:$HK$129,0,COLUMN(BP27))
)
</f>
        <v>5</v>
      </c>
      <c r="BQ27" s="72">
        <f t="array" ref="BQ27">SUMPRODUCT(
    INDEX(ANSWERS!$C$7:$AW$134,0,ROW(BQ27)), 
    INDEX(CORRECT!$A$2:$HK$129,0,COLUMN(BQ27))
)
</f>
        <v>5</v>
      </c>
      <c r="BR27" s="72">
        <f t="array" ref="BR27">SUMPRODUCT(
    INDEX(ANSWERS!$C$7:$AW$134,0,ROW(BR27)), 
    INDEX(CORRECT!$A$2:$HK$129,0,COLUMN(BR27))
)
</f>
        <v>5</v>
      </c>
      <c r="BS27" s="72">
        <f t="array" ref="BS27">SUMPRODUCT(
    INDEX(ANSWERS!$C$7:$AW$134,0,ROW(BS27)), 
    INDEX(CORRECT!$A$2:$HK$129,0,COLUMN(BS27))
)
</f>
        <v>5</v>
      </c>
      <c r="BT27" s="72">
        <f t="array" ref="BT27">SUMPRODUCT(
    INDEX(ANSWERS!$C$7:$AW$134,0,ROW(BT27)), 
    INDEX(CORRECT!$A$2:$HK$129,0,COLUMN(BT27))
)
</f>
        <v>5</v>
      </c>
      <c r="BU27" s="72">
        <f t="array" ref="BU27">SUMPRODUCT(
    INDEX(ANSWERS!$C$7:$AW$134,0,ROW(BU27)), 
    INDEX(CORRECT!$A$2:$HK$129,0,COLUMN(BU27))
)
</f>
        <v>5</v>
      </c>
      <c r="BV27" s="72">
        <f t="array" ref="BV27">SUMPRODUCT(
    INDEX(ANSWERS!$C$7:$AW$134,0,ROW(BV27)), 
    INDEX(CORRECT!$A$2:$HK$129,0,COLUMN(BV27))
)
</f>
        <v>4</v>
      </c>
      <c r="BW27" s="72">
        <f t="array" ref="BW27">SUMPRODUCT(
    INDEX(ANSWERS!$C$7:$AW$134,0,ROW(BW27)), 
    INDEX(CORRECT!$A$2:$HK$129,0,COLUMN(BW27))
)
</f>
        <v>4</v>
      </c>
      <c r="BX27" s="72">
        <f t="array" ref="BX27">SUMPRODUCT(
    INDEX(ANSWERS!$C$7:$AW$134,0,ROW(BX27)), 
    INDEX(CORRECT!$A$2:$HK$129,0,COLUMN(BX27))
)
</f>
        <v>4</v>
      </c>
      <c r="BY27" s="72">
        <f t="array" ref="BY27">SUMPRODUCT(
    INDEX(ANSWERS!$C$7:$AW$134,0,ROW(BY27)), 
    INDEX(CORRECT!$A$2:$HK$129,0,COLUMN(BY27))
)
</f>
        <v>5</v>
      </c>
      <c r="BZ27" s="72">
        <f t="array" ref="BZ27">SUMPRODUCT(
    INDEX(ANSWERS!$C$7:$AW$134,0,ROW(BZ27)), 
    INDEX(CORRECT!$A$2:$HK$129,0,COLUMN(BZ27))
)
</f>
        <v>2</v>
      </c>
      <c r="CA27" s="72">
        <f t="array" ref="CA27">SUMPRODUCT(
    INDEX(ANSWERS!$C$7:$AW$134,0,ROW(CA27)), 
    INDEX(CORRECT!$A$2:$HK$129,0,COLUMN(CA27))
)
</f>
        <v>5</v>
      </c>
      <c r="CB27" s="72">
        <f t="array" ref="CB27">SUMPRODUCT(
    INDEX(ANSWERS!$C$7:$AW$134,0,ROW(CB27)), 
    INDEX(CORRECT!$A$2:$HK$129,0,COLUMN(CB27))
)
</f>
        <v>5</v>
      </c>
      <c r="CC27" s="72">
        <f t="array" ref="CC27">SUMPRODUCT(
    INDEX(ANSWERS!$C$7:$AW$134,0,ROW(CC27)), 
    INDEX(CORRECT!$A$2:$HK$129,0,COLUMN(CC27))
)
</f>
        <v>5</v>
      </c>
      <c r="CD27" s="72">
        <f t="array" ref="CD27">SUMPRODUCT(
    INDEX(ANSWERS!$C$7:$AW$134,0,ROW(CD27)), 
    INDEX(CORRECT!$A$2:$HK$129,0,COLUMN(CD27))
)
</f>
        <v>5</v>
      </c>
      <c r="CE27" s="72">
        <f t="array" ref="CE27">SUMPRODUCT(
    INDEX(ANSWERS!$C$7:$AW$134,0,ROW(CE27)), 
    INDEX(CORRECT!$A$2:$HK$129,0,COLUMN(CE27))
)
</f>
        <v>4</v>
      </c>
      <c r="CF27" s="72">
        <f t="array" ref="CF27">SUMPRODUCT(
    INDEX(ANSWERS!$C$7:$AW$134,0,ROW(CF27)), 
    INDEX(CORRECT!$A$2:$HK$129,0,COLUMN(CF27))
)
</f>
        <v>5</v>
      </c>
      <c r="CG27" s="72">
        <f t="array" ref="CG27">SUMPRODUCT(
    INDEX(ANSWERS!$C$7:$AW$134,0,ROW(CG27)), 
    INDEX(CORRECT!$A$2:$HK$129,0,COLUMN(CG27))
)
</f>
        <v>2</v>
      </c>
      <c r="CH27" s="72">
        <f t="array" ref="CH27">SUMPRODUCT(
    INDEX(ANSWERS!$C$7:$AW$134,0,ROW(CH27)), 
    INDEX(CORRECT!$A$2:$HK$129,0,COLUMN(CH27))
)
</f>
        <v>5</v>
      </c>
      <c r="CI27" s="72">
        <f t="array" ref="CI27">SUMPRODUCT(
    INDEX(ANSWERS!$C$7:$AW$134,0,ROW(CI27)), 
    INDEX(CORRECT!$A$2:$HK$129,0,COLUMN(CI27))
)
</f>
        <v>5</v>
      </c>
      <c r="CJ27" s="72">
        <f t="array" ref="CJ27">SUMPRODUCT(
    INDEX(ANSWERS!$C$7:$AW$134,0,ROW(CJ27)), 
    INDEX(CORRECT!$A$2:$HK$129,0,COLUMN(CJ27))
)
</f>
        <v>5</v>
      </c>
      <c r="CK27" s="72">
        <f t="array" ref="CK27">SUMPRODUCT(
    INDEX(ANSWERS!$C$7:$AW$134,0,ROW(CK27)), 
    INDEX(CORRECT!$A$2:$HK$129,0,COLUMN(CK27))
)
</f>
        <v>4</v>
      </c>
      <c r="CL27" s="72">
        <f t="array" ref="CL27">SUMPRODUCT(
    INDEX(ANSWERS!$C$7:$AW$134,0,ROW(CL27)), 
    INDEX(CORRECT!$A$2:$HK$129,0,COLUMN(CL27))
)
</f>
        <v>2</v>
      </c>
      <c r="CM27" s="72">
        <f t="array" ref="CM27">SUMPRODUCT(
    INDEX(ANSWERS!$C$7:$AW$134,0,ROW(CM27)), 
    INDEX(CORRECT!$A$2:$HK$129,0,COLUMN(CM27))
)
</f>
        <v>4</v>
      </c>
      <c r="CN27" s="72">
        <f t="array" ref="CN27">SUMPRODUCT(
    INDEX(ANSWERS!$C$7:$AW$134,0,ROW(CN27)), 
    INDEX(CORRECT!$A$2:$HK$129,0,COLUMN(CN27))
)
</f>
        <v>4</v>
      </c>
      <c r="CO27" s="72">
        <f t="array" ref="CO27">SUMPRODUCT(
    INDEX(ANSWERS!$C$7:$AW$134,0,ROW(CO27)), 
    INDEX(CORRECT!$A$2:$HK$129,0,COLUMN(CO27))
)
</f>
        <v>5</v>
      </c>
      <c r="CP27" s="72">
        <f t="array" ref="CP27">SUMPRODUCT(
    INDEX(ANSWERS!$C$7:$AW$134,0,ROW(CP27)), 
    INDEX(CORRECT!$A$2:$HK$129,0,COLUMN(CP27))
)
</f>
        <v>5</v>
      </c>
      <c r="CQ27" s="72">
        <f t="array" ref="CQ27">SUMPRODUCT(
    INDEX(ANSWERS!$C$7:$AW$134,0,ROW(CQ27)), 
    INDEX(CORRECT!$A$2:$HK$129,0,COLUMN(CQ27))
)
</f>
        <v>2</v>
      </c>
      <c r="CR27" s="72">
        <f t="array" ref="CR27">SUMPRODUCT(
    INDEX(ANSWERS!$C$7:$AW$134,0,ROW(CR27)), 
    INDEX(CORRECT!$A$2:$HK$129,0,COLUMN(CR27))
)
</f>
        <v>5</v>
      </c>
      <c r="CS27" s="72">
        <f t="array" ref="CS27">SUMPRODUCT(
    INDEX(ANSWERS!$C$7:$AW$134,0,ROW(CS27)), 
    INDEX(CORRECT!$A$2:$HK$129,0,COLUMN(CS27))
)
</f>
        <v>4</v>
      </c>
      <c r="CT27" s="72">
        <f t="array" ref="CT27">SUMPRODUCT(
    INDEX(ANSWERS!$C$7:$AW$134,0,ROW(CT27)), 
    INDEX(CORRECT!$A$2:$HK$129,0,COLUMN(CT27))
)
</f>
        <v>5</v>
      </c>
      <c r="CU27" s="72">
        <f t="array" ref="CU27">SUMPRODUCT(
    INDEX(ANSWERS!$C$7:$AW$134,0,ROW(CU27)), 
    INDEX(CORRECT!$A$2:$HK$129,0,COLUMN(CU27))
)
</f>
        <v>5</v>
      </c>
      <c r="CV27" s="72">
        <f t="array" ref="CV27">SUMPRODUCT(
    INDEX(ANSWERS!$C$7:$AW$134,0,ROW(CV27)), 
    INDEX(CORRECT!$A$2:$HK$129,0,COLUMN(CV27))
)
</f>
        <v>5</v>
      </c>
      <c r="CW27" s="72">
        <f t="array" ref="CW27">SUMPRODUCT(
    INDEX(ANSWERS!$C$7:$AW$134,0,ROW(CW27)), 
    INDEX(CORRECT!$A$2:$HK$129,0,COLUMN(CW27))
)
</f>
        <v>5</v>
      </c>
      <c r="CX27" s="72">
        <f t="array" ref="CX27">SUMPRODUCT(
    INDEX(ANSWERS!$C$7:$AW$134,0,ROW(CX27)), 
    INDEX(CORRECT!$A$2:$HK$129,0,COLUMN(CX27))
)
</f>
        <v>5</v>
      </c>
      <c r="CY27" s="72">
        <f t="array" ref="CY27">SUMPRODUCT(
    INDEX(ANSWERS!$C$7:$AW$134,0,ROW(CY27)), 
    INDEX(CORRECT!$A$2:$HK$129,0,COLUMN(CY27))
)
</f>
        <v>5</v>
      </c>
      <c r="CZ27" s="72">
        <f t="array" ref="CZ27">SUMPRODUCT(
    INDEX(ANSWERS!$C$7:$AW$134,0,ROW(CZ27)), 
    INDEX(CORRECT!$A$2:$HK$129,0,COLUMN(CZ27))
)
</f>
        <v>0</v>
      </c>
      <c r="DA27" s="72">
        <f t="array" ref="DA27">SUMPRODUCT(
    INDEX(ANSWERS!$C$7:$AW$134,0,ROW(DA27)), 
    INDEX(CORRECT!$A$2:$HK$129,0,COLUMN(DA27))
)
</f>
        <v>5</v>
      </c>
      <c r="DB27" s="72">
        <f t="array" ref="DB27">SUMPRODUCT(
    INDEX(ANSWERS!$C$7:$AW$134,0,ROW(DB27)), 
    INDEX(CORRECT!$A$2:$HK$129,0,COLUMN(DB27))
)
</f>
        <v>0</v>
      </c>
      <c r="DC27" s="72">
        <f t="array" ref="DC27">SUMPRODUCT(
    INDEX(ANSWERS!$C$7:$AW$134,0,ROW(DC27)), 
    INDEX(CORRECT!$A$2:$HK$129,0,COLUMN(DC27))
)
</f>
        <v>2</v>
      </c>
      <c r="DD27" s="72">
        <f t="array" ref="DD27">SUMPRODUCT(
    INDEX(ANSWERS!$C$7:$AW$134,0,ROW(DD27)), 
    INDEX(CORRECT!$A$2:$HK$129,0,COLUMN(DD27))
)
</f>
        <v>3</v>
      </c>
      <c r="DE27" s="72">
        <f t="array" ref="DE27">SUMPRODUCT(
    INDEX(ANSWERS!$C$7:$AW$134,0,ROW(DE27)), 
    INDEX(CORRECT!$A$2:$HK$129,0,COLUMN(DE27))
)
</f>
        <v>5</v>
      </c>
      <c r="DF27" s="72">
        <f t="array" ref="DF27">SUMPRODUCT(
    INDEX(ANSWERS!$C$7:$AW$134,0,ROW(DF27)), 
    INDEX(CORRECT!$A$2:$HK$129,0,COLUMN(DF27))
)
</f>
        <v>5</v>
      </c>
      <c r="DG27" s="72">
        <f t="array" ref="DG27">SUMPRODUCT(
    INDEX(ANSWERS!$C$7:$AW$134,0,ROW(DG27)), 
    INDEX(CORRECT!$A$2:$HK$129,0,COLUMN(DG27))
)
</f>
        <v>3</v>
      </c>
      <c r="DH27" s="72">
        <f t="array" ref="DH27">SUMPRODUCT(
    INDEX(ANSWERS!$C$7:$AW$134,0,ROW(DH27)), 
    INDEX(CORRECT!$A$2:$HK$129,0,COLUMN(DH27))
)
</f>
        <v>2</v>
      </c>
      <c r="DI27" s="72">
        <f t="array" ref="DI27">SUMPRODUCT(
    INDEX(ANSWERS!$C$7:$AW$134,0,ROW(DI27)), 
    INDEX(CORRECT!$A$2:$HK$129,0,COLUMN(DI27))
)
</f>
        <v>2</v>
      </c>
      <c r="DJ27" s="72">
        <f t="array" ref="DJ27">SUMPRODUCT(
    INDEX(ANSWERS!$C$7:$AW$134,0,ROW(DJ27)), 
    INDEX(CORRECT!$A$2:$HK$129,0,COLUMN(DJ27))
)
</f>
        <v>2</v>
      </c>
      <c r="DK27" s="72">
        <f t="array" ref="DK27">SUMPRODUCT(
    INDEX(ANSWERS!$C$7:$AW$134,0,ROW(DK27)), 
    INDEX(CORRECT!$A$2:$HK$129,0,COLUMN(DK27))
)
</f>
        <v>4</v>
      </c>
      <c r="DL27" s="72">
        <f t="array" ref="DL27">SUMPRODUCT(
    INDEX(ANSWERS!$C$7:$AW$134,0,ROW(DL27)), 
    INDEX(CORRECT!$A$2:$HK$129,0,COLUMN(DL27))
)
</f>
        <v>4</v>
      </c>
      <c r="DM27" s="72">
        <f t="array" ref="DM27">SUMPRODUCT(
    INDEX(ANSWERS!$C$7:$AW$134,0,ROW(DM27)), 
    INDEX(CORRECT!$A$2:$HK$129,0,COLUMN(DM27))
)
</f>
        <v>2</v>
      </c>
      <c r="DN27" s="72">
        <f t="array" ref="DN27">SUMPRODUCT(
    INDEX(ANSWERS!$C$7:$AW$134,0,ROW(DN27)), 
    INDEX(CORRECT!$A$2:$HK$129,0,COLUMN(DN27))
)
</f>
        <v>3</v>
      </c>
      <c r="DO27" s="72">
        <f t="array" ref="DO27">SUMPRODUCT(
    INDEX(ANSWERS!$C$7:$AW$134,0,ROW(DO27)), 
    INDEX(CORRECT!$A$2:$HK$129,0,COLUMN(DO27))
)
</f>
        <v>4</v>
      </c>
      <c r="DP27" s="72">
        <f t="array" ref="DP27">SUMPRODUCT(
    INDEX(ANSWERS!$C$7:$AW$134,0,ROW(DP27)), 
    INDEX(CORRECT!$A$2:$HK$129,0,COLUMN(DP27))
)
</f>
        <v>5</v>
      </c>
      <c r="DQ27" s="72">
        <f t="array" ref="DQ27">SUMPRODUCT(
    INDEX(ANSWERS!$C$7:$AW$134,0,ROW(DQ27)), 
    INDEX(CORRECT!$A$2:$HK$129,0,COLUMN(DQ27))
)
</f>
        <v>5</v>
      </c>
      <c r="DR27" s="72">
        <f t="array" ref="DR27">SUMPRODUCT(
    INDEX(ANSWERS!$C$7:$AW$134,0,ROW(DR27)), 
    INDEX(CORRECT!$A$2:$HK$129,0,COLUMN(DR27))
)
</f>
        <v>5</v>
      </c>
      <c r="DS27" s="72">
        <f t="array" ref="DS27">SUMPRODUCT(
    INDEX(ANSWERS!$C$7:$AW$134,0,ROW(DS27)), 
    INDEX(CORRECT!$A$2:$HK$129,0,COLUMN(DS27))
)
</f>
        <v>5</v>
      </c>
      <c r="DT27" s="72">
        <f t="array" ref="DT27">SUMPRODUCT(
    INDEX(ANSWERS!$C$7:$AW$134,0,ROW(DT27)), 
    INDEX(CORRECT!$A$2:$HK$129,0,COLUMN(DT27))
)
</f>
        <v>5</v>
      </c>
      <c r="DU27" s="72">
        <f t="array" ref="DU27">SUMPRODUCT(
    INDEX(ANSWERS!$C$7:$AW$134,0,ROW(DU27)), 
    INDEX(CORRECT!$A$2:$HK$129,0,COLUMN(DU27))
)
</f>
        <v>5</v>
      </c>
      <c r="DV27" s="72">
        <f t="array" ref="DV27">SUMPRODUCT(
    INDEX(ANSWERS!$C$7:$AW$134,0,ROW(DV27)), 
    INDEX(CORRECT!$A$2:$HK$129,0,COLUMN(DV27))
)
</f>
        <v>0</v>
      </c>
      <c r="DW27" s="72">
        <f t="array" ref="DW27">SUMPRODUCT(
    INDEX(ANSWERS!$C$7:$AW$134,0,ROW(DW27)), 
    INDEX(CORRECT!$A$2:$HK$129,0,COLUMN(DW27))
)
</f>
        <v>2</v>
      </c>
      <c r="DX27" s="72">
        <f t="array" ref="DX27">SUMPRODUCT(
    INDEX(ANSWERS!$C$7:$AW$134,0,ROW(DX27)), 
    INDEX(CORRECT!$A$2:$HK$129,0,COLUMN(DX27))
)
</f>
        <v>2</v>
      </c>
      <c r="DY27" s="72">
        <f t="array" ref="DY27">SUMPRODUCT(
    INDEX(ANSWERS!$C$7:$AW$134,0,ROW(DY27)), 
    INDEX(CORRECT!$A$2:$HK$129,0,COLUMN(DY27))
)
</f>
        <v>4</v>
      </c>
      <c r="DZ27" s="72">
        <f t="array" ref="DZ27">SUMPRODUCT(
    INDEX(ANSWERS!$C$7:$AW$134,0,ROW(DZ27)), 
    INDEX(CORRECT!$A$2:$HK$129,0,COLUMN(DZ27))
)
</f>
        <v>0</v>
      </c>
      <c r="EA27" s="72">
        <f t="array" ref="EA27">SUMPRODUCT(
    INDEX(ANSWERS!$C$7:$AW$134,0,ROW(EA27)), 
    INDEX(CORRECT!$A$2:$HK$129,0,COLUMN(EA27))
)
</f>
        <v>3</v>
      </c>
      <c r="EB27" s="72">
        <f t="array" ref="EB27">SUMPRODUCT(
    INDEX(ANSWERS!$C$7:$AW$134,0,ROW(EB27)), 
    INDEX(CORRECT!$A$2:$HK$129,0,COLUMN(EB27))
)
</f>
        <v>2</v>
      </c>
      <c r="EC27" s="72">
        <f t="array" ref="EC27">SUMPRODUCT(
    INDEX(ANSWERS!$C$7:$AW$134,0,ROW(EC27)), 
    INDEX(CORRECT!$A$2:$HK$129,0,COLUMN(EC27))
)
</f>
        <v>5</v>
      </c>
      <c r="ED27" s="72">
        <f t="array" ref="ED27">SUMPRODUCT(
    INDEX(ANSWERS!$C$7:$AW$134,0,ROW(ED27)), 
    INDEX(CORRECT!$A$2:$HK$129,0,COLUMN(ED27))
)
</f>
        <v>5</v>
      </c>
      <c r="EE27" s="72">
        <f t="array" ref="EE27">SUMPRODUCT(
    INDEX(ANSWERS!$C$7:$AW$134,0,ROW(EE27)), 
    INDEX(CORRECT!$A$2:$HK$129,0,COLUMN(EE27))
)
</f>
        <v>3</v>
      </c>
      <c r="EF27" s="72">
        <f t="array" ref="EF27">SUMPRODUCT(
    INDEX(ANSWERS!$C$7:$AW$134,0,ROW(EF27)), 
    INDEX(CORRECT!$A$2:$HK$129,0,COLUMN(EF27))
)
</f>
        <v>3</v>
      </c>
      <c r="EG27" s="72">
        <f t="array" ref="EG27">SUMPRODUCT(
    INDEX(ANSWERS!$C$7:$AW$134,0,ROW(EG27)), 
    INDEX(CORRECT!$A$2:$HK$129,0,COLUMN(EG27))
)
</f>
        <v>5</v>
      </c>
      <c r="EH27" s="72">
        <f t="array" ref="EH27">SUMPRODUCT(
    INDEX(ANSWERS!$C$7:$AW$134,0,ROW(EH27)), 
    INDEX(CORRECT!$A$2:$HK$129,0,COLUMN(EH27))
)
</f>
        <v>5</v>
      </c>
      <c r="EI27" s="72">
        <f t="array" ref="EI27">SUMPRODUCT(
    INDEX(ANSWERS!$C$7:$AW$134,0,ROW(EI27)), 
    INDEX(CORRECT!$A$2:$HK$129,0,COLUMN(EI27))
)
</f>
        <v>5</v>
      </c>
      <c r="EJ27" s="72">
        <f t="array" ref="EJ27">SUMPRODUCT(
    INDEX(ANSWERS!$C$7:$AW$134,0,ROW(EJ27)), 
    INDEX(CORRECT!$A$2:$HK$129,0,COLUMN(EJ27))
)
</f>
        <v>5</v>
      </c>
      <c r="EK27" s="72">
        <f t="array" ref="EK27">SUMPRODUCT(
    INDEX(ANSWERS!$C$7:$AW$134,0,ROW(EK27)), 
    INDEX(CORRECT!$A$2:$HK$129,0,COLUMN(EK27))
)
</f>
        <v>2</v>
      </c>
      <c r="EL27" s="72">
        <f t="array" ref="EL27">SUMPRODUCT(
    INDEX(ANSWERS!$C$7:$AW$134,0,ROW(EL27)), 
    INDEX(CORRECT!$A$2:$HK$129,0,COLUMN(EL27))
)
</f>
        <v>3</v>
      </c>
      <c r="EM27" s="72">
        <f t="array" ref="EM27">SUMPRODUCT(
    INDEX(ANSWERS!$C$7:$AW$134,0,ROW(EM27)), 
    INDEX(CORRECT!$A$2:$HK$129,0,COLUMN(EM27))
)
</f>
        <v>5</v>
      </c>
      <c r="EN27" s="72">
        <f t="array" ref="EN27">SUMPRODUCT(
    INDEX(ANSWERS!$C$7:$AW$134,0,ROW(EN27)), 
    INDEX(CORRECT!$A$2:$HK$129,0,COLUMN(EN27))
)
</f>
        <v>5</v>
      </c>
      <c r="EO27" s="72">
        <f t="array" ref="EO27">SUMPRODUCT(
    INDEX(ANSWERS!$C$7:$AW$134,0,ROW(EO27)), 
    INDEX(CORRECT!$A$2:$HK$129,0,COLUMN(EO27))
)
</f>
        <v>4</v>
      </c>
      <c r="EP27" s="72">
        <f t="array" ref="EP27">SUMPRODUCT(
    INDEX(ANSWERS!$C$7:$AW$134,0,ROW(EP27)), 
    INDEX(CORRECT!$A$2:$HK$129,0,COLUMN(EP27))
)
</f>
        <v>5</v>
      </c>
      <c r="EQ27" s="72">
        <f t="array" ref="EQ27">SUMPRODUCT(
    INDEX(ANSWERS!$C$7:$AW$134,0,ROW(EQ27)), 
    INDEX(CORRECT!$A$2:$HK$129,0,COLUMN(EQ27))
)
</f>
        <v>4</v>
      </c>
      <c r="ER27" s="72">
        <f t="array" ref="ER27">SUMPRODUCT(
    INDEX(ANSWERS!$C$7:$AW$134,0,ROW(ER27)), 
    INDEX(CORRECT!$A$2:$HK$129,0,COLUMN(ER27))
)
</f>
        <v>2</v>
      </c>
      <c r="ES27" s="72">
        <f t="array" ref="ES27">SUMPRODUCT(
    INDEX(ANSWERS!$C$7:$AW$134,0,ROW(ES27)), 
    INDEX(CORRECT!$A$2:$HK$129,0,COLUMN(ES27))
)
</f>
        <v>2</v>
      </c>
      <c r="ET27" s="72">
        <f t="array" ref="ET27">SUMPRODUCT(
    INDEX(ANSWERS!$C$7:$AW$134,0,ROW(ET27)), 
    INDEX(CORRECT!$A$2:$HK$129,0,COLUMN(ET27))
)
</f>
        <v>4</v>
      </c>
      <c r="EU27" s="72">
        <f t="array" ref="EU27">SUMPRODUCT(
    INDEX(ANSWERS!$C$7:$AW$134,0,ROW(EU27)), 
    INDEX(CORRECT!$A$2:$HK$129,0,COLUMN(EU27))
)
</f>
        <v>5</v>
      </c>
      <c r="EV27" s="72">
        <f t="array" ref="EV27">SUMPRODUCT(
    INDEX(ANSWERS!$C$7:$AW$134,0,ROW(EV27)), 
    INDEX(CORRECT!$A$2:$HK$129,0,COLUMN(EV27))
)
</f>
        <v>2</v>
      </c>
      <c r="EW27" s="72">
        <f t="array" ref="EW27">SUMPRODUCT(
    INDEX(ANSWERS!$C$7:$AW$134,0,ROW(EW27)), 
    INDEX(CORRECT!$A$2:$HK$129,0,COLUMN(EW27))
)
</f>
        <v>4</v>
      </c>
      <c r="EX27" s="72">
        <f t="array" ref="EX27">SUMPRODUCT(
    INDEX(ANSWERS!$C$7:$AW$134,0,ROW(EX27)), 
    INDEX(CORRECT!$A$2:$HK$129,0,COLUMN(EX27))
)
</f>
        <v>4</v>
      </c>
      <c r="EY27" s="72">
        <f t="array" ref="EY27">SUMPRODUCT(
    INDEX(ANSWERS!$C$7:$AW$134,0,ROW(EY27)), 
    INDEX(CORRECT!$A$2:$HK$129,0,COLUMN(EY27))
)
</f>
        <v>0</v>
      </c>
      <c r="EZ27" s="72">
        <f t="array" ref="EZ27">SUMPRODUCT(
    INDEX(ANSWERS!$C$7:$AW$134,0,ROW(EZ27)), 
    INDEX(CORRECT!$A$2:$HK$129,0,COLUMN(EZ27))
)
</f>
        <v>3</v>
      </c>
      <c r="FA27" s="72">
        <f t="array" ref="FA27">SUMPRODUCT(
    INDEX(ANSWERS!$C$7:$AW$134,0,ROW(FA27)), 
    INDEX(CORRECT!$A$2:$HK$129,0,COLUMN(FA27))
)
</f>
        <v>3</v>
      </c>
      <c r="FB27" s="72">
        <f t="array" ref="FB27">SUMPRODUCT(
    INDEX(ANSWERS!$C$7:$AW$134,0,ROW(FB27)), 
    INDEX(CORRECT!$A$2:$HK$129,0,COLUMN(FB27))
)
</f>
        <v>3</v>
      </c>
      <c r="FC27" s="72">
        <f t="array" ref="FC27">SUMPRODUCT(
    INDEX(ANSWERS!$C$7:$AW$134,0,ROW(FC27)), 
    INDEX(CORRECT!$A$2:$HK$129,0,COLUMN(FC27))
)
</f>
        <v>5</v>
      </c>
      <c r="FD27" s="72">
        <f t="array" ref="FD27">SUMPRODUCT(
    INDEX(ANSWERS!$C$7:$AW$134,0,ROW(FD27)), 
    INDEX(CORRECT!$A$2:$HK$129,0,COLUMN(FD27))
)
</f>
        <v>4</v>
      </c>
      <c r="FE27" s="72">
        <f t="array" ref="FE27">SUMPRODUCT(
    INDEX(ANSWERS!$C$7:$AW$134,0,ROW(FE27)), 
    INDEX(CORRECT!$A$2:$HK$129,0,COLUMN(FE27))
)
</f>
        <v>5</v>
      </c>
      <c r="FF27" s="72">
        <f t="array" ref="FF27">SUMPRODUCT(
    INDEX(ANSWERS!$C$7:$AW$134,0,ROW(FF27)), 
    INDEX(CORRECT!$A$2:$HK$129,0,COLUMN(FF27))
)
</f>
        <v>5</v>
      </c>
      <c r="FG27" s="72">
        <f t="array" ref="FG27">SUMPRODUCT(
    INDEX(ANSWERS!$C$7:$AW$134,0,ROW(FG27)), 
    INDEX(CORRECT!$A$2:$HK$129,0,COLUMN(FG27))
)
</f>
        <v>5</v>
      </c>
      <c r="FH27" s="72">
        <f t="array" ref="FH27">SUMPRODUCT(
    INDEX(ANSWERS!$C$7:$AW$134,0,ROW(FH27)), 
    INDEX(CORRECT!$A$2:$HK$129,0,COLUMN(FH27))
)
</f>
        <v>5</v>
      </c>
      <c r="FI27" s="72">
        <f t="array" ref="FI27">SUMPRODUCT(
    INDEX(ANSWERS!$C$7:$AW$134,0,ROW(FI27)), 
    INDEX(CORRECT!$A$2:$HK$129,0,COLUMN(FI27))
)
</f>
        <v>3</v>
      </c>
      <c r="FJ27" s="72">
        <f t="array" ref="FJ27">SUMPRODUCT(
    INDEX(ANSWERS!$C$7:$AW$134,0,ROW(FJ27)), 
    INDEX(CORRECT!$A$2:$HK$129,0,COLUMN(FJ27))
)
</f>
        <v>4</v>
      </c>
      <c r="FK27" s="72">
        <f t="array" ref="FK27">SUMPRODUCT(
    INDEX(ANSWERS!$C$7:$AW$134,0,ROW(FK27)), 
    INDEX(CORRECT!$A$2:$HK$129,0,COLUMN(FK27))
)
</f>
        <v>5</v>
      </c>
      <c r="FL27" s="72">
        <f t="array" ref="FL27">SUMPRODUCT(
    INDEX(ANSWERS!$C$7:$AW$134,0,ROW(FL27)), 
    INDEX(CORRECT!$A$2:$HK$129,0,COLUMN(FL27))
)
</f>
        <v>4</v>
      </c>
      <c r="FM27" s="72">
        <f t="array" ref="FM27">SUMPRODUCT(
    INDEX(ANSWERS!$C$7:$AW$134,0,ROW(FM27)), 
    INDEX(CORRECT!$A$2:$HK$129,0,COLUMN(FM27))
)
</f>
        <v>5</v>
      </c>
      <c r="FN27" s="72">
        <f t="array" ref="FN27">SUMPRODUCT(
    INDEX(ANSWERS!$C$7:$AW$134,0,ROW(FN27)), 
    INDEX(CORRECT!$A$2:$HK$129,0,COLUMN(FN27))
)
</f>
        <v>3</v>
      </c>
      <c r="FO27" s="72">
        <f t="array" ref="FO27">SUMPRODUCT(
    INDEX(ANSWERS!$C$7:$AW$134,0,ROW(FO27)), 
    INDEX(CORRECT!$A$2:$HK$129,0,COLUMN(FO27))
)
</f>
        <v>5</v>
      </c>
      <c r="FP27" s="72">
        <f t="array" ref="FP27">SUMPRODUCT(
    INDEX(ANSWERS!$C$7:$AW$134,0,ROW(FP27)), 
    INDEX(CORRECT!$A$2:$HK$129,0,COLUMN(FP27))
)
</f>
        <v>5</v>
      </c>
      <c r="FQ27" s="72">
        <f t="array" ref="FQ27">SUMPRODUCT(
    INDEX(ANSWERS!$C$7:$AW$134,0,ROW(FQ27)), 
    INDEX(CORRECT!$A$2:$HK$129,0,COLUMN(FQ27))
)
</f>
        <v>5</v>
      </c>
      <c r="FR27" s="72">
        <f t="array" ref="FR27">SUMPRODUCT(
    INDEX(ANSWERS!$C$7:$AW$134,0,ROW(FR27)), 
    INDEX(CORRECT!$A$2:$HK$129,0,COLUMN(FR27))
)
</f>
        <v>5</v>
      </c>
      <c r="FS27" s="72">
        <f t="array" ref="FS27">SUMPRODUCT(
    INDEX(ANSWERS!$C$7:$AW$134,0,ROW(FS27)), 
    INDEX(CORRECT!$A$2:$HK$129,0,COLUMN(FS27))
)
</f>
        <v>0</v>
      </c>
      <c r="FT27" s="72">
        <f t="array" ref="FT27">SUMPRODUCT(
    INDEX(ANSWERS!$C$7:$AW$134,0,ROW(FT27)), 
    INDEX(CORRECT!$A$2:$HK$129,0,COLUMN(FT27))
)
</f>
        <v>1</v>
      </c>
      <c r="FU27" s="72">
        <f t="array" ref="FU27">SUMPRODUCT(
    INDEX(ANSWERS!$C$7:$AW$134,0,ROW(FU27)), 
    INDEX(CORRECT!$A$2:$HK$129,0,COLUMN(FU27))
)
</f>
        <v>5</v>
      </c>
      <c r="FV27" s="72">
        <f t="array" ref="FV27">SUMPRODUCT(
    INDEX(ANSWERS!$C$7:$AW$134,0,ROW(FV27)), 
    INDEX(CORRECT!$A$2:$HK$129,0,COLUMN(FV27))
)
</f>
        <v>5</v>
      </c>
      <c r="FW27" s="72">
        <f t="array" ref="FW27">SUMPRODUCT(
    INDEX(ANSWERS!$C$7:$AW$134,0,ROW(FW27)), 
    INDEX(CORRECT!$A$2:$HK$129,0,COLUMN(FW27))
)
</f>
        <v>3</v>
      </c>
      <c r="FX27" s="72">
        <f t="array" ref="FX27">SUMPRODUCT(
    INDEX(ANSWERS!$C$7:$AW$134,0,ROW(FX27)), 
    INDEX(CORRECT!$A$2:$HK$129,0,COLUMN(FX27))
)
</f>
        <v>5</v>
      </c>
      <c r="FY27" s="72">
        <f t="array" ref="FY27">SUMPRODUCT(
    INDEX(ANSWERS!$C$7:$AW$134,0,ROW(FY27)), 
    INDEX(CORRECT!$A$2:$HK$129,0,COLUMN(FY27))
)
</f>
        <v>5</v>
      </c>
      <c r="FZ27" s="72">
        <f t="array" ref="FZ27">SUMPRODUCT(
    INDEX(ANSWERS!$C$7:$AW$134,0,ROW(FZ27)), 
    INDEX(CORRECT!$A$2:$HK$129,0,COLUMN(FZ27))
)
</f>
        <v>3</v>
      </c>
      <c r="GA27" s="72">
        <f t="array" ref="GA27">SUMPRODUCT(
    INDEX(ANSWERS!$C$7:$AW$134,0,ROW(GA27)), 
    INDEX(CORRECT!$A$2:$HK$129,0,COLUMN(GA27))
)
</f>
        <v>3</v>
      </c>
      <c r="GB27" s="72">
        <f t="array" ref="GB27">SUMPRODUCT(
    INDEX(ANSWERS!$C$7:$AW$134,0,ROW(GB27)), 
    INDEX(CORRECT!$A$2:$HK$129,0,COLUMN(GB27))
)
</f>
        <v>2</v>
      </c>
      <c r="GC27" s="72">
        <f t="array" ref="GC27">SUMPRODUCT(
    INDEX(ANSWERS!$C$7:$AW$134,0,ROW(GC27)), 
    INDEX(CORRECT!$A$2:$HK$129,0,COLUMN(GC27))
)
</f>
        <v>2</v>
      </c>
      <c r="GD27" s="72">
        <f t="array" ref="GD27">SUMPRODUCT(
    INDEX(ANSWERS!$C$7:$AW$134,0,ROW(GD27)), 
    INDEX(CORRECT!$A$2:$HK$129,0,COLUMN(GD27))
)
</f>
        <v>5</v>
      </c>
      <c r="GE27" s="72">
        <f t="array" ref="GE27">SUMPRODUCT(
    INDEX(ANSWERS!$C$7:$AW$134,0,ROW(GE27)), 
    INDEX(CORRECT!$A$2:$HK$129,0,COLUMN(GE27))
)
</f>
        <v>4</v>
      </c>
      <c r="GF27" s="72">
        <f t="array" ref="GF27">SUMPRODUCT(
    INDEX(ANSWERS!$C$7:$AW$134,0,ROW(GF27)), 
    INDEX(CORRECT!$A$2:$HK$129,0,COLUMN(GF27))
)
</f>
        <v>4</v>
      </c>
      <c r="GG27" s="72">
        <f t="array" ref="GG27">SUMPRODUCT(
    INDEX(ANSWERS!$C$7:$AW$134,0,ROW(GG27)), 
    INDEX(CORRECT!$A$2:$HK$129,0,COLUMN(GG27))
)
</f>
        <v>4</v>
      </c>
      <c r="GH27" s="72">
        <f t="array" ref="GH27">SUMPRODUCT(
    INDEX(ANSWERS!$C$7:$AW$134,0,ROW(GH27)), 
    INDEX(CORRECT!$A$2:$HK$129,0,COLUMN(GH27))
)
</f>
        <v>2</v>
      </c>
      <c r="GI27" s="72">
        <f t="array" ref="GI27">SUMPRODUCT(
    INDEX(ANSWERS!$C$7:$AW$134,0,ROW(GI27)), 
    INDEX(CORRECT!$A$2:$HK$129,0,COLUMN(GI27))
)
</f>
        <v>5</v>
      </c>
      <c r="GJ27" s="72">
        <f t="array" ref="GJ27">SUMPRODUCT(
    INDEX(ANSWERS!$C$7:$AW$134,0,ROW(GJ27)), 
    INDEX(CORRECT!$A$2:$HK$129,0,COLUMN(GJ27))
)
</f>
        <v>5</v>
      </c>
      <c r="GK27" s="72">
        <f t="array" ref="GK27">SUMPRODUCT(
    INDEX(ANSWERS!$C$7:$AW$134,0,ROW(GK27)), 
    INDEX(CORRECT!$A$2:$HK$129,0,COLUMN(GK27))
)
</f>
        <v>0</v>
      </c>
      <c r="GL27" s="72">
        <f t="array" ref="GL27">SUMPRODUCT(
    INDEX(ANSWERS!$C$7:$AW$134,0,ROW(GL27)), 
    INDEX(CORRECT!$A$2:$HK$129,0,COLUMN(GL27))
)
</f>
        <v>2</v>
      </c>
      <c r="GM27" s="72">
        <f t="array" ref="GM27">SUMPRODUCT(
    INDEX(ANSWERS!$C$7:$AW$134,0,ROW(GM27)), 
    INDEX(CORRECT!$A$2:$HK$129,0,COLUMN(GM27))
)
</f>
        <v>2</v>
      </c>
      <c r="GN27" s="72">
        <f t="array" ref="GN27">SUMPRODUCT(
    INDEX(ANSWERS!$C$7:$AW$134,0,ROW(GN27)), 
    INDEX(CORRECT!$A$2:$HK$129,0,COLUMN(GN27))
)
</f>
        <v>3</v>
      </c>
      <c r="GO27" s="72">
        <f t="array" ref="GO27">SUMPRODUCT(
    INDEX(ANSWERS!$C$7:$AW$134,0,ROW(GO27)), 
    INDEX(CORRECT!$A$2:$HK$129,0,COLUMN(GO27))
)
</f>
        <v>2</v>
      </c>
      <c r="GP27" s="72">
        <f t="array" ref="GP27">SUMPRODUCT(
    INDEX(ANSWERS!$C$7:$AW$134,0,ROW(GP27)), 
    INDEX(CORRECT!$A$2:$HK$129,0,COLUMN(GP27))
)
</f>
        <v>5</v>
      </c>
      <c r="GQ27" s="72">
        <f t="array" ref="GQ27">SUMPRODUCT(
    INDEX(ANSWERS!$C$7:$AW$134,0,ROW(GQ27)), 
    INDEX(CORRECT!$A$2:$HK$129,0,COLUMN(GQ27))
)
</f>
        <v>5</v>
      </c>
      <c r="GR27" s="72">
        <f t="array" ref="GR27">SUMPRODUCT(
    INDEX(ANSWERS!$C$7:$AW$134,0,ROW(GR27)), 
    INDEX(CORRECT!$A$2:$HK$129,0,COLUMN(GR27))
)
</f>
        <v>2</v>
      </c>
      <c r="GS27" s="72">
        <f t="array" ref="GS27">SUMPRODUCT(
    INDEX(ANSWERS!$C$7:$AW$134,0,ROW(GS27)), 
    INDEX(CORRECT!$A$2:$HK$129,0,COLUMN(GS27))
)
</f>
        <v>3</v>
      </c>
      <c r="GT27" s="72">
        <f t="array" ref="GT27">SUMPRODUCT(
    INDEX(ANSWERS!$C$7:$AW$134,0,ROW(GT27)), 
    INDEX(CORRECT!$A$2:$HK$129,0,COLUMN(GT27))
)
</f>
        <v>3</v>
      </c>
      <c r="GU27" s="72">
        <f t="array" ref="GU27">SUMPRODUCT(
    INDEX(ANSWERS!$C$7:$AW$134,0,ROW(GU27)), 
    INDEX(CORRECT!$A$2:$HK$129,0,COLUMN(GU27))
)
</f>
        <v>2</v>
      </c>
      <c r="GV27" s="72">
        <f t="array" ref="GV27">SUMPRODUCT(
    INDEX(ANSWERS!$C$7:$AW$134,0,ROW(GV27)), 
    INDEX(CORRECT!$A$2:$HK$129,0,COLUMN(GV27))
)
</f>
        <v>4</v>
      </c>
      <c r="GW27" s="72">
        <f t="array" ref="GW27">SUMPRODUCT(
    INDEX(ANSWERS!$C$7:$AW$134,0,ROW(GW27)), 
    INDEX(CORRECT!$A$2:$HK$129,0,COLUMN(GW27))
)
</f>
        <v>5</v>
      </c>
      <c r="GX27" s="72">
        <f t="array" ref="GX27">SUMPRODUCT(
    INDEX(ANSWERS!$C$7:$AW$134,0,ROW(GX27)), 
    INDEX(CORRECT!$A$2:$HK$129,0,COLUMN(GX27))
)
</f>
        <v>2</v>
      </c>
      <c r="GY27" s="72">
        <f t="array" ref="GY27">SUMPRODUCT(
    INDEX(ANSWERS!$C$7:$AW$134,0,ROW(GY27)), 
    INDEX(CORRECT!$A$2:$HK$129,0,COLUMN(GY27))
)
</f>
        <v>5</v>
      </c>
      <c r="GZ27" s="72">
        <f t="array" ref="GZ27">SUMPRODUCT(
    INDEX(ANSWERS!$C$7:$AW$134,0,ROW(GZ27)), 
    INDEX(CORRECT!$A$2:$HK$129,0,COLUMN(GZ27))
)
</f>
        <v>4</v>
      </c>
      <c r="HA27" s="72">
        <f t="array" ref="HA27">SUMPRODUCT(
    INDEX(ANSWERS!$C$7:$AW$134,0,ROW(HA27)), 
    INDEX(CORRECT!$A$2:$HK$129,0,COLUMN(HA27))
)
</f>
        <v>5</v>
      </c>
      <c r="HB27" s="72">
        <f t="array" ref="HB27">SUMPRODUCT(
    INDEX(ANSWERS!$C$7:$AW$134,0,ROW(HB27)), 
    INDEX(CORRECT!$A$2:$HK$129,0,COLUMN(HB27))
)
</f>
        <v>5</v>
      </c>
      <c r="HC27" s="72">
        <f t="array" ref="HC27">SUMPRODUCT(
    INDEX(ANSWERS!$C$7:$AW$134,0,ROW(HC27)), 
    INDEX(CORRECT!$A$2:$HK$129,0,COLUMN(HC27))
)
</f>
        <v>4</v>
      </c>
      <c r="HD27" s="72">
        <f t="array" ref="HD27">SUMPRODUCT(
    INDEX(ANSWERS!$C$7:$AW$134,0,ROW(HD27)), 
    INDEX(CORRECT!$A$2:$HK$129,0,COLUMN(HD27))
)
</f>
        <v>4</v>
      </c>
      <c r="HE27" s="72">
        <f t="array" ref="HE27">SUMPRODUCT(
    INDEX(ANSWERS!$C$7:$AW$134,0,ROW(HE27)), 
    INDEX(CORRECT!$A$2:$HK$129,0,COLUMN(HE27))
)
</f>
        <v>5</v>
      </c>
      <c r="HF27" s="72">
        <f t="array" ref="HF27">SUMPRODUCT(
    INDEX(ANSWERS!$C$7:$AW$134,0,ROW(HF27)), 
    INDEX(CORRECT!$A$2:$HK$129,0,COLUMN(HF27))
)
</f>
        <v>4</v>
      </c>
      <c r="HG27" s="72">
        <f t="array" ref="HG27">SUMPRODUCT(
    INDEX(ANSWERS!$C$7:$AW$134,0,ROW(HG27)), 
    INDEX(CORRECT!$A$2:$HK$129,0,COLUMN(HG27))
)
</f>
        <v>5</v>
      </c>
      <c r="HH27" s="72">
        <f t="array" ref="HH27">SUMPRODUCT(
    INDEX(ANSWERS!$C$7:$AW$134,0,ROW(HH27)), 
    INDEX(CORRECT!$A$2:$HK$129,0,COLUMN(HH27))
)
</f>
        <v>4</v>
      </c>
      <c r="HI27" s="72">
        <f t="array" ref="HI27">SUMPRODUCT(
    INDEX(ANSWERS!$C$7:$AW$134,0,ROW(HI27)), 
    INDEX(CORRECT!$A$2:$HK$129,0,COLUMN(HI27))
)
</f>
        <v>2</v>
      </c>
      <c r="HJ27" s="72">
        <f t="array" ref="HJ27">SUMPRODUCT(
    INDEX(ANSWERS!$C$7:$AW$134,0,ROW(HJ27)), 
    INDEX(CORRECT!$A$2:$HK$129,0,COLUMN(HJ27))
)
</f>
        <v>2</v>
      </c>
      <c r="HK27" s="72">
        <f t="array" ref="HK27">SUMPRODUCT(
    INDEX(ANSWERS!$C$7:$AW$134,0,ROW(HK27)), 
    INDEX(CORRECT!$A$2:$HK$129,0,COLUMN(HK27))
)
</f>
        <v>2</v>
      </c>
      <c r="HL27" s="72"/>
    </row>
    <row r="28">
      <c r="A28" s="1" t="s">
        <v>173</v>
      </c>
      <c r="B28" s="72">
        <f t="array" ref="B28">SUMPRODUCT(
    INDEX(ANSWERS!$C$7:$AW$134,0,ROW(B28)), 
    INDEX(CORRECT!$A$2:$HK$129,0,COLUMN(B28))
)
</f>
        <v>1</v>
      </c>
      <c r="C28" s="72">
        <f t="array" ref="C28">SUMPRODUCT(
    INDEX(ANSWERS!$C$7:$AW$134,0,ROW(C28)), 
    INDEX(CORRECT!$A$2:$HK$129,0,COLUMN(C28))
)
</f>
        <v>1</v>
      </c>
      <c r="D28" s="72">
        <f t="array" ref="D28">SUMPRODUCT(
    INDEX(ANSWERS!$C$7:$AW$134,0,ROW(D28)), 
    INDEX(CORRECT!$A$2:$HK$129,0,COLUMN(D28))
)
</f>
        <v>0</v>
      </c>
      <c r="E28" s="72">
        <f t="array" ref="E28">SUMPRODUCT(
    INDEX(ANSWERS!$C$7:$AW$134,0,ROW(E28)), 
    INDEX(CORRECT!$A$2:$HK$129,0,COLUMN(E28))
)
</f>
        <v>0</v>
      </c>
      <c r="F28" s="72">
        <f t="array" ref="F28">SUMPRODUCT(
    INDEX(ANSWERS!$C$7:$AW$134,0,ROW(F28)), 
    INDEX(CORRECT!$A$2:$HK$129,0,COLUMN(F28))
)
</f>
        <v>0</v>
      </c>
      <c r="G28" s="72">
        <f t="array" ref="G28">SUMPRODUCT(
    INDEX(ANSWERS!$C$7:$AW$134,0,ROW(G28)), 
    INDEX(CORRECT!$A$2:$HK$129,0,COLUMN(G28))
)
</f>
        <v>0</v>
      </c>
      <c r="H28" s="72">
        <f t="array" ref="H28">SUMPRODUCT(
    INDEX(ANSWERS!$C$7:$AW$134,0,ROW(H28)), 
    INDEX(CORRECT!$A$2:$HK$129,0,COLUMN(H28))
)
</f>
        <v>2</v>
      </c>
      <c r="I28" s="72">
        <f t="array" ref="I28">SUMPRODUCT(
    INDEX(ANSWERS!$C$7:$AW$134,0,ROW(I28)), 
    INDEX(CORRECT!$A$2:$HK$129,0,COLUMN(I28))
)
</f>
        <v>2</v>
      </c>
      <c r="J28" s="72">
        <f t="array" ref="J28">SUMPRODUCT(
    INDEX(ANSWERS!$C$7:$AW$134,0,ROW(J28)), 
    INDEX(CORRECT!$A$2:$HK$129,0,COLUMN(J28))
)
</f>
        <v>2</v>
      </c>
      <c r="K28" s="72">
        <f t="array" ref="K28">SUMPRODUCT(
    INDEX(ANSWERS!$C$7:$AW$134,0,ROW(K28)), 
    INDEX(CORRECT!$A$2:$HK$129,0,COLUMN(K28))
)
</f>
        <v>2</v>
      </c>
      <c r="L28" s="72">
        <f t="array" ref="L28">SUMPRODUCT(
    INDEX(ANSWERS!$C$7:$AW$134,0,ROW(L28)), 
    INDEX(CORRECT!$A$2:$HK$129,0,COLUMN(L28))
)
</f>
        <v>1</v>
      </c>
      <c r="M28" s="72">
        <f t="array" ref="M28">SUMPRODUCT(
    INDEX(ANSWERS!$C$7:$AW$134,0,ROW(M28)), 
    INDEX(CORRECT!$A$2:$HK$129,0,COLUMN(M28))
)
</f>
        <v>1</v>
      </c>
      <c r="N28" s="72">
        <f t="array" ref="N28">SUMPRODUCT(
    INDEX(ANSWERS!$C$7:$AW$134,0,ROW(N28)), 
    INDEX(CORRECT!$A$2:$HK$129,0,COLUMN(N28))
)
</f>
        <v>2</v>
      </c>
      <c r="O28" s="72">
        <f t="array" ref="O28">SUMPRODUCT(
    INDEX(ANSWERS!$C$7:$AW$134,0,ROW(O28)), 
    INDEX(CORRECT!$A$2:$HK$129,0,COLUMN(O28))
)
</f>
        <v>2</v>
      </c>
      <c r="P28" s="72">
        <f t="array" ref="P28">SUMPRODUCT(
    INDEX(ANSWERS!$C$7:$AW$134,0,ROW(P28)), 
    INDEX(CORRECT!$A$2:$HK$129,0,COLUMN(P28))
)
</f>
        <v>1</v>
      </c>
      <c r="Q28" s="72">
        <f t="array" ref="Q28">SUMPRODUCT(
    INDEX(ANSWERS!$C$7:$AW$134,0,ROW(Q28)), 
    INDEX(CORRECT!$A$2:$HK$129,0,COLUMN(Q28))
)
</f>
        <v>2</v>
      </c>
      <c r="R28" s="72">
        <f t="array" ref="R28">SUMPRODUCT(
    INDEX(ANSWERS!$C$7:$AW$134,0,ROW(R28)), 
    INDEX(CORRECT!$A$2:$HK$129,0,COLUMN(R28))
)
</f>
        <v>2</v>
      </c>
      <c r="S28" s="72">
        <f t="array" ref="S28">SUMPRODUCT(
    INDEX(ANSWERS!$C$7:$AW$134,0,ROW(S28)), 
    INDEX(CORRECT!$A$2:$HK$129,0,COLUMN(S28))
)
</f>
        <v>2</v>
      </c>
      <c r="T28" s="72">
        <f t="array" ref="T28">SUMPRODUCT(
    INDEX(ANSWERS!$C$7:$AW$134,0,ROW(T28)), 
    INDEX(CORRECT!$A$2:$HK$129,0,COLUMN(T28))
)
</f>
        <v>2</v>
      </c>
      <c r="U28" s="72">
        <f t="array" ref="U28">SUMPRODUCT(
    INDEX(ANSWERS!$C$7:$AW$134,0,ROW(U28)), 
    INDEX(CORRECT!$A$2:$HK$129,0,COLUMN(U28))
)
</f>
        <v>2</v>
      </c>
      <c r="V28" s="72">
        <f t="array" ref="V28">SUMPRODUCT(
    INDEX(ANSWERS!$C$7:$AW$134,0,ROW(V28)), 
    INDEX(CORRECT!$A$2:$HK$129,0,COLUMN(V28))
)
</f>
        <v>2</v>
      </c>
      <c r="W28" s="72">
        <f t="array" ref="W28">SUMPRODUCT(
    INDEX(ANSWERS!$C$7:$AW$134,0,ROW(W28)), 
    INDEX(CORRECT!$A$2:$HK$129,0,COLUMN(W28))
)
</f>
        <v>2</v>
      </c>
      <c r="X28" s="72">
        <f t="array" ref="X28">SUMPRODUCT(
    INDEX(ANSWERS!$C$7:$AW$134,0,ROW(X28)), 
    INDEX(CORRECT!$A$2:$HK$129,0,COLUMN(X28))
)
</f>
        <v>1</v>
      </c>
      <c r="Y28" s="72">
        <f t="array" ref="Y28">SUMPRODUCT(
    INDEX(ANSWERS!$C$7:$AW$134,0,ROW(Y28)), 
    INDEX(CORRECT!$A$2:$HK$129,0,COLUMN(Y28))
)
</f>
        <v>2</v>
      </c>
      <c r="Z28" s="72">
        <f t="array" ref="Z28">SUMPRODUCT(
    INDEX(ANSWERS!$C$7:$AW$134,0,ROW(Z28)), 
    INDEX(CORRECT!$A$2:$HK$129,0,COLUMN(Z28))
)
</f>
        <v>0</v>
      </c>
      <c r="AA28" s="72">
        <f t="array" ref="AA28">SUMPRODUCT(
    INDEX(ANSWERS!$C$7:$AW$134,0,ROW(AA28)), 
    INDEX(CORRECT!$A$2:$HK$129,0,COLUMN(AA28))
)
</f>
        <v>2</v>
      </c>
      <c r="AB28" s="72">
        <f t="array" ref="AB28">SUMPRODUCT(
    INDEX(ANSWERS!$C$7:$AW$134,0,ROW(AB28)), 
    INDEX(CORRECT!$A$2:$HK$129,0,COLUMN(AB28))
)
</f>
        <v>2</v>
      </c>
      <c r="AC28" s="72">
        <f t="array" ref="AC28">SUMPRODUCT(
    INDEX(ANSWERS!$C$7:$AW$134,0,ROW(AC28)), 
    INDEX(CORRECT!$A$2:$HK$129,0,COLUMN(AC28))
)
</f>
        <v>2</v>
      </c>
      <c r="AD28" s="72">
        <f t="array" ref="AD28">SUMPRODUCT(
    INDEX(ANSWERS!$C$7:$AW$134,0,ROW(AD28)), 
    INDEX(CORRECT!$A$2:$HK$129,0,COLUMN(AD28))
)
</f>
        <v>2</v>
      </c>
      <c r="AE28" s="72">
        <f t="array" ref="AE28">SUMPRODUCT(
    INDEX(ANSWERS!$C$7:$AW$134,0,ROW(AE28)), 
    INDEX(CORRECT!$A$2:$HK$129,0,COLUMN(AE28))
)
</f>
        <v>2</v>
      </c>
      <c r="AF28" s="72">
        <f t="array" ref="AF28">SUMPRODUCT(
    INDEX(ANSWERS!$C$7:$AW$134,0,ROW(AF28)), 
    INDEX(CORRECT!$A$2:$HK$129,0,COLUMN(AF28))
)
</f>
        <v>2</v>
      </c>
      <c r="AG28" s="72">
        <f t="array" ref="AG28">SUMPRODUCT(
    INDEX(ANSWERS!$C$7:$AW$134,0,ROW(AG28)), 
    INDEX(CORRECT!$A$2:$HK$129,0,COLUMN(AG28))
)
</f>
        <v>0</v>
      </c>
      <c r="AH28" s="72">
        <f t="array" ref="AH28">SUMPRODUCT(
    INDEX(ANSWERS!$C$7:$AW$134,0,ROW(AH28)), 
    INDEX(CORRECT!$A$2:$HK$129,0,COLUMN(AH28))
)
</f>
        <v>2</v>
      </c>
      <c r="AI28" s="72">
        <f t="array" ref="AI28">SUMPRODUCT(
    INDEX(ANSWERS!$C$7:$AW$134,0,ROW(AI28)), 
    INDEX(CORRECT!$A$2:$HK$129,0,COLUMN(AI28))
)
</f>
        <v>1</v>
      </c>
      <c r="AJ28" s="72">
        <f t="array" ref="AJ28">SUMPRODUCT(
    INDEX(ANSWERS!$C$7:$AW$134,0,ROW(AJ28)), 
    INDEX(CORRECT!$A$2:$HK$129,0,COLUMN(AJ28))
)
</f>
        <v>2</v>
      </c>
      <c r="AK28" s="72">
        <f t="array" ref="AK28">SUMPRODUCT(
    INDEX(ANSWERS!$C$7:$AW$134,0,ROW(AK28)), 
    INDEX(CORRECT!$A$2:$HK$129,0,COLUMN(AK28))
)
</f>
        <v>2</v>
      </c>
      <c r="AL28" s="72">
        <f t="array" ref="AL28">SUMPRODUCT(
    INDEX(ANSWERS!$C$7:$AW$134,0,ROW(AL28)), 
    INDEX(CORRECT!$A$2:$HK$129,0,COLUMN(AL28))
)
</f>
        <v>2</v>
      </c>
      <c r="AM28" s="72">
        <f t="array" ref="AM28">SUMPRODUCT(
    INDEX(ANSWERS!$C$7:$AW$134,0,ROW(AM28)), 
    INDEX(CORRECT!$A$2:$HK$129,0,COLUMN(AM28))
)
</f>
        <v>2</v>
      </c>
      <c r="AN28" s="72">
        <f t="array" ref="AN28">SUMPRODUCT(
    INDEX(ANSWERS!$C$7:$AW$134,0,ROW(AN28)), 
    INDEX(CORRECT!$A$2:$HK$129,0,COLUMN(AN28))
)
</f>
        <v>2</v>
      </c>
      <c r="AO28" s="72">
        <f t="array" ref="AO28">SUMPRODUCT(
    INDEX(ANSWERS!$C$7:$AW$134,0,ROW(AO28)), 
    INDEX(CORRECT!$A$2:$HK$129,0,COLUMN(AO28))
)
</f>
        <v>2</v>
      </c>
      <c r="AP28" s="72">
        <f t="array" ref="AP28">SUMPRODUCT(
    INDEX(ANSWERS!$C$7:$AW$134,0,ROW(AP28)), 
    INDEX(CORRECT!$A$2:$HK$129,0,COLUMN(AP28))
)
</f>
        <v>0</v>
      </c>
      <c r="AQ28" s="72">
        <f t="array" ref="AQ28">SUMPRODUCT(
    INDEX(ANSWERS!$C$7:$AW$134,0,ROW(AQ28)), 
    INDEX(CORRECT!$A$2:$HK$129,0,COLUMN(AQ28))
)
</f>
        <v>2</v>
      </c>
      <c r="AR28" s="72">
        <f t="array" ref="AR28">SUMPRODUCT(
    INDEX(ANSWERS!$C$7:$AW$134,0,ROW(AR28)), 
    INDEX(CORRECT!$A$2:$HK$129,0,COLUMN(AR28))
)
</f>
        <v>2</v>
      </c>
      <c r="AS28" s="72">
        <f t="array" ref="AS28">SUMPRODUCT(
    INDEX(ANSWERS!$C$7:$AW$134,0,ROW(AS28)), 
    INDEX(CORRECT!$A$2:$HK$129,0,COLUMN(AS28))
)
</f>
        <v>2</v>
      </c>
      <c r="AT28" s="72">
        <f t="array" ref="AT28">SUMPRODUCT(
    INDEX(ANSWERS!$C$7:$AW$134,0,ROW(AT28)), 
    INDEX(CORRECT!$A$2:$HK$129,0,COLUMN(AT28))
)
</f>
        <v>2</v>
      </c>
      <c r="AU28" s="72">
        <f t="array" ref="AU28">SUMPRODUCT(
    INDEX(ANSWERS!$C$7:$AW$134,0,ROW(AU28)), 
    INDEX(CORRECT!$A$2:$HK$129,0,COLUMN(AU28))
)
</f>
        <v>2</v>
      </c>
      <c r="AV28" s="72">
        <f t="array" ref="AV28">SUMPRODUCT(
    INDEX(ANSWERS!$C$7:$AW$134,0,ROW(AV28)), 
    INDEX(CORRECT!$A$2:$HK$129,0,COLUMN(AV28))
)
</f>
        <v>2</v>
      </c>
      <c r="AW28" s="72">
        <f t="array" ref="AW28">SUMPRODUCT(
    INDEX(ANSWERS!$C$7:$AW$134,0,ROW(AW28)), 
    INDEX(CORRECT!$A$2:$HK$129,0,COLUMN(AW28))
)
</f>
        <v>2</v>
      </c>
      <c r="AX28" s="72">
        <f t="array" ref="AX28">SUMPRODUCT(
    INDEX(ANSWERS!$C$7:$AW$134,0,ROW(AX28)), 
    INDEX(CORRECT!$A$2:$HK$129,0,COLUMN(AX28))
)
</f>
        <v>2</v>
      </c>
      <c r="AY28" s="72">
        <f t="array" ref="AY28">SUMPRODUCT(
    INDEX(ANSWERS!$C$7:$AW$134,0,ROW(AY28)), 
    INDEX(CORRECT!$A$2:$HK$129,0,COLUMN(AY28))
)
</f>
        <v>2</v>
      </c>
      <c r="AZ28" s="72">
        <f t="array" ref="AZ28">SUMPRODUCT(
    INDEX(ANSWERS!$C$7:$AW$134,0,ROW(AZ28)), 
    INDEX(CORRECT!$A$2:$HK$129,0,COLUMN(AZ28))
)
</f>
        <v>1</v>
      </c>
      <c r="BA28" s="72">
        <f t="array" ref="BA28">SUMPRODUCT(
    INDEX(ANSWERS!$C$7:$AW$134,0,ROW(BA28)), 
    INDEX(CORRECT!$A$2:$HK$129,0,COLUMN(BA28))
)
</f>
        <v>2</v>
      </c>
      <c r="BB28" s="72">
        <f t="array" ref="BB28">SUMPRODUCT(
    INDEX(ANSWERS!$C$7:$AW$134,0,ROW(BB28)), 
    INDEX(CORRECT!$A$2:$HK$129,0,COLUMN(BB28))
)
</f>
        <v>2</v>
      </c>
      <c r="BC28" s="72">
        <f t="array" ref="BC28">SUMPRODUCT(
    INDEX(ANSWERS!$C$7:$AW$134,0,ROW(BC28)), 
    INDEX(CORRECT!$A$2:$HK$129,0,COLUMN(BC28))
)
</f>
        <v>0</v>
      </c>
      <c r="BD28" s="72">
        <f t="array" ref="BD28">SUMPRODUCT(
    INDEX(ANSWERS!$C$7:$AW$134,0,ROW(BD28)), 
    INDEX(CORRECT!$A$2:$HK$129,0,COLUMN(BD28))
)
</f>
        <v>2</v>
      </c>
      <c r="BE28" s="72">
        <f t="array" ref="BE28">SUMPRODUCT(
    INDEX(ANSWERS!$C$7:$AW$134,0,ROW(BE28)), 
    INDEX(CORRECT!$A$2:$HK$129,0,COLUMN(BE28))
)
</f>
        <v>1</v>
      </c>
      <c r="BF28" s="72">
        <f t="array" ref="BF28">SUMPRODUCT(
    INDEX(ANSWERS!$C$7:$AW$134,0,ROW(BF28)), 
    INDEX(CORRECT!$A$2:$HK$129,0,COLUMN(BF28))
)
</f>
        <v>0</v>
      </c>
      <c r="BG28" s="72">
        <f t="array" ref="BG28">SUMPRODUCT(
    INDEX(ANSWERS!$C$7:$AW$134,0,ROW(BG28)), 
    INDEX(CORRECT!$A$2:$HK$129,0,COLUMN(BG28))
)
</f>
        <v>2</v>
      </c>
      <c r="BH28" s="72">
        <f t="array" ref="BH28">SUMPRODUCT(
    INDEX(ANSWERS!$C$7:$AW$134,0,ROW(BH28)), 
    INDEX(CORRECT!$A$2:$HK$129,0,COLUMN(BH28))
)
</f>
        <v>2</v>
      </c>
      <c r="BI28" s="72">
        <f t="array" ref="BI28">SUMPRODUCT(
    INDEX(ANSWERS!$C$7:$AW$134,0,ROW(BI28)), 
    INDEX(CORRECT!$A$2:$HK$129,0,COLUMN(BI28))
)
</f>
        <v>2</v>
      </c>
      <c r="BJ28" s="72">
        <f t="array" ref="BJ28">SUMPRODUCT(
    INDEX(ANSWERS!$C$7:$AW$134,0,ROW(BJ28)), 
    INDEX(CORRECT!$A$2:$HK$129,0,COLUMN(BJ28))
)
</f>
        <v>2</v>
      </c>
      <c r="BK28" s="72">
        <f t="array" ref="BK28">SUMPRODUCT(
    INDEX(ANSWERS!$C$7:$AW$134,0,ROW(BK28)), 
    INDEX(CORRECT!$A$2:$HK$129,0,COLUMN(BK28))
)
</f>
        <v>2</v>
      </c>
      <c r="BL28" s="72">
        <f t="array" ref="BL28">SUMPRODUCT(
    INDEX(ANSWERS!$C$7:$AW$134,0,ROW(BL28)), 
    INDEX(CORRECT!$A$2:$HK$129,0,COLUMN(BL28))
)
</f>
        <v>2</v>
      </c>
      <c r="BM28" s="72">
        <f t="array" ref="BM28">SUMPRODUCT(
    INDEX(ANSWERS!$C$7:$AW$134,0,ROW(BM28)), 
    INDEX(CORRECT!$A$2:$HK$129,0,COLUMN(BM28))
)
</f>
        <v>2</v>
      </c>
      <c r="BN28" s="72">
        <f t="array" ref="BN28">SUMPRODUCT(
    INDEX(ANSWERS!$C$7:$AW$134,0,ROW(BN28)), 
    INDEX(CORRECT!$A$2:$HK$129,0,COLUMN(BN28))
)
</f>
        <v>2</v>
      </c>
      <c r="BO28" s="72">
        <f t="array" ref="BO28">SUMPRODUCT(
    INDEX(ANSWERS!$C$7:$AW$134,0,ROW(BO28)), 
    INDEX(CORRECT!$A$2:$HK$129,0,COLUMN(BO28))
)
</f>
        <v>0</v>
      </c>
      <c r="BP28" s="72">
        <f t="array" ref="BP28">SUMPRODUCT(
    INDEX(ANSWERS!$C$7:$AW$134,0,ROW(BP28)), 
    INDEX(CORRECT!$A$2:$HK$129,0,COLUMN(BP28))
)
</f>
        <v>2</v>
      </c>
      <c r="BQ28" s="72">
        <f t="array" ref="BQ28">SUMPRODUCT(
    INDEX(ANSWERS!$C$7:$AW$134,0,ROW(BQ28)), 
    INDEX(CORRECT!$A$2:$HK$129,0,COLUMN(BQ28))
)
</f>
        <v>2</v>
      </c>
      <c r="BR28" s="72">
        <f t="array" ref="BR28">SUMPRODUCT(
    INDEX(ANSWERS!$C$7:$AW$134,0,ROW(BR28)), 
    INDEX(CORRECT!$A$2:$HK$129,0,COLUMN(BR28))
)
</f>
        <v>2</v>
      </c>
      <c r="BS28" s="72">
        <f t="array" ref="BS28">SUMPRODUCT(
    INDEX(ANSWERS!$C$7:$AW$134,0,ROW(BS28)), 
    INDEX(CORRECT!$A$2:$HK$129,0,COLUMN(BS28))
)
</f>
        <v>2</v>
      </c>
      <c r="BT28" s="72">
        <f t="array" ref="BT28">SUMPRODUCT(
    INDEX(ANSWERS!$C$7:$AW$134,0,ROW(BT28)), 
    INDEX(CORRECT!$A$2:$HK$129,0,COLUMN(BT28))
)
</f>
        <v>1</v>
      </c>
      <c r="BU28" s="72">
        <f t="array" ref="BU28">SUMPRODUCT(
    INDEX(ANSWERS!$C$7:$AW$134,0,ROW(BU28)), 
    INDEX(CORRECT!$A$2:$HK$129,0,COLUMN(BU28))
)
</f>
        <v>2</v>
      </c>
      <c r="BV28" s="72">
        <f t="array" ref="BV28">SUMPRODUCT(
    INDEX(ANSWERS!$C$7:$AW$134,0,ROW(BV28)), 
    INDEX(CORRECT!$A$2:$HK$129,0,COLUMN(BV28))
)
</f>
        <v>2</v>
      </c>
      <c r="BW28" s="72">
        <f t="array" ref="BW28">SUMPRODUCT(
    INDEX(ANSWERS!$C$7:$AW$134,0,ROW(BW28)), 
    INDEX(CORRECT!$A$2:$HK$129,0,COLUMN(BW28))
)
</f>
        <v>1</v>
      </c>
      <c r="BX28" s="72">
        <f t="array" ref="BX28">SUMPRODUCT(
    INDEX(ANSWERS!$C$7:$AW$134,0,ROW(BX28)), 
    INDEX(CORRECT!$A$2:$HK$129,0,COLUMN(BX28))
)
</f>
        <v>1</v>
      </c>
      <c r="BY28" s="72">
        <f t="array" ref="BY28">SUMPRODUCT(
    INDEX(ANSWERS!$C$7:$AW$134,0,ROW(BY28)), 
    INDEX(CORRECT!$A$2:$HK$129,0,COLUMN(BY28))
)
</f>
        <v>2</v>
      </c>
      <c r="BZ28" s="72">
        <f t="array" ref="BZ28">SUMPRODUCT(
    INDEX(ANSWERS!$C$7:$AW$134,0,ROW(BZ28)), 
    INDEX(CORRECT!$A$2:$HK$129,0,COLUMN(BZ28))
)
</f>
        <v>1</v>
      </c>
      <c r="CA28" s="72">
        <f t="array" ref="CA28">SUMPRODUCT(
    INDEX(ANSWERS!$C$7:$AW$134,0,ROW(CA28)), 
    INDEX(CORRECT!$A$2:$HK$129,0,COLUMN(CA28))
)
</f>
        <v>2</v>
      </c>
      <c r="CB28" s="72">
        <f t="array" ref="CB28">SUMPRODUCT(
    INDEX(ANSWERS!$C$7:$AW$134,0,ROW(CB28)), 
    INDEX(CORRECT!$A$2:$HK$129,0,COLUMN(CB28))
)
</f>
        <v>2</v>
      </c>
      <c r="CC28" s="72">
        <f t="array" ref="CC28">SUMPRODUCT(
    INDEX(ANSWERS!$C$7:$AW$134,0,ROW(CC28)), 
    INDEX(CORRECT!$A$2:$HK$129,0,COLUMN(CC28))
)
</f>
        <v>2</v>
      </c>
      <c r="CD28" s="72">
        <f t="array" ref="CD28">SUMPRODUCT(
    INDEX(ANSWERS!$C$7:$AW$134,0,ROW(CD28)), 
    INDEX(CORRECT!$A$2:$HK$129,0,COLUMN(CD28))
)
</f>
        <v>2</v>
      </c>
      <c r="CE28" s="72">
        <f t="array" ref="CE28">SUMPRODUCT(
    INDEX(ANSWERS!$C$7:$AW$134,0,ROW(CE28)), 
    INDEX(CORRECT!$A$2:$HK$129,0,COLUMN(CE28))
)
</f>
        <v>1</v>
      </c>
      <c r="CF28" s="72">
        <f t="array" ref="CF28">SUMPRODUCT(
    INDEX(ANSWERS!$C$7:$AW$134,0,ROW(CF28)), 
    INDEX(CORRECT!$A$2:$HK$129,0,COLUMN(CF28))
)
</f>
        <v>2</v>
      </c>
      <c r="CG28" s="72">
        <f t="array" ref="CG28">SUMPRODUCT(
    INDEX(ANSWERS!$C$7:$AW$134,0,ROW(CG28)), 
    INDEX(CORRECT!$A$2:$HK$129,0,COLUMN(CG28))
)
</f>
        <v>0</v>
      </c>
      <c r="CH28" s="72">
        <f t="array" ref="CH28">SUMPRODUCT(
    INDEX(ANSWERS!$C$7:$AW$134,0,ROW(CH28)), 
    INDEX(CORRECT!$A$2:$HK$129,0,COLUMN(CH28))
)
</f>
        <v>2</v>
      </c>
      <c r="CI28" s="72">
        <f t="array" ref="CI28">SUMPRODUCT(
    INDEX(ANSWERS!$C$7:$AW$134,0,ROW(CI28)), 
    INDEX(CORRECT!$A$2:$HK$129,0,COLUMN(CI28))
)
</f>
        <v>2</v>
      </c>
      <c r="CJ28" s="72">
        <f t="array" ref="CJ28">SUMPRODUCT(
    INDEX(ANSWERS!$C$7:$AW$134,0,ROW(CJ28)), 
    INDEX(CORRECT!$A$2:$HK$129,0,COLUMN(CJ28))
)
</f>
        <v>2</v>
      </c>
      <c r="CK28" s="72">
        <f t="array" ref="CK28">SUMPRODUCT(
    INDEX(ANSWERS!$C$7:$AW$134,0,ROW(CK28)), 
    INDEX(CORRECT!$A$2:$HK$129,0,COLUMN(CK28))
)
</f>
        <v>2</v>
      </c>
      <c r="CL28" s="72">
        <f t="array" ref="CL28">SUMPRODUCT(
    INDEX(ANSWERS!$C$7:$AW$134,0,ROW(CL28)), 
    INDEX(CORRECT!$A$2:$HK$129,0,COLUMN(CL28))
)
</f>
        <v>2</v>
      </c>
      <c r="CM28" s="72">
        <f t="array" ref="CM28">SUMPRODUCT(
    INDEX(ANSWERS!$C$7:$AW$134,0,ROW(CM28)), 
    INDEX(CORRECT!$A$2:$HK$129,0,COLUMN(CM28))
)
</f>
        <v>0</v>
      </c>
      <c r="CN28" s="72">
        <f t="array" ref="CN28">SUMPRODUCT(
    INDEX(ANSWERS!$C$7:$AW$134,0,ROW(CN28)), 
    INDEX(CORRECT!$A$2:$HK$129,0,COLUMN(CN28))
)
</f>
        <v>1</v>
      </c>
      <c r="CO28" s="72">
        <f t="array" ref="CO28">SUMPRODUCT(
    INDEX(ANSWERS!$C$7:$AW$134,0,ROW(CO28)), 
    INDEX(CORRECT!$A$2:$HK$129,0,COLUMN(CO28))
)
</f>
        <v>2</v>
      </c>
      <c r="CP28" s="72">
        <f t="array" ref="CP28">SUMPRODUCT(
    INDEX(ANSWERS!$C$7:$AW$134,0,ROW(CP28)), 
    INDEX(CORRECT!$A$2:$HK$129,0,COLUMN(CP28))
)
</f>
        <v>2</v>
      </c>
      <c r="CQ28" s="72">
        <f t="array" ref="CQ28">SUMPRODUCT(
    INDEX(ANSWERS!$C$7:$AW$134,0,ROW(CQ28)), 
    INDEX(CORRECT!$A$2:$HK$129,0,COLUMN(CQ28))
)
</f>
        <v>0</v>
      </c>
      <c r="CR28" s="72">
        <f t="array" ref="CR28">SUMPRODUCT(
    INDEX(ANSWERS!$C$7:$AW$134,0,ROW(CR28)), 
    INDEX(CORRECT!$A$2:$HK$129,0,COLUMN(CR28))
)
</f>
        <v>2</v>
      </c>
      <c r="CS28" s="72">
        <f t="array" ref="CS28">SUMPRODUCT(
    INDEX(ANSWERS!$C$7:$AW$134,0,ROW(CS28)), 
    INDEX(CORRECT!$A$2:$HK$129,0,COLUMN(CS28))
)
</f>
        <v>2</v>
      </c>
      <c r="CT28" s="72">
        <f t="array" ref="CT28">SUMPRODUCT(
    INDEX(ANSWERS!$C$7:$AW$134,0,ROW(CT28)), 
    INDEX(CORRECT!$A$2:$HK$129,0,COLUMN(CT28))
)
</f>
        <v>2</v>
      </c>
      <c r="CU28" s="72">
        <f t="array" ref="CU28">SUMPRODUCT(
    INDEX(ANSWERS!$C$7:$AW$134,0,ROW(CU28)), 
    INDEX(CORRECT!$A$2:$HK$129,0,COLUMN(CU28))
)
</f>
        <v>2</v>
      </c>
      <c r="CV28" s="72">
        <f t="array" ref="CV28">SUMPRODUCT(
    INDEX(ANSWERS!$C$7:$AW$134,0,ROW(CV28)), 
    INDEX(CORRECT!$A$2:$HK$129,0,COLUMN(CV28))
)
</f>
        <v>1</v>
      </c>
      <c r="CW28" s="72">
        <f t="array" ref="CW28">SUMPRODUCT(
    INDEX(ANSWERS!$C$7:$AW$134,0,ROW(CW28)), 
    INDEX(CORRECT!$A$2:$HK$129,0,COLUMN(CW28))
)
</f>
        <v>2</v>
      </c>
      <c r="CX28" s="72">
        <f t="array" ref="CX28">SUMPRODUCT(
    INDEX(ANSWERS!$C$7:$AW$134,0,ROW(CX28)), 
    INDEX(CORRECT!$A$2:$HK$129,0,COLUMN(CX28))
)
</f>
        <v>1</v>
      </c>
      <c r="CY28" s="72">
        <f t="array" ref="CY28">SUMPRODUCT(
    INDEX(ANSWERS!$C$7:$AW$134,0,ROW(CY28)), 
    INDEX(CORRECT!$A$2:$HK$129,0,COLUMN(CY28))
)
</f>
        <v>2</v>
      </c>
      <c r="CZ28" s="72">
        <f t="array" ref="CZ28">SUMPRODUCT(
    INDEX(ANSWERS!$C$7:$AW$134,0,ROW(CZ28)), 
    INDEX(CORRECT!$A$2:$HK$129,0,COLUMN(CZ28))
)
</f>
        <v>0</v>
      </c>
      <c r="DA28" s="72">
        <f t="array" ref="DA28">SUMPRODUCT(
    INDEX(ANSWERS!$C$7:$AW$134,0,ROW(DA28)), 
    INDEX(CORRECT!$A$2:$HK$129,0,COLUMN(DA28))
)
</f>
        <v>2</v>
      </c>
      <c r="DB28" s="72">
        <f t="array" ref="DB28">SUMPRODUCT(
    INDEX(ANSWERS!$C$7:$AW$134,0,ROW(DB28)), 
    INDEX(CORRECT!$A$2:$HK$129,0,COLUMN(DB28))
)
</f>
        <v>0</v>
      </c>
      <c r="DC28" s="72">
        <f t="array" ref="DC28">SUMPRODUCT(
    INDEX(ANSWERS!$C$7:$AW$134,0,ROW(DC28)), 
    INDEX(CORRECT!$A$2:$HK$129,0,COLUMN(DC28))
)
</f>
        <v>1</v>
      </c>
      <c r="DD28" s="72">
        <f t="array" ref="DD28">SUMPRODUCT(
    INDEX(ANSWERS!$C$7:$AW$134,0,ROW(DD28)), 
    INDEX(CORRECT!$A$2:$HK$129,0,COLUMN(DD28))
)
</f>
        <v>0</v>
      </c>
      <c r="DE28" s="72">
        <f t="array" ref="DE28">SUMPRODUCT(
    INDEX(ANSWERS!$C$7:$AW$134,0,ROW(DE28)), 
    INDEX(CORRECT!$A$2:$HK$129,0,COLUMN(DE28))
)
</f>
        <v>2</v>
      </c>
      <c r="DF28" s="72">
        <f t="array" ref="DF28">SUMPRODUCT(
    INDEX(ANSWERS!$C$7:$AW$134,0,ROW(DF28)), 
    INDEX(CORRECT!$A$2:$HK$129,0,COLUMN(DF28))
)
</f>
        <v>2</v>
      </c>
      <c r="DG28" s="72">
        <f t="array" ref="DG28">SUMPRODUCT(
    INDEX(ANSWERS!$C$7:$AW$134,0,ROW(DG28)), 
    INDEX(CORRECT!$A$2:$HK$129,0,COLUMN(DG28))
)
</f>
        <v>1</v>
      </c>
      <c r="DH28" s="72">
        <f t="array" ref="DH28">SUMPRODUCT(
    INDEX(ANSWERS!$C$7:$AW$134,0,ROW(DH28)), 
    INDEX(CORRECT!$A$2:$HK$129,0,COLUMN(DH28))
)
</f>
        <v>2</v>
      </c>
      <c r="DI28" s="72">
        <f t="array" ref="DI28">SUMPRODUCT(
    INDEX(ANSWERS!$C$7:$AW$134,0,ROW(DI28)), 
    INDEX(CORRECT!$A$2:$HK$129,0,COLUMN(DI28))
)
</f>
        <v>2</v>
      </c>
      <c r="DJ28" s="72">
        <f t="array" ref="DJ28">SUMPRODUCT(
    INDEX(ANSWERS!$C$7:$AW$134,0,ROW(DJ28)), 
    INDEX(CORRECT!$A$2:$HK$129,0,COLUMN(DJ28))
)
</f>
        <v>1</v>
      </c>
      <c r="DK28" s="72">
        <f t="array" ref="DK28">SUMPRODUCT(
    INDEX(ANSWERS!$C$7:$AW$134,0,ROW(DK28)), 
    INDEX(CORRECT!$A$2:$HK$129,0,COLUMN(DK28))
)
</f>
        <v>1</v>
      </c>
      <c r="DL28" s="72">
        <f t="array" ref="DL28">SUMPRODUCT(
    INDEX(ANSWERS!$C$7:$AW$134,0,ROW(DL28)), 
    INDEX(CORRECT!$A$2:$HK$129,0,COLUMN(DL28))
)
</f>
        <v>2</v>
      </c>
      <c r="DM28" s="72">
        <f t="array" ref="DM28">SUMPRODUCT(
    INDEX(ANSWERS!$C$7:$AW$134,0,ROW(DM28)), 
    INDEX(CORRECT!$A$2:$HK$129,0,COLUMN(DM28))
)
</f>
        <v>2</v>
      </c>
      <c r="DN28" s="72">
        <f t="array" ref="DN28">SUMPRODUCT(
    INDEX(ANSWERS!$C$7:$AW$134,0,ROW(DN28)), 
    INDEX(CORRECT!$A$2:$HK$129,0,COLUMN(DN28))
)
</f>
        <v>0</v>
      </c>
      <c r="DO28" s="72">
        <f t="array" ref="DO28">SUMPRODUCT(
    INDEX(ANSWERS!$C$7:$AW$134,0,ROW(DO28)), 
    INDEX(CORRECT!$A$2:$HK$129,0,COLUMN(DO28))
)
</f>
        <v>2</v>
      </c>
      <c r="DP28" s="72">
        <f t="array" ref="DP28">SUMPRODUCT(
    INDEX(ANSWERS!$C$7:$AW$134,0,ROW(DP28)), 
    INDEX(CORRECT!$A$2:$HK$129,0,COLUMN(DP28))
)
</f>
        <v>2</v>
      </c>
      <c r="DQ28" s="72">
        <f t="array" ref="DQ28">SUMPRODUCT(
    INDEX(ANSWERS!$C$7:$AW$134,0,ROW(DQ28)), 
    INDEX(CORRECT!$A$2:$HK$129,0,COLUMN(DQ28))
)
</f>
        <v>2</v>
      </c>
      <c r="DR28" s="72">
        <f t="array" ref="DR28">SUMPRODUCT(
    INDEX(ANSWERS!$C$7:$AW$134,0,ROW(DR28)), 
    INDEX(CORRECT!$A$2:$HK$129,0,COLUMN(DR28))
)
</f>
        <v>2</v>
      </c>
      <c r="DS28" s="72">
        <f t="array" ref="DS28">SUMPRODUCT(
    INDEX(ANSWERS!$C$7:$AW$134,0,ROW(DS28)), 
    INDEX(CORRECT!$A$2:$HK$129,0,COLUMN(DS28))
)
</f>
        <v>2</v>
      </c>
      <c r="DT28" s="72">
        <f t="array" ref="DT28">SUMPRODUCT(
    INDEX(ANSWERS!$C$7:$AW$134,0,ROW(DT28)), 
    INDEX(CORRECT!$A$2:$HK$129,0,COLUMN(DT28))
)
</f>
        <v>2</v>
      </c>
      <c r="DU28" s="72">
        <f t="array" ref="DU28">SUMPRODUCT(
    INDEX(ANSWERS!$C$7:$AW$134,0,ROW(DU28)), 
    INDEX(CORRECT!$A$2:$HK$129,0,COLUMN(DU28))
)
</f>
        <v>1</v>
      </c>
      <c r="DV28" s="72">
        <f t="array" ref="DV28">SUMPRODUCT(
    INDEX(ANSWERS!$C$7:$AW$134,0,ROW(DV28)), 
    INDEX(CORRECT!$A$2:$HK$129,0,COLUMN(DV28))
)
</f>
        <v>0</v>
      </c>
      <c r="DW28" s="72">
        <f t="array" ref="DW28">SUMPRODUCT(
    INDEX(ANSWERS!$C$7:$AW$134,0,ROW(DW28)), 
    INDEX(CORRECT!$A$2:$HK$129,0,COLUMN(DW28))
)
</f>
        <v>1</v>
      </c>
      <c r="DX28" s="72">
        <f t="array" ref="DX28">SUMPRODUCT(
    INDEX(ANSWERS!$C$7:$AW$134,0,ROW(DX28)), 
    INDEX(CORRECT!$A$2:$HK$129,0,COLUMN(DX28))
)
</f>
        <v>1</v>
      </c>
      <c r="DY28" s="72">
        <f t="array" ref="DY28">SUMPRODUCT(
    INDEX(ANSWERS!$C$7:$AW$134,0,ROW(DY28)), 
    INDEX(CORRECT!$A$2:$HK$129,0,COLUMN(DY28))
)
</f>
        <v>2</v>
      </c>
      <c r="DZ28" s="72">
        <f t="array" ref="DZ28">SUMPRODUCT(
    INDEX(ANSWERS!$C$7:$AW$134,0,ROW(DZ28)), 
    INDEX(CORRECT!$A$2:$HK$129,0,COLUMN(DZ28))
)
</f>
        <v>1</v>
      </c>
      <c r="EA28" s="72">
        <f t="array" ref="EA28">SUMPRODUCT(
    INDEX(ANSWERS!$C$7:$AW$134,0,ROW(EA28)), 
    INDEX(CORRECT!$A$2:$HK$129,0,COLUMN(EA28))
)
</f>
        <v>1</v>
      </c>
      <c r="EB28" s="72">
        <f t="array" ref="EB28">SUMPRODUCT(
    INDEX(ANSWERS!$C$7:$AW$134,0,ROW(EB28)), 
    INDEX(CORRECT!$A$2:$HK$129,0,COLUMN(EB28))
)
</f>
        <v>2</v>
      </c>
      <c r="EC28" s="72">
        <f t="array" ref="EC28">SUMPRODUCT(
    INDEX(ANSWERS!$C$7:$AW$134,0,ROW(EC28)), 
    INDEX(CORRECT!$A$2:$HK$129,0,COLUMN(EC28))
)
</f>
        <v>2</v>
      </c>
      <c r="ED28" s="72">
        <f t="array" ref="ED28">SUMPRODUCT(
    INDEX(ANSWERS!$C$7:$AW$134,0,ROW(ED28)), 
    INDEX(CORRECT!$A$2:$HK$129,0,COLUMN(ED28))
)
</f>
        <v>2</v>
      </c>
      <c r="EE28" s="72">
        <f t="array" ref="EE28">SUMPRODUCT(
    INDEX(ANSWERS!$C$7:$AW$134,0,ROW(EE28)), 
    INDEX(CORRECT!$A$2:$HK$129,0,COLUMN(EE28))
)
</f>
        <v>2</v>
      </c>
      <c r="EF28" s="72">
        <f t="array" ref="EF28">SUMPRODUCT(
    INDEX(ANSWERS!$C$7:$AW$134,0,ROW(EF28)), 
    INDEX(CORRECT!$A$2:$HK$129,0,COLUMN(EF28))
)
</f>
        <v>2</v>
      </c>
      <c r="EG28" s="72">
        <f t="array" ref="EG28">SUMPRODUCT(
    INDEX(ANSWERS!$C$7:$AW$134,0,ROW(EG28)), 
    INDEX(CORRECT!$A$2:$HK$129,0,COLUMN(EG28))
)
</f>
        <v>2</v>
      </c>
      <c r="EH28" s="72">
        <f t="array" ref="EH28">SUMPRODUCT(
    INDEX(ANSWERS!$C$7:$AW$134,0,ROW(EH28)), 
    INDEX(CORRECT!$A$2:$HK$129,0,COLUMN(EH28))
)
</f>
        <v>2</v>
      </c>
      <c r="EI28" s="72">
        <f t="array" ref="EI28">SUMPRODUCT(
    INDEX(ANSWERS!$C$7:$AW$134,0,ROW(EI28)), 
    INDEX(CORRECT!$A$2:$HK$129,0,COLUMN(EI28))
)
</f>
        <v>2</v>
      </c>
      <c r="EJ28" s="72">
        <f t="array" ref="EJ28">SUMPRODUCT(
    INDEX(ANSWERS!$C$7:$AW$134,0,ROW(EJ28)), 
    INDEX(CORRECT!$A$2:$HK$129,0,COLUMN(EJ28))
)
</f>
        <v>2</v>
      </c>
      <c r="EK28" s="72">
        <f t="array" ref="EK28">SUMPRODUCT(
    INDEX(ANSWERS!$C$7:$AW$134,0,ROW(EK28)), 
    INDEX(CORRECT!$A$2:$HK$129,0,COLUMN(EK28))
)
</f>
        <v>1</v>
      </c>
      <c r="EL28" s="72">
        <f t="array" ref="EL28">SUMPRODUCT(
    INDEX(ANSWERS!$C$7:$AW$134,0,ROW(EL28)), 
    INDEX(CORRECT!$A$2:$HK$129,0,COLUMN(EL28))
)
</f>
        <v>2</v>
      </c>
      <c r="EM28" s="72">
        <f t="array" ref="EM28">SUMPRODUCT(
    INDEX(ANSWERS!$C$7:$AW$134,0,ROW(EM28)), 
    INDEX(CORRECT!$A$2:$HK$129,0,COLUMN(EM28))
)
</f>
        <v>2</v>
      </c>
      <c r="EN28" s="72">
        <f t="array" ref="EN28">SUMPRODUCT(
    INDEX(ANSWERS!$C$7:$AW$134,0,ROW(EN28)), 
    INDEX(CORRECT!$A$2:$HK$129,0,COLUMN(EN28))
)
</f>
        <v>2</v>
      </c>
      <c r="EO28" s="72">
        <f t="array" ref="EO28">SUMPRODUCT(
    INDEX(ANSWERS!$C$7:$AW$134,0,ROW(EO28)), 
    INDEX(CORRECT!$A$2:$HK$129,0,COLUMN(EO28))
)
</f>
        <v>2</v>
      </c>
      <c r="EP28" s="72">
        <f t="array" ref="EP28">SUMPRODUCT(
    INDEX(ANSWERS!$C$7:$AW$134,0,ROW(EP28)), 
    INDEX(CORRECT!$A$2:$HK$129,0,COLUMN(EP28))
)
</f>
        <v>2</v>
      </c>
      <c r="EQ28" s="72">
        <f t="array" ref="EQ28">SUMPRODUCT(
    INDEX(ANSWERS!$C$7:$AW$134,0,ROW(EQ28)), 
    INDEX(CORRECT!$A$2:$HK$129,0,COLUMN(EQ28))
)
</f>
        <v>1</v>
      </c>
      <c r="ER28" s="72">
        <f t="array" ref="ER28">SUMPRODUCT(
    INDEX(ANSWERS!$C$7:$AW$134,0,ROW(ER28)), 
    INDEX(CORRECT!$A$2:$HK$129,0,COLUMN(ER28))
)
</f>
        <v>0</v>
      </c>
      <c r="ES28" s="72">
        <f t="array" ref="ES28">SUMPRODUCT(
    INDEX(ANSWERS!$C$7:$AW$134,0,ROW(ES28)), 
    INDEX(CORRECT!$A$2:$HK$129,0,COLUMN(ES28))
)
</f>
        <v>1</v>
      </c>
      <c r="ET28" s="72">
        <f t="array" ref="ET28">SUMPRODUCT(
    INDEX(ANSWERS!$C$7:$AW$134,0,ROW(ET28)), 
    INDEX(CORRECT!$A$2:$HK$129,0,COLUMN(ET28))
)
</f>
        <v>2</v>
      </c>
      <c r="EU28" s="72">
        <f t="array" ref="EU28">SUMPRODUCT(
    INDEX(ANSWERS!$C$7:$AW$134,0,ROW(EU28)), 
    INDEX(CORRECT!$A$2:$HK$129,0,COLUMN(EU28))
)
</f>
        <v>2</v>
      </c>
      <c r="EV28" s="72">
        <f t="array" ref="EV28">SUMPRODUCT(
    INDEX(ANSWERS!$C$7:$AW$134,0,ROW(EV28)), 
    INDEX(CORRECT!$A$2:$HK$129,0,COLUMN(EV28))
)
</f>
        <v>1</v>
      </c>
      <c r="EW28" s="72">
        <f t="array" ref="EW28">SUMPRODUCT(
    INDEX(ANSWERS!$C$7:$AW$134,0,ROW(EW28)), 
    INDEX(CORRECT!$A$2:$HK$129,0,COLUMN(EW28))
)
</f>
        <v>2</v>
      </c>
      <c r="EX28" s="72">
        <f t="array" ref="EX28">SUMPRODUCT(
    INDEX(ANSWERS!$C$7:$AW$134,0,ROW(EX28)), 
    INDEX(CORRECT!$A$2:$HK$129,0,COLUMN(EX28))
)
</f>
        <v>2</v>
      </c>
      <c r="EY28" s="72">
        <f t="array" ref="EY28">SUMPRODUCT(
    INDEX(ANSWERS!$C$7:$AW$134,0,ROW(EY28)), 
    INDEX(CORRECT!$A$2:$HK$129,0,COLUMN(EY28))
)
</f>
        <v>0</v>
      </c>
      <c r="EZ28" s="72">
        <f t="array" ref="EZ28">SUMPRODUCT(
    INDEX(ANSWERS!$C$7:$AW$134,0,ROW(EZ28)), 
    INDEX(CORRECT!$A$2:$HK$129,0,COLUMN(EZ28))
)
</f>
        <v>2</v>
      </c>
      <c r="FA28" s="72">
        <f t="array" ref="FA28">SUMPRODUCT(
    INDEX(ANSWERS!$C$7:$AW$134,0,ROW(FA28)), 
    INDEX(CORRECT!$A$2:$HK$129,0,COLUMN(FA28))
)
</f>
        <v>2</v>
      </c>
      <c r="FB28" s="72">
        <f t="array" ref="FB28">SUMPRODUCT(
    INDEX(ANSWERS!$C$7:$AW$134,0,ROW(FB28)), 
    INDEX(CORRECT!$A$2:$HK$129,0,COLUMN(FB28))
)
</f>
        <v>2</v>
      </c>
      <c r="FC28" s="72">
        <f t="array" ref="FC28">SUMPRODUCT(
    INDEX(ANSWERS!$C$7:$AW$134,0,ROW(FC28)), 
    INDEX(CORRECT!$A$2:$HK$129,0,COLUMN(FC28))
)
</f>
        <v>2</v>
      </c>
      <c r="FD28" s="72">
        <f t="array" ref="FD28">SUMPRODUCT(
    INDEX(ANSWERS!$C$7:$AW$134,0,ROW(FD28)), 
    INDEX(CORRECT!$A$2:$HK$129,0,COLUMN(FD28))
)
</f>
        <v>2</v>
      </c>
      <c r="FE28" s="72">
        <f t="array" ref="FE28">SUMPRODUCT(
    INDEX(ANSWERS!$C$7:$AW$134,0,ROW(FE28)), 
    INDEX(CORRECT!$A$2:$HK$129,0,COLUMN(FE28))
)
</f>
        <v>2</v>
      </c>
      <c r="FF28" s="72">
        <f t="array" ref="FF28">SUMPRODUCT(
    INDEX(ANSWERS!$C$7:$AW$134,0,ROW(FF28)), 
    INDEX(CORRECT!$A$2:$HK$129,0,COLUMN(FF28))
)
</f>
        <v>2</v>
      </c>
      <c r="FG28" s="72">
        <f t="array" ref="FG28">SUMPRODUCT(
    INDEX(ANSWERS!$C$7:$AW$134,0,ROW(FG28)), 
    INDEX(CORRECT!$A$2:$HK$129,0,COLUMN(FG28))
)
</f>
        <v>2</v>
      </c>
      <c r="FH28" s="72">
        <f t="array" ref="FH28">SUMPRODUCT(
    INDEX(ANSWERS!$C$7:$AW$134,0,ROW(FH28)), 
    INDEX(CORRECT!$A$2:$HK$129,0,COLUMN(FH28))
)
</f>
        <v>2</v>
      </c>
      <c r="FI28" s="72">
        <f t="array" ref="FI28">SUMPRODUCT(
    INDEX(ANSWERS!$C$7:$AW$134,0,ROW(FI28)), 
    INDEX(CORRECT!$A$2:$HK$129,0,COLUMN(FI28))
)
</f>
        <v>2</v>
      </c>
      <c r="FJ28" s="72">
        <f t="array" ref="FJ28">SUMPRODUCT(
    INDEX(ANSWERS!$C$7:$AW$134,0,ROW(FJ28)), 
    INDEX(CORRECT!$A$2:$HK$129,0,COLUMN(FJ28))
)
</f>
        <v>2</v>
      </c>
      <c r="FK28" s="72">
        <f t="array" ref="FK28">SUMPRODUCT(
    INDEX(ANSWERS!$C$7:$AW$134,0,ROW(FK28)), 
    INDEX(CORRECT!$A$2:$HK$129,0,COLUMN(FK28))
)
</f>
        <v>2</v>
      </c>
      <c r="FL28" s="72">
        <f t="array" ref="FL28">SUMPRODUCT(
    INDEX(ANSWERS!$C$7:$AW$134,0,ROW(FL28)), 
    INDEX(CORRECT!$A$2:$HK$129,0,COLUMN(FL28))
)
</f>
        <v>2</v>
      </c>
      <c r="FM28" s="72">
        <f t="array" ref="FM28">SUMPRODUCT(
    INDEX(ANSWERS!$C$7:$AW$134,0,ROW(FM28)), 
    INDEX(CORRECT!$A$2:$HK$129,0,COLUMN(FM28))
)
</f>
        <v>2</v>
      </c>
      <c r="FN28" s="72">
        <f t="array" ref="FN28">SUMPRODUCT(
    INDEX(ANSWERS!$C$7:$AW$134,0,ROW(FN28)), 
    INDEX(CORRECT!$A$2:$HK$129,0,COLUMN(FN28))
)
</f>
        <v>1</v>
      </c>
      <c r="FO28" s="72">
        <f t="array" ref="FO28">SUMPRODUCT(
    INDEX(ANSWERS!$C$7:$AW$134,0,ROW(FO28)), 
    INDEX(CORRECT!$A$2:$HK$129,0,COLUMN(FO28))
)
</f>
        <v>2</v>
      </c>
      <c r="FP28" s="72">
        <f t="array" ref="FP28">SUMPRODUCT(
    INDEX(ANSWERS!$C$7:$AW$134,0,ROW(FP28)), 
    INDEX(CORRECT!$A$2:$HK$129,0,COLUMN(FP28))
)
</f>
        <v>2</v>
      </c>
      <c r="FQ28" s="72">
        <f t="array" ref="FQ28">SUMPRODUCT(
    INDEX(ANSWERS!$C$7:$AW$134,0,ROW(FQ28)), 
    INDEX(CORRECT!$A$2:$HK$129,0,COLUMN(FQ28))
)
</f>
        <v>2</v>
      </c>
      <c r="FR28" s="72">
        <f t="array" ref="FR28">SUMPRODUCT(
    INDEX(ANSWERS!$C$7:$AW$134,0,ROW(FR28)), 
    INDEX(CORRECT!$A$2:$HK$129,0,COLUMN(FR28))
)
</f>
        <v>2</v>
      </c>
      <c r="FS28" s="72">
        <f t="array" ref="FS28">SUMPRODUCT(
    INDEX(ANSWERS!$C$7:$AW$134,0,ROW(FS28)), 
    INDEX(CORRECT!$A$2:$HK$129,0,COLUMN(FS28))
)
</f>
        <v>0</v>
      </c>
      <c r="FT28" s="72">
        <f t="array" ref="FT28">SUMPRODUCT(
    INDEX(ANSWERS!$C$7:$AW$134,0,ROW(FT28)), 
    INDEX(CORRECT!$A$2:$HK$129,0,COLUMN(FT28))
)
</f>
        <v>0</v>
      </c>
      <c r="FU28" s="72">
        <f t="array" ref="FU28">SUMPRODUCT(
    INDEX(ANSWERS!$C$7:$AW$134,0,ROW(FU28)), 
    INDEX(CORRECT!$A$2:$HK$129,0,COLUMN(FU28))
)
</f>
        <v>2</v>
      </c>
      <c r="FV28" s="72">
        <f t="array" ref="FV28">SUMPRODUCT(
    INDEX(ANSWERS!$C$7:$AW$134,0,ROW(FV28)), 
    INDEX(CORRECT!$A$2:$HK$129,0,COLUMN(FV28))
)
</f>
        <v>1</v>
      </c>
      <c r="FW28" s="72">
        <f t="array" ref="FW28">SUMPRODUCT(
    INDEX(ANSWERS!$C$7:$AW$134,0,ROW(FW28)), 
    INDEX(CORRECT!$A$2:$HK$129,0,COLUMN(FW28))
)
</f>
        <v>2</v>
      </c>
      <c r="FX28" s="72">
        <f t="array" ref="FX28">SUMPRODUCT(
    INDEX(ANSWERS!$C$7:$AW$134,0,ROW(FX28)), 
    INDEX(CORRECT!$A$2:$HK$129,0,COLUMN(FX28))
)
</f>
        <v>2</v>
      </c>
      <c r="FY28" s="72">
        <f t="array" ref="FY28">SUMPRODUCT(
    INDEX(ANSWERS!$C$7:$AW$134,0,ROW(FY28)), 
    INDEX(CORRECT!$A$2:$HK$129,0,COLUMN(FY28))
)
</f>
        <v>2</v>
      </c>
      <c r="FZ28" s="72">
        <f t="array" ref="FZ28">SUMPRODUCT(
    INDEX(ANSWERS!$C$7:$AW$134,0,ROW(FZ28)), 
    INDEX(CORRECT!$A$2:$HK$129,0,COLUMN(FZ28))
)
</f>
        <v>2</v>
      </c>
      <c r="GA28" s="72">
        <f t="array" ref="GA28">SUMPRODUCT(
    INDEX(ANSWERS!$C$7:$AW$134,0,ROW(GA28)), 
    INDEX(CORRECT!$A$2:$HK$129,0,COLUMN(GA28))
)
</f>
        <v>2</v>
      </c>
      <c r="GB28" s="72">
        <f t="array" ref="GB28">SUMPRODUCT(
    INDEX(ANSWERS!$C$7:$AW$134,0,ROW(GB28)), 
    INDEX(CORRECT!$A$2:$HK$129,0,COLUMN(GB28))
)
</f>
        <v>1</v>
      </c>
      <c r="GC28" s="72">
        <f t="array" ref="GC28">SUMPRODUCT(
    INDEX(ANSWERS!$C$7:$AW$134,0,ROW(GC28)), 
    INDEX(CORRECT!$A$2:$HK$129,0,COLUMN(GC28))
)
</f>
        <v>0</v>
      </c>
      <c r="GD28" s="72">
        <f t="array" ref="GD28">SUMPRODUCT(
    INDEX(ANSWERS!$C$7:$AW$134,0,ROW(GD28)), 
    INDEX(CORRECT!$A$2:$HK$129,0,COLUMN(GD28))
)
</f>
        <v>2</v>
      </c>
      <c r="GE28" s="72">
        <f t="array" ref="GE28">SUMPRODUCT(
    INDEX(ANSWERS!$C$7:$AW$134,0,ROW(GE28)), 
    INDEX(CORRECT!$A$2:$HK$129,0,COLUMN(GE28))
)
</f>
        <v>2</v>
      </c>
      <c r="GF28" s="72">
        <f t="array" ref="GF28">SUMPRODUCT(
    INDEX(ANSWERS!$C$7:$AW$134,0,ROW(GF28)), 
    INDEX(CORRECT!$A$2:$HK$129,0,COLUMN(GF28))
)
</f>
        <v>2</v>
      </c>
      <c r="GG28" s="72">
        <f t="array" ref="GG28">SUMPRODUCT(
    INDEX(ANSWERS!$C$7:$AW$134,0,ROW(GG28)), 
    INDEX(CORRECT!$A$2:$HK$129,0,COLUMN(GG28))
)
</f>
        <v>2</v>
      </c>
      <c r="GH28" s="72">
        <f t="array" ref="GH28">SUMPRODUCT(
    INDEX(ANSWERS!$C$7:$AW$134,0,ROW(GH28)), 
    INDEX(CORRECT!$A$2:$HK$129,0,COLUMN(GH28))
)
</f>
        <v>0</v>
      </c>
      <c r="GI28" s="72">
        <f t="array" ref="GI28">SUMPRODUCT(
    INDEX(ANSWERS!$C$7:$AW$134,0,ROW(GI28)), 
    INDEX(CORRECT!$A$2:$HK$129,0,COLUMN(GI28))
)
</f>
        <v>2</v>
      </c>
      <c r="GJ28" s="72">
        <f t="array" ref="GJ28">SUMPRODUCT(
    INDEX(ANSWERS!$C$7:$AW$134,0,ROW(GJ28)), 
    INDEX(CORRECT!$A$2:$HK$129,0,COLUMN(GJ28))
)
</f>
        <v>2</v>
      </c>
      <c r="GK28" s="72">
        <f t="array" ref="GK28">SUMPRODUCT(
    INDEX(ANSWERS!$C$7:$AW$134,0,ROW(GK28)), 
    INDEX(CORRECT!$A$2:$HK$129,0,COLUMN(GK28))
)
</f>
        <v>0</v>
      </c>
      <c r="GL28" s="72">
        <f t="array" ref="GL28">SUMPRODUCT(
    INDEX(ANSWERS!$C$7:$AW$134,0,ROW(GL28)), 
    INDEX(CORRECT!$A$2:$HK$129,0,COLUMN(GL28))
)
</f>
        <v>1</v>
      </c>
      <c r="GM28" s="72">
        <f t="array" ref="GM28">SUMPRODUCT(
    INDEX(ANSWERS!$C$7:$AW$134,0,ROW(GM28)), 
    INDEX(CORRECT!$A$2:$HK$129,0,COLUMN(GM28))
)
</f>
        <v>0</v>
      </c>
      <c r="GN28" s="72">
        <f t="array" ref="GN28">SUMPRODUCT(
    INDEX(ANSWERS!$C$7:$AW$134,0,ROW(GN28)), 
    INDEX(CORRECT!$A$2:$HK$129,0,COLUMN(GN28))
)
</f>
        <v>2</v>
      </c>
      <c r="GO28" s="72">
        <f t="array" ref="GO28">SUMPRODUCT(
    INDEX(ANSWERS!$C$7:$AW$134,0,ROW(GO28)), 
    INDEX(CORRECT!$A$2:$HK$129,0,COLUMN(GO28))
)
</f>
        <v>0</v>
      </c>
      <c r="GP28" s="72">
        <f t="array" ref="GP28">SUMPRODUCT(
    INDEX(ANSWERS!$C$7:$AW$134,0,ROW(GP28)), 
    INDEX(CORRECT!$A$2:$HK$129,0,COLUMN(GP28))
)
</f>
        <v>2</v>
      </c>
      <c r="GQ28" s="72">
        <f t="array" ref="GQ28">SUMPRODUCT(
    INDEX(ANSWERS!$C$7:$AW$134,0,ROW(GQ28)), 
    INDEX(CORRECT!$A$2:$HK$129,0,COLUMN(GQ28))
)
</f>
        <v>2</v>
      </c>
      <c r="GR28" s="72">
        <f t="array" ref="GR28">SUMPRODUCT(
    INDEX(ANSWERS!$C$7:$AW$134,0,ROW(GR28)), 
    INDEX(CORRECT!$A$2:$HK$129,0,COLUMN(GR28))
)
</f>
        <v>0</v>
      </c>
      <c r="GS28" s="72">
        <f t="array" ref="GS28">SUMPRODUCT(
    INDEX(ANSWERS!$C$7:$AW$134,0,ROW(GS28)), 
    INDEX(CORRECT!$A$2:$HK$129,0,COLUMN(GS28))
)
</f>
        <v>1</v>
      </c>
      <c r="GT28" s="72">
        <f t="array" ref="GT28">SUMPRODUCT(
    INDEX(ANSWERS!$C$7:$AW$134,0,ROW(GT28)), 
    INDEX(CORRECT!$A$2:$HK$129,0,COLUMN(GT28))
)
</f>
        <v>0</v>
      </c>
      <c r="GU28" s="72">
        <f t="array" ref="GU28">SUMPRODUCT(
    INDEX(ANSWERS!$C$7:$AW$134,0,ROW(GU28)), 
    INDEX(CORRECT!$A$2:$HK$129,0,COLUMN(GU28))
)
</f>
        <v>0</v>
      </c>
      <c r="GV28" s="72">
        <f t="array" ref="GV28">SUMPRODUCT(
    INDEX(ANSWERS!$C$7:$AW$134,0,ROW(GV28)), 
    INDEX(CORRECT!$A$2:$HK$129,0,COLUMN(GV28))
)
</f>
        <v>2</v>
      </c>
      <c r="GW28" s="72">
        <f t="array" ref="GW28">SUMPRODUCT(
    INDEX(ANSWERS!$C$7:$AW$134,0,ROW(GW28)), 
    INDEX(CORRECT!$A$2:$HK$129,0,COLUMN(GW28))
)
</f>
        <v>2</v>
      </c>
      <c r="GX28" s="72">
        <f t="array" ref="GX28">SUMPRODUCT(
    INDEX(ANSWERS!$C$7:$AW$134,0,ROW(GX28)), 
    INDEX(CORRECT!$A$2:$HK$129,0,COLUMN(GX28))
)
</f>
        <v>2</v>
      </c>
      <c r="GY28" s="72">
        <f t="array" ref="GY28">SUMPRODUCT(
    INDEX(ANSWERS!$C$7:$AW$134,0,ROW(GY28)), 
    INDEX(CORRECT!$A$2:$HK$129,0,COLUMN(GY28))
)
</f>
        <v>2</v>
      </c>
      <c r="GZ28" s="72">
        <f t="array" ref="GZ28">SUMPRODUCT(
    INDEX(ANSWERS!$C$7:$AW$134,0,ROW(GZ28)), 
    INDEX(CORRECT!$A$2:$HK$129,0,COLUMN(GZ28))
)
</f>
        <v>2</v>
      </c>
      <c r="HA28" s="72">
        <f t="array" ref="HA28">SUMPRODUCT(
    INDEX(ANSWERS!$C$7:$AW$134,0,ROW(HA28)), 
    INDEX(CORRECT!$A$2:$HK$129,0,COLUMN(HA28))
)
</f>
        <v>2</v>
      </c>
      <c r="HB28" s="72">
        <f t="array" ref="HB28">SUMPRODUCT(
    INDEX(ANSWERS!$C$7:$AW$134,0,ROW(HB28)), 
    INDEX(CORRECT!$A$2:$HK$129,0,COLUMN(HB28))
)
</f>
        <v>2</v>
      </c>
      <c r="HC28" s="72">
        <f t="array" ref="HC28">SUMPRODUCT(
    INDEX(ANSWERS!$C$7:$AW$134,0,ROW(HC28)), 
    INDEX(CORRECT!$A$2:$HK$129,0,COLUMN(HC28))
)
</f>
        <v>1</v>
      </c>
      <c r="HD28" s="72">
        <f t="array" ref="HD28">SUMPRODUCT(
    INDEX(ANSWERS!$C$7:$AW$134,0,ROW(HD28)), 
    INDEX(CORRECT!$A$2:$HK$129,0,COLUMN(HD28))
)
</f>
        <v>2</v>
      </c>
      <c r="HE28" s="72">
        <f t="array" ref="HE28">SUMPRODUCT(
    INDEX(ANSWERS!$C$7:$AW$134,0,ROW(HE28)), 
    INDEX(CORRECT!$A$2:$HK$129,0,COLUMN(HE28))
)
</f>
        <v>2</v>
      </c>
      <c r="HF28" s="72">
        <f t="array" ref="HF28">SUMPRODUCT(
    INDEX(ANSWERS!$C$7:$AW$134,0,ROW(HF28)), 
    INDEX(CORRECT!$A$2:$HK$129,0,COLUMN(HF28))
)
</f>
        <v>2</v>
      </c>
      <c r="HG28" s="72">
        <f t="array" ref="HG28">SUMPRODUCT(
    INDEX(ANSWERS!$C$7:$AW$134,0,ROW(HG28)), 
    INDEX(CORRECT!$A$2:$HK$129,0,COLUMN(HG28))
)
</f>
        <v>2</v>
      </c>
      <c r="HH28" s="72">
        <f t="array" ref="HH28">SUMPRODUCT(
    INDEX(ANSWERS!$C$7:$AW$134,0,ROW(HH28)), 
    INDEX(CORRECT!$A$2:$HK$129,0,COLUMN(HH28))
)
</f>
        <v>2</v>
      </c>
      <c r="HI28" s="72">
        <f t="array" ref="HI28">SUMPRODUCT(
    INDEX(ANSWERS!$C$7:$AW$134,0,ROW(HI28)), 
    INDEX(CORRECT!$A$2:$HK$129,0,COLUMN(HI28))
)
</f>
        <v>1</v>
      </c>
      <c r="HJ28" s="72">
        <f t="array" ref="HJ28">SUMPRODUCT(
    INDEX(ANSWERS!$C$7:$AW$134,0,ROW(HJ28)), 
    INDEX(CORRECT!$A$2:$HK$129,0,COLUMN(HJ28))
)
</f>
        <v>1</v>
      </c>
      <c r="HK28" s="72">
        <f t="array" ref="HK28">SUMPRODUCT(
    INDEX(ANSWERS!$C$7:$AW$134,0,ROW(HK28)), 
    INDEX(CORRECT!$A$2:$HK$129,0,COLUMN(HK28))
)
</f>
        <v>1</v>
      </c>
      <c r="HL28" s="72"/>
    </row>
    <row r="29">
      <c r="A29" s="1" t="s">
        <v>171</v>
      </c>
      <c r="B29" s="72">
        <f t="array" ref="B29">SUMPRODUCT(
    INDEX(ANSWERS!$C$7:$AW$134,0,ROW(B29)), 
    INDEX(CORRECT!$A$2:$HK$129,0,COLUMN(B29))
)
</f>
        <v>1</v>
      </c>
      <c r="C29" s="72">
        <f t="array" ref="C29">SUMPRODUCT(
    INDEX(ANSWERS!$C$7:$AW$134,0,ROW(C29)), 
    INDEX(CORRECT!$A$2:$HK$129,0,COLUMN(C29))
)
</f>
        <v>1</v>
      </c>
      <c r="D29" s="72">
        <f t="array" ref="D29">SUMPRODUCT(
    INDEX(ANSWERS!$C$7:$AW$134,0,ROW(D29)), 
    INDEX(CORRECT!$A$2:$HK$129,0,COLUMN(D29))
)
</f>
        <v>0</v>
      </c>
      <c r="E29" s="72">
        <f t="array" ref="E29">SUMPRODUCT(
    INDEX(ANSWERS!$C$7:$AW$134,0,ROW(E29)), 
    INDEX(CORRECT!$A$2:$HK$129,0,COLUMN(E29))
)
</f>
        <v>1</v>
      </c>
      <c r="F29" s="72">
        <f t="array" ref="F29">SUMPRODUCT(
    INDEX(ANSWERS!$C$7:$AW$134,0,ROW(F29)), 
    INDEX(CORRECT!$A$2:$HK$129,0,COLUMN(F29))
)
</f>
        <v>0</v>
      </c>
      <c r="G29" s="72">
        <f t="array" ref="G29">SUMPRODUCT(
    INDEX(ANSWERS!$C$7:$AW$134,0,ROW(G29)), 
    INDEX(CORRECT!$A$2:$HK$129,0,COLUMN(G29))
)
</f>
        <v>0</v>
      </c>
      <c r="H29" s="72">
        <f t="array" ref="H29">SUMPRODUCT(
    INDEX(ANSWERS!$C$7:$AW$134,0,ROW(H29)), 
    INDEX(CORRECT!$A$2:$HK$129,0,COLUMN(H29))
)
</f>
        <v>1</v>
      </c>
      <c r="I29" s="72">
        <f t="array" ref="I29">SUMPRODUCT(
    INDEX(ANSWERS!$C$7:$AW$134,0,ROW(I29)), 
    INDEX(CORRECT!$A$2:$HK$129,0,COLUMN(I29))
)
</f>
        <v>1</v>
      </c>
      <c r="J29" s="72">
        <f t="array" ref="J29">SUMPRODUCT(
    INDEX(ANSWERS!$C$7:$AW$134,0,ROW(J29)), 
    INDEX(CORRECT!$A$2:$HK$129,0,COLUMN(J29))
)
</f>
        <v>1</v>
      </c>
      <c r="K29" s="72">
        <f t="array" ref="K29">SUMPRODUCT(
    INDEX(ANSWERS!$C$7:$AW$134,0,ROW(K29)), 
    INDEX(CORRECT!$A$2:$HK$129,0,COLUMN(K29))
)
</f>
        <v>1</v>
      </c>
      <c r="L29" s="72">
        <f t="array" ref="L29">SUMPRODUCT(
    INDEX(ANSWERS!$C$7:$AW$134,0,ROW(L29)), 
    INDEX(CORRECT!$A$2:$HK$129,0,COLUMN(L29))
)
</f>
        <v>1</v>
      </c>
      <c r="M29" s="72">
        <f t="array" ref="M29">SUMPRODUCT(
    INDEX(ANSWERS!$C$7:$AW$134,0,ROW(M29)), 
    INDEX(CORRECT!$A$2:$HK$129,0,COLUMN(M29))
)
</f>
        <v>1</v>
      </c>
      <c r="N29" s="72">
        <f t="array" ref="N29">SUMPRODUCT(
    INDEX(ANSWERS!$C$7:$AW$134,0,ROW(N29)), 
    INDEX(CORRECT!$A$2:$HK$129,0,COLUMN(N29))
)
</f>
        <v>1</v>
      </c>
      <c r="O29" s="72">
        <f t="array" ref="O29">SUMPRODUCT(
    INDEX(ANSWERS!$C$7:$AW$134,0,ROW(O29)), 
    INDEX(CORRECT!$A$2:$HK$129,0,COLUMN(O29))
)
</f>
        <v>1</v>
      </c>
      <c r="P29" s="72">
        <f t="array" ref="P29">SUMPRODUCT(
    INDEX(ANSWERS!$C$7:$AW$134,0,ROW(P29)), 
    INDEX(CORRECT!$A$2:$HK$129,0,COLUMN(P29))
)
</f>
        <v>1</v>
      </c>
      <c r="Q29" s="72">
        <f t="array" ref="Q29">SUMPRODUCT(
    INDEX(ANSWERS!$C$7:$AW$134,0,ROW(Q29)), 
    INDEX(CORRECT!$A$2:$HK$129,0,COLUMN(Q29))
)
</f>
        <v>1</v>
      </c>
      <c r="R29" s="72">
        <f t="array" ref="R29">SUMPRODUCT(
    INDEX(ANSWERS!$C$7:$AW$134,0,ROW(R29)), 
    INDEX(CORRECT!$A$2:$HK$129,0,COLUMN(R29))
)
</f>
        <v>1</v>
      </c>
      <c r="S29" s="72">
        <f t="array" ref="S29">SUMPRODUCT(
    INDEX(ANSWERS!$C$7:$AW$134,0,ROW(S29)), 
    INDEX(CORRECT!$A$2:$HK$129,0,COLUMN(S29))
)
</f>
        <v>1</v>
      </c>
      <c r="T29" s="72">
        <f t="array" ref="T29">SUMPRODUCT(
    INDEX(ANSWERS!$C$7:$AW$134,0,ROW(T29)), 
    INDEX(CORRECT!$A$2:$HK$129,0,COLUMN(T29))
)
</f>
        <v>1</v>
      </c>
      <c r="U29" s="72">
        <f t="array" ref="U29">SUMPRODUCT(
    INDEX(ANSWERS!$C$7:$AW$134,0,ROW(U29)), 
    INDEX(CORRECT!$A$2:$HK$129,0,COLUMN(U29))
)
</f>
        <v>1</v>
      </c>
      <c r="V29" s="72">
        <f t="array" ref="V29">SUMPRODUCT(
    INDEX(ANSWERS!$C$7:$AW$134,0,ROW(V29)), 
    INDEX(CORRECT!$A$2:$HK$129,0,COLUMN(V29))
)
</f>
        <v>1</v>
      </c>
      <c r="W29" s="72">
        <f t="array" ref="W29">SUMPRODUCT(
    INDEX(ANSWERS!$C$7:$AW$134,0,ROW(W29)), 
    INDEX(CORRECT!$A$2:$HK$129,0,COLUMN(W29))
)
</f>
        <v>1</v>
      </c>
      <c r="X29" s="72">
        <f t="array" ref="X29">SUMPRODUCT(
    INDEX(ANSWERS!$C$7:$AW$134,0,ROW(X29)), 
    INDEX(CORRECT!$A$2:$HK$129,0,COLUMN(X29))
)
</f>
        <v>1</v>
      </c>
      <c r="Y29" s="72">
        <f t="array" ref="Y29">SUMPRODUCT(
    INDEX(ANSWERS!$C$7:$AW$134,0,ROW(Y29)), 
    INDEX(CORRECT!$A$2:$HK$129,0,COLUMN(Y29))
)
</f>
        <v>1</v>
      </c>
      <c r="Z29" s="72">
        <f t="array" ref="Z29">SUMPRODUCT(
    INDEX(ANSWERS!$C$7:$AW$134,0,ROW(Z29)), 
    INDEX(CORRECT!$A$2:$HK$129,0,COLUMN(Z29))
)
</f>
        <v>1</v>
      </c>
      <c r="AA29" s="72">
        <f t="array" ref="AA29">SUMPRODUCT(
    INDEX(ANSWERS!$C$7:$AW$134,0,ROW(AA29)), 
    INDEX(CORRECT!$A$2:$HK$129,0,COLUMN(AA29))
)
</f>
        <v>1</v>
      </c>
      <c r="AB29" s="72">
        <f t="array" ref="AB29">SUMPRODUCT(
    INDEX(ANSWERS!$C$7:$AW$134,0,ROW(AB29)), 
    INDEX(CORRECT!$A$2:$HK$129,0,COLUMN(AB29))
)
</f>
        <v>0</v>
      </c>
      <c r="AC29" s="72">
        <f t="array" ref="AC29">SUMPRODUCT(
    INDEX(ANSWERS!$C$7:$AW$134,0,ROW(AC29)), 
    INDEX(CORRECT!$A$2:$HK$129,0,COLUMN(AC29))
)
</f>
        <v>1</v>
      </c>
      <c r="AD29" s="72">
        <f t="array" ref="AD29">SUMPRODUCT(
    INDEX(ANSWERS!$C$7:$AW$134,0,ROW(AD29)), 
    INDEX(CORRECT!$A$2:$HK$129,0,COLUMN(AD29))
)
</f>
        <v>1</v>
      </c>
      <c r="AE29" s="72">
        <f t="array" ref="AE29">SUMPRODUCT(
    INDEX(ANSWERS!$C$7:$AW$134,0,ROW(AE29)), 
    INDEX(CORRECT!$A$2:$HK$129,0,COLUMN(AE29))
)
</f>
        <v>1</v>
      </c>
      <c r="AF29" s="72">
        <f t="array" ref="AF29">SUMPRODUCT(
    INDEX(ANSWERS!$C$7:$AW$134,0,ROW(AF29)), 
    INDEX(CORRECT!$A$2:$HK$129,0,COLUMN(AF29))
)
</f>
        <v>1</v>
      </c>
      <c r="AG29" s="72">
        <f t="array" ref="AG29">SUMPRODUCT(
    INDEX(ANSWERS!$C$7:$AW$134,0,ROW(AG29)), 
    INDEX(CORRECT!$A$2:$HK$129,0,COLUMN(AG29))
)
</f>
        <v>1</v>
      </c>
      <c r="AH29" s="72">
        <f t="array" ref="AH29">SUMPRODUCT(
    INDEX(ANSWERS!$C$7:$AW$134,0,ROW(AH29)), 
    INDEX(CORRECT!$A$2:$HK$129,0,COLUMN(AH29))
)
</f>
        <v>1</v>
      </c>
      <c r="AI29" s="72">
        <f t="array" ref="AI29">SUMPRODUCT(
    INDEX(ANSWERS!$C$7:$AW$134,0,ROW(AI29)), 
    INDEX(CORRECT!$A$2:$HK$129,0,COLUMN(AI29))
)
</f>
        <v>1</v>
      </c>
      <c r="AJ29" s="72">
        <f t="array" ref="AJ29">SUMPRODUCT(
    INDEX(ANSWERS!$C$7:$AW$134,0,ROW(AJ29)), 
    INDEX(CORRECT!$A$2:$HK$129,0,COLUMN(AJ29))
)
</f>
        <v>1</v>
      </c>
      <c r="AK29" s="72">
        <f t="array" ref="AK29">SUMPRODUCT(
    INDEX(ANSWERS!$C$7:$AW$134,0,ROW(AK29)), 
    INDEX(CORRECT!$A$2:$HK$129,0,COLUMN(AK29))
)
</f>
        <v>1</v>
      </c>
      <c r="AL29" s="72">
        <f t="array" ref="AL29">SUMPRODUCT(
    INDEX(ANSWERS!$C$7:$AW$134,0,ROW(AL29)), 
    INDEX(CORRECT!$A$2:$HK$129,0,COLUMN(AL29))
)
</f>
        <v>1</v>
      </c>
      <c r="AM29" s="72">
        <f t="array" ref="AM29">SUMPRODUCT(
    INDEX(ANSWERS!$C$7:$AW$134,0,ROW(AM29)), 
    INDEX(CORRECT!$A$2:$HK$129,0,COLUMN(AM29))
)
</f>
        <v>1</v>
      </c>
      <c r="AN29" s="72">
        <f t="array" ref="AN29">SUMPRODUCT(
    INDEX(ANSWERS!$C$7:$AW$134,0,ROW(AN29)), 
    INDEX(CORRECT!$A$2:$HK$129,0,COLUMN(AN29))
)
</f>
        <v>1</v>
      </c>
      <c r="AO29" s="72">
        <f t="array" ref="AO29">SUMPRODUCT(
    INDEX(ANSWERS!$C$7:$AW$134,0,ROW(AO29)), 
    INDEX(CORRECT!$A$2:$HK$129,0,COLUMN(AO29))
)
</f>
        <v>1</v>
      </c>
      <c r="AP29" s="72">
        <f t="array" ref="AP29">SUMPRODUCT(
    INDEX(ANSWERS!$C$7:$AW$134,0,ROW(AP29)), 
    INDEX(CORRECT!$A$2:$HK$129,0,COLUMN(AP29))
)
</f>
        <v>1</v>
      </c>
      <c r="AQ29" s="72">
        <f t="array" ref="AQ29">SUMPRODUCT(
    INDEX(ANSWERS!$C$7:$AW$134,0,ROW(AQ29)), 
    INDEX(CORRECT!$A$2:$HK$129,0,COLUMN(AQ29))
)
</f>
        <v>1</v>
      </c>
      <c r="AR29" s="72">
        <f t="array" ref="AR29">SUMPRODUCT(
    INDEX(ANSWERS!$C$7:$AW$134,0,ROW(AR29)), 
    INDEX(CORRECT!$A$2:$HK$129,0,COLUMN(AR29))
)
</f>
        <v>1</v>
      </c>
      <c r="AS29" s="72">
        <f t="array" ref="AS29">SUMPRODUCT(
    INDEX(ANSWERS!$C$7:$AW$134,0,ROW(AS29)), 
    INDEX(CORRECT!$A$2:$HK$129,0,COLUMN(AS29))
)
</f>
        <v>1</v>
      </c>
      <c r="AT29" s="72">
        <f t="array" ref="AT29">SUMPRODUCT(
    INDEX(ANSWERS!$C$7:$AW$134,0,ROW(AT29)), 
    INDEX(CORRECT!$A$2:$HK$129,0,COLUMN(AT29))
)
</f>
        <v>1</v>
      </c>
      <c r="AU29" s="72">
        <f t="array" ref="AU29">SUMPRODUCT(
    INDEX(ANSWERS!$C$7:$AW$134,0,ROW(AU29)), 
    INDEX(CORRECT!$A$2:$HK$129,0,COLUMN(AU29))
)
</f>
        <v>1</v>
      </c>
      <c r="AV29" s="72">
        <f t="array" ref="AV29">SUMPRODUCT(
    INDEX(ANSWERS!$C$7:$AW$134,0,ROW(AV29)), 
    INDEX(CORRECT!$A$2:$HK$129,0,COLUMN(AV29))
)
</f>
        <v>1</v>
      </c>
      <c r="AW29" s="72">
        <f t="array" ref="AW29">SUMPRODUCT(
    INDEX(ANSWERS!$C$7:$AW$134,0,ROW(AW29)), 
    INDEX(CORRECT!$A$2:$HK$129,0,COLUMN(AW29))
)
</f>
        <v>1</v>
      </c>
      <c r="AX29" s="72">
        <f t="array" ref="AX29">SUMPRODUCT(
    INDEX(ANSWERS!$C$7:$AW$134,0,ROW(AX29)), 
    INDEX(CORRECT!$A$2:$HK$129,0,COLUMN(AX29))
)
</f>
        <v>1</v>
      </c>
      <c r="AY29" s="72">
        <f t="array" ref="AY29">SUMPRODUCT(
    INDEX(ANSWERS!$C$7:$AW$134,0,ROW(AY29)), 
    INDEX(CORRECT!$A$2:$HK$129,0,COLUMN(AY29))
)
</f>
        <v>1</v>
      </c>
      <c r="AZ29" s="72">
        <f t="array" ref="AZ29">SUMPRODUCT(
    INDEX(ANSWERS!$C$7:$AW$134,0,ROW(AZ29)), 
    INDEX(CORRECT!$A$2:$HK$129,0,COLUMN(AZ29))
)
</f>
        <v>1</v>
      </c>
      <c r="BA29" s="72">
        <f t="array" ref="BA29">SUMPRODUCT(
    INDEX(ANSWERS!$C$7:$AW$134,0,ROW(BA29)), 
    INDEX(CORRECT!$A$2:$HK$129,0,COLUMN(BA29))
)
</f>
        <v>1</v>
      </c>
      <c r="BB29" s="72">
        <f t="array" ref="BB29">SUMPRODUCT(
    INDEX(ANSWERS!$C$7:$AW$134,0,ROW(BB29)), 
    INDEX(CORRECT!$A$2:$HK$129,0,COLUMN(BB29))
)
</f>
        <v>1</v>
      </c>
      <c r="BC29" s="72">
        <f t="array" ref="BC29">SUMPRODUCT(
    INDEX(ANSWERS!$C$7:$AW$134,0,ROW(BC29)), 
    INDEX(CORRECT!$A$2:$HK$129,0,COLUMN(BC29))
)
</f>
        <v>0</v>
      </c>
      <c r="BD29" s="72">
        <f t="array" ref="BD29">SUMPRODUCT(
    INDEX(ANSWERS!$C$7:$AW$134,0,ROW(BD29)), 
    INDEX(CORRECT!$A$2:$HK$129,0,COLUMN(BD29))
)
</f>
        <v>1</v>
      </c>
      <c r="BE29" s="72">
        <f t="array" ref="BE29">SUMPRODUCT(
    INDEX(ANSWERS!$C$7:$AW$134,0,ROW(BE29)), 
    INDEX(CORRECT!$A$2:$HK$129,0,COLUMN(BE29))
)
</f>
        <v>0</v>
      </c>
      <c r="BF29" s="72">
        <f t="array" ref="BF29">SUMPRODUCT(
    INDEX(ANSWERS!$C$7:$AW$134,0,ROW(BF29)), 
    INDEX(CORRECT!$A$2:$HK$129,0,COLUMN(BF29))
)
</f>
        <v>0</v>
      </c>
      <c r="BG29" s="72">
        <f t="array" ref="BG29">SUMPRODUCT(
    INDEX(ANSWERS!$C$7:$AW$134,0,ROW(BG29)), 
    INDEX(CORRECT!$A$2:$HK$129,0,COLUMN(BG29))
)
</f>
        <v>1</v>
      </c>
      <c r="BH29" s="72">
        <f t="array" ref="BH29">SUMPRODUCT(
    INDEX(ANSWERS!$C$7:$AW$134,0,ROW(BH29)), 
    INDEX(CORRECT!$A$2:$HK$129,0,COLUMN(BH29))
)
</f>
        <v>1</v>
      </c>
      <c r="BI29" s="72">
        <f t="array" ref="BI29">SUMPRODUCT(
    INDEX(ANSWERS!$C$7:$AW$134,0,ROW(BI29)), 
    INDEX(CORRECT!$A$2:$HK$129,0,COLUMN(BI29))
)
</f>
        <v>0</v>
      </c>
      <c r="BJ29" s="72">
        <f t="array" ref="BJ29">SUMPRODUCT(
    INDEX(ANSWERS!$C$7:$AW$134,0,ROW(BJ29)), 
    INDEX(CORRECT!$A$2:$HK$129,0,COLUMN(BJ29))
)
</f>
        <v>1</v>
      </c>
      <c r="BK29" s="72">
        <f t="array" ref="BK29">SUMPRODUCT(
    INDEX(ANSWERS!$C$7:$AW$134,0,ROW(BK29)), 
    INDEX(CORRECT!$A$2:$HK$129,0,COLUMN(BK29))
)
</f>
        <v>1</v>
      </c>
      <c r="BL29" s="72">
        <f t="array" ref="BL29">SUMPRODUCT(
    INDEX(ANSWERS!$C$7:$AW$134,0,ROW(BL29)), 
    INDEX(CORRECT!$A$2:$HK$129,0,COLUMN(BL29))
)
</f>
        <v>1</v>
      </c>
      <c r="BM29" s="72">
        <f t="array" ref="BM29">SUMPRODUCT(
    INDEX(ANSWERS!$C$7:$AW$134,0,ROW(BM29)), 
    INDEX(CORRECT!$A$2:$HK$129,0,COLUMN(BM29))
)
</f>
        <v>1</v>
      </c>
      <c r="BN29" s="72">
        <f t="array" ref="BN29">SUMPRODUCT(
    INDEX(ANSWERS!$C$7:$AW$134,0,ROW(BN29)), 
    INDEX(CORRECT!$A$2:$HK$129,0,COLUMN(BN29))
)
</f>
        <v>1</v>
      </c>
      <c r="BO29" s="72">
        <f t="array" ref="BO29">SUMPRODUCT(
    INDEX(ANSWERS!$C$7:$AW$134,0,ROW(BO29)), 
    INDEX(CORRECT!$A$2:$HK$129,0,COLUMN(BO29))
)
</f>
        <v>0</v>
      </c>
      <c r="BP29" s="72">
        <f t="array" ref="BP29">SUMPRODUCT(
    INDEX(ANSWERS!$C$7:$AW$134,0,ROW(BP29)), 
    INDEX(CORRECT!$A$2:$HK$129,0,COLUMN(BP29))
)
</f>
        <v>1</v>
      </c>
      <c r="BQ29" s="72">
        <f t="array" ref="BQ29">SUMPRODUCT(
    INDEX(ANSWERS!$C$7:$AW$134,0,ROW(BQ29)), 
    INDEX(CORRECT!$A$2:$HK$129,0,COLUMN(BQ29))
)
</f>
        <v>1</v>
      </c>
      <c r="BR29" s="72">
        <f t="array" ref="BR29">SUMPRODUCT(
    INDEX(ANSWERS!$C$7:$AW$134,0,ROW(BR29)), 
    INDEX(CORRECT!$A$2:$HK$129,0,COLUMN(BR29))
)
</f>
        <v>1</v>
      </c>
      <c r="BS29" s="72">
        <f t="array" ref="BS29">SUMPRODUCT(
    INDEX(ANSWERS!$C$7:$AW$134,0,ROW(BS29)), 
    INDEX(CORRECT!$A$2:$HK$129,0,COLUMN(BS29))
)
</f>
        <v>1</v>
      </c>
      <c r="BT29" s="72">
        <f t="array" ref="BT29">SUMPRODUCT(
    INDEX(ANSWERS!$C$7:$AW$134,0,ROW(BT29)), 
    INDEX(CORRECT!$A$2:$HK$129,0,COLUMN(BT29))
)
</f>
        <v>1</v>
      </c>
      <c r="BU29" s="72">
        <f t="array" ref="BU29">SUMPRODUCT(
    INDEX(ANSWERS!$C$7:$AW$134,0,ROW(BU29)), 
    INDEX(CORRECT!$A$2:$HK$129,0,COLUMN(BU29))
)
</f>
        <v>1</v>
      </c>
      <c r="BV29" s="72">
        <f t="array" ref="BV29">SUMPRODUCT(
    INDEX(ANSWERS!$C$7:$AW$134,0,ROW(BV29)), 
    INDEX(CORRECT!$A$2:$HK$129,0,COLUMN(BV29))
)
</f>
        <v>1</v>
      </c>
      <c r="BW29" s="72">
        <f t="array" ref="BW29">SUMPRODUCT(
    INDEX(ANSWERS!$C$7:$AW$134,0,ROW(BW29)), 
    INDEX(CORRECT!$A$2:$HK$129,0,COLUMN(BW29))
)
</f>
        <v>1</v>
      </c>
      <c r="BX29" s="72">
        <f t="array" ref="BX29">SUMPRODUCT(
    INDEX(ANSWERS!$C$7:$AW$134,0,ROW(BX29)), 
    INDEX(CORRECT!$A$2:$HK$129,0,COLUMN(BX29))
)
</f>
        <v>1</v>
      </c>
      <c r="BY29" s="72">
        <f t="array" ref="BY29">SUMPRODUCT(
    INDEX(ANSWERS!$C$7:$AW$134,0,ROW(BY29)), 
    INDEX(CORRECT!$A$2:$HK$129,0,COLUMN(BY29))
)
</f>
        <v>1</v>
      </c>
      <c r="BZ29" s="72">
        <f t="array" ref="BZ29">SUMPRODUCT(
    INDEX(ANSWERS!$C$7:$AW$134,0,ROW(BZ29)), 
    INDEX(CORRECT!$A$2:$HK$129,0,COLUMN(BZ29))
)
</f>
        <v>0</v>
      </c>
      <c r="CA29" s="72">
        <f t="array" ref="CA29">SUMPRODUCT(
    INDEX(ANSWERS!$C$7:$AW$134,0,ROW(CA29)), 
    INDEX(CORRECT!$A$2:$HK$129,0,COLUMN(CA29))
)
</f>
        <v>0</v>
      </c>
      <c r="CB29" s="72">
        <f t="array" ref="CB29">SUMPRODUCT(
    INDEX(ANSWERS!$C$7:$AW$134,0,ROW(CB29)), 
    INDEX(CORRECT!$A$2:$HK$129,0,COLUMN(CB29))
)
</f>
        <v>1</v>
      </c>
      <c r="CC29" s="72">
        <f t="array" ref="CC29">SUMPRODUCT(
    INDEX(ANSWERS!$C$7:$AW$134,0,ROW(CC29)), 
    INDEX(CORRECT!$A$2:$HK$129,0,COLUMN(CC29))
)
</f>
        <v>1</v>
      </c>
      <c r="CD29" s="72">
        <f t="array" ref="CD29">SUMPRODUCT(
    INDEX(ANSWERS!$C$7:$AW$134,0,ROW(CD29)), 
    INDEX(CORRECT!$A$2:$HK$129,0,COLUMN(CD29))
)
</f>
        <v>1</v>
      </c>
      <c r="CE29" s="72">
        <f t="array" ref="CE29">SUMPRODUCT(
    INDEX(ANSWERS!$C$7:$AW$134,0,ROW(CE29)), 
    INDEX(CORRECT!$A$2:$HK$129,0,COLUMN(CE29))
)
</f>
        <v>1</v>
      </c>
      <c r="CF29" s="72">
        <f t="array" ref="CF29">SUMPRODUCT(
    INDEX(ANSWERS!$C$7:$AW$134,0,ROW(CF29)), 
    INDEX(CORRECT!$A$2:$HK$129,0,COLUMN(CF29))
)
</f>
        <v>1</v>
      </c>
      <c r="CG29" s="72">
        <f t="array" ref="CG29">SUMPRODUCT(
    INDEX(ANSWERS!$C$7:$AW$134,0,ROW(CG29)), 
    INDEX(CORRECT!$A$2:$HK$129,0,COLUMN(CG29))
)
</f>
        <v>0</v>
      </c>
      <c r="CH29" s="72">
        <f t="array" ref="CH29">SUMPRODUCT(
    INDEX(ANSWERS!$C$7:$AW$134,0,ROW(CH29)), 
    INDEX(CORRECT!$A$2:$HK$129,0,COLUMN(CH29))
)
</f>
        <v>1</v>
      </c>
      <c r="CI29" s="72">
        <f t="array" ref="CI29">SUMPRODUCT(
    INDEX(ANSWERS!$C$7:$AW$134,0,ROW(CI29)), 
    INDEX(CORRECT!$A$2:$HK$129,0,COLUMN(CI29))
)
</f>
        <v>1</v>
      </c>
      <c r="CJ29" s="72">
        <f t="array" ref="CJ29">SUMPRODUCT(
    INDEX(ANSWERS!$C$7:$AW$134,0,ROW(CJ29)), 
    INDEX(CORRECT!$A$2:$HK$129,0,COLUMN(CJ29))
)
</f>
        <v>1</v>
      </c>
      <c r="CK29" s="72">
        <f t="array" ref="CK29">SUMPRODUCT(
    INDEX(ANSWERS!$C$7:$AW$134,0,ROW(CK29)), 
    INDEX(CORRECT!$A$2:$HK$129,0,COLUMN(CK29))
)
</f>
        <v>1</v>
      </c>
      <c r="CL29" s="72">
        <f t="array" ref="CL29">SUMPRODUCT(
    INDEX(ANSWERS!$C$7:$AW$134,0,ROW(CL29)), 
    INDEX(CORRECT!$A$2:$HK$129,0,COLUMN(CL29))
)
</f>
        <v>0</v>
      </c>
      <c r="CM29" s="72">
        <f t="array" ref="CM29">SUMPRODUCT(
    INDEX(ANSWERS!$C$7:$AW$134,0,ROW(CM29)), 
    INDEX(CORRECT!$A$2:$HK$129,0,COLUMN(CM29))
)
</f>
        <v>0</v>
      </c>
      <c r="CN29" s="72">
        <f t="array" ref="CN29">SUMPRODUCT(
    INDEX(ANSWERS!$C$7:$AW$134,0,ROW(CN29)), 
    INDEX(CORRECT!$A$2:$HK$129,0,COLUMN(CN29))
)
</f>
        <v>1</v>
      </c>
      <c r="CO29" s="72">
        <f t="array" ref="CO29">SUMPRODUCT(
    INDEX(ANSWERS!$C$7:$AW$134,0,ROW(CO29)), 
    INDEX(CORRECT!$A$2:$HK$129,0,COLUMN(CO29))
)
</f>
        <v>1</v>
      </c>
      <c r="CP29" s="72">
        <f t="array" ref="CP29">SUMPRODUCT(
    INDEX(ANSWERS!$C$7:$AW$134,0,ROW(CP29)), 
    INDEX(CORRECT!$A$2:$HK$129,0,COLUMN(CP29))
)
</f>
        <v>1</v>
      </c>
      <c r="CQ29" s="72">
        <f t="array" ref="CQ29">SUMPRODUCT(
    INDEX(ANSWERS!$C$7:$AW$134,0,ROW(CQ29)), 
    INDEX(CORRECT!$A$2:$HK$129,0,COLUMN(CQ29))
)
</f>
        <v>1</v>
      </c>
      <c r="CR29" s="72">
        <f t="array" ref="CR29">SUMPRODUCT(
    INDEX(ANSWERS!$C$7:$AW$134,0,ROW(CR29)), 
    INDEX(CORRECT!$A$2:$HK$129,0,COLUMN(CR29))
)
</f>
        <v>1</v>
      </c>
      <c r="CS29" s="72">
        <f t="array" ref="CS29">SUMPRODUCT(
    INDEX(ANSWERS!$C$7:$AW$134,0,ROW(CS29)), 
    INDEX(CORRECT!$A$2:$HK$129,0,COLUMN(CS29))
)
</f>
        <v>1</v>
      </c>
      <c r="CT29" s="72">
        <f t="array" ref="CT29">SUMPRODUCT(
    INDEX(ANSWERS!$C$7:$AW$134,0,ROW(CT29)), 
    INDEX(CORRECT!$A$2:$HK$129,0,COLUMN(CT29))
)
</f>
        <v>1</v>
      </c>
      <c r="CU29" s="72">
        <f t="array" ref="CU29">SUMPRODUCT(
    INDEX(ANSWERS!$C$7:$AW$134,0,ROW(CU29)), 
    INDEX(CORRECT!$A$2:$HK$129,0,COLUMN(CU29))
)
</f>
        <v>1</v>
      </c>
      <c r="CV29" s="72">
        <f t="array" ref="CV29">SUMPRODUCT(
    INDEX(ANSWERS!$C$7:$AW$134,0,ROW(CV29)), 
    INDEX(CORRECT!$A$2:$HK$129,0,COLUMN(CV29))
)
</f>
        <v>1</v>
      </c>
      <c r="CW29" s="72">
        <f t="array" ref="CW29">SUMPRODUCT(
    INDEX(ANSWERS!$C$7:$AW$134,0,ROW(CW29)), 
    INDEX(CORRECT!$A$2:$HK$129,0,COLUMN(CW29))
)
</f>
        <v>1</v>
      </c>
      <c r="CX29" s="72">
        <f t="array" ref="CX29">SUMPRODUCT(
    INDEX(ANSWERS!$C$7:$AW$134,0,ROW(CX29)), 
    INDEX(CORRECT!$A$2:$HK$129,0,COLUMN(CX29))
)
</f>
        <v>1</v>
      </c>
      <c r="CY29" s="72">
        <f t="array" ref="CY29">SUMPRODUCT(
    INDEX(ANSWERS!$C$7:$AW$134,0,ROW(CY29)), 
    INDEX(CORRECT!$A$2:$HK$129,0,COLUMN(CY29))
)
</f>
        <v>1</v>
      </c>
      <c r="CZ29" s="72">
        <f t="array" ref="CZ29">SUMPRODUCT(
    INDEX(ANSWERS!$C$7:$AW$134,0,ROW(CZ29)), 
    INDEX(CORRECT!$A$2:$HK$129,0,COLUMN(CZ29))
)
</f>
        <v>0</v>
      </c>
      <c r="DA29" s="72">
        <f t="array" ref="DA29">SUMPRODUCT(
    INDEX(ANSWERS!$C$7:$AW$134,0,ROW(DA29)), 
    INDEX(CORRECT!$A$2:$HK$129,0,COLUMN(DA29))
)
</f>
        <v>1</v>
      </c>
      <c r="DB29" s="72">
        <f t="array" ref="DB29">SUMPRODUCT(
    INDEX(ANSWERS!$C$7:$AW$134,0,ROW(DB29)), 
    INDEX(CORRECT!$A$2:$HK$129,0,COLUMN(DB29))
)
</f>
        <v>0</v>
      </c>
      <c r="DC29" s="72">
        <f t="array" ref="DC29">SUMPRODUCT(
    INDEX(ANSWERS!$C$7:$AW$134,0,ROW(DC29)), 
    INDEX(CORRECT!$A$2:$HK$129,0,COLUMN(DC29))
)
</f>
        <v>1</v>
      </c>
      <c r="DD29" s="72">
        <f t="array" ref="DD29">SUMPRODUCT(
    INDEX(ANSWERS!$C$7:$AW$134,0,ROW(DD29)), 
    INDEX(CORRECT!$A$2:$HK$129,0,COLUMN(DD29))
)
</f>
        <v>1</v>
      </c>
      <c r="DE29" s="72">
        <f t="array" ref="DE29">SUMPRODUCT(
    INDEX(ANSWERS!$C$7:$AW$134,0,ROW(DE29)), 
    INDEX(CORRECT!$A$2:$HK$129,0,COLUMN(DE29))
)
</f>
        <v>1</v>
      </c>
      <c r="DF29" s="72">
        <f t="array" ref="DF29">SUMPRODUCT(
    INDEX(ANSWERS!$C$7:$AW$134,0,ROW(DF29)), 
    INDEX(CORRECT!$A$2:$HK$129,0,COLUMN(DF29))
)
</f>
        <v>1</v>
      </c>
      <c r="DG29" s="72">
        <f t="array" ref="DG29">SUMPRODUCT(
    INDEX(ANSWERS!$C$7:$AW$134,0,ROW(DG29)), 
    INDEX(CORRECT!$A$2:$HK$129,0,COLUMN(DG29))
)
</f>
        <v>1</v>
      </c>
      <c r="DH29" s="72">
        <f t="array" ref="DH29">SUMPRODUCT(
    INDEX(ANSWERS!$C$7:$AW$134,0,ROW(DH29)), 
    INDEX(CORRECT!$A$2:$HK$129,0,COLUMN(DH29))
)
</f>
        <v>0</v>
      </c>
      <c r="DI29" s="72">
        <f t="array" ref="DI29">SUMPRODUCT(
    INDEX(ANSWERS!$C$7:$AW$134,0,ROW(DI29)), 
    INDEX(CORRECT!$A$2:$HK$129,0,COLUMN(DI29))
)
</f>
        <v>0</v>
      </c>
      <c r="DJ29" s="72">
        <f t="array" ref="DJ29">SUMPRODUCT(
    INDEX(ANSWERS!$C$7:$AW$134,0,ROW(DJ29)), 
    INDEX(CORRECT!$A$2:$HK$129,0,COLUMN(DJ29))
)
</f>
        <v>0</v>
      </c>
      <c r="DK29" s="72">
        <f t="array" ref="DK29">SUMPRODUCT(
    INDEX(ANSWERS!$C$7:$AW$134,0,ROW(DK29)), 
    INDEX(CORRECT!$A$2:$HK$129,0,COLUMN(DK29))
)
</f>
        <v>0</v>
      </c>
      <c r="DL29" s="72">
        <f t="array" ref="DL29">SUMPRODUCT(
    INDEX(ANSWERS!$C$7:$AW$134,0,ROW(DL29)), 
    INDEX(CORRECT!$A$2:$HK$129,0,COLUMN(DL29))
)
</f>
        <v>1</v>
      </c>
      <c r="DM29" s="72">
        <f t="array" ref="DM29">SUMPRODUCT(
    INDEX(ANSWERS!$C$7:$AW$134,0,ROW(DM29)), 
    INDEX(CORRECT!$A$2:$HK$129,0,COLUMN(DM29))
)
</f>
        <v>1</v>
      </c>
      <c r="DN29" s="72">
        <f t="array" ref="DN29">SUMPRODUCT(
    INDEX(ANSWERS!$C$7:$AW$134,0,ROW(DN29)), 
    INDEX(CORRECT!$A$2:$HK$129,0,COLUMN(DN29))
)
</f>
        <v>1</v>
      </c>
      <c r="DO29" s="72">
        <f t="array" ref="DO29">SUMPRODUCT(
    INDEX(ANSWERS!$C$7:$AW$134,0,ROW(DO29)), 
    INDEX(CORRECT!$A$2:$HK$129,0,COLUMN(DO29))
)
</f>
        <v>1</v>
      </c>
      <c r="DP29" s="72">
        <f t="array" ref="DP29">SUMPRODUCT(
    INDEX(ANSWERS!$C$7:$AW$134,0,ROW(DP29)), 
    INDEX(CORRECT!$A$2:$HK$129,0,COLUMN(DP29))
)
</f>
        <v>1</v>
      </c>
      <c r="DQ29" s="72">
        <f t="array" ref="DQ29">SUMPRODUCT(
    INDEX(ANSWERS!$C$7:$AW$134,0,ROW(DQ29)), 
    INDEX(CORRECT!$A$2:$HK$129,0,COLUMN(DQ29))
)
</f>
        <v>1</v>
      </c>
      <c r="DR29" s="72">
        <f t="array" ref="DR29">SUMPRODUCT(
    INDEX(ANSWERS!$C$7:$AW$134,0,ROW(DR29)), 
    INDEX(CORRECT!$A$2:$HK$129,0,COLUMN(DR29))
)
</f>
        <v>1</v>
      </c>
      <c r="DS29" s="72">
        <f t="array" ref="DS29">SUMPRODUCT(
    INDEX(ANSWERS!$C$7:$AW$134,0,ROW(DS29)), 
    INDEX(CORRECT!$A$2:$HK$129,0,COLUMN(DS29))
)
</f>
        <v>1</v>
      </c>
      <c r="DT29" s="72">
        <f t="array" ref="DT29">SUMPRODUCT(
    INDEX(ANSWERS!$C$7:$AW$134,0,ROW(DT29)), 
    INDEX(CORRECT!$A$2:$HK$129,0,COLUMN(DT29))
)
</f>
        <v>1</v>
      </c>
      <c r="DU29" s="72">
        <f t="array" ref="DU29">SUMPRODUCT(
    INDEX(ANSWERS!$C$7:$AW$134,0,ROW(DU29)), 
    INDEX(CORRECT!$A$2:$HK$129,0,COLUMN(DU29))
)
</f>
        <v>1</v>
      </c>
      <c r="DV29" s="72">
        <f t="array" ref="DV29">SUMPRODUCT(
    INDEX(ANSWERS!$C$7:$AW$134,0,ROW(DV29)), 
    INDEX(CORRECT!$A$2:$HK$129,0,COLUMN(DV29))
)
</f>
        <v>1</v>
      </c>
      <c r="DW29" s="72">
        <f t="array" ref="DW29">SUMPRODUCT(
    INDEX(ANSWERS!$C$7:$AW$134,0,ROW(DW29)), 
    INDEX(CORRECT!$A$2:$HK$129,0,COLUMN(DW29))
)
</f>
        <v>1</v>
      </c>
      <c r="DX29" s="72">
        <f t="array" ref="DX29">SUMPRODUCT(
    INDEX(ANSWERS!$C$7:$AW$134,0,ROW(DX29)), 
    INDEX(CORRECT!$A$2:$HK$129,0,COLUMN(DX29))
)
</f>
        <v>1</v>
      </c>
      <c r="DY29" s="72">
        <f t="array" ref="DY29">SUMPRODUCT(
    INDEX(ANSWERS!$C$7:$AW$134,0,ROW(DY29)), 
    INDEX(CORRECT!$A$2:$HK$129,0,COLUMN(DY29))
)
</f>
        <v>1</v>
      </c>
      <c r="DZ29" s="72">
        <f t="array" ref="DZ29">SUMPRODUCT(
    INDEX(ANSWERS!$C$7:$AW$134,0,ROW(DZ29)), 
    INDEX(CORRECT!$A$2:$HK$129,0,COLUMN(DZ29))
)
</f>
        <v>1</v>
      </c>
      <c r="EA29" s="72">
        <f t="array" ref="EA29">SUMPRODUCT(
    INDEX(ANSWERS!$C$7:$AW$134,0,ROW(EA29)), 
    INDEX(CORRECT!$A$2:$HK$129,0,COLUMN(EA29))
)
</f>
        <v>0</v>
      </c>
      <c r="EB29" s="72">
        <f t="array" ref="EB29">SUMPRODUCT(
    INDEX(ANSWERS!$C$7:$AW$134,0,ROW(EB29)), 
    INDEX(CORRECT!$A$2:$HK$129,0,COLUMN(EB29))
)
</f>
        <v>1</v>
      </c>
      <c r="EC29" s="72">
        <f t="array" ref="EC29">SUMPRODUCT(
    INDEX(ANSWERS!$C$7:$AW$134,0,ROW(EC29)), 
    INDEX(CORRECT!$A$2:$HK$129,0,COLUMN(EC29))
)
</f>
        <v>1</v>
      </c>
      <c r="ED29" s="72">
        <f t="array" ref="ED29">SUMPRODUCT(
    INDEX(ANSWERS!$C$7:$AW$134,0,ROW(ED29)), 
    INDEX(CORRECT!$A$2:$HK$129,0,COLUMN(ED29))
)
</f>
        <v>1</v>
      </c>
      <c r="EE29" s="72">
        <f t="array" ref="EE29">SUMPRODUCT(
    INDEX(ANSWERS!$C$7:$AW$134,0,ROW(EE29)), 
    INDEX(CORRECT!$A$2:$HK$129,0,COLUMN(EE29))
)
</f>
        <v>1</v>
      </c>
      <c r="EF29" s="72">
        <f t="array" ref="EF29">SUMPRODUCT(
    INDEX(ANSWERS!$C$7:$AW$134,0,ROW(EF29)), 
    INDEX(CORRECT!$A$2:$HK$129,0,COLUMN(EF29))
)
</f>
        <v>0</v>
      </c>
      <c r="EG29" s="72">
        <f t="array" ref="EG29">SUMPRODUCT(
    INDEX(ANSWERS!$C$7:$AW$134,0,ROW(EG29)), 
    INDEX(CORRECT!$A$2:$HK$129,0,COLUMN(EG29))
)
</f>
        <v>1</v>
      </c>
      <c r="EH29" s="72">
        <f t="array" ref="EH29">SUMPRODUCT(
    INDEX(ANSWERS!$C$7:$AW$134,0,ROW(EH29)), 
    INDEX(CORRECT!$A$2:$HK$129,0,COLUMN(EH29))
)
</f>
        <v>1</v>
      </c>
      <c r="EI29" s="72">
        <f t="array" ref="EI29">SUMPRODUCT(
    INDEX(ANSWERS!$C$7:$AW$134,0,ROW(EI29)), 
    INDEX(CORRECT!$A$2:$HK$129,0,COLUMN(EI29))
)
</f>
        <v>1</v>
      </c>
      <c r="EJ29" s="72">
        <f t="array" ref="EJ29">SUMPRODUCT(
    INDEX(ANSWERS!$C$7:$AW$134,0,ROW(EJ29)), 
    INDEX(CORRECT!$A$2:$HK$129,0,COLUMN(EJ29))
)
</f>
        <v>0</v>
      </c>
      <c r="EK29" s="72">
        <f t="array" ref="EK29">SUMPRODUCT(
    INDEX(ANSWERS!$C$7:$AW$134,0,ROW(EK29)), 
    INDEX(CORRECT!$A$2:$HK$129,0,COLUMN(EK29))
)
</f>
        <v>0</v>
      </c>
      <c r="EL29" s="72">
        <f t="array" ref="EL29">SUMPRODUCT(
    INDEX(ANSWERS!$C$7:$AW$134,0,ROW(EL29)), 
    INDEX(CORRECT!$A$2:$HK$129,0,COLUMN(EL29))
)
</f>
        <v>1</v>
      </c>
      <c r="EM29" s="72">
        <f t="array" ref="EM29">SUMPRODUCT(
    INDEX(ANSWERS!$C$7:$AW$134,0,ROW(EM29)), 
    INDEX(CORRECT!$A$2:$HK$129,0,COLUMN(EM29))
)
</f>
        <v>1</v>
      </c>
      <c r="EN29" s="72">
        <f t="array" ref="EN29">SUMPRODUCT(
    INDEX(ANSWERS!$C$7:$AW$134,0,ROW(EN29)), 
    INDEX(CORRECT!$A$2:$HK$129,0,COLUMN(EN29))
)
</f>
        <v>1</v>
      </c>
      <c r="EO29" s="72">
        <f t="array" ref="EO29">SUMPRODUCT(
    INDEX(ANSWERS!$C$7:$AW$134,0,ROW(EO29)), 
    INDEX(CORRECT!$A$2:$HK$129,0,COLUMN(EO29))
)
</f>
        <v>1</v>
      </c>
      <c r="EP29" s="72">
        <f t="array" ref="EP29">SUMPRODUCT(
    INDEX(ANSWERS!$C$7:$AW$134,0,ROW(EP29)), 
    INDEX(CORRECT!$A$2:$HK$129,0,COLUMN(EP29))
)
</f>
        <v>1</v>
      </c>
      <c r="EQ29" s="72">
        <f t="array" ref="EQ29">SUMPRODUCT(
    INDEX(ANSWERS!$C$7:$AW$134,0,ROW(EQ29)), 
    INDEX(CORRECT!$A$2:$HK$129,0,COLUMN(EQ29))
)
</f>
        <v>1</v>
      </c>
      <c r="ER29" s="72">
        <f t="array" ref="ER29">SUMPRODUCT(
    INDEX(ANSWERS!$C$7:$AW$134,0,ROW(ER29)), 
    INDEX(CORRECT!$A$2:$HK$129,0,COLUMN(ER29))
)
</f>
        <v>1</v>
      </c>
      <c r="ES29" s="72">
        <f t="array" ref="ES29">SUMPRODUCT(
    INDEX(ANSWERS!$C$7:$AW$134,0,ROW(ES29)), 
    INDEX(CORRECT!$A$2:$HK$129,0,COLUMN(ES29))
)
</f>
        <v>1</v>
      </c>
      <c r="ET29" s="72">
        <f t="array" ref="ET29">SUMPRODUCT(
    INDEX(ANSWERS!$C$7:$AW$134,0,ROW(ET29)), 
    INDEX(CORRECT!$A$2:$HK$129,0,COLUMN(ET29))
)
</f>
        <v>1</v>
      </c>
      <c r="EU29" s="72">
        <f t="array" ref="EU29">SUMPRODUCT(
    INDEX(ANSWERS!$C$7:$AW$134,0,ROW(EU29)), 
    INDEX(CORRECT!$A$2:$HK$129,0,COLUMN(EU29))
)
</f>
        <v>1</v>
      </c>
      <c r="EV29" s="72">
        <f t="array" ref="EV29">SUMPRODUCT(
    INDEX(ANSWERS!$C$7:$AW$134,0,ROW(EV29)), 
    INDEX(CORRECT!$A$2:$HK$129,0,COLUMN(EV29))
)
</f>
        <v>0</v>
      </c>
      <c r="EW29" s="72">
        <f t="array" ref="EW29">SUMPRODUCT(
    INDEX(ANSWERS!$C$7:$AW$134,0,ROW(EW29)), 
    INDEX(CORRECT!$A$2:$HK$129,0,COLUMN(EW29))
)
</f>
        <v>1</v>
      </c>
      <c r="EX29" s="72">
        <f t="array" ref="EX29">SUMPRODUCT(
    INDEX(ANSWERS!$C$7:$AW$134,0,ROW(EX29)), 
    INDEX(CORRECT!$A$2:$HK$129,0,COLUMN(EX29))
)
</f>
        <v>1</v>
      </c>
      <c r="EY29" s="72">
        <f t="array" ref="EY29">SUMPRODUCT(
    INDEX(ANSWERS!$C$7:$AW$134,0,ROW(EY29)), 
    INDEX(CORRECT!$A$2:$HK$129,0,COLUMN(EY29))
)
</f>
        <v>0</v>
      </c>
      <c r="EZ29" s="72">
        <f t="array" ref="EZ29">SUMPRODUCT(
    INDEX(ANSWERS!$C$7:$AW$134,0,ROW(EZ29)), 
    INDEX(CORRECT!$A$2:$HK$129,0,COLUMN(EZ29))
)
</f>
        <v>1</v>
      </c>
      <c r="FA29" s="72">
        <f t="array" ref="FA29">SUMPRODUCT(
    INDEX(ANSWERS!$C$7:$AW$134,0,ROW(FA29)), 
    INDEX(CORRECT!$A$2:$HK$129,0,COLUMN(FA29))
)
</f>
        <v>1</v>
      </c>
      <c r="FB29" s="72">
        <f t="array" ref="FB29">SUMPRODUCT(
    INDEX(ANSWERS!$C$7:$AW$134,0,ROW(FB29)), 
    INDEX(CORRECT!$A$2:$HK$129,0,COLUMN(FB29))
)
</f>
        <v>1</v>
      </c>
      <c r="FC29" s="72">
        <f t="array" ref="FC29">SUMPRODUCT(
    INDEX(ANSWERS!$C$7:$AW$134,0,ROW(FC29)), 
    INDEX(CORRECT!$A$2:$HK$129,0,COLUMN(FC29))
)
</f>
        <v>1</v>
      </c>
      <c r="FD29" s="72">
        <f t="array" ref="FD29">SUMPRODUCT(
    INDEX(ANSWERS!$C$7:$AW$134,0,ROW(FD29)), 
    INDEX(CORRECT!$A$2:$HK$129,0,COLUMN(FD29))
)
</f>
        <v>1</v>
      </c>
      <c r="FE29" s="72">
        <f t="array" ref="FE29">SUMPRODUCT(
    INDEX(ANSWERS!$C$7:$AW$134,0,ROW(FE29)), 
    INDEX(CORRECT!$A$2:$HK$129,0,COLUMN(FE29))
)
</f>
        <v>1</v>
      </c>
      <c r="FF29" s="72">
        <f t="array" ref="FF29">SUMPRODUCT(
    INDEX(ANSWERS!$C$7:$AW$134,0,ROW(FF29)), 
    INDEX(CORRECT!$A$2:$HK$129,0,COLUMN(FF29))
)
</f>
        <v>0</v>
      </c>
      <c r="FG29" s="72">
        <f t="array" ref="FG29">SUMPRODUCT(
    INDEX(ANSWERS!$C$7:$AW$134,0,ROW(FG29)), 
    INDEX(CORRECT!$A$2:$HK$129,0,COLUMN(FG29))
)
</f>
        <v>1</v>
      </c>
      <c r="FH29" s="72">
        <f t="array" ref="FH29">SUMPRODUCT(
    INDEX(ANSWERS!$C$7:$AW$134,0,ROW(FH29)), 
    INDEX(CORRECT!$A$2:$HK$129,0,COLUMN(FH29))
)
</f>
        <v>1</v>
      </c>
      <c r="FI29" s="72">
        <f t="array" ref="FI29">SUMPRODUCT(
    INDEX(ANSWERS!$C$7:$AW$134,0,ROW(FI29)), 
    INDEX(CORRECT!$A$2:$HK$129,0,COLUMN(FI29))
)
</f>
        <v>1</v>
      </c>
      <c r="FJ29" s="72">
        <f t="array" ref="FJ29">SUMPRODUCT(
    INDEX(ANSWERS!$C$7:$AW$134,0,ROW(FJ29)), 
    INDEX(CORRECT!$A$2:$HK$129,0,COLUMN(FJ29))
)
</f>
        <v>1</v>
      </c>
      <c r="FK29" s="72">
        <f t="array" ref="FK29">SUMPRODUCT(
    INDEX(ANSWERS!$C$7:$AW$134,0,ROW(FK29)), 
    INDEX(CORRECT!$A$2:$HK$129,0,COLUMN(FK29))
)
</f>
        <v>1</v>
      </c>
      <c r="FL29" s="72">
        <f t="array" ref="FL29">SUMPRODUCT(
    INDEX(ANSWERS!$C$7:$AW$134,0,ROW(FL29)), 
    INDEX(CORRECT!$A$2:$HK$129,0,COLUMN(FL29))
)
</f>
        <v>1</v>
      </c>
      <c r="FM29" s="72">
        <f t="array" ref="FM29">SUMPRODUCT(
    INDEX(ANSWERS!$C$7:$AW$134,0,ROW(FM29)), 
    INDEX(CORRECT!$A$2:$HK$129,0,COLUMN(FM29))
)
</f>
        <v>1</v>
      </c>
      <c r="FN29" s="72">
        <f t="array" ref="FN29">SUMPRODUCT(
    INDEX(ANSWERS!$C$7:$AW$134,0,ROW(FN29)), 
    INDEX(CORRECT!$A$2:$HK$129,0,COLUMN(FN29))
)
</f>
        <v>0</v>
      </c>
      <c r="FO29" s="72">
        <f t="array" ref="FO29">SUMPRODUCT(
    INDEX(ANSWERS!$C$7:$AW$134,0,ROW(FO29)), 
    INDEX(CORRECT!$A$2:$HK$129,0,COLUMN(FO29))
)
</f>
        <v>1</v>
      </c>
      <c r="FP29" s="72">
        <f t="array" ref="FP29">SUMPRODUCT(
    INDEX(ANSWERS!$C$7:$AW$134,0,ROW(FP29)), 
    INDEX(CORRECT!$A$2:$HK$129,0,COLUMN(FP29))
)
</f>
        <v>1</v>
      </c>
      <c r="FQ29" s="72">
        <f t="array" ref="FQ29">SUMPRODUCT(
    INDEX(ANSWERS!$C$7:$AW$134,0,ROW(FQ29)), 
    INDEX(CORRECT!$A$2:$HK$129,0,COLUMN(FQ29))
)
</f>
        <v>1</v>
      </c>
      <c r="FR29" s="72">
        <f t="array" ref="FR29">SUMPRODUCT(
    INDEX(ANSWERS!$C$7:$AW$134,0,ROW(FR29)), 
    INDEX(CORRECT!$A$2:$HK$129,0,COLUMN(FR29))
)
</f>
        <v>1</v>
      </c>
      <c r="FS29" s="72">
        <f t="array" ref="FS29">SUMPRODUCT(
    INDEX(ANSWERS!$C$7:$AW$134,0,ROW(FS29)), 
    INDEX(CORRECT!$A$2:$HK$129,0,COLUMN(FS29))
)
</f>
        <v>0</v>
      </c>
      <c r="FT29" s="72">
        <f t="array" ref="FT29">SUMPRODUCT(
    INDEX(ANSWERS!$C$7:$AW$134,0,ROW(FT29)), 
    INDEX(CORRECT!$A$2:$HK$129,0,COLUMN(FT29))
)
</f>
        <v>0</v>
      </c>
      <c r="FU29" s="72">
        <f t="array" ref="FU29">SUMPRODUCT(
    INDEX(ANSWERS!$C$7:$AW$134,0,ROW(FU29)), 
    INDEX(CORRECT!$A$2:$HK$129,0,COLUMN(FU29))
)
</f>
        <v>1</v>
      </c>
      <c r="FV29" s="72">
        <f t="array" ref="FV29">SUMPRODUCT(
    INDEX(ANSWERS!$C$7:$AW$134,0,ROW(FV29)), 
    INDEX(CORRECT!$A$2:$HK$129,0,COLUMN(FV29))
)
</f>
        <v>1</v>
      </c>
      <c r="FW29" s="72">
        <f t="array" ref="FW29">SUMPRODUCT(
    INDEX(ANSWERS!$C$7:$AW$134,0,ROW(FW29)), 
    INDEX(CORRECT!$A$2:$HK$129,0,COLUMN(FW29))
)
</f>
        <v>1</v>
      </c>
      <c r="FX29" s="72">
        <f t="array" ref="FX29">SUMPRODUCT(
    INDEX(ANSWERS!$C$7:$AW$134,0,ROW(FX29)), 
    INDEX(CORRECT!$A$2:$HK$129,0,COLUMN(FX29))
)
</f>
        <v>1</v>
      </c>
      <c r="FY29" s="72">
        <f t="array" ref="FY29">SUMPRODUCT(
    INDEX(ANSWERS!$C$7:$AW$134,0,ROW(FY29)), 
    INDEX(CORRECT!$A$2:$HK$129,0,COLUMN(FY29))
)
</f>
        <v>1</v>
      </c>
      <c r="FZ29" s="72">
        <f t="array" ref="FZ29">SUMPRODUCT(
    INDEX(ANSWERS!$C$7:$AW$134,0,ROW(FZ29)), 
    INDEX(CORRECT!$A$2:$HK$129,0,COLUMN(FZ29))
)
</f>
        <v>1</v>
      </c>
      <c r="GA29" s="72">
        <f t="array" ref="GA29">SUMPRODUCT(
    INDEX(ANSWERS!$C$7:$AW$134,0,ROW(GA29)), 
    INDEX(CORRECT!$A$2:$HK$129,0,COLUMN(GA29))
)
</f>
        <v>1</v>
      </c>
      <c r="GB29" s="72">
        <f t="array" ref="GB29">SUMPRODUCT(
    INDEX(ANSWERS!$C$7:$AW$134,0,ROW(GB29)), 
    INDEX(CORRECT!$A$2:$HK$129,0,COLUMN(GB29))
)
</f>
        <v>0</v>
      </c>
      <c r="GC29" s="72">
        <f t="array" ref="GC29">SUMPRODUCT(
    INDEX(ANSWERS!$C$7:$AW$134,0,ROW(GC29)), 
    INDEX(CORRECT!$A$2:$HK$129,0,COLUMN(GC29))
)
</f>
        <v>1</v>
      </c>
      <c r="GD29" s="72">
        <f t="array" ref="GD29">SUMPRODUCT(
    INDEX(ANSWERS!$C$7:$AW$134,0,ROW(GD29)), 
    INDEX(CORRECT!$A$2:$HK$129,0,COLUMN(GD29))
)
</f>
        <v>1</v>
      </c>
      <c r="GE29" s="72">
        <f t="array" ref="GE29">SUMPRODUCT(
    INDEX(ANSWERS!$C$7:$AW$134,0,ROW(GE29)), 
    INDEX(CORRECT!$A$2:$HK$129,0,COLUMN(GE29))
)
</f>
        <v>1</v>
      </c>
      <c r="GF29" s="72">
        <f t="array" ref="GF29">SUMPRODUCT(
    INDEX(ANSWERS!$C$7:$AW$134,0,ROW(GF29)), 
    INDEX(CORRECT!$A$2:$HK$129,0,COLUMN(GF29))
)
</f>
        <v>1</v>
      </c>
      <c r="GG29" s="72">
        <f t="array" ref="GG29">SUMPRODUCT(
    INDEX(ANSWERS!$C$7:$AW$134,0,ROW(GG29)), 
    INDEX(CORRECT!$A$2:$HK$129,0,COLUMN(GG29))
)
</f>
        <v>1</v>
      </c>
      <c r="GH29" s="72">
        <f t="array" ref="GH29">SUMPRODUCT(
    INDEX(ANSWERS!$C$7:$AW$134,0,ROW(GH29)), 
    INDEX(CORRECT!$A$2:$HK$129,0,COLUMN(GH29))
)
</f>
        <v>1</v>
      </c>
      <c r="GI29" s="72">
        <f t="array" ref="GI29">SUMPRODUCT(
    INDEX(ANSWERS!$C$7:$AW$134,0,ROW(GI29)), 
    INDEX(CORRECT!$A$2:$HK$129,0,COLUMN(GI29))
)
</f>
        <v>1</v>
      </c>
      <c r="GJ29" s="72">
        <f t="array" ref="GJ29">SUMPRODUCT(
    INDEX(ANSWERS!$C$7:$AW$134,0,ROW(GJ29)), 
    INDEX(CORRECT!$A$2:$HK$129,0,COLUMN(GJ29))
)
</f>
        <v>1</v>
      </c>
      <c r="GK29" s="72">
        <f t="array" ref="GK29">SUMPRODUCT(
    INDEX(ANSWERS!$C$7:$AW$134,0,ROW(GK29)), 
    INDEX(CORRECT!$A$2:$HK$129,0,COLUMN(GK29))
)
</f>
        <v>0</v>
      </c>
      <c r="GL29" s="72">
        <f t="array" ref="GL29">SUMPRODUCT(
    INDEX(ANSWERS!$C$7:$AW$134,0,ROW(GL29)), 
    INDEX(CORRECT!$A$2:$HK$129,0,COLUMN(GL29))
)
</f>
        <v>1</v>
      </c>
      <c r="GM29" s="72">
        <f t="array" ref="GM29">SUMPRODUCT(
    INDEX(ANSWERS!$C$7:$AW$134,0,ROW(GM29)), 
    INDEX(CORRECT!$A$2:$HK$129,0,COLUMN(GM29))
)
</f>
        <v>0</v>
      </c>
      <c r="GN29" s="72">
        <f t="array" ref="GN29">SUMPRODUCT(
    INDEX(ANSWERS!$C$7:$AW$134,0,ROW(GN29)), 
    INDEX(CORRECT!$A$2:$HK$129,0,COLUMN(GN29))
)
</f>
        <v>1</v>
      </c>
      <c r="GO29" s="72">
        <f t="array" ref="GO29">SUMPRODUCT(
    INDEX(ANSWERS!$C$7:$AW$134,0,ROW(GO29)), 
    INDEX(CORRECT!$A$2:$HK$129,0,COLUMN(GO29))
)
</f>
        <v>1</v>
      </c>
      <c r="GP29" s="72">
        <f t="array" ref="GP29">SUMPRODUCT(
    INDEX(ANSWERS!$C$7:$AW$134,0,ROW(GP29)), 
    INDEX(CORRECT!$A$2:$HK$129,0,COLUMN(GP29))
)
</f>
        <v>1</v>
      </c>
      <c r="GQ29" s="72">
        <f t="array" ref="GQ29">SUMPRODUCT(
    INDEX(ANSWERS!$C$7:$AW$134,0,ROW(GQ29)), 
    INDEX(CORRECT!$A$2:$HK$129,0,COLUMN(GQ29))
)
</f>
        <v>1</v>
      </c>
      <c r="GR29" s="72">
        <f t="array" ref="GR29">SUMPRODUCT(
    INDEX(ANSWERS!$C$7:$AW$134,0,ROW(GR29)), 
    INDEX(CORRECT!$A$2:$HK$129,0,COLUMN(GR29))
)
</f>
        <v>0</v>
      </c>
      <c r="GS29" s="72">
        <f t="array" ref="GS29">SUMPRODUCT(
    INDEX(ANSWERS!$C$7:$AW$134,0,ROW(GS29)), 
    INDEX(CORRECT!$A$2:$HK$129,0,COLUMN(GS29))
)
</f>
        <v>0</v>
      </c>
      <c r="GT29" s="72">
        <f t="array" ref="GT29">SUMPRODUCT(
    INDEX(ANSWERS!$C$7:$AW$134,0,ROW(GT29)), 
    INDEX(CORRECT!$A$2:$HK$129,0,COLUMN(GT29))
)
</f>
        <v>1</v>
      </c>
      <c r="GU29" s="72">
        <f t="array" ref="GU29">SUMPRODUCT(
    INDEX(ANSWERS!$C$7:$AW$134,0,ROW(GU29)), 
    INDEX(CORRECT!$A$2:$HK$129,0,COLUMN(GU29))
)
</f>
        <v>0</v>
      </c>
      <c r="GV29" s="72">
        <f t="array" ref="GV29">SUMPRODUCT(
    INDEX(ANSWERS!$C$7:$AW$134,0,ROW(GV29)), 
    INDEX(CORRECT!$A$2:$HK$129,0,COLUMN(GV29))
)
</f>
        <v>1</v>
      </c>
      <c r="GW29" s="72">
        <f t="array" ref="GW29">SUMPRODUCT(
    INDEX(ANSWERS!$C$7:$AW$134,0,ROW(GW29)), 
    INDEX(CORRECT!$A$2:$HK$129,0,COLUMN(GW29))
)
</f>
        <v>1</v>
      </c>
      <c r="GX29" s="72">
        <f t="array" ref="GX29">SUMPRODUCT(
    INDEX(ANSWERS!$C$7:$AW$134,0,ROW(GX29)), 
    INDEX(CORRECT!$A$2:$HK$129,0,COLUMN(GX29))
)
</f>
        <v>1</v>
      </c>
      <c r="GY29" s="72">
        <f t="array" ref="GY29">SUMPRODUCT(
    INDEX(ANSWERS!$C$7:$AW$134,0,ROW(GY29)), 
    INDEX(CORRECT!$A$2:$HK$129,0,COLUMN(GY29))
)
</f>
        <v>1</v>
      </c>
      <c r="GZ29" s="72">
        <f t="array" ref="GZ29">SUMPRODUCT(
    INDEX(ANSWERS!$C$7:$AW$134,0,ROW(GZ29)), 
    INDEX(CORRECT!$A$2:$HK$129,0,COLUMN(GZ29))
)
</f>
        <v>1</v>
      </c>
      <c r="HA29" s="72">
        <f t="array" ref="HA29">SUMPRODUCT(
    INDEX(ANSWERS!$C$7:$AW$134,0,ROW(HA29)), 
    INDEX(CORRECT!$A$2:$HK$129,0,COLUMN(HA29))
)
</f>
        <v>1</v>
      </c>
      <c r="HB29" s="72">
        <f t="array" ref="HB29">SUMPRODUCT(
    INDEX(ANSWERS!$C$7:$AW$134,0,ROW(HB29)), 
    INDEX(CORRECT!$A$2:$HK$129,0,COLUMN(HB29))
)
</f>
        <v>1</v>
      </c>
      <c r="HC29" s="72">
        <f t="array" ref="HC29">SUMPRODUCT(
    INDEX(ANSWERS!$C$7:$AW$134,0,ROW(HC29)), 
    INDEX(CORRECT!$A$2:$HK$129,0,COLUMN(HC29))
)
</f>
        <v>1</v>
      </c>
      <c r="HD29" s="72">
        <f t="array" ref="HD29">SUMPRODUCT(
    INDEX(ANSWERS!$C$7:$AW$134,0,ROW(HD29)), 
    INDEX(CORRECT!$A$2:$HK$129,0,COLUMN(HD29))
)
</f>
        <v>1</v>
      </c>
      <c r="HE29" s="72">
        <f t="array" ref="HE29">SUMPRODUCT(
    INDEX(ANSWERS!$C$7:$AW$134,0,ROW(HE29)), 
    INDEX(CORRECT!$A$2:$HK$129,0,COLUMN(HE29))
)
</f>
        <v>1</v>
      </c>
      <c r="HF29" s="72">
        <f t="array" ref="HF29">SUMPRODUCT(
    INDEX(ANSWERS!$C$7:$AW$134,0,ROW(HF29)), 
    INDEX(CORRECT!$A$2:$HK$129,0,COLUMN(HF29))
)
</f>
        <v>1</v>
      </c>
      <c r="HG29" s="72">
        <f t="array" ref="HG29">SUMPRODUCT(
    INDEX(ANSWERS!$C$7:$AW$134,0,ROW(HG29)), 
    INDEX(CORRECT!$A$2:$HK$129,0,COLUMN(HG29))
)
</f>
        <v>1</v>
      </c>
      <c r="HH29" s="72">
        <f t="array" ref="HH29">SUMPRODUCT(
    INDEX(ANSWERS!$C$7:$AW$134,0,ROW(HH29)), 
    INDEX(CORRECT!$A$2:$HK$129,0,COLUMN(HH29))
)
</f>
        <v>1</v>
      </c>
      <c r="HI29" s="72">
        <f t="array" ref="HI29">SUMPRODUCT(
    INDEX(ANSWERS!$C$7:$AW$134,0,ROW(HI29)), 
    INDEX(CORRECT!$A$2:$HK$129,0,COLUMN(HI29))
)
</f>
        <v>0</v>
      </c>
      <c r="HJ29" s="72">
        <f t="array" ref="HJ29">SUMPRODUCT(
    INDEX(ANSWERS!$C$7:$AW$134,0,ROW(HJ29)), 
    INDEX(CORRECT!$A$2:$HK$129,0,COLUMN(HJ29))
)
</f>
        <v>1</v>
      </c>
      <c r="HK29" s="72">
        <f t="array" ref="HK29">SUMPRODUCT(
    INDEX(ANSWERS!$C$7:$AW$134,0,ROW(HK29)), 
    INDEX(CORRECT!$A$2:$HK$129,0,COLUMN(HK29))
)
</f>
        <v>1</v>
      </c>
      <c r="HL29" s="72"/>
    </row>
    <row r="30">
      <c r="A30" s="1" t="s">
        <v>305</v>
      </c>
      <c r="B30" s="72">
        <f t="array" ref="B30">SUMPRODUCT(
    INDEX(ANSWERS!$C$7:$AW$134,0,ROW(B30)), 
    INDEX(CORRECT!$A$2:$HK$129,0,COLUMN(B30))
)
</f>
        <v>0</v>
      </c>
      <c r="C30" s="72">
        <f t="array" ref="C30">SUMPRODUCT(
    INDEX(ANSWERS!$C$7:$AW$134,0,ROW(C30)), 
    INDEX(CORRECT!$A$2:$HK$129,0,COLUMN(C30))
)
</f>
        <v>0</v>
      </c>
      <c r="D30" s="72">
        <f t="array" ref="D30">SUMPRODUCT(
    INDEX(ANSWERS!$C$7:$AW$134,0,ROW(D30)), 
    INDEX(CORRECT!$A$2:$HK$129,0,COLUMN(D30))
)
</f>
        <v>0</v>
      </c>
      <c r="E30" s="72">
        <f t="array" ref="E30">SUMPRODUCT(
    INDEX(ANSWERS!$C$7:$AW$134,0,ROW(E30)), 
    INDEX(CORRECT!$A$2:$HK$129,0,COLUMN(E30))
)
</f>
        <v>0</v>
      </c>
      <c r="F30" s="72">
        <f t="array" ref="F30">SUMPRODUCT(
    INDEX(ANSWERS!$C$7:$AW$134,0,ROW(F30)), 
    INDEX(CORRECT!$A$2:$HK$129,0,COLUMN(F30))
)
</f>
        <v>0</v>
      </c>
      <c r="G30" s="72">
        <f t="array" ref="G30">SUMPRODUCT(
    INDEX(ANSWERS!$C$7:$AW$134,0,ROW(G30)), 
    INDEX(CORRECT!$A$2:$HK$129,0,COLUMN(G30))
)
</f>
        <v>0</v>
      </c>
      <c r="H30" s="72">
        <f t="array" ref="H30">SUMPRODUCT(
    INDEX(ANSWERS!$C$7:$AW$134,0,ROW(H30)), 
    INDEX(CORRECT!$A$2:$HK$129,0,COLUMN(H30))
)
</f>
        <v>0</v>
      </c>
      <c r="I30" s="72">
        <f t="array" ref="I30">SUMPRODUCT(
    INDEX(ANSWERS!$C$7:$AW$134,0,ROW(I30)), 
    INDEX(CORRECT!$A$2:$HK$129,0,COLUMN(I30))
)
</f>
        <v>0</v>
      </c>
      <c r="J30" s="72">
        <f t="array" ref="J30">SUMPRODUCT(
    INDEX(ANSWERS!$C$7:$AW$134,0,ROW(J30)), 
    INDEX(CORRECT!$A$2:$HK$129,0,COLUMN(J30))
)
</f>
        <v>0</v>
      </c>
      <c r="K30" s="72">
        <f t="array" ref="K30">SUMPRODUCT(
    INDEX(ANSWERS!$C$7:$AW$134,0,ROW(K30)), 
    INDEX(CORRECT!$A$2:$HK$129,0,COLUMN(K30))
)
</f>
        <v>0</v>
      </c>
      <c r="L30" s="72">
        <f t="array" ref="L30">SUMPRODUCT(
    INDEX(ANSWERS!$C$7:$AW$134,0,ROW(L30)), 
    INDEX(CORRECT!$A$2:$HK$129,0,COLUMN(L30))
)
</f>
        <v>0</v>
      </c>
      <c r="M30" s="72">
        <f t="array" ref="M30">SUMPRODUCT(
    INDEX(ANSWERS!$C$7:$AW$134,0,ROW(M30)), 
    INDEX(CORRECT!$A$2:$HK$129,0,COLUMN(M30))
)
</f>
        <v>0</v>
      </c>
      <c r="N30" s="72">
        <f t="array" ref="N30">SUMPRODUCT(
    INDEX(ANSWERS!$C$7:$AW$134,0,ROW(N30)), 
    INDEX(CORRECT!$A$2:$HK$129,0,COLUMN(N30))
)
</f>
        <v>0</v>
      </c>
      <c r="O30" s="72">
        <f t="array" ref="O30">SUMPRODUCT(
    INDEX(ANSWERS!$C$7:$AW$134,0,ROW(O30)), 
    INDEX(CORRECT!$A$2:$HK$129,0,COLUMN(O30))
)
</f>
        <v>0</v>
      </c>
      <c r="P30" s="72">
        <f t="array" ref="P30">SUMPRODUCT(
    INDEX(ANSWERS!$C$7:$AW$134,0,ROW(P30)), 
    INDEX(CORRECT!$A$2:$HK$129,0,COLUMN(P30))
)
</f>
        <v>0</v>
      </c>
      <c r="Q30" s="72">
        <f t="array" ref="Q30">SUMPRODUCT(
    INDEX(ANSWERS!$C$7:$AW$134,0,ROW(Q30)), 
    INDEX(CORRECT!$A$2:$HK$129,0,COLUMN(Q30))
)
</f>
        <v>0</v>
      </c>
      <c r="R30" s="72">
        <f t="array" ref="R30">SUMPRODUCT(
    INDEX(ANSWERS!$C$7:$AW$134,0,ROW(R30)), 
    INDEX(CORRECT!$A$2:$HK$129,0,COLUMN(R30))
)
</f>
        <v>0</v>
      </c>
      <c r="S30" s="72">
        <f t="array" ref="S30">SUMPRODUCT(
    INDEX(ANSWERS!$C$7:$AW$134,0,ROW(S30)), 
    INDEX(CORRECT!$A$2:$HK$129,0,COLUMN(S30))
)
</f>
        <v>0</v>
      </c>
      <c r="T30" s="72">
        <f t="array" ref="T30">SUMPRODUCT(
    INDEX(ANSWERS!$C$7:$AW$134,0,ROW(T30)), 
    INDEX(CORRECT!$A$2:$HK$129,0,COLUMN(T30))
)
</f>
        <v>0</v>
      </c>
      <c r="U30" s="72">
        <f t="array" ref="U30">SUMPRODUCT(
    INDEX(ANSWERS!$C$7:$AW$134,0,ROW(U30)), 
    INDEX(CORRECT!$A$2:$HK$129,0,COLUMN(U30))
)
</f>
        <v>0</v>
      </c>
      <c r="V30" s="72">
        <f t="array" ref="V30">SUMPRODUCT(
    INDEX(ANSWERS!$C$7:$AW$134,0,ROW(V30)), 
    INDEX(CORRECT!$A$2:$HK$129,0,COLUMN(V30))
)
</f>
        <v>0</v>
      </c>
      <c r="W30" s="72">
        <f t="array" ref="W30">SUMPRODUCT(
    INDEX(ANSWERS!$C$7:$AW$134,0,ROW(W30)), 
    INDEX(CORRECT!$A$2:$HK$129,0,COLUMN(W30))
)
</f>
        <v>0</v>
      </c>
      <c r="X30" s="72">
        <f t="array" ref="X30">SUMPRODUCT(
    INDEX(ANSWERS!$C$7:$AW$134,0,ROW(X30)), 
    INDEX(CORRECT!$A$2:$HK$129,0,COLUMN(X30))
)
</f>
        <v>0</v>
      </c>
      <c r="Y30" s="72">
        <f t="array" ref="Y30">SUMPRODUCT(
    INDEX(ANSWERS!$C$7:$AW$134,0,ROW(Y30)), 
    INDEX(CORRECT!$A$2:$HK$129,0,COLUMN(Y30))
)
</f>
        <v>0</v>
      </c>
      <c r="Z30" s="72">
        <f t="array" ref="Z30">SUMPRODUCT(
    INDEX(ANSWERS!$C$7:$AW$134,0,ROW(Z30)), 
    INDEX(CORRECT!$A$2:$HK$129,0,COLUMN(Z30))
)
</f>
        <v>0</v>
      </c>
      <c r="AA30" s="72">
        <f t="array" ref="AA30">SUMPRODUCT(
    INDEX(ANSWERS!$C$7:$AW$134,0,ROW(AA30)), 
    INDEX(CORRECT!$A$2:$HK$129,0,COLUMN(AA30))
)
</f>
        <v>0</v>
      </c>
      <c r="AB30" s="72">
        <f t="array" ref="AB30">SUMPRODUCT(
    INDEX(ANSWERS!$C$7:$AW$134,0,ROW(AB30)), 
    INDEX(CORRECT!$A$2:$HK$129,0,COLUMN(AB30))
)
</f>
        <v>0</v>
      </c>
      <c r="AC30" s="72">
        <f t="array" ref="AC30">SUMPRODUCT(
    INDEX(ANSWERS!$C$7:$AW$134,0,ROW(AC30)), 
    INDEX(CORRECT!$A$2:$HK$129,0,COLUMN(AC30))
)
</f>
        <v>0</v>
      </c>
      <c r="AD30" s="72">
        <f t="array" ref="AD30">SUMPRODUCT(
    INDEX(ANSWERS!$C$7:$AW$134,0,ROW(AD30)), 
    INDEX(CORRECT!$A$2:$HK$129,0,COLUMN(AD30))
)
</f>
        <v>0</v>
      </c>
      <c r="AE30" s="72">
        <f t="array" ref="AE30">SUMPRODUCT(
    INDEX(ANSWERS!$C$7:$AW$134,0,ROW(AE30)), 
    INDEX(CORRECT!$A$2:$HK$129,0,COLUMN(AE30))
)
</f>
        <v>0</v>
      </c>
      <c r="AF30" s="72">
        <f t="array" ref="AF30">SUMPRODUCT(
    INDEX(ANSWERS!$C$7:$AW$134,0,ROW(AF30)), 
    INDEX(CORRECT!$A$2:$HK$129,0,COLUMN(AF30))
)
</f>
        <v>0</v>
      </c>
      <c r="AG30" s="72">
        <f t="array" ref="AG30">SUMPRODUCT(
    INDEX(ANSWERS!$C$7:$AW$134,0,ROW(AG30)), 
    INDEX(CORRECT!$A$2:$HK$129,0,COLUMN(AG30))
)
</f>
        <v>0</v>
      </c>
      <c r="AH30" s="72">
        <f t="array" ref="AH30">SUMPRODUCT(
    INDEX(ANSWERS!$C$7:$AW$134,0,ROW(AH30)), 
    INDEX(CORRECT!$A$2:$HK$129,0,COLUMN(AH30))
)
</f>
        <v>0</v>
      </c>
      <c r="AI30" s="72">
        <f t="array" ref="AI30">SUMPRODUCT(
    INDEX(ANSWERS!$C$7:$AW$134,0,ROW(AI30)), 
    INDEX(CORRECT!$A$2:$HK$129,0,COLUMN(AI30))
)
</f>
        <v>0</v>
      </c>
      <c r="AJ30" s="72">
        <f t="array" ref="AJ30">SUMPRODUCT(
    INDEX(ANSWERS!$C$7:$AW$134,0,ROW(AJ30)), 
    INDEX(CORRECT!$A$2:$HK$129,0,COLUMN(AJ30))
)
</f>
        <v>0</v>
      </c>
      <c r="AK30" s="72">
        <f t="array" ref="AK30">SUMPRODUCT(
    INDEX(ANSWERS!$C$7:$AW$134,0,ROW(AK30)), 
    INDEX(CORRECT!$A$2:$HK$129,0,COLUMN(AK30))
)
</f>
        <v>0</v>
      </c>
      <c r="AL30" s="72">
        <f t="array" ref="AL30">SUMPRODUCT(
    INDEX(ANSWERS!$C$7:$AW$134,0,ROW(AL30)), 
    INDEX(CORRECT!$A$2:$HK$129,0,COLUMN(AL30))
)
</f>
        <v>0</v>
      </c>
      <c r="AM30" s="72">
        <f t="array" ref="AM30">SUMPRODUCT(
    INDEX(ANSWERS!$C$7:$AW$134,0,ROW(AM30)), 
    INDEX(CORRECT!$A$2:$HK$129,0,COLUMN(AM30))
)
</f>
        <v>0</v>
      </c>
      <c r="AN30" s="72">
        <f t="array" ref="AN30">SUMPRODUCT(
    INDEX(ANSWERS!$C$7:$AW$134,0,ROW(AN30)), 
    INDEX(CORRECT!$A$2:$HK$129,0,COLUMN(AN30))
)
</f>
        <v>0</v>
      </c>
      <c r="AO30" s="72">
        <f t="array" ref="AO30">SUMPRODUCT(
    INDEX(ANSWERS!$C$7:$AW$134,0,ROW(AO30)), 
    INDEX(CORRECT!$A$2:$HK$129,0,COLUMN(AO30))
)
</f>
        <v>0</v>
      </c>
      <c r="AP30" s="72">
        <f t="array" ref="AP30">SUMPRODUCT(
    INDEX(ANSWERS!$C$7:$AW$134,0,ROW(AP30)), 
    INDEX(CORRECT!$A$2:$HK$129,0,COLUMN(AP30))
)
</f>
        <v>0</v>
      </c>
      <c r="AQ30" s="72">
        <f t="array" ref="AQ30">SUMPRODUCT(
    INDEX(ANSWERS!$C$7:$AW$134,0,ROW(AQ30)), 
    INDEX(CORRECT!$A$2:$HK$129,0,COLUMN(AQ30))
)
</f>
        <v>0</v>
      </c>
      <c r="AR30" s="72">
        <f t="array" ref="AR30">SUMPRODUCT(
    INDEX(ANSWERS!$C$7:$AW$134,0,ROW(AR30)), 
    INDEX(CORRECT!$A$2:$HK$129,0,COLUMN(AR30))
)
</f>
        <v>0</v>
      </c>
      <c r="AS30" s="72">
        <f t="array" ref="AS30">SUMPRODUCT(
    INDEX(ANSWERS!$C$7:$AW$134,0,ROW(AS30)), 
    INDEX(CORRECT!$A$2:$HK$129,0,COLUMN(AS30))
)
</f>
        <v>0</v>
      </c>
      <c r="AT30" s="72">
        <f t="array" ref="AT30">SUMPRODUCT(
    INDEX(ANSWERS!$C$7:$AW$134,0,ROW(AT30)), 
    INDEX(CORRECT!$A$2:$HK$129,0,COLUMN(AT30))
)
</f>
        <v>0</v>
      </c>
      <c r="AU30" s="72">
        <f t="array" ref="AU30">SUMPRODUCT(
    INDEX(ANSWERS!$C$7:$AW$134,0,ROW(AU30)), 
    INDEX(CORRECT!$A$2:$HK$129,0,COLUMN(AU30))
)
</f>
        <v>0</v>
      </c>
      <c r="AV30" s="72">
        <f t="array" ref="AV30">SUMPRODUCT(
    INDEX(ANSWERS!$C$7:$AW$134,0,ROW(AV30)), 
    INDEX(CORRECT!$A$2:$HK$129,0,COLUMN(AV30))
)
</f>
        <v>0</v>
      </c>
      <c r="AW30" s="72">
        <f t="array" ref="AW30">SUMPRODUCT(
    INDEX(ANSWERS!$C$7:$AW$134,0,ROW(AW30)), 
    INDEX(CORRECT!$A$2:$HK$129,0,COLUMN(AW30))
)
</f>
        <v>0</v>
      </c>
      <c r="AX30" s="72">
        <f t="array" ref="AX30">SUMPRODUCT(
    INDEX(ANSWERS!$C$7:$AW$134,0,ROW(AX30)), 
    INDEX(CORRECT!$A$2:$HK$129,0,COLUMN(AX30))
)
</f>
        <v>0</v>
      </c>
      <c r="AY30" s="72">
        <f t="array" ref="AY30">SUMPRODUCT(
    INDEX(ANSWERS!$C$7:$AW$134,0,ROW(AY30)), 
    INDEX(CORRECT!$A$2:$HK$129,0,COLUMN(AY30))
)
</f>
        <v>0</v>
      </c>
      <c r="AZ30" s="72">
        <f t="array" ref="AZ30">SUMPRODUCT(
    INDEX(ANSWERS!$C$7:$AW$134,0,ROW(AZ30)), 
    INDEX(CORRECT!$A$2:$HK$129,0,COLUMN(AZ30))
)
</f>
        <v>0</v>
      </c>
      <c r="BA30" s="72">
        <f t="array" ref="BA30">SUMPRODUCT(
    INDEX(ANSWERS!$C$7:$AW$134,0,ROW(BA30)), 
    INDEX(CORRECT!$A$2:$HK$129,0,COLUMN(BA30))
)
</f>
        <v>0</v>
      </c>
      <c r="BB30" s="72">
        <f t="array" ref="BB30">SUMPRODUCT(
    INDEX(ANSWERS!$C$7:$AW$134,0,ROW(BB30)), 
    INDEX(CORRECT!$A$2:$HK$129,0,COLUMN(BB30))
)
</f>
        <v>0</v>
      </c>
      <c r="BC30" s="72">
        <f t="array" ref="BC30">SUMPRODUCT(
    INDEX(ANSWERS!$C$7:$AW$134,0,ROW(BC30)), 
    INDEX(CORRECT!$A$2:$HK$129,0,COLUMN(BC30))
)
</f>
        <v>0</v>
      </c>
      <c r="BD30" s="72">
        <f t="array" ref="BD30">SUMPRODUCT(
    INDEX(ANSWERS!$C$7:$AW$134,0,ROW(BD30)), 
    INDEX(CORRECT!$A$2:$HK$129,0,COLUMN(BD30))
)
</f>
        <v>0</v>
      </c>
      <c r="BE30" s="72">
        <f t="array" ref="BE30">SUMPRODUCT(
    INDEX(ANSWERS!$C$7:$AW$134,0,ROW(BE30)), 
    INDEX(CORRECT!$A$2:$HK$129,0,COLUMN(BE30))
)
</f>
        <v>0</v>
      </c>
      <c r="BF30" s="72">
        <f t="array" ref="BF30">SUMPRODUCT(
    INDEX(ANSWERS!$C$7:$AW$134,0,ROW(BF30)), 
    INDEX(CORRECT!$A$2:$HK$129,0,COLUMN(BF30))
)
</f>
        <v>0</v>
      </c>
      <c r="BG30" s="72">
        <f t="array" ref="BG30">SUMPRODUCT(
    INDEX(ANSWERS!$C$7:$AW$134,0,ROW(BG30)), 
    INDEX(CORRECT!$A$2:$HK$129,0,COLUMN(BG30))
)
</f>
        <v>0</v>
      </c>
      <c r="BH30" s="72">
        <f t="array" ref="BH30">SUMPRODUCT(
    INDEX(ANSWERS!$C$7:$AW$134,0,ROW(BH30)), 
    INDEX(CORRECT!$A$2:$HK$129,0,COLUMN(BH30))
)
</f>
        <v>0</v>
      </c>
      <c r="BI30" s="72">
        <f t="array" ref="BI30">SUMPRODUCT(
    INDEX(ANSWERS!$C$7:$AW$134,0,ROW(BI30)), 
    INDEX(CORRECT!$A$2:$HK$129,0,COLUMN(BI30))
)
</f>
        <v>0</v>
      </c>
      <c r="BJ30" s="72">
        <f t="array" ref="BJ30">SUMPRODUCT(
    INDEX(ANSWERS!$C$7:$AW$134,0,ROW(BJ30)), 
    INDEX(CORRECT!$A$2:$HK$129,0,COLUMN(BJ30))
)
</f>
        <v>0</v>
      </c>
      <c r="BK30" s="72">
        <f t="array" ref="BK30">SUMPRODUCT(
    INDEX(ANSWERS!$C$7:$AW$134,0,ROW(BK30)), 
    INDEX(CORRECT!$A$2:$HK$129,0,COLUMN(BK30))
)
</f>
        <v>0</v>
      </c>
      <c r="BL30" s="72">
        <f t="array" ref="BL30">SUMPRODUCT(
    INDEX(ANSWERS!$C$7:$AW$134,0,ROW(BL30)), 
    INDEX(CORRECT!$A$2:$HK$129,0,COLUMN(BL30))
)
</f>
        <v>0</v>
      </c>
      <c r="BM30" s="72">
        <f t="array" ref="BM30">SUMPRODUCT(
    INDEX(ANSWERS!$C$7:$AW$134,0,ROW(BM30)), 
    INDEX(CORRECT!$A$2:$HK$129,0,COLUMN(BM30))
)
</f>
        <v>0</v>
      </c>
      <c r="BN30" s="72">
        <f t="array" ref="BN30">SUMPRODUCT(
    INDEX(ANSWERS!$C$7:$AW$134,0,ROW(BN30)), 
    INDEX(CORRECT!$A$2:$HK$129,0,COLUMN(BN30))
)
</f>
        <v>0</v>
      </c>
      <c r="BO30" s="72">
        <f t="array" ref="BO30">SUMPRODUCT(
    INDEX(ANSWERS!$C$7:$AW$134,0,ROW(BO30)), 
    INDEX(CORRECT!$A$2:$HK$129,0,COLUMN(BO30))
)
</f>
        <v>0</v>
      </c>
      <c r="BP30" s="72">
        <f t="array" ref="BP30">SUMPRODUCT(
    INDEX(ANSWERS!$C$7:$AW$134,0,ROW(BP30)), 
    INDEX(CORRECT!$A$2:$HK$129,0,COLUMN(BP30))
)
</f>
        <v>0</v>
      </c>
      <c r="BQ30" s="72">
        <f t="array" ref="BQ30">SUMPRODUCT(
    INDEX(ANSWERS!$C$7:$AW$134,0,ROW(BQ30)), 
    INDEX(CORRECT!$A$2:$HK$129,0,COLUMN(BQ30))
)
</f>
        <v>0</v>
      </c>
      <c r="BR30" s="72">
        <f t="array" ref="BR30">SUMPRODUCT(
    INDEX(ANSWERS!$C$7:$AW$134,0,ROW(BR30)), 
    INDEX(CORRECT!$A$2:$HK$129,0,COLUMN(BR30))
)
</f>
        <v>0</v>
      </c>
      <c r="BS30" s="72">
        <f t="array" ref="BS30">SUMPRODUCT(
    INDEX(ANSWERS!$C$7:$AW$134,0,ROW(BS30)), 
    INDEX(CORRECT!$A$2:$HK$129,0,COLUMN(BS30))
)
</f>
        <v>0</v>
      </c>
      <c r="BT30" s="72">
        <f t="array" ref="BT30">SUMPRODUCT(
    INDEX(ANSWERS!$C$7:$AW$134,0,ROW(BT30)), 
    INDEX(CORRECT!$A$2:$HK$129,0,COLUMN(BT30))
)
</f>
        <v>0</v>
      </c>
      <c r="BU30" s="72">
        <f t="array" ref="BU30">SUMPRODUCT(
    INDEX(ANSWERS!$C$7:$AW$134,0,ROW(BU30)), 
    INDEX(CORRECT!$A$2:$HK$129,0,COLUMN(BU30))
)
</f>
        <v>0</v>
      </c>
      <c r="BV30" s="72">
        <f t="array" ref="BV30">SUMPRODUCT(
    INDEX(ANSWERS!$C$7:$AW$134,0,ROW(BV30)), 
    INDEX(CORRECT!$A$2:$HK$129,0,COLUMN(BV30))
)
</f>
        <v>0</v>
      </c>
      <c r="BW30" s="72">
        <f t="array" ref="BW30">SUMPRODUCT(
    INDEX(ANSWERS!$C$7:$AW$134,0,ROW(BW30)), 
    INDEX(CORRECT!$A$2:$HK$129,0,COLUMN(BW30))
)
</f>
        <v>0</v>
      </c>
      <c r="BX30" s="72">
        <f t="array" ref="BX30">SUMPRODUCT(
    INDEX(ANSWERS!$C$7:$AW$134,0,ROW(BX30)), 
    INDEX(CORRECT!$A$2:$HK$129,0,COLUMN(BX30))
)
</f>
        <v>0</v>
      </c>
      <c r="BY30" s="72">
        <f t="array" ref="BY30">SUMPRODUCT(
    INDEX(ANSWERS!$C$7:$AW$134,0,ROW(BY30)), 
    INDEX(CORRECT!$A$2:$HK$129,0,COLUMN(BY30))
)
</f>
        <v>0</v>
      </c>
      <c r="BZ30" s="72">
        <f t="array" ref="BZ30">SUMPRODUCT(
    INDEX(ANSWERS!$C$7:$AW$134,0,ROW(BZ30)), 
    INDEX(CORRECT!$A$2:$HK$129,0,COLUMN(BZ30))
)
</f>
        <v>0</v>
      </c>
      <c r="CA30" s="72">
        <f t="array" ref="CA30">SUMPRODUCT(
    INDEX(ANSWERS!$C$7:$AW$134,0,ROW(CA30)), 
    INDEX(CORRECT!$A$2:$HK$129,0,COLUMN(CA30))
)
</f>
        <v>0</v>
      </c>
      <c r="CB30" s="72">
        <f t="array" ref="CB30">SUMPRODUCT(
    INDEX(ANSWERS!$C$7:$AW$134,0,ROW(CB30)), 
    INDEX(CORRECT!$A$2:$HK$129,0,COLUMN(CB30))
)
</f>
        <v>0</v>
      </c>
      <c r="CC30" s="72">
        <f t="array" ref="CC30">SUMPRODUCT(
    INDEX(ANSWERS!$C$7:$AW$134,0,ROW(CC30)), 
    INDEX(CORRECT!$A$2:$HK$129,0,COLUMN(CC30))
)
</f>
        <v>0</v>
      </c>
      <c r="CD30" s="72">
        <f t="array" ref="CD30">SUMPRODUCT(
    INDEX(ANSWERS!$C$7:$AW$134,0,ROW(CD30)), 
    INDEX(CORRECT!$A$2:$HK$129,0,COLUMN(CD30))
)
</f>
        <v>0</v>
      </c>
      <c r="CE30" s="72">
        <f t="array" ref="CE30">SUMPRODUCT(
    INDEX(ANSWERS!$C$7:$AW$134,0,ROW(CE30)), 
    INDEX(CORRECT!$A$2:$HK$129,0,COLUMN(CE30))
)
</f>
        <v>0</v>
      </c>
      <c r="CF30" s="72">
        <f t="array" ref="CF30">SUMPRODUCT(
    INDEX(ANSWERS!$C$7:$AW$134,0,ROW(CF30)), 
    INDEX(CORRECT!$A$2:$HK$129,0,COLUMN(CF30))
)
</f>
        <v>0</v>
      </c>
      <c r="CG30" s="72">
        <f t="array" ref="CG30">SUMPRODUCT(
    INDEX(ANSWERS!$C$7:$AW$134,0,ROW(CG30)), 
    INDEX(CORRECT!$A$2:$HK$129,0,COLUMN(CG30))
)
</f>
        <v>0</v>
      </c>
      <c r="CH30" s="72">
        <f t="array" ref="CH30">SUMPRODUCT(
    INDEX(ANSWERS!$C$7:$AW$134,0,ROW(CH30)), 
    INDEX(CORRECT!$A$2:$HK$129,0,COLUMN(CH30))
)
</f>
        <v>0</v>
      </c>
      <c r="CI30" s="72">
        <f t="array" ref="CI30">SUMPRODUCT(
    INDEX(ANSWERS!$C$7:$AW$134,0,ROW(CI30)), 
    INDEX(CORRECT!$A$2:$HK$129,0,COLUMN(CI30))
)
</f>
        <v>0</v>
      </c>
      <c r="CJ30" s="72">
        <f t="array" ref="CJ30">SUMPRODUCT(
    INDEX(ANSWERS!$C$7:$AW$134,0,ROW(CJ30)), 
    INDEX(CORRECT!$A$2:$HK$129,0,COLUMN(CJ30))
)
</f>
        <v>0</v>
      </c>
      <c r="CK30" s="72">
        <f t="array" ref="CK30">SUMPRODUCT(
    INDEX(ANSWERS!$C$7:$AW$134,0,ROW(CK30)), 
    INDEX(CORRECT!$A$2:$HK$129,0,COLUMN(CK30))
)
</f>
        <v>0</v>
      </c>
      <c r="CL30" s="72">
        <f t="array" ref="CL30">SUMPRODUCT(
    INDEX(ANSWERS!$C$7:$AW$134,0,ROW(CL30)), 
    INDEX(CORRECT!$A$2:$HK$129,0,COLUMN(CL30))
)
</f>
        <v>0</v>
      </c>
      <c r="CM30" s="72">
        <f t="array" ref="CM30">SUMPRODUCT(
    INDEX(ANSWERS!$C$7:$AW$134,0,ROW(CM30)), 
    INDEX(CORRECT!$A$2:$HK$129,0,COLUMN(CM30))
)
</f>
        <v>0</v>
      </c>
      <c r="CN30" s="72">
        <f t="array" ref="CN30">SUMPRODUCT(
    INDEX(ANSWERS!$C$7:$AW$134,0,ROW(CN30)), 
    INDEX(CORRECT!$A$2:$HK$129,0,COLUMN(CN30))
)
</f>
        <v>0</v>
      </c>
      <c r="CO30" s="72">
        <f t="array" ref="CO30">SUMPRODUCT(
    INDEX(ANSWERS!$C$7:$AW$134,0,ROW(CO30)), 
    INDEX(CORRECT!$A$2:$HK$129,0,COLUMN(CO30))
)
</f>
        <v>0</v>
      </c>
      <c r="CP30" s="72">
        <f t="array" ref="CP30">SUMPRODUCT(
    INDEX(ANSWERS!$C$7:$AW$134,0,ROW(CP30)), 
    INDEX(CORRECT!$A$2:$HK$129,0,COLUMN(CP30))
)
</f>
        <v>0</v>
      </c>
      <c r="CQ30" s="72">
        <f t="array" ref="CQ30">SUMPRODUCT(
    INDEX(ANSWERS!$C$7:$AW$134,0,ROW(CQ30)), 
    INDEX(CORRECT!$A$2:$HK$129,0,COLUMN(CQ30))
)
</f>
        <v>0</v>
      </c>
      <c r="CR30" s="72">
        <f t="array" ref="CR30">SUMPRODUCT(
    INDEX(ANSWERS!$C$7:$AW$134,0,ROW(CR30)), 
    INDEX(CORRECT!$A$2:$HK$129,0,COLUMN(CR30))
)
</f>
        <v>0</v>
      </c>
      <c r="CS30" s="72">
        <f t="array" ref="CS30">SUMPRODUCT(
    INDEX(ANSWERS!$C$7:$AW$134,0,ROW(CS30)), 
    INDEX(CORRECT!$A$2:$HK$129,0,COLUMN(CS30))
)
</f>
        <v>0</v>
      </c>
      <c r="CT30" s="72">
        <f t="array" ref="CT30">SUMPRODUCT(
    INDEX(ANSWERS!$C$7:$AW$134,0,ROW(CT30)), 
    INDEX(CORRECT!$A$2:$HK$129,0,COLUMN(CT30))
)
</f>
        <v>0</v>
      </c>
      <c r="CU30" s="72">
        <f t="array" ref="CU30">SUMPRODUCT(
    INDEX(ANSWERS!$C$7:$AW$134,0,ROW(CU30)), 
    INDEX(CORRECT!$A$2:$HK$129,0,COLUMN(CU30))
)
</f>
        <v>0</v>
      </c>
      <c r="CV30" s="72">
        <f t="array" ref="CV30">SUMPRODUCT(
    INDEX(ANSWERS!$C$7:$AW$134,0,ROW(CV30)), 
    INDEX(CORRECT!$A$2:$HK$129,0,COLUMN(CV30))
)
</f>
        <v>0</v>
      </c>
      <c r="CW30" s="72">
        <f t="array" ref="CW30">SUMPRODUCT(
    INDEX(ANSWERS!$C$7:$AW$134,0,ROW(CW30)), 
    INDEX(CORRECT!$A$2:$HK$129,0,COLUMN(CW30))
)
</f>
        <v>0</v>
      </c>
      <c r="CX30" s="72">
        <f t="array" ref="CX30">SUMPRODUCT(
    INDEX(ANSWERS!$C$7:$AW$134,0,ROW(CX30)), 
    INDEX(CORRECT!$A$2:$HK$129,0,COLUMN(CX30))
)
</f>
        <v>0</v>
      </c>
      <c r="CY30" s="72">
        <f t="array" ref="CY30">SUMPRODUCT(
    INDEX(ANSWERS!$C$7:$AW$134,0,ROW(CY30)), 
    INDEX(CORRECT!$A$2:$HK$129,0,COLUMN(CY30))
)
</f>
        <v>0</v>
      </c>
      <c r="CZ30" s="72">
        <f t="array" ref="CZ30">SUMPRODUCT(
    INDEX(ANSWERS!$C$7:$AW$134,0,ROW(CZ30)), 
    INDEX(CORRECT!$A$2:$HK$129,0,COLUMN(CZ30))
)
</f>
        <v>0</v>
      </c>
      <c r="DA30" s="72">
        <f t="array" ref="DA30">SUMPRODUCT(
    INDEX(ANSWERS!$C$7:$AW$134,0,ROW(DA30)), 
    INDEX(CORRECT!$A$2:$HK$129,0,COLUMN(DA30))
)
</f>
        <v>0</v>
      </c>
      <c r="DB30" s="72">
        <f t="array" ref="DB30">SUMPRODUCT(
    INDEX(ANSWERS!$C$7:$AW$134,0,ROW(DB30)), 
    INDEX(CORRECT!$A$2:$HK$129,0,COLUMN(DB30))
)
</f>
        <v>0</v>
      </c>
      <c r="DC30" s="72">
        <f t="array" ref="DC30">SUMPRODUCT(
    INDEX(ANSWERS!$C$7:$AW$134,0,ROW(DC30)), 
    INDEX(CORRECT!$A$2:$HK$129,0,COLUMN(DC30))
)
</f>
        <v>0</v>
      </c>
      <c r="DD30" s="72">
        <f t="array" ref="DD30">SUMPRODUCT(
    INDEX(ANSWERS!$C$7:$AW$134,0,ROW(DD30)), 
    INDEX(CORRECT!$A$2:$HK$129,0,COLUMN(DD30))
)
</f>
        <v>0</v>
      </c>
      <c r="DE30" s="72">
        <f t="array" ref="DE30">SUMPRODUCT(
    INDEX(ANSWERS!$C$7:$AW$134,0,ROW(DE30)), 
    INDEX(CORRECT!$A$2:$HK$129,0,COLUMN(DE30))
)
</f>
        <v>0</v>
      </c>
      <c r="DF30" s="72">
        <f t="array" ref="DF30">SUMPRODUCT(
    INDEX(ANSWERS!$C$7:$AW$134,0,ROW(DF30)), 
    INDEX(CORRECT!$A$2:$HK$129,0,COLUMN(DF30))
)
</f>
        <v>0</v>
      </c>
      <c r="DG30" s="72">
        <f t="array" ref="DG30">SUMPRODUCT(
    INDEX(ANSWERS!$C$7:$AW$134,0,ROW(DG30)), 
    INDEX(CORRECT!$A$2:$HK$129,0,COLUMN(DG30))
)
</f>
        <v>0</v>
      </c>
      <c r="DH30" s="72">
        <f t="array" ref="DH30">SUMPRODUCT(
    INDEX(ANSWERS!$C$7:$AW$134,0,ROW(DH30)), 
    INDEX(CORRECT!$A$2:$HK$129,0,COLUMN(DH30))
)
</f>
        <v>0</v>
      </c>
      <c r="DI30" s="72">
        <f t="array" ref="DI30">SUMPRODUCT(
    INDEX(ANSWERS!$C$7:$AW$134,0,ROW(DI30)), 
    INDEX(CORRECT!$A$2:$HK$129,0,COLUMN(DI30))
)
</f>
        <v>0</v>
      </c>
      <c r="DJ30" s="72">
        <f t="array" ref="DJ30">SUMPRODUCT(
    INDEX(ANSWERS!$C$7:$AW$134,0,ROW(DJ30)), 
    INDEX(CORRECT!$A$2:$HK$129,0,COLUMN(DJ30))
)
</f>
        <v>0</v>
      </c>
      <c r="DK30" s="72">
        <f t="array" ref="DK30">SUMPRODUCT(
    INDEX(ANSWERS!$C$7:$AW$134,0,ROW(DK30)), 
    INDEX(CORRECT!$A$2:$HK$129,0,COLUMN(DK30))
)
</f>
        <v>0</v>
      </c>
      <c r="DL30" s="72">
        <f t="array" ref="DL30">SUMPRODUCT(
    INDEX(ANSWERS!$C$7:$AW$134,0,ROW(DL30)), 
    INDEX(CORRECT!$A$2:$HK$129,0,COLUMN(DL30))
)
</f>
        <v>0</v>
      </c>
      <c r="DM30" s="72">
        <f t="array" ref="DM30">SUMPRODUCT(
    INDEX(ANSWERS!$C$7:$AW$134,0,ROW(DM30)), 
    INDEX(CORRECT!$A$2:$HK$129,0,COLUMN(DM30))
)
</f>
        <v>0</v>
      </c>
      <c r="DN30" s="72">
        <f t="array" ref="DN30">SUMPRODUCT(
    INDEX(ANSWERS!$C$7:$AW$134,0,ROW(DN30)), 
    INDEX(CORRECT!$A$2:$HK$129,0,COLUMN(DN30))
)
</f>
        <v>0</v>
      </c>
      <c r="DO30" s="72">
        <f t="array" ref="DO30">SUMPRODUCT(
    INDEX(ANSWERS!$C$7:$AW$134,0,ROW(DO30)), 
    INDEX(CORRECT!$A$2:$HK$129,0,COLUMN(DO30))
)
</f>
        <v>0</v>
      </c>
      <c r="DP30" s="72">
        <f t="array" ref="DP30">SUMPRODUCT(
    INDEX(ANSWERS!$C$7:$AW$134,0,ROW(DP30)), 
    INDEX(CORRECT!$A$2:$HK$129,0,COLUMN(DP30))
)
</f>
        <v>0</v>
      </c>
      <c r="DQ30" s="72">
        <f t="array" ref="DQ30">SUMPRODUCT(
    INDEX(ANSWERS!$C$7:$AW$134,0,ROW(DQ30)), 
    INDEX(CORRECT!$A$2:$HK$129,0,COLUMN(DQ30))
)
</f>
        <v>0</v>
      </c>
      <c r="DR30" s="72">
        <f t="array" ref="DR30">SUMPRODUCT(
    INDEX(ANSWERS!$C$7:$AW$134,0,ROW(DR30)), 
    INDEX(CORRECT!$A$2:$HK$129,0,COLUMN(DR30))
)
</f>
        <v>0</v>
      </c>
      <c r="DS30" s="72">
        <f t="array" ref="DS30">SUMPRODUCT(
    INDEX(ANSWERS!$C$7:$AW$134,0,ROW(DS30)), 
    INDEX(CORRECT!$A$2:$HK$129,0,COLUMN(DS30))
)
</f>
        <v>0</v>
      </c>
      <c r="DT30" s="72">
        <f t="array" ref="DT30">SUMPRODUCT(
    INDEX(ANSWERS!$C$7:$AW$134,0,ROW(DT30)), 
    INDEX(CORRECT!$A$2:$HK$129,0,COLUMN(DT30))
)
</f>
        <v>0</v>
      </c>
      <c r="DU30" s="72">
        <f t="array" ref="DU30">SUMPRODUCT(
    INDEX(ANSWERS!$C$7:$AW$134,0,ROW(DU30)), 
    INDEX(CORRECT!$A$2:$HK$129,0,COLUMN(DU30))
)
</f>
        <v>0</v>
      </c>
      <c r="DV30" s="72">
        <f t="array" ref="DV30">SUMPRODUCT(
    INDEX(ANSWERS!$C$7:$AW$134,0,ROW(DV30)), 
    INDEX(CORRECT!$A$2:$HK$129,0,COLUMN(DV30))
)
</f>
        <v>0</v>
      </c>
      <c r="DW30" s="72">
        <f t="array" ref="DW30">SUMPRODUCT(
    INDEX(ANSWERS!$C$7:$AW$134,0,ROW(DW30)), 
    INDEX(CORRECT!$A$2:$HK$129,0,COLUMN(DW30))
)
</f>
        <v>0</v>
      </c>
      <c r="DX30" s="72">
        <f t="array" ref="DX30">SUMPRODUCT(
    INDEX(ANSWERS!$C$7:$AW$134,0,ROW(DX30)), 
    INDEX(CORRECT!$A$2:$HK$129,0,COLUMN(DX30))
)
</f>
        <v>0</v>
      </c>
      <c r="DY30" s="72">
        <f t="array" ref="DY30">SUMPRODUCT(
    INDEX(ANSWERS!$C$7:$AW$134,0,ROW(DY30)), 
    INDEX(CORRECT!$A$2:$HK$129,0,COLUMN(DY30))
)
</f>
        <v>0</v>
      </c>
      <c r="DZ30" s="72">
        <f t="array" ref="DZ30">SUMPRODUCT(
    INDEX(ANSWERS!$C$7:$AW$134,0,ROW(DZ30)), 
    INDEX(CORRECT!$A$2:$HK$129,0,COLUMN(DZ30))
)
</f>
        <v>0</v>
      </c>
      <c r="EA30" s="72">
        <f t="array" ref="EA30">SUMPRODUCT(
    INDEX(ANSWERS!$C$7:$AW$134,0,ROW(EA30)), 
    INDEX(CORRECT!$A$2:$HK$129,0,COLUMN(EA30))
)
</f>
        <v>0</v>
      </c>
      <c r="EB30" s="72">
        <f t="array" ref="EB30">SUMPRODUCT(
    INDEX(ANSWERS!$C$7:$AW$134,0,ROW(EB30)), 
    INDEX(CORRECT!$A$2:$HK$129,0,COLUMN(EB30))
)
</f>
        <v>0</v>
      </c>
      <c r="EC30" s="72">
        <f t="array" ref="EC30">SUMPRODUCT(
    INDEX(ANSWERS!$C$7:$AW$134,0,ROW(EC30)), 
    INDEX(CORRECT!$A$2:$HK$129,0,COLUMN(EC30))
)
</f>
        <v>0</v>
      </c>
      <c r="ED30" s="72">
        <f t="array" ref="ED30">SUMPRODUCT(
    INDEX(ANSWERS!$C$7:$AW$134,0,ROW(ED30)), 
    INDEX(CORRECT!$A$2:$HK$129,0,COLUMN(ED30))
)
</f>
        <v>0</v>
      </c>
      <c r="EE30" s="72">
        <f t="array" ref="EE30">SUMPRODUCT(
    INDEX(ANSWERS!$C$7:$AW$134,0,ROW(EE30)), 
    INDEX(CORRECT!$A$2:$HK$129,0,COLUMN(EE30))
)
</f>
        <v>0</v>
      </c>
      <c r="EF30" s="72">
        <f t="array" ref="EF30">SUMPRODUCT(
    INDEX(ANSWERS!$C$7:$AW$134,0,ROW(EF30)), 
    INDEX(CORRECT!$A$2:$HK$129,0,COLUMN(EF30))
)
</f>
        <v>0</v>
      </c>
      <c r="EG30" s="72">
        <f t="array" ref="EG30">SUMPRODUCT(
    INDEX(ANSWERS!$C$7:$AW$134,0,ROW(EG30)), 
    INDEX(CORRECT!$A$2:$HK$129,0,COLUMN(EG30))
)
</f>
        <v>0</v>
      </c>
      <c r="EH30" s="72">
        <f t="array" ref="EH30">SUMPRODUCT(
    INDEX(ANSWERS!$C$7:$AW$134,0,ROW(EH30)), 
    INDEX(CORRECT!$A$2:$HK$129,0,COLUMN(EH30))
)
</f>
        <v>0</v>
      </c>
      <c r="EI30" s="72">
        <f t="array" ref="EI30">SUMPRODUCT(
    INDEX(ANSWERS!$C$7:$AW$134,0,ROW(EI30)), 
    INDEX(CORRECT!$A$2:$HK$129,0,COLUMN(EI30))
)
</f>
        <v>0</v>
      </c>
      <c r="EJ30" s="72">
        <f t="array" ref="EJ30">SUMPRODUCT(
    INDEX(ANSWERS!$C$7:$AW$134,0,ROW(EJ30)), 
    INDEX(CORRECT!$A$2:$HK$129,0,COLUMN(EJ30))
)
</f>
        <v>0</v>
      </c>
      <c r="EK30" s="72">
        <f t="array" ref="EK30">SUMPRODUCT(
    INDEX(ANSWERS!$C$7:$AW$134,0,ROW(EK30)), 
    INDEX(CORRECT!$A$2:$HK$129,0,COLUMN(EK30))
)
</f>
        <v>0</v>
      </c>
      <c r="EL30" s="72">
        <f t="array" ref="EL30">SUMPRODUCT(
    INDEX(ANSWERS!$C$7:$AW$134,0,ROW(EL30)), 
    INDEX(CORRECT!$A$2:$HK$129,0,COLUMN(EL30))
)
</f>
        <v>0</v>
      </c>
      <c r="EM30" s="72">
        <f t="array" ref="EM30">SUMPRODUCT(
    INDEX(ANSWERS!$C$7:$AW$134,0,ROW(EM30)), 
    INDEX(CORRECT!$A$2:$HK$129,0,COLUMN(EM30))
)
</f>
        <v>0</v>
      </c>
      <c r="EN30" s="72">
        <f t="array" ref="EN30">SUMPRODUCT(
    INDEX(ANSWERS!$C$7:$AW$134,0,ROW(EN30)), 
    INDEX(CORRECT!$A$2:$HK$129,0,COLUMN(EN30))
)
</f>
        <v>0</v>
      </c>
      <c r="EO30" s="72">
        <f t="array" ref="EO30">SUMPRODUCT(
    INDEX(ANSWERS!$C$7:$AW$134,0,ROW(EO30)), 
    INDEX(CORRECT!$A$2:$HK$129,0,COLUMN(EO30))
)
</f>
        <v>0</v>
      </c>
      <c r="EP30" s="72">
        <f t="array" ref="EP30">SUMPRODUCT(
    INDEX(ANSWERS!$C$7:$AW$134,0,ROW(EP30)), 
    INDEX(CORRECT!$A$2:$HK$129,0,COLUMN(EP30))
)
</f>
        <v>0</v>
      </c>
      <c r="EQ30" s="72">
        <f t="array" ref="EQ30">SUMPRODUCT(
    INDEX(ANSWERS!$C$7:$AW$134,0,ROW(EQ30)), 
    INDEX(CORRECT!$A$2:$HK$129,0,COLUMN(EQ30))
)
</f>
        <v>0</v>
      </c>
      <c r="ER30" s="72">
        <f t="array" ref="ER30">SUMPRODUCT(
    INDEX(ANSWERS!$C$7:$AW$134,0,ROW(ER30)), 
    INDEX(CORRECT!$A$2:$HK$129,0,COLUMN(ER30))
)
</f>
        <v>0</v>
      </c>
      <c r="ES30" s="72">
        <f t="array" ref="ES30">SUMPRODUCT(
    INDEX(ANSWERS!$C$7:$AW$134,0,ROW(ES30)), 
    INDEX(CORRECT!$A$2:$HK$129,0,COLUMN(ES30))
)
</f>
        <v>0</v>
      </c>
      <c r="ET30" s="72">
        <f t="array" ref="ET30">SUMPRODUCT(
    INDEX(ANSWERS!$C$7:$AW$134,0,ROW(ET30)), 
    INDEX(CORRECT!$A$2:$HK$129,0,COLUMN(ET30))
)
</f>
        <v>0</v>
      </c>
      <c r="EU30" s="72">
        <f t="array" ref="EU30">SUMPRODUCT(
    INDEX(ANSWERS!$C$7:$AW$134,0,ROW(EU30)), 
    INDEX(CORRECT!$A$2:$HK$129,0,COLUMN(EU30))
)
</f>
        <v>0</v>
      </c>
      <c r="EV30" s="72">
        <f t="array" ref="EV30">SUMPRODUCT(
    INDEX(ANSWERS!$C$7:$AW$134,0,ROW(EV30)), 
    INDEX(CORRECT!$A$2:$HK$129,0,COLUMN(EV30))
)
</f>
        <v>0</v>
      </c>
      <c r="EW30" s="72">
        <f t="array" ref="EW30">SUMPRODUCT(
    INDEX(ANSWERS!$C$7:$AW$134,0,ROW(EW30)), 
    INDEX(CORRECT!$A$2:$HK$129,0,COLUMN(EW30))
)
</f>
        <v>0</v>
      </c>
      <c r="EX30" s="72">
        <f t="array" ref="EX30">SUMPRODUCT(
    INDEX(ANSWERS!$C$7:$AW$134,0,ROW(EX30)), 
    INDEX(CORRECT!$A$2:$HK$129,0,COLUMN(EX30))
)
</f>
        <v>0</v>
      </c>
      <c r="EY30" s="72">
        <f t="array" ref="EY30">SUMPRODUCT(
    INDEX(ANSWERS!$C$7:$AW$134,0,ROW(EY30)), 
    INDEX(CORRECT!$A$2:$HK$129,0,COLUMN(EY30))
)
</f>
        <v>0</v>
      </c>
      <c r="EZ30" s="72">
        <f t="array" ref="EZ30">SUMPRODUCT(
    INDEX(ANSWERS!$C$7:$AW$134,0,ROW(EZ30)), 
    INDEX(CORRECT!$A$2:$HK$129,0,COLUMN(EZ30))
)
</f>
        <v>0</v>
      </c>
      <c r="FA30" s="72">
        <f t="array" ref="FA30">SUMPRODUCT(
    INDEX(ANSWERS!$C$7:$AW$134,0,ROW(FA30)), 
    INDEX(CORRECT!$A$2:$HK$129,0,COLUMN(FA30))
)
</f>
        <v>0</v>
      </c>
      <c r="FB30" s="72">
        <f t="array" ref="FB30">SUMPRODUCT(
    INDEX(ANSWERS!$C$7:$AW$134,0,ROW(FB30)), 
    INDEX(CORRECT!$A$2:$HK$129,0,COLUMN(FB30))
)
</f>
        <v>0</v>
      </c>
      <c r="FC30" s="72">
        <f t="array" ref="FC30">SUMPRODUCT(
    INDEX(ANSWERS!$C$7:$AW$134,0,ROW(FC30)), 
    INDEX(CORRECT!$A$2:$HK$129,0,COLUMN(FC30))
)
</f>
        <v>0</v>
      </c>
      <c r="FD30" s="72">
        <f t="array" ref="FD30">SUMPRODUCT(
    INDEX(ANSWERS!$C$7:$AW$134,0,ROW(FD30)), 
    INDEX(CORRECT!$A$2:$HK$129,0,COLUMN(FD30))
)
</f>
        <v>0</v>
      </c>
      <c r="FE30" s="72">
        <f t="array" ref="FE30">SUMPRODUCT(
    INDEX(ANSWERS!$C$7:$AW$134,0,ROW(FE30)), 
    INDEX(CORRECT!$A$2:$HK$129,0,COLUMN(FE30))
)
</f>
        <v>0</v>
      </c>
      <c r="FF30" s="72">
        <f t="array" ref="FF30">SUMPRODUCT(
    INDEX(ANSWERS!$C$7:$AW$134,0,ROW(FF30)), 
    INDEX(CORRECT!$A$2:$HK$129,0,COLUMN(FF30))
)
</f>
        <v>0</v>
      </c>
      <c r="FG30" s="72">
        <f t="array" ref="FG30">SUMPRODUCT(
    INDEX(ANSWERS!$C$7:$AW$134,0,ROW(FG30)), 
    INDEX(CORRECT!$A$2:$HK$129,0,COLUMN(FG30))
)
</f>
        <v>0</v>
      </c>
      <c r="FH30" s="72">
        <f t="array" ref="FH30">SUMPRODUCT(
    INDEX(ANSWERS!$C$7:$AW$134,0,ROW(FH30)), 
    INDEX(CORRECT!$A$2:$HK$129,0,COLUMN(FH30))
)
</f>
        <v>0</v>
      </c>
      <c r="FI30" s="72">
        <f t="array" ref="FI30">SUMPRODUCT(
    INDEX(ANSWERS!$C$7:$AW$134,0,ROW(FI30)), 
    INDEX(CORRECT!$A$2:$HK$129,0,COLUMN(FI30))
)
</f>
        <v>0</v>
      </c>
      <c r="FJ30" s="72">
        <f t="array" ref="FJ30">SUMPRODUCT(
    INDEX(ANSWERS!$C$7:$AW$134,0,ROW(FJ30)), 
    INDEX(CORRECT!$A$2:$HK$129,0,COLUMN(FJ30))
)
</f>
        <v>0</v>
      </c>
      <c r="FK30" s="72">
        <f t="array" ref="FK30">SUMPRODUCT(
    INDEX(ANSWERS!$C$7:$AW$134,0,ROW(FK30)), 
    INDEX(CORRECT!$A$2:$HK$129,0,COLUMN(FK30))
)
</f>
        <v>0</v>
      </c>
      <c r="FL30" s="72">
        <f t="array" ref="FL30">SUMPRODUCT(
    INDEX(ANSWERS!$C$7:$AW$134,0,ROW(FL30)), 
    INDEX(CORRECT!$A$2:$HK$129,0,COLUMN(FL30))
)
</f>
        <v>0</v>
      </c>
      <c r="FM30" s="72">
        <f t="array" ref="FM30">SUMPRODUCT(
    INDEX(ANSWERS!$C$7:$AW$134,0,ROW(FM30)), 
    INDEX(CORRECT!$A$2:$HK$129,0,COLUMN(FM30))
)
</f>
        <v>0</v>
      </c>
      <c r="FN30" s="72">
        <f t="array" ref="FN30">SUMPRODUCT(
    INDEX(ANSWERS!$C$7:$AW$134,0,ROW(FN30)), 
    INDEX(CORRECT!$A$2:$HK$129,0,COLUMN(FN30))
)
</f>
        <v>0</v>
      </c>
      <c r="FO30" s="72">
        <f t="array" ref="FO30">SUMPRODUCT(
    INDEX(ANSWERS!$C$7:$AW$134,0,ROW(FO30)), 
    INDEX(CORRECT!$A$2:$HK$129,0,COLUMN(FO30))
)
</f>
        <v>0</v>
      </c>
      <c r="FP30" s="72">
        <f t="array" ref="FP30">SUMPRODUCT(
    INDEX(ANSWERS!$C$7:$AW$134,0,ROW(FP30)), 
    INDEX(CORRECT!$A$2:$HK$129,0,COLUMN(FP30))
)
</f>
        <v>0</v>
      </c>
      <c r="FQ30" s="72">
        <f t="array" ref="FQ30">SUMPRODUCT(
    INDEX(ANSWERS!$C$7:$AW$134,0,ROW(FQ30)), 
    INDEX(CORRECT!$A$2:$HK$129,0,COLUMN(FQ30))
)
</f>
        <v>0</v>
      </c>
      <c r="FR30" s="72">
        <f t="array" ref="FR30">SUMPRODUCT(
    INDEX(ANSWERS!$C$7:$AW$134,0,ROW(FR30)), 
    INDEX(CORRECT!$A$2:$HK$129,0,COLUMN(FR30))
)
</f>
        <v>0</v>
      </c>
      <c r="FS30" s="72">
        <f t="array" ref="FS30">SUMPRODUCT(
    INDEX(ANSWERS!$C$7:$AW$134,0,ROW(FS30)), 
    INDEX(CORRECT!$A$2:$HK$129,0,COLUMN(FS30))
)
</f>
        <v>0</v>
      </c>
      <c r="FT30" s="72">
        <f t="array" ref="FT30">SUMPRODUCT(
    INDEX(ANSWERS!$C$7:$AW$134,0,ROW(FT30)), 
    INDEX(CORRECT!$A$2:$HK$129,0,COLUMN(FT30))
)
</f>
        <v>0</v>
      </c>
      <c r="FU30" s="72">
        <f t="array" ref="FU30">SUMPRODUCT(
    INDEX(ANSWERS!$C$7:$AW$134,0,ROW(FU30)), 
    INDEX(CORRECT!$A$2:$HK$129,0,COLUMN(FU30))
)
</f>
        <v>0</v>
      </c>
      <c r="FV30" s="72">
        <f t="array" ref="FV30">SUMPRODUCT(
    INDEX(ANSWERS!$C$7:$AW$134,0,ROW(FV30)), 
    INDEX(CORRECT!$A$2:$HK$129,0,COLUMN(FV30))
)
</f>
        <v>0</v>
      </c>
      <c r="FW30" s="72">
        <f t="array" ref="FW30">SUMPRODUCT(
    INDEX(ANSWERS!$C$7:$AW$134,0,ROW(FW30)), 
    INDEX(CORRECT!$A$2:$HK$129,0,COLUMN(FW30))
)
</f>
        <v>0</v>
      </c>
      <c r="FX30" s="72">
        <f t="array" ref="FX30">SUMPRODUCT(
    INDEX(ANSWERS!$C$7:$AW$134,0,ROW(FX30)), 
    INDEX(CORRECT!$A$2:$HK$129,0,COLUMN(FX30))
)
</f>
        <v>0</v>
      </c>
      <c r="FY30" s="72">
        <f t="array" ref="FY30">SUMPRODUCT(
    INDEX(ANSWERS!$C$7:$AW$134,0,ROW(FY30)), 
    INDEX(CORRECT!$A$2:$HK$129,0,COLUMN(FY30))
)
</f>
        <v>0</v>
      </c>
      <c r="FZ30" s="72">
        <f t="array" ref="FZ30">SUMPRODUCT(
    INDEX(ANSWERS!$C$7:$AW$134,0,ROW(FZ30)), 
    INDEX(CORRECT!$A$2:$HK$129,0,COLUMN(FZ30))
)
</f>
        <v>0</v>
      </c>
      <c r="GA30" s="72">
        <f t="array" ref="GA30">SUMPRODUCT(
    INDEX(ANSWERS!$C$7:$AW$134,0,ROW(GA30)), 
    INDEX(CORRECT!$A$2:$HK$129,0,COLUMN(GA30))
)
</f>
        <v>0</v>
      </c>
      <c r="GB30" s="72">
        <f t="array" ref="GB30">SUMPRODUCT(
    INDEX(ANSWERS!$C$7:$AW$134,0,ROW(GB30)), 
    INDEX(CORRECT!$A$2:$HK$129,0,COLUMN(GB30))
)
</f>
        <v>0</v>
      </c>
      <c r="GC30" s="72">
        <f t="array" ref="GC30">SUMPRODUCT(
    INDEX(ANSWERS!$C$7:$AW$134,0,ROW(GC30)), 
    INDEX(CORRECT!$A$2:$HK$129,0,COLUMN(GC30))
)
</f>
        <v>0</v>
      </c>
      <c r="GD30" s="72">
        <f t="array" ref="GD30">SUMPRODUCT(
    INDEX(ANSWERS!$C$7:$AW$134,0,ROW(GD30)), 
    INDEX(CORRECT!$A$2:$HK$129,0,COLUMN(GD30))
)
</f>
        <v>0</v>
      </c>
      <c r="GE30" s="72">
        <f t="array" ref="GE30">SUMPRODUCT(
    INDEX(ANSWERS!$C$7:$AW$134,0,ROW(GE30)), 
    INDEX(CORRECT!$A$2:$HK$129,0,COLUMN(GE30))
)
</f>
        <v>0</v>
      </c>
      <c r="GF30" s="72">
        <f t="array" ref="GF30">SUMPRODUCT(
    INDEX(ANSWERS!$C$7:$AW$134,0,ROW(GF30)), 
    INDEX(CORRECT!$A$2:$HK$129,0,COLUMN(GF30))
)
</f>
        <v>0</v>
      </c>
      <c r="GG30" s="72">
        <f t="array" ref="GG30">SUMPRODUCT(
    INDEX(ANSWERS!$C$7:$AW$134,0,ROW(GG30)), 
    INDEX(CORRECT!$A$2:$HK$129,0,COLUMN(GG30))
)
</f>
        <v>0</v>
      </c>
      <c r="GH30" s="72">
        <f t="array" ref="GH30">SUMPRODUCT(
    INDEX(ANSWERS!$C$7:$AW$134,0,ROW(GH30)), 
    INDEX(CORRECT!$A$2:$HK$129,0,COLUMN(GH30))
)
</f>
        <v>0</v>
      </c>
      <c r="GI30" s="72">
        <f t="array" ref="GI30">SUMPRODUCT(
    INDEX(ANSWERS!$C$7:$AW$134,0,ROW(GI30)), 
    INDEX(CORRECT!$A$2:$HK$129,0,COLUMN(GI30))
)
</f>
        <v>0</v>
      </c>
      <c r="GJ30" s="72">
        <f t="array" ref="GJ30">SUMPRODUCT(
    INDEX(ANSWERS!$C$7:$AW$134,0,ROW(GJ30)), 
    INDEX(CORRECT!$A$2:$HK$129,0,COLUMN(GJ30))
)
</f>
        <v>0</v>
      </c>
      <c r="GK30" s="72">
        <f t="array" ref="GK30">SUMPRODUCT(
    INDEX(ANSWERS!$C$7:$AW$134,0,ROW(GK30)), 
    INDEX(CORRECT!$A$2:$HK$129,0,COLUMN(GK30))
)
</f>
        <v>0</v>
      </c>
      <c r="GL30" s="72">
        <f t="array" ref="GL30">SUMPRODUCT(
    INDEX(ANSWERS!$C$7:$AW$134,0,ROW(GL30)), 
    INDEX(CORRECT!$A$2:$HK$129,0,COLUMN(GL30))
)
</f>
        <v>0</v>
      </c>
      <c r="GM30" s="72">
        <f t="array" ref="GM30">SUMPRODUCT(
    INDEX(ANSWERS!$C$7:$AW$134,0,ROW(GM30)), 
    INDEX(CORRECT!$A$2:$HK$129,0,COLUMN(GM30))
)
</f>
        <v>0</v>
      </c>
      <c r="GN30" s="72">
        <f t="array" ref="GN30">SUMPRODUCT(
    INDEX(ANSWERS!$C$7:$AW$134,0,ROW(GN30)), 
    INDEX(CORRECT!$A$2:$HK$129,0,COLUMN(GN30))
)
</f>
        <v>0</v>
      </c>
      <c r="GO30" s="72">
        <f t="array" ref="GO30">SUMPRODUCT(
    INDEX(ANSWERS!$C$7:$AW$134,0,ROW(GO30)), 
    INDEX(CORRECT!$A$2:$HK$129,0,COLUMN(GO30))
)
</f>
        <v>0</v>
      </c>
      <c r="GP30" s="72">
        <f t="array" ref="GP30">SUMPRODUCT(
    INDEX(ANSWERS!$C$7:$AW$134,0,ROW(GP30)), 
    INDEX(CORRECT!$A$2:$HK$129,0,COLUMN(GP30))
)
</f>
        <v>0</v>
      </c>
      <c r="GQ30" s="72">
        <f t="array" ref="GQ30">SUMPRODUCT(
    INDEX(ANSWERS!$C$7:$AW$134,0,ROW(GQ30)), 
    INDEX(CORRECT!$A$2:$HK$129,0,COLUMN(GQ30))
)
</f>
        <v>0</v>
      </c>
      <c r="GR30" s="72">
        <f t="array" ref="GR30">SUMPRODUCT(
    INDEX(ANSWERS!$C$7:$AW$134,0,ROW(GR30)), 
    INDEX(CORRECT!$A$2:$HK$129,0,COLUMN(GR30))
)
</f>
        <v>0</v>
      </c>
      <c r="GS30" s="72">
        <f t="array" ref="GS30">SUMPRODUCT(
    INDEX(ANSWERS!$C$7:$AW$134,0,ROW(GS30)), 
    INDEX(CORRECT!$A$2:$HK$129,0,COLUMN(GS30))
)
</f>
        <v>0</v>
      </c>
      <c r="GT30" s="72">
        <f t="array" ref="GT30">SUMPRODUCT(
    INDEX(ANSWERS!$C$7:$AW$134,0,ROW(GT30)), 
    INDEX(CORRECT!$A$2:$HK$129,0,COLUMN(GT30))
)
</f>
        <v>0</v>
      </c>
      <c r="GU30" s="72">
        <f t="array" ref="GU30">SUMPRODUCT(
    INDEX(ANSWERS!$C$7:$AW$134,0,ROW(GU30)), 
    INDEX(CORRECT!$A$2:$HK$129,0,COLUMN(GU30))
)
</f>
        <v>0</v>
      </c>
      <c r="GV30" s="72">
        <f t="array" ref="GV30">SUMPRODUCT(
    INDEX(ANSWERS!$C$7:$AW$134,0,ROW(GV30)), 
    INDEX(CORRECT!$A$2:$HK$129,0,COLUMN(GV30))
)
</f>
        <v>0</v>
      </c>
      <c r="GW30" s="72">
        <f t="array" ref="GW30">SUMPRODUCT(
    INDEX(ANSWERS!$C$7:$AW$134,0,ROW(GW30)), 
    INDEX(CORRECT!$A$2:$HK$129,0,COLUMN(GW30))
)
</f>
        <v>0</v>
      </c>
      <c r="GX30" s="72">
        <f t="array" ref="GX30">SUMPRODUCT(
    INDEX(ANSWERS!$C$7:$AW$134,0,ROW(GX30)), 
    INDEX(CORRECT!$A$2:$HK$129,0,COLUMN(GX30))
)
</f>
        <v>0</v>
      </c>
      <c r="GY30" s="72">
        <f t="array" ref="GY30">SUMPRODUCT(
    INDEX(ANSWERS!$C$7:$AW$134,0,ROW(GY30)), 
    INDEX(CORRECT!$A$2:$HK$129,0,COLUMN(GY30))
)
</f>
        <v>0</v>
      </c>
      <c r="GZ30" s="72">
        <f t="array" ref="GZ30">SUMPRODUCT(
    INDEX(ANSWERS!$C$7:$AW$134,0,ROW(GZ30)), 
    INDEX(CORRECT!$A$2:$HK$129,0,COLUMN(GZ30))
)
</f>
        <v>0</v>
      </c>
      <c r="HA30" s="72">
        <f t="array" ref="HA30">SUMPRODUCT(
    INDEX(ANSWERS!$C$7:$AW$134,0,ROW(HA30)), 
    INDEX(CORRECT!$A$2:$HK$129,0,COLUMN(HA30))
)
</f>
        <v>0</v>
      </c>
      <c r="HB30" s="72">
        <f t="array" ref="HB30">SUMPRODUCT(
    INDEX(ANSWERS!$C$7:$AW$134,0,ROW(HB30)), 
    INDEX(CORRECT!$A$2:$HK$129,0,COLUMN(HB30))
)
</f>
        <v>0</v>
      </c>
      <c r="HC30" s="72">
        <f t="array" ref="HC30">SUMPRODUCT(
    INDEX(ANSWERS!$C$7:$AW$134,0,ROW(HC30)), 
    INDEX(CORRECT!$A$2:$HK$129,0,COLUMN(HC30))
)
</f>
        <v>0</v>
      </c>
      <c r="HD30" s="72">
        <f t="array" ref="HD30">SUMPRODUCT(
    INDEX(ANSWERS!$C$7:$AW$134,0,ROW(HD30)), 
    INDEX(CORRECT!$A$2:$HK$129,0,COLUMN(HD30))
)
</f>
        <v>0</v>
      </c>
      <c r="HE30" s="72">
        <f t="array" ref="HE30">SUMPRODUCT(
    INDEX(ANSWERS!$C$7:$AW$134,0,ROW(HE30)), 
    INDEX(CORRECT!$A$2:$HK$129,0,COLUMN(HE30))
)
</f>
        <v>0</v>
      </c>
      <c r="HF30" s="72">
        <f t="array" ref="HF30">SUMPRODUCT(
    INDEX(ANSWERS!$C$7:$AW$134,0,ROW(HF30)), 
    INDEX(CORRECT!$A$2:$HK$129,0,COLUMN(HF30))
)
</f>
        <v>0</v>
      </c>
      <c r="HG30" s="72">
        <f t="array" ref="HG30">SUMPRODUCT(
    INDEX(ANSWERS!$C$7:$AW$134,0,ROW(HG30)), 
    INDEX(CORRECT!$A$2:$HK$129,0,COLUMN(HG30))
)
</f>
        <v>0</v>
      </c>
      <c r="HH30" s="72">
        <f t="array" ref="HH30">SUMPRODUCT(
    INDEX(ANSWERS!$C$7:$AW$134,0,ROW(HH30)), 
    INDEX(CORRECT!$A$2:$HK$129,0,COLUMN(HH30))
)
</f>
        <v>0</v>
      </c>
      <c r="HI30" s="72">
        <f t="array" ref="HI30">SUMPRODUCT(
    INDEX(ANSWERS!$C$7:$AW$134,0,ROW(HI30)), 
    INDEX(CORRECT!$A$2:$HK$129,0,COLUMN(HI30))
)
</f>
        <v>0</v>
      </c>
      <c r="HJ30" s="72">
        <f t="array" ref="HJ30">SUMPRODUCT(
    INDEX(ANSWERS!$C$7:$AW$134,0,ROW(HJ30)), 
    INDEX(CORRECT!$A$2:$HK$129,0,COLUMN(HJ30))
)
</f>
        <v>0</v>
      </c>
      <c r="HK30" s="72">
        <f t="array" ref="HK30">SUMPRODUCT(
    INDEX(ANSWERS!$C$7:$AW$134,0,ROW(HK30)), 
    INDEX(CORRECT!$A$2:$HK$129,0,COLUMN(HK30))
)
</f>
        <v>0</v>
      </c>
      <c r="HL30" s="72"/>
    </row>
    <row r="31">
      <c r="A31" s="1" t="s">
        <v>306</v>
      </c>
      <c r="B31" s="72">
        <f t="array" ref="B31">SUMPRODUCT(
    INDEX(ANSWERS!$C$7:$AW$134,0,ROW(B31)), 
    INDEX(CORRECT!$A$2:$HK$129,0,COLUMN(B31))
)
</f>
        <v>0</v>
      </c>
      <c r="C31" s="72">
        <f t="array" ref="C31">SUMPRODUCT(
    INDEX(ANSWERS!$C$7:$AW$134,0,ROW(C31)), 
    INDEX(CORRECT!$A$2:$HK$129,0,COLUMN(C31))
)
</f>
        <v>0</v>
      </c>
      <c r="D31" s="72">
        <f t="array" ref="D31">SUMPRODUCT(
    INDEX(ANSWERS!$C$7:$AW$134,0,ROW(D31)), 
    INDEX(CORRECT!$A$2:$HK$129,0,COLUMN(D31))
)
</f>
        <v>0</v>
      </c>
      <c r="E31" s="72">
        <f t="array" ref="E31">SUMPRODUCT(
    INDEX(ANSWERS!$C$7:$AW$134,0,ROW(E31)), 
    INDEX(CORRECT!$A$2:$HK$129,0,COLUMN(E31))
)
</f>
        <v>0</v>
      </c>
      <c r="F31" s="72">
        <f t="array" ref="F31">SUMPRODUCT(
    INDEX(ANSWERS!$C$7:$AW$134,0,ROW(F31)), 
    INDEX(CORRECT!$A$2:$HK$129,0,COLUMN(F31))
)
</f>
        <v>0</v>
      </c>
      <c r="G31" s="72">
        <f t="array" ref="G31">SUMPRODUCT(
    INDEX(ANSWERS!$C$7:$AW$134,0,ROW(G31)), 
    INDEX(CORRECT!$A$2:$HK$129,0,COLUMN(G31))
)
</f>
        <v>0</v>
      </c>
      <c r="H31" s="72">
        <f t="array" ref="H31">SUMPRODUCT(
    INDEX(ANSWERS!$C$7:$AW$134,0,ROW(H31)), 
    INDEX(CORRECT!$A$2:$HK$129,0,COLUMN(H31))
)
</f>
        <v>0</v>
      </c>
      <c r="I31" s="72">
        <f t="array" ref="I31">SUMPRODUCT(
    INDEX(ANSWERS!$C$7:$AW$134,0,ROW(I31)), 
    INDEX(CORRECT!$A$2:$HK$129,0,COLUMN(I31))
)
</f>
        <v>0</v>
      </c>
      <c r="J31" s="72">
        <f t="array" ref="J31">SUMPRODUCT(
    INDEX(ANSWERS!$C$7:$AW$134,0,ROW(J31)), 
    INDEX(CORRECT!$A$2:$HK$129,0,COLUMN(J31))
)
</f>
        <v>0</v>
      </c>
      <c r="K31" s="72">
        <f t="array" ref="K31">SUMPRODUCT(
    INDEX(ANSWERS!$C$7:$AW$134,0,ROW(K31)), 
    INDEX(CORRECT!$A$2:$HK$129,0,COLUMN(K31))
)
</f>
        <v>0</v>
      </c>
      <c r="L31" s="72">
        <f t="array" ref="L31">SUMPRODUCT(
    INDEX(ANSWERS!$C$7:$AW$134,0,ROW(L31)), 
    INDEX(CORRECT!$A$2:$HK$129,0,COLUMN(L31))
)
</f>
        <v>0</v>
      </c>
      <c r="M31" s="72">
        <f t="array" ref="M31">SUMPRODUCT(
    INDEX(ANSWERS!$C$7:$AW$134,0,ROW(M31)), 
    INDEX(CORRECT!$A$2:$HK$129,0,COLUMN(M31))
)
</f>
        <v>0</v>
      </c>
      <c r="N31" s="72">
        <f t="array" ref="N31">SUMPRODUCT(
    INDEX(ANSWERS!$C$7:$AW$134,0,ROW(N31)), 
    INDEX(CORRECT!$A$2:$HK$129,0,COLUMN(N31))
)
</f>
        <v>0</v>
      </c>
      <c r="O31" s="72">
        <f t="array" ref="O31">SUMPRODUCT(
    INDEX(ANSWERS!$C$7:$AW$134,0,ROW(O31)), 
    INDEX(CORRECT!$A$2:$HK$129,0,COLUMN(O31))
)
</f>
        <v>0</v>
      </c>
      <c r="P31" s="72">
        <f t="array" ref="P31">SUMPRODUCT(
    INDEX(ANSWERS!$C$7:$AW$134,0,ROW(P31)), 
    INDEX(CORRECT!$A$2:$HK$129,0,COLUMN(P31))
)
</f>
        <v>0</v>
      </c>
      <c r="Q31" s="72">
        <f t="array" ref="Q31">SUMPRODUCT(
    INDEX(ANSWERS!$C$7:$AW$134,0,ROW(Q31)), 
    INDEX(CORRECT!$A$2:$HK$129,0,COLUMN(Q31))
)
</f>
        <v>0</v>
      </c>
      <c r="R31" s="72">
        <f t="array" ref="R31">SUMPRODUCT(
    INDEX(ANSWERS!$C$7:$AW$134,0,ROW(R31)), 
    INDEX(CORRECT!$A$2:$HK$129,0,COLUMN(R31))
)
</f>
        <v>0</v>
      </c>
      <c r="S31" s="72">
        <f t="array" ref="S31">SUMPRODUCT(
    INDEX(ANSWERS!$C$7:$AW$134,0,ROW(S31)), 
    INDEX(CORRECT!$A$2:$HK$129,0,COLUMN(S31))
)
</f>
        <v>0</v>
      </c>
      <c r="T31" s="72">
        <f t="array" ref="T31">SUMPRODUCT(
    INDEX(ANSWERS!$C$7:$AW$134,0,ROW(T31)), 
    INDEX(CORRECT!$A$2:$HK$129,0,COLUMN(T31))
)
</f>
        <v>0</v>
      </c>
      <c r="U31" s="72">
        <f t="array" ref="U31">SUMPRODUCT(
    INDEX(ANSWERS!$C$7:$AW$134,0,ROW(U31)), 
    INDEX(CORRECT!$A$2:$HK$129,0,COLUMN(U31))
)
</f>
        <v>0</v>
      </c>
      <c r="V31" s="72">
        <f t="array" ref="V31">SUMPRODUCT(
    INDEX(ANSWERS!$C$7:$AW$134,0,ROW(V31)), 
    INDEX(CORRECT!$A$2:$HK$129,0,COLUMN(V31))
)
</f>
        <v>0</v>
      </c>
      <c r="W31" s="72">
        <f t="array" ref="W31">SUMPRODUCT(
    INDEX(ANSWERS!$C$7:$AW$134,0,ROW(W31)), 
    INDEX(CORRECT!$A$2:$HK$129,0,COLUMN(W31))
)
</f>
        <v>0</v>
      </c>
      <c r="X31" s="72">
        <f t="array" ref="X31">SUMPRODUCT(
    INDEX(ANSWERS!$C$7:$AW$134,0,ROW(X31)), 
    INDEX(CORRECT!$A$2:$HK$129,0,COLUMN(X31))
)
</f>
        <v>0</v>
      </c>
      <c r="Y31" s="72">
        <f t="array" ref="Y31">SUMPRODUCT(
    INDEX(ANSWERS!$C$7:$AW$134,0,ROW(Y31)), 
    INDEX(CORRECT!$A$2:$HK$129,0,COLUMN(Y31))
)
</f>
        <v>0</v>
      </c>
      <c r="Z31" s="72">
        <f t="array" ref="Z31">SUMPRODUCT(
    INDEX(ANSWERS!$C$7:$AW$134,0,ROW(Z31)), 
    INDEX(CORRECT!$A$2:$HK$129,0,COLUMN(Z31))
)
</f>
        <v>0</v>
      </c>
      <c r="AA31" s="72">
        <f t="array" ref="AA31">SUMPRODUCT(
    INDEX(ANSWERS!$C$7:$AW$134,0,ROW(AA31)), 
    INDEX(CORRECT!$A$2:$HK$129,0,COLUMN(AA31))
)
</f>
        <v>0</v>
      </c>
      <c r="AB31" s="72">
        <f t="array" ref="AB31">SUMPRODUCT(
    INDEX(ANSWERS!$C$7:$AW$134,0,ROW(AB31)), 
    INDEX(CORRECT!$A$2:$HK$129,0,COLUMN(AB31))
)
</f>
        <v>0</v>
      </c>
      <c r="AC31" s="72">
        <f t="array" ref="AC31">SUMPRODUCT(
    INDEX(ANSWERS!$C$7:$AW$134,0,ROW(AC31)), 
    INDEX(CORRECT!$A$2:$HK$129,0,COLUMN(AC31))
)
</f>
        <v>0</v>
      </c>
      <c r="AD31" s="72">
        <f t="array" ref="AD31">SUMPRODUCT(
    INDEX(ANSWERS!$C$7:$AW$134,0,ROW(AD31)), 
    INDEX(CORRECT!$A$2:$HK$129,0,COLUMN(AD31))
)
</f>
        <v>0</v>
      </c>
      <c r="AE31" s="72">
        <f t="array" ref="AE31">SUMPRODUCT(
    INDEX(ANSWERS!$C$7:$AW$134,0,ROW(AE31)), 
    INDEX(CORRECT!$A$2:$HK$129,0,COLUMN(AE31))
)
</f>
        <v>0</v>
      </c>
      <c r="AF31" s="72">
        <f t="array" ref="AF31">SUMPRODUCT(
    INDEX(ANSWERS!$C$7:$AW$134,0,ROW(AF31)), 
    INDEX(CORRECT!$A$2:$HK$129,0,COLUMN(AF31))
)
</f>
        <v>0</v>
      </c>
      <c r="AG31" s="72">
        <f t="array" ref="AG31">SUMPRODUCT(
    INDEX(ANSWERS!$C$7:$AW$134,0,ROW(AG31)), 
    INDEX(CORRECT!$A$2:$HK$129,0,COLUMN(AG31))
)
</f>
        <v>0</v>
      </c>
      <c r="AH31" s="72">
        <f t="array" ref="AH31">SUMPRODUCT(
    INDEX(ANSWERS!$C$7:$AW$134,0,ROW(AH31)), 
    INDEX(CORRECT!$A$2:$HK$129,0,COLUMN(AH31))
)
</f>
        <v>0</v>
      </c>
      <c r="AI31" s="72">
        <f t="array" ref="AI31">SUMPRODUCT(
    INDEX(ANSWERS!$C$7:$AW$134,0,ROW(AI31)), 
    INDEX(CORRECT!$A$2:$HK$129,0,COLUMN(AI31))
)
</f>
        <v>0</v>
      </c>
      <c r="AJ31" s="72">
        <f t="array" ref="AJ31">SUMPRODUCT(
    INDEX(ANSWERS!$C$7:$AW$134,0,ROW(AJ31)), 
    INDEX(CORRECT!$A$2:$HK$129,0,COLUMN(AJ31))
)
</f>
        <v>0</v>
      </c>
      <c r="AK31" s="72">
        <f t="array" ref="AK31">SUMPRODUCT(
    INDEX(ANSWERS!$C$7:$AW$134,0,ROW(AK31)), 
    INDEX(CORRECT!$A$2:$HK$129,0,COLUMN(AK31))
)
</f>
        <v>0</v>
      </c>
      <c r="AL31" s="72">
        <f t="array" ref="AL31">SUMPRODUCT(
    INDEX(ANSWERS!$C$7:$AW$134,0,ROW(AL31)), 
    INDEX(CORRECT!$A$2:$HK$129,0,COLUMN(AL31))
)
</f>
        <v>0</v>
      </c>
      <c r="AM31" s="72">
        <f t="array" ref="AM31">SUMPRODUCT(
    INDEX(ANSWERS!$C$7:$AW$134,0,ROW(AM31)), 
    INDEX(CORRECT!$A$2:$HK$129,0,COLUMN(AM31))
)
</f>
        <v>0</v>
      </c>
      <c r="AN31" s="72">
        <f t="array" ref="AN31">SUMPRODUCT(
    INDEX(ANSWERS!$C$7:$AW$134,0,ROW(AN31)), 
    INDEX(CORRECT!$A$2:$HK$129,0,COLUMN(AN31))
)
</f>
        <v>0</v>
      </c>
      <c r="AO31" s="72">
        <f t="array" ref="AO31">SUMPRODUCT(
    INDEX(ANSWERS!$C$7:$AW$134,0,ROW(AO31)), 
    INDEX(CORRECT!$A$2:$HK$129,0,COLUMN(AO31))
)
</f>
        <v>0</v>
      </c>
      <c r="AP31" s="72">
        <f t="array" ref="AP31">SUMPRODUCT(
    INDEX(ANSWERS!$C$7:$AW$134,0,ROW(AP31)), 
    INDEX(CORRECT!$A$2:$HK$129,0,COLUMN(AP31))
)
</f>
        <v>0</v>
      </c>
      <c r="AQ31" s="72">
        <f t="array" ref="AQ31">SUMPRODUCT(
    INDEX(ANSWERS!$C$7:$AW$134,0,ROW(AQ31)), 
    INDEX(CORRECT!$A$2:$HK$129,0,COLUMN(AQ31))
)
</f>
        <v>0</v>
      </c>
      <c r="AR31" s="72">
        <f t="array" ref="AR31">SUMPRODUCT(
    INDEX(ANSWERS!$C$7:$AW$134,0,ROW(AR31)), 
    INDEX(CORRECT!$A$2:$HK$129,0,COLUMN(AR31))
)
</f>
        <v>0</v>
      </c>
      <c r="AS31" s="72">
        <f t="array" ref="AS31">SUMPRODUCT(
    INDEX(ANSWERS!$C$7:$AW$134,0,ROW(AS31)), 
    INDEX(CORRECT!$A$2:$HK$129,0,COLUMN(AS31))
)
</f>
        <v>0</v>
      </c>
      <c r="AT31" s="72">
        <f t="array" ref="AT31">SUMPRODUCT(
    INDEX(ANSWERS!$C$7:$AW$134,0,ROW(AT31)), 
    INDEX(CORRECT!$A$2:$HK$129,0,COLUMN(AT31))
)
</f>
        <v>0</v>
      </c>
      <c r="AU31" s="72">
        <f t="array" ref="AU31">SUMPRODUCT(
    INDEX(ANSWERS!$C$7:$AW$134,0,ROW(AU31)), 
    INDEX(CORRECT!$A$2:$HK$129,0,COLUMN(AU31))
)
</f>
        <v>0</v>
      </c>
      <c r="AV31" s="72">
        <f t="array" ref="AV31">SUMPRODUCT(
    INDEX(ANSWERS!$C$7:$AW$134,0,ROW(AV31)), 
    INDEX(CORRECT!$A$2:$HK$129,0,COLUMN(AV31))
)
</f>
        <v>0</v>
      </c>
      <c r="AW31" s="72">
        <f t="array" ref="AW31">SUMPRODUCT(
    INDEX(ANSWERS!$C$7:$AW$134,0,ROW(AW31)), 
    INDEX(CORRECT!$A$2:$HK$129,0,COLUMN(AW31))
)
</f>
        <v>0</v>
      </c>
      <c r="AX31" s="72">
        <f t="array" ref="AX31">SUMPRODUCT(
    INDEX(ANSWERS!$C$7:$AW$134,0,ROW(AX31)), 
    INDEX(CORRECT!$A$2:$HK$129,0,COLUMN(AX31))
)
</f>
        <v>0</v>
      </c>
      <c r="AY31" s="72">
        <f t="array" ref="AY31">SUMPRODUCT(
    INDEX(ANSWERS!$C$7:$AW$134,0,ROW(AY31)), 
    INDEX(CORRECT!$A$2:$HK$129,0,COLUMN(AY31))
)
</f>
        <v>0</v>
      </c>
      <c r="AZ31" s="72">
        <f t="array" ref="AZ31">SUMPRODUCT(
    INDEX(ANSWERS!$C$7:$AW$134,0,ROW(AZ31)), 
    INDEX(CORRECT!$A$2:$HK$129,0,COLUMN(AZ31))
)
</f>
        <v>0</v>
      </c>
      <c r="BA31" s="72">
        <f t="array" ref="BA31">SUMPRODUCT(
    INDEX(ANSWERS!$C$7:$AW$134,0,ROW(BA31)), 
    INDEX(CORRECT!$A$2:$HK$129,0,COLUMN(BA31))
)
</f>
        <v>0</v>
      </c>
      <c r="BB31" s="72">
        <f t="array" ref="BB31">SUMPRODUCT(
    INDEX(ANSWERS!$C$7:$AW$134,0,ROW(BB31)), 
    INDEX(CORRECT!$A$2:$HK$129,0,COLUMN(BB31))
)
</f>
        <v>0</v>
      </c>
      <c r="BC31" s="72">
        <f t="array" ref="BC31">SUMPRODUCT(
    INDEX(ANSWERS!$C$7:$AW$134,0,ROW(BC31)), 
    INDEX(CORRECT!$A$2:$HK$129,0,COLUMN(BC31))
)
</f>
        <v>0</v>
      </c>
      <c r="BD31" s="72">
        <f t="array" ref="BD31">SUMPRODUCT(
    INDEX(ANSWERS!$C$7:$AW$134,0,ROW(BD31)), 
    INDEX(CORRECT!$A$2:$HK$129,0,COLUMN(BD31))
)
</f>
        <v>0</v>
      </c>
      <c r="BE31" s="72">
        <f t="array" ref="BE31">SUMPRODUCT(
    INDEX(ANSWERS!$C$7:$AW$134,0,ROW(BE31)), 
    INDEX(CORRECT!$A$2:$HK$129,0,COLUMN(BE31))
)
</f>
        <v>0</v>
      </c>
      <c r="BF31" s="72">
        <f t="array" ref="BF31">SUMPRODUCT(
    INDEX(ANSWERS!$C$7:$AW$134,0,ROW(BF31)), 
    INDEX(CORRECT!$A$2:$HK$129,0,COLUMN(BF31))
)
</f>
        <v>0</v>
      </c>
      <c r="BG31" s="72">
        <f t="array" ref="BG31">SUMPRODUCT(
    INDEX(ANSWERS!$C$7:$AW$134,0,ROW(BG31)), 
    INDEX(CORRECT!$A$2:$HK$129,0,COLUMN(BG31))
)
</f>
        <v>0</v>
      </c>
      <c r="BH31" s="72">
        <f t="array" ref="BH31">SUMPRODUCT(
    INDEX(ANSWERS!$C$7:$AW$134,0,ROW(BH31)), 
    INDEX(CORRECT!$A$2:$HK$129,0,COLUMN(BH31))
)
</f>
        <v>0</v>
      </c>
      <c r="BI31" s="72">
        <f t="array" ref="BI31">SUMPRODUCT(
    INDEX(ANSWERS!$C$7:$AW$134,0,ROW(BI31)), 
    INDEX(CORRECT!$A$2:$HK$129,0,COLUMN(BI31))
)
</f>
        <v>0</v>
      </c>
      <c r="BJ31" s="72">
        <f t="array" ref="BJ31">SUMPRODUCT(
    INDEX(ANSWERS!$C$7:$AW$134,0,ROW(BJ31)), 
    INDEX(CORRECT!$A$2:$HK$129,0,COLUMN(BJ31))
)
</f>
        <v>0</v>
      </c>
      <c r="BK31" s="72">
        <f t="array" ref="BK31">SUMPRODUCT(
    INDEX(ANSWERS!$C$7:$AW$134,0,ROW(BK31)), 
    INDEX(CORRECT!$A$2:$HK$129,0,COLUMN(BK31))
)
</f>
        <v>0</v>
      </c>
      <c r="BL31" s="72">
        <f t="array" ref="BL31">SUMPRODUCT(
    INDEX(ANSWERS!$C$7:$AW$134,0,ROW(BL31)), 
    INDEX(CORRECT!$A$2:$HK$129,0,COLUMN(BL31))
)
</f>
        <v>0</v>
      </c>
      <c r="BM31" s="72">
        <f t="array" ref="BM31">SUMPRODUCT(
    INDEX(ANSWERS!$C$7:$AW$134,0,ROW(BM31)), 
    INDEX(CORRECT!$A$2:$HK$129,0,COLUMN(BM31))
)
</f>
        <v>0</v>
      </c>
      <c r="BN31" s="72">
        <f t="array" ref="BN31">SUMPRODUCT(
    INDEX(ANSWERS!$C$7:$AW$134,0,ROW(BN31)), 
    INDEX(CORRECT!$A$2:$HK$129,0,COLUMN(BN31))
)
</f>
        <v>0</v>
      </c>
      <c r="BO31" s="72">
        <f t="array" ref="BO31">SUMPRODUCT(
    INDEX(ANSWERS!$C$7:$AW$134,0,ROW(BO31)), 
    INDEX(CORRECT!$A$2:$HK$129,0,COLUMN(BO31))
)
</f>
        <v>0</v>
      </c>
      <c r="BP31" s="72">
        <f t="array" ref="BP31">SUMPRODUCT(
    INDEX(ANSWERS!$C$7:$AW$134,0,ROW(BP31)), 
    INDEX(CORRECT!$A$2:$HK$129,0,COLUMN(BP31))
)
</f>
        <v>0</v>
      </c>
      <c r="BQ31" s="72">
        <f t="array" ref="BQ31">SUMPRODUCT(
    INDEX(ANSWERS!$C$7:$AW$134,0,ROW(BQ31)), 
    INDEX(CORRECT!$A$2:$HK$129,0,COLUMN(BQ31))
)
</f>
        <v>0</v>
      </c>
      <c r="BR31" s="72">
        <f t="array" ref="BR31">SUMPRODUCT(
    INDEX(ANSWERS!$C$7:$AW$134,0,ROW(BR31)), 
    INDEX(CORRECT!$A$2:$HK$129,0,COLUMN(BR31))
)
</f>
        <v>0</v>
      </c>
      <c r="BS31" s="72">
        <f t="array" ref="BS31">SUMPRODUCT(
    INDEX(ANSWERS!$C$7:$AW$134,0,ROW(BS31)), 
    INDEX(CORRECT!$A$2:$HK$129,0,COLUMN(BS31))
)
</f>
        <v>0</v>
      </c>
      <c r="BT31" s="72">
        <f t="array" ref="BT31">SUMPRODUCT(
    INDEX(ANSWERS!$C$7:$AW$134,0,ROW(BT31)), 
    INDEX(CORRECT!$A$2:$HK$129,0,COLUMN(BT31))
)
</f>
        <v>0</v>
      </c>
      <c r="BU31" s="72">
        <f t="array" ref="BU31">SUMPRODUCT(
    INDEX(ANSWERS!$C$7:$AW$134,0,ROW(BU31)), 
    INDEX(CORRECT!$A$2:$HK$129,0,COLUMN(BU31))
)
</f>
        <v>0</v>
      </c>
      <c r="BV31" s="72">
        <f t="array" ref="BV31">SUMPRODUCT(
    INDEX(ANSWERS!$C$7:$AW$134,0,ROW(BV31)), 
    INDEX(CORRECT!$A$2:$HK$129,0,COLUMN(BV31))
)
</f>
        <v>0</v>
      </c>
      <c r="BW31" s="72">
        <f t="array" ref="BW31">SUMPRODUCT(
    INDEX(ANSWERS!$C$7:$AW$134,0,ROW(BW31)), 
    INDEX(CORRECT!$A$2:$HK$129,0,COLUMN(BW31))
)
</f>
        <v>0</v>
      </c>
      <c r="BX31" s="72">
        <f t="array" ref="BX31">SUMPRODUCT(
    INDEX(ANSWERS!$C$7:$AW$134,0,ROW(BX31)), 
    INDEX(CORRECT!$A$2:$HK$129,0,COLUMN(BX31))
)
</f>
        <v>0</v>
      </c>
      <c r="BY31" s="72">
        <f t="array" ref="BY31">SUMPRODUCT(
    INDEX(ANSWERS!$C$7:$AW$134,0,ROW(BY31)), 
    INDEX(CORRECT!$A$2:$HK$129,0,COLUMN(BY31))
)
</f>
        <v>0</v>
      </c>
      <c r="BZ31" s="72">
        <f t="array" ref="BZ31">SUMPRODUCT(
    INDEX(ANSWERS!$C$7:$AW$134,0,ROW(BZ31)), 
    INDEX(CORRECT!$A$2:$HK$129,0,COLUMN(BZ31))
)
</f>
        <v>0</v>
      </c>
      <c r="CA31" s="72">
        <f t="array" ref="CA31">SUMPRODUCT(
    INDEX(ANSWERS!$C$7:$AW$134,0,ROW(CA31)), 
    INDEX(CORRECT!$A$2:$HK$129,0,COLUMN(CA31))
)
</f>
        <v>0</v>
      </c>
      <c r="CB31" s="72">
        <f t="array" ref="CB31">SUMPRODUCT(
    INDEX(ANSWERS!$C$7:$AW$134,0,ROW(CB31)), 
    INDEX(CORRECT!$A$2:$HK$129,0,COLUMN(CB31))
)
</f>
        <v>0</v>
      </c>
      <c r="CC31" s="72">
        <f t="array" ref="CC31">SUMPRODUCT(
    INDEX(ANSWERS!$C$7:$AW$134,0,ROW(CC31)), 
    INDEX(CORRECT!$A$2:$HK$129,0,COLUMN(CC31))
)
</f>
        <v>0</v>
      </c>
      <c r="CD31" s="72">
        <f t="array" ref="CD31">SUMPRODUCT(
    INDEX(ANSWERS!$C$7:$AW$134,0,ROW(CD31)), 
    INDEX(CORRECT!$A$2:$HK$129,0,COLUMN(CD31))
)
</f>
        <v>0</v>
      </c>
      <c r="CE31" s="72">
        <f t="array" ref="CE31">SUMPRODUCT(
    INDEX(ANSWERS!$C$7:$AW$134,0,ROW(CE31)), 
    INDEX(CORRECT!$A$2:$HK$129,0,COLUMN(CE31))
)
</f>
        <v>0</v>
      </c>
      <c r="CF31" s="72">
        <f t="array" ref="CF31">SUMPRODUCT(
    INDEX(ANSWERS!$C$7:$AW$134,0,ROW(CF31)), 
    INDEX(CORRECT!$A$2:$HK$129,0,COLUMN(CF31))
)
</f>
        <v>0</v>
      </c>
      <c r="CG31" s="72">
        <f t="array" ref="CG31">SUMPRODUCT(
    INDEX(ANSWERS!$C$7:$AW$134,0,ROW(CG31)), 
    INDEX(CORRECT!$A$2:$HK$129,0,COLUMN(CG31))
)
</f>
        <v>0</v>
      </c>
      <c r="CH31" s="72">
        <f t="array" ref="CH31">SUMPRODUCT(
    INDEX(ANSWERS!$C$7:$AW$134,0,ROW(CH31)), 
    INDEX(CORRECT!$A$2:$HK$129,0,COLUMN(CH31))
)
</f>
        <v>0</v>
      </c>
      <c r="CI31" s="72">
        <f t="array" ref="CI31">SUMPRODUCT(
    INDEX(ANSWERS!$C$7:$AW$134,0,ROW(CI31)), 
    INDEX(CORRECT!$A$2:$HK$129,0,COLUMN(CI31))
)
</f>
        <v>0</v>
      </c>
      <c r="CJ31" s="72">
        <f t="array" ref="CJ31">SUMPRODUCT(
    INDEX(ANSWERS!$C$7:$AW$134,0,ROW(CJ31)), 
    INDEX(CORRECT!$A$2:$HK$129,0,COLUMN(CJ31))
)
</f>
        <v>0</v>
      </c>
      <c r="CK31" s="72">
        <f t="array" ref="CK31">SUMPRODUCT(
    INDEX(ANSWERS!$C$7:$AW$134,0,ROW(CK31)), 
    INDEX(CORRECT!$A$2:$HK$129,0,COLUMN(CK31))
)
</f>
        <v>0</v>
      </c>
      <c r="CL31" s="72">
        <f t="array" ref="CL31">SUMPRODUCT(
    INDEX(ANSWERS!$C$7:$AW$134,0,ROW(CL31)), 
    INDEX(CORRECT!$A$2:$HK$129,0,COLUMN(CL31))
)
</f>
        <v>0</v>
      </c>
      <c r="CM31" s="72">
        <f t="array" ref="CM31">SUMPRODUCT(
    INDEX(ANSWERS!$C$7:$AW$134,0,ROW(CM31)), 
    INDEX(CORRECT!$A$2:$HK$129,0,COLUMN(CM31))
)
</f>
        <v>0</v>
      </c>
      <c r="CN31" s="72">
        <f t="array" ref="CN31">SUMPRODUCT(
    INDEX(ANSWERS!$C$7:$AW$134,0,ROW(CN31)), 
    INDEX(CORRECT!$A$2:$HK$129,0,COLUMN(CN31))
)
</f>
        <v>0</v>
      </c>
      <c r="CO31" s="72">
        <f t="array" ref="CO31">SUMPRODUCT(
    INDEX(ANSWERS!$C$7:$AW$134,0,ROW(CO31)), 
    INDEX(CORRECT!$A$2:$HK$129,0,COLUMN(CO31))
)
</f>
        <v>0</v>
      </c>
      <c r="CP31" s="72">
        <f t="array" ref="CP31">SUMPRODUCT(
    INDEX(ANSWERS!$C$7:$AW$134,0,ROW(CP31)), 
    INDEX(CORRECT!$A$2:$HK$129,0,COLUMN(CP31))
)
</f>
        <v>0</v>
      </c>
      <c r="CQ31" s="72">
        <f t="array" ref="CQ31">SUMPRODUCT(
    INDEX(ANSWERS!$C$7:$AW$134,0,ROW(CQ31)), 
    INDEX(CORRECT!$A$2:$HK$129,0,COLUMN(CQ31))
)
</f>
        <v>0</v>
      </c>
      <c r="CR31" s="72">
        <f t="array" ref="CR31">SUMPRODUCT(
    INDEX(ANSWERS!$C$7:$AW$134,0,ROW(CR31)), 
    INDEX(CORRECT!$A$2:$HK$129,0,COLUMN(CR31))
)
</f>
        <v>0</v>
      </c>
      <c r="CS31" s="72">
        <f t="array" ref="CS31">SUMPRODUCT(
    INDEX(ANSWERS!$C$7:$AW$134,0,ROW(CS31)), 
    INDEX(CORRECT!$A$2:$HK$129,0,COLUMN(CS31))
)
</f>
        <v>0</v>
      </c>
      <c r="CT31" s="72">
        <f t="array" ref="CT31">SUMPRODUCT(
    INDEX(ANSWERS!$C$7:$AW$134,0,ROW(CT31)), 
    INDEX(CORRECT!$A$2:$HK$129,0,COLUMN(CT31))
)
</f>
        <v>0</v>
      </c>
      <c r="CU31" s="72">
        <f t="array" ref="CU31">SUMPRODUCT(
    INDEX(ANSWERS!$C$7:$AW$134,0,ROW(CU31)), 
    INDEX(CORRECT!$A$2:$HK$129,0,COLUMN(CU31))
)
</f>
        <v>0</v>
      </c>
      <c r="CV31" s="72">
        <f t="array" ref="CV31">SUMPRODUCT(
    INDEX(ANSWERS!$C$7:$AW$134,0,ROW(CV31)), 
    INDEX(CORRECT!$A$2:$HK$129,0,COLUMN(CV31))
)
</f>
        <v>0</v>
      </c>
      <c r="CW31" s="72">
        <f t="array" ref="CW31">SUMPRODUCT(
    INDEX(ANSWERS!$C$7:$AW$134,0,ROW(CW31)), 
    INDEX(CORRECT!$A$2:$HK$129,0,COLUMN(CW31))
)
</f>
        <v>0</v>
      </c>
      <c r="CX31" s="72">
        <f t="array" ref="CX31">SUMPRODUCT(
    INDEX(ANSWERS!$C$7:$AW$134,0,ROW(CX31)), 
    INDEX(CORRECT!$A$2:$HK$129,0,COLUMN(CX31))
)
</f>
        <v>0</v>
      </c>
      <c r="CY31" s="72">
        <f t="array" ref="CY31">SUMPRODUCT(
    INDEX(ANSWERS!$C$7:$AW$134,0,ROW(CY31)), 
    INDEX(CORRECT!$A$2:$HK$129,0,COLUMN(CY31))
)
</f>
        <v>0</v>
      </c>
      <c r="CZ31" s="72">
        <f t="array" ref="CZ31">SUMPRODUCT(
    INDEX(ANSWERS!$C$7:$AW$134,0,ROW(CZ31)), 
    INDEX(CORRECT!$A$2:$HK$129,0,COLUMN(CZ31))
)
</f>
        <v>0</v>
      </c>
      <c r="DA31" s="72">
        <f t="array" ref="DA31">SUMPRODUCT(
    INDEX(ANSWERS!$C$7:$AW$134,0,ROW(DA31)), 
    INDEX(CORRECT!$A$2:$HK$129,0,COLUMN(DA31))
)
</f>
        <v>0</v>
      </c>
      <c r="DB31" s="72">
        <f t="array" ref="DB31">SUMPRODUCT(
    INDEX(ANSWERS!$C$7:$AW$134,0,ROW(DB31)), 
    INDEX(CORRECT!$A$2:$HK$129,0,COLUMN(DB31))
)
</f>
        <v>0</v>
      </c>
      <c r="DC31" s="72">
        <f t="array" ref="DC31">SUMPRODUCT(
    INDEX(ANSWERS!$C$7:$AW$134,0,ROW(DC31)), 
    INDEX(CORRECT!$A$2:$HK$129,0,COLUMN(DC31))
)
</f>
        <v>0</v>
      </c>
      <c r="DD31" s="72">
        <f t="array" ref="DD31">SUMPRODUCT(
    INDEX(ANSWERS!$C$7:$AW$134,0,ROW(DD31)), 
    INDEX(CORRECT!$A$2:$HK$129,0,COLUMN(DD31))
)
</f>
        <v>0</v>
      </c>
      <c r="DE31" s="72">
        <f t="array" ref="DE31">SUMPRODUCT(
    INDEX(ANSWERS!$C$7:$AW$134,0,ROW(DE31)), 
    INDEX(CORRECT!$A$2:$HK$129,0,COLUMN(DE31))
)
</f>
        <v>0</v>
      </c>
      <c r="DF31" s="72">
        <f t="array" ref="DF31">SUMPRODUCT(
    INDEX(ANSWERS!$C$7:$AW$134,0,ROW(DF31)), 
    INDEX(CORRECT!$A$2:$HK$129,0,COLUMN(DF31))
)
</f>
        <v>0</v>
      </c>
      <c r="DG31" s="72">
        <f t="array" ref="DG31">SUMPRODUCT(
    INDEX(ANSWERS!$C$7:$AW$134,0,ROW(DG31)), 
    INDEX(CORRECT!$A$2:$HK$129,0,COLUMN(DG31))
)
</f>
        <v>0</v>
      </c>
      <c r="DH31" s="72">
        <f t="array" ref="DH31">SUMPRODUCT(
    INDEX(ANSWERS!$C$7:$AW$134,0,ROW(DH31)), 
    INDEX(CORRECT!$A$2:$HK$129,0,COLUMN(DH31))
)
</f>
        <v>0</v>
      </c>
      <c r="DI31" s="72">
        <f t="array" ref="DI31">SUMPRODUCT(
    INDEX(ANSWERS!$C$7:$AW$134,0,ROW(DI31)), 
    INDEX(CORRECT!$A$2:$HK$129,0,COLUMN(DI31))
)
</f>
        <v>0</v>
      </c>
      <c r="DJ31" s="72">
        <f t="array" ref="DJ31">SUMPRODUCT(
    INDEX(ANSWERS!$C$7:$AW$134,0,ROW(DJ31)), 
    INDEX(CORRECT!$A$2:$HK$129,0,COLUMN(DJ31))
)
</f>
        <v>0</v>
      </c>
      <c r="DK31" s="72">
        <f t="array" ref="DK31">SUMPRODUCT(
    INDEX(ANSWERS!$C$7:$AW$134,0,ROW(DK31)), 
    INDEX(CORRECT!$A$2:$HK$129,0,COLUMN(DK31))
)
</f>
        <v>0</v>
      </c>
      <c r="DL31" s="72">
        <f t="array" ref="DL31">SUMPRODUCT(
    INDEX(ANSWERS!$C$7:$AW$134,0,ROW(DL31)), 
    INDEX(CORRECT!$A$2:$HK$129,0,COLUMN(DL31))
)
</f>
        <v>0</v>
      </c>
      <c r="DM31" s="72">
        <f t="array" ref="DM31">SUMPRODUCT(
    INDEX(ANSWERS!$C$7:$AW$134,0,ROW(DM31)), 
    INDEX(CORRECT!$A$2:$HK$129,0,COLUMN(DM31))
)
</f>
        <v>0</v>
      </c>
      <c r="DN31" s="72">
        <f t="array" ref="DN31">SUMPRODUCT(
    INDEX(ANSWERS!$C$7:$AW$134,0,ROW(DN31)), 
    INDEX(CORRECT!$A$2:$HK$129,0,COLUMN(DN31))
)
</f>
        <v>0</v>
      </c>
      <c r="DO31" s="72">
        <f t="array" ref="DO31">SUMPRODUCT(
    INDEX(ANSWERS!$C$7:$AW$134,0,ROW(DO31)), 
    INDEX(CORRECT!$A$2:$HK$129,0,COLUMN(DO31))
)
</f>
        <v>0</v>
      </c>
      <c r="DP31" s="72">
        <f t="array" ref="DP31">SUMPRODUCT(
    INDEX(ANSWERS!$C$7:$AW$134,0,ROW(DP31)), 
    INDEX(CORRECT!$A$2:$HK$129,0,COLUMN(DP31))
)
</f>
        <v>0</v>
      </c>
      <c r="DQ31" s="72">
        <f t="array" ref="DQ31">SUMPRODUCT(
    INDEX(ANSWERS!$C$7:$AW$134,0,ROW(DQ31)), 
    INDEX(CORRECT!$A$2:$HK$129,0,COLUMN(DQ31))
)
</f>
        <v>0</v>
      </c>
      <c r="DR31" s="72">
        <f t="array" ref="DR31">SUMPRODUCT(
    INDEX(ANSWERS!$C$7:$AW$134,0,ROW(DR31)), 
    INDEX(CORRECT!$A$2:$HK$129,0,COLUMN(DR31))
)
</f>
        <v>0</v>
      </c>
      <c r="DS31" s="72">
        <f t="array" ref="DS31">SUMPRODUCT(
    INDEX(ANSWERS!$C$7:$AW$134,0,ROW(DS31)), 
    INDEX(CORRECT!$A$2:$HK$129,0,COLUMN(DS31))
)
</f>
        <v>0</v>
      </c>
      <c r="DT31" s="72">
        <f t="array" ref="DT31">SUMPRODUCT(
    INDEX(ANSWERS!$C$7:$AW$134,0,ROW(DT31)), 
    INDEX(CORRECT!$A$2:$HK$129,0,COLUMN(DT31))
)
</f>
        <v>0</v>
      </c>
      <c r="DU31" s="72">
        <f t="array" ref="DU31">SUMPRODUCT(
    INDEX(ANSWERS!$C$7:$AW$134,0,ROW(DU31)), 
    INDEX(CORRECT!$A$2:$HK$129,0,COLUMN(DU31))
)
</f>
        <v>0</v>
      </c>
      <c r="DV31" s="72">
        <f t="array" ref="DV31">SUMPRODUCT(
    INDEX(ANSWERS!$C$7:$AW$134,0,ROW(DV31)), 
    INDEX(CORRECT!$A$2:$HK$129,0,COLUMN(DV31))
)
</f>
        <v>0</v>
      </c>
      <c r="DW31" s="72">
        <f t="array" ref="DW31">SUMPRODUCT(
    INDEX(ANSWERS!$C$7:$AW$134,0,ROW(DW31)), 
    INDEX(CORRECT!$A$2:$HK$129,0,COLUMN(DW31))
)
</f>
        <v>0</v>
      </c>
      <c r="DX31" s="72">
        <f t="array" ref="DX31">SUMPRODUCT(
    INDEX(ANSWERS!$C$7:$AW$134,0,ROW(DX31)), 
    INDEX(CORRECT!$A$2:$HK$129,0,COLUMN(DX31))
)
</f>
        <v>0</v>
      </c>
      <c r="DY31" s="72">
        <f t="array" ref="DY31">SUMPRODUCT(
    INDEX(ANSWERS!$C$7:$AW$134,0,ROW(DY31)), 
    INDEX(CORRECT!$A$2:$HK$129,0,COLUMN(DY31))
)
</f>
        <v>0</v>
      </c>
      <c r="DZ31" s="72">
        <f t="array" ref="DZ31">SUMPRODUCT(
    INDEX(ANSWERS!$C$7:$AW$134,0,ROW(DZ31)), 
    INDEX(CORRECT!$A$2:$HK$129,0,COLUMN(DZ31))
)
</f>
        <v>0</v>
      </c>
      <c r="EA31" s="72">
        <f t="array" ref="EA31">SUMPRODUCT(
    INDEX(ANSWERS!$C$7:$AW$134,0,ROW(EA31)), 
    INDEX(CORRECT!$A$2:$HK$129,0,COLUMN(EA31))
)
</f>
        <v>0</v>
      </c>
      <c r="EB31" s="72">
        <f t="array" ref="EB31">SUMPRODUCT(
    INDEX(ANSWERS!$C$7:$AW$134,0,ROW(EB31)), 
    INDEX(CORRECT!$A$2:$HK$129,0,COLUMN(EB31))
)
</f>
        <v>0</v>
      </c>
      <c r="EC31" s="72">
        <f t="array" ref="EC31">SUMPRODUCT(
    INDEX(ANSWERS!$C$7:$AW$134,0,ROW(EC31)), 
    INDEX(CORRECT!$A$2:$HK$129,0,COLUMN(EC31))
)
</f>
        <v>0</v>
      </c>
      <c r="ED31" s="72">
        <f t="array" ref="ED31">SUMPRODUCT(
    INDEX(ANSWERS!$C$7:$AW$134,0,ROW(ED31)), 
    INDEX(CORRECT!$A$2:$HK$129,0,COLUMN(ED31))
)
</f>
        <v>0</v>
      </c>
      <c r="EE31" s="72">
        <f t="array" ref="EE31">SUMPRODUCT(
    INDEX(ANSWERS!$C$7:$AW$134,0,ROW(EE31)), 
    INDEX(CORRECT!$A$2:$HK$129,0,COLUMN(EE31))
)
</f>
        <v>0</v>
      </c>
      <c r="EF31" s="72">
        <f t="array" ref="EF31">SUMPRODUCT(
    INDEX(ANSWERS!$C$7:$AW$134,0,ROW(EF31)), 
    INDEX(CORRECT!$A$2:$HK$129,0,COLUMN(EF31))
)
</f>
        <v>0</v>
      </c>
      <c r="EG31" s="72">
        <f t="array" ref="EG31">SUMPRODUCT(
    INDEX(ANSWERS!$C$7:$AW$134,0,ROW(EG31)), 
    INDEX(CORRECT!$A$2:$HK$129,0,COLUMN(EG31))
)
</f>
        <v>0</v>
      </c>
      <c r="EH31" s="72">
        <f t="array" ref="EH31">SUMPRODUCT(
    INDEX(ANSWERS!$C$7:$AW$134,0,ROW(EH31)), 
    INDEX(CORRECT!$A$2:$HK$129,0,COLUMN(EH31))
)
</f>
        <v>0</v>
      </c>
      <c r="EI31" s="72">
        <f t="array" ref="EI31">SUMPRODUCT(
    INDEX(ANSWERS!$C$7:$AW$134,0,ROW(EI31)), 
    INDEX(CORRECT!$A$2:$HK$129,0,COLUMN(EI31))
)
</f>
        <v>0</v>
      </c>
      <c r="EJ31" s="72">
        <f t="array" ref="EJ31">SUMPRODUCT(
    INDEX(ANSWERS!$C$7:$AW$134,0,ROW(EJ31)), 
    INDEX(CORRECT!$A$2:$HK$129,0,COLUMN(EJ31))
)
</f>
        <v>0</v>
      </c>
      <c r="EK31" s="72">
        <f t="array" ref="EK31">SUMPRODUCT(
    INDEX(ANSWERS!$C$7:$AW$134,0,ROW(EK31)), 
    INDEX(CORRECT!$A$2:$HK$129,0,COLUMN(EK31))
)
</f>
        <v>0</v>
      </c>
      <c r="EL31" s="72">
        <f t="array" ref="EL31">SUMPRODUCT(
    INDEX(ANSWERS!$C$7:$AW$134,0,ROW(EL31)), 
    INDEX(CORRECT!$A$2:$HK$129,0,COLUMN(EL31))
)
</f>
        <v>0</v>
      </c>
      <c r="EM31" s="72">
        <f t="array" ref="EM31">SUMPRODUCT(
    INDEX(ANSWERS!$C$7:$AW$134,0,ROW(EM31)), 
    INDEX(CORRECT!$A$2:$HK$129,0,COLUMN(EM31))
)
</f>
        <v>0</v>
      </c>
      <c r="EN31" s="72">
        <f t="array" ref="EN31">SUMPRODUCT(
    INDEX(ANSWERS!$C$7:$AW$134,0,ROW(EN31)), 
    INDEX(CORRECT!$A$2:$HK$129,0,COLUMN(EN31))
)
</f>
        <v>0</v>
      </c>
      <c r="EO31" s="72">
        <f t="array" ref="EO31">SUMPRODUCT(
    INDEX(ANSWERS!$C$7:$AW$134,0,ROW(EO31)), 
    INDEX(CORRECT!$A$2:$HK$129,0,COLUMN(EO31))
)
</f>
        <v>0</v>
      </c>
      <c r="EP31" s="72">
        <f t="array" ref="EP31">SUMPRODUCT(
    INDEX(ANSWERS!$C$7:$AW$134,0,ROW(EP31)), 
    INDEX(CORRECT!$A$2:$HK$129,0,COLUMN(EP31))
)
</f>
        <v>0</v>
      </c>
      <c r="EQ31" s="72">
        <f t="array" ref="EQ31">SUMPRODUCT(
    INDEX(ANSWERS!$C$7:$AW$134,0,ROW(EQ31)), 
    INDEX(CORRECT!$A$2:$HK$129,0,COLUMN(EQ31))
)
</f>
        <v>0</v>
      </c>
      <c r="ER31" s="72">
        <f t="array" ref="ER31">SUMPRODUCT(
    INDEX(ANSWERS!$C$7:$AW$134,0,ROW(ER31)), 
    INDEX(CORRECT!$A$2:$HK$129,0,COLUMN(ER31))
)
</f>
        <v>0</v>
      </c>
      <c r="ES31" s="72">
        <f t="array" ref="ES31">SUMPRODUCT(
    INDEX(ANSWERS!$C$7:$AW$134,0,ROW(ES31)), 
    INDEX(CORRECT!$A$2:$HK$129,0,COLUMN(ES31))
)
</f>
        <v>0</v>
      </c>
      <c r="ET31" s="72">
        <f t="array" ref="ET31">SUMPRODUCT(
    INDEX(ANSWERS!$C$7:$AW$134,0,ROW(ET31)), 
    INDEX(CORRECT!$A$2:$HK$129,0,COLUMN(ET31))
)
</f>
        <v>0</v>
      </c>
      <c r="EU31" s="72">
        <f t="array" ref="EU31">SUMPRODUCT(
    INDEX(ANSWERS!$C$7:$AW$134,0,ROW(EU31)), 
    INDEX(CORRECT!$A$2:$HK$129,0,COLUMN(EU31))
)
</f>
        <v>0</v>
      </c>
      <c r="EV31" s="72">
        <f t="array" ref="EV31">SUMPRODUCT(
    INDEX(ANSWERS!$C$7:$AW$134,0,ROW(EV31)), 
    INDEX(CORRECT!$A$2:$HK$129,0,COLUMN(EV31))
)
</f>
        <v>0</v>
      </c>
      <c r="EW31" s="72">
        <f t="array" ref="EW31">SUMPRODUCT(
    INDEX(ANSWERS!$C$7:$AW$134,0,ROW(EW31)), 
    INDEX(CORRECT!$A$2:$HK$129,0,COLUMN(EW31))
)
</f>
        <v>0</v>
      </c>
      <c r="EX31" s="72">
        <f t="array" ref="EX31">SUMPRODUCT(
    INDEX(ANSWERS!$C$7:$AW$134,0,ROW(EX31)), 
    INDEX(CORRECT!$A$2:$HK$129,0,COLUMN(EX31))
)
</f>
        <v>0</v>
      </c>
      <c r="EY31" s="72">
        <f t="array" ref="EY31">SUMPRODUCT(
    INDEX(ANSWERS!$C$7:$AW$134,0,ROW(EY31)), 
    INDEX(CORRECT!$A$2:$HK$129,0,COLUMN(EY31))
)
</f>
        <v>0</v>
      </c>
      <c r="EZ31" s="72">
        <f t="array" ref="EZ31">SUMPRODUCT(
    INDEX(ANSWERS!$C$7:$AW$134,0,ROW(EZ31)), 
    INDEX(CORRECT!$A$2:$HK$129,0,COLUMN(EZ31))
)
</f>
        <v>0</v>
      </c>
      <c r="FA31" s="72">
        <f t="array" ref="FA31">SUMPRODUCT(
    INDEX(ANSWERS!$C$7:$AW$134,0,ROW(FA31)), 
    INDEX(CORRECT!$A$2:$HK$129,0,COLUMN(FA31))
)
</f>
        <v>0</v>
      </c>
      <c r="FB31" s="72">
        <f t="array" ref="FB31">SUMPRODUCT(
    INDEX(ANSWERS!$C$7:$AW$134,0,ROW(FB31)), 
    INDEX(CORRECT!$A$2:$HK$129,0,COLUMN(FB31))
)
</f>
        <v>0</v>
      </c>
      <c r="FC31" s="72">
        <f t="array" ref="FC31">SUMPRODUCT(
    INDEX(ANSWERS!$C$7:$AW$134,0,ROW(FC31)), 
    INDEX(CORRECT!$A$2:$HK$129,0,COLUMN(FC31))
)
</f>
        <v>0</v>
      </c>
      <c r="FD31" s="72">
        <f t="array" ref="FD31">SUMPRODUCT(
    INDEX(ANSWERS!$C$7:$AW$134,0,ROW(FD31)), 
    INDEX(CORRECT!$A$2:$HK$129,0,COLUMN(FD31))
)
</f>
        <v>0</v>
      </c>
      <c r="FE31" s="72">
        <f t="array" ref="FE31">SUMPRODUCT(
    INDEX(ANSWERS!$C$7:$AW$134,0,ROW(FE31)), 
    INDEX(CORRECT!$A$2:$HK$129,0,COLUMN(FE31))
)
</f>
        <v>0</v>
      </c>
      <c r="FF31" s="72">
        <f t="array" ref="FF31">SUMPRODUCT(
    INDEX(ANSWERS!$C$7:$AW$134,0,ROW(FF31)), 
    INDEX(CORRECT!$A$2:$HK$129,0,COLUMN(FF31))
)
</f>
        <v>0</v>
      </c>
      <c r="FG31" s="72">
        <f t="array" ref="FG31">SUMPRODUCT(
    INDEX(ANSWERS!$C$7:$AW$134,0,ROW(FG31)), 
    INDEX(CORRECT!$A$2:$HK$129,0,COLUMN(FG31))
)
</f>
        <v>0</v>
      </c>
      <c r="FH31" s="72">
        <f t="array" ref="FH31">SUMPRODUCT(
    INDEX(ANSWERS!$C$7:$AW$134,0,ROW(FH31)), 
    INDEX(CORRECT!$A$2:$HK$129,0,COLUMN(FH31))
)
</f>
        <v>0</v>
      </c>
      <c r="FI31" s="72">
        <f t="array" ref="FI31">SUMPRODUCT(
    INDEX(ANSWERS!$C$7:$AW$134,0,ROW(FI31)), 
    INDEX(CORRECT!$A$2:$HK$129,0,COLUMN(FI31))
)
</f>
        <v>0</v>
      </c>
      <c r="FJ31" s="72">
        <f t="array" ref="FJ31">SUMPRODUCT(
    INDEX(ANSWERS!$C$7:$AW$134,0,ROW(FJ31)), 
    INDEX(CORRECT!$A$2:$HK$129,0,COLUMN(FJ31))
)
</f>
        <v>0</v>
      </c>
      <c r="FK31" s="72">
        <f t="array" ref="FK31">SUMPRODUCT(
    INDEX(ANSWERS!$C$7:$AW$134,0,ROW(FK31)), 
    INDEX(CORRECT!$A$2:$HK$129,0,COLUMN(FK31))
)
</f>
        <v>0</v>
      </c>
      <c r="FL31" s="72">
        <f t="array" ref="FL31">SUMPRODUCT(
    INDEX(ANSWERS!$C$7:$AW$134,0,ROW(FL31)), 
    INDEX(CORRECT!$A$2:$HK$129,0,COLUMN(FL31))
)
</f>
        <v>0</v>
      </c>
      <c r="FM31" s="72">
        <f t="array" ref="FM31">SUMPRODUCT(
    INDEX(ANSWERS!$C$7:$AW$134,0,ROW(FM31)), 
    INDEX(CORRECT!$A$2:$HK$129,0,COLUMN(FM31))
)
</f>
        <v>0</v>
      </c>
      <c r="FN31" s="72">
        <f t="array" ref="FN31">SUMPRODUCT(
    INDEX(ANSWERS!$C$7:$AW$134,0,ROW(FN31)), 
    INDEX(CORRECT!$A$2:$HK$129,0,COLUMN(FN31))
)
</f>
        <v>0</v>
      </c>
      <c r="FO31" s="72">
        <f t="array" ref="FO31">SUMPRODUCT(
    INDEX(ANSWERS!$C$7:$AW$134,0,ROW(FO31)), 
    INDEX(CORRECT!$A$2:$HK$129,0,COLUMN(FO31))
)
</f>
        <v>0</v>
      </c>
      <c r="FP31" s="72">
        <f t="array" ref="FP31">SUMPRODUCT(
    INDEX(ANSWERS!$C$7:$AW$134,0,ROW(FP31)), 
    INDEX(CORRECT!$A$2:$HK$129,0,COLUMN(FP31))
)
</f>
        <v>0</v>
      </c>
      <c r="FQ31" s="72">
        <f t="array" ref="FQ31">SUMPRODUCT(
    INDEX(ANSWERS!$C$7:$AW$134,0,ROW(FQ31)), 
    INDEX(CORRECT!$A$2:$HK$129,0,COLUMN(FQ31))
)
</f>
        <v>0</v>
      </c>
      <c r="FR31" s="72">
        <f t="array" ref="FR31">SUMPRODUCT(
    INDEX(ANSWERS!$C$7:$AW$134,0,ROW(FR31)), 
    INDEX(CORRECT!$A$2:$HK$129,0,COLUMN(FR31))
)
</f>
        <v>0</v>
      </c>
      <c r="FS31" s="72">
        <f t="array" ref="FS31">SUMPRODUCT(
    INDEX(ANSWERS!$C$7:$AW$134,0,ROW(FS31)), 
    INDEX(CORRECT!$A$2:$HK$129,0,COLUMN(FS31))
)
</f>
        <v>0</v>
      </c>
      <c r="FT31" s="72">
        <f t="array" ref="FT31">SUMPRODUCT(
    INDEX(ANSWERS!$C$7:$AW$134,0,ROW(FT31)), 
    INDEX(CORRECT!$A$2:$HK$129,0,COLUMN(FT31))
)
</f>
        <v>0</v>
      </c>
      <c r="FU31" s="72">
        <f t="array" ref="FU31">SUMPRODUCT(
    INDEX(ANSWERS!$C$7:$AW$134,0,ROW(FU31)), 
    INDEX(CORRECT!$A$2:$HK$129,0,COLUMN(FU31))
)
</f>
        <v>0</v>
      </c>
      <c r="FV31" s="72">
        <f t="array" ref="FV31">SUMPRODUCT(
    INDEX(ANSWERS!$C$7:$AW$134,0,ROW(FV31)), 
    INDEX(CORRECT!$A$2:$HK$129,0,COLUMN(FV31))
)
</f>
        <v>0</v>
      </c>
      <c r="FW31" s="72">
        <f t="array" ref="FW31">SUMPRODUCT(
    INDEX(ANSWERS!$C$7:$AW$134,0,ROW(FW31)), 
    INDEX(CORRECT!$A$2:$HK$129,0,COLUMN(FW31))
)
</f>
        <v>0</v>
      </c>
      <c r="FX31" s="72">
        <f t="array" ref="FX31">SUMPRODUCT(
    INDEX(ANSWERS!$C$7:$AW$134,0,ROW(FX31)), 
    INDEX(CORRECT!$A$2:$HK$129,0,COLUMN(FX31))
)
</f>
        <v>0</v>
      </c>
      <c r="FY31" s="72">
        <f t="array" ref="FY31">SUMPRODUCT(
    INDEX(ANSWERS!$C$7:$AW$134,0,ROW(FY31)), 
    INDEX(CORRECT!$A$2:$HK$129,0,COLUMN(FY31))
)
</f>
        <v>0</v>
      </c>
      <c r="FZ31" s="72">
        <f t="array" ref="FZ31">SUMPRODUCT(
    INDEX(ANSWERS!$C$7:$AW$134,0,ROW(FZ31)), 
    INDEX(CORRECT!$A$2:$HK$129,0,COLUMN(FZ31))
)
</f>
        <v>0</v>
      </c>
      <c r="GA31" s="72">
        <f t="array" ref="GA31">SUMPRODUCT(
    INDEX(ANSWERS!$C$7:$AW$134,0,ROW(GA31)), 
    INDEX(CORRECT!$A$2:$HK$129,0,COLUMN(GA31))
)
</f>
        <v>0</v>
      </c>
      <c r="GB31" s="72">
        <f t="array" ref="GB31">SUMPRODUCT(
    INDEX(ANSWERS!$C$7:$AW$134,0,ROW(GB31)), 
    INDEX(CORRECT!$A$2:$HK$129,0,COLUMN(GB31))
)
</f>
        <v>0</v>
      </c>
      <c r="GC31" s="72">
        <f t="array" ref="GC31">SUMPRODUCT(
    INDEX(ANSWERS!$C$7:$AW$134,0,ROW(GC31)), 
    INDEX(CORRECT!$A$2:$HK$129,0,COLUMN(GC31))
)
</f>
        <v>0</v>
      </c>
      <c r="GD31" s="72">
        <f t="array" ref="GD31">SUMPRODUCT(
    INDEX(ANSWERS!$C$7:$AW$134,0,ROW(GD31)), 
    INDEX(CORRECT!$A$2:$HK$129,0,COLUMN(GD31))
)
</f>
        <v>0</v>
      </c>
      <c r="GE31" s="72">
        <f t="array" ref="GE31">SUMPRODUCT(
    INDEX(ANSWERS!$C$7:$AW$134,0,ROW(GE31)), 
    INDEX(CORRECT!$A$2:$HK$129,0,COLUMN(GE31))
)
</f>
        <v>0</v>
      </c>
      <c r="GF31" s="72">
        <f t="array" ref="GF31">SUMPRODUCT(
    INDEX(ANSWERS!$C$7:$AW$134,0,ROW(GF31)), 
    INDEX(CORRECT!$A$2:$HK$129,0,COLUMN(GF31))
)
</f>
        <v>0</v>
      </c>
      <c r="GG31" s="72">
        <f t="array" ref="GG31">SUMPRODUCT(
    INDEX(ANSWERS!$C$7:$AW$134,0,ROW(GG31)), 
    INDEX(CORRECT!$A$2:$HK$129,0,COLUMN(GG31))
)
</f>
        <v>0</v>
      </c>
      <c r="GH31" s="72">
        <f t="array" ref="GH31">SUMPRODUCT(
    INDEX(ANSWERS!$C$7:$AW$134,0,ROW(GH31)), 
    INDEX(CORRECT!$A$2:$HK$129,0,COLUMN(GH31))
)
</f>
        <v>0</v>
      </c>
      <c r="GI31" s="72">
        <f t="array" ref="GI31">SUMPRODUCT(
    INDEX(ANSWERS!$C$7:$AW$134,0,ROW(GI31)), 
    INDEX(CORRECT!$A$2:$HK$129,0,COLUMN(GI31))
)
</f>
        <v>0</v>
      </c>
      <c r="GJ31" s="72">
        <f t="array" ref="GJ31">SUMPRODUCT(
    INDEX(ANSWERS!$C$7:$AW$134,0,ROW(GJ31)), 
    INDEX(CORRECT!$A$2:$HK$129,0,COLUMN(GJ31))
)
</f>
        <v>0</v>
      </c>
      <c r="GK31" s="72">
        <f t="array" ref="GK31">SUMPRODUCT(
    INDEX(ANSWERS!$C$7:$AW$134,0,ROW(GK31)), 
    INDEX(CORRECT!$A$2:$HK$129,0,COLUMN(GK31))
)
</f>
        <v>0</v>
      </c>
      <c r="GL31" s="72">
        <f t="array" ref="GL31">SUMPRODUCT(
    INDEX(ANSWERS!$C$7:$AW$134,0,ROW(GL31)), 
    INDEX(CORRECT!$A$2:$HK$129,0,COLUMN(GL31))
)
</f>
        <v>0</v>
      </c>
      <c r="GM31" s="72">
        <f t="array" ref="GM31">SUMPRODUCT(
    INDEX(ANSWERS!$C$7:$AW$134,0,ROW(GM31)), 
    INDEX(CORRECT!$A$2:$HK$129,0,COLUMN(GM31))
)
</f>
        <v>0</v>
      </c>
      <c r="GN31" s="72">
        <f t="array" ref="GN31">SUMPRODUCT(
    INDEX(ANSWERS!$C$7:$AW$134,0,ROW(GN31)), 
    INDEX(CORRECT!$A$2:$HK$129,0,COLUMN(GN31))
)
</f>
        <v>0</v>
      </c>
      <c r="GO31" s="72">
        <f t="array" ref="GO31">SUMPRODUCT(
    INDEX(ANSWERS!$C$7:$AW$134,0,ROW(GO31)), 
    INDEX(CORRECT!$A$2:$HK$129,0,COLUMN(GO31))
)
</f>
        <v>0</v>
      </c>
      <c r="GP31" s="72">
        <f t="array" ref="GP31">SUMPRODUCT(
    INDEX(ANSWERS!$C$7:$AW$134,0,ROW(GP31)), 
    INDEX(CORRECT!$A$2:$HK$129,0,COLUMN(GP31))
)
</f>
        <v>0</v>
      </c>
      <c r="GQ31" s="72">
        <f t="array" ref="GQ31">SUMPRODUCT(
    INDEX(ANSWERS!$C$7:$AW$134,0,ROW(GQ31)), 
    INDEX(CORRECT!$A$2:$HK$129,0,COLUMN(GQ31))
)
</f>
        <v>0</v>
      </c>
      <c r="GR31" s="72">
        <f t="array" ref="GR31">SUMPRODUCT(
    INDEX(ANSWERS!$C$7:$AW$134,0,ROW(GR31)), 
    INDEX(CORRECT!$A$2:$HK$129,0,COLUMN(GR31))
)
</f>
        <v>0</v>
      </c>
      <c r="GS31" s="72">
        <f t="array" ref="GS31">SUMPRODUCT(
    INDEX(ANSWERS!$C$7:$AW$134,0,ROW(GS31)), 
    INDEX(CORRECT!$A$2:$HK$129,0,COLUMN(GS31))
)
</f>
        <v>0</v>
      </c>
      <c r="GT31" s="72">
        <f t="array" ref="GT31">SUMPRODUCT(
    INDEX(ANSWERS!$C$7:$AW$134,0,ROW(GT31)), 
    INDEX(CORRECT!$A$2:$HK$129,0,COLUMN(GT31))
)
</f>
        <v>0</v>
      </c>
      <c r="GU31" s="72">
        <f t="array" ref="GU31">SUMPRODUCT(
    INDEX(ANSWERS!$C$7:$AW$134,0,ROW(GU31)), 
    INDEX(CORRECT!$A$2:$HK$129,0,COLUMN(GU31))
)
</f>
        <v>0</v>
      </c>
      <c r="GV31" s="72">
        <f t="array" ref="GV31">SUMPRODUCT(
    INDEX(ANSWERS!$C$7:$AW$134,0,ROW(GV31)), 
    INDEX(CORRECT!$A$2:$HK$129,0,COLUMN(GV31))
)
</f>
        <v>0</v>
      </c>
      <c r="GW31" s="72">
        <f t="array" ref="GW31">SUMPRODUCT(
    INDEX(ANSWERS!$C$7:$AW$134,0,ROW(GW31)), 
    INDEX(CORRECT!$A$2:$HK$129,0,COLUMN(GW31))
)
</f>
        <v>0</v>
      </c>
      <c r="GX31" s="72">
        <f t="array" ref="GX31">SUMPRODUCT(
    INDEX(ANSWERS!$C$7:$AW$134,0,ROW(GX31)), 
    INDEX(CORRECT!$A$2:$HK$129,0,COLUMN(GX31))
)
</f>
        <v>0</v>
      </c>
      <c r="GY31" s="72">
        <f t="array" ref="GY31">SUMPRODUCT(
    INDEX(ANSWERS!$C$7:$AW$134,0,ROW(GY31)), 
    INDEX(CORRECT!$A$2:$HK$129,0,COLUMN(GY31))
)
</f>
        <v>0</v>
      </c>
      <c r="GZ31" s="72">
        <f t="array" ref="GZ31">SUMPRODUCT(
    INDEX(ANSWERS!$C$7:$AW$134,0,ROW(GZ31)), 
    INDEX(CORRECT!$A$2:$HK$129,0,COLUMN(GZ31))
)
</f>
        <v>0</v>
      </c>
      <c r="HA31" s="72">
        <f t="array" ref="HA31">SUMPRODUCT(
    INDEX(ANSWERS!$C$7:$AW$134,0,ROW(HA31)), 
    INDEX(CORRECT!$A$2:$HK$129,0,COLUMN(HA31))
)
</f>
        <v>0</v>
      </c>
      <c r="HB31" s="72">
        <f t="array" ref="HB31">SUMPRODUCT(
    INDEX(ANSWERS!$C$7:$AW$134,0,ROW(HB31)), 
    INDEX(CORRECT!$A$2:$HK$129,0,COLUMN(HB31))
)
</f>
        <v>0</v>
      </c>
      <c r="HC31" s="72">
        <f t="array" ref="HC31">SUMPRODUCT(
    INDEX(ANSWERS!$C$7:$AW$134,0,ROW(HC31)), 
    INDEX(CORRECT!$A$2:$HK$129,0,COLUMN(HC31))
)
</f>
        <v>0</v>
      </c>
      <c r="HD31" s="72">
        <f t="array" ref="HD31">SUMPRODUCT(
    INDEX(ANSWERS!$C$7:$AW$134,0,ROW(HD31)), 
    INDEX(CORRECT!$A$2:$HK$129,0,COLUMN(HD31))
)
</f>
        <v>0</v>
      </c>
      <c r="HE31" s="72">
        <f t="array" ref="HE31">SUMPRODUCT(
    INDEX(ANSWERS!$C$7:$AW$134,0,ROW(HE31)), 
    INDEX(CORRECT!$A$2:$HK$129,0,COLUMN(HE31))
)
</f>
        <v>0</v>
      </c>
      <c r="HF31" s="72">
        <f t="array" ref="HF31">SUMPRODUCT(
    INDEX(ANSWERS!$C$7:$AW$134,0,ROW(HF31)), 
    INDEX(CORRECT!$A$2:$HK$129,0,COLUMN(HF31))
)
</f>
        <v>0</v>
      </c>
      <c r="HG31" s="72">
        <f t="array" ref="HG31">SUMPRODUCT(
    INDEX(ANSWERS!$C$7:$AW$134,0,ROW(HG31)), 
    INDEX(CORRECT!$A$2:$HK$129,0,COLUMN(HG31))
)
</f>
        <v>0</v>
      </c>
      <c r="HH31" s="72">
        <f t="array" ref="HH31">SUMPRODUCT(
    INDEX(ANSWERS!$C$7:$AW$134,0,ROW(HH31)), 
    INDEX(CORRECT!$A$2:$HK$129,0,COLUMN(HH31))
)
</f>
        <v>0</v>
      </c>
      <c r="HI31" s="72">
        <f t="array" ref="HI31">SUMPRODUCT(
    INDEX(ANSWERS!$C$7:$AW$134,0,ROW(HI31)), 
    INDEX(CORRECT!$A$2:$HK$129,0,COLUMN(HI31))
)
</f>
        <v>0</v>
      </c>
      <c r="HJ31" s="72">
        <f t="array" ref="HJ31">SUMPRODUCT(
    INDEX(ANSWERS!$C$7:$AW$134,0,ROW(HJ31)), 
    INDEX(CORRECT!$A$2:$HK$129,0,COLUMN(HJ31))
)
</f>
        <v>0</v>
      </c>
      <c r="HK31" s="72">
        <f t="array" ref="HK31">SUMPRODUCT(
    INDEX(ANSWERS!$C$7:$AW$134,0,ROW(HK31)), 
    INDEX(CORRECT!$A$2:$HK$129,0,COLUMN(HK31))
)
</f>
        <v>0</v>
      </c>
      <c r="HL31" s="72"/>
    </row>
    <row r="32">
      <c r="A32" s="1" t="s">
        <v>307</v>
      </c>
      <c r="B32" s="72">
        <f t="array" ref="B32">SUMPRODUCT(
    INDEX(ANSWERS!$C$7:$AW$134,0,ROW(B32)), 
    INDEX(CORRECT!$A$2:$HK$129,0,COLUMN(B32))
)
</f>
        <v>1</v>
      </c>
      <c r="C32" s="72">
        <f t="array" ref="C32">SUMPRODUCT(
    INDEX(ANSWERS!$C$7:$AW$134,0,ROW(C32)), 
    INDEX(CORRECT!$A$2:$HK$129,0,COLUMN(C32))
)
</f>
        <v>1</v>
      </c>
      <c r="D32" s="72">
        <f t="array" ref="D32">SUMPRODUCT(
    INDEX(ANSWERS!$C$7:$AW$134,0,ROW(D32)), 
    INDEX(CORRECT!$A$2:$HK$129,0,COLUMN(D32))
)
</f>
        <v>1</v>
      </c>
      <c r="E32" s="72">
        <f t="array" ref="E32">SUMPRODUCT(
    INDEX(ANSWERS!$C$7:$AW$134,0,ROW(E32)), 
    INDEX(CORRECT!$A$2:$HK$129,0,COLUMN(E32))
)
</f>
        <v>2</v>
      </c>
      <c r="F32" s="72">
        <f t="array" ref="F32">SUMPRODUCT(
    INDEX(ANSWERS!$C$7:$AW$134,0,ROW(F32)), 
    INDEX(CORRECT!$A$2:$HK$129,0,COLUMN(F32))
)
</f>
        <v>0</v>
      </c>
      <c r="G32" s="72">
        <f t="array" ref="G32">SUMPRODUCT(
    INDEX(ANSWERS!$C$7:$AW$134,0,ROW(G32)), 
    INDEX(CORRECT!$A$2:$HK$129,0,COLUMN(G32))
)
</f>
        <v>2</v>
      </c>
      <c r="H32" s="72">
        <f t="array" ref="H32">SUMPRODUCT(
    INDEX(ANSWERS!$C$7:$AW$134,0,ROW(H32)), 
    INDEX(CORRECT!$A$2:$HK$129,0,COLUMN(H32))
)
</f>
        <v>2</v>
      </c>
      <c r="I32" s="72">
        <f t="array" ref="I32">SUMPRODUCT(
    INDEX(ANSWERS!$C$7:$AW$134,0,ROW(I32)), 
    INDEX(CORRECT!$A$2:$HK$129,0,COLUMN(I32))
)
</f>
        <v>2</v>
      </c>
      <c r="J32" s="72">
        <f t="array" ref="J32">SUMPRODUCT(
    INDEX(ANSWERS!$C$7:$AW$134,0,ROW(J32)), 
    INDEX(CORRECT!$A$2:$HK$129,0,COLUMN(J32))
)
</f>
        <v>2</v>
      </c>
      <c r="K32" s="72">
        <f t="array" ref="K32">SUMPRODUCT(
    INDEX(ANSWERS!$C$7:$AW$134,0,ROW(K32)), 
    INDEX(CORRECT!$A$2:$HK$129,0,COLUMN(K32))
)
</f>
        <v>2</v>
      </c>
      <c r="L32" s="72">
        <f t="array" ref="L32">SUMPRODUCT(
    INDEX(ANSWERS!$C$7:$AW$134,0,ROW(L32)), 
    INDEX(CORRECT!$A$2:$HK$129,0,COLUMN(L32))
)
</f>
        <v>0</v>
      </c>
      <c r="M32" s="72">
        <f t="array" ref="M32">SUMPRODUCT(
    INDEX(ANSWERS!$C$7:$AW$134,0,ROW(M32)), 
    INDEX(CORRECT!$A$2:$HK$129,0,COLUMN(M32))
)
</f>
        <v>1</v>
      </c>
      <c r="N32" s="72">
        <f t="array" ref="N32">SUMPRODUCT(
    INDEX(ANSWERS!$C$7:$AW$134,0,ROW(N32)), 
    INDEX(CORRECT!$A$2:$HK$129,0,COLUMN(N32))
)
</f>
        <v>2</v>
      </c>
      <c r="O32" s="72">
        <f t="array" ref="O32">SUMPRODUCT(
    INDEX(ANSWERS!$C$7:$AW$134,0,ROW(O32)), 
    INDEX(CORRECT!$A$2:$HK$129,0,COLUMN(O32))
)
</f>
        <v>2</v>
      </c>
      <c r="P32" s="72">
        <f t="array" ref="P32">SUMPRODUCT(
    INDEX(ANSWERS!$C$7:$AW$134,0,ROW(P32)), 
    INDEX(CORRECT!$A$2:$HK$129,0,COLUMN(P32))
)
</f>
        <v>2</v>
      </c>
      <c r="Q32" s="72">
        <f t="array" ref="Q32">SUMPRODUCT(
    INDEX(ANSWERS!$C$7:$AW$134,0,ROW(Q32)), 
    INDEX(CORRECT!$A$2:$HK$129,0,COLUMN(Q32))
)
</f>
        <v>2</v>
      </c>
      <c r="R32" s="72">
        <f t="array" ref="R32">SUMPRODUCT(
    INDEX(ANSWERS!$C$7:$AW$134,0,ROW(R32)), 
    INDEX(CORRECT!$A$2:$HK$129,0,COLUMN(R32))
)
</f>
        <v>1</v>
      </c>
      <c r="S32" s="72">
        <f t="array" ref="S32">SUMPRODUCT(
    INDEX(ANSWERS!$C$7:$AW$134,0,ROW(S32)), 
    INDEX(CORRECT!$A$2:$HK$129,0,COLUMN(S32))
)
</f>
        <v>2</v>
      </c>
      <c r="T32" s="72">
        <f t="array" ref="T32">SUMPRODUCT(
    INDEX(ANSWERS!$C$7:$AW$134,0,ROW(T32)), 
    INDEX(CORRECT!$A$2:$HK$129,0,COLUMN(T32))
)
</f>
        <v>2</v>
      </c>
      <c r="U32" s="72">
        <f t="array" ref="U32">SUMPRODUCT(
    INDEX(ANSWERS!$C$7:$AW$134,0,ROW(U32)), 
    INDEX(CORRECT!$A$2:$HK$129,0,COLUMN(U32))
)
</f>
        <v>2</v>
      </c>
      <c r="V32" s="72">
        <f t="array" ref="V32">SUMPRODUCT(
    INDEX(ANSWERS!$C$7:$AW$134,0,ROW(V32)), 
    INDEX(CORRECT!$A$2:$HK$129,0,COLUMN(V32))
)
</f>
        <v>2</v>
      </c>
      <c r="W32" s="72">
        <f t="array" ref="W32">SUMPRODUCT(
    INDEX(ANSWERS!$C$7:$AW$134,0,ROW(W32)), 
    INDEX(CORRECT!$A$2:$HK$129,0,COLUMN(W32))
)
</f>
        <v>2</v>
      </c>
      <c r="X32" s="72">
        <f t="array" ref="X32">SUMPRODUCT(
    INDEX(ANSWERS!$C$7:$AW$134,0,ROW(X32)), 
    INDEX(CORRECT!$A$2:$HK$129,0,COLUMN(X32))
)
</f>
        <v>2</v>
      </c>
      <c r="Y32" s="72">
        <f t="array" ref="Y32">SUMPRODUCT(
    INDEX(ANSWERS!$C$7:$AW$134,0,ROW(Y32)), 
    INDEX(CORRECT!$A$2:$HK$129,0,COLUMN(Y32))
)
</f>
        <v>2</v>
      </c>
      <c r="Z32" s="72">
        <f t="array" ref="Z32">SUMPRODUCT(
    INDEX(ANSWERS!$C$7:$AW$134,0,ROW(Z32)), 
    INDEX(CORRECT!$A$2:$HK$129,0,COLUMN(Z32))
)
</f>
        <v>1</v>
      </c>
      <c r="AA32" s="72">
        <f t="array" ref="AA32">SUMPRODUCT(
    INDEX(ANSWERS!$C$7:$AW$134,0,ROW(AA32)), 
    INDEX(CORRECT!$A$2:$HK$129,0,COLUMN(AA32))
)
</f>
        <v>1</v>
      </c>
      <c r="AB32" s="72">
        <f t="array" ref="AB32">SUMPRODUCT(
    INDEX(ANSWERS!$C$7:$AW$134,0,ROW(AB32)), 
    INDEX(CORRECT!$A$2:$HK$129,0,COLUMN(AB32))
)
</f>
        <v>2</v>
      </c>
      <c r="AC32" s="72">
        <f t="array" ref="AC32">SUMPRODUCT(
    INDEX(ANSWERS!$C$7:$AW$134,0,ROW(AC32)), 
    INDEX(CORRECT!$A$2:$HK$129,0,COLUMN(AC32))
)
</f>
        <v>2</v>
      </c>
      <c r="AD32" s="72">
        <f t="array" ref="AD32">SUMPRODUCT(
    INDEX(ANSWERS!$C$7:$AW$134,0,ROW(AD32)), 
    INDEX(CORRECT!$A$2:$HK$129,0,COLUMN(AD32))
)
</f>
        <v>2</v>
      </c>
      <c r="AE32" s="72">
        <f t="array" ref="AE32">SUMPRODUCT(
    INDEX(ANSWERS!$C$7:$AW$134,0,ROW(AE32)), 
    INDEX(CORRECT!$A$2:$HK$129,0,COLUMN(AE32))
)
</f>
        <v>2</v>
      </c>
      <c r="AF32" s="72">
        <f t="array" ref="AF32">SUMPRODUCT(
    INDEX(ANSWERS!$C$7:$AW$134,0,ROW(AF32)), 
    INDEX(CORRECT!$A$2:$HK$129,0,COLUMN(AF32))
)
</f>
        <v>2</v>
      </c>
      <c r="AG32" s="72">
        <f t="array" ref="AG32">SUMPRODUCT(
    INDEX(ANSWERS!$C$7:$AW$134,0,ROW(AG32)), 
    INDEX(CORRECT!$A$2:$HK$129,0,COLUMN(AG32))
)
</f>
        <v>2</v>
      </c>
      <c r="AH32" s="72">
        <f t="array" ref="AH32">SUMPRODUCT(
    INDEX(ANSWERS!$C$7:$AW$134,0,ROW(AH32)), 
    INDEX(CORRECT!$A$2:$HK$129,0,COLUMN(AH32))
)
</f>
        <v>2</v>
      </c>
      <c r="AI32" s="72">
        <f t="array" ref="AI32">SUMPRODUCT(
    INDEX(ANSWERS!$C$7:$AW$134,0,ROW(AI32)), 
    INDEX(CORRECT!$A$2:$HK$129,0,COLUMN(AI32))
)
</f>
        <v>1</v>
      </c>
      <c r="AJ32" s="72">
        <f t="array" ref="AJ32">SUMPRODUCT(
    INDEX(ANSWERS!$C$7:$AW$134,0,ROW(AJ32)), 
    INDEX(CORRECT!$A$2:$HK$129,0,COLUMN(AJ32))
)
</f>
        <v>2</v>
      </c>
      <c r="AK32" s="72">
        <f t="array" ref="AK32">SUMPRODUCT(
    INDEX(ANSWERS!$C$7:$AW$134,0,ROW(AK32)), 
    INDEX(CORRECT!$A$2:$HK$129,0,COLUMN(AK32))
)
</f>
        <v>2</v>
      </c>
      <c r="AL32" s="72">
        <f t="array" ref="AL32">SUMPRODUCT(
    INDEX(ANSWERS!$C$7:$AW$134,0,ROW(AL32)), 
    INDEX(CORRECT!$A$2:$HK$129,0,COLUMN(AL32))
)
</f>
        <v>2</v>
      </c>
      <c r="AM32" s="72">
        <f t="array" ref="AM32">SUMPRODUCT(
    INDEX(ANSWERS!$C$7:$AW$134,0,ROW(AM32)), 
    INDEX(CORRECT!$A$2:$HK$129,0,COLUMN(AM32))
)
</f>
        <v>2</v>
      </c>
      <c r="AN32" s="72">
        <f t="array" ref="AN32">SUMPRODUCT(
    INDEX(ANSWERS!$C$7:$AW$134,0,ROW(AN32)), 
    INDEX(CORRECT!$A$2:$HK$129,0,COLUMN(AN32))
)
</f>
        <v>2</v>
      </c>
      <c r="AO32" s="72">
        <f t="array" ref="AO32">SUMPRODUCT(
    INDEX(ANSWERS!$C$7:$AW$134,0,ROW(AO32)), 
    INDEX(CORRECT!$A$2:$HK$129,0,COLUMN(AO32))
)
</f>
        <v>1</v>
      </c>
      <c r="AP32" s="72">
        <f t="array" ref="AP32">SUMPRODUCT(
    INDEX(ANSWERS!$C$7:$AW$134,0,ROW(AP32)), 
    INDEX(CORRECT!$A$2:$HK$129,0,COLUMN(AP32))
)
</f>
        <v>2</v>
      </c>
      <c r="AQ32" s="72">
        <f t="array" ref="AQ32">SUMPRODUCT(
    INDEX(ANSWERS!$C$7:$AW$134,0,ROW(AQ32)), 
    INDEX(CORRECT!$A$2:$HK$129,0,COLUMN(AQ32))
)
</f>
        <v>2</v>
      </c>
      <c r="AR32" s="72">
        <f t="array" ref="AR32">SUMPRODUCT(
    INDEX(ANSWERS!$C$7:$AW$134,0,ROW(AR32)), 
    INDEX(CORRECT!$A$2:$HK$129,0,COLUMN(AR32))
)
</f>
        <v>1</v>
      </c>
      <c r="AS32" s="72">
        <f t="array" ref="AS32">SUMPRODUCT(
    INDEX(ANSWERS!$C$7:$AW$134,0,ROW(AS32)), 
    INDEX(CORRECT!$A$2:$HK$129,0,COLUMN(AS32))
)
</f>
        <v>0</v>
      </c>
      <c r="AT32" s="72">
        <f t="array" ref="AT32">SUMPRODUCT(
    INDEX(ANSWERS!$C$7:$AW$134,0,ROW(AT32)), 
    INDEX(CORRECT!$A$2:$HK$129,0,COLUMN(AT32))
)
</f>
        <v>1</v>
      </c>
      <c r="AU32" s="72">
        <f t="array" ref="AU32">SUMPRODUCT(
    INDEX(ANSWERS!$C$7:$AW$134,0,ROW(AU32)), 
    INDEX(CORRECT!$A$2:$HK$129,0,COLUMN(AU32))
)
</f>
        <v>1</v>
      </c>
      <c r="AV32" s="72">
        <f t="array" ref="AV32">SUMPRODUCT(
    INDEX(ANSWERS!$C$7:$AW$134,0,ROW(AV32)), 
    INDEX(CORRECT!$A$2:$HK$129,0,COLUMN(AV32))
)
</f>
        <v>2</v>
      </c>
      <c r="AW32" s="72">
        <f t="array" ref="AW32">SUMPRODUCT(
    INDEX(ANSWERS!$C$7:$AW$134,0,ROW(AW32)), 
    INDEX(CORRECT!$A$2:$HK$129,0,COLUMN(AW32))
)
</f>
        <v>1</v>
      </c>
      <c r="AX32" s="72">
        <f t="array" ref="AX32">SUMPRODUCT(
    INDEX(ANSWERS!$C$7:$AW$134,0,ROW(AX32)), 
    INDEX(CORRECT!$A$2:$HK$129,0,COLUMN(AX32))
)
</f>
        <v>2</v>
      </c>
      <c r="AY32" s="72">
        <f t="array" ref="AY32">SUMPRODUCT(
    INDEX(ANSWERS!$C$7:$AW$134,0,ROW(AY32)), 
    INDEX(CORRECT!$A$2:$HK$129,0,COLUMN(AY32))
)
</f>
        <v>1</v>
      </c>
      <c r="AZ32" s="72">
        <f t="array" ref="AZ32">SUMPRODUCT(
    INDEX(ANSWERS!$C$7:$AW$134,0,ROW(AZ32)), 
    INDEX(CORRECT!$A$2:$HK$129,0,COLUMN(AZ32))
)
</f>
        <v>2</v>
      </c>
      <c r="BA32" s="72">
        <f t="array" ref="BA32">SUMPRODUCT(
    INDEX(ANSWERS!$C$7:$AW$134,0,ROW(BA32)), 
    INDEX(CORRECT!$A$2:$HK$129,0,COLUMN(BA32))
)
</f>
        <v>2</v>
      </c>
      <c r="BB32" s="72">
        <f t="array" ref="BB32">SUMPRODUCT(
    INDEX(ANSWERS!$C$7:$AW$134,0,ROW(BB32)), 
    INDEX(CORRECT!$A$2:$HK$129,0,COLUMN(BB32))
)
</f>
        <v>2</v>
      </c>
      <c r="BC32" s="72">
        <f t="array" ref="BC32">SUMPRODUCT(
    INDEX(ANSWERS!$C$7:$AW$134,0,ROW(BC32)), 
    INDEX(CORRECT!$A$2:$HK$129,0,COLUMN(BC32))
)
</f>
        <v>0</v>
      </c>
      <c r="BD32" s="72">
        <f t="array" ref="BD32">SUMPRODUCT(
    INDEX(ANSWERS!$C$7:$AW$134,0,ROW(BD32)), 
    INDEX(CORRECT!$A$2:$HK$129,0,COLUMN(BD32))
)
</f>
        <v>2</v>
      </c>
      <c r="BE32" s="72">
        <f t="array" ref="BE32">SUMPRODUCT(
    INDEX(ANSWERS!$C$7:$AW$134,0,ROW(BE32)), 
    INDEX(CORRECT!$A$2:$HK$129,0,COLUMN(BE32))
)
</f>
        <v>2</v>
      </c>
      <c r="BF32" s="72">
        <f t="array" ref="BF32">SUMPRODUCT(
    INDEX(ANSWERS!$C$7:$AW$134,0,ROW(BF32)), 
    INDEX(CORRECT!$A$2:$HK$129,0,COLUMN(BF32))
)
</f>
        <v>0</v>
      </c>
      <c r="BG32" s="72">
        <f t="array" ref="BG32">SUMPRODUCT(
    INDEX(ANSWERS!$C$7:$AW$134,0,ROW(BG32)), 
    INDEX(CORRECT!$A$2:$HK$129,0,COLUMN(BG32))
)
</f>
        <v>2</v>
      </c>
      <c r="BH32" s="72">
        <f t="array" ref="BH32">SUMPRODUCT(
    INDEX(ANSWERS!$C$7:$AW$134,0,ROW(BH32)), 
    INDEX(CORRECT!$A$2:$HK$129,0,COLUMN(BH32))
)
</f>
        <v>2</v>
      </c>
      <c r="BI32" s="72">
        <f t="array" ref="BI32">SUMPRODUCT(
    INDEX(ANSWERS!$C$7:$AW$134,0,ROW(BI32)), 
    INDEX(CORRECT!$A$2:$HK$129,0,COLUMN(BI32))
)
</f>
        <v>2</v>
      </c>
      <c r="BJ32" s="72">
        <f t="array" ref="BJ32">SUMPRODUCT(
    INDEX(ANSWERS!$C$7:$AW$134,0,ROW(BJ32)), 
    INDEX(CORRECT!$A$2:$HK$129,0,COLUMN(BJ32))
)
</f>
        <v>2</v>
      </c>
      <c r="BK32" s="72">
        <f t="array" ref="BK32">SUMPRODUCT(
    INDEX(ANSWERS!$C$7:$AW$134,0,ROW(BK32)), 
    INDEX(CORRECT!$A$2:$HK$129,0,COLUMN(BK32))
)
</f>
        <v>2</v>
      </c>
      <c r="BL32" s="72">
        <f t="array" ref="BL32">SUMPRODUCT(
    INDEX(ANSWERS!$C$7:$AW$134,0,ROW(BL32)), 
    INDEX(CORRECT!$A$2:$HK$129,0,COLUMN(BL32))
)
</f>
        <v>2</v>
      </c>
      <c r="BM32" s="72">
        <f t="array" ref="BM32">SUMPRODUCT(
    INDEX(ANSWERS!$C$7:$AW$134,0,ROW(BM32)), 
    INDEX(CORRECT!$A$2:$HK$129,0,COLUMN(BM32))
)
</f>
        <v>1</v>
      </c>
      <c r="BN32" s="72">
        <f t="array" ref="BN32">SUMPRODUCT(
    INDEX(ANSWERS!$C$7:$AW$134,0,ROW(BN32)), 
    INDEX(CORRECT!$A$2:$HK$129,0,COLUMN(BN32))
)
</f>
        <v>2</v>
      </c>
      <c r="BO32" s="72">
        <f t="array" ref="BO32">SUMPRODUCT(
    INDEX(ANSWERS!$C$7:$AW$134,0,ROW(BO32)), 
    INDEX(CORRECT!$A$2:$HK$129,0,COLUMN(BO32))
)
</f>
        <v>2</v>
      </c>
      <c r="BP32" s="72">
        <f t="array" ref="BP32">SUMPRODUCT(
    INDEX(ANSWERS!$C$7:$AW$134,0,ROW(BP32)), 
    INDEX(CORRECT!$A$2:$HK$129,0,COLUMN(BP32))
)
</f>
        <v>2</v>
      </c>
      <c r="BQ32" s="72">
        <f t="array" ref="BQ32">SUMPRODUCT(
    INDEX(ANSWERS!$C$7:$AW$134,0,ROW(BQ32)), 
    INDEX(CORRECT!$A$2:$HK$129,0,COLUMN(BQ32))
)
</f>
        <v>2</v>
      </c>
      <c r="BR32" s="72">
        <f t="array" ref="BR32">SUMPRODUCT(
    INDEX(ANSWERS!$C$7:$AW$134,0,ROW(BR32)), 
    INDEX(CORRECT!$A$2:$HK$129,0,COLUMN(BR32))
)
</f>
        <v>2</v>
      </c>
      <c r="BS32" s="72">
        <f t="array" ref="BS32">SUMPRODUCT(
    INDEX(ANSWERS!$C$7:$AW$134,0,ROW(BS32)), 
    INDEX(CORRECT!$A$2:$HK$129,0,COLUMN(BS32))
)
</f>
        <v>2</v>
      </c>
      <c r="BT32" s="72">
        <f t="array" ref="BT32">SUMPRODUCT(
    INDEX(ANSWERS!$C$7:$AW$134,0,ROW(BT32)), 
    INDEX(CORRECT!$A$2:$HK$129,0,COLUMN(BT32))
)
</f>
        <v>2</v>
      </c>
      <c r="BU32" s="72">
        <f t="array" ref="BU32">SUMPRODUCT(
    INDEX(ANSWERS!$C$7:$AW$134,0,ROW(BU32)), 
    INDEX(CORRECT!$A$2:$HK$129,0,COLUMN(BU32))
)
</f>
        <v>2</v>
      </c>
      <c r="BV32" s="72">
        <f t="array" ref="BV32">SUMPRODUCT(
    INDEX(ANSWERS!$C$7:$AW$134,0,ROW(BV32)), 
    INDEX(CORRECT!$A$2:$HK$129,0,COLUMN(BV32))
)
</f>
        <v>2</v>
      </c>
      <c r="BW32" s="72">
        <f t="array" ref="BW32">SUMPRODUCT(
    INDEX(ANSWERS!$C$7:$AW$134,0,ROW(BW32)), 
    INDEX(CORRECT!$A$2:$HK$129,0,COLUMN(BW32))
)
</f>
        <v>2</v>
      </c>
      <c r="BX32" s="72">
        <f t="array" ref="BX32">SUMPRODUCT(
    INDEX(ANSWERS!$C$7:$AW$134,0,ROW(BX32)), 
    INDEX(CORRECT!$A$2:$HK$129,0,COLUMN(BX32))
)
</f>
        <v>2</v>
      </c>
      <c r="BY32" s="72">
        <f t="array" ref="BY32">SUMPRODUCT(
    INDEX(ANSWERS!$C$7:$AW$134,0,ROW(BY32)), 
    INDEX(CORRECT!$A$2:$HK$129,0,COLUMN(BY32))
)
</f>
        <v>2</v>
      </c>
      <c r="BZ32" s="72">
        <f t="array" ref="BZ32">SUMPRODUCT(
    INDEX(ANSWERS!$C$7:$AW$134,0,ROW(BZ32)), 
    INDEX(CORRECT!$A$2:$HK$129,0,COLUMN(BZ32))
)
</f>
        <v>1</v>
      </c>
      <c r="CA32" s="72">
        <f t="array" ref="CA32">SUMPRODUCT(
    INDEX(ANSWERS!$C$7:$AW$134,0,ROW(CA32)), 
    INDEX(CORRECT!$A$2:$HK$129,0,COLUMN(CA32))
)
</f>
        <v>0</v>
      </c>
      <c r="CB32" s="72">
        <f t="array" ref="CB32">SUMPRODUCT(
    INDEX(ANSWERS!$C$7:$AW$134,0,ROW(CB32)), 
    INDEX(CORRECT!$A$2:$HK$129,0,COLUMN(CB32))
)
</f>
        <v>2</v>
      </c>
      <c r="CC32" s="72">
        <f t="array" ref="CC32">SUMPRODUCT(
    INDEX(ANSWERS!$C$7:$AW$134,0,ROW(CC32)), 
    INDEX(CORRECT!$A$2:$HK$129,0,COLUMN(CC32))
)
</f>
        <v>2</v>
      </c>
      <c r="CD32" s="72">
        <f t="array" ref="CD32">SUMPRODUCT(
    INDEX(ANSWERS!$C$7:$AW$134,0,ROW(CD32)), 
    INDEX(CORRECT!$A$2:$HK$129,0,COLUMN(CD32))
)
</f>
        <v>2</v>
      </c>
      <c r="CE32" s="72">
        <f t="array" ref="CE32">SUMPRODUCT(
    INDEX(ANSWERS!$C$7:$AW$134,0,ROW(CE32)), 
    INDEX(CORRECT!$A$2:$HK$129,0,COLUMN(CE32))
)
</f>
        <v>2</v>
      </c>
      <c r="CF32" s="72">
        <f t="array" ref="CF32">SUMPRODUCT(
    INDEX(ANSWERS!$C$7:$AW$134,0,ROW(CF32)), 
    INDEX(CORRECT!$A$2:$HK$129,0,COLUMN(CF32))
)
</f>
        <v>2</v>
      </c>
      <c r="CG32" s="72">
        <f t="array" ref="CG32">SUMPRODUCT(
    INDEX(ANSWERS!$C$7:$AW$134,0,ROW(CG32)), 
    INDEX(CORRECT!$A$2:$HK$129,0,COLUMN(CG32))
)
</f>
        <v>2</v>
      </c>
      <c r="CH32" s="72">
        <f t="array" ref="CH32">SUMPRODUCT(
    INDEX(ANSWERS!$C$7:$AW$134,0,ROW(CH32)), 
    INDEX(CORRECT!$A$2:$HK$129,0,COLUMN(CH32))
)
</f>
        <v>2</v>
      </c>
      <c r="CI32" s="72">
        <f t="array" ref="CI32">SUMPRODUCT(
    INDEX(ANSWERS!$C$7:$AW$134,0,ROW(CI32)), 
    INDEX(CORRECT!$A$2:$HK$129,0,COLUMN(CI32))
)
</f>
        <v>2</v>
      </c>
      <c r="CJ32" s="72">
        <f t="array" ref="CJ32">SUMPRODUCT(
    INDEX(ANSWERS!$C$7:$AW$134,0,ROW(CJ32)), 
    INDEX(CORRECT!$A$2:$HK$129,0,COLUMN(CJ32))
)
</f>
        <v>2</v>
      </c>
      <c r="CK32" s="72">
        <f t="array" ref="CK32">SUMPRODUCT(
    INDEX(ANSWERS!$C$7:$AW$134,0,ROW(CK32)), 
    INDEX(CORRECT!$A$2:$HK$129,0,COLUMN(CK32))
)
</f>
        <v>2</v>
      </c>
      <c r="CL32" s="72">
        <f t="array" ref="CL32">SUMPRODUCT(
    INDEX(ANSWERS!$C$7:$AW$134,0,ROW(CL32)), 
    INDEX(CORRECT!$A$2:$HK$129,0,COLUMN(CL32))
)
</f>
        <v>2</v>
      </c>
      <c r="CM32" s="72">
        <f t="array" ref="CM32">SUMPRODUCT(
    INDEX(ANSWERS!$C$7:$AW$134,0,ROW(CM32)), 
    INDEX(CORRECT!$A$2:$HK$129,0,COLUMN(CM32))
)
</f>
        <v>2</v>
      </c>
      <c r="CN32" s="72">
        <f t="array" ref="CN32">SUMPRODUCT(
    INDEX(ANSWERS!$C$7:$AW$134,0,ROW(CN32)), 
    INDEX(CORRECT!$A$2:$HK$129,0,COLUMN(CN32))
)
</f>
        <v>2</v>
      </c>
      <c r="CO32" s="72">
        <f t="array" ref="CO32">SUMPRODUCT(
    INDEX(ANSWERS!$C$7:$AW$134,0,ROW(CO32)), 
    INDEX(CORRECT!$A$2:$HK$129,0,COLUMN(CO32))
)
</f>
        <v>2</v>
      </c>
      <c r="CP32" s="72">
        <f t="array" ref="CP32">SUMPRODUCT(
    INDEX(ANSWERS!$C$7:$AW$134,0,ROW(CP32)), 
    INDEX(CORRECT!$A$2:$HK$129,0,COLUMN(CP32))
)
</f>
        <v>2</v>
      </c>
      <c r="CQ32" s="72">
        <f t="array" ref="CQ32">SUMPRODUCT(
    INDEX(ANSWERS!$C$7:$AW$134,0,ROW(CQ32)), 
    INDEX(CORRECT!$A$2:$HK$129,0,COLUMN(CQ32))
)
</f>
        <v>2</v>
      </c>
      <c r="CR32" s="72">
        <f t="array" ref="CR32">SUMPRODUCT(
    INDEX(ANSWERS!$C$7:$AW$134,0,ROW(CR32)), 
    INDEX(CORRECT!$A$2:$HK$129,0,COLUMN(CR32))
)
</f>
        <v>2</v>
      </c>
      <c r="CS32" s="72">
        <f t="array" ref="CS32">SUMPRODUCT(
    INDEX(ANSWERS!$C$7:$AW$134,0,ROW(CS32)), 
    INDEX(CORRECT!$A$2:$HK$129,0,COLUMN(CS32))
)
</f>
        <v>2</v>
      </c>
      <c r="CT32" s="72">
        <f t="array" ref="CT32">SUMPRODUCT(
    INDEX(ANSWERS!$C$7:$AW$134,0,ROW(CT32)), 
    INDEX(CORRECT!$A$2:$HK$129,0,COLUMN(CT32))
)
</f>
        <v>1</v>
      </c>
      <c r="CU32" s="72">
        <f t="array" ref="CU32">SUMPRODUCT(
    INDEX(ANSWERS!$C$7:$AW$134,0,ROW(CU32)), 
    INDEX(CORRECT!$A$2:$HK$129,0,COLUMN(CU32))
)
</f>
        <v>2</v>
      </c>
      <c r="CV32" s="72">
        <f t="array" ref="CV32">SUMPRODUCT(
    INDEX(ANSWERS!$C$7:$AW$134,0,ROW(CV32)), 
    INDEX(CORRECT!$A$2:$HK$129,0,COLUMN(CV32))
)
</f>
        <v>1</v>
      </c>
      <c r="CW32" s="72">
        <f t="array" ref="CW32">SUMPRODUCT(
    INDEX(ANSWERS!$C$7:$AW$134,0,ROW(CW32)), 
    INDEX(CORRECT!$A$2:$HK$129,0,COLUMN(CW32))
)
</f>
        <v>2</v>
      </c>
      <c r="CX32" s="72">
        <f t="array" ref="CX32">SUMPRODUCT(
    INDEX(ANSWERS!$C$7:$AW$134,0,ROW(CX32)), 
    INDEX(CORRECT!$A$2:$HK$129,0,COLUMN(CX32))
)
</f>
        <v>2</v>
      </c>
      <c r="CY32" s="72">
        <f t="array" ref="CY32">SUMPRODUCT(
    INDEX(ANSWERS!$C$7:$AW$134,0,ROW(CY32)), 
    INDEX(CORRECT!$A$2:$HK$129,0,COLUMN(CY32))
)
</f>
        <v>2</v>
      </c>
      <c r="CZ32" s="72">
        <f t="array" ref="CZ32">SUMPRODUCT(
    INDEX(ANSWERS!$C$7:$AW$134,0,ROW(CZ32)), 
    INDEX(CORRECT!$A$2:$HK$129,0,COLUMN(CZ32))
)
</f>
        <v>0</v>
      </c>
      <c r="DA32" s="72">
        <f t="array" ref="DA32">SUMPRODUCT(
    INDEX(ANSWERS!$C$7:$AW$134,0,ROW(DA32)), 
    INDEX(CORRECT!$A$2:$HK$129,0,COLUMN(DA32))
)
</f>
        <v>1</v>
      </c>
      <c r="DB32" s="72">
        <f t="array" ref="DB32">SUMPRODUCT(
    INDEX(ANSWERS!$C$7:$AW$134,0,ROW(DB32)), 
    INDEX(CORRECT!$A$2:$HK$129,0,COLUMN(DB32))
)
</f>
        <v>0</v>
      </c>
      <c r="DC32" s="72">
        <f t="array" ref="DC32">SUMPRODUCT(
    INDEX(ANSWERS!$C$7:$AW$134,0,ROW(DC32)), 
    INDEX(CORRECT!$A$2:$HK$129,0,COLUMN(DC32))
)
</f>
        <v>2</v>
      </c>
      <c r="DD32" s="72">
        <f t="array" ref="DD32">SUMPRODUCT(
    INDEX(ANSWERS!$C$7:$AW$134,0,ROW(DD32)), 
    INDEX(CORRECT!$A$2:$HK$129,0,COLUMN(DD32))
)
</f>
        <v>2</v>
      </c>
      <c r="DE32" s="72">
        <f t="array" ref="DE32">SUMPRODUCT(
    INDEX(ANSWERS!$C$7:$AW$134,0,ROW(DE32)), 
    INDEX(CORRECT!$A$2:$HK$129,0,COLUMN(DE32))
)
</f>
        <v>2</v>
      </c>
      <c r="DF32" s="72">
        <f t="array" ref="DF32">SUMPRODUCT(
    INDEX(ANSWERS!$C$7:$AW$134,0,ROW(DF32)), 
    INDEX(CORRECT!$A$2:$HK$129,0,COLUMN(DF32))
)
</f>
        <v>2</v>
      </c>
      <c r="DG32" s="72">
        <f t="array" ref="DG32">SUMPRODUCT(
    INDEX(ANSWERS!$C$7:$AW$134,0,ROW(DG32)), 
    INDEX(CORRECT!$A$2:$HK$129,0,COLUMN(DG32))
)
</f>
        <v>2</v>
      </c>
      <c r="DH32" s="72">
        <f t="array" ref="DH32">SUMPRODUCT(
    INDEX(ANSWERS!$C$7:$AW$134,0,ROW(DH32)), 
    INDEX(CORRECT!$A$2:$HK$129,0,COLUMN(DH32))
)
</f>
        <v>1</v>
      </c>
      <c r="DI32" s="72">
        <f t="array" ref="DI32">SUMPRODUCT(
    INDEX(ANSWERS!$C$7:$AW$134,0,ROW(DI32)), 
    INDEX(CORRECT!$A$2:$HK$129,0,COLUMN(DI32))
)
</f>
        <v>1</v>
      </c>
      <c r="DJ32" s="72">
        <f t="array" ref="DJ32">SUMPRODUCT(
    INDEX(ANSWERS!$C$7:$AW$134,0,ROW(DJ32)), 
    INDEX(CORRECT!$A$2:$HK$129,0,COLUMN(DJ32))
)
</f>
        <v>1</v>
      </c>
      <c r="DK32" s="72">
        <f t="array" ref="DK32">SUMPRODUCT(
    INDEX(ANSWERS!$C$7:$AW$134,0,ROW(DK32)), 
    INDEX(CORRECT!$A$2:$HK$129,0,COLUMN(DK32))
)
</f>
        <v>2</v>
      </c>
      <c r="DL32" s="72">
        <f t="array" ref="DL32">SUMPRODUCT(
    INDEX(ANSWERS!$C$7:$AW$134,0,ROW(DL32)), 
    INDEX(CORRECT!$A$2:$HK$129,0,COLUMN(DL32))
)
</f>
        <v>2</v>
      </c>
      <c r="DM32" s="72">
        <f t="array" ref="DM32">SUMPRODUCT(
    INDEX(ANSWERS!$C$7:$AW$134,0,ROW(DM32)), 
    INDEX(CORRECT!$A$2:$HK$129,0,COLUMN(DM32))
)
</f>
        <v>2</v>
      </c>
      <c r="DN32" s="72">
        <f t="array" ref="DN32">SUMPRODUCT(
    INDEX(ANSWERS!$C$7:$AW$134,0,ROW(DN32)), 
    INDEX(CORRECT!$A$2:$HK$129,0,COLUMN(DN32))
)
</f>
        <v>0</v>
      </c>
      <c r="DO32" s="72">
        <f t="array" ref="DO32">SUMPRODUCT(
    INDEX(ANSWERS!$C$7:$AW$134,0,ROW(DO32)), 
    INDEX(CORRECT!$A$2:$HK$129,0,COLUMN(DO32))
)
</f>
        <v>2</v>
      </c>
      <c r="DP32" s="72">
        <f t="array" ref="DP32">SUMPRODUCT(
    INDEX(ANSWERS!$C$7:$AW$134,0,ROW(DP32)), 
    INDEX(CORRECT!$A$2:$HK$129,0,COLUMN(DP32))
)
</f>
        <v>2</v>
      </c>
      <c r="DQ32" s="72">
        <f t="array" ref="DQ32">SUMPRODUCT(
    INDEX(ANSWERS!$C$7:$AW$134,0,ROW(DQ32)), 
    INDEX(CORRECT!$A$2:$HK$129,0,COLUMN(DQ32))
)
</f>
        <v>2</v>
      </c>
      <c r="DR32" s="72">
        <f t="array" ref="DR32">SUMPRODUCT(
    INDEX(ANSWERS!$C$7:$AW$134,0,ROW(DR32)), 
    INDEX(CORRECT!$A$2:$HK$129,0,COLUMN(DR32))
)
</f>
        <v>2</v>
      </c>
      <c r="DS32" s="72">
        <f t="array" ref="DS32">SUMPRODUCT(
    INDEX(ANSWERS!$C$7:$AW$134,0,ROW(DS32)), 
    INDEX(CORRECT!$A$2:$HK$129,0,COLUMN(DS32))
)
</f>
        <v>2</v>
      </c>
      <c r="DT32" s="72">
        <f t="array" ref="DT32">SUMPRODUCT(
    INDEX(ANSWERS!$C$7:$AW$134,0,ROW(DT32)), 
    INDEX(CORRECT!$A$2:$HK$129,0,COLUMN(DT32))
)
</f>
        <v>1</v>
      </c>
      <c r="DU32" s="72">
        <f t="array" ref="DU32">SUMPRODUCT(
    INDEX(ANSWERS!$C$7:$AW$134,0,ROW(DU32)), 
    INDEX(CORRECT!$A$2:$HK$129,0,COLUMN(DU32))
)
</f>
        <v>1</v>
      </c>
      <c r="DV32" s="72">
        <f t="array" ref="DV32">SUMPRODUCT(
    INDEX(ANSWERS!$C$7:$AW$134,0,ROW(DV32)), 
    INDEX(CORRECT!$A$2:$HK$129,0,COLUMN(DV32))
)
</f>
        <v>0</v>
      </c>
      <c r="DW32" s="72">
        <f t="array" ref="DW32">SUMPRODUCT(
    INDEX(ANSWERS!$C$7:$AW$134,0,ROW(DW32)), 
    INDEX(CORRECT!$A$2:$HK$129,0,COLUMN(DW32))
)
</f>
        <v>1</v>
      </c>
      <c r="DX32" s="72">
        <f t="array" ref="DX32">SUMPRODUCT(
    INDEX(ANSWERS!$C$7:$AW$134,0,ROW(DX32)), 
    INDEX(CORRECT!$A$2:$HK$129,0,COLUMN(DX32))
)
</f>
        <v>0</v>
      </c>
      <c r="DY32" s="72">
        <f t="array" ref="DY32">SUMPRODUCT(
    INDEX(ANSWERS!$C$7:$AW$134,0,ROW(DY32)), 
    INDEX(CORRECT!$A$2:$HK$129,0,COLUMN(DY32))
)
</f>
        <v>2</v>
      </c>
      <c r="DZ32" s="72">
        <f t="array" ref="DZ32">SUMPRODUCT(
    INDEX(ANSWERS!$C$7:$AW$134,0,ROW(DZ32)), 
    INDEX(CORRECT!$A$2:$HK$129,0,COLUMN(DZ32))
)
</f>
        <v>2</v>
      </c>
      <c r="EA32" s="72">
        <f t="array" ref="EA32">SUMPRODUCT(
    INDEX(ANSWERS!$C$7:$AW$134,0,ROW(EA32)), 
    INDEX(CORRECT!$A$2:$HK$129,0,COLUMN(EA32))
)
</f>
        <v>2</v>
      </c>
      <c r="EB32" s="72">
        <f t="array" ref="EB32">SUMPRODUCT(
    INDEX(ANSWERS!$C$7:$AW$134,0,ROW(EB32)), 
    INDEX(CORRECT!$A$2:$HK$129,0,COLUMN(EB32))
)
</f>
        <v>1</v>
      </c>
      <c r="EC32" s="72">
        <f t="array" ref="EC32">SUMPRODUCT(
    INDEX(ANSWERS!$C$7:$AW$134,0,ROW(EC32)), 
    INDEX(CORRECT!$A$2:$HK$129,0,COLUMN(EC32))
)
</f>
        <v>2</v>
      </c>
      <c r="ED32" s="72">
        <f t="array" ref="ED32">SUMPRODUCT(
    INDEX(ANSWERS!$C$7:$AW$134,0,ROW(ED32)), 
    INDEX(CORRECT!$A$2:$HK$129,0,COLUMN(ED32))
)
</f>
        <v>2</v>
      </c>
      <c r="EE32" s="72">
        <f t="array" ref="EE32">SUMPRODUCT(
    INDEX(ANSWERS!$C$7:$AW$134,0,ROW(EE32)), 
    INDEX(CORRECT!$A$2:$HK$129,0,COLUMN(EE32))
)
</f>
        <v>2</v>
      </c>
      <c r="EF32" s="72">
        <f t="array" ref="EF32">SUMPRODUCT(
    INDEX(ANSWERS!$C$7:$AW$134,0,ROW(EF32)), 
    INDEX(CORRECT!$A$2:$HK$129,0,COLUMN(EF32))
)
</f>
        <v>1</v>
      </c>
      <c r="EG32" s="72">
        <f t="array" ref="EG32">SUMPRODUCT(
    INDEX(ANSWERS!$C$7:$AW$134,0,ROW(EG32)), 
    INDEX(CORRECT!$A$2:$HK$129,0,COLUMN(EG32))
)
</f>
        <v>1</v>
      </c>
      <c r="EH32" s="72">
        <f t="array" ref="EH32">SUMPRODUCT(
    INDEX(ANSWERS!$C$7:$AW$134,0,ROW(EH32)), 
    INDEX(CORRECT!$A$2:$HK$129,0,COLUMN(EH32))
)
</f>
        <v>1</v>
      </c>
      <c r="EI32" s="72">
        <f t="array" ref="EI32">SUMPRODUCT(
    INDEX(ANSWERS!$C$7:$AW$134,0,ROW(EI32)), 
    INDEX(CORRECT!$A$2:$HK$129,0,COLUMN(EI32))
)
</f>
        <v>2</v>
      </c>
      <c r="EJ32" s="72">
        <f t="array" ref="EJ32">SUMPRODUCT(
    INDEX(ANSWERS!$C$7:$AW$134,0,ROW(EJ32)), 
    INDEX(CORRECT!$A$2:$HK$129,0,COLUMN(EJ32))
)
</f>
        <v>1</v>
      </c>
      <c r="EK32" s="72">
        <f t="array" ref="EK32">SUMPRODUCT(
    INDEX(ANSWERS!$C$7:$AW$134,0,ROW(EK32)), 
    INDEX(CORRECT!$A$2:$HK$129,0,COLUMN(EK32))
)
</f>
        <v>2</v>
      </c>
      <c r="EL32" s="72">
        <f t="array" ref="EL32">SUMPRODUCT(
    INDEX(ANSWERS!$C$7:$AW$134,0,ROW(EL32)), 
    INDEX(CORRECT!$A$2:$HK$129,0,COLUMN(EL32))
)
</f>
        <v>2</v>
      </c>
      <c r="EM32" s="72">
        <f t="array" ref="EM32">SUMPRODUCT(
    INDEX(ANSWERS!$C$7:$AW$134,0,ROW(EM32)), 
    INDEX(CORRECT!$A$2:$HK$129,0,COLUMN(EM32))
)
</f>
        <v>1</v>
      </c>
      <c r="EN32" s="72">
        <f t="array" ref="EN32">SUMPRODUCT(
    INDEX(ANSWERS!$C$7:$AW$134,0,ROW(EN32)), 
    INDEX(CORRECT!$A$2:$HK$129,0,COLUMN(EN32))
)
</f>
        <v>2</v>
      </c>
      <c r="EO32" s="72">
        <f t="array" ref="EO32">SUMPRODUCT(
    INDEX(ANSWERS!$C$7:$AW$134,0,ROW(EO32)), 
    INDEX(CORRECT!$A$2:$HK$129,0,COLUMN(EO32))
)
</f>
        <v>2</v>
      </c>
      <c r="EP32" s="72">
        <f t="array" ref="EP32">SUMPRODUCT(
    INDEX(ANSWERS!$C$7:$AW$134,0,ROW(EP32)), 
    INDEX(CORRECT!$A$2:$HK$129,0,COLUMN(EP32))
)
</f>
        <v>2</v>
      </c>
      <c r="EQ32" s="72">
        <f t="array" ref="EQ32">SUMPRODUCT(
    INDEX(ANSWERS!$C$7:$AW$134,0,ROW(EQ32)), 
    INDEX(CORRECT!$A$2:$HK$129,0,COLUMN(EQ32))
)
</f>
        <v>1</v>
      </c>
      <c r="ER32" s="72">
        <f t="array" ref="ER32">SUMPRODUCT(
    INDEX(ANSWERS!$C$7:$AW$134,0,ROW(ER32)), 
    INDEX(CORRECT!$A$2:$HK$129,0,COLUMN(ER32))
)
</f>
        <v>1</v>
      </c>
      <c r="ES32" s="72">
        <f t="array" ref="ES32">SUMPRODUCT(
    INDEX(ANSWERS!$C$7:$AW$134,0,ROW(ES32)), 
    INDEX(CORRECT!$A$2:$HK$129,0,COLUMN(ES32))
)
</f>
        <v>1</v>
      </c>
      <c r="ET32" s="72">
        <f t="array" ref="ET32">SUMPRODUCT(
    INDEX(ANSWERS!$C$7:$AW$134,0,ROW(ET32)), 
    INDEX(CORRECT!$A$2:$HK$129,0,COLUMN(ET32))
)
</f>
        <v>1</v>
      </c>
      <c r="EU32" s="72">
        <f t="array" ref="EU32">SUMPRODUCT(
    INDEX(ANSWERS!$C$7:$AW$134,0,ROW(EU32)), 
    INDEX(CORRECT!$A$2:$HK$129,0,COLUMN(EU32))
)
</f>
        <v>2</v>
      </c>
      <c r="EV32" s="72">
        <f t="array" ref="EV32">SUMPRODUCT(
    INDEX(ANSWERS!$C$7:$AW$134,0,ROW(EV32)), 
    INDEX(CORRECT!$A$2:$HK$129,0,COLUMN(EV32))
)
</f>
        <v>1</v>
      </c>
      <c r="EW32" s="72">
        <f t="array" ref="EW32">SUMPRODUCT(
    INDEX(ANSWERS!$C$7:$AW$134,0,ROW(EW32)), 
    INDEX(CORRECT!$A$2:$HK$129,0,COLUMN(EW32))
)
</f>
        <v>2</v>
      </c>
      <c r="EX32" s="72">
        <f t="array" ref="EX32">SUMPRODUCT(
    INDEX(ANSWERS!$C$7:$AW$134,0,ROW(EX32)), 
    INDEX(CORRECT!$A$2:$HK$129,0,COLUMN(EX32))
)
</f>
        <v>2</v>
      </c>
      <c r="EY32" s="72">
        <f t="array" ref="EY32">SUMPRODUCT(
    INDEX(ANSWERS!$C$7:$AW$134,0,ROW(EY32)), 
    INDEX(CORRECT!$A$2:$HK$129,0,COLUMN(EY32))
)
</f>
        <v>1</v>
      </c>
      <c r="EZ32" s="72">
        <f t="array" ref="EZ32">SUMPRODUCT(
    INDEX(ANSWERS!$C$7:$AW$134,0,ROW(EZ32)), 
    INDEX(CORRECT!$A$2:$HK$129,0,COLUMN(EZ32))
)
</f>
        <v>2</v>
      </c>
      <c r="FA32" s="72">
        <f t="array" ref="FA32">SUMPRODUCT(
    INDEX(ANSWERS!$C$7:$AW$134,0,ROW(FA32)), 
    INDEX(CORRECT!$A$2:$HK$129,0,COLUMN(FA32))
)
</f>
        <v>1</v>
      </c>
      <c r="FB32" s="72">
        <f t="array" ref="FB32">SUMPRODUCT(
    INDEX(ANSWERS!$C$7:$AW$134,0,ROW(FB32)), 
    INDEX(CORRECT!$A$2:$HK$129,0,COLUMN(FB32))
)
</f>
        <v>2</v>
      </c>
      <c r="FC32" s="72">
        <f t="array" ref="FC32">SUMPRODUCT(
    INDEX(ANSWERS!$C$7:$AW$134,0,ROW(FC32)), 
    INDEX(CORRECT!$A$2:$HK$129,0,COLUMN(FC32))
)
</f>
        <v>2</v>
      </c>
      <c r="FD32" s="72">
        <f t="array" ref="FD32">SUMPRODUCT(
    INDEX(ANSWERS!$C$7:$AW$134,0,ROW(FD32)), 
    INDEX(CORRECT!$A$2:$HK$129,0,COLUMN(FD32))
)
</f>
        <v>2</v>
      </c>
      <c r="FE32" s="72">
        <f t="array" ref="FE32">SUMPRODUCT(
    INDEX(ANSWERS!$C$7:$AW$134,0,ROW(FE32)), 
    INDEX(CORRECT!$A$2:$HK$129,0,COLUMN(FE32))
)
</f>
        <v>2</v>
      </c>
      <c r="FF32" s="72">
        <f t="array" ref="FF32">SUMPRODUCT(
    INDEX(ANSWERS!$C$7:$AW$134,0,ROW(FF32)), 
    INDEX(CORRECT!$A$2:$HK$129,0,COLUMN(FF32))
)
</f>
        <v>2</v>
      </c>
      <c r="FG32" s="72">
        <f t="array" ref="FG32">SUMPRODUCT(
    INDEX(ANSWERS!$C$7:$AW$134,0,ROW(FG32)), 
    INDEX(CORRECT!$A$2:$HK$129,0,COLUMN(FG32))
)
</f>
        <v>2</v>
      </c>
      <c r="FH32" s="72">
        <f t="array" ref="FH32">SUMPRODUCT(
    INDEX(ANSWERS!$C$7:$AW$134,0,ROW(FH32)), 
    INDEX(CORRECT!$A$2:$HK$129,0,COLUMN(FH32))
)
</f>
        <v>2</v>
      </c>
      <c r="FI32" s="72">
        <f t="array" ref="FI32">SUMPRODUCT(
    INDEX(ANSWERS!$C$7:$AW$134,0,ROW(FI32)), 
    INDEX(CORRECT!$A$2:$HK$129,0,COLUMN(FI32))
)
</f>
        <v>2</v>
      </c>
      <c r="FJ32" s="72">
        <f t="array" ref="FJ32">SUMPRODUCT(
    INDEX(ANSWERS!$C$7:$AW$134,0,ROW(FJ32)), 
    INDEX(CORRECT!$A$2:$HK$129,0,COLUMN(FJ32))
)
</f>
        <v>2</v>
      </c>
      <c r="FK32" s="72">
        <f t="array" ref="FK32">SUMPRODUCT(
    INDEX(ANSWERS!$C$7:$AW$134,0,ROW(FK32)), 
    INDEX(CORRECT!$A$2:$HK$129,0,COLUMN(FK32))
)
</f>
        <v>2</v>
      </c>
      <c r="FL32" s="72">
        <f t="array" ref="FL32">SUMPRODUCT(
    INDEX(ANSWERS!$C$7:$AW$134,0,ROW(FL32)), 
    INDEX(CORRECT!$A$2:$HK$129,0,COLUMN(FL32))
)
</f>
        <v>1</v>
      </c>
      <c r="FM32" s="72">
        <f t="array" ref="FM32">SUMPRODUCT(
    INDEX(ANSWERS!$C$7:$AW$134,0,ROW(FM32)), 
    INDEX(CORRECT!$A$2:$HK$129,0,COLUMN(FM32))
)
</f>
        <v>1</v>
      </c>
      <c r="FN32" s="72">
        <f t="array" ref="FN32">SUMPRODUCT(
    INDEX(ANSWERS!$C$7:$AW$134,0,ROW(FN32)), 
    INDEX(CORRECT!$A$2:$HK$129,0,COLUMN(FN32))
)
</f>
        <v>0</v>
      </c>
      <c r="FO32" s="72">
        <f t="array" ref="FO32">SUMPRODUCT(
    INDEX(ANSWERS!$C$7:$AW$134,0,ROW(FO32)), 
    INDEX(CORRECT!$A$2:$HK$129,0,COLUMN(FO32))
)
</f>
        <v>1</v>
      </c>
      <c r="FP32" s="72">
        <f t="array" ref="FP32">SUMPRODUCT(
    INDEX(ANSWERS!$C$7:$AW$134,0,ROW(FP32)), 
    INDEX(CORRECT!$A$2:$HK$129,0,COLUMN(FP32))
)
</f>
        <v>2</v>
      </c>
      <c r="FQ32" s="72">
        <f t="array" ref="FQ32">SUMPRODUCT(
    INDEX(ANSWERS!$C$7:$AW$134,0,ROW(FQ32)), 
    INDEX(CORRECT!$A$2:$HK$129,0,COLUMN(FQ32))
)
</f>
        <v>2</v>
      </c>
      <c r="FR32" s="72">
        <f t="array" ref="FR32">SUMPRODUCT(
    INDEX(ANSWERS!$C$7:$AW$134,0,ROW(FR32)), 
    INDEX(CORRECT!$A$2:$HK$129,0,COLUMN(FR32))
)
</f>
        <v>2</v>
      </c>
      <c r="FS32" s="72">
        <f t="array" ref="FS32">SUMPRODUCT(
    INDEX(ANSWERS!$C$7:$AW$134,0,ROW(FS32)), 
    INDEX(CORRECT!$A$2:$HK$129,0,COLUMN(FS32))
)
</f>
        <v>2</v>
      </c>
      <c r="FT32" s="72">
        <f t="array" ref="FT32">SUMPRODUCT(
    INDEX(ANSWERS!$C$7:$AW$134,0,ROW(FT32)), 
    INDEX(CORRECT!$A$2:$HK$129,0,COLUMN(FT32))
)
</f>
        <v>0</v>
      </c>
      <c r="FU32" s="72">
        <f t="array" ref="FU32">SUMPRODUCT(
    INDEX(ANSWERS!$C$7:$AW$134,0,ROW(FU32)), 
    INDEX(CORRECT!$A$2:$HK$129,0,COLUMN(FU32))
)
</f>
        <v>1</v>
      </c>
      <c r="FV32" s="72">
        <f t="array" ref="FV32">SUMPRODUCT(
    INDEX(ANSWERS!$C$7:$AW$134,0,ROW(FV32)), 
    INDEX(CORRECT!$A$2:$HK$129,0,COLUMN(FV32))
)
</f>
        <v>1</v>
      </c>
      <c r="FW32" s="72">
        <f t="array" ref="FW32">SUMPRODUCT(
    INDEX(ANSWERS!$C$7:$AW$134,0,ROW(FW32)), 
    INDEX(CORRECT!$A$2:$HK$129,0,COLUMN(FW32))
)
</f>
        <v>2</v>
      </c>
      <c r="FX32" s="72">
        <f t="array" ref="FX32">SUMPRODUCT(
    INDEX(ANSWERS!$C$7:$AW$134,0,ROW(FX32)), 
    INDEX(CORRECT!$A$2:$HK$129,0,COLUMN(FX32))
)
</f>
        <v>2</v>
      </c>
      <c r="FY32" s="72">
        <f t="array" ref="FY32">SUMPRODUCT(
    INDEX(ANSWERS!$C$7:$AW$134,0,ROW(FY32)), 
    INDEX(CORRECT!$A$2:$HK$129,0,COLUMN(FY32))
)
</f>
        <v>0</v>
      </c>
      <c r="FZ32" s="72">
        <f t="array" ref="FZ32">SUMPRODUCT(
    INDEX(ANSWERS!$C$7:$AW$134,0,ROW(FZ32)), 
    INDEX(CORRECT!$A$2:$HK$129,0,COLUMN(FZ32))
)
</f>
        <v>2</v>
      </c>
      <c r="GA32" s="72">
        <f t="array" ref="GA32">SUMPRODUCT(
    INDEX(ANSWERS!$C$7:$AW$134,0,ROW(GA32)), 
    INDEX(CORRECT!$A$2:$HK$129,0,COLUMN(GA32))
)
</f>
        <v>1</v>
      </c>
      <c r="GB32" s="72">
        <f t="array" ref="GB32">SUMPRODUCT(
    INDEX(ANSWERS!$C$7:$AW$134,0,ROW(GB32)), 
    INDEX(CORRECT!$A$2:$HK$129,0,COLUMN(GB32))
)
</f>
        <v>1</v>
      </c>
      <c r="GC32" s="72">
        <f t="array" ref="GC32">SUMPRODUCT(
    INDEX(ANSWERS!$C$7:$AW$134,0,ROW(GC32)), 
    INDEX(CORRECT!$A$2:$HK$129,0,COLUMN(GC32))
)
</f>
        <v>1</v>
      </c>
      <c r="GD32" s="72">
        <f t="array" ref="GD32">SUMPRODUCT(
    INDEX(ANSWERS!$C$7:$AW$134,0,ROW(GD32)), 
    INDEX(CORRECT!$A$2:$HK$129,0,COLUMN(GD32))
)
</f>
        <v>1</v>
      </c>
      <c r="GE32" s="72">
        <f t="array" ref="GE32">SUMPRODUCT(
    INDEX(ANSWERS!$C$7:$AW$134,0,ROW(GE32)), 
    INDEX(CORRECT!$A$2:$HK$129,0,COLUMN(GE32))
)
</f>
        <v>2</v>
      </c>
      <c r="GF32" s="72">
        <f t="array" ref="GF32">SUMPRODUCT(
    INDEX(ANSWERS!$C$7:$AW$134,0,ROW(GF32)), 
    INDEX(CORRECT!$A$2:$HK$129,0,COLUMN(GF32))
)
</f>
        <v>2</v>
      </c>
      <c r="GG32" s="72">
        <f t="array" ref="GG32">SUMPRODUCT(
    INDEX(ANSWERS!$C$7:$AW$134,0,ROW(GG32)), 
    INDEX(CORRECT!$A$2:$HK$129,0,COLUMN(GG32))
)
</f>
        <v>2</v>
      </c>
      <c r="GH32" s="72">
        <f t="array" ref="GH32">SUMPRODUCT(
    INDEX(ANSWERS!$C$7:$AW$134,0,ROW(GH32)), 
    INDEX(CORRECT!$A$2:$HK$129,0,COLUMN(GH32))
)
</f>
        <v>1</v>
      </c>
      <c r="GI32" s="72">
        <f t="array" ref="GI32">SUMPRODUCT(
    INDEX(ANSWERS!$C$7:$AW$134,0,ROW(GI32)), 
    INDEX(CORRECT!$A$2:$HK$129,0,COLUMN(GI32))
)
</f>
        <v>2</v>
      </c>
      <c r="GJ32" s="72">
        <f t="array" ref="GJ32">SUMPRODUCT(
    INDEX(ANSWERS!$C$7:$AW$134,0,ROW(GJ32)), 
    INDEX(CORRECT!$A$2:$HK$129,0,COLUMN(GJ32))
)
</f>
        <v>2</v>
      </c>
      <c r="GK32" s="72">
        <f t="array" ref="GK32">SUMPRODUCT(
    INDEX(ANSWERS!$C$7:$AW$134,0,ROW(GK32)), 
    INDEX(CORRECT!$A$2:$HK$129,0,COLUMN(GK32))
)
</f>
        <v>0</v>
      </c>
      <c r="GL32" s="72">
        <f t="array" ref="GL32">SUMPRODUCT(
    INDEX(ANSWERS!$C$7:$AW$134,0,ROW(GL32)), 
    INDEX(CORRECT!$A$2:$HK$129,0,COLUMN(GL32))
)
</f>
        <v>2</v>
      </c>
      <c r="GM32" s="72">
        <f t="array" ref="GM32">SUMPRODUCT(
    INDEX(ANSWERS!$C$7:$AW$134,0,ROW(GM32)), 
    INDEX(CORRECT!$A$2:$HK$129,0,COLUMN(GM32))
)
</f>
        <v>1</v>
      </c>
      <c r="GN32" s="72">
        <f t="array" ref="GN32">SUMPRODUCT(
    INDEX(ANSWERS!$C$7:$AW$134,0,ROW(GN32)), 
    INDEX(CORRECT!$A$2:$HK$129,0,COLUMN(GN32))
)
</f>
        <v>1</v>
      </c>
      <c r="GO32" s="72">
        <f t="array" ref="GO32">SUMPRODUCT(
    INDEX(ANSWERS!$C$7:$AW$134,0,ROW(GO32)), 
    INDEX(CORRECT!$A$2:$HK$129,0,COLUMN(GO32))
)
</f>
        <v>2</v>
      </c>
      <c r="GP32" s="72">
        <f t="array" ref="GP32">SUMPRODUCT(
    INDEX(ANSWERS!$C$7:$AW$134,0,ROW(GP32)), 
    INDEX(CORRECT!$A$2:$HK$129,0,COLUMN(GP32))
)
</f>
        <v>2</v>
      </c>
      <c r="GQ32" s="72">
        <f t="array" ref="GQ32">SUMPRODUCT(
    INDEX(ANSWERS!$C$7:$AW$134,0,ROW(GQ32)), 
    INDEX(CORRECT!$A$2:$HK$129,0,COLUMN(GQ32))
)
</f>
        <v>1</v>
      </c>
      <c r="GR32" s="72">
        <f t="array" ref="GR32">SUMPRODUCT(
    INDEX(ANSWERS!$C$7:$AW$134,0,ROW(GR32)), 
    INDEX(CORRECT!$A$2:$HK$129,0,COLUMN(GR32))
)
</f>
        <v>1</v>
      </c>
      <c r="GS32" s="72">
        <f t="array" ref="GS32">SUMPRODUCT(
    INDEX(ANSWERS!$C$7:$AW$134,0,ROW(GS32)), 
    INDEX(CORRECT!$A$2:$HK$129,0,COLUMN(GS32))
)
</f>
        <v>2</v>
      </c>
      <c r="GT32" s="72">
        <f t="array" ref="GT32">SUMPRODUCT(
    INDEX(ANSWERS!$C$7:$AW$134,0,ROW(GT32)), 
    INDEX(CORRECT!$A$2:$HK$129,0,COLUMN(GT32))
)
</f>
        <v>1</v>
      </c>
      <c r="GU32" s="72">
        <f t="array" ref="GU32">SUMPRODUCT(
    INDEX(ANSWERS!$C$7:$AW$134,0,ROW(GU32)), 
    INDEX(CORRECT!$A$2:$HK$129,0,COLUMN(GU32))
)
</f>
        <v>2</v>
      </c>
      <c r="GV32" s="72">
        <f t="array" ref="GV32">SUMPRODUCT(
    INDEX(ANSWERS!$C$7:$AW$134,0,ROW(GV32)), 
    INDEX(CORRECT!$A$2:$HK$129,0,COLUMN(GV32))
)
</f>
        <v>2</v>
      </c>
      <c r="GW32" s="72">
        <f t="array" ref="GW32">SUMPRODUCT(
    INDEX(ANSWERS!$C$7:$AW$134,0,ROW(GW32)), 
    INDEX(CORRECT!$A$2:$HK$129,0,COLUMN(GW32))
)
</f>
        <v>2</v>
      </c>
      <c r="GX32" s="72">
        <f t="array" ref="GX32">SUMPRODUCT(
    INDEX(ANSWERS!$C$7:$AW$134,0,ROW(GX32)), 
    INDEX(CORRECT!$A$2:$HK$129,0,COLUMN(GX32))
)
</f>
        <v>1</v>
      </c>
      <c r="GY32" s="72">
        <f t="array" ref="GY32">SUMPRODUCT(
    INDEX(ANSWERS!$C$7:$AW$134,0,ROW(GY32)), 
    INDEX(CORRECT!$A$2:$HK$129,0,COLUMN(GY32))
)
</f>
        <v>2</v>
      </c>
      <c r="GZ32" s="72">
        <f t="array" ref="GZ32">SUMPRODUCT(
    INDEX(ANSWERS!$C$7:$AW$134,0,ROW(GZ32)), 
    INDEX(CORRECT!$A$2:$HK$129,0,COLUMN(GZ32))
)
</f>
        <v>2</v>
      </c>
      <c r="HA32" s="72">
        <f t="array" ref="HA32">SUMPRODUCT(
    INDEX(ANSWERS!$C$7:$AW$134,0,ROW(HA32)), 
    INDEX(CORRECT!$A$2:$HK$129,0,COLUMN(HA32))
)
</f>
        <v>2</v>
      </c>
      <c r="HB32" s="72">
        <f t="array" ref="HB32">SUMPRODUCT(
    INDEX(ANSWERS!$C$7:$AW$134,0,ROW(HB32)), 
    INDEX(CORRECT!$A$2:$HK$129,0,COLUMN(HB32))
)
</f>
        <v>2</v>
      </c>
      <c r="HC32" s="72">
        <f t="array" ref="HC32">SUMPRODUCT(
    INDEX(ANSWERS!$C$7:$AW$134,0,ROW(HC32)), 
    INDEX(CORRECT!$A$2:$HK$129,0,COLUMN(HC32))
)
</f>
        <v>2</v>
      </c>
      <c r="HD32" s="72">
        <f t="array" ref="HD32">SUMPRODUCT(
    INDEX(ANSWERS!$C$7:$AW$134,0,ROW(HD32)), 
    INDEX(CORRECT!$A$2:$HK$129,0,COLUMN(HD32))
)
</f>
        <v>2</v>
      </c>
      <c r="HE32" s="72">
        <f t="array" ref="HE32">SUMPRODUCT(
    INDEX(ANSWERS!$C$7:$AW$134,0,ROW(HE32)), 
    INDEX(CORRECT!$A$2:$HK$129,0,COLUMN(HE32))
)
</f>
        <v>1</v>
      </c>
      <c r="HF32" s="72">
        <f t="array" ref="HF32">SUMPRODUCT(
    INDEX(ANSWERS!$C$7:$AW$134,0,ROW(HF32)), 
    INDEX(CORRECT!$A$2:$HK$129,0,COLUMN(HF32))
)
</f>
        <v>2</v>
      </c>
      <c r="HG32" s="72">
        <f t="array" ref="HG32">SUMPRODUCT(
    INDEX(ANSWERS!$C$7:$AW$134,0,ROW(HG32)), 
    INDEX(CORRECT!$A$2:$HK$129,0,COLUMN(HG32))
)
</f>
        <v>2</v>
      </c>
      <c r="HH32" s="72">
        <f t="array" ref="HH32">SUMPRODUCT(
    INDEX(ANSWERS!$C$7:$AW$134,0,ROW(HH32)), 
    INDEX(CORRECT!$A$2:$HK$129,0,COLUMN(HH32))
)
</f>
        <v>2</v>
      </c>
      <c r="HI32" s="72">
        <f t="array" ref="HI32">SUMPRODUCT(
    INDEX(ANSWERS!$C$7:$AW$134,0,ROW(HI32)), 
    INDEX(CORRECT!$A$2:$HK$129,0,COLUMN(HI32))
)
</f>
        <v>0</v>
      </c>
      <c r="HJ32" s="72">
        <f t="array" ref="HJ32">SUMPRODUCT(
    INDEX(ANSWERS!$C$7:$AW$134,0,ROW(HJ32)), 
    INDEX(CORRECT!$A$2:$HK$129,0,COLUMN(HJ32))
)
</f>
        <v>2</v>
      </c>
      <c r="HK32" s="72">
        <f t="array" ref="HK32">SUMPRODUCT(
    INDEX(ANSWERS!$C$7:$AW$134,0,ROW(HK32)), 
    INDEX(CORRECT!$A$2:$HK$129,0,COLUMN(HK32))
)
</f>
        <v>2</v>
      </c>
      <c r="HL32" s="72"/>
    </row>
    <row r="33">
      <c r="A33" s="1" t="s">
        <v>150</v>
      </c>
      <c r="B33" s="72">
        <f t="array" ref="B33">SUMPRODUCT(
    INDEX(ANSWERS!$C$7:$AW$134,0,ROW(B33)), 
    INDEX(CORRECT!$A$2:$HK$129,0,COLUMN(B33))
)
</f>
        <v>9</v>
      </c>
      <c r="C33" s="72">
        <f t="array" ref="C33">SUMPRODUCT(
    INDEX(ANSWERS!$C$7:$AW$134,0,ROW(C33)), 
    INDEX(CORRECT!$A$2:$HK$129,0,COLUMN(C33))
)
</f>
        <v>7</v>
      </c>
      <c r="D33" s="72">
        <f t="array" ref="D33">SUMPRODUCT(
    INDEX(ANSWERS!$C$7:$AW$134,0,ROW(D33)), 
    INDEX(CORRECT!$A$2:$HK$129,0,COLUMN(D33))
)
</f>
        <v>2</v>
      </c>
      <c r="E33" s="72">
        <f t="array" ref="E33">SUMPRODUCT(
    INDEX(ANSWERS!$C$7:$AW$134,0,ROW(E33)), 
    INDEX(CORRECT!$A$2:$HK$129,0,COLUMN(E33))
)
</f>
        <v>4</v>
      </c>
      <c r="F33" s="72">
        <f t="array" ref="F33">SUMPRODUCT(
    INDEX(ANSWERS!$C$7:$AW$134,0,ROW(F33)), 
    INDEX(CORRECT!$A$2:$HK$129,0,COLUMN(F33))
)
</f>
        <v>5</v>
      </c>
      <c r="G33" s="72">
        <f t="array" ref="G33">SUMPRODUCT(
    INDEX(ANSWERS!$C$7:$AW$134,0,ROW(G33)), 
    INDEX(CORRECT!$A$2:$HK$129,0,COLUMN(G33))
)
</f>
        <v>3</v>
      </c>
      <c r="H33" s="72">
        <f t="array" ref="H33">SUMPRODUCT(
    INDEX(ANSWERS!$C$7:$AW$134,0,ROW(H33)), 
    INDEX(CORRECT!$A$2:$HK$129,0,COLUMN(H33))
)
</f>
        <v>8</v>
      </c>
      <c r="I33" s="72">
        <f t="array" ref="I33">SUMPRODUCT(
    INDEX(ANSWERS!$C$7:$AW$134,0,ROW(I33)), 
    INDEX(CORRECT!$A$2:$HK$129,0,COLUMN(I33))
)
</f>
        <v>8</v>
      </c>
      <c r="J33" s="72">
        <f t="array" ref="J33">SUMPRODUCT(
    INDEX(ANSWERS!$C$7:$AW$134,0,ROW(J33)), 
    INDEX(CORRECT!$A$2:$HK$129,0,COLUMN(J33))
)
</f>
        <v>8</v>
      </c>
      <c r="K33" s="72">
        <f t="array" ref="K33">SUMPRODUCT(
    INDEX(ANSWERS!$C$7:$AW$134,0,ROW(K33)), 
    INDEX(CORRECT!$A$2:$HK$129,0,COLUMN(K33))
)
</f>
        <v>5</v>
      </c>
      <c r="L33" s="72">
        <f t="array" ref="L33">SUMPRODUCT(
    INDEX(ANSWERS!$C$7:$AW$134,0,ROW(L33)), 
    INDEX(CORRECT!$A$2:$HK$129,0,COLUMN(L33))
)
</f>
        <v>2</v>
      </c>
      <c r="M33" s="72">
        <f t="array" ref="M33">SUMPRODUCT(
    INDEX(ANSWERS!$C$7:$AW$134,0,ROW(M33)), 
    INDEX(CORRECT!$A$2:$HK$129,0,COLUMN(M33))
)
</f>
        <v>9</v>
      </c>
      <c r="N33" s="72">
        <f t="array" ref="N33">SUMPRODUCT(
    INDEX(ANSWERS!$C$7:$AW$134,0,ROW(N33)), 
    INDEX(CORRECT!$A$2:$HK$129,0,COLUMN(N33))
)
</f>
        <v>10</v>
      </c>
      <c r="O33" s="72">
        <f t="array" ref="O33">SUMPRODUCT(
    INDEX(ANSWERS!$C$7:$AW$134,0,ROW(O33)), 
    INDEX(CORRECT!$A$2:$HK$129,0,COLUMN(O33))
)
</f>
        <v>10</v>
      </c>
      <c r="P33" s="72">
        <f t="array" ref="P33">SUMPRODUCT(
    INDEX(ANSWERS!$C$7:$AW$134,0,ROW(P33)), 
    INDEX(CORRECT!$A$2:$HK$129,0,COLUMN(P33))
)
</f>
        <v>6</v>
      </c>
      <c r="Q33" s="72">
        <f t="array" ref="Q33">SUMPRODUCT(
    INDEX(ANSWERS!$C$7:$AW$134,0,ROW(Q33)), 
    INDEX(CORRECT!$A$2:$HK$129,0,COLUMN(Q33))
)
</f>
        <v>6</v>
      </c>
      <c r="R33" s="72">
        <f t="array" ref="R33">SUMPRODUCT(
    INDEX(ANSWERS!$C$7:$AW$134,0,ROW(R33)), 
    INDEX(CORRECT!$A$2:$HK$129,0,COLUMN(R33))
)
</f>
        <v>9</v>
      </c>
      <c r="S33" s="72">
        <f t="array" ref="S33">SUMPRODUCT(
    INDEX(ANSWERS!$C$7:$AW$134,0,ROW(S33)), 
    INDEX(CORRECT!$A$2:$HK$129,0,COLUMN(S33))
)
</f>
        <v>6</v>
      </c>
      <c r="T33" s="72">
        <f t="array" ref="T33">SUMPRODUCT(
    INDEX(ANSWERS!$C$7:$AW$134,0,ROW(T33)), 
    INDEX(CORRECT!$A$2:$HK$129,0,COLUMN(T33))
)
</f>
        <v>9</v>
      </c>
      <c r="U33" s="72">
        <f t="array" ref="U33">SUMPRODUCT(
    INDEX(ANSWERS!$C$7:$AW$134,0,ROW(U33)), 
    INDEX(CORRECT!$A$2:$HK$129,0,COLUMN(U33))
)
</f>
        <v>9</v>
      </c>
      <c r="V33" s="72">
        <f t="array" ref="V33">SUMPRODUCT(
    INDEX(ANSWERS!$C$7:$AW$134,0,ROW(V33)), 
    INDEX(CORRECT!$A$2:$HK$129,0,COLUMN(V33))
)
</f>
        <v>12</v>
      </c>
      <c r="W33" s="72">
        <f t="array" ref="W33">SUMPRODUCT(
    INDEX(ANSWERS!$C$7:$AW$134,0,ROW(W33)), 
    INDEX(CORRECT!$A$2:$HK$129,0,COLUMN(W33))
)
</f>
        <v>10</v>
      </c>
      <c r="X33" s="72">
        <f t="array" ref="X33">SUMPRODUCT(
    INDEX(ANSWERS!$C$7:$AW$134,0,ROW(X33)), 
    INDEX(CORRECT!$A$2:$HK$129,0,COLUMN(X33))
)
</f>
        <v>11</v>
      </c>
      <c r="Y33" s="72">
        <f t="array" ref="Y33">SUMPRODUCT(
    INDEX(ANSWERS!$C$7:$AW$134,0,ROW(Y33)), 
    INDEX(CORRECT!$A$2:$HK$129,0,COLUMN(Y33))
)
</f>
        <v>11</v>
      </c>
      <c r="Z33" s="72">
        <f t="array" ref="Z33">SUMPRODUCT(
    INDEX(ANSWERS!$C$7:$AW$134,0,ROW(Z33)), 
    INDEX(CORRECT!$A$2:$HK$129,0,COLUMN(Z33))
)
</f>
        <v>4</v>
      </c>
      <c r="AA33" s="72">
        <f t="array" ref="AA33">SUMPRODUCT(
    INDEX(ANSWERS!$C$7:$AW$134,0,ROW(AA33)), 
    INDEX(CORRECT!$A$2:$HK$129,0,COLUMN(AA33))
)
</f>
        <v>9</v>
      </c>
      <c r="AB33" s="72">
        <f t="array" ref="AB33">SUMPRODUCT(
    INDEX(ANSWERS!$C$7:$AW$134,0,ROW(AB33)), 
    INDEX(CORRECT!$A$2:$HK$129,0,COLUMN(AB33))
)
</f>
        <v>11</v>
      </c>
      <c r="AC33" s="72">
        <f t="array" ref="AC33">SUMPRODUCT(
    INDEX(ANSWERS!$C$7:$AW$134,0,ROW(AC33)), 
    INDEX(CORRECT!$A$2:$HK$129,0,COLUMN(AC33))
)
</f>
        <v>6</v>
      </c>
      <c r="AD33" s="72">
        <f t="array" ref="AD33">SUMPRODUCT(
    INDEX(ANSWERS!$C$7:$AW$134,0,ROW(AD33)), 
    INDEX(CORRECT!$A$2:$HK$129,0,COLUMN(AD33))
)
</f>
        <v>11</v>
      </c>
      <c r="AE33" s="72">
        <f t="array" ref="AE33">SUMPRODUCT(
    INDEX(ANSWERS!$C$7:$AW$134,0,ROW(AE33)), 
    INDEX(CORRECT!$A$2:$HK$129,0,COLUMN(AE33))
)
</f>
        <v>12</v>
      </c>
      <c r="AF33" s="72">
        <f t="array" ref="AF33">SUMPRODUCT(
    INDEX(ANSWERS!$C$7:$AW$134,0,ROW(AF33)), 
    INDEX(CORRECT!$A$2:$HK$129,0,COLUMN(AF33))
)
</f>
        <v>12</v>
      </c>
      <c r="AG33" s="72">
        <f t="array" ref="AG33">SUMPRODUCT(
    INDEX(ANSWERS!$C$7:$AW$134,0,ROW(AG33)), 
    INDEX(CORRECT!$A$2:$HK$129,0,COLUMN(AG33))
)
</f>
        <v>7</v>
      </c>
      <c r="AH33" s="72">
        <f t="array" ref="AH33">SUMPRODUCT(
    INDEX(ANSWERS!$C$7:$AW$134,0,ROW(AH33)), 
    INDEX(CORRECT!$A$2:$HK$129,0,COLUMN(AH33))
)
</f>
        <v>11</v>
      </c>
      <c r="AI33" s="72">
        <f t="array" ref="AI33">SUMPRODUCT(
    INDEX(ANSWERS!$C$7:$AW$134,0,ROW(AI33)), 
    INDEX(CORRECT!$A$2:$HK$129,0,COLUMN(AI33))
)
</f>
        <v>6</v>
      </c>
      <c r="AJ33" s="72">
        <f t="array" ref="AJ33">SUMPRODUCT(
    INDEX(ANSWERS!$C$7:$AW$134,0,ROW(AJ33)), 
    INDEX(CORRECT!$A$2:$HK$129,0,COLUMN(AJ33))
)
</f>
        <v>12</v>
      </c>
      <c r="AK33" s="72">
        <f t="array" ref="AK33">SUMPRODUCT(
    INDEX(ANSWERS!$C$7:$AW$134,0,ROW(AK33)), 
    INDEX(CORRECT!$A$2:$HK$129,0,COLUMN(AK33))
)
</f>
        <v>9</v>
      </c>
      <c r="AL33" s="72">
        <f t="array" ref="AL33">SUMPRODUCT(
    INDEX(ANSWERS!$C$7:$AW$134,0,ROW(AL33)), 
    INDEX(CORRECT!$A$2:$HK$129,0,COLUMN(AL33))
)
</f>
        <v>12</v>
      </c>
      <c r="AM33" s="72">
        <f t="array" ref="AM33">SUMPRODUCT(
    INDEX(ANSWERS!$C$7:$AW$134,0,ROW(AM33)), 
    INDEX(CORRECT!$A$2:$HK$129,0,COLUMN(AM33))
)
</f>
        <v>12</v>
      </c>
      <c r="AN33" s="72">
        <f t="array" ref="AN33">SUMPRODUCT(
    INDEX(ANSWERS!$C$7:$AW$134,0,ROW(AN33)), 
    INDEX(CORRECT!$A$2:$HK$129,0,COLUMN(AN33))
)
</f>
        <v>10</v>
      </c>
      <c r="AO33" s="72">
        <f t="array" ref="AO33">SUMPRODUCT(
    INDEX(ANSWERS!$C$7:$AW$134,0,ROW(AO33)), 
    INDEX(CORRECT!$A$2:$HK$129,0,COLUMN(AO33))
)
</f>
        <v>8</v>
      </c>
      <c r="AP33" s="72">
        <f t="array" ref="AP33">SUMPRODUCT(
    INDEX(ANSWERS!$C$7:$AW$134,0,ROW(AP33)), 
    INDEX(CORRECT!$A$2:$HK$129,0,COLUMN(AP33))
)
</f>
        <v>8</v>
      </c>
      <c r="AQ33" s="72">
        <f t="array" ref="AQ33">SUMPRODUCT(
    INDEX(ANSWERS!$C$7:$AW$134,0,ROW(AQ33)), 
    INDEX(CORRECT!$A$2:$HK$129,0,COLUMN(AQ33))
)
</f>
        <v>9</v>
      </c>
      <c r="AR33" s="72">
        <f t="array" ref="AR33">SUMPRODUCT(
    INDEX(ANSWERS!$C$7:$AW$134,0,ROW(AR33)), 
    INDEX(CORRECT!$A$2:$HK$129,0,COLUMN(AR33))
)
</f>
        <v>10</v>
      </c>
      <c r="AS33" s="72">
        <f t="array" ref="AS33">SUMPRODUCT(
    INDEX(ANSWERS!$C$7:$AW$134,0,ROW(AS33)), 
    INDEX(CORRECT!$A$2:$HK$129,0,COLUMN(AS33))
)
</f>
        <v>4</v>
      </c>
      <c r="AT33" s="72">
        <f t="array" ref="AT33">SUMPRODUCT(
    INDEX(ANSWERS!$C$7:$AW$134,0,ROW(AT33)), 
    INDEX(CORRECT!$A$2:$HK$129,0,COLUMN(AT33))
)
</f>
        <v>3</v>
      </c>
      <c r="AU33" s="72">
        <f t="array" ref="AU33">SUMPRODUCT(
    INDEX(ANSWERS!$C$7:$AW$134,0,ROW(AU33)), 
    INDEX(CORRECT!$A$2:$HK$129,0,COLUMN(AU33))
)
</f>
        <v>3</v>
      </c>
      <c r="AV33" s="72">
        <f t="array" ref="AV33">SUMPRODUCT(
    INDEX(ANSWERS!$C$7:$AW$134,0,ROW(AV33)), 
    INDEX(CORRECT!$A$2:$HK$129,0,COLUMN(AV33))
)
</f>
        <v>10</v>
      </c>
      <c r="AW33" s="72">
        <f t="array" ref="AW33">SUMPRODUCT(
    INDEX(ANSWERS!$C$7:$AW$134,0,ROW(AW33)), 
    INDEX(CORRECT!$A$2:$HK$129,0,COLUMN(AW33))
)
</f>
        <v>5</v>
      </c>
      <c r="AX33" s="72">
        <f t="array" ref="AX33">SUMPRODUCT(
    INDEX(ANSWERS!$C$7:$AW$134,0,ROW(AX33)), 
    INDEX(CORRECT!$A$2:$HK$129,0,COLUMN(AX33))
)
</f>
        <v>10</v>
      </c>
      <c r="AY33" s="72">
        <f t="array" ref="AY33">SUMPRODUCT(
    INDEX(ANSWERS!$C$7:$AW$134,0,ROW(AY33)), 
    INDEX(CORRECT!$A$2:$HK$129,0,COLUMN(AY33))
)
</f>
        <v>8</v>
      </c>
      <c r="AZ33" s="72">
        <f t="array" ref="AZ33">SUMPRODUCT(
    INDEX(ANSWERS!$C$7:$AW$134,0,ROW(AZ33)), 
    INDEX(CORRECT!$A$2:$HK$129,0,COLUMN(AZ33))
)
</f>
        <v>10</v>
      </c>
      <c r="BA33" s="72">
        <f t="array" ref="BA33">SUMPRODUCT(
    INDEX(ANSWERS!$C$7:$AW$134,0,ROW(BA33)), 
    INDEX(CORRECT!$A$2:$HK$129,0,COLUMN(BA33))
)
</f>
        <v>11</v>
      </c>
      <c r="BB33" s="72">
        <f t="array" ref="BB33">SUMPRODUCT(
    INDEX(ANSWERS!$C$7:$AW$134,0,ROW(BB33)), 
    INDEX(CORRECT!$A$2:$HK$129,0,COLUMN(BB33))
)
</f>
        <v>8</v>
      </c>
      <c r="BC33" s="72">
        <f t="array" ref="BC33">SUMPRODUCT(
    INDEX(ANSWERS!$C$7:$AW$134,0,ROW(BC33)), 
    INDEX(CORRECT!$A$2:$HK$129,0,COLUMN(BC33))
)
</f>
        <v>3</v>
      </c>
      <c r="BD33" s="72">
        <f t="array" ref="BD33">SUMPRODUCT(
    INDEX(ANSWERS!$C$7:$AW$134,0,ROW(BD33)), 
    INDEX(CORRECT!$A$2:$HK$129,0,COLUMN(BD33))
)
</f>
        <v>10</v>
      </c>
      <c r="BE33" s="72">
        <f t="array" ref="BE33">SUMPRODUCT(
    INDEX(ANSWERS!$C$7:$AW$134,0,ROW(BE33)), 
    INDEX(CORRECT!$A$2:$HK$129,0,COLUMN(BE33))
)
</f>
        <v>6</v>
      </c>
      <c r="BF33" s="72">
        <f t="array" ref="BF33">SUMPRODUCT(
    INDEX(ANSWERS!$C$7:$AW$134,0,ROW(BF33)), 
    INDEX(CORRECT!$A$2:$HK$129,0,COLUMN(BF33))
)
</f>
        <v>3</v>
      </c>
      <c r="BG33" s="72">
        <f t="array" ref="BG33">SUMPRODUCT(
    INDEX(ANSWERS!$C$7:$AW$134,0,ROW(BG33)), 
    INDEX(CORRECT!$A$2:$HK$129,0,COLUMN(BG33))
)
</f>
        <v>12</v>
      </c>
      <c r="BH33" s="72">
        <f t="array" ref="BH33">SUMPRODUCT(
    INDEX(ANSWERS!$C$7:$AW$134,0,ROW(BH33)), 
    INDEX(CORRECT!$A$2:$HK$129,0,COLUMN(BH33))
)
</f>
        <v>11</v>
      </c>
      <c r="BI33" s="72">
        <f t="array" ref="BI33">SUMPRODUCT(
    INDEX(ANSWERS!$C$7:$AW$134,0,ROW(BI33)), 
    INDEX(CORRECT!$A$2:$HK$129,0,COLUMN(BI33))
)
</f>
        <v>7</v>
      </c>
      <c r="BJ33" s="72">
        <f t="array" ref="BJ33">SUMPRODUCT(
    INDEX(ANSWERS!$C$7:$AW$134,0,ROW(BJ33)), 
    INDEX(CORRECT!$A$2:$HK$129,0,COLUMN(BJ33))
)
</f>
        <v>6</v>
      </c>
      <c r="BK33" s="72">
        <f t="array" ref="BK33">SUMPRODUCT(
    INDEX(ANSWERS!$C$7:$AW$134,0,ROW(BK33)), 
    INDEX(CORRECT!$A$2:$HK$129,0,COLUMN(BK33))
)
</f>
        <v>12</v>
      </c>
      <c r="BL33" s="72">
        <f t="array" ref="BL33">SUMPRODUCT(
    INDEX(ANSWERS!$C$7:$AW$134,0,ROW(BL33)), 
    INDEX(CORRECT!$A$2:$HK$129,0,COLUMN(BL33))
)
</f>
        <v>11</v>
      </c>
      <c r="BM33" s="72">
        <f t="array" ref="BM33">SUMPRODUCT(
    INDEX(ANSWERS!$C$7:$AW$134,0,ROW(BM33)), 
    INDEX(CORRECT!$A$2:$HK$129,0,COLUMN(BM33))
)
</f>
        <v>8</v>
      </c>
      <c r="BN33" s="72">
        <f t="array" ref="BN33">SUMPRODUCT(
    INDEX(ANSWERS!$C$7:$AW$134,0,ROW(BN33)), 
    INDEX(CORRECT!$A$2:$HK$129,0,COLUMN(BN33))
)
</f>
        <v>9</v>
      </c>
      <c r="BO33" s="72">
        <f t="array" ref="BO33">SUMPRODUCT(
    INDEX(ANSWERS!$C$7:$AW$134,0,ROW(BO33)), 
    INDEX(CORRECT!$A$2:$HK$129,0,COLUMN(BO33))
)
</f>
        <v>7</v>
      </c>
      <c r="BP33" s="72">
        <f t="array" ref="BP33">SUMPRODUCT(
    INDEX(ANSWERS!$C$7:$AW$134,0,ROW(BP33)), 
    INDEX(CORRECT!$A$2:$HK$129,0,COLUMN(BP33))
)
</f>
        <v>10</v>
      </c>
      <c r="BQ33" s="72">
        <f t="array" ref="BQ33">SUMPRODUCT(
    INDEX(ANSWERS!$C$7:$AW$134,0,ROW(BQ33)), 
    INDEX(CORRECT!$A$2:$HK$129,0,COLUMN(BQ33))
)
</f>
        <v>7</v>
      </c>
      <c r="BR33" s="72">
        <f t="array" ref="BR33">SUMPRODUCT(
    INDEX(ANSWERS!$C$7:$AW$134,0,ROW(BR33)), 
    INDEX(CORRECT!$A$2:$HK$129,0,COLUMN(BR33))
)
</f>
        <v>9</v>
      </c>
      <c r="BS33" s="72">
        <f t="array" ref="BS33">SUMPRODUCT(
    INDEX(ANSWERS!$C$7:$AW$134,0,ROW(BS33)), 
    INDEX(CORRECT!$A$2:$HK$129,0,COLUMN(BS33))
)
</f>
        <v>10</v>
      </c>
      <c r="BT33" s="72">
        <f t="array" ref="BT33">SUMPRODUCT(
    INDEX(ANSWERS!$C$7:$AW$134,0,ROW(BT33)), 
    INDEX(CORRECT!$A$2:$HK$129,0,COLUMN(BT33))
)
</f>
        <v>10</v>
      </c>
      <c r="BU33" s="72">
        <f t="array" ref="BU33">SUMPRODUCT(
    INDEX(ANSWERS!$C$7:$AW$134,0,ROW(BU33)), 
    INDEX(CORRECT!$A$2:$HK$129,0,COLUMN(BU33))
)
</f>
        <v>8</v>
      </c>
      <c r="BV33" s="72">
        <f t="array" ref="BV33">SUMPRODUCT(
    INDEX(ANSWERS!$C$7:$AW$134,0,ROW(BV33)), 
    INDEX(CORRECT!$A$2:$HK$129,0,COLUMN(BV33))
)
</f>
        <v>8</v>
      </c>
      <c r="BW33" s="72">
        <f t="array" ref="BW33">SUMPRODUCT(
    INDEX(ANSWERS!$C$7:$AW$134,0,ROW(BW33)), 
    INDEX(CORRECT!$A$2:$HK$129,0,COLUMN(BW33))
)
</f>
        <v>8</v>
      </c>
      <c r="BX33" s="72">
        <f t="array" ref="BX33">SUMPRODUCT(
    INDEX(ANSWERS!$C$7:$AW$134,0,ROW(BX33)), 
    INDEX(CORRECT!$A$2:$HK$129,0,COLUMN(BX33))
)
</f>
        <v>5</v>
      </c>
      <c r="BY33" s="72">
        <f t="array" ref="BY33">SUMPRODUCT(
    INDEX(ANSWERS!$C$7:$AW$134,0,ROW(BY33)), 
    INDEX(CORRECT!$A$2:$HK$129,0,COLUMN(BY33))
)
</f>
        <v>9</v>
      </c>
      <c r="BZ33" s="72">
        <f t="array" ref="BZ33">SUMPRODUCT(
    INDEX(ANSWERS!$C$7:$AW$134,0,ROW(BZ33)), 
    INDEX(CORRECT!$A$2:$HK$129,0,COLUMN(BZ33))
)
</f>
        <v>5</v>
      </c>
      <c r="CA33" s="72">
        <f t="array" ref="CA33">SUMPRODUCT(
    INDEX(ANSWERS!$C$7:$AW$134,0,ROW(CA33)), 
    INDEX(CORRECT!$A$2:$HK$129,0,COLUMN(CA33))
)
</f>
        <v>10</v>
      </c>
      <c r="CB33" s="72">
        <f t="array" ref="CB33">SUMPRODUCT(
    INDEX(ANSWERS!$C$7:$AW$134,0,ROW(CB33)), 
    INDEX(CORRECT!$A$2:$HK$129,0,COLUMN(CB33))
)
</f>
        <v>10</v>
      </c>
      <c r="CC33" s="72">
        <f t="array" ref="CC33">SUMPRODUCT(
    INDEX(ANSWERS!$C$7:$AW$134,0,ROW(CC33)), 
    INDEX(CORRECT!$A$2:$HK$129,0,COLUMN(CC33))
)
</f>
        <v>10</v>
      </c>
      <c r="CD33" s="72">
        <f t="array" ref="CD33">SUMPRODUCT(
    INDEX(ANSWERS!$C$7:$AW$134,0,ROW(CD33)), 
    INDEX(CORRECT!$A$2:$HK$129,0,COLUMN(CD33))
)
</f>
        <v>10</v>
      </c>
      <c r="CE33" s="72">
        <f t="array" ref="CE33">SUMPRODUCT(
    INDEX(ANSWERS!$C$7:$AW$134,0,ROW(CE33)), 
    INDEX(CORRECT!$A$2:$HK$129,0,COLUMN(CE33))
)
</f>
        <v>9</v>
      </c>
      <c r="CF33" s="72">
        <f t="array" ref="CF33">SUMPRODUCT(
    INDEX(ANSWERS!$C$7:$AW$134,0,ROW(CF33)), 
    INDEX(CORRECT!$A$2:$HK$129,0,COLUMN(CF33))
)
</f>
        <v>12</v>
      </c>
      <c r="CG33" s="72">
        <f t="array" ref="CG33">SUMPRODUCT(
    INDEX(ANSWERS!$C$7:$AW$134,0,ROW(CG33)), 
    INDEX(CORRECT!$A$2:$HK$129,0,COLUMN(CG33))
)
</f>
        <v>8</v>
      </c>
      <c r="CH33" s="72">
        <f t="array" ref="CH33">SUMPRODUCT(
    INDEX(ANSWERS!$C$7:$AW$134,0,ROW(CH33)), 
    INDEX(CORRECT!$A$2:$HK$129,0,COLUMN(CH33))
)
</f>
        <v>12</v>
      </c>
      <c r="CI33" s="72">
        <f t="array" ref="CI33">SUMPRODUCT(
    INDEX(ANSWERS!$C$7:$AW$134,0,ROW(CI33)), 
    INDEX(CORRECT!$A$2:$HK$129,0,COLUMN(CI33))
)
</f>
        <v>11</v>
      </c>
      <c r="CJ33" s="72">
        <f t="array" ref="CJ33">SUMPRODUCT(
    INDEX(ANSWERS!$C$7:$AW$134,0,ROW(CJ33)), 
    INDEX(CORRECT!$A$2:$HK$129,0,COLUMN(CJ33))
)
</f>
        <v>9</v>
      </c>
      <c r="CK33" s="72">
        <f t="array" ref="CK33">SUMPRODUCT(
    INDEX(ANSWERS!$C$7:$AW$134,0,ROW(CK33)), 
    INDEX(CORRECT!$A$2:$HK$129,0,COLUMN(CK33))
)
</f>
        <v>10</v>
      </c>
      <c r="CL33" s="72">
        <f t="array" ref="CL33">SUMPRODUCT(
    INDEX(ANSWERS!$C$7:$AW$134,0,ROW(CL33)), 
    INDEX(CORRECT!$A$2:$HK$129,0,COLUMN(CL33))
)
</f>
        <v>8</v>
      </c>
      <c r="CM33" s="72">
        <f t="array" ref="CM33">SUMPRODUCT(
    INDEX(ANSWERS!$C$7:$AW$134,0,ROW(CM33)), 
    INDEX(CORRECT!$A$2:$HK$129,0,COLUMN(CM33))
)
</f>
        <v>6</v>
      </c>
      <c r="CN33" s="72">
        <f t="array" ref="CN33">SUMPRODUCT(
    INDEX(ANSWERS!$C$7:$AW$134,0,ROW(CN33)), 
    INDEX(CORRECT!$A$2:$HK$129,0,COLUMN(CN33))
)
</f>
        <v>9</v>
      </c>
      <c r="CO33" s="72">
        <f t="array" ref="CO33">SUMPRODUCT(
    INDEX(ANSWERS!$C$7:$AW$134,0,ROW(CO33)), 
    INDEX(CORRECT!$A$2:$HK$129,0,COLUMN(CO33))
)
</f>
        <v>7</v>
      </c>
      <c r="CP33" s="72">
        <f t="array" ref="CP33">SUMPRODUCT(
    INDEX(ANSWERS!$C$7:$AW$134,0,ROW(CP33)), 
    INDEX(CORRECT!$A$2:$HK$129,0,COLUMN(CP33))
)
</f>
        <v>4</v>
      </c>
      <c r="CQ33" s="72">
        <f t="array" ref="CQ33">SUMPRODUCT(
    INDEX(ANSWERS!$C$7:$AW$134,0,ROW(CQ33)), 
    INDEX(CORRECT!$A$2:$HK$129,0,COLUMN(CQ33))
)
</f>
        <v>6</v>
      </c>
      <c r="CR33" s="72">
        <f t="array" ref="CR33">SUMPRODUCT(
    INDEX(ANSWERS!$C$7:$AW$134,0,ROW(CR33)), 
    INDEX(CORRECT!$A$2:$HK$129,0,COLUMN(CR33))
)
</f>
        <v>12</v>
      </c>
      <c r="CS33" s="72">
        <f t="array" ref="CS33">SUMPRODUCT(
    INDEX(ANSWERS!$C$7:$AW$134,0,ROW(CS33)), 
    INDEX(CORRECT!$A$2:$HK$129,0,COLUMN(CS33))
)
</f>
        <v>12</v>
      </c>
      <c r="CT33" s="72">
        <f t="array" ref="CT33">SUMPRODUCT(
    INDEX(ANSWERS!$C$7:$AW$134,0,ROW(CT33)), 
    INDEX(CORRECT!$A$2:$HK$129,0,COLUMN(CT33))
)
</f>
        <v>7</v>
      </c>
      <c r="CU33" s="72">
        <f t="array" ref="CU33">SUMPRODUCT(
    INDEX(ANSWERS!$C$7:$AW$134,0,ROW(CU33)), 
    INDEX(CORRECT!$A$2:$HK$129,0,COLUMN(CU33))
)
</f>
        <v>10</v>
      </c>
      <c r="CV33" s="72">
        <f t="array" ref="CV33">SUMPRODUCT(
    INDEX(ANSWERS!$C$7:$AW$134,0,ROW(CV33)), 
    INDEX(CORRECT!$A$2:$HK$129,0,COLUMN(CV33))
)
</f>
        <v>7</v>
      </c>
      <c r="CW33" s="72">
        <f t="array" ref="CW33">SUMPRODUCT(
    INDEX(ANSWERS!$C$7:$AW$134,0,ROW(CW33)), 
    INDEX(CORRECT!$A$2:$HK$129,0,COLUMN(CW33))
)
</f>
        <v>9</v>
      </c>
      <c r="CX33" s="72">
        <f t="array" ref="CX33">SUMPRODUCT(
    INDEX(ANSWERS!$C$7:$AW$134,0,ROW(CX33)), 
    INDEX(CORRECT!$A$2:$HK$129,0,COLUMN(CX33))
)
</f>
        <v>8</v>
      </c>
      <c r="CY33" s="72">
        <f t="array" ref="CY33">SUMPRODUCT(
    INDEX(ANSWERS!$C$7:$AW$134,0,ROW(CY33)), 
    INDEX(CORRECT!$A$2:$HK$129,0,COLUMN(CY33))
)
</f>
        <v>11</v>
      </c>
      <c r="CZ33" s="72">
        <f t="array" ref="CZ33">SUMPRODUCT(
    INDEX(ANSWERS!$C$7:$AW$134,0,ROW(CZ33)), 
    INDEX(CORRECT!$A$2:$HK$129,0,COLUMN(CZ33))
)
</f>
        <v>2</v>
      </c>
      <c r="DA33" s="72">
        <f t="array" ref="DA33">SUMPRODUCT(
    INDEX(ANSWERS!$C$7:$AW$134,0,ROW(DA33)), 
    INDEX(CORRECT!$A$2:$HK$129,0,COLUMN(DA33))
)
</f>
        <v>8</v>
      </c>
      <c r="DB33" s="72">
        <f t="array" ref="DB33">SUMPRODUCT(
    INDEX(ANSWERS!$C$7:$AW$134,0,ROW(DB33)), 
    INDEX(CORRECT!$A$2:$HK$129,0,COLUMN(DB33))
)
</f>
        <v>1</v>
      </c>
      <c r="DC33" s="72">
        <f t="array" ref="DC33">SUMPRODUCT(
    INDEX(ANSWERS!$C$7:$AW$134,0,ROW(DC33)), 
    INDEX(CORRECT!$A$2:$HK$129,0,COLUMN(DC33))
)
</f>
        <v>4</v>
      </c>
      <c r="DD33" s="72">
        <f t="array" ref="DD33">SUMPRODUCT(
    INDEX(ANSWERS!$C$7:$AW$134,0,ROW(DD33)), 
    INDEX(CORRECT!$A$2:$HK$129,0,COLUMN(DD33))
)
</f>
        <v>7</v>
      </c>
      <c r="DE33" s="72">
        <f t="array" ref="DE33">SUMPRODUCT(
    INDEX(ANSWERS!$C$7:$AW$134,0,ROW(DE33)), 
    INDEX(CORRECT!$A$2:$HK$129,0,COLUMN(DE33))
)
</f>
        <v>8</v>
      </c>
      <c r="DF33" s="72">
        <f t="array" ref="DF33">SUMPRODUCT(
    INDEX(ANSWERS!$C$7:$AW$134,0,ROW(DF33)), 
    INDEX(CORRECT!$A$2:$HK$129,0,COLUMN(DF33))
)
</f>
        <v>9</v>
      </c>
      <c r="DG33" s="72">
        <f t="array" ref="DG33">SUMPRODUCT(
    INDEX(ANSWERS!$C$7:$AW$134,0,ROW(DG33)), 
    INDEX(CORRECT!$A$2:$HK$129,0,COLUMN(DG33))
)
</f>
        <v>8</v>
      </c>
      <c r="DH33" s="72">
        <f t="array" ref="DH33">SUMPRODUCT(
    INDEX(ANSWERS!$C$7:$AW$134,0,ROW(DH33)), 
    INDEX(CORRECT!$A$2:$HK$129,0,COLUMN(DH33))
)
</f>
        <v>1</v>
      </c>
      <c r="DI33" s="72">
        <f t="array" ref="DI33">SUMPRODUCT(
    INDEX(ANSWERS!$C$7:$AW$134,0,ROW(DI33)), 
    INDEX(CORRECT!$A$2:$HK$129,0,COLUMN(DI33))
)
</f>
        <v>5</v>
      </c>
      <c r="DJ33" s="72">
        <f t="array" ref="DJ33">SUMPRODUCT(
    INDEX(ANSWERS!$C$7:$AW$134,0,ROW(DJ33)), 
    INDEX(CORRECT!$A$2:$HK$129,0,COLUMN(DJ33))
)
</f>
        <v>6</v>
      </c>
      <c r="DK33" s="72">
        <f t="array" ref="DK33">SUMPRODUCT(
    INDEX(ANSWERS!$C$7:$AW$134,0,ROW(DK33)), 
    INDEX(CORRECT!$A$2:$HK$129,0,COLUMN(DK33))
)
</f>
        <v>8</v>
      </c>
      <c r="DL33" s="72">
        <f t="array" ref="DL33">SUMPRODUCT(
    INDEX(ANSWERS!$C$7:$AW$134,0,ROW(DL33)), 
    INDEX(CORRECT!$A$2:$HK$129,0,COLUMN(DL33))
)
</f>
        <v>9</v>
      </c>
      <c r="DM33" s="72">
        <f t="array" ref="DM33">SUMPRODUCT(
    INDEX(ANSWERS!$C$7:$AW$134,0,ROW(DM33)), 
    INDEX(CORRECT!$A$2:$HK$129,0,COLUMN(DM33))
)
</f>
        <v>6</v>
      </c>
      <c r="DN33" s="72">
        <f t="array" ref="DN33">SUMPRODUCT(
    INDEX(ANSWERS!$C$7:$AW$134,0,ROW(DN33)), 
    INDEX(CORRECT!$A$2:$HK$129,0,COLUMN(DN33))
)
</f>
        <v>3</v>
      </c>
      <c r="DO33" s="72">
        <f t="array" ref="DO33">SUMPRODUCT(
    INDEX(ANSWERS!$C$7:$AW$134,0,ROW(DO33)), 
    INDEX(CORRECT!$A$2:$HK$129,0,COLUMN(DO33))
)
</f>
        <v>8</v>
      </c>
      <c r="DP33" s="72">
        <f t="array" ref="DP33">SUMPRODUCT(
    INDEX(ANSWERS!$C$7:$AW$134,0,ROW(DP33)), 
    INDEX(CORRECT!$A$2:$HK$129,0,COLUMN(DP33))
)
</f>
        <v>7</v>
      </c>
      <c r="DQ33" s="72">
        <f t="array" ref="DQ33">SUMPRODUCT(
    INDEX(ANSWERS!$C$7:$AW$134,0,ROW(DQ33)), 
    INDEX(CORRECT!$A$2:$HK$129,0,COLUMN(DQ33))
)
</f>
        <v>10</v>
      </c>
      <c r="DR33" s="72">
        <f t="array" ref="DR33">SUMPRODUCT(
    INDEX(ANSWERS!$C$7:$AW$134,0,ROW(DR33)), 
    INDEX(CORRECT!$A$2:$HK$129,0,COLUMN(DR33))
)
</f>
        <v>9</v>
      </c>
      <c r="DS33" s="72">
        <f t="array" ref="DS33">SUMPRODUCT(
    INDEX(ANSWERS!$C$7:$AW$134,0,ROW(DS33)), 
    INDEX(CORRECT!$A$2:$HK$129,0,COLUMN(DS33))
)
</f>
        <v>11</v>
      </c>
      <c r="DT33" s="72">
        <f t="array" ref="DT33">SUMPRODUCT(
    INDEX(ANSWERS!$C$7:$AW$134,0,ROW(DT33)), 
    INDEX(CORRECT!$A$2:$HK$129,0,COLUMN(DT33))
)
</f>
        <v>10</v>
      </c>
      <c r="DU33" s="72">
        <f t="array" ref="DU33">SUMPRODUCT(
    INDEX(ANSWERS!$C$7:$AW$134,0,ROW(DU33)), 
    INDEX(CORRECT!$A$2:$HK$129,0,COLUMN(DU33))
)
</f>
        <v>8</v>
      </c>
      <c r="DV33" s="72">
        <f t="array" ref="DV33">SUMPRODUCT(
    INDEX(ANSWERS!$C$7:$AW$134,0,ROW(DV33)), 
    INDEX(CORRECT!$A$2:$HK$129,0,COLUMN(DV33))
)
</f>
        <v>3</v>
      </c>
      <c r="DW33" s="72">
        <f t="array" ref="DW33">SUMPRODUCT(
    INDEX(ANSWERS!$C$7:$AW$134,0,ROW(DW33)), 
    INDEX(CORRECT!$A$2:$HK$129,0,COLUMN(DW33))
)
</f>
        <v>8</v>
      </c>
      <c r="DX33" s="72">
        <f t="array" ref="DX33">SUMPRODUCT(
    INDEX(ANSWERS!$C$7:$AW$134,0,ROW(DX33)), 
    INDEX(CORRECT!$A$2:$HK$129,0,COLUMN(DX33))
)
</f>
        <v>6</v>
      </c>
      <c r="DY33" s="72">
        <f t="array" ref="DY33">SUMPRODUCT(
    INDEX(ANSWERS!$C$7:$AW$134,0,ROW(DY33)), 
    INDEX(CORRECT!$A$2:$HK$129,0,COLUMN(DY33))
)
</f>
        <v>9</v>
      </c>
      <c r="DZ33" s="72">
        <f t="array" ref="DZ33">SUMPRODUCT(
    INDEX(ANSWERS!$C$7:$AW$134,0,ROW(DZ33)), 
    INDEX(CORRECT!$A$2:$HK$129,0,COLUMN(DZ33))
)
</f>
        <v>3</v>
      </c>
      <c r="EA33" s="72">
        <f t="array" ref="EA33">SUMPRODUCT(
    INDEX(ANSWERS!$C$7:$AW$134,0,ROW(EA33)), 
    INDEX(CORRECT!$A$2:$HK$129,0,COLUMN(EA33))
)
</f>
        <v>1</v>
      </c>
      <c r="EB33" s="72">
        <f t="array" ref="EB33">SUMPRODUCT(
    INDEX(ANSWERS!$C$7:$AW$134,0,ROW(EB33)), 
    INDEX(CORRECT!$A$2:$HK$129,0,COLUMN(EB33))
)
</f>
        <v>3</v>
      </c>
      <c r="EC33" s="72">
        <f t="array" ref="EC33">SUMPRODUCT(
    INDEX(ANSWERS!$C$7:$AW$134,0,ROW(EC33)), 
    INDEX(CORRECT!$A$2:$HK$129,0,COLUMN(EC33))
)
</f>
        <v>9</v>
      </c>
      <c r="ED33" s="72">
        <f t="array" ref="ED33">SUMPRODUCT(
    INDEX(ANSWERS!$C$7:$AW$134,0,ROW(ED33)), 
    INDEX(CORRECT!$A$2:$HK$129,0,COLUMN(ED33))
)
</f>
        <v>11</v>
      </c>
      <c r="EE33" s="72">
        <f t="array" ref="EE33">SUMPRODUCT(
    INDEX(ANSWERS!$C$7:$AW$134,0,ROW(EE33)), 
    INDEX(CORRECT!$A$2:$HK$129,0,COLUMN(EE33))
)
</f>
        <v>8</v>
      </c>
      <c r="EF33" s="72">
        <f t="array" ref="EF33">SUMPRODUCT(
    INDEX(ANSWERS!$C$7:$AW$134,0,ROW(EF33)), 
    INDEX(CORRECT!$A$2:$HK$129,0,COLUMN(EF33))
)
</f>
        <v>7</v>
      </c>
      <c r="EG33" s="72">
        <f t="array" ref="EG33">SUMPRODUCT(
    INDEX(ANSWERS!$C$7:$AW$134,0,ROW(EG33)), 
    INDEX(CORRECT!$A$2:$HK$129,0,COLUMN(EG33))
)
</f>
        <v>6</v>
      </c>
      <c r="EH33" s="72">
        <f t="array" ref="EH33">SUMPRODUCT(
    INDEX(ANSWERS!$C$7:$AW$134,0,ROW(EH33)), 
    INDEX(CORRECT!$A$2:$HK$129,0,COLUMN(EH33))
)
</f>
        <v>9</v>
      </c>
      <c r="EI33" s="72">
        <f t="array" ref="EI33">SUMPRODUCT(
    INDEX(ANSWERS!$C$7:$AW$134,0,ROW(EI33)), 
    INDEX(CORRECT!$A$2:$HK$129,0,COLUMN(EI33))
)
</f>
        <v>9</v>
      </c>
      <c r="EJ33" s="72">
        <f t="array" ref="EJ33">SUMPRODUCT(
    INDEX(ANSWERS!$C$7:$AW$134,0,ROW(EJ33)), 
    INDEX(CORRECT!$A$2:$HK$129,0,COLUMN(EJ33))
)
</f>
        <v>9</v>
      </c>
      <c r="EK33" s="72">
        <f t="array" ref="EK33">SUMPRODUCT(
    INDEX(ANSWERS!$C$7:$AW$134,0,ROW(EK33)), 
    INDEX(CORRECT!$A$2:$HK$129,0,COLUMN(EK33))
)
</f>
        <v>5</v>
      </c>
      <c r="EL33" s="72">
        <f t="array" ref="EL33">SUMPRODUCT(
    INDEX(ANSWERS!$C$7:$AW$134,0,ROW(EL33)), 
    INDEX(CORRECT!$A$2:$HK$129,0,COLUMN(EL33))
)
</f>
        <v>6</v>
      </c>
      <c r="EM33" s="72">
        <f t="array" ref="EM33">SUMPRODUCT(
    INDEX(ANSWERS!$C$7:$AW$134,0,ROW(EM33)), 
    INDEX(CORRECT!$A$2:$HK$129,0,COLUMN(EM33))
)
</f>
        <v>10</v>
      </c>
      <c r="EN33" s="72">
        <f t="array" ref="EN33">SUMPRODUCT(
    INDEX(ANSWERS!$C$7:$AW$134,0,ROW(EN33)), 
    INDEX(CORRECT!$A$2:$HK$129,0,COLUMN(EN33))
)
</f>
        <v>9</v>
      </c>
      <c r="EO33" s="72">
        <f t="array" ref="EO33">SUMPRODUCT(
    INDEX(ANSWERS!$C$7:$AW$134,0,ROW(EO33)), 
    INDEX(CORRECT!$A$2:$HK$129,0,COLUMN(EO33))
)
</f>
        <v>10</v>
      </c>
      <c r="EP33" s="72">
        <f t="array" ref="EP33">SUMPRODUCT(
    INDEX(ANSWERS!$C$7:$AW$134,0,ROW(EP33)), 
    INDEX(CORRECT!$A$2:$HK$129,0,COLUMN(EP33))
)
</f>
        <v>9</v>
      </c>
      <c r="EQ33" s="72">
        <f t="array" ref="EQ33">SUMPRODUCT(
    INDEX(ANSWERS!$C$7:$AW$134,0,ROW(EQ33)), 
    INDEX(CORRECT!$A$2:$HK$129,0,COLUMN(EQ33))
)
</f>
        <v>10</v>
      </c>
      <c r="ER33" s="72">
        <f t="array" ref="ER33">SUMPRODUCT(
    INDEX(ANSWERS!$C$7:$AW$134,0,ROW(ER33)), 
    INDEX(CORRECT!$A$2:$HK$129,0,COLUMN(ER33))
)
</f>
        <v>1</v>
      </c>
      <c r="ES33" s="72">
        <f t="array" ref="ES33">SUMPRODUCT(
    INDEX(ANSWERS!$C$7:$AW$134,0,ROW(ES33)), 
    INDEX(CORRECT!$A$2:$HK$129,0,COLUMN(ES33))
)
</f>
        <v>5</v>
      </c>
      <c r="ET33" s="72">
        <f t="array" ref="ET33">SUMPRODUCT(
    INDEX(ANSWERS!$C$7:$AW$134,0,ROW(ET33)), 
    INDEX(CORRECT!$A$2:$HK$129,0,COLUMN(ET33))
)
</f>
        <v>7</v>
      </c>
      <c r="EU33" s="72">
        <f t="array" ref="EU33">SUMPRODUCT(
    INDEX(ANSWERS!$C$7:$AW$134,0,ROW(EU33)), 
    INDEX(CORRECT!$A$2:$HK$129,0,COLUMN(EU33))
)
</f>
        <v>12</v>
      </c>
      <c r="EV33" s="72">
        <f t="array" ref="EV33">SUMPRODUCT(
    INDEX(ANSWERS!$C$7:$AW$134,0,ROW(EV33)), 
    INDEX(CORRECT!$A$2:$HK$129,0,COLUMN(EV33))
)
</f>
        <v>5</v>
      </c>
      <c r="EW33" s="72">
        <f t="array" ref="EW33">SUMPRODUCT(
    INDEX(ANSWERS!$C$7:$AW$134,0,ROW(EW33)), 
    INDEX(CORRECT!$A$2:$HK$129,0,COLUMN(EW33))
)
</f>
        <v>11</v>
      </c>
      <c r="EX33" s="72">
        <f t="array" ref="EX33">SUMPRODUCT(
    INDEX(ANSWERS!$C$7:$AW$134,0,ROW(EX33)), 
    INDEX(CORRECT!$A$2:$HK$129,0,COLUMN(EX33))
)
</f>
        <v>9</v>
      </c>
      <c r="EY33" s="72">
        <f t="array" ref="EY33">SUMPRODUCT(
    INDEX(ANSWERS!$C$7:$AW$134,0,ROW(EY33)), 
    INDEX(CORRECT!$A$2:$HK$129,0,COLUMN(EY33))
)
</f>
        <v>3</v>
      </c>
      <c r="EZ33" s="72">
        <f t="array" ref="EZ33">SUMPRODUCT(
    INDEX(ANSWERS!$C$7:$AW$134,0,ROW(EZ33)), 
    INDEX(CORRECT!$A$2:$HK$129,0,COLUMN(EZ33))
)
</f>
        <v>7</v>
      </c>
      <c r="FA33" s="72">
        <f t="array" ref="FA33">SUMPRODUCT(
    INDEX(ANSWERS!$C$7:$AW$134,0,ROW(FA33)), 
    INDEX(CORRECT!$A$2:$HK$129,0,COLUMN(FA33))
)
</f>
        <v>7</v>
      </c>
      <c r="FB33" s="72">
        <f t="array" ref="FB33">SUMPRODUCT(
    INDEX(ANSWERS!$C$7:$AW$134,0,ROW(FB33)), 
    INDEX(CORRECT!$A$2:$HK$129,0,COLUMN(FB33))
)
</f>
        <v>5</v>
      </c>
      <c r="FC33" s="72">
        <f t="array" ref="FC33">SUMPRODUCT(
    INDEX(ANSWERS!$C$7:$AW$134,0,ROW(FC33)), 
    INDEX(CORRECT!$A$2:$HK$129,0,COLUMN(FC33))
)
</f>
        <v>11</v>
      </c>
      <c r="FD33" s="72">
        <f t="array" ref="FD33">SUMPRODUCT(
    INDEX(ANSWERS!$C$7:$AW$134,0,ROW(FD33)), 
    INDEX(CORRECT!$A$2:$HK$129,0,COLUMN(FD33))
)
</f>
        <v>5</v>
      </c>
      <c r="FE33" s="72">
        <f t="array" ref="FE33">SUMPRODUCT(
    INDEX(ANSWERS!$C$7:$AW$134,0,ROW(FE33)), 
    INDEX(CORRECT!$A$2:$HK$129,0,COLUMN(FE33))
)
</f>
        <v>9</v>
      </c>
      <c r="FF33" s="72">
        <f t="array" ref="FF33">SUMPRODUCT(
    INDEX(ANSWERS!$C$7:$AW$134,0,ROW(FF33)), 
    INDEX(CORRECT!$A$2:$HK$129,0,COLUMN(FF33))
)
</f>
        <v>11</v>
      </c>
      <c r="FG33" s="72">
        <f t="array" ref="FG33">SUMPRODUCT(
    INDEX(ANSWERS!$C$7:$AW$134,0,ROW(FG33)), 
    INDEX(CORRECT!$A$2:$HK$129,0,COLUMN(FG33))
)
</f>
        <v>8</v>
      </c>
      <c r="FH33" s="72">
        <f t="array" ref="FH33">SUMPRODUCT(
    INDEX(ANSWERS!$C$7:$AW$134,0,ROW(FH33)), 
    INDEX(CORRECT!$A$2:$HK$129,0,COLUMN(FH33))
)
</f>
        <v>10</v>
      </c>
      <c r="FI33" s="72">
        <f t="array" ref="FI33">SUMPRODUCT(
    INDEX(ANSWERS!$C$7:$AW$134,0,ROW(FI33)), 
    INDEX(CORRECT!$A$2:$HK$129,0,COLUMN(FI33))
)
</f>
        <v>12</v>
      </c>
      <c r="FJ33" s="72">
        <f t="array" ref="FJ33">SUMPRODUCT(
    INDEX(ANSWERS!$C$7:$AW$134,0,ROW(FJ33)), 
    INDEX(CORRECT!$A$2:$HK$129,0,COLUMN(FJ33))
)
</f>
        <v>10</v>
      </c>
      <c r="FK33" s="72">
        <f t="array" ref="FK33">SUMPRODUCT(
    INDEX(ANSWERS!$C$7:$AW$134,0,ROW(FK33)), 
    INDEX(CORRECT!$A$2:$HK$129,0,COLUMN(FK33))
)
</f>
        <v>8</v>
      </c>
      <c r="FL33" s="72">
        <f t="array" ref="FL33">SUMPRODUCT(
    INDEX(ANSWERS!$C$7:$AW$134,0,ROW(FL33)), 
    INDEX(CORRECT!$A$2:$HK$129,0,COLUMN(FL33))
)
</f>
        <v>6</v>
      </c>
      <c r="FM33" s="72">
        <f t="array" ref="FM33">SUMPRODUCT(
    INDEX(ANSWERS!$C$7:$AW$134,0,ROW(FM33)), 
    INDEX(CORRECT!$A$2:$HK$129,0,COLUMN(FM33))
)
</f>
        <v>5</v>
      </c>
      <c r="FN33" s="72">
        <f t="array" ref="FN33">SUMPRODUCT(
    INDEX(ANSWERS!$C$7:$AW$134,0,ROW(FN33)), 
    INDEX(CORRECT!$A$2:$HK$129,0,COLUMN(FN33))
)
</f>
        <v>9</v>
      </c>
      <c r="FO33" s="72">
        <f t="array" ref="FO33">SUMPRODUCT(
    INDEX(ANSWERS!$C$7:$AW$134,0,ROW(FO33)), 
    INDEX(CORRECT!$A$2:$HK$129,0,COLUMN(FO33))
)
</f>
        <v>10</v>
      </c>
      <c r="FP33" s="72">
        <f t="array" ref="FP33">SUMPRODUCT(
    INDEX(ANSWERS!$C$7:$AW$134,0,ROW(FP33)), 
    INDEX(CORRECT!$A$2:$HK$129,0,COLUMN(FP33))
)
</f>
        <v>7</v>
      </c>
      <c r="FQ33" s="72">
        <f t="array" ref="FQ33">SUMPRODUCT(
    INDEX(ANSWERS!$C$7:$AW$134,0,ROW(FQ33)), 
    INDEX(CORRECT!$A$2:$HK$129,0,COLUMN(FQ33))
)
</f>
        <v>9</v>
      </c>
      <c r="FR33" s="72">
        <f t="array" ref="FR33">SUMPRODUCT(
    INDEX(ANSWERS!$C$7:$AW$134,0,ROW(FR33)), 
    INDEX(CORRECT!$A$2:$HK$129,0,COLUMN(FR33))
)
</f>
        <v>12</v>
      </c>
      <c r="FS33" s="72">
        <f t="array" ref="FS33">SUMPRODUCT(
    INDEX(ANSWERS!$C$7:$AW$134,0,ROW(FS33)), 
    INDEX(CORRECT!$A$2:$HK$129,0,COLUMN(FS33))
)
</f>
        <v>4</v>
      </c>
      <c r="FT33" s="72">
        <f t="array" ref="FT33">SUMPRODUCT(
    INDEX(ANSWERS!$C$7:$AW$134,0,ROW(FT33)), 
    INDEX(CORRECT!$A$2:$HK$129,0,COLUMN(FT33))
)
</f>
        <v>2</v>
      </c>
      <c r="FU33" s="72">
        <f t="array" ref="FU33">SUMPRODUCT(
    INDEX(ANSWERS!$C$7:$AW$134,0,ROW(FU33)), 
    INDEX(CORRECT!$A$2:$HK$129,0,COLUMN(FU33))
)
</f>
        <v>10</v>
      </c>
      <c r="FV33" s="72">
        <f t="array" ref="FV33">SUMPRODUCT(
    INDEX(ANSWERS!$C$7:$AW$134,0,ROW(FV33)), 
    INDEX(CORRECT!$A$2:$HK$129,0,COLUMN(FV33))
)
</f>
        <v>7</v>
      </c>
      <c r="FW33" s="72">
        <f t="array" ref="FW33">SUMPRODUCT(
    INDEX(ANSWERS!$C$7:$AW$134,0,ROW(FW33)), 
    INDEX(CORRECT!$A$2:$HK$129,0,COLUMN(FW33))
)
</f>
        <v>7</v>
      </c>
      <c r="FX33" s="72">
        <f t="array" ref="FX33">SUMPRODUCT(
    INDEX(ANSWERS!$C$7:$AW$134,0,ROW(FX33)), 
    INDEX(CORRECT!$A$2:$HK$129,0,COLUMN(FX33))
)
</f>
        <v>7</v>
      </c>
      <c r="FY33" s="72">
        <f t="array" ref="FY33">SUMPRODUCT(
    INDEX(ANSWERS!$C$7:$AW$134,0,ROW(FY33)), 
    INDEX(CORRECT!$A$2:$HK$129,0,COLUMN(FY33))
)
</f>
        <v>9</v>
      </c>
      <c r="FZ33" s="72">
        <f t="array" ref="FZ33">SUMPRODUCT(
    INDEX(ANSWERS!$C$7:$AW$134,0,ROW(FZ33)), 
    INDEX(CORRECT!$A$2:$HK$129,0,COLUMN(FZ33))
)
</f>
        <v>6</v>
      </c>
      <c r="GA33" s="72">
        <f t="array" ref="GA33">SUMPRODUCT(
    INDEX(ANSWERS!$C$7:$AW$134,0,ROW(GA33)), 
    INDEX(CORRECT!$A$2:$HK$129,0,COLUMN(GA33))
)
</f>
        <v>6</v>
      </c>
      <c r="GB33" s="72">
        <f t="array" ref="GB33">SUMPRODUCT(
    INDEX(ANSWERS!$C$7:$AW$134,0,ROW(GB33)), 
    INDEX(CORRECT!$A$2:$HK$129,0,COLUMN(GB33))
)
</f>
        <v>3</v>
      </c>
      <c r="GC33" s="72">
        <f t="array" ref="GC33">SUMPRODUCT(
    INDEX(ANSWERS!$C$7:$AW$134,0,ROW(GC33)), 
    INDEX(CORRECT!$A$2:$HK$129,0,COLUMN(GC33))
)
</f>
        <v>4</v>
      </c>
      <c r="GD33" s="72">
        <f t="array" ref="GD33">SUMPRODUCT(
    INDEX(ANSWERS!$C$7:$AW$134,0,ROW(GD33)), 
    INDEX(CORRECT!$A$2:$HK$129,0,COLUMN(GD33))
)
</f>
        <v>7</v>
      </c>
      <c r="GE33" s="72">
        <f t="array" ref="GE33">SUMPRODUCT(
    INDEX(ANSWERS!$C$7:$AW$134,0,ROW(GE33)), 
    INDEX(CORRECT!$A$2:$HK$129,0,COLUMN(GE33))
)
</f>
        <v>7</v>
      </c>
      <c r="GF33" s="72">
        <f t="array" ref="GF33">SUMPRODUCT(
    INDEX(ANSWERS!$C$7:$AW$134,0,ROW(GF33)), 
    INDEX(CORRECT!$A$2:$HK$129,0,COLUMN(GF33))
)
</f>
        <v>9</v>
      </c>
      <c r="GG33" s="72">
        <f t="array" ref="GG33">SUMPRODUCT(
    INDEX(ANSWERS!$C$7:$AW$134,0,ROW(GG33)), 
    INDEX(CORRECT!$A$2:$HK$129,0,COLUMN(GG33))
)
</f>
        <v>9</v>
      </c>
      <c r="GH33" s="72">
        <f t="array" ref="GH33">SUMPRODUCT(
    INDEX(ANSWERS!$C$7:$AW$134,0,ROW(GH33)), 
    INDEX(CORRECT!$A$2:$HK$129,0,COLUMN(GH33))
)
</f>
        <v>7</v>
      </c>
      <c r="GI33" s="72">
        <f t="array" ref="GI33">SUMPRODUCT(
    INDEX(ANSWERS!$C$7:$AW$134,0,ROW(GI33)), 
    INDEX(CORRECT!$A$2:$HK$129,0,COLUMN(GI33))
)
</f>
        <v>7</v>
      </c>
      <c r="GJ33" s="72">
        <f t="array" ref="GJ33">SUMPRODUCT(
    INDEX(ANSWERS!$C$7:$AW$134,0,ROW(GJ33)), 
    INDEX(CORRECT!$A$2:$HK$129,0,COLUMN(GJ33))
)
</f>
        <v>8</v>
      </c>
      <c r="GK33" s="72">
        <f t="array" ref="GK33">SUMPRODUCT(
    INDEX(ANSWERS!$C$7:$AW$134,0,ROW(GK33)), 
    INDEX(CORRECT!$A$2:$HK$129,0,COLUMN(GK33))
)
</f>
        <v>2</v>
      </c>
      <c r="GL33" s="72">
        <f t="array" ref="GL33">SUMPRODUCT(
    INDEX(ANSWERS!$C$7:$AW$134,0,ROW(GL33)), 
    INDEX(CORRECT!$A$2:$HK$129,0,COLUMN(GL33))
)
</f>
        <v>7</v>
      </c>
      <c r="GM33" s="72">
        <f t="array" ref="GM33">SUMPRODUCT(
    INDEX(ANSWERS!$C$7:$AW$134,0,ROW(GM33)), 
    INDEX(CORRECT!$A$2:$HK$129,0,COLUMN(GM33))
)
</f>
        <v>3</v>
      </c>
      <c r="GN33" s="72">
        <f t="array" ref="GN33">SUMPRODUCT(
    INDEX(ANSWERS!$C$7:$AW$134,0,ROW(GN33)), 
    INDEX(CORRECT!$A$2:$HK$129,0,COLUMN(GN33))
)
</f>
        <v>5</v>
      </c>
      <c r="GO33" s="72">
        <f t="array" ref="GO33">SUMPRODUCT(
    INDEX(ANSWERS!$C$7:$AW$134,0,ROW(GO33)), 
    INDEX(CORRECT!$A$2:$HK$129,0,COLUMN(GO33))
)
</f>
        <v>7</v>
      </c>
      <c r="GP33" s="72">
        <f t="array" ref="GP33">SUMPRODUCT(
    INDEX(ANSWERS!$C$7:$AW$134,0,ROW(GP33)), 
    INDEX(CORRECT!$A$2:$HK$129,0,COLUMN(GP33))
)
</f>
        <v>10</v>
      </c>
      <c r="GQ33" s="72">
        <f t="array" ref="GQ33">SUMPRODUCT(
    INDEX(ANSWERS!$C$7:$AW$134,0,ROW(GQ33)), 
    INDEX(CORRECT!$A$2:$HK$129,0,COLUMN(GQ33))
)
</f>
        <v>8</v>
      </c>
      <c r="GR33" s="72">
        <f t="array" ref="GR33">SUMPRODUCT(
    INDEX(ANSWERS!$C$7:$AW$134,0,ROW(GR33)), 
    INDEX(CORRECT!$A$2:$HK$129,0,COLUMN(GR33))
)
</f>
        <v>5</v>
      </c>
      <c r="GS33" s="72">
        <f t="array" ref="GS33">SUMPRODUCT(
    INDEX(ANSWERS!$C$7:$AW$134,0,ROW(GS33)), 
    INDEX(CORRECT!$A$2:$HK$129,0,COLUMN(GS33))
)
</f>
        <v>6</v>
      </c>
      <c r="GT33" s="72">
        <f t="array" ref="GT33">SUMPRODUCT(
    INDEX(ANSWERS!$C$7:$AW$134,0,ROW(GT33)), 
    INDEX(CORRECT!$A$2:$HK$129,0,COLUMN(GT33))
)
</f>
        <v>4</v>
      </c>
      <c r="GU33" s="72">
        <f t="array" ref="GU33">SUMPRODUCT(
    INDEX(ANSWERS!$C$7:$AW$134,0,ROW(GU33)), 
    INDEX(CORRECT!$A$2:$HK$129,0,COLUMN(GU33))
)
</f>
        <v>5</v>
      </c>
      <c r="GV33" s="72">
        <f t="array" ref="GV33">SUMPRODUCT(
    INDEX(ANSWERS!$C$7:$AW$134,0,ROW(GV33)), 
    INDEX(CORRECT!$A$2:$HK$129,0,COLUMN(GV33))
)
</f>
        <v>9</v>
      </c>
      <c r="GW33" s="72">
        <f t="array" ref="GW33">SUMPRODUCT(
    INDEX(ANSWERS!$C$7:$AW$134,0,ROW(GW33)), 
    INDEX(CORRECT!$A$2:$HK$129,0,COLUMN(GW33))
)
</f>
        <v>8</v>
      </c>
      <c r="GX33" s="72">
        <f t="array" ref="GX33">SUMPRODUCT(
    INDEX(ANSWERS!$C$7:$AW$134,0,ROW(GX33)), 
    INDEX(CORRECT!$A$2:$HK$129,0,COLUMN(GX33))
)
</f>
        <v>7</v>
      </c>
      <c r="GY33" s="72">
        <f t="array" ref="GY33">SUMPRODUCT(
    INDEX(ANSWERS!$C$7:$AW$134,0,ROW(GY33)), 
    INDEX(CORRECT!$A$2:$HK$129,0,COLUMN(GY33))
)
</f>
        <v>11</v>
      </c>
      <c r="GZ33" s="72">
        <f t="array" ref="GZ33">SUMPRODUCT(
    INDEX(ANSWERS!$C$7:$AW$134,0,ROW(GZ33)), 
    INDEX(CORRECT!$A$2:$HK$129,0,COLUMN(GZ33))
)
</f>
        <v>9</v>
      </c>
      <c r="HA33" s="72">
        <f t="array" ref="HA33">SUMPRODUCT(
    INDEX(ANSWERS!$C$7:$AW$134,0,ROW(HA33)), 
    INDEX(CORRECT!$A$2:$HK$129,0,COLUMN(HA33))
)
</f>
        <v>9</v>
      </c>
      <c r="HB33" s="72">
        <f t="array" ref="HB33">SUMPRODUCT(
    INDEX(ANSWERS!$C$7:$AW$134,0,ROW(HB33)), 
    INDEX(CORRECT!$A$2:$HK$129,0,COLUMN(HB33))
)
</f>
        <v>10</v>
      </c>
      <c r="HC33" s="72">
        <f t="array" ref="HC33">SUMPRODUCT(
    INDEX(ANSWERS!$C$7:$AW$134,0,ROW(HC33)), 
    INDEX(CORRECT!$A$2:$HK$129,0,COLUMN(HC33))
)
</f>
        <v>11</v>
      </c>
      <c r="HD33" s="72">
        <f t="array" ref="HD33">SUMPRODUCT(
    INDEX(ANSWERS!$C$7:$AW$134,0,ROW(HD33)), 
    INDEX(CORRECT!$A$2:$HK$129,0,COLUMN(HD33))
)
</f>
        <v>7</v>
      </c>
      <c r="HE33" s="72">
        <f t="array" ref="HE33">SUMPRODUCT(
    INDEX(ANSWERS!$C$7:$AW$134,0,ROW(HE33)), 
    INDEX(CORRECT!$A$2:$HK$129,0,COLUMN(HE33))
)
</f>
        <v>10</v>
      </c>
      <c r="HF33" s="72">
        <f t="array" ref="HF33">SUMPRODUCT(
    INDEX(ANSWERS!$C$7:$AW$134,0,ROW(HF33)), 
    INDEX(CORRECT!$A$2:$HK$129,0,COLUMN(HF33))
)
</f>
        <v>9</v>
      </c>
      <c r="HG33" s="72">
        <f t="array" ref="HG33">SUMPRODUCT(
    INDEX(ANSWERS!$C$7:$AW$134,0,ROW(HG33)), 
    INDEX(CORRECT!$A$2:$HK$129,0,COLUMN(HG33))
)
</f>
        <v>12</v>
      </c>
      <c r="HH33" s="72">
        <f t="array" ref="HH33">SUMPRODUCT(
    INDEX(ANSWERS!$C$7:$AW$134,0,ROW(HH33)), 
    INDEX(CORRECT!$A$2:$HK$129,0,COLUMN(HH33))
)
</f>
        <v>12</v>
      </c>
      <c r="HI33" s="72">
        <f t="array" ref="HI33">SUMPRODUCT(
    INDEX(ANSWERS!$C$7:$AW$134,0,ROW(HI33)), 
    INDEX(CORRECT!$A$2:$HK$129,0,COLUMN(HI33))
)
</f>
        <v>5</v>
      </c>
      <c r="HJ33" s="72">
        <f t="array" ref="HJ33">SUMPRODUCT(
    INDEX(ANSWERS!$C$7:$AW$134,0,ROW(HJ33)), 
    INDEX(CORRECT!$A$2:$HK$129,0,COLUMN(HJ33))
)
</f>
        <v>5</v>
      </c>
      <c r="HK33" s="72">
        <f t="array" ref="HK33">SUMPRODUCT(
    INDEX(ANSWERS!$C$7:$AW$134,0,ROW(HK33)), 
    INDEX(CORRECT!$A$2:$HK$129,0,COLUMN(HK33))
)
</f>
        <v>7</v>
      </c>
      <c r="HL33" s="72"/>
    </row>
    <row r="34">
      <c r="A34" s="1" t="s">
        <v>308</v>
      </c>
      <c r="B34" s="72">
        <f t="array" ref="B34">SUMPRODUCT(
    INDEX(ANSWERS!$C$7:$AW$134,0,ROW(B34)), 
    INDEX(CORRECT!$A$2:$HK$129,0,COLUMN(B34))
)
</f>
        <v>3</v>
      </c>
      <c r="C34" s="72">
        <f t="array" ref="C34">SUMPRODUCT(
    INDEX(ANSWERS!$C$7:$AW$134,0,ROW(C34)), 
    INDEX(CORRECT!$A$2:$HK$129,0,COLUMN(C34))
)
</f>
        <v>2</v>
      </c>
      <c r="D34" s="72">
        <f t="array" ref="D34">SUMPRODUCT(
    INDEX(ANSWERS!$C$7:$AW$134,0,ROW(D34)), 
    INDEX(CORRECT!$A$2:$HK$129,0,COLUMN(D34))
)
</f>
        <v>1</v>
      </c>
      <c r="E34" s="72">
        <f t="array" ref="E34">SUMPRODUCT(
    INDEX(ANSWERS!$C$7:$AW$134,0,ROW(E34)), 
    INDEX(CORRECT!$A$2:$HK$129,0,COLUMN(E34))
)
</f>
        <v>2</v>
      </c>
      <c r="F34" s="72">
        <f t="array" ref="F34">SUMPRODUCT(
    INDEX(ANSWERS!$C$7:$AW$134,0,ROW(F34)), 
    INDEX(CORRECT!$A$2:$HK$129,0,COLUMN(F34))
)
</f>
        <v>0</v>
      </c>
      <c r="G34" s="72">
        <f t="array" ref="G34">SUMPRODUCT(
    INDEX(ANSWERS!$C$7:$AW$134,0,ROW(G34)), 
    INDEX(CORRECT!$A$2:$HK$129,0,COLUMN(G34))
)
</f>
        <v>2</v>
      </c>
      <c r="H34" s="72">
        <f t="array" ref="H34">SUMPRODUCT(
    INDEX(ANSWERS!$C$7:$AW$134,0,ROW(H34)), 
    INDEX(CORRECT!$A$2:$HK$129,0,COLUMN(H34))
)
</f>
        <v>2</v>
      </c>
      <c r="I34" s="72">
        <f t="array" ref="I34">SUMPRODUCT(
    INDEX(ANSWERS!$C$7:$AW$134,0,ROW(I34)), 
    INDEX(CORRECT!$A$2:$HK$129,0,COLUMN(I34))
)
</f>
        <v>1</v>
      </c>
      <c r="J34" s="72">
        <f t="array" ref="J34">SUMPRODUCT(
    INDEX(ANSWERS!$C$7:$AW$134,0,ROW(J34)), 
    INDEX(CORRECT!$A$2:$HK$129,0,COLUMN(J34))
)
</f>
        <v>2</v>
      </c>
      <c r="K34" s="72">
        <f t="array" ref="K34">SUMPRODUCT(
    INDEX(ANSWERS!$C$7:$AW$134,0,ROW(K34)), 
    INDEX(CORRECT!$A$2:$HK$129,0,COLUMN(K34))
)
</f>
        <v>1</v>
      </c>
      <c r="L34" s="72">
        <f t="array" ref="L34">SUMPRODUCT(
    INDEX(ANSWERS!$C$7:$AW$134,0,ROW(L34)), 
    INDEX(CORRECT!$A$2:$HK$129,0,COLUMN(L34))
)
</f>
        <v>1</v>
      </c>
      <c r="M34" s="72">
        <f t="array" ref="M34">SUMPRODUCT(
    INDEX(ANSWERS!$C$7:$AW$134,0,ROW(M34)), 
    INDEX(CORRECT!$A$2:$HK$129,0,COLUMN(M34))
)
</f>
        <v>1</v>
      </c>
      <c r="N34" s="72">
        <f t="array" ref="N34">SUMPRODUCT(
    INDEX(ANSWERS!$C$7:$AW$134,0,ROW(N34)), 
    INDEX(CORRECT!$A$2:$HK$129,0,COLUMN(N34))
)
</f>
        <v>3</v>
      </c>
      <c r="O34" s="72">
        <f t="array" ref="O34">SUMPRODUCT(
    INDEX(ANSWERS!$C$7:$AW$134,0,ROW(O34)), 
    INDEX(CORRECT!$A$2:$HK$129,0,COLUMN(O34))
)
</f>
        <v>3</v>
      </c>
      <c r="P34" s="72">
        <f t="array" ref="P34">SUMPRODUCT(
    INDEX(ANSWERS!$C$7:$AW$134,0,ROW(P34)), 
    INDEX(CORRECT!$A$2:$HK$129,0,COLUMN(P34))
)
</f>
        <v>1</v>
      </c>
      <c r="Q34" s="72">
        <f t="array" ref="Q34">SUMPRODUCT(
    INDEX(ANSWERS!$C$7:$AW$134,0,ROW(Q34)), 
    INDEX(CORRECT!$A$2:$HK$129,0,COLUMN(Q34))
)
</f>
        <v>2</v>
      </c>
      <c r="R34" s="72">
        <f t="array" ref="R34">SUMPRODUCT(
    INDEX(ANSWERS!$C$7:$AW$134,0,ROW(R34)), 
    INDEX(CORRECT!$A$2:$HK$129,0,COLUMN(R34))
)
</f>
        <v>1</v>
      </c>
      <c r="S34" s="72">
        <f t="array" ref="S34">SUMPRODUCT(
    INDEX(ANSWERS!$C$7:$AW$134,0,ROW(S34)), 
    INDEX(CORRECT!$A$2:$HK$129,0,COLUMN(S34))
)
</f>
        <v>1</v>
      </c>
      <c r="T34" s="72">
        <f t="array" ref="T34">SUMPRODUCT(
    INDEX(ANSWERS!$C$7:$AW$134,0,ROW(T34)), 
    INDEX(CORRECT!$A$2:$HK$129,0,COLUMN(T34))
)
</f>
        <v>1</v>
      </c>
      <c r="U34" s="72">
        <f t="array" ref="U34">SUMPRODUCT(
    INDEX(ANSWERS!$C$7:$AW$134,0,ROW(U34)), 
    INDEX(CORRECT!$A$2:$HK$129,0,COLUMN(U34))
)
</f>
        <v>1</v>
      </c>
      <c r="V34" s="72">
        <f t="array" ref="V34">SUMPRODUCT(
    INDEX(ANSWERS!$C$7:$AW$134,0,ROW(V34)), 
    INDEX(CORRECT!$A$2:$HK$129,0,COLUMN(V34))
)
</f>
        <v>2</v>
      </c>
      <c r="W34" s="72">
        <f t="array" ref="W34">SUMPRODUCT(
    INDEX(ANSWERS!$C$7:$AW$134,0,ROW(W34)), 
    INDEX(CORRECT!$A$2:$HK$129,0,COLUMN(W34))
)
</f>
        <v>3</v>
      </c>
      <c r="X34" s="72">
        <f t="array" ref="X34">SUMPRODUCT(
    INDEX(ANSWERS!$C$7:$AW$134,0,ROW(X34)), 
    INDEX(CORRECT!$A$2:$HK$129,0,COLUMN(X34))
)
</f>
        <v>2</v>
      </c>
      <c r="Y34" s="72">
        <f t="array" ref="Y34">SUMPRODUCT(
    INDEX(ANSWERS!$C$7:$AW$134,0,ROW(Y34)), 
    INDEX(CORRECT!$A$2:$HK$129,0,COLUMN(Y34))
)
</f>
        <v>3</v>
      </c>
      <c r="Z34" s="72">
        <f t="array" ref="Z34">SUMPRODUCT(
    INDEX(ANSWERS!$C$7:$AW$134,0,ROW(Z34)), 
    INDEX(CORRECT!$A$2:$HK$129,0,COLUMN(Z34))
)
</f>
        <v>3</v>
      </c>
      <c r="AA34" s="72">
        <f t="array" ref="AA34">SUMPRODUCT(
    INDEX(ANSWERS!$C$7:$AW$134,0,ROW(AA34)), 
    INDEX(CORRECT!$A$2:$HK$129,0,COLUMN(AA34))
)
</f>
        <v>2</v>
      </c>
      <c r="AB34" s="72">
        <f t="array" ref="AB34">SUMPRODUCT(
    INDEX(ANSWERS!$C$7:$AW$134,0,ROW(AB34)), 
    INDEX(CORRECT!$A$2:$HK$129,0,COLUMN(AB34))
)
</f>
        <v>2</v>
      </c>
      <c r="AC34" s="72">
        <f t="array" ref="AC34">SUMPRODUCT(
    INDEX(ANSWERS!$C$7:$AW$134,0,ROW(AC34)), 
    INDEX(CORRECT!$A$2:$HK$129,0,COLUMN(AC34))
)
</f>
        <v>2</v>
      </c>
      <c r="AD34" s="72">
        <f t="array" ref="AD34">SUMPRODUCT(
    INDEX(ANSWERS!$C$7:$AW$134,0,ROW(AD34)), 
    INDEX(CORRECT!$A$2:$HK$129,0,COLUMN(AD34))
)
</f>
        <v>3</v>
      </c>
      <c r="AE34" s="72">
        <f t="array" ref="AE34">SUMPRODUCT(
    INDEX(ANSWERS!$C$7:$AW$134,0,ROW(AE34)), 
    INDEX(CORRECT!$A$2:$HK$129,0,COLUMN(AE34))
)
</f>
        <v>1</v>
      </c>
      <c r="AF34" s="72">
        <f t="array" ref="AF34">SUMPRODUCT(
    INDEX(ANSWERS!$C$7:$AW$134,0,ROW(AF34)), 
    INDEX(CORRECT!$A$2:$HK$129,0,COLUMN(AF34))
)
</f>
        <v>2</v>
      </c>
      <c r="AG34" s="72">
        <f t="array" ref="AG34">SUMPRODUCT(
    INDEX(ANSWERS!$C$7:$AW$134,0,ROW(AG34)), 
    INDEX(CORRECT!$A$2:$HK$129,0,COLUMN(AG34))
)
</f>
        <v>2</v>
      </c>
      <c r="AH34" s="72">
        <f t="array" ref="AH34">SUMPRODUCT(
    INDEX(ANSWERS!$C$7:$AW$134,0,ROW(AH34)), 
    INDEX(CORRECT!$A$2:$HK$129,0,COLUMN(AH34))
)
</f>
        <v>2</v>
      </c>
      <c r="AI34" s="72">
        <f t="array" ref="AI34">SUMPRODUCT(
    INDEX(ANSWERS!$C$7:$AW$134,0,ROW(AI34)), 
    INDEX(CORRECT!$A$2:$HK$129,0,COLUMN(AI34))
)
</f>
        <v>1</v>
      </c>
      <c r="AJ34" s="72">
        <f t="array" ref="AJ34">SUMPRODUCT(
    INDEX(ANSWERS!$C$7:$AW$134,0,ROW(AJ34)), 
    INDEX(CORRECT!$A$2:$HK$129,0,COLUMN(AJ34))
)
</f>
        <v>2</v>
      </c>
      <c r="AK34" s="72">
        <f t="array" ref="AK34">SUMPRODUCT(
    INDEX(ANSWERS!$C$7:$AW$134,0,ROW(AK34)), 
    INDEX(CORRECT!$A$2:$HK$129,0,COLUMN(AK34))
)
</f>
        <v>3</v>
      </c>
      <c r="AL34" s="72">
        <f t="array" ref="AL34">SUMPRODUCT(
    INDEX(ANSWERS!$C$7:$AW$134,0,ROW(AL34)), 
    INDEX(CORRECT!$A$2:$HK$129,0,COLUMN(AL34))
)
</f>
        <v>2</v>
      </c>
      <c r="AM34" s="72">
        <f t="array" ref="AM34">SUMPRODUCT(
    INDEX(ANSWERS!$C$7:$AW$134,0,ROW(AM34)), 
    INDEX(CORRECT!$A$2:$HK$129,0,COLUMN(AM34))
)
</f>
        <v>1</v>
      </c>
      <c r="AN34" s="72">
        <f t="array" ref="AN34">SUMPRODUCT(
    INDEX(ANSWERS!$C$7:$AW$134,0,ROW(AN34)), 
    INDEX(CORRECT!$A$2:$HK$129,0,COLUMN(AN34))
)
</f>
        <v>2</v>
      </c>
      <c r="AO34" s="72">
        <f t="array" ref="AO34">SUMPRODUCT(
    INDEX(ANSWERS!$C$7:$AW$134,0,ROW(AO34)), 
    INDEX(CORRECT!$A$2:$HK$129,0,COLUMN(AO34))
)
</f>
        <v>1</v>
      </c>
      <c r="AP34" s="72">
        <f t="array" ref="AP34">SUMPRODUCT(
    INDEX(ANSWERS!$C$7:$AW$134,0,ROW(AP34)), 
    INDEX(CORRECT!$A$2:$HK$129,0,COLUMN(AP34))
)
</f>
        <v>2</v>
      </c>
      <c r="AQ34" s="72">
        <f t="array" ref="AQ34">SUMPRODUCT(
    INDEX(ANSWERS!$C$7:$AW$134,0,ROW(AQ34)), 
    INDEX(CORRECT!$A$2:$HK$129,0,COLUMN(AQ34))
)
</f>
        <v>2</v>
      </c>
      <c r="AR34" s="72">
        <f t="array" ref="AR34">SUMPRODUCT(
    INDEX(ANSWERS!$C$7:$AW$134,0,ROW(AR34)), 
    INDEX(CORRECT!$A$2:$HK$129,0,COLUMN(AR34))
)
</f>
        <v>1</v>
      </c>
      <c r="AS34" s="72">
        <f t="array" ref="AS34">SUMPRODUCT(
    INDEX(ANSWERS!$C$7:$AW$134,0,ROW(AS34)), 
    INDEX(CORRECT!$A$2:$HK$129,0,COLUMN(AS34))
)
</f>
        <v>1</v>
      </c>
      <c r="AT34" s="72">
        <f t="array" ref="AT34">SUMPRODUCT(
    INDEX(ANSWERS!$C$7:$AW$134,0,ROW(AT34)), 
    INDEX(CORRECT!$A$2:$HK$129,0,COLUMN(AT34))
)
</f>
        <v>2</v>
      </c>
      <c r="AU34" s="72">
        <f t="array" ref="AU34">SUMPRODUCT(
    INDEX(ANSWERS!$C$7:$AW$134,0,ROW(AU34)), 
    INDEX(CORRECT!$A$2:$HK$129,0,COLUMN(AU34))
)
</f>
        <v>1</v>
      </c>
      <c r="AV34" s="72">
        <f t="array" ref="AV34">SUMPRODUCT(
    INDEX(ANSWERS!$C$7:$AW$134,0,ROW(AV34)), 
    INDEX(CORRECT!$A$2:$HK$129,0,COLUMN(AV34))
)
</f>
        <v>2</v>
      </c>
      <c r="AW34" s="72">
        <f t="array" ref="AW34">SUMPRODUCT(
    INDEX(ANSWERS!$C$7:$AW$134,0,ROW(AW34)), 
    INDEX(CORRECT!$A$2:$HK$129,0,COLUMN(AW34))
)
</f>
        <v>2</v>
      </c>
      <c r="AX34" s="72">
        <f t="array" ref="AX34">SUMPRODUCT(
    INDEX(ANSWERS!$C$7:$AW$134,0,ROW(AX34)), 
    INDEX(CORRECT!$A$2:$HK$129,0,COLUMN(AX34))
)
</f>
        <v>3</v>
      </c>
      <c r="AY34" s="72">
        <f t="array" ref="AY34">SUMPRODUCT(
    INDEX(ANSWERS!$C$7:$AW$134,0,ROW(AY34)), 
    INDEX(CORRECT!$A$2:$HK$129,0,COLUMN(AY34))
)
</f>
        <v>0</v>
      </c>
      <c r="AZ34" s="72">
        <f t="array" ref="AZ34">SUMPRODUCT(
    INDEX(ANSWERS!$C$7:$AW$134,0,ROW(AZ34)), 
    INDEX(CORRECT!$A$2:$HK$129,0,COLUMN(AZ34))
)
</f>
        <v>2</v>
      </c>
      <c r="BA34" s="72">
        <f t="array" ref="BA34">SUMPRODUCT(
    INDEX(ANSWERS!$C$7:$AW$134,0,ROW(BA34)), 
    INDEX(CORRECT!$A$2:$HK$129,0,COLUMN(BA34))
)
</f>
        <v>1</v>
      </c>
      <c r="BB34" s="72">
        <f t="array" ref="BB34">SUMPRODUCT(
    INDEX(ANSWERS!$C$7:$AW$134,0,ROW(BB34)), 
    INDEX(CORRECT!$A$2:$HK$129,0,COLUMN(BB34))
)
</f>
        <v>2</v>
      </c>
      <c r="BC34" s="72">
        <f t="array" ref="BC34">SUMPRODUCT(
    INDEX(ANSWERS!$C$7:$AW$134,0,ROW(BC34)), 
    INDEX(CORRECT!$A$2:$HK$129,0,COLUMN(BC34))
)
</f>
        <v>0</v>
      </c>
      <c r="BD34" s="72">
        <f t="array" ref="BD34">SUMPRODUCT(
    INDEX(ANSWERS!$C$7:$AW$134,0,ROW(BD34)), 
    INDEX(CORRECT!$A$2:$HK$129,0,COLUMN(BD34))
)
</f>
        <v>1</v>
      </c>
      <c r="BE34" s="72">
        <f t="array" ref="BE34">SUMPRODUCT(
    INDEX(ANSWERS!$C$7:$AW$134,0,ROW(BE34)), 
    INDEX(CORRECT!$A$2:$HK$129,0,COLUMN(BE34))
)
</f>
        <v>1</v>
      </c>
      <c r="BF34" s="72">
        <f t="array" ref="BF34">SUMPRODUCT(
    INDEX(ANSWERS!$C$7:$AW$134,0,ROW(BF34)), 
    INDEX(CORRECT!$A$2:$HK$129,0,COLUMN(BF34))
)
</f>
        <v>1</v>
      </c>
      <c r="BG34" s="72">
        <f t="array" ref="BG34">SUMPRODUCT(
    INDEX(ANSWERS!$C$7:$AW$134,0,ROW(BG34)), 
    INDEX(CORRECT!$A$2:$HK$129,0,COLUMN(BG34))
)
</f>
        <v>3</v>
      </c>
      <c r="BH34" s="72">
        <f t="array" ref="BH34">SUMPRODUCT(
    INDEX(ANSWERS!$C$7:$AW$134,0,ROW(BH34)), 
    INDEX(CORRECT!$A$2:$HK$129,0,COLUMN(BH34))
)
</f>
        <v>3</v>
      </c>
      <c r="BI34" s="72">
        <f t="array" ref="BI34">SUMPRODUCT(
    INDEX(ANSWERS!$C$7:$AW$134,0,ROW(BI34)), 
    INDEX(CORRECT!$A$2:$HK$129,0,COLUMN(BI34))
)
</f>
        <v>3</v>
      </c>
      <c r="BJ34" s="72">
        <f t="array" ref="BJ34">SUMPRODUCT(
    INDEX(ANSWERS!$C$7:$AW$134,0,ROW(BJ34)), 
    INDEX(CORRECT!$A$2:$HK$129,0,COLUMN(BJ34))
)
</f>
        <v>1</v>
      </c>
      <c r="BK34" s="72">
        <f t="array" ref="BK34">SUMPRODUCT(
    INDEX(ANSWERS!$C$7:$AW$134,0,ROW(BK34)), 
    INDEX(CORRECT!$A$2:$HK$129,0,COLUMN(BK34))
)
</f>
        <v>1</v>
      </c>
      <c r="BL34" s="72">
        <f t="array" ref="BL34">SUMPRODUCT(
    INDEX(ANSWERS!$C$7:$AW$134,0,ROW(BL34)), 
    INDEX(CORRECT!$A$2:$HK$129,0,COLUMN(BL34))
)
</f>
        <v>1</v>
      </c>
      <c r="BM34" s="72">
        <f t="array" ref="BM34">SUMPRODUCT(
    INDEX(ANSWERS!$C$7:$AW$134,0,ROW(BM34)), 
    INDEX(CORRECT!$A$2:$HK$129,0,COLUMN(BM34))
)
</f>
        <v>2</v>
      </c>
      <c r="BN34" s="72">
        <f t="array" ref="BN34">SUMPRODUCT(
    INDEX(ANSWERS!$C$7:$AW$134,0,ROW(BN34)), 
    INDEX(CORRECT!$A$2:$HK$129,0,COLUMN(BN34))
)
</f>
        <v>3</v>
      </c>
      <c r="BO34" s="72">
        <f t="array" ref="BO34">SUMPRODUCT(
    INDEX(ANSWERS!$C$7:$AW$134,0,ROW(BO34)), 
    INDEX(CORRECT!$A$2:$HK$129,0,COLUMN(BO34))
)
</f>
        <v>2</v>
      </c>
      <c r="BP34" s="72">
        <f t="array" ref="BP34">SUMPRODUCT(
    INDEX(ANSWERS!$C$7:$AW$134,0,ROW(BP34)), 
    INDEX(CORRECT!$A$2:$HK$129,0,COLUMN(BP34))
)
</f>
        <v>3</v>
      </c>
      <c r="BQ34" s="72">
        <f t="array" ref="BQ34">SUMPRODUCT(
    INDEX(ANSWERS!$C$7:$AW$134,0,ROW(BQ34)), 
    INDEX(CORRECT!$A$2:$HK$129,0,COLUMN(BQ34))
)
</f>
        <v>3</v>
      </c>
      <c r="BR34" s="72">
        <f t="array" ref="BR34">SUMPRODUCT(
    INDEX(ANSWERS!$C$7:$AW$134,0,ROW(BR34)), 
    INDEX(CORRECT!$A$2:$HK$129,0,COLUMN(BR34))
)
</f>
        <v>2</v>
      </c>
      <c r="BS34" s="72">
        <f t="array" ref="BS34">SUMPRODUCT(
    INDEX(ANSWERS!$C$7:$AW$134,0,ROW(BS34)), 
    INDEX(CORRECT!$A$2:$HK$129,0,COLUMN(BS34))
)
</f>
        <v>3</v>
      </c>
      <c r="BT34" s="72">
        <f t="array" ref="BT34">SUMPRODUCT(
    INDEX(ANSWERS!$C$7:$AW$134,0,ROW(BT34)), 
    INDEX(CORRECT!$A$2:$HK$129,0,COLUMN(BT34))
)
</f>
        <v>2</v>
      </c>
      <c r="BU34" s="72">
        <f t="array" ref="BU34">SUMPRODUCT(
    INDEX(ANSWERS!$C$7:$AW$134,0,ROW(BU34)), 
    INDEX(CORRECT!$A$2:$HK$129,0,COLUMN(BU34))
)
</f>
        <v>1</v>
      </c>
      <c r="BV34" s="72">
        <f t="array" ref="BV34">SUMPRODUCT(
    INDEX(ANSWERS!$C$7:$AW$134,0,ROW(BV34)), 
    INDEX(CORRECT!$A$2:$HK$129,0,COLUMN(BV34))
)
</f>
        <v>2</v>
      </c>
      <c r="BW34" s="72">
        <f t="array" ref="BW34">SUMPRODUCT(
    INDEX(ANSWERS!$C$7:$AW$134,0,ROW(BW34)), 
    INDEX(CORRECT!$A$2:$HK$129,0,COLUMN(BW34))
)
</f>
        <v>2</v>
      </c>
      <c r="BX34" s="72">
        <f t="array" ref="BX34">SUMPRODUCT(
    INDEX(ANSWERS!$C$7:$AW$134,0,ROW(BX34)), 
    INDEX(CORRECT!$A$2:$HK$129,0,COLUMN(BX34))
)
</f>
        <v>1</v>
      </c>
      <c r="BY34" s="72">
        <f t="array" ref="BY34">SUMPRODUCT(
    INDEX(ANSWERS!$C$7:$AW$134,0,ROW(BY34)), 
    INDEX(CORRECT!$A$2:$HK$129,0,COLUMN(BY34))
)
</f>
        <v>2</v>
      </c>
      <c r="BZ34" s="72">
        <f t="array" ref="BZ34">SUMPRODUCT(
    INDEX(ANSWERS!$C$7:$AW$134,0,ROW(BZ34)), 
    INDEX(CORRECT!$A$2:$HK$129,0,COLUMN(BZ34))
)
</f>
        <v>0</v>
      </c>
      <c r="CA34" s="72">
        <f t="array" ref="CA34">SUMPRODUCT(
    INDEX(ANSWERS!$C$7:$AW$134,0,ROW(CA34)), 
    INDEX(CORRECT!$A$2:$HK$129,0,COLUMN(CA34))
)
</f>
        <v>0</v>
      </c>
      <c r="CB34" s="72">
        <f t="array" ref="CB34">SUMPRODUCT(
    INDEX(ANSWERS!$C$7:$AW$134,0,ROW(CB34)), 
    INDEX(CORRECT!$A$2:$HK$129,0,COLUMN(CB34))
)
</f>
        <v>3</v>
      </c>
      <c r="CC34" s="72">
        <f t="array" ref="CC34">SUMPRODUCT(
    INDEX(ANSWERS!$C$7:$AW$134,0,ROW(CC34)), 
    INDEX(CORRECT!$A$2:$HK$129,0,COLUMN(CC34))
)
</f>
        <v>2</v>
      </c>
      <c r="CD34" s="72">
        <f t="array" ref="CD34">SUMPRODUCT(
    INDEX(ANSWERS!$C$7:$AW$134,0,ROW(CD34)), 
    INDEX(CORRECT!$A$2:$HK$129,0,COLUMN(CD34))
)
</f>
        <v>3</v>
      </c>
      <c r="CE34" s="72">
        <f t="array" ref="CE34">SUMPRODUCT(
    INDEX(ANSWERS!$C$7:$AW$134,0,ROW(CE34)), 
    INDEX(CORRECT!$A$2:$HK$129,0,COLUMN(CE34))
)
</f>
        <v>2</v>
      </c>
      <c r="CF34" s="72">
        <f t="array" ref="CF34">SUMPRODUCT(
    INDEX(ANSWERS!$C$7:$AW$134,0,ROW(CF34)), 
    INDEX(CORRECT!$A$2:$HK$129,0,COLUMN(CF34))
)
</f>
        <v>2</v>
      </c>
      <c r="CG34" s="72">
        <f t="array" ref="CG34">SUMPRODUCT(
    INDEX(ANSWERS!$C$7:$AW$134,0,ROW(CG34)), 
    INDEX(CORRECT!$A$2:$HK$129,0,COLUMN(CG34))
)
</f>
        <v>3</v>
      </c>
      <c r="CH34" s="72">
        <f t="array" ref="CH34">SUMPRODUCT(
    INDEX(ANSWERS!$C$7:$AW$134,0,ROW(CH34)), 
    INDEX(CORRECT!$A$2:$HK$129,0,COLUMN(CH34))
)
</f>
        <v>2</v>
      </c>
      <c r="CI34" s="72">
        <f t="array" ref="CI34">SUMPRODUCT(
    INDEX(ANSWERS!$C$7:$AW$134,0,ROW(CI34)), 
    INDEX(CORRECT!$A$2:$HK$129,0,COLUMN(CI34))
)
</f>
        <v>2</v>
      </c>
      <c r="CJ34" s="72">
        <f t="array" ref="CJ34">SUMPRODUCT(
    INDEX(ANSWERS!$C$7:$AW$134,0,ROW(CJ34)), 
    INDEX(CORRECT!$A$2:$HK$129,0,COLUMN(CJ34))
)
</f>
        <v>2</v>
      </c>
      <c r="CK34" s="72">
        <f t="array" ref="CK34">SUMPRODUCT(
    INDEX(ANSWERS!$C$7:$AW$134,0,ROW(CK34)), 
    INDEX(CORRECT!$A$2:$HK$129,0,COLUMN(CK34))
)
</f>
        <v>3</v>
      </c>
      <c r="CL34" s="72">
        <f t="array" ref="CL34">SUMPRODUCT(
    INDEX(ANSWERS!$C$7:$AW$134,0,ROW(CL34)), 
    INDEX(CORRECT!$A$2:$HK$129,0,COLUMN(CL34))
)
</f>
        <v>1</v>
      </c>
      <c r="CM34" s="72">
        <f t="array" ref="CM34">SUMPRODUCT(
    INDEX(ANSWERS!$C$7:$AW$134,0,ROW(CM34)), 
    INDEX(CORRECT!$A$2:$HK$129,0,COLUMN(CM34))
)
</f>
        <v>1</v>
      </c>
      <c r="CN34" s="72">
        <f t="array" ref="CN34">SUMPRODUCT(
    INDEX(ANSWERS!$C$7:$AW$134,0,ROW(CN34)), 
    INDEX(CORRECT!$A$2:$HK$129,0,COLUMN(CN34))
)
</f>
        <v>3</v>
      </c>
      <c r="CO34" s="72">
        <f t="array" ref="CO34">SUMPRODUCT(
    INDEX(ANSWERS!$C$7:$AW$134,0,ROW(CO34)), 
    INDEX(CORRECT!$A$2:$HK$129,0,COLUMN(CO34))
)
</f>
        <v>2</v>
      </c>
      <c r="CP34" s="72">
        <f t="array" ref="CP34">SUMPRODUCT(
    INDEX(ANSWERS!$C$7:$AW$134,0,ROW(CP34)), 
    INDEX(CORRECT!$A$2:$HK$129,0,COLUMN(CP34))
)
</f>
        <v>2</v>
      </c>
      <c r="CQ34" s="72">
        <f t="array" ref="CQ34">SUMPRODUCT(
    INDEX(ANSWERS!$C$7:$AW$134,0,ROW(CQ34)), 
    INDEX(CORRECT!$A$2:$HK$129,0,COLUMN(CQ34))
)
</f>
        <v>3</v>
      </c>
      <c r="CR34" s="72">
        <f t="array" ref="CR34">SUMPRODUCT(
    INDEX(ANSWERS!$C$7:$AW$134,0,ROW(CR34)), 
    INDEX(CORRECT!$A$2:$HK$129,0,COLUMN(CR34))
)
</f>
        <v>2</v>
      </c>
      <c r="CS34" s="72">
        <f t="array" ref="CS34">SUMPRODUCT(
    INDEX(ANSWERS!$C$7:$AW$134,0,ROW(CS34)), 
    INDEX(CORRECT!$A$2:$HK$129,0,COLUMN(CS34))
)
</f>
        <v>1</v>
      </c>
      <c r="CT34" s="72">
        <f t="array" ref="CT34">SUMPRODUCT(
    INDEX(ANSWERS!$C$7:$AW$134,0,ROW(CT34)), 
    INDEX(CORRECT!$A$2:$HK$129,0,COLUMN(CT34))
)
</f>
        <v>3</v>
      </c>
      <c r="CU34" s="72">
        <f t="array" ref="CU34">SUMPRODUCT(
    INDEX(ANSWERS!$C$7:$AW$134,0,ROW(CU34)), 
    INDEX(CORRECT!$A$2:$HK$129,0,COLUMN(CU34))
)
</f>
        <v>2</v>
      </c>
      <c r="CV34" s="72">
        <f t="array" ref="CV34">SUMPRODUCT(
    INDEX(ANSWERS!$C$7:$AW$134,0,ROW(CV34)), 
    INDEX(CORRECT!$A$2:$HK$129,0,COLUMN(CV34))
)
</f>
        <v>1</v>
      </c>
      <c r="CW34" s="72">
        <f t="array" ref="CW34">SUMPRODUCT(
    INDEX(ANSWERS!$C$7:$AW$134,0,ROW(CW34)), 
    INDEX(CORRECT!$A$2:$HK$129,0,COLUMN(CW34))
)
</f>
        <v>1</v>
      </c>
      <c r="CX34" s="72">
        <f t="array" ref="CX34">SUMPRODUCT(
    INDEX(ANSWERS!$C$7:$AW$134,0,ROW(CX34)), 
    INDEX(CORRECT!$A$2:$HK$129,0,COLUMN(CX34))
)
</f>
        <v>2</v>
      </c>
      <c r="CY34" s="72">
        <f t="array" ref="CY34">SUMPRODUCT(
    INDEX(ANSWERS!$C$7:$AW$134,0,ROW(CY34)), 
    INDEX(CORRECT!$A$2:$HK$129,0,COLUMN(CY34))
)
</f>
        <v>3</v>
      </c>
      <c r="CZ34" s="72">
        <f t="array" ref="CZ34">SUMPRODUCT(
    INDEX(ANSWERS!$C$7:$AW$134,0,ROW(CZ34)), 
    INDEX(CORRECT!$A$2:$HK$129,0,COLUMN(CZ34))
)
</f>
        <v>0</v>
      </c>
      <c r="DA34" s="72">
        <f t="array" ref="DA34">SUMPRODUCT(
    INDEX(ANSWERS!$C$7:$AW$134,0,ROW(DA34)), 
    INDEX(CORRECT!$A$2:$HK$129,0,COLUMN(DA34))
)
</f>
        <v>0</v>
      </c>
      <c r="DB34" s="72">
        <f t="array" ref="DB34">SUMPRODUCT(
    INDEX(ANSWERS!$C$7:$AW$134,0,ROW(DB34)), 
    INDEX(CORRECT!$A$2:$HK$129,0,COLUMN(DB34))
)
</f>
        <v>1</v>
      </c>
      <c r="DC34" s="72">
        <f t="array" ref="DC34">SUMPRODUCT(
    INDEX(ANSWERS!$C$7:$AW$134,0,ROW(DC34)), 
    INDEX(CORRECT!$A$2:$HK$129,0,COLUMN(DC34))
)
</f>
        <v>2</v>
      </c>
      <c r="DD34" s="72">
        <f t="array" ref="DD34">SUMPRODUCT(
    INDEX(ANSWERS!$C$7:$AW$134,0,ROW(DD34)), 
    INDEX(CORRECT!$A$2:$HK$129,0,COLUMN(DD34))
)
</f>
        <v>1</v>
      </c>
      <c r="DE34" s="72">
        <f t="array" ref="DE34">SUMPRODUCT(
    INDEX(ANSWERS!$C$7:$AW$134,0,ROW(DE34)), 
    INDEX(CORRECT!$A$2:$HK$129,0,COLUMN(DE34))
)
</f>
        <v>2</v>
      </c>
      <c r="DF34" s="72">
        <f t="array" ref="DF34">SUMPRODUCT(
    INDEX(ANSWERS!$C$7:$AW$134,0,ROW(DF34)), 
    INDEX(CORRECT!$A$2:$HK$129,0,COLUMN(DF34))
)
</f>
        <v>2</v>
      </c>
      <c r="DG34" s="72">
        <f t="array" ref="DG34">SUMPRODUCT(
    INDEX(ANSWERS!$C$7:$AW$134,0,ROW(DG34)), 
    INDEX(CORRECT!$A$2:$HK$129,0,COLUMN(DG34))
)
</f>
        <v>2</v>
      </c>
      <c r="DH34" s="72">
        <f t="array" ref="DH34">SUMPRODUCT(
    INDEX(ANSWERS!$C$7:$AW$134,0,ROW(DH34)), 
    INDEX(CORRECT!$A$2:$HK$129,0,COLUMN(DH34))
)
</f>
        <v>2</v>
      </c>
      <c r="DI34" s="72">
        <f t="array" ref="DI34">SUMPRODUCT(
    INDEX(ANSWERS!$C$7:$AW$134,0,ROW(DI34)), 
    INDEX(CORRECT!$A$2:$HK$129,0,COLUMN(DI34))
)
</f>
        <v>0</v>
      </c>
      <c r="DJ34" s="72">
        <f t="array" ref="DJ34">SUMPRODUCT(
    INDEX(ANSWERS!$C$7:$AW$134,0,ROW(DJ34)), 
    INDEX(CORRECT!$A$2:$HK$129,0,COLUMN(DJ34))
)
</f>
        <v>1</v>
      </c>
      <c r="DK34" s="72">
        <f t="array" ref="DK34">SUMPRODUCT(
    INDEX(ANSWERS!$C$7:$AW$134,0,ROW(DK34)), 
    INDEX(CORRECT!$A$2:$HK$129,0,COLUMN(DK34))
)
</f>
        <v>2</v>
      </c>
      <c r="DL34" s="72">
        <f t="array" ref="DL34">SUMPRODUCT(
    INDEX(ANSWERS!$C$7:$AW$134,0,ROW(DL34)), 
    INDEX(CORRECT!$A$2:$HK$129,0,COLUMN(DL34))
)
</f>
        <v>2</v>
      </c>
      <c r="DM34" s="72">
        <f t="array" ref="DM34">SUMPRODUCT(
    INDEX(ANSWERS!$C$7:$AW$134,0,ROW(DM34)), 
    INDEX(CORRECT!$A$2:$HK$129,0,COLUMN(DM34))
)
</f>
        <v>1</v>
      </c>
      <c r="DN34" s="72">
        <f t="array" ref="DN34">SUMPRODUCT(
    INDEX(ANSWERS!$C$7:$AW$134,0,ROW(DN34)), 
    INDEX(CORRECT!$A$2:$HK$129,0,COLUMN(DN34))
)
</f>
        <v>1</v>
      </c>
      <c r="DO34" s="72">
        <f t="array" ref="DO34">SUMPRODUCT(
    INDEX(ANSWERS!$C$7:$AW$134,0,ROW(DO34)), 
    INDEX(CORRECT!$A$2:$HK$129,0,COLUMN(DO34))
)
</f>
        <v>1</v>
      </c>
      <c r="DP34" s="72">
        <f t="array" ref="DP34">SUMPRODUCT(
    INDEX(ANSWERS!$C$7:$AW$134,0,ROW(DP34)), 
    INDEX(CORRECT!$A$2:$HK$129,0,COLUMN(DP34))
)
</f>
        <v>2</v>
      </c>
      <c r="DQ34" s="72">
        <f t="array" ref="DQ34">SUMPRODUCT(
    INDEX(ANSWERS!$C$7:$AW$134,0,ROW(DQ34)), 
    INDEX(CORRECT!$A$2:$HK$129,0,COLUMN(DQ34))
)
</f>
        <v>2</v>
      </c>
      <c r="DR34" s="72">
        <f t="array" ref="DR34">SUMPRODUCT(
    INDEX(ANSWERS!$C$7:$AW$134,0,ROW(DR34)), 
    INDEX(CORRECT!$A$2:$HK$129,0,COLUMN(DR34))
)
</f>
        <v>2</v>
      </c>
      <c r="DS34" s="72">
        <f t="array" ref="DS34">SUMPRODUCT(
    INDEX(ANSWERS!$C$7:$AW$134,0,ROW(DS34)), 
    INDEX(CORRECT!$A$2:$HK$129,0,COLUMN(DS34))
)
</f>
        <v>3</v>
      </c>
      <c r="DT34" s="72">
        <f t="array" ref="DT34">SUMPRODUCT(
    INDEX(ANSWERS!$C$7:$AW$134,0,ROW(DT34)), 
    INDEX(CORRECT!$A$2:$HK$129,0,COLUMN(DT34))
)
</f>
        <v>3</v>
      </c>
      <c r="DU34" s="72">
        <f t="array" ref="DU34">SUMPRODUCT(
    INDEX(ANSWERS!$C$7:$AW$134,0,ROW(DU34)), 
    INDEX(CORRECT!$A$2:$HK$129,0,COLUMN(DU34))
)
</f>
        <v>2</v>
      </c>
      <c r="DV34" s="72">
        <f t="array" ref="DV34">SUMPRODUCT(
    INDEX(ANSWERS!$C$7:$AW$134,0,ROW(DV34)), 
    INDEX(CORRECT!$A$2:$HK$129,0,COLUMN(DV34))
)
</f>
        <v>1</v>
      </c>
      <c r="DW34" s="72">
        <f t="array" ref="DW34">SUMPRODUCT(
    INDEX(ANSWERS!$C$7:$AW$134,0,ROW(DW34)), 
    INDEX(CORRECT!$A$2:$HK$129,0,COLUMN(DW34))
)
</f>
        <v>1</v>
      </c>
      <c r="DX34" s="72">
        <f t="array" ref="DX34">SUMPRODUCT(
    INDEX(ANSWERS!$C$7:$AW$134,0,ROW(DX34)), 
    INDEX(CORRECT!$A$2:$HK$129,0,COLUMN(DX34))
)
</f>
        <v>2</v>
      </c>
      <c r="DY34" s="72">
        <f t="array" ref="DY34">SUMPRODUCT(
    INDEX(ANSWERS!$C$7:$AW$134,0,ROW(DY34)), 
    INDEX(CORRECT!$A$2:$HK$129,0,COLUMN(DY34))
)
</f>
        <v>1</v>
      </c>
      <c r="DZ34" s="72">
        <f t="array" ref="DZ34">SUMPRODUCT(
    INDEX(ANSWERS!$C$7:$AW$134,0,ROW(DZ34)), 
    INDEX(CORRECT!$A$2:$HK$129,0,COLUMN(DZ34))
)
</f>
        <v>1</v>
      </c>
      <c r="EA34" s="72">
        <f t="array" ref="EA34">SUMPRODUCT(
    INDEX(ANSWERS!$C$7:$AW$134,0,ROW(EA34)), 
    INDEX(CORRECT!$A$2:$HK$129,0,COLUMN(EA34))
)
</f>
        <v>2</v>
      </c>
      <c r="EB34" s="72">
        <f t="array" ref="EB34">SUMPRODUCT(
    INDEX(ANSWERS!$C$7:$AW$134,0,ROW(EB34)), 
    INDEX(CORRECT!$A$2:$HK$129,0,COLUMN(EB34))
)
</f>
        <v>1</v>
      </c>
      <c r="EC34" s="72">
        <f t="array" ref="EC34">SUMPRODUCT(
    INDEX(ANSWERS!$C$7:$AW$134,0,ROW(EC34)), 
    INDEX(CORRECT!$A$2:$HK$129,0,COLUMN(EC34))
)
</f>
        <v>1</v>
      </c>
      <c r="ED34" s="72">
        <f t="array" ref="ED34">SUMPRODUCT(
    INDEX(ANSWERS!$C$7:$AW$134,0,ROW(ED34)), 
    INDEX(CORRECT!$A$2:$HK$129,0,COLUMN(ED34))
)
</f>
        <v>1</v>
      </c>
      <c r="EE34" s="72">
        <f t="array" ref="EE34">SUMPRODUCT(
    INDEX(ANSWERS!$C$7:$AW$134,0,ROW(EE34)), 
    INDEX(CORRECT!$A$2:$HK$129,0,COLUMN(EE34))
)
</f>
        <v>3</v>
      </c>
      <c r="EF34" s="72">
        <f t="array" ref="EF34">SUMPRODUCT(
    INDEX(ANSWERS!$C$7:$AW$134,0,ROW(EF34)), 
    INDEX(CORRECT!$A$2:$HK$129,0,COLUMN(EF34))
)
</f>
        <v>2</v>
      </c>
      <c r="EG34" s="72">
        <f t="array" ref="EG34">SUMPRODUCT(
    INDEX(ANSWERS!$C$7:$AW$134,0,ROW(EG34)), 
    INDEX(CORRECT!$A$2:$HK$129,0,COLUMN(EG34))
)
</f>
        <v>2</v>
      </c>
      <c r="EH34" s="72">
        <f t="array" ref="EH34">SUMPRODUCT(
    INDEX(ANSWERS!$C$7:$AW$134,0,ROW(EH34)), 
    INDEX(CORRECT!$A$2:$HK$129,0,COLUMN(EH34))
)
</f>
        <v>0</v>
      </c>
      <c r="EI34" s="72">
        <f t="array" ref="EI34">SUMPRODUCT(
    INDEX(ANSWERS!$C$7:$AW$134,0,ROW(EI34)), 
    INDEX(CORRECT!$A$2:$HK$129,0,COLUMN(EI34))
)
</f>
        <v>3</v>
      </c>
      <c r="EJ34" s="72">
        <f t="array" ref="EJ34">SUMPRODUCT(
    INDEX(ANSWERS!$C$7:$AW$134,0,ROW(EJ34)), 
    INDEX(CORRECT!$A$2:$HK$129,0,COLUMN(EJ34))
)
</f>
        <v>1</v>
      </c>
      <c r="EK34" s="72">
        <f t="array" ref="EK34">SUMPRODUCT(
    INDEX(ANSWERS!$C$7:$AW$134,0,ROW(EK34)), 
    INDEX(CORRECT!$A$2:$HK$129,0,COLUMN(EK34))
)
</f>
        <v>1</v>
      </c>
      <c r="EL34" s="72">
        <f t="array" ref="EL34">SUMPRODUCT(
    INDEX(ANSWERS!$C$7:$AW$134,0,ROW(EL34)), 
    INDEX(CORRECT!$A$2:$HK$129,0,COLUMN(EL34))
)
</f>
        <v>1</v>
      </c>
      <c r="EM34" s="72">
        <f t="array" ref="EM34">SUMPRODUCT(
    INDEX(ANSWERS!$C$7:$AW$134,0,ROW(EM34)), 
    INDEX(CORRECT!$A$2:$HK$129,0,COLUMN(EM34))
)
</f>
        <v>1</v>
      </c>
      <c r="EN34" s="72">
        <f t="array" ref="EN34">SUMPRODUCT(
    INDEX(ANSWERS!$C$7:$AW$134,0,ROW(EN34)), 
    INDEX(CORRECT!$A$2:$HK$129,0,COLUMN(EN34))
)
</f>
        <v>3</v>
      </c>
      <c r="EO34" s="72">
        <f t="array" ref="EO34">SUMPRODUCT(
    INDEX(ANSWERS!$C$7:$AW$134,0,ROW(EO34)), 
    INDEX(CORRECT!$A$2:$HK$129,0,COLUMN(EO34))
)
</f>
        <v>2</v>
      </c>
      <c r="EP34" s="72">
        <f t="array" ref="EP34">SUMPRODUCT(
    INDEX(ANSWERS!$C$7:$AW$134,0,ROW(EP34)), 
    INDEX(CORRECT!$A$2:$HK$129,0,COLUMN(EP34))
)
</f>
        <v>3</v>
      </c>
      <c r="EQ34" s="72">
        <f t="array" ref="EQ34">SUMPRODUCT(
    INDEX(ANSWERS!$C$7:$AW$134,0,ROW(EQ34)), 
    INDEX(CORRECT!$A$2:$HK$129,0,COLUMN(EQ34))
)
</f>
        <v>2</v>
      </c>
      <c r="ER34" s="72">
        <f t="array" ref="ER34">SUMPRODUCT(
    INDEX(ANSWERS!$C$7:$AW$134,0,ROW(ER34)), 
    INDEX(CORRECT!$A$2:$HK$129,0,COLUMN(ER34))
)
</f>
        <v>2</v>
      </c>
      <c r="ES34" s="72">
        <f t="array" ref="ES34">SUMPRODUCT(
    INDEX(ANSWERS!$C$7:$AW$134,0,ROW(ES34)), 
    INDEX(CORRECT!$A$2:$HK$129,0,COLUMN(ES34))
)
</f>
        <v>0</v>
      </c>
      <c r="ET34" s="72">
        <f t="array" ref="ET34">SUMPRODUCT(
    INDEX(ANSWERS!$C$7:$AW$134,0,ROW(ET34)), 
    INDEX(CORRECT!$A$2:$HK$129,0,COLUMN(ET34))
)
</f>
        <v>1</v>
      </c>
      <c r="EU34" s="72">
        <f t="array" ref="EU34">SUMPRODUCT(
    INDEX(ANSWERS!$C$7:$AW$134,0,ROW(EU34)), 
    INDEX(CORRECT!$A$2:$HK$129,0,COLUMN(EU34))
)
</f>
        <v>2</v>
      </c>
      <c r="EV34" s="72">
        <f t="array" ref="EV34">SUMPRODUCT(
    INDEX(ANSWERS!$C$7:$AW$134,0,ROW(EV34)), 
    INDEX(CORRECT!$A$2:$HK$129,0,COLUMN(EV34))
)
</f>
        <v>1</v>
      </c>
      <c r="EW34" s="72">
        <f t="array" ref="EW34">SUMPRODUCT(
    INDEX(ANSWERS!$C$7:$AW$134,0,ROW(EW34)), 
    INDEX(CORRECT!$A$2:$HK$129,0,COLUMN(EW34))
)
</f>
        <v>3</v>
      </c>
      <c r="EX34" s="72">
        <f t="array" ref="EX34">SUMPRODUCT(
    INDEX(ANSWERS!$C$7:$AW$134,0,ROW(EX34)), 
    INDEX(CORRECT!$A$2:$HK$129,0,COLUMN(EX34))
)
</f>
        <v>2</v>
      </c>
      <c r="EY34" s="72">
        <f t="array" ref="EY34">SUMPRODUCT(
    INDEX(ANSWERS!$C$7:$AW$134,0,ROW(EY34)), 
    INDEX(CORRECT!$A$2:$HK$129,0,COLUMN(EY34))
)
</f>
        <v>1</v>
      </c>
      <c r="EZ34" s="72">
        <f t="array" ref="EZ34">SUMPRODUCT(
    INDEX(ANSWERS!$C$7:$AW$134,0,ROW(EZ34)), 
    INDEX(CORRECT!$A$2:$HK$129,0,COLUMN(EZ34))
)
</f>
        <v>2</v>
      </c>
      <c r="FA34" s="72">
        <f t="array" ref="FA34">SUMPRODUCT(
    INDEX(ANSWERS!$C$7:$AW$134,0,ROW(FA34)), 
    INDEX(CORRECT!$A$2:$HK$129,0,COLUMN(FA34))
)
</f>
        <v>0</v>
      </c>
      <c r="FB34" s="72">
        <f t="array" ref="FB34">SUMPRODUCT(
    INDEX(ANSWERS!$C$7:$AW$134,0,ROW(FB34)), 
    INDEX(CORRECT!$A$2:$HK$129,0,COLUMN(FB34))
)
</f>
        <v>1</v>
      </c>
      <c r="FC34" s="72">
        <f t="array" ref="FC34">SUMPRODUCT(
    INDEX(ANSWERS!$C$7:$AW$134,0,ROW(FC34)), 
    INDEX(CORRECT!$A$2:$HK$129,0,COLUMN(FC34))
)
</f>
        <v>2</v>
      </c>
      <c r="FD34" s="72">
        <f t="array" ref="FD34">SUMPRODUCT(
    INDEX(ANSWERS!$C$7:$AW$134,0,ROW(FD34)), 
    INDEX(CORRECT!$A$2:$HK$129,0,COLUMN(FD34))
)
</f>
        <v>2</v>
      </c>
      <c r="FE34" s="72">
        <f t="array" ref="FE34">SUMPRODUCT(
    INDEX(ANSWERS!$C$7:$AW$134,0,ROW(FE34)), 
    INDEX(CORRECT!$A$2:$HK$129,0,COLUMN(FE34))
)
</f>
        <v>3</v>
      </c>
      <c r="FF34" s="72">
        <f t="array" ref="FF34">SUMPRODUCT(
    INDEX(ANSWERS!$C$7:$AW$134,0,ROW(FF34)), 
    INDEX(CORRECT!$A$2:$HK$129,0,COLUMN(FF34))
)
</f>
        <v>1</v>
      </c>
      <c r="FG34" s="72">
        <f t="array" ref="FG34">SUMPRODUCT(
    INDEX(ANSWERS!$C$7:$AW$134,0,ROW(FG34)), 
    INDEX(CORRECT!$A$2:$HK$129,0,COLUMN(FG34))
)
</f>
        <v>2</v>
      </c>
      <c r="FH34" s="72">
        <f t="array" ref="FH34">SUMPRODUCT(
    INDEX(ANSWERS!$C$7:$AW$134,0,ROW(FH34)), 
    INDEX(CORRECT!$A$2:$HK$129,0,COLUMN(FH34))
)
</f>
        <v>3</v>
      </c>
      <c r="FI34" s="72">
        <f t="array" ref="FI34">SUMPRODUCT(
    INDEX(ANSWERS!$C$7:$AW$134,0,ROW(FI34)), 
    INDEX(CORRECT!$A$2:$HK$129,0,COLUMN(FI34))
)
</f>
        <v>1</v>
      </c>
      <c r="FJ34" s="72">
        <f t="array" ref="FJ34">SUMPRODUCT(
    INDEX(ANSWERS!$C$7:$AW$134,0,ROW(FJ34)), 
    INDEX(CORRECT!$A$2:$HK$129,0,COLUMN(FJ34))
)
</f>
        <v>2</v>
      </c>
      <c r="FK34" s="72">
        <f t="array" ref="FK34">SUMPRODUCT(
    INDEX(ANSWERS!$C$7:$AW$134,0,ROW(FK34)), 
    INDEX(CORRECT!$A$2:$HK$129,0,COLUMN(FK34))
)
</f>
        <v>2</v>
      </c>
      <c r="FL34" s="72">
        <f t="array" ref="FL34">SUMPRODUCT(
    INDEX(ANSWERS!$C$7:$AW$134,0,ROW(FL34)), 
    INDEX(CORRECT!$A$2:$HK$129,0,COLUMN(FL34))
)
</f>
        <v>1</v>
      </c>
      <c r="FM34" s="72">
        <f t="array" ref="FM34">SUMPRODUCT(
    INDEX(ANSWERS!$C$7:$AW$134,0,ROW(FM34)), 
    INDEX(CORRECT!$A$2:$HK$129,0,COLUMN(FM34))
)
</f>
        <v>1</v>
      </c>
      <c r="FN34" s="72">
        <f t="array" ref="FN34">SUMPRODUCT(
    INDEX(ANSWERS!$C$7:$AW$134,0,ROW(FN34)), 
    INDEX(CORRECT!$A$2:$HK$129,0,COLUMN(FN34))
)
</f>
        <v>1</v>
      </c>
      <c r="FO34" s="72">
        <f t="array" ref="FO34">SUMPRODUCT(
    INDEX(ANSWERS!$C$7:$AW$134,0,ROW(FO34)), 
    INDEX(CORRECT!$A$2:$HK$129,0,COLUMN(FO34))
)
</f>
        <v>1</v>
      </c>
      <c r="FP34" s="72">
        <f t="array" ref="FP34">SUMPRODUCT(
    INDEX(ANSWERS!$C$7:$AW$134,0,ROW(FP34)), 
    INDEX(CORRECT!$A$2:$HK$129,0,COLUMN(FP34))
)
</f>
        <v>3</v>
      </c>
      <c r="FQ34" s="72">
        <f t="array" ref="FQ34">SUMPRODUCT(
    INDEX(ANSWERS!$C$7:$AW$134,0,ROW(FQ34)), 
    INDEX(CORRECT!$A$2:$HK$129,0,COLUMN(FQ34))
)
</f>
        <v>3</v>
      </c>
      <c r="FR34" s="72">
        <f t="array" ref="FR34">SUMPRODUCT(
    INDEX(ANSWERS!$C$7:$AW$134,0,ROW(FR34)), 
    INDEX(CORRECT!$A$2:$HK$129,0,COLUMN(FR34))
)
</f>
        <v>2</v>
      </c>
      <c r="FS34" s="72">
        <f t="array" ref="FS34">SUMPRODUCT(
    INDEX(ANSWERS!$C$7:$AW$134,0,ROW(FS34)), 
    INDEX(CORRECT!$A$2:$HK$129,0,COLUMN(FS34))
)
</f>
        <v>1</v>
      </c>
      <c r="FT34" s="72">
        <f t="array" ref="FT34">SUMPRODUCT(
    INDEX(ANSWERS!$C$7:$AW$134,0,ROW(FT34)), 
    INDEX(CORRECT!$A$2:$HK$129,0,COLUMN(FT34))
)
</f>
        <v>1</v>
      </c>
      <c r="FU34" s="72">
        <f t="array" ref="FU34">SUMPRODUCT(
    INDEX(ANSWERS!$C$7:$AW$134,0,ROW(FU34)), 
    INDEX(CORRECT!$A$2:$HK$129,0,COLUMN(FU34))
)
</f>
        <v>0</v>
      </c>
      <c r="FV34" s="72">
        <f t="array" ref="FV34">SUMPRODUCT(
    INDEX(ANSWERS!$C$7:$AW$134,0,ROW(FV34)), 
    INDEX(CORRECT!$A$2:$HK$129,0,COLUMN(FV34))
)
</f>
        <v>1</v>
      </c>
      <c r="FW34" s="72">
        <f t="array" ref="FW34">SUMPRODUCT(
    INDEX(ANSWERS!$C$7:$AW$134,0,ROW(FW34)), 
    INDEX(CORRECT!$A$2:$HK$129,0,COLUMN(FW34))
)
</f>
        <v>1</v>
      </c>
      <c r="FX34" s="72">
        <f t="array" ref="FX34">SUMPRODUCT(
    INDEX(ANSWERS!$C$7:$AW$134,0,ROW(FX34)), 
    INDEX(CORRECT!$A$2:$HK$129,0,COLUMN(FX34))
)
</f>
        <v>2</v>
      </c>
      <c r="FY34" s="72">
        <f t="array" ref="FY34">SUMPRODUCT(
    INDEX(ANSWERS!$C$7:$AW$134,0,ROW(FY34)), 
    INDEX(CORRECT!$A$2:$HK$129,0,COLUMN(FY34))
)
</f>
        <v>0</v>
      </c>
      <c r="FZ34" s="72">
        <f t="array" ref="FZ34">SUMPRODUCT(
    INDEX(ANSWERS!$C$7:$AW$134,0,ROW(FZ34)), 
    INDEX(CORRECT!$A$2:$HK$129,0,COLUMN(FZ34))
)
</f>
        <v>1</v>
      </c>
      <c r="GA34" s="72">
        <f t="array" ref="GA34">SUMPRODUCT(
    INDEX(ANSWERS!$C$7:$AW$134,0,ROW(GA34)), 
    INDEX(CORRECT!$A$2:$HK$129,0,COLUMN(GA34))
)
</f>
        <v>1</v>
      </c>
      <c r="GB34" s="72">
        <f t="array" ref="GB34">SUMPRODUCT(
    INDEX(ANSWERS!$C$7:$AW$134,0,ROW(GB34)), 
    INDEX(CORRECT!$A$2:$HK$129,0,COLUMN(GB34))
)
</f>
        <v>0</v>
      </c>
      <c r="GC34" s="72">
        <f t="array" ref="GC34">SUMPRODUCT(
    INDEX(ANSWERS!$C$7:$AW$134,0,ROW(GC34)), 
    INDEX(CORRECT!$A$2:$HK$129,0,COLUMN(GC34))
)
</f>
        <v>0</v>
      </c>
      <c r="GD34" s="72">
        <f t="array" ref="GD34">SUMPRODUCT(
    INDEX(ANSWERS!$C$7:$AW$134,0,ROW(GD34)), 
    INDEX(CORRECT!$A$2:$HK$129,0,COLUMN(GD34))
)
</f>
        <v>0</v>
      </c>
      <c r="GE34" s="72">
        <f t="array" ref="GE34">SUMPRODUCT(
    INDEX(ANSWERS!$C$7:$AW$134,0,ROW(GE34)), 
    INDEX(CORRECT!$A$2:$HK$129,0,COLUMN(GE34))
)
</f>
        <v>2</v>
      </c>
      <c r="GF34" s="72">
        <f t="array" ref="GF34">SUMPRODUCT(
    INDEX(ANSWERS!$C$7:$AW$134,0,ROW(GF34)), 
    INDEX(CORRECT!$A$2:$HK$129,0,COLUMN(GF34))
)
</f>
        <v>1</v>
      </c>
      <c r="GG34" s="72">
        <f t="array" ref="GG34">SUMPRODUCT(
    INDEX(ANSWERS!$C$7:$AW$134,0,ROW(GG34)), 
    INDEX(CORRECT!$A$2:$HK$129,0,COLUMN(GG34))
)
</f>
        <v>1</v>
      </c>
      <c r="GH34" s="72">
        <f t="array" ref="GH34">SUMPRODUCT(
    INDEX(ANSWERS!$C$7:$AW$134,0,ROW(GH34)), 
    INDEX(CORRECT!$A$2:$HK$129,0,COLUMN(GH34))
)
</f>
        <v>1</v>
      </c>
      <c r="GI34" s="72">
        <f t="array" ref="GI34">SUMPRODUCT(
    INDEX(ANSWERS!$C$7:$AW$134,0,ROW(GI34)), 
    INDEX(CORRECT!$A$2:$HK$129,0,COLUMN(GI34))
)
</f>
        <v>2</v>
      </c>
      <c r="GJ34" s="72">
        <f t="array" ref="GJ34">SUMPRODUCT(
    INDEX(ANSWERS!$C$7:$AW$134,0,ROW(GJ34)), 
    INDEX(CORRECT!$A$2:$HK$129,0,COLUMN(GJ34))
)
</f>
        <v>2</v>
      </c>
      <c r="GK34" s="72">
        <f t="array" ref="GK34">SUMPRODUCT(
    INDEX(ANSWERS!$C$7:$AW$134,0,ROW(GK34)), 
    INDEX(CORRECT!$A$2:$HK$129,0,COLUMN(GK34))
)
</f>
        <v>1</v>
      </c>
      <c r="GL34" s="72">
        <f t="array" ref="GL34">SUMPRODUCT(
    INDEX(ANSWERS!$C$7:$AW$134,0,ROW(GL34)), 
    INDEX(CORRECT!$A$2:$HK$129,0,COLUMN(GL34))
)
</f>
        <v>1</v>
      </c>
      <c r="GM34" s="72">
        <f t="array" ref="GM34">SUMPRODUCT(
    INDEX(ANSWERS!$C$7:$AW$134,0,ROW(GM34)), 
    INDEX(CORRECT!$A$2:$HK$129,0,COLUMN(GM34))
)
</f>
        <v>0</v>
      </c>
      <c r="GN34" s="72">
        <f t="array" ref="GN34">SUMPRODUCT(
    INDEX(ANSWERS!$C$7:$AW$134,0,ROW(GN34)), 
    INDEX(CORRECT!$A$2:$HK$129,0,COLUMN(GN34))
)
</f>
        <v>0</v>
      </c>
      <c r="GO34" s="72">
        <f t="array" ref="GO34">SUMPRODUCT(
    INDEX(ANSWERS!$C$7:$AW$134,0,ROW(GO34)), 
    INDEX(CORRECT!$A$2:$HK$129,0,COLUMN(GO34))
)
</f>
        <v>1</v>
      </c>
      <c r="GP34" s="72">
        <f t="array" ref="GP34">SUMPRODUCT(
    INDEX(ANSWERS!$C$7:$AW$134,0,ROW(GP34)), 
    INDEX(CORRECT!$A$2:$HK$129,0,COLUMN(GP34))
)
</f>
        <v>1</v>
      </c>
      <c r="GQ34" s="72">
        <f t="array" ref="GQ34">SUMPRODUCT(
    INDEX(ANSWERS!$C$7:$AW$134,0,ROW(GQ34)), 
    INDEX(CORRECT!$A$2:$HK$129,0,COLUMN(GQ34))
)
</f>
        <v>1</v>
      </c>
      <c r="GR34" s="72">
        <f t="array" ref="GR34">SUMPRODUCT(
    INDEX(ANSWERS!$C$7:$AW$134,0,ROW(GR34)), 
    INDEX(CORRECT!$A$2:$HK$129,0,COLUMN(GR34))
)
</f>
        <v>0</v>
      </c>
      <c r="GS34" s="72">
        <f t="array" ref="GS34">SUMPRODUCT(
    INDEX(ANSWERS!$C$7:$AW$134,0,ROW(GS34)), 
    INDEX(CORRECT!$A$2:$HK$129,0,COLUMN(GS34))
)
</f>
        <v>1</v>
      </c>
      <c r="GT34" s="72">
        <f t="array" ref="GT34">SUMPRODUCT(
    INDEX(ANSWERS!$C$7:$AW$134,0,ROW(GT34)), 
    INDEX(CORRECT!$A$2:$HK$129,0,COLUMN(GT34))
)
</f>
        <v>1</v>
      </c>
      <c r="GU34" s="72">
        <f t="array" ref="GU34">SUMPRODUCT(
    INDEX(ANSWERS!$C$7:$AW$134,0,ROW(GU34)), 
    INDEX(CORRECT!$A$2:$HK$129,0,COLUMN(GU34))
)
</f>
        <v>1</v>
      </c>
      <c r="GV34" s="72">
        <f t="array" ref="GV34">SUMPRODUCT(
    INDEX(ANSWERS!$C$7:$AW$134,0,ROW(GV34)), 
    INDEX(CORRECT!$A$2:$HK$129,0,COLUMN(GV34))
)
</f>
        <v>1</v>
      </c>
      <c r="GW34" s="72">
        <f t="array" ref="GW34">SUMPRODUCT(
    INDEX(ANSWERS!$C$7:$AW$134,0,ROW(GW34)), 
    INDEX(CORRECT!$A$2:$HK$129,0,COLUMN(GW34))
)
</f>
        <v>2</v>
      </c>
      <c r="GX34" s="72">
        <f t="array" ref="GX34">SUMPRODUCT(
    INDEX(ANSWERS!$C$7:$AW$134,0,ROW(GX34)), 
    INDEX(CORRECT!$A$2:$HK$129,0,COLUMN(GX34))
)
</f>
        <v>0</v>
      </c>
      <c r="GY34" s="72">
        <f t="array" ref="GY34">SUMPRODUCT(
    INDEX(ANSWERS!$C$7:$AW$134,0,ROW(GY34)), 
    INDEX(CORRECT!$A$2:$HK$129,0,COLUMN(GY34))
)
</f>
        <v>3</v>
      </c>
      <c r="GZ34" s="72">
        <f t="array" ref="GZ34">SUMPRODUCT(
    INDEX(ANSWERS!$C$7:$AW$134,0,ROW(GZ34)), 
    INDEX(CORRECT!$A$2:$HK$129,0,COLUMN(GZ34))
)
</f>
        <v>2</v>
      </c>
      <c r="HA34" s="72">
        <f t="array" ref="HA34">SUMPRODUCT(
    INDEX(ANSWERS!$C$7:$AW$134,0,ROW(HA34)), 
    INDEX(CORRECT!$A$2:$HK$129,0,COLUMN(HA34))
)
</f>
        <v>2</v>
      </c>
      <c r="HB34" s="72">
        <f t="array" ref="HB34">SUMPRODUCT(
    INDEX(ANSWERS!$C$7:$AW$134,0,ROW(HB34)), 
    INDEX(CORRECT!$A$2:$HK$129,0,COLUMN(HB34))
)
</f>
        <v>3</v>
      </c>
      <c r="HC34" s="72">
        <f t="array" ref="HC34">SUMPRODUCT(
    INDEX(ANSWERS!$C$7:$AW$134,0,ROW(HC34)), 
    INDEX(CORRECT!$A$2:$HK$129,0,COLUMN(HC34))
)
</f>
        <v>1</v>
      </c>
      <c r="HD34" s="72">
        <f t="array" ref="HD34">SUMPRODUCT(
    INDEX(ANSWERS!$C$7:$AW$134,0,ROW(HD34)), 
    INDEX(CORRECT!$A$2:$HK$129,0,COLUMN(HD34))
)
</f>
        <v>1</v>
      </c>
      <c r="HE34" s="72">
        <f t="array" ref="HE34">SUMPRODUCT(
    INDEX(ANSWERS!$C$7:$AW$134,0,ROW(HE34)), 
    INDEX(CORRECT!$A$2:$HK$129,0,COLUMN(HE34))
)
</f>
        <v>0</v>
      </c>
      <c r="HF34" s="72">
        <f t="array" ref="HF34">SUMPRODUCT(
    INDEX(ANSWERS!$C$7:$AW$134,0,ROW(HF34)), 
    INDEX(CORRECT!$A$2:$HK$129,0,COLUMN(HF34))
)
</f>
        <v>1</v>
      </c>
      <c r="HG34" s="72">
        <f t="array" ref="HG34">SUMPRODUCT(
    INDEX(ANSWERS!$C$7:$AW$134,0,ROW(HG34)), 
    INDEX(CORRECT!$A$2:$HK$129,0,COLUMN(HG34))
)
</f>
        <v>3</v>
      </c>
      <c r="HH34" s="72">
        <f t="array" ref="HH34">SUMPRODUCT(
    INDEX(ANSWERS!$C$7:$AW$134,0,ROW(HH34)), 
    INDEX(CORRECT!$A$2:$HK$129,0,COLUMN(HH34))
)
</f>
        <v>3</v>
      </c>
      <c r="HI34" s="72">
        <f t="array" ref="HI34">SUMPRODUCT(
    INDEX(ANSWERS!$C$7:$AW$134,0,ROW(HI34)), 
    INDEX(CORRECT!$A$2:$HK$129,0,COLUMN(HI34))
)
</f>
        <v>1</v>
      </c>
      <c r="HJ34" s="72">
        <f t="array" ref="HJ34">SUMPRODUCT(
    INDEX(ANSWERS!$C$7:$AW$134,0,ROW(HJ34)), 
    INDEX(CORRECT!$A$2:$HK$129,0,COLUMN(HJ34))
)
</f>
        <v>2</v>
      </c>
      <c r="HK34" s="72">
        <f t="array" ref="HK34">SUMPRODUCT(
    INDEX(ANSWERS!$C$7:$AW$134,0,ROW(HK34)), 
    INDEX(CORRECT!$A$2:$HK$129,0,COLUMN(HK34))
)
</f>
        <v>2</v>
      </c>
      <c r="HL34" s="72"/>
    </row>
    <row r="35">
      <c r="A35" s="1" t="s">
        <v>309</v>
      </c>
      <c r="B35" s="72">
        <f t="array" ref="B35">SUMPRODUCT(
    INDEX(ANSWERS!$C$7:$AW$134,0,ROW(B35)), 
    INDEX(CORRECT!$A$2:$HK$129,0,COLUMN(B35))
)
</f>
        <v>1</v>
      </c>
      <c r="C35" s="72">
        <f t="array" ref="C35">SUMPRODUCT(
    INDEX(ANSWERS!$C$7:$AW$134,0,ROW(C35)), 
    INDEX(CORRECT!$A$2:$HK$129,0,COLUMN(C35))
)
</f>
        <v>1</v>
      </c>
      <c r="D35" s="72">
        <f t="array" ref="D35">SUMPRODUCT(
    INDEX(ANSWERS!$C$7:$AW$134,0,ROW(D35)), 
    INDEX(CORRECT!$A$2:$HK$129,0,COLUMN(D35))
)
</f>
        <v>1</v>
      </c>
      <c r="E35" s="72">
        <f t="array" ref="E35">SUMPRODUCT(
    INDEX(ANSWERS!$C$7:$AW$134,0,ROW(E35)), 
    INDEX(CORRECT!$A$2:$HK$129,0,COLUMN(E35))
)
</f>
        <v>1</v>
      </c>
      <c r="F35" s="72">
        <f t="array" ref="F35">SUMPRODUCT(
    INDEX(ANSWERS!$C$7:$AW$134,0,ROW(F35)), 
    INDEX(CORRECT!$A$2:$HK$129,0,COLUMN(F35))
)
</f>
        <v>0</v>
      </c>
      <c r="G35" s="72">
        <f t="array" ref="G35">SUMPRODUCT(
    INDEX(ANSWERS!$C$7:$AW$134,0,ROW(G35)), 
    INDEX(CORRECT!$A$2:$HK$129,0,COLUMN(G35))
)
</f>
        <v>0</v>
      </c>
      <c r="H35" s="72">
        <f t="array" ref="H35">SUMPRODUCT(
    INDEX(ANSWERS!$C$7:$AW$134,0,ROW(H35)), 
    INDEX(CORRECT!$A$2:$HK$129,0,COLUMN(H35))
)
</f>
        <v>0</v>
      </c>
      <c r="I35" s="72">
        <f t="array" ref="I35">SUMPRODUCT(
    INDEX(ANSWERS!$C$7:$AW$134,0,ROW(I35)), 
    INDEX(CORRECT!$A$2:$HK$129,0,COLUMN(I35))
)
</f>
        <v>0</v>
      </c>
      <c r="J35" s="72">
        <f t="array" ref="J35">SUMPRODUCT(
    INDEX(ANSWERS!$C$7:$AW$134,0,ROW(J35)), 
    INDEX(CORRECT!$A$2:$HK$129,0,COLUMN(J35))
)
</f>
        <v>0</v>
      </c>
      <c r="K35" s="72">
        <f t="array" ref="K35">SUMPRODUCT(
    INDEX(ANSWERS!$C$7:$AW$134,0,ROW(K35)), 
    INDEX(CORRECT!$A$2:$HK$129,0,COLUMN(K35))
)
</f>
        <v>0</v>
      </c>
      <c r="L35" s="72">
        <f t="array" ref="L35">SUMPRODUCT(
    INDEX(ANSWERS!$C$7:$AW$134,0,ROW(L35)), 
    INDEX(CORRECT!$A$2:$HK$129,0,COLUMN(L35))
)
</f>
        <v>1</v>
      </c>
      <c r="M35" s="72">
        <f t="array" ref="M35">SUMPRODUCT(
    INDEX(ANSWERS!$C$7:$AW$134,0,ROW(M35)), 
    INDEX(CORRECT!$A$2:$HK$129,0,COLUMN(M35))
)
</f>
        <v>0</v>
      </c>
      <c r="N35" s="72">
        <f t="array" ref="N35">SUMPRODUCT(
    INDEX(ANSWERS!$C$7:$AW$134,0,ROW(N35)), 
    INDEX(CORRECT!$A$2:$HK$129,0,COLUMN(N35))
)
</f>
        <v>1</v>
      </c>
      <c r="O35" s="72">
        <f t="array" ref="O35">SUMPRODUCT(
    INDEX(ANSWERS!$C$7:$AW$134,0,ROW(O35)), 
    INDEX(CORRECT!$A$2:$HK$129,0,COLUMN(O35))
)
</f>
        <v>1</v>
      </c>
      <c r="P35" s="72">
        <f t="array" ref="P35">SUMPRODUCT(
    INDEX(ANSWERS!$C$7:$AW$134,0,ROW(P35)), 
    INDEX(CORRECT!$A$2:$HK$129,0,COLUMN(P35))
)
</f>
        <v>0</v>
      </c>
      <c r="Q35" s="72">
        <f t="array" ref="Q35">SUMPRODUCT(
    INDEX(ANSWERS!$C$7:$AW$134,0,ROW(Q35)), 
    INDEX(CORRECT!$A$2:$HK$129,0,COLUMN(Q35))
)
</f>
        <v>0</v>
      </c>
      <c r="R35" s="72">
        <f t="array" ref="R35">SUMPRODUCT(
    INDEX(ANSWERS!$C$7:$AW$134,0,ROW(R35)), 
    INDEX(CORRECT!$A$2:$HK$129,0,COLUMN(R35))
)
</f>
        <v>0</v>
      </c>
      <c r="S35" s="72">
        <f t="array" ref="S35">SUMPRODUCT(
    INDEX(ANSWERS!$C$7:$AW$134,0,ROW(S35)), 
    INDEX(CORRECT!$A$2:$HK$129,0,COLUMN(S35))
)
</f>
        <v>0</v>
      </c>
      <c r="T35" s="72">
        <f t="array" ref="T35">SUMPRODUCT(
    INDEX(ANSWERS!$C$7:$AW$134,0,ROW(T35)), 
    INDEX(CORRECT!$A$2:$HK$129,0,COLUMN(T35))
)
</f>
        <v>0</v>
      </c>
      <c r="U35" s="72">
        <f t="array" ref="U35">SUMPRODUCT(
    INDEX(ANSWERS!$C$7:$AW$134,0,ROW(U35)), 
    INDEX(CORRECT!$A$2:$HK$129,0,COLUMN(U35))
)
</f>
        <v>0</v>
      </c>
      <c r="V35" s="72">
        <f t="array" ref="V35">SUMPRODUCT(
    INDEX(ANSWERS!$C$7:$AW$134,0,ROW(V35)), 
    INDEX(CORRECT!$A$2:$HK$129,0,COLUMN(V35))
)
</f>
        <v>0</v>
      </c>
      <c r="W35" s="72">
        <f t="array" ref="W35">SUMPRODUCT(
    INDEX(ANSWERS!$C$7:$AW$134,0,ROW(W35)), 
    INDEX(CORRECT!$A$2:$HK$129,0,COLUMN(W35))
)
</f>
        <v>1</v>
      </c>
      <c r="X35" s="72">
        <f t="array" ref="X35">SUMPRODUCT(
    INDEX(ANSWERS!$C$7:$AW$134,0,ROW(X35)), 
    INDEX(CORRECT!$A$2:$HK$129,0,COLUMN(X35))
)
</f>
        <v>0</v>
      </c>
      <c r="Y35" s="72">
        <f t="array" ref="Y35">SUMPRODUCT(
    INDEX(ANSWERS!$C$7:$AW$134,0,ROW(Y35)), 
    INDEX(CORRECT!$A$2:$HK$129,0,COLUMN(Y35))
)
</f>
        <v>1</v>
      </c>
      <c r="Z35" s="72">
        <f t="array" ref="Z35">SUMPRODUCT(
    INDEX(ANSWERS!$C$7:$AW$134,0,ROW(Z35)), 
    INDEX(CORRECT!$A$2:$HK$129,0,COLUMN(Z35))
)
</f>
        <v>1</v>
      </c>
      <c r="AA35" s="72">
        <f t="array" ref="AA35">SUMPRODUCT(
    INDEX(ANSWERS!$C$7:$AW$134,0,ROW(AA35)), 
    INDEX(CORRECT!$A$2:$HK$129,0,COLUMN(AA35))
)
</f>
        <v>0</v>
      </c>
      <c r="AB35" s="72">
        <f t="array" ref="AB35">SUMPRODUCT(
    INDEX(ANSWERS!$C$7:$AW$134,0,ROW(AB35)), 
    INDEX(CORRECT!$A$2:$HK$129,0,COLUMN(AB35))
)
</f>
        <v>1</v>
      </c>
      <c r="AC35" s="72">
        <f t="array" ref="AC35">SUMPRODUCT(
    INDEX(ANSWERS!$C$7:$AW$134,0,ROW(AC35)), 
    INDEX(CORRECT!$A$2:$HK$129,0,COLUMN(AC35))
)
</f>
        <v>0</v>
      </c>
      <c r="AD35" s="72">
        <f t="array" ref="AD35">SUMPRODUCT(
    INDEX(ANSWERS!$C$7:$AW$134,0,ROW(AD35)), 
    INDEX(CORRECT!$A$2:$HK$129,0,COLUMN(AD35))
)
</f>
        <v>1</v>
      </c>
      <c r="AE35" s="72">
        <f t="array" ref="AE35">SUMPRODUCT(
    INDEX(ANSWERS!$C$7:$AW$134,0,ROW(AE35)), 
    INDEX(CORRECT!$A$2:$HK$129,0,COLUMN(AE35))
)
</f>
        <v>0</v>
      </c>
      <c r="AF35" s="72">
        <f t="array" ref="AF35">SUMPRODUCT(
    INDEX(ANSWERS!$C$7:$AW$134,0,ROW(AF35)), 
    INDEX(CORRECT!$A$2:$HK$129,0,COLUMN(AF35))
)
</f>
        <v>0</v>
      </c>
      <c r="AG35" s="72">
        <f t="array" ref="AG35">SUMPRODUCT(
    INDEX(ANSWERS!$C$7:$AW$134,0,ROW(AG35)), 
    INDEX(CORRECT!$A$2:$HK$129,0,COLUMN(AG35))
)
</f>
        <v>0</v>
      </c>
      <c r="AH35" s="72">
        <f t="array" ref="AH35">SUMPRODUCT(
    INDEX(ANSWERS!$C$7:$AW$134,0,ROW(AH35)), 
    INDEX(CORRECT!$A$2:$HK$129,0,COLUMN(AH35))
)
</f>
        <v>0</v>
      </c>
      <c r="AI35" s="72">
        <f t="array" ref="AI35">SUMPRODUCT(
    INDEX(ANSWERS!$C$7:$AW$134,0,ROW(AI35)), 
    INDEX(CORRECT!$A$2:$HK$129,0,COLUMN(AI35))
)
</f>
        <v>0</v>
      </c>
      <c r="AJ35" s="72">
        <f t="array" ref="AJ35">SUMPRODUCT(
    INDEX(ANSWERS!$C$7:$AW$134,0,ROW(AJ35)), 
    INDEX(CORRECT!$A$2:$HK$129,0,COLUMN(AJ35))
)
</f>
        <v>0</v>
      </c>
      <c r="AK35" s="72">
        <f t="array" ref="AK35">SUMPRODUCT(
    INDEX(ANSWERS!$C$7:$AW$134,0,ROW(AK35)), 
    INDEX(CORRECT!$A$2:$HK$129,0,COLUMN(AK35))
)
</f>
        <v>1</v>
      </c>
      <c r="AL35" s="72">
        <f t="array" ref="AL35">SUMPRODUCT(
    INDEX(ANSWERS!$C$7:$AW$134,0,ROW(AL35)), 
    INDEX(CORRECT!$A$2:$HK$129,0,COLUMN(AL35))
)
</f>
        <v>1</v>
      </c>
      <c r="AM35" s="72">
        <f t="array" ref="AM35">SUMPRODUCT(
    INDEX(ANSWERS!$C$7:$AW$134,0,ROW(AM35)), 
    INDEX(CORRECT!$A$2:$HK$129,0,COLUMN(AM35))
)
</f>
        <v>0</v>
      </c>
      <c r="AN35" s="72">
        <f t="array" ref="AN35">SUMPRODUCT(
    INDEX(ANSWERS!$C$7:$AW$134,0,ROW(AN35)), 
    INDEX(CORRECT!$A$2:$HK$129,0,COLUMN(AN35))
)
</f>
        <v>0</v>
      </c>
      <c r="AO35" s="72">
        <f t="array" ref="AO35">SUMPRODUCT(
    INDEX(ANSWERS!$C$7:$AW$134,0,ROW(AO35)), 
    INDEX(CORRECT!$A$2:$HK$129,0,COLUMN(AO35))
)
</f>
        <v>0</v>
      </c>
      <c r="AP35" s="72">
        <f t="array" ref="AP35">SUMPRODUCT(
    INDEX(ANSWERS!$C$7:$AW$134,0,ROW(AP35)), 
    INDEX(CORRECT!$A$2:$HK$129,0,COLUMN(AP35))
)
</f>
        <v>1</v>
      </c>
      <c r="AQ35" s="72">
        <f t="array" ref="AQ35">SUMPRODUCT(
    INDEX(ANSWERS!$C$7:$AW$134,0,ROW(AQ35)), 
    INDEX(CORRECT!$A$2:$HK$129,0,COLUMN(AQ35))
)
</f>
        <v>0</v>
      </c>
      <c r="AR35" s="72">
        <f t="array" ref="AR35">SUMPRODUCT(
    INDEX(ANSWERS!$C$7:$AW$134,0,ROW(AR35)), 
    INDEX(CORRECT!$A$2:$HK$129,0,COLUMN(AR35))
)
</f>
        <v>0</v>
      </c>
      <c r="AS35" s="72">
        <f t="array" ref="AS35">SUMPRODUCT(
    INDEX(ANSWERS!$C$7:$AW$134,0,ROW(AS35)), 
    INDEX(CORRECT!$A$2:$HK$129,0,COLUMN(AS35))
)
</f>
        <v>0</v>
      </c>
      <c r="AT35" s="72">
        <f t="array" ref="AT35">SUMPRODUCT(
    INDEX(ANSWERS!$C$7:$AW$134,0,ROW(AT35)), 
    INDEX(CORRECT!$A$2:$HK$129,0,COLUMN(AT35))
)
</f>
        <v>0</v>
      </c>
      <c r="AU35" s="72">
        <f t="array" ref="AU35">SUMPRODUCT(
    INDEX(ANSWERS!$C$7:$AW$134,0,ROW(AU35)), 
    INDEX(CORRECT!$A$2:$HK$129,0,COLUMN(AU35))
)
</f>
        <v>0</v>
      </c>
      <c r="AV35" s="72">
        <f t="array" ref="AV35">SUMPRODUCT(
    INDEX(ANSWERS!$C$7:$AW$134,0,ROW(AV35)), 
    INDEX(CORRECT!$A$2:$HK$129,0,COLUMN(AV35))
)
</f>
        <v>0</v>
      </c>
      <c r="AW35" s="72">
        <f t="array" ref="AW35">SUMPRODUCT(
    INDEX(ANSWERS!$C$7:$AW$134,0,ROW(AW35)), 
    INDEX(CORRECT!$A$2:$HK$129,0,COLUMN(AW35))
)
</f>
        <v>1</v>
      </c>
      <c r="AX35" s="72">
        <f t="array" ref="AX35">SUMPRODUCT(
    INDEX(ANSWERS!$C$7:$AW$134,0,ROW(AX35)), 
    INDEX(CORRECT!$A$2:$HK$129,0,COLUMN(AX35))
)
</f>
        <v>1</v>
      </c>
      <c r="AY35" s="72">
        <f t="array" ref="AY35">SUMPRODUCT(
    INDEX(ANSWERS!$C$7:$AW$134,0,ROW(AY35)), 
    INDEX(CORRECT!$A$2:$HK$129,0,COLUMN(AY35))
)
</f>
        <v>0</v>
      </c>
      <c r="AZ35" s="72">
        <f t="array" ref="AZ35">SUMPRODUCT(
    INDEX(ANSWERS!$C$7:$AW$134,0,ROW(AZ35)), 
    INDEX(CORRECT!$A$2:$HK$129,0,COLUMN(AZ35))
)
</f>
        <v>0</v>
      </c>
      <c r="BA35" s="72">
        <f t="array" ref="BA35">SUMPRODUCT(
    INDEX(ANSWERS!$C$7:$AW$134,0,ROW(BA35)), 
    INDEX(CORRECT!$A$2:$HK$129,0,COLUMN(BA35))
)
</f>
        <v>0</v>
      </c>
      <c r="BB35" s="72">
        <f t="array" ref="BB35">SUMPRODUCT(
    INDEX(ANSWERS!$C$7:$AW$134,0,ROW(BB35)), 
    INDEX(CORRECT!$A$2:$HK$129,0,COLUMN(BB35))
)
</f>
        <v>0</v>
      </c>
      <c r="BC35" s="72">
        <f t="array" ref="BC35">SUMPRODUCT(
    INDEX(ANSWERS!$C$7:$AW$134,0,ROW(BC35)), 
    INDEX(CORRECT!$A$2:$HK$129,0,COLUMN(BC35))
)
</f>
        <v>0</v>
      </c>
      <c r="BD35" s="72">
        <f t="array" ref="BD35">SUMPRODUCT(
    INDEX(ANSWERS!$C$7:$AW$134,0,ROW(BD35)), 
    INDEX(CORRECT!$A$2:$HK$129,0,COLUMN(BD35))
)
</f>
        <v>0</v>
      </c>
      <c r="BE35" s="72">
        <f t="array" ref="BE35">SUMPRODUCT(
    INDEX(ANSWERS!$C$7:$AW$134,0,ROW(BE35)), 
    INDEX(CORRECT!$A$2:$HK$129,0,COLUMN(BE35))
)
</f>
        <v>0</v>
      </c>
      <c r="BF35" s="72">
        <f t="array" ref="BF35">SUMPRODUCT(
    INDEX(ANSWERS!$C$7:$AW$134,0,ROW(BF35)), 
    INDEX(CORRECT!$A$2:$HK$129,0,COLUMN(BF35))
)
</f>
        <v>1</v>
      </c>
      <c r="BG35" s="72">
        <f t="array" ref="BG35">SUMPRODUCT(
    INDEX(ANSWERS!$C$7:$AW$134,0,ROW(BG35)), 
    INDEX(CORRECT!$A$2:$HK$129,0,COLUMN(BG35))
)
</f>
        <v>1</v>
      </c>
      <c r="BH35" s="72">
        <f t="array" ref="BH35">SUMPRODUCT(
    INDEX(ANSWERS!$C$7:$AW$134,0,ROW(BH35)), 
    INDEX(CORRECT!$A$2:$HK$129,0,COLUMN(BH35))
)
</f>
        <v>1</v>
      </c>
      <c r="BI35" s="72">
        <f t="array" ref="BI35">SUMPRODUCT(
    INDEX(ANSWERS!$C$7:$AW$134,0,ROW(BI35)), 
    INDEX(CORRECT!$A$2:$HK$129,0,COLUMN(BI35))
)
</f>
        <v>1</v>
      </c>
      <c r="BJ35" s="72">
        <f t="array" ref="BJ35">SUMPRODUCT(
    INDEX(ANSWERS!$C$7:$AW$134,0,ROW(BJ35)), 
    INDEX(CORRECT!$A$2:$HK$129,0,COLUMN(BJ35))
)
</f>
        <v>0</v>
      </c>
      <c r="BK35" s="72">
        <f t="array" ref="BK35">SUMPRODUCT(
    INDEX(ANSWERS!$C$7:$AW$134,0,ROW(BK35)), 
    INDEX(CORRECT!$A$2:$HK$129,0,COLUMN(BK35))
)
</f>
        <v>0</v>
      </c>
      <c r="BL35" s="72">
        <f t="array" ref="BL35">SUMPRODUCT(
    INDEX(ANSWERS!$C$7:$AW$134,0,ROW(BL35)), 
    INDEX(CORRECT!$A$2:$HK$129,0,COLUMN(BL35))
)
</f>
        <v>0</v>
      </c>
      <c r="BM35" s="72">
        <f t="array" ref="BM35">SUMPRODUCT(
    INDEX(ANSWERS!$C$7:$AW$134,0,ROW(BM35)), 
    INDEX(CORRECT!$A$2:$HK$129,0,COLUMN(BM35))
)
</f>
        <v>1</v>
      </c>
      <c r="BN35" s="72">
        <f t="array" ref="BN35">SUMPRODUCT(
    INDEX(ANSWERS!$C$7:$AW$134,0,ROW(BN35)), 
    INDEX(CORRECT!$A$2:$HK$129,0,COLUMN(BN35))
)
</f>
        <v>1</v>
      </c>
      <c r="BO35" s="72">
        <f t="array" ref="BO35">SUMPRODUCT(
    INDEX(ANSWERS!$C$7:$AW$134,0,ROW(BO35)), 
    INDEX(CORRECT!$A$2:$HK$129,0,COLUMN(BO35))
)
</f>
        <v>1</v>
      </c>
      <c r="BP35" s="72">
        <f t="array" ref="BP35">SUMPRODUCT(
    INDEX(ANSWERS!$C$7:$AW$134,0,ROW(BP35)), 
    INDEX(CORRECT!$A$2:$HK$129,0,COLUMN(BP35))
)
</f>
        <v>1</v>
      </c>
      <c r="BQ35" s="72">
        <f t="array" ref="BQ35">SUMPRODUCT(
    INDEX(ANSWERS!$C$7:$AW$134,0,ROW(BQ35)), 
    INDEX(CORRECT!$A$2:$HK$129,0,COLUMN(BQ35))
)
</f>
        <v>1</v>
      </c>
      <c r="BR35" s="72">
        <f t="array" ref="BR35">SUMPRODUCT(
    INDEX(ANSWERS!$C$7:$AW$134,0,ROW(BR35)), 
    INDEX(CORRECT!$A$2:$HK$129,0,COLUMN(BR35))
)
</f>
        <v>0</v>
      </c>
      <c r="BS35" s="72">
        <f t="array" ref="BS35">SUMPRODUCT(
    INDEX(ANSWERS!$C$7:$AW$134,0,ROW(BS35)), 
    INDEX(CORRECT!$A$2:$HK$129,0,COLUMN(BS35))
)
</f>
        <v>1</v>
      </c>
      <c r="BT35" s="72">
        <f t="array" ref="BT35">SUMPRODUCT(
    INDEX(ANSWERS!$C$7:$AW$134,0,ROW(BT35)), 
    INDEX(CORRECT!$A$2:$HK$129,0,COLUMN(BT35))
)
</f>
        <v>0</v>
      </c>
      <c r="BU35" s="72">
        <f t="array" ref="BU35">SUMPRODUCT(
    INDEX(ANSWERS!$C$7:$AW$134,0,ROW(BU35)), 
    INDEX(CORRECT!$A$2:$HK$129,0,COLUMN(BU35))
)
</f>
        <v>0</v>
      </c>
      <c r="BV35" s="72">
        <f t="array" ref="BV35">SUMPRODUCT(
    INDEX(ANSWERS!$C$7:$AW$134,0,ROW(BV35)), 
    INDEX(CORRECT!$A$2:$HK$129,0,COLUMN(BV35))
)
</f>
        <v>0</v>
      </c>
      <c r="BW35" s="72">
        <f t="array" ref="BW35">SUMPRODUCT(
    INDEX(ANSWERS!$C$7:$AW$134,0,ROW(BW35)), 
    INDEX(CORRECT!$A$2:$HK$129,0,COLUMN(BW35))
)
</f>
        <v>1</v>
      </c>
      <c r="BX35" s="72">
        <f t="array" ref="BX35">SUMPRODUCT(
    INDEX(ANSWERS!$C$7:$AW$134,0,ROW(BX35)), 
    INDEX(CORRECT!$A$2:$HK$129,0,COLUMN(BX35))
)
</f>
        <v>0</v>
      </c>
      <c r="BY35" s="72">
        <f t="array" ref="BY35">SUMPRODUCT(
    INDEX(ANSWERS!$C$7:$AW$134,0,ROW(BY35)), 
    INDEX(CORRECT!$A$2:$HK$129,0,COLUMN(BY35))
)
</f>
        <v>0</v>
      </c>
      <c r="BZ35" s="72">
        <f t="array" ref="BZ35">SUMPRODUCT(
    INDEX(ANSWERS!$C$7:$AW$134,0,ROW(BZ35)), 
    INDEX(CORRECT!$A$2:$HK$129,0,COLUMN(BZ35))
)
</f>
        <v>0</v>
      </c>
      <c r="CA35" s="72">
        <f t="array" ref="CA35">SUMPRODUCT(
    INDEX(ANSWERS!$C$7:$AW$134,0,ROW(CA35)), 
    INDEX(CORRECT!$A$2:$HK$129,0,COLUMN(CA35))
)
</f>
        <v>0</v>
      </c>
      <c r="CB35" s="72">
        <f t="array" ref="CB35">SUMPRODUCT(
    INDEX(ANSWERS!$C$7:$AW$134,0,ROW(CB35)), 
    INDEX(CORRECT!$A$2:$HK$129,0,COLUMN(CB35))
)
</f>
        <v>1</v>
      </c>
      <c r="CC35" s="72">
        <f t="array" ref="CC35">SUMPRODUCT(
    INDEX(ANSWERS!$C$7:$AW$134,0,ROW(CC35)), 
    INDEX(CORRECT!$A$2:$HK$129,0,COLUMN(CC35))
)
</f>
        <v>0</v>
      </c>
      <c r="CD35" s="72">
        <f t="array" ref="CD35">SUMPRODUCT(
    INDEX(ANSWERS!$C$7:$AW$134,0,ROW(CD35)), 
    INDEX(CORRECT!$A$2:$HK$129,0,COLUMN(CD35))
)
</f>
        <v>1</v>
      </c>
      <c r="CE35" s="72">
        <f t="array" ref="CE35">SUMPRODUCT(
    INDEX(ANSWERS!$C$7:$AW$134,0,ROW(CE35)), 
    INDEX(CORRECT!$A$2:$HK$129,0,COLUMN(CE35))
)
</f>
        <v>0</v>
      </c>
      <c r="CF35" s="72">
        <f t="array" ref="CF35">SUMPRODUCT(
    INDEX(ANSWERS!$C$7:$AW$134,0,ROW(CF35)), 
    INDEX(CORRECT!$A$2:$HK$129,0,COLUMN(CF35))
)
</f>
        <v>0</v>
      </c>
      <c r="CG35" s="72">
        <f t="array" ref="CG35">SUMPRODUCT(
    INDEX(ANSWERS!$C$7:$AW$134,0,ROW(CG35)), 
    INDEX(CORRECT!$A$2:$HK$129,0,COLUMN(CG35))
)
</f>
        <v>1</v>
      </c>
      <c r="CH35" s="72">
        <f t="array" ref="CH35">SUMPRODUCT(
    INDEX(ANSWERS!$C$7:$AW$134,0,ROW(CH35)), 
    INDEX(CORRECT!$A$2:$HK$129,0,COLUMN(CH35))
)
</f>
        <v>1</v>
      </c>
      <c r="CI35" s="72">
        <f t="array" ref="CI35">SUMPRODUCT(
    INDEX(ANSWERS!$C$7:$AW$134,0,ROW(CI35)), 
    INDEX(CORRECT!$A$2:$HK$129,0,COLUMN(CI35))
)
</f>
        <v>0</v>
      </c>
      <c r="CJ35" s="72">
        <f t="array" ref="CJ35">SUMPRODUCT(
    INDEX(ANSWERS!$C$7:$AW$134,0,ROW(CJ35)), 
    INDEX(CORRECT!$A$2:$HK$129,0,COLUMN(CJ35))
)
</f>
        <v>0</v>
      </c>
      <c r="CK35" s="72">
        <f t="array" ref="CK35">SUMPRODUCT(
    INDEX(ANSWERS!$C$7:$AW$134,0,ROW(CK35)), 
    INDEX(CORRECT!$A$2:$HK$129,0,COLUMN(CK35))
)
</f>
        <v>1</v>
      </c>
      <c r="CL35" s="72">
        <f t="array" ref="CL35">SUMPRODUCT(
    INDEX(ANSWERS!$C$7:$AW$134,0,ROW(CL35)), 
    INDEX(CORRECT!$A$2:$HK$129,0,COLUMN(CL35))
)
</f>
        <v>0</v>
      </c>
      <c r="CM35" s="72">
        <f t="array" ref="CM35">SUMPRODUCT(
    INDEX(ANSWERS!$C$7:$AW$134,0,ROW(CM35)), 
    INDEX(CORRECT!$A$2:$HK$129,0,COLUMN(CM35))
)
</f>
        <v>0</v>
      </c>
      <c r="CN35" s="72">
        <f t="array" ref="CN35">SUMPRODUCT(
    INDEX(ANSWERS!$C$7:$AW$134,0,ROW(CN35)), 
    INDEX(CORRECT!$A$2:$HK$129,0,COLUMN(CN35))
)
</f>
        <v>1</v>
      </c>
      <c r="CO35" s="72">
        <f t="array" ref="CO35">SUMPRODUCT(
    INDEX(ANSWERS!$C$7:$AW$134,0,ROW(CO35)), 
    INDEX(CORRECT!$A$2:$HK$129,0,COLUMN(CO35))
)
</f>
        <v>0</v>
      </c>
      <c r="CP35" s="72">
        <f t="array" ref="CP35">SUMPRODUCT(
    INDEX(ANSWERS!$C$7:$AW$134,0,ROW(CP35)), 
    INDEX(CORRECT!$A$2:$HK$129,0,COLUMN(CP35))
)
</f>
        <v>0</v>
      </c>
      <c r="CQ35" s="72">
        <f t="array" ref="CQ35">SUMPRODUCT(
    INDEX(ANSWERS!$C$7:$AW$134,0,ROW(CQ35)), 
    INDEX(CORRECT!$A$2:$HK$129,0,COLUMN(CQ35))
)
</f>
        <v>1</v>
      </c>
      <c r="CR35" s="72">
        <f t="array" ref="CR35">SUMPRODUCT(
    INDEX(ANSWERS!$C$7:$AW$134,0,ROW(CR35)), 
    INDEX(CORRECT!$A$2:$HK$129,0,COLUMN(CR35))
)
</f>
        <v>0</v>
      </c>
      <c r="CS35" s="72">
        <f t="array" ref="CS35">SUMPRODUCT(
    INDEX(ANSWERS!$C$7:$AW$134,0,ROW(CS35)), 
    INDEX(CORRECT!$A$2:$HK$129,0,COLUMN(CS35))
)
</f>
        <v>0</v>
      </c>
      <c r="CT35" s="72">
        <f t="array" ref="CT35">SUMPRODUCT(
    INDEX(ANSWERS!$C$7:$AW$134,0,ROW(CT35)), 
    INDEX(CORRECT!$A$2:$HK$129,0,COLUMN(CT35))
)
</f>
        <v>1</v>
      </c>
      <c r="CU35" s="72">
        <f t="array" ref="CU35">SUMPRODUCT(
    INDEX(ANSWERS!$C$7:$AW$134,0,ROW(CU35)), 
    INDEX(CORRECT!$A$2:$HK$129,0,COLUMN(CU35))
)
</f>
        <v>0</v>
      </c>
      <c r="CV35" s="72">
        <f t="array" ref="CV35">SUMPRODUCT(
    INDEX(ANSWERS!$C$7:$AW$134,0,ROW(CV35)), 
    INDEX(CORRECT!$A$2:$HK$129,0,COLUMN(CV35))
)
</f>
        <v>0</v>
      </c>
      <c r="CW35" s="72">
        <f t="array" ref="CW35">SUMPRODUCT(
    INDEX(ANSWERS!$C$7:$AW$134,0,ROW(CW35)), 
    INDEX(CORRECT!$A$2:$HK$129,0,COLUMN(CW35))
)
</f>
        <v>0</v>
      </c>
      <c r="CX35" s="72">
        <f t="array" ref="CX35">SUMPRODUCT(
    INDEX(ANSWERS!$C$7:$AW$134,0,ROW(CX35)), 
    INDEX(CORRECT!$A$2:$HK$129,0,COLUMN(CX35))
)
</f>
        <v>1</v>
      </c>
      <c r="CY35" s="72">
        <f t="array" ref="CY35">SUMPRODUCT(
    INDEX(ANSWERS!$C$7:$AW$134,0,ROW(CY35)), 
    INDEX(CORRECT!$A$2:$HK$129,0,COLUMN(CY35))
)
</f>
        <v>1</v>
      </c>
      <c r="CZ35" s="72">
        <f t="array" ref="CZ35">SUMPRODUCT(
    INDEX(ANSWERS!$C$7:$AW$134,0,ROW(CZ35)), 
    INDEX(CORRECT!$A$2:$HK$129,0,COLUMN(CZ35))
)
</f>
        <v>0</v>
      </c>
      <c r="DA35" s="72">
        <f t="array" ref="DA35">SUMPRODUCT(
    INDEX(ANSWERS!$C$7:$AW$134,0,ROW(DA35)), 
    INDEX(CORRECT!$A$2:$HK$129,0,COLUMN(DA35))
)
</f>
        <v>0</v>
      </c>
      <c r="DB35" s="72">
        <f t="array" ref="DB35">SUMPRODUCT(
    INDEX(ANSWERS!$C$7:$AW$134,0,ROW(DB35)), 
    INDEX(CORRECT!$A$2:$HK$129,0,COLUMN(DB35))
)
</f>
        <v>0</v>
      </c>
      <c r="DC35" s="72">
        <f t="array" ref="DC35">SUMPRODUCT(
    INDEX(ANSWERS!$C$7:$AW$134,0,ROW(DC35)), 
    INDEX(CORRECT!$A$2:$HK$129,0,COLUMN(DC35))
)
</f>
        <v>1</v>
      </c>
      <c r="DD35" s="72">
        <f t="array" ref="DD35">SUMPRODUCT(
    INDEX(ANSWERS!$C$7:$AW$134,0,ROW(DD35)), 
    INDEX(CORRECT!$A$2:$HK$129,0,COLUMN(DD35))
)
</f>
        <v>0</v>
      </c>
      <c r="DE35" s="72">
        <f t="array" ref="DE35">SUMPRODUCT(
    INDEX(ANSWERS!$C$7:$AW$134,0,ROW(DE35)), 
    INDEX(CORRECT!$A$2:$HK$129,0,COLUMN(DE35))
)
</f>
        <v>0</v>
      </c>
      <c r="DF35" s="72">
        <f t="array" ref="DF35">SUMPRODUCT(
    INDEX(ANSWERS!$C$7:$AW$134,0,ROW(DF35)), 
    INDEX(CORRECT!$A$2:$HK$129,0,COLUMN(DF35))
)
</f>
        <v>0</v>
      </c>
      <c r="DG35" s="72">
        <f t="array" ref="DG35">SUMPRODUCT(
    INDEX(ANSWERS!$C$7:$AW$134,0,ROW(DG35)), 
    INDEX(CORRECT!$A$2:$HK$129,0,COLUMN(DG35))
)
</f>
        <v>0</v>
      </c>
      <c r="DH35" s="72">
        <f t="array" ref="DH35">SUMPRODUCT(
    INDEX(ANSWERS!$C$7:$AW$134,0,ROW(DH35)), 
    INDEX(CORRECT!$A$2:$HK$129,0,COLUMN(DH35))
)
</f>
        <v>1</v>
      </c>
      <c r="DI35" s="72">
        <f t="array" ref="DI35">SUMPRODUCT(
    INDEX(ANSWERS!$C$7:$AW$134,0,ROW(DI35)), 
    INDEX(CORRECT!$A$2:$HK$129,0,COLUMN(DI35))
)
</f>
        <v>0</v>
      </c>
      <c r="DJ35" s="72">
        <f t="array" ref="DJ35">SUMPRODUCT(
    INDEX(ANSWERS!$C$7:$AW$134,0,ROW(DJ35)), 
    INDEX(CORRECT!$A$2:$HK$129,0,COLUMN(DJ35))
)
</f>
        <v>0</v>
      </c>
      <c r="DK35" s="72">
        <f t="array" ref="DK35">SUMPRODUCT(
    INDEX(ANSWERS!$C$7:$AW$134,0,ROW(DK35)), 
    INDEX(CORRECT!$A$2:$HK$129,0,COLUMN(DK35))
)
</f>
        <v>0</v>
      </c>
      <c r="DL35" s="72">
        <f t="array" ref="DL35">SUMPRODUCT(
    INDEX(ANSWERS!$C$7:$AW$134,0,ROW(DL35)), 
    INDEX(CORRECT!$A$2:$HK$129,0,COLUMN(DL35))
)
</f>
        <v>0</v>
      </c>
      <c r="DM35" s="72">
        <f t="array" ref="DM35">SUMPRODUCT(
    INDEX(ANSWERS!$C$7:$AW$134,0,ROW(DM35)), 
    INDEX(CORRECT!$A$2:$HK$129,0,COLUMN(DM35))
)
</f>
        <v>0</v>
      </c>
      <c r="DN35" s="72">
        <f t="array" ref="DN35">SUMPRODUCT(
    INDEX(ANSWERS!$C$7:$AW$134,0,ROW(DN35)), 
    INDEX(CORRECT!$A$2:$HK$129,0,COLUMN(DN35))
)
</f>
        <v>0</v>
      </c>
      <c r="DO35" s="72">
        <f t="array" ref="DO35">SUMPRODUCT(
    INDEX(ANSWERS!$C$7:$AW$134,0,ROW(DO35)), 
    INDEX(CORRECT!$A$2:$HK$129,0,COLUMN(DO35))
)
</f>
        <v>0</v>
      </c>
      <c r="DP35" s="72">
        <f t="array" ref="DP35">SUMPRODUCT(
    INDEX(ANSWERS!$C$7:$AW$134,0,ROW(DP35)), 
    INDEX(CORRECT!$A$2:$HK$129,0,COLUMN(DP35))
)
</f>
        <v>0</v>
      </c>
      <c r="DQ35" s="72">
        <f t="array" ref="DQ35">SUMPRODUCT(
    INDEX(ANSWERS!$C$7:$AW$134,0,ROW(DQ35)), 
    INDEX(CORRECT!$A$2:$HK$129,0,COLUMN(DQ35))
)
</f>
        <v>0</v>
      </c>
      <c r="DR35" s="72">
        <f t="array" ref="DR35">SUMPRODUCT(
    INDEX(ANSWERS!$C$7:$AW$134,0,ROW(DR35)), 
    INDEX(CORRECT!$A$2:$HK$129,0,COLUMN(DR35))
)
</f>
        <v>0</v>
      </c>
      <c r="DS35" s="72">
        <f t="array" ref="DS35">SUMPRODUCT(
    INDEX(ANSWERS!$C$7:$AW$134,0,ROW(DS35)), 
    INDEX(CORRECT!$A$2:$HK$129,0,COLUMN(DS35))
)
</f>
        <v>1</v>
      </c>
      <c r="DT35" s="72">
        <f t="array" ref="DT35">SUMPRODUCT(
    INDEX(ANSWERS!$C$7:$AW$134,0,ROW(DT35)), 
    INDEX(CORRECT!$A$2:$HK$129,0,COLUMN(DT35))
)
</f>
        <v>1</v>
      </c>
      <c r="DU35" s="72">
        <f t="array" ref="DU35">SUMPRODUCT(
    INDEX(ANSWERS!$C$7:$AW$134,0,ROW(DU35)), 
    INDEX(CORRECT!$A$2:$HK$129,0,COLUMN(DU35))
)
</f>
        <v>1</v>
      </c>
      <c r="DV35" s="72">
        <f t="array" ref="DV35">SUMPRODUCT(
    INDEX(ANSWERS!$C$7:$AW$134,0,ROW(DV35)), 
    INDEX(CORRECT!$A$2:$HK$129,0,COLUMN(DV35))
)
</f>
        <v>0</v>
      </c>
      <c r="DW35" s="72">
        <f t="array" ref="DW35">SUMPRODUCT(
    INDEX(ANSWERS!$C$7:$AW$134,0,ROW(DW35)), 
    INDEX(CORRECT!$A$2:$HK$129,0,COLUMN(DW35))
)
</f>
        <v>1</v>
      </c>
      <c r="DX35" s="72">
        <f t="array" ref="DX35">SUMPRODUCT(
    INDEX(ANSWERS!$C$7:$AW$134,0,ROW(DX35)), 
    INDEX(CORRECT!$A$2:$HK$129,0,COLUMN(DX35))
)
</f>
        <v>1</v>
      </c>
      <c r="DY35" s="72">
        <f t="array" ref="DY35">SUMPRODUCT(
    INDEX(ANSWERS!$C$7:$AW$134,0,ROW(DY35)), 
    INDEX(CORRECT!$A$2:$HK$129,0,COLUMN(DY35))
)
</f>
        <v>0</v>
      </c>
      <c r="DZ35" s="72">
        <f t="array" ref="DZ35">SUMPRODUCT(
    INDEX(ANSWERS!$C$7:$AW$134,0,ROW(DZ35)), 
    INDEX(CORRECT!$A$2:$HK$129,0,COLUMN(DZ35))
)
</f>
        <v>0</v>
      </c>
      <c r="EA35" s="72">
        <f t="array" ref="EA35">SUMPRODUCT(
    INDEX(ANSWERS!$C$7:$AW$134,0,ROW(EA35)), 
    INDEX(CORRECT!$A$2:$HK$129,0,COLUMN(EA35))
)
</f>
        <v>1</v>
      </c>
      <c r="EB35" s="72">
        <f t="array" ref="EB35">SUMPRODUCT(
    INDEX(ANSWERS!$C$7:$AW$134,0,ROW(EB35)), 
    INDEX(CORRECT!$A$2:$HK$129,0,COLUMN(EB35))
)
</f>
        <v>1</v>
      </c>
      <c r="EC35" s="72">
        <f t="array" ref="EC35">SUMPRODUCT(
    INDEX(ANSWERS!$C$7:$AW$134,0,ROW(EC35)), 
    INDEX(CORRECT!$A$2:$HK$129,0,COLUMN(EC35))
)
</f>
        <v>0</v>
      </c>
      <c r="ED35" s="72">
        <f t="array" ref="ED35">SUMPRODUCT(
    INDEX(ANSWERS!$C$7:$AW$134,0,ROW(ED35)), 
    INDEX(CORRECT!$A$2:$HK$129,0,COLUMN(ED35))
)
</f>
        <v>0</v>
      </c>
      <c r="EE35" s="72">
        <f t="array" ref="EE35">SUMPRODUCT(
    INDEX(ANSWERS!$C$7:$AW$134,0,ROW(EE35)), 
    INDEX(CORRECT!$A$2:$HK$129,0,COLUMN(EE35))
)
</f>
        <v>1</v>
      </c>
      <c r="EF35" s="72">
        <f t="array" ref="EF35">SUMPRODUCT(
    INDEX(ANSWERS!$C$7:$AW$134,0,ROW(EF35)), 
    INDEX(CORRECT!$A$2:$HK$129,0,COLUMN(EF35))
)
</f>
        <v>0</v>
      </c>
      <c r="EG35" s="72">
        <f t="array" ref="EG35">SUMPRODUCT(
    INDEX(ANSWERS!$C$7:$AW$134,0,ROW(EG35)), 
    INDEX(CORRECT!$A$2:$HK$129,0,COLUMN(EG35))
)
</f>
        <v>1</v>
      </c>
      <c r="EH35" s="72">
        <f t="array" ref="EH35">SUMPRODUCT(
    INDEX(ANSWERS!$C$7:$AW$134,0,ROW(EH35)), 
    INDEX(CORRECT!$A$2:$HK$129,0,COLUMN(EH35))
)
</f>
        <v>0</v>
      </c>
      <c r="EI35" s="72">
        <f t="array" ref="EI35">SUMPRODUCT(
    INDEX(ANSWERS!$C$7:$AW$134,0,ROW(EI35)), 
    INDEX(CORRECT!$A$2:$HK$129,0,COLUMN(EI35))
)
</f>
        <v>1</v>
      </c>
      <c r="EJ35" s="72">
        <f t="array" ref="EJ35">SUMPRODUCT(
    INDEX(ANSWERS!$C$7:$AW$134,0,ROW(EJ35)), 
    INDEX(CORRECT!$A$2:$HK$129,0,COLUMN(EJ35))
)
</f>
        <v>0</v>
      </c>
      <c r="EK35" s="72">
        <f t="array" ref="EK35">SUMPRODUCT(
    INDEX(ANSWERS!$C$7:$AW$134,0,ROW(EK35)), 
    INDEX(CORRECT!$A$2:$HK$129,0,COLUMN(EK35))
)
</f>
        <v>0</v>
      </c>
      <c r="EL35" s="72">
        <f t="array" ref="EL35">SUMPRODUCT(
    INDEX(ANSWERS!$C$7:$AW$134,0,ROW(EL35)), 
    INDEX(CORRECT!$A$2:$HK$129,0,COLUMN(EL35))
)
</f>
        <v>0</v>
      </c>
      <c r="EM35" s="72">
        <f t="array" ref="EM35">SUMPRODUCT(
    INDEX(ANSWERS!$C$7:$AW$134,0,ROW(EM35)), 
    INDEX(CORRECT!$A$2:$HK$129,0,COLUMN(EM35))
)
</f>
        <v>0</v>
      </c>
      <c r="EN35" s="72">
        <f t="array" ref="EN35">SUMPRODUCT(
    INDEX(ANSWERS!$C$7:$AW$134,0,ROW(EN35)), 
    INDEX(CORRECT!$A$2:$HK$129,0,COLUMN(EN35))
)
</f>
        <v>1</v>
      </c>
      <c r="EO35" s="72">
        <f t="array" ref="EO35">SUMPRODUCT(
    INDEX(ANSWERS!$C$7:$AW$134,0,ROW(EO35)), 
    INDEX(CORRECT!$A$2:$HK$129,0,COLUMN(EO35))
)
</f>
        <v>0</v>
      </c>
      <c r="EP35" s="72">
        <f t="array" ref="EP35">SUMPRODUCT(
    INDEX(ANSWERS!$C$7:$AW$134,0,ROW(EP35)), 
    INDEX(CORRECT!$A$2:$HK$129,0,COLUMN(EP35))
)
</f>
        <v>1</v>
      </c>
      <c r="EQ35" s="72">
        <f t="array" ref="EQ35">SUMPRODUCT(
    INDEX(ANSWERS!$C$7:$AW$134,0,ROW(EQ35)), 
    INDEX(CORRECT!$A$2:$HK$129,0,COLUMN(EQ35))
)
</f>
        <v>0</v>
      </c>
      <c r="ER35" s="72">
        <f t="array" ref="ER35">SUMPRODUCT(
    INDEX(ANSWERS!$C$7:$AW$134,0,ROW(ER35)), 
    INDEX(CORRECT!$A$2:$HK$129,0,COLUMN(ER35))
)
</f>
        <v>1</v>
      </c>
      <c r="ES35" s="72">
        <f t="array" ref="ES35">SUMPRODUCT(
    INDEX(ANSWERS!$C$7:$AW$134,0,ROW(ES35)), 
    INDEX(CORRECT!$A$2:$HK$129,0,COLUMN(ES35))
)
</f>
        <v>0</v>
      </c>
      <c r="ET35" s="72">
        <f t="array" ref="ET35">SUMPRODUCT(
    INDEX(ANSWERS!$C$7:$AW$134,0,ROW(ET35)), 
    INDEX(CORRECT!$A$2:$HK$129,0,COLUMN(ET35))
)
</f>
        <v>0</v>
      </c>
      <c r="EU35" s="72">
        <f t="array" ref="EU35">SUMPRODUCT(
    INDEX(ANSWERS!$C$7:$AW$134,0,ROW(EU35)), 
    INDEX(CORRECT!$A$2:$HK$129,0,COLUMN(EU35))
)
</f>
        <v>0</v>
      </c>
      <c r="EV35" s="72">
        <f t="array" ref="EV35">SUMPRODUCT(
    INDEX(ANSWERS!$C$7:$AW$134,0,ROW(EV35)), 
    INDEX(CORRECT!$A$2:$HK$129,0,COLUMN(EV35))
)
</f>
        <v>1</v>
      </c>
      <c r="EW35" s="72">
        <f t="array" ref="EW35">SUMPRODUCT(
    INDEX(ANSWERS!$C$7:$AW$134,0,ROW(EW35)), 
    INDEX(CORRECT!$A$2:$HK$129,0,COLUMN(EW35))
)
</f>
        <v>1</v>
      </c>
      <c r="EX35" s="72">
        <f t="array" ref="EX35">SUMPRODUCT(
    INDEX(ANSWERS!$C$7:$AW$134,0,ROW(EX35)), 
    INDEX(CORRECT!$A$2:$HK$129,0,COLUMN(EX35))
)
</f>
        <v>1</v>
      </c>
      <c r="EY35" s="72">
        <f t="array" ref="EY35">SUMPRODUCT(
    INDEX(ANSWERS!$C$7:$AW$134,0,ROW(EY35)), 
    INDEX(CORRECT!$A$2:$HK$129,0,COLUMN(EY35))
)
</f>
        <v>0</v>
      </c>
      <c r="EZ35" s="72">
        <f t="array" ref="EZ35">SUMPRODUCT(
    INDEX(ANSWERS!$C$7:$AW$134,0,ROW(EZ35)), 
    INDEX(CORRECT!$A$2:$HK$129,0,COLUMN(EZ35))
)
</f>
        <v>0</v>
      </c>
      <c r="FA35" s="72">
        <f t="array" ref="FA35">SUMPRODUCT(
    INDEX(ANSWERS!$C$7:$AW$134,0,ROW(FA35)), 
    INDEX(CORRECT!$A$2:$HK$129,0,COLUMN(FA35))
)
</f>
        <v>0</v>
      </c>
      <c r="FB35" s="72">
        <f t="array" ref="FB35">SUMPRODUCT(
    INDEX(ANSWERS!$C$7:$AW$134,0,ROW(FB35)), 
    INDEX(CORRECT!$A$2:$HK$129,0,COLUMN(FB35))
)
</f>
        <v>0</v>
      </c>
      <c r="FC35" s="72">
        <f t="array" ref="FC35">SUMPRODUCT(
    INDEX(ANSWERS!$C$7:$AW$134,0,ROW(FC35)), 
    INDEX(CORRECT!$A$2:$HK$129,0,COLUMN(FC35))
)
</f>
        <v>0</v>
      </c>
      <c r="FD35" s="72">
        <f t="array" ref="FD35">SUMPRODUCT(
    INDEX(ANSWERS!$C$7:$AW$134,0,ROW(FD35)), 
    INDEX(CORRECT!$A$2:$HK$129,0,COLUMN(FD35))
)
</f>
        <v>0</v>
      </c>
      <c r="FE35" s="72">
        <f t="array" ref="FE35">SUMPRODUCT(
    INDEX(ANSWERS!$C$7:$AW$134,0,ROW(FE35)), 
    INDEX(CORRECT!$A$2:$HK$129,0,COLUMN(FE35))
)
</f>
        <v>1</v>
      </c>
      <c r="FF35" s="72">
        <f t="array" ref="FF35">SUMPRODUCT(
    INDEX(ANSWERS!$C$7:$AW$134,0,ROW(FF35)), 
    INDEX(CORRECT!$A$2:$HK$129,0,COLUMN(FF35))
)
</f>
        <v>0</v>
      </c>
      <c r="FG35" s="72">
        <f t="array" ref="FG35">SUMPRODUCT(
    INDEX(ANSWERS!$C$7:$AW$134,0,ROW(FG35)), 
    INDEX(CORRECT!$A$2:$HK$129,0,COLUMN(FG35))
)
</f>
        <v>1</v>
      </c>
      <c r="FH35" s="72">
        <f t="array" ref="FH35">SUMPRODUCT(
    INDEX(ANSWERS!$C$7:$AW$134,0,ROW(FH35)), 
    INDEX(CORRECT!$A$2:$HK$129,0,COLUMN(FH35))
)
</f>
        <v>1</v>
      </c>
      <c r="FI35" s="72">
        <f t="array" ref="FI35">SUMPRODUCT(
    INDEX(ANSWERS!$C$7:$AW$134,0,ROW(FI35)), 
    INDEX(CORRECT!$A$2:$HK$129,0,COLUMN(FI35))
)
</f>
        <v>0</v>
      </c>
      <c r="FJ35" s="72">
        <f t="array" ref="FJ35">SUMPRODUCT(
    INDEX(ANSWERS!$C$7:$AW$134,0,ROW(FJ35)), 
    INDEX(CORRECT!$A$2:$HK$129,0,COLUMN(FJ35))
)
</f>
        <v>0</v>
      </c>
      <c r="FK35" s="72">
        <f t="array" ref="FK35">SUMPRODUCT(
    INDEX(ANSWERS!$C$7:$AW$134,0,ROW(FK35)), 
    INDEX(CORRECT!$A$2:$HK$129,0,COLUMN(FK35))
)
</f>
        <v>0</v>
      </c>
      <c r="FL35" s="72">
        <f t="array" ref="FL35">SUMPRODUCT(
    INDEX(ANSWERS!$C$7:$AW$134,0,ROW(FL35)), 
    INDEX(CORRECT!$A$2:$HK$129,0,COLUMN(FL35))
)
</f>
        <v>0</v>
      </c>
      <c r="FM35" s="72">
        <f t="array" ref="FM35">SUMPRODUCT(
    INDEX(ANSWERS!$C$7:$AW$134,0,ROW(FM35)), 
    INDEX(CORRECT!$A$2:$HK$129,0,COLUMN(FM35))
)
</f>
        <v>0</v>
      </c>
      <c r="FN35" s="72">
        <f t="array" ref="FN35">SUMPRODUCT(
    INDEX(ANSWERS!$C$7:$AW$134,0,ROW(FN35)), 
    INDEX(CORRECT!$A$2:$HK$129,0,COLUMN(FN35))
)
</f>
        <v>0</v>
      </c>
      <c r="FO35" s="72">
        <f t="array" ref="FO35">SUMPRODUCT(
    INDEX(ANSWERS!$C$7:$AW$134,0,ROW(FO35)), 
    INDEX(CORRECT!$A$2:$HK$129,0,COLUMN(FO35))
)
</f>
        <v>0</v>
      </c>
      <c r="FP35" s="72">
        <f t="array" ref="FP35">SUMPRODUCT(
    INDEX(ANSWERS!$C$7:$AW$134,0,ROW(FP35)), 
    INDEX(CORRECT!$A$2:$HK$129,0,COLUMN(FP35))
)
</f>
        <v>1</v>
      </c>
      <c r="FQ35" s="72">
        <f t="array" ref="FQ35">SUMPRODUCT(
    INDEX(ANSWERS!$C$7:$AW$134,0,ROW(FQ35)), 
    INDEX(CORRECT!$A$2:$HK$129,0,COLUMN(FQ35))
)
</f>
        <v>1</v>
      </c>
      <c r="FR35" s="72">
        <f t="array" ref="FR35">SUMPRODUCT(
    INDEX(ANSWERS!$C$7:$AW$134,0,ROW(FR35)), 
    INDEX(CORRECT!$A$2:$HK$129,0,COLUMN(FR35))
)
</f>
        <v>0</v>
      </c>
      <c r="FS35" s="72">
        <f t="array" ref="FS35">SUMPRODUCT(
    INDEX(ANSWERS!$C$7:$AW$134,0,ROW(FS35)), 
    INDEX(CORRECT!$A$2:$HK$129,0,COLUMN(FS35))
)
</f>
        <v>0</v>
      </c>
      <c r="FT35" s="72">
        <f t="array" ref="FT35">SUMPRODUCT(
    INDEX(ANSWERS!$C$7:$AW$134,0,ROW(FT35)), 
    INDEX(CORRECT!$A$2:$HK$129,0,COLUMN(FT35))
)
</f>
        <v>1</v>
      </c>
      <c r="FU35" s="72">
        <f t="array" ref="FU35">SUMPRODUCT(
    INDEX(ANSWERS!$C$7:$AW$134,0,ROW(FU35)), 
    INDEX(CORRECT!$A$2:$HK$129,0,COLUMN(FU35))
)
</f>
        <v>0</v>
      </c>
      <c r="FV35" s="72">
        <f t="array" ref="FV35">SUMPRODUCT(
    INDEX(ANSWERS!$C$7:$AW$134,0,ROW(FV35)), 
    INDEX(CORRECT!$A$2:$HK$129,0,COLUMN(FV35))
)
</f>
        <v>0</v>
      </c>
      <c r="FW35" s="72">
        <f t="array" ref="FW35">SUMPRODUCT(
    INDEX(ANSWERS!$C$7:$AW$134,0,ROW(FW35)), 
    INDEX(CORRECT!$A$2:$HK$129,0,COLUMN(FW35))
)
</f>
        <v>0</v>
      </c>
      <c r="FX35" s="72">
        <f t="array" ref="FX35">SUMPRODUCT(
    INDEX(ANSWERS!$C$7:$AW$134,0,ROW(FX35)), 
    INDEX(CORRECT!$A$2:$HK$129,0,COLUMN(FX35))
)
</f>
        <v>1</v>
      </c>
      <c r="FY35" s="72">
        <f t="array" ref="FY35">SUMPRODUCT(
    INDEX(ANSWERS!$C$7:$AW$134,0,ROW(FY35)), 
    INDEX(CORRECT!$A$2:$HK$129,0,COLUMN(FY35))
)
</f>
        <v>0</v>
      </c>
      <c r="FZ35" s="72">
        <f t="array" ref="FZ35">SUMPRODUCT(
    INDEX(ANSWERS!$C$7:$AW$134,0,ROW(FZ35)), 
    INDEX(CORRECT!$A$2:$HK$129,0,COLUMN(FZ35))
)
</f>
        <v>0</v>
      </c>
      <c r="GA35" s="72">
        <f t="array" ref="GA35">SUMPRODUCT(
    INDEX(ANSWERS!$C$7:$AW$134,0,ROW(GA35)), 
    INDEX(CORRECT!$A$2:$HK$129,0,COLUMN(GA35))
)
</f>
        <v>0</v>
      </c>
      <c r="GB35" s="72">
        <f t="array" ref="GB35">SUMPRODUCT(
    INDEX(ANSWERS!$C$7:$AW$134,0,ROW(GB35)), 
    INDEX(CORRECT!$A$2:$HK$129,0,COLUMN(GB35))
)
</f>
        <v>0</v>
      </c>
      <c r="GC35" s="72">
        <f t="array" ref="GC35">SUMPRODUCT(
    INDEX(ANSWERS!$C$7:$AW$134,0,ROW(GC35)), 
    INDEX(CORRECT!$A$2:$HK$129,0,COLUMN(GC35))
)
</f>
        <v>0</v>
      </c>
      <c r="GD35" s="72">
        <f t="array" ref="GD35">SUMPRODUCT(
    INDEX(ANSWERS!$C$7:$AW$134,0,ROW(GD35)), 
    INDEX(CORRECT!$A$2:$HK$129,0,COLUMN(GD35))
)
</f>
        <v>0</v>
      </c>
      <c r="GE35" s="72">
        <f t="array" ref="GE35">SUMPRODUCT(
    INDEX(ANSWERS!$C$7:$AW$134,0,ROW(GE35)), 
    INDEX(CORRECT!$A$2:$HK$129,0,COLUMN(GE35))
)
</f>
        <v>0</v>
      </c>
      <c r="GF35" s="72">
        <f t="array" ref="GF35">SUMPRODUCT(
    INDEX(ANSWERS!$C$7:$AW$134,0,ROW(GF35)), 
    INDEX(CORRECT!$A$2:$HK$129,0,COLUMN(GF35))
)
</f>
        <v>0</v>
      </c>
      <c r="GG35" s="72">
        <f t="array" ref="GG35">SUMPRODUCT(
    INDEX(ANSWERS!$C$7:$AW$134,0,ROW(GG35)), 
    INDEX(CORRECT!$A$2:$HK$129,0,COLUMN(GG35))
)
</f>
        <v>0</v>
      </c>
      <c r="GH35" s="72">
        <f t="array" ref="GH35">SUMPRODUCT(
    INDEX(ANSWERS!$C$7:$AW$134,0,ROW(GH35)), 
    INDEX(CORRECT!$A$2:$HK$129,0,COLUMN(GH35))
)
</f>
        <v>1</v>
      </c>
      <c r="GI35" s="72">
        <f t="array" ref="GI35">SUMPRODUCT(
    INDEX(ANSWERS!$C$7:$AW$134,0,ROW(GI35)), 
    INDEX(CORRECT!$A$2:$HK$129,0,COLUMN(GI35))
)
</f>
        <v>1</v>
      </c>
      <c r="GJ35" s="72">
        <f t="array" ref="GJ35">SUMPRODUCT(
    INDEX(ANSWERS!$C$7:$AW$134,0,ROW(GJ35)), 
    INDEX(CORRECT!$A$2:$HK$129,0,COLUMN(GJ35))
)
</f>
        <v>0</v>
      </c>
      <c r="GK35" s="72">
        <f t="array" ref="GK35">SUMPRODUCT(
    INDEX(ANSWERS!$C$7:$AW$134,0,ROW(GK35)), 
    INDEX(CORRECT!$A$2:$HK$129,0,COLUMN(GK35))
)
</f>
        <v>1</v>
      </c>
      <c r="GL35" s="72">
        <f t="array" ref="GL35">SUMPRODUCT(
    INDEX(ANSWERS!$C$7:$AW$134,0,ROW(GL35)), 
    INDEX(CORRECT!$A$2:$HK$129,0,COLUMN(GL35))
)
</f>
        <v>0</v>
      </c>
      <c r="GM35" s="72">
        <f t="array" ref="GM35">SUMPRODUCT(
    INDEX(ANSWERS!$C$7:$AW$134,0,ROW(GM35)), 
    INDEX(CORRECT!$A$2:$HK$129,0,COLUMN(GM35))
)
</f>
        <v>0</v>
      </c>
      <c r="GN35" s="72">
        <f t="array" ref="GN35">SUMPRODUCT(
    INDEX(ANSWERS!$C$7:$AW$134,0,ROW(GN35)), 
    INDEX(CORRECT!$A$2:$HK$129,0,COLUMN(GN35))
)
</f>
        <v>0</v>
      </c>
      <c r="GO35" s="72">
        <f t="array" ref="GO35">SUMPRODUCT(
    INDEX(ANSWERS!$C$7:$AW$134,0,ROW(GO35)), 
    INDEX(CORRECT!$A$2:$HK$129,0,COLUMN(GO35))
)
</f>
        <v>0</v>
      </c>
      <c r="GP35" s="72">
        <f t="array" ref="GP35">SUMPRODUCT(
    INDEX(ANSWERS!$C$7:$AW$134,0,ROW(GP35)), 
    INDEX(CORRECT!$A$2:$HK$129,0,COLUMN(GP35))
)
</f>
        <v>0</v>
      </c>
      <c r="GQ35" s="72">
        <f t="array" ref="GQ35">SUMPRODUCT(
    INDEX(ANSWERS!$C$7:$AW$134,0,ROW(GQ35)), 
    INDEX(CORRECT!$A$2:$HK$129,0,COLUMN(GQ35))
)
</f>
        <v>0</v>
      </c>
      <c r="GR35" s="72">
        <f t="array" ref="GR35">SUMPRODUCT(
    INDEX(ANSWERS!$C$7:$AW$134,0,ROW(GR35)), 
    INDEX(CORRECT!$A$2:$HK$129,0,COLUMN(GR35))
)
</f>
        <v>0</v>
      </c>
      <c r="GS35" s="72">
        <f t="array" ref="GS35">SUMPRODUCT(
    INDEX(ANSWERS!$C$7:$AW$134,0,ROW(GS35)), 
    INDEX(CORRECT!$A$2:$HK$129,0,COLUMN(GS35))
)
</f>
        <v>0</v>
      </c>
      <c r="GT35" s="72">
        <f t="array" ref="GT35">SUMPRODUCT(
    INDEX(ANSWERS!$C$7:$AW$134,0,ROW(GT35)), 
    INDEX(CORRECT!$A$2:$HK$129,0,COLUMN(GT35))
)
</f>
        <v>0</v>
      </c>
      <c r="GU35" s="72">
        <f t="array" ref="GU35">SUMPRODUCT(
    INDEX(ANSWERS!$C$7:$AW$134,0,ROW(GU35)), 
    INDEX(CORRECT!$A$2:$HK$129,0,COLUMN(GU35))
)
</f>
        <v>0</v>
      </c>
      <c r="GV35" s="72">
        <f t="array" ref="GV35">SUMPRODUCT(
    INDEX(ANSWERS!$C$7:$AW$134,0,ROW(GV35)), 
    INDEX(CORRECT!$A$2:$HK$129,0,COLUMN(GV35))
)
</f>
        <v>0</v>
      </c>
      <c r="GW35" s="72">
        <f t="array" ref="GW35">SUMPRODUCT(
    INDEX(ANSWERS!$C$7:$AW$134,0,ROW(GW35)), 
    INDEX(CORRECT!$A$2:$HK$129,0,COLUMN(GW35))
)
</f>
        <v>0</v>
      </c>
      <c r="GX35" s="72">
        <f t="array" ref="GX35">SUMPRODUCT(
    INDEX(ANSWERS!$C$7:$AW$134,0,ROW(GX35)), 
    INDEX(CORRECT!$A$2:$HK$129,0,COLUMN(GX35))
)
</f>
        <v>0</v>
      </c>
      <c r="GY35" s="72">
        <f t="array" ref="GY35">SUMPRODUCT(
    INDEX(ANSWERS!$C$7:$AW$134,0,ROW(GY35)), 
    INDEX(CORRECT!$A$2:$HK$129,0,COLUMN(GY35))
)
</f>
        <v>1</v>
      </c>
      <c r="GZ35" s="72">
        <f t="array" ref="GZ35">SUMPRODUCT(
    INDEX(ANSWERS!$C$7:$AW$134,0,ROW(GZ35)), 
    INDEX(CORRECT!$A$2:$HK$129,0,COLUMN(GZ35))
)
</f>
        <v>0</v>
      </c>
      <c r="HA35" s="72">
        <f t="array" ref="HA35">SUMPRODUCT(
    INDEX(ANSWERS!$C$7:$AW$134,0,ROW(HA35)), 
    INDEX(CORRECT!$A$2:$HK$129,0,COLUMN(HA35))
)
</f>
        <v>0</v>
      </c>
      <c r="HB35" s="72">
        <f t="array" ref="HB35">SUMPRODUCT(
    INDEX(ANSWERS!$C$7:$AW$134,0,ROW(HB35)), 
    INDEX(CORRECT!$A$2:$HK$129,0,COLUMN(HB35))
)
</f>
        <v>1</v>
      </c>
      <c r="HC35" s="72">
        <f t="array" ref="HC35">SUMPRODUCT(
    INDEX(ANSWERS!$C$7:$AW$134,0,ROW(HC35)), 
    INDEX(CORRECT!$A$2:$HK$129,0,COLUMN(HC35))
)
</f>
        <v>0</v>
      </c>
      <c r="HD35" s="72">
        <f t="array" ref="HD35">SUMPRODUCT(
    INDEX(ANSWERS!$C$7:$AW$134,0,ROW(HD35)), 
    INDEX(CORRECT!$A$2:$HK$129,0,COLUMN(HD35))
)
</f>
        <v>0</v>
      </c>
      <c r="HE35" s="72">
        <f t="array" ref="HE35">SUMPRODUCT(
    INDEX(ANSWERS!$C$7:$AW$134,0,ROW(HE35)), 
    INDEX(CORRECT!$A$2:$HK$129,0,COLUMN(HE35))
)
</f>
        <v>0</v>
      </c>
      <c r="HF35" s="72">
        <f t="array" ref="HF35">SUMPRODUCT(
    INDEX(ANSWERS!$C$7:$AW$134,0,ROW(HF35)), 
    INDEX(CORRECT!$A$2:$HK$129,0,COLUMN(HF35))
)
</f>
        <v>0</v>
      </c>
      <c r="HG35" s="72">
        <f t="array" ref="HG35">SUMPRODUCT(
    INDEX(ANSWERS!$C$7:$AW$134,0,ROW(HG35)), 
    INDEX(CORRECT!$A$2:$HK$129,0,COLUMN(HG35))
)
</f>
        <v>1</v>
      </c>
      <c r="HH35" s="72">
        <f t="array" ref="HH35">SUMPRODUCT(
    INDEX(ANSWERS!$C$7:$AW$134,0,ROW(HH35)), 
    INDEX(CORRECT!$A$2:$HK$129,0,COLUMN(HH35))
)
</f>
        <v>1</v>
      </c>
      <c r="HI35" s="72">
        <f t="array" ref="HI35">SUMPRODUCT(
    INDEX(ANSWERS!$C$7:$AW$134,0,ROW(HI35)), 
    INDEX(CORRECT!$A$2:$HK$129,0,COLUMN(HI35))
)
</f>
        <v>1</v>
      </c>
      <c r="HJ35" s="72">
        <f t="array" ref="HJ35">SUMPRODUCT(
    INDEX(ANSWERS!$C$7:$AW$134,0,ROW(HJ35)), 
    INDEX(CORRECT!$A$2:$HK$129,0,COLUMN(HJ35))
)
</f>
        <v>1</v>
      </c>
      <c r="HK35" s="72">
        <f t="array" ref="HK35">SUMPRODUCT(
    INDEX(ANSWERS!$C$7:$AW$134,0,ROW(HK35)), 
    INDEX(CORRECT!$A$2:$HK$129,0,COLUMN(HK35))
)
</f>
        <v>1</v>
      </c>
      <c r="HL35" s="72"/>
    </row>
    <row r="36">
      <c r="A36" s="1" t="s">
        <v>310</v>
      </c>
      <c r="B36" s="72">
        <f t="array" ref="B36">SUMPRODUCT(
    INDEX(ANSWERS!$C$7:$AW$134,0,ROW(B36)), 
    INDEX(CORRECT!$A$2:$HK$129,0,COLUMN(B36))
)
</f>
        <v>0</v>
      </c>
      <c r="C36" s="72">
        <f t="array" ref="C36">SUMPRODUCT(
    INDEX(ANSWERS!$C$7:$AW$134,0,ROW(C36)), 
    INDEX(CORRECT!$A$2:$HK$129,0,COLUMN(C36))
)
</f>
        <v>0</v>
      </c>
      <c r="D36" s="72">
        <f t="array" ref="D36">SUMPRODUCT(
    INDEX(ANSWERS!$C$7:$AW$134,0,ROW(D36)), 
    INDEX(CORRECT!$A$2:$HK$129,0,COLUMN(D36))
)
</f>
        <v>0</v>
      </c>
      <c r="E36" s="72">
        <f t="array" ref="E36">SUMPRODUCT(
    INDEX(ANSWERS!$C$7:$AW$134,0,ROW(E36)), 
    INDEX(CORRECT!$A$2:$HK$129,0,COLUMN(E36))
)
</f>
        <v>0</v>
      </c>
      <c r="F36" s="72">
        <f t="array" ref="F36">SUMPRODUCT(
    INDEX(ANSWERS!$C$7:$AW$134,0,ROW(F36)), 
    INDEX(CORRECT!$A$2:$HK$129,0,COLUMN(F36))
)
</f>
        <v>0</v>
      </c>
      <c r="G36" s="72">
        <f t="array" ref="G36">SUMPRODUCT(
    INDEX(ANSWERS!$C$7:$AW$134,0,ROW(G36)), 
    INDEX(CORRECT!$A$2:$HK$129,0,COLUMN(G36))
)
</f>
        <v>0</v>
      </c>
      <c r="H36" s="72">
        <f t="array" ref="H36">SUMPRODUCT(
    INDEX(ANSWERS!$C$7:$AW$134,0,ROW(H36)), 
    INDEX(CORRECT!$A$2:$HK$129,0,COLUMN(H36))
)
</f>
        <v>0</v>
      </c>
      <c r="I36" s="72">
        <f t="array" ref="I36">SUMPRODUCT(
    INDEX(ANSWERS!$C$7:$AW$134,0,ROW(I36)), 
    INDEX(CORRECT!$A$2:$HK$129,0,COLUMN(I36))
)
</f>
        <v>0</v>
      </c>
      <c r="J36" s="72">
        <f t="array" ref="J36">SUMPRODUCT(
    INDEX(ANSWERS!$C$7:$AW$134,0,ROW(J36)), 
    INDEX(CORRECT!$A$2:$HK$129,0,COLUMN(J36))
)
</f>
        <v>0</v>
      </c>
      <c r="K36" s="72">
        <f t="array" ref="K36">SUMPRODUCT(
    INDEX(ANSWERS!$C$7:$AW$134,0,ROW(K36)), 
    INDEX(CORRECT!$A$2:$HK$129,0,COLUMN(K36))
)
</f>
        <v>0</v>
      </c>
      <c r="L36" s="72">
        <f t="array" ref="L36">SUMPRODUCT(
    INDEX(ANSWERS!$C$7:$AW$134,0,ROW(L36)), 
    INDEX(CORRECT!$A$2:$HK$129,0,COLUMN(L36))
)
</f>
        <v>0</v>
      </c>
      <c r="M36" s="72">
        <f t="array" ref="M36">SUMPRODUCT(
    INDEX(ANSWERS!$C$7:$AW$134,0,ROW(M36)), 
    INDEX(CORRECT!$A$2:$HK$129,0,COLUMN(M36))
)
</f>
        <v>0</v>
      </c>
      <c r="N36" s="72">
        <f t="array" ref="N36">SUMPRODUCT(
    INDEX(ANSWERS!$C$7:$AW$134,0,ROW(N36)), 
    INDEX(CORRECT!$A$2:$HK$129,0,COLUMN(N36))
)
</f>
        <v>0</v>
      </c>
      <c r="O36" s="72">
        <f t="array" ref="O36">SUMPRODUCT(
    INDEX(ANSWERS!$C$7:$AW$134,0,ROW(O36)), 
    INDEX(CORRECT!$A$2:$HK$129,0,COLUMN(O36))
)
</f>
        <v>0</v>
      </c>
      <c r="P36" s="72">
        <f t="array" ref="P36">SUMPRODUCT(
    INDEX(ANSWERS!$C$7:$AW$134,0,ROW(P36)), 
    INDEX(CORRECT!$A$2:$HK$129,0,COLUMN(P36))
)
</f>
        <v>0</v>
      </c>
      <c r="Q36" s="72">
        <f t="array" ref="Q36">SUMPRODUCT(
    INDEX(ANSWERS!$C$7:$AW$134,0,ROW(Q36)), 
    INDEX(CORRECT!$A$2:$HK$129,0,COLUMN(Q36))
)
</f>
        <v>0</v>
      </c>
      <c r="R36" s="72">
        <f t="array" ref="R36">SUMPRODUCT(
    INDEX(ANSWERS!$C$7:$AW$134,0,ROW(R36)), 
    INDEX(CORRECT!$A$2:$HK$129,0,COLUMN(R36))
)
</f>
        <v>0</v>
      </c>
      <c r="S36" s="72">
        <f t="array" ref="S36">SUMPRODUCT(
    INDEX(ANSWERS!$C$7:$AW$134,0,ROW(S36)), 
    INDEX(CORRECT!$A$2:$HK$129,0,COLUMN(S36))
)
</f>
        <v>0</v>
      </c>
      <c r="T36" s="72">
        <f t="array" ref="T36">SUMPRODUCT(
    INDEX(ANSWERS!$C$7:$AW$134,0,ROW(T36)), 
    INDEX(CORRECT!$A$2:$HK$129,0,COLUMN(T36))
)
</f>
        <v>0</v>
      </c>
      <c r="U36" s="72">
        <f t="array" ref="U36">SUMPRODUCT(
    INDEX(ANSWERS!$C$7:$AW$134,0,ROW(U36)), 
    INDEX(CORRECT!$A$2:$HK$129,0,COLUMN(U36))
)
</f>
        <v>0</v>
      </c>
      <c r="V36" s="72">
        <f t="array" ref="V36">SUMPRODUCT(
    INDEX(ANSWERS!$C$7:$AW$134,0,ROW(V36)), 
    INDEX(CORRECT!$A$2:$HK$129,0,COLUMN(V36))
)
</f>
        <v>0</v>
      </c>
      <c r="W36" s="72">
        <f t="array" ref="W36">SUMPRODUCT(
    INDEX(ANSWERS!$C$7:$AW$134,0,ROW(W36)), 
    INDEX(CORRECT!$A$2:$HK$129,0,COLUMN(W36))
)
</f>
        <v>0</v>
      </c>
      <c r="X36" s="72">
        <f t="array" ref="X36">SUMPRODUCT(
    INDEX(ANSWERS!$C$7:$AW$134,0,ROW(X36)), 
    INDEX(CORRECT!$A$2:$HK$129,0,COLUMN(X36))
)
</f>
        <v>0</v>
      </c>
      <c r="Y36" s="72">
        <f t="array" ref="Y36">SUMPRODUCT(
    INDEX(ANSWERS!$C$7:$AW$134,0,ROW(Y36)), 
    INDEX(CORRECT!$A$2:$HK$129,0,COLUMN(Y36))
)
</f>
        <v>0</v>
      </c>
      <c r="Z36" s="72">
        <f t="array" ref="Z36">SUMPRODUCT(
    INDEX(ANSWERS!$C$7:$AW$134,0,ROW(Z36)), 
    INDEX(CORRECT!$A$2:$HK$129,0,COLUMN(Z36))
)
</f>
        <v>0</v>
      </c>
      <c r="AA36" s="72">
        <f t="array" ref="AA36">SUMPRODUCT(
    INDEX(ANSWERS!$C$7:$AW$134,0,ROW(AA36)), 
    INDEX(CORRECT!$A$2:$HK$129,0,COLUMN(AA36))
)
</f>
        <v>0</v>
      </c>
      <c r="AB36" s="72">
        <f t="array" ref="AB36">SUMPRODUCT(
    INDEX(ANSWERS!$C$7:$AW$134,0,ROW(AB36)), 
    INDEX(CORRECT!$A$2:$HK$129,0,COLUMN(AB36))
)
</f>
        <v>0</v>
      </c>
      <c r="AC36" s="72">
        <f t="array" ref="AC36">SUMPRODUCT(
    INDEX(ANSWERS!$C$7:$AW$134,0,ROW(AC36)), 
    INDEX(CORRECT!$A$2:$HK$129,0,COLUMN(AC36))
)
</f>
        <v>0</v>
      </c>
      <c r="AD36" s="72">
        <f t="array" ref="AD36">SUMPRODUCT(
    INDEX(ANSWERS!$C$7:$AW$134,0,ROW(AD36)), 
    INDEX(CORRECT!$A$2:$HK$129,0,COLUMN(AD36))
)
</f>
        <v>0</v>
      </c>
      <c r="AE36" s="72">
        <f t="array" ref="AE36">SUMPRODUCT(
    INDEX(ANSWERS!$C$7:$AW$134,0,ROW(AE36)), 
    INDEX(CORRECT!$A$2:$HK$129,0,COLUMN(AE36))
)
</f>
        <v>0</v>
      </c>
      <c r="AF36" s="72">
        <f t="array" ref="AF36">SUMPRODUCT(
    INDEX(ANSWERS!$C$7:$AW$134,0,ROW(AF36)), 
    INDEX(CORRECT!$A$2:$HK$129,0,COLUMN(AF36))
)
</f>
        <v>0</v>
      </c>
      <c r="AG36" s="72">
        <f t="array" ref="AG36">SUMPRODUCT(
    INDEX(ANSWERS!$C$7:$AW$134,0,ROW(AG36)), 
    INDEX(CORRECT!$A$2:$HK$129,0,COLUMN(AG36))
)
</f>
        <v>0</v>
      </c>
      <c r="AH36" s="72">
        <f t="array" ref="AH36">SUMPRODUCT(
    INDEX(ANSWERS!$C$7:$AW$134,0,ROW(AH36)), 
    INDEX(CORRECT!$A$2:$HK$129,0,COLUMN(AH36))
)
</f>
        <v>0</v>
      </c>
      <c r="AI36" s="72">
        <f t="array" ref="AI36">SUMPRODUCT(
    INDEX(ANSWERS!$C$7:$AW$134,0,ROW(AI36)), 
    INDEX(CORRECT!$A$2:$HK$129,0,COLUMN(AI36))
)
</f>
        <v>0</v>
      </c>
      <c r="AJ36" s="72">
        <f t="array" ref="AJ36">SUMPRODUCT(
    INDEX(ANSWERS!$C$7:$AW$134,0,ROW(AJ36)), 
    INDEX(CORRECT!$A$2:$HK$129,0,COLUMN(AJ36))
)
</f>
        <v>0</v>
      </c>
      <c r="AK36" s="72">
        <f t="array" ref="AK36">SUMPRODUCT(
    INDEX(ANSWERS!$C$7:$AW$134,0,ROW(AK36)), 
    INDEX(CORRECT!$A$2:$HK$129,0,COLUMN(AK36))
)
</f>
        <v>0</v>
      </c>
      <c r="AL36" s="72">
        <f t="array" ref="AL36">SUMPRODUCT(
    INDEX(ANSWERS!$C$7:$AW$134,0,ROW(AL36)), 
    INDEX(CORRECT!$A$2:$HK$129,0,COLUMN(AL36))
)
</f>
        <v>0</v>
      </c>
      <c r="AM36" s="72">
        <f t="array" ref="AM36">SUMPRODUCT(
    INDEX(ANSWERS!$C$7:$AW$134,0,ROW(AM36)), 
    INDEX(CORRECT!$A$2:$HK$129,0,COLUMN(AM36))
)
</f>
        <v>0</v>
      </c>
      <c r="AN36" s="72">
        <f t="array" ref="AN36">SUMPRODUCT(
    INDEX(ANSWERS!$C$7:$AW$134,0,ROW(AN36)), 
    INDEX(CORRECT!$A$2:$HK$129,0,COLUMN(AN36))
)
</f>
        <v>0</v>
      </c>
      <c r="AO36" s="72">
        <f t="array" ref="AO36">SUMPRODUCT(
    INDEX(ANSWERS!$C$7:$AW$134,0,ROW(AO36)), 
    INDEX(CORRECT!$A$2:$HK$129,0,COLUMN(AO36))
)
</f>
        <v>0</v>
      </c>
      <c r="AP36" s="72">
        <f t="array" ref="AP36">SUMPRODUCT(
    INDEX(ANSWERS!$C$7:$AW$134,0,ROW(AP36)), 
    INDEX(CORRECT!$A$2:$HK$129,0,COLUMN(AP36))
)
</f>
        <v>0</v>
      </c>
      <c r="AQ36" s="72">
        <f t="array" ref="AQ36">SUMPRODUCT(
    INDEX(ANSWERS!$C$7:$AW$134,0,ROW(AQ36)), 
    INDEX(CORRECT!$A$2:$HK$129,0,COLUMN(AQ36))
)
</f>
        <v>0</v>
      </c>
      <c r="AR36" s="72">
        <f t="array" ref="AR36">SUMPRODUCT(
    INDEX(ANSWERS!$C$7:$AW$134,0,ROW(AR36)), 
    INDEX(CORRECT!$A$2:$HK$129,0,COLUMN(AR36))
)
</f>
        <v>0</v>
      </c>
      <c r="AS36" s="72">
        <f t="array" ref="AS36">SUMPRODUCT(
    INDEX(ANSWERS!$C$7:$AW$134,0,ROW(AS36)), 
    INDEX(CORRECT!$A$2:$HK$129,0,COLUMN(AS36))
)
</f>
        <v>0</v>
      </c>
      <c r="AT36" s="72">
        <f t="array" ref="AT36">SUMPRODUCT(
    INDEX(ANSWERS!$C$7:$AW$134,0,ROW(AT36)), 
    INDEX(CORRECT!$A$2:$HK$129,0,COLUMN(AT36))
)
</f>
        <v>0</v>
      </c>
      <c r="AU36" s="72">
        <f t="array" ref="AU36">SUMPRODUCT(
    INDEX(ANSWERS!$C$7:$AW$134,0,ROW(AU36)), 
    INDEX(CORRECT!$A$2:$HK$129,0,COLUMN(AU36))
)
</f>
        <v>0</v>
      </c>
      <c r="AV36" s="72">
        <f t="array" ref="AV36">SUMPRODUCT(
    INDEX(ANSWERS!$C$7:$AW$134,0,ROW(AV36)), 
    INDEX(CORRECT!$A$2:$HK$129,0,COLUMN(AV36))
)
</f>
        <v>0</v>
      </c>
      <c r="AW36" s="72">
        <f t="array" ref="AW36">SUMPRODUCT(
    INDEX(ANSWERS!$C$7:$AW$134,0,ROW(AW36)), 
    INDEX(CORRECT!$A$2:$HK$129,0,COLUMN(AW36))
)
</f>
        <v>0</v>
      </c>
      <c r="AX36" s="72">
        <f t="array" ref="AX36">SUMPRODUCT(
    INDEX(ANSWERS!$C$7:$AW$134,0,ROW(AX36)), 
    INDEX(CORRECT!$A$2:$HK$129,0,COLUMN(AX36))
)
</f>
        <v>0</v>
      </c>
      <c r="AY36" s="72">
        <f t="array" ref="AY36">SUMPRODUCT(
    INDEX(ANSWERS!$C$7:$AW$134,0,ROW(AY36)), 
    INDEX(CORRECT!$A$2:$HK$129,0,COLUMN(AY36))
)
</f>
        <v>0</v>
      </c>
      <c r="AZ36" s="72">
        <f t="array" ref="AZ36">SUMPRODUCT(
    INDEX(ANSWERS!$C$7:$AW$134,0,ROW(AZ36)), 
    INDEX(CORRECT!$A$2:$HK$129,0,COLUMN(AZ36))
)
</f>
        <v>0</v>
      </c>
      <c r="BA36" s="72">
        <f t="array" ref="BA36">SUMPRODUCT(
    INDEX(ANSWERS!$C$7:$AW$134,0,ROW(BA36)), 
    INDEX(CORRECT!$A$2:$HK$129,0,COLUMN(BA36))
)
</f>
        <v>0</v>
      </c>
      <c r="BB36" s="72">
        <f t="array" ref="BB36">SUMPRODUCT(
    INDEX(ANSWERS!$C$7:$AW$134,0,ROW(BB36)), 
    INDEX(CORRECT!$A$2:$HK$129,0,COLUMN(BB36))
)
</f>
        <v>0</v>
      </c>
      <c r="BC36" s="72">
        <f t="array" ref="BC36">SUMPRODUCT(
    INDEX(ANSWERS!$C$7:$AW$134,0,ROW(BC36)), 
    INDEX(CORRECT!$A$2:$HK$129,0,COLUMN(BC36))
)
</f>
        <v>0</v>
      </c>
      <c r="BD36" s="72">
        <f t="array" ref="BD36">SUMPRODUCT(
    INDEX(ANSWERS!$C$7:$AW$134,0,ROW(BD36)), 
    INDEX(CORRECT!$A$2:$HK$129,0,COLUMN(BD36))
)
</f>
        <v>0</v>
      </c>
      <c r="BE36" s="72">
        <f t="array" ref="BE36">SUMPRODUCT(
    INDEX(ANSWERS!$C$7:$AW$134,0,ROW(BE36)), 
    INDEX(CORRECT!$A$2:$HK$129,0,COLUMN(BE36))
)
</f>
        <v>0</v>
      </c>
      <c r="BF36" s="72">
        <f t="array" ref="BF36">SUMPRODUCT(
    INDEX(ANSWERS!$C$7:$AW$134,0,ROW(BF36)), 
    INDEX(CORRECT!$A$2:$HK$129,0,COLUMN(BF36))
)
</f>
        <v>0</v>
      </c>
      <c r="BG36" s="72">
        <f t="array" ref="BG36">SUMPRODUCT(
    INDEX(ANSWERS!$C$7:$AW$134,0,ROW(BG36)), 
    INDEX(CORRECT!$A$2:$HK$129,0,COLUMN(BG36))
)
</f>
        <v>0</v>
      </c>
      <c r="BH36" s="72">
        <f t="array" ref="BH36">SUMPRODUCT(
    INDEX(ANSWERS!$C$7:$AW$134,0,ROW(BH36)), 
    INDEX(CORRECT!$A$2:$HK$129,0,COLUMN(BH36))
)
</f>
        <v>0</v>
      </c>
      <c r="BI36" s="72">
        <f t="array" ref="BI36">SUMPRODUCT(
    INDEX(ANSWERS!$C$7:$AW$134,0,ROW(BI36)), 
    INDEX(CORRECT!$A$2:$HK$129,0,COLUMN(BI36))
)
</f>
        <v>0</v>
      </c>
      <c r="BJ36" s="72">
        <f t="array" ref="BJ36">SUMPRODUCT(
    INDEX(ANSWERS!$C$7:$AW$134,0,ROW(BJ36)), 
    INDEX(CORRECT!$A$2:$HK$129,0,COLUMN(BJ36))
)
</f>
        <v>0</v>
      </c>
      <c r="BK36" s="72">
        <f t="array" ref="BK36">SUMPRODUCT(
    INDEX(ANSWERS!$C$7:$AW$134,0,ROW(BK36)), 
    INDEX(CORRECT!$A$2:$HK$129,0,COLUMN(BK36))
)
</f>
        <v>0</v>
      </c>
      <c r="BL36" s="72">
        <f t="array" ref="BL36">SUMPRODUCT(
    INDEX(ANSWERS!$C$7:$AW$134,0,ROW(BL36)), 
    INDEX(CORRECT!$A$2:$HK$129,0,COLUMN(BL36))
)
</f>
        <v>0</v>
      </c>
      <c r="BM36" s="72">
        <f t="array" ref="BM36">SUMPRODUCT(
    INDEX(ANSWERS!$C$7:$AW$134,0,ROW(BM36)), 
    INDEX(CORRECT!$A$2:$HK$129,0,COLUMN(BM36))
)
</f>
        <v>0</v>
      </c>
      <c r="BN36" s="72">
        <f t="array" ref="BN36">SUMPRODUCT(
    INDEX(ANSWERS!$C$7:$AW$134,0,ROW(BN36)), 
    INDEX(CORRECT!$A$2:$HK$129,0,COLUMN(BN36))
)
</f>
        <v>0</v>
      </c>
      <c r="BO36" s="72">
        <f t="array" ref="BO36">SUMPRODUCT(
    INDEX(ANSWERS!$C$7:$AW$134,0,ROW(BO36)), 
    INDEX(CORRECT!$A$2:$HK$129,0,COLUMN(BO36))
)
</f>
        <v>0</v>
      </c>
      <c r="BP36" s="72">
        <f t="array" ref="BP36">SUMPRODUCT(
    INDEX(ANSWERS!$C$7:$AW$134,0,ROW(BP36)), 
    INDEX(CORRECT!$A$2:$HK$129,0,COLUMN(BP36))
)
</f>
        <v>0</v>
      </c>
      <c r="BQ36" s="72">
        <f t="array" ref="BQ36">SUMPRODUCT(
    INDEX(ANSWERS!$C$7:$AW$134,0,ROW(BQ36)), 
    INDEX(CORRECT!$A$2:$HK$129,0,COLUMN(BQ36))
)
</f>
        <v>0</v>
      </c>
      <c r="BR36" s="72">
        <f t="array" ref="BR36">SUMPRODUCT(
    INDEX(ANSWERS!$C$7:$AW$134,0,ROW(BR36)), 
    INDEX(CORRECT!$A$2:$HK$129,0,COLUMN(BR36))
)
</f>
        <v>0</v>
      </c>
      <c r="BS36" s="72">
        <f t="array" ref="BS36">SUMPRODUCT(
    INDEX(ANSWERS!$C$7:$AW$134,0,ROW(BS36)), 
    INDEX(CORRECT!$A$2:$HK$129,0,COLUMN(BS36))
)
</f>
        <v>0</v>
      </c>
      <c r="BT36" s="72">
        <f t="array" ref="BT36">SUMPRODUCT(
    INDEX(ANSWERS!$C$7:$AW$134,0,ROW(BT36)), 
    INDEX(CORRECT!$A$2:$HK$129,0,COLUMN(BT36))
)
</f>
        <v>0</v>
      </c>
      <c r="BU36" s="72">
        <f t="array" ref="BU36">SUMPRODUCT(
    INDEX(ANSWERS!$C$7:$AW$134,0,ROW(BU36)), 
    INDEX(CORRECT!$A$2:$HK$129,0,COLUMN(BU36))
)
</f>
        <v>0</v>
      </c>
      <c r="BV36" s="72">
        <f t="array" ref="BV36">SUMPRODUCT(
    INDEX(ANSWERS!$C$7:$AW$134,0,ROW(BV36)), 
    INDEX(CORRECT!$A$2:$HK$129,0,COLUMN(BV36))
)
</f>
        <v>0</v>
      </c>
      <c r="BW36" s="72">
        <f t="array" ref="BW36">SUMPRODUCT(
    INDEX(ANSWERS!$C$7:$AW$134,0,ROW(BW36)), 
    INDEX(CORRECT!$A$2:$HK$129,0,COLUMN(BW36))
)
</f>
        <v>0</v>
      </c>
      <c r="BX36" s="72">
        <f t="array" ref="BX36">SUMPRODUCT(
    INDEX(ANSWERS!$C$7:$AW$134,0,ROW(BX36)), 
    INDEX(CORRECT!$A$2:$HK$129,0,COLUMN(BX36))
)
</f>
        <v>0</v>
      </c>
      <c r="BY36" s="72">
        <f t="array" ref="BY36">SUMPRODUCT(
    INDEX(ANSWERS!$C$7:$AW$134,0,ROW(BY36)), 
    INDEX(CORRECT!$A$2:$HK$129,0,COLUMN(BY36))
)
</f>
        <v>0</v>
      </c>
      <c r="BZ36" s="72">
        <f t="array" ref="BZ36">SUMPRODUCT(
    INDEX(ANSWERS!$C$7:$AW$134,0,ROW(BZ36)), 
    INDEX(CORRECT!$A$2:$HK$129,0,COLUMN(BZ36))
)
</f>
        <v>0</v>
      </c>
      <c r="CA36" s="72">
        <f t="array" ref="CA36">SUMPRODUCT(
    INDEX(ANSWERS!$C$7:$AW$134,0,ROW(CA36)), 
    INDEX(CORRECT!$A$2:$HK$129,0,COLUMN(CA36))
)
</f>
        <v>0</v>
      </c>
      <c r="CB36" s="72">
        <f t="array" ref="CB36">SUMPRODUCT(
    INDEX(ANSWERS!$C$7:$AW$134,0,ROW(CB36)), 
    INDEX(CORRECT!$A$2:$HK$129,0,COLUMN(CB36))
)
</f>
        <v>0</v>
      </c>
      <c r="CC36" s="72">
        <f t="array" ref="CC36">SUMPRODUCT(
    INDEX(ANSWERS!$C$7:$AW$134,0,ROW(CC36)), 
    INDEX(CORRECT!$A$2:$HK$129,0,COLUMN(CC36))
)
</f>
        <v>0</v>
      </c>
      <c r="CD36" s="72">
        <f t="array" ref="CD36">SUMPRODUCT(
    INDEX(ANSWERS!$C$7:$AW$134,0,ROW(CD36)), 
    INDEX(CORRECT!$A$2:$HK$129,0,COLUMN(CD36))
)
</f>
        <v>0</v>
      </c>
      <c r="CE36" s="72">
        <f t="array" ref="CE36">SUMPRODUCT(
    INDEX(ANSWERS!$C$7:$AW$134,0,ROW(CE36)), 
    INDEX(CORRECT!$A$2:$HK$129,0,COLUMN(CE36))
)
</f>
        <v>0</v>
      </c>
      <c r="CF36" s="72">
        <f t="array" ref="CF36">SUMPRODUCT(
    INDEX(ANSWERS!$C$7:$AW$134,0,ROW(CF36)), 
    INDEX(CORRECT!$A$2:$HK$129,0,COLUMN(CF36))
)
</f>
        <v>0</v>
      </c>
      <c r="CG36" s="72">
        <f t="array" ref="CG36">SUMPRODUCT(
    INDEX(ANSWERS!$C$7:$AW$134,0,ROW(CG36)), 
    INDEX(CORRECT!$A$2:$HK$129,0,COLUMN(CG36))
)
</f>
        <v>0</v>
      </c>
      <c r="CH36" s="72">
        <f t="array" ref="CH36">SUMPRODUCT(
    INDEX(ANSWERS!$C$7:$AW$134,0,ROW(CH36)), 
    INDEX(CORRECT!$A$2:$HK$129,0,COLUMN(CH36))
)
</f>
        <v>0</v>
      </c>
      <c r="CI36" s="72">
        <f t="array" ref="CI36">SUMPRODUCT(
    INDEX(ANSWERS!$C$7:$AW$134,0,ROW(CI36)), 
    INDEX(CORRECT!$A$2:$HK$129,0,COLUMN(CI36))
)
</f>
        <v>0</v>
      </c>
      <c r="CJ36" s="72">
        <f t="array" ref="CJ36">SUMPRODUCT(
    INDEX(ANSWERS!$C$7:$AW$134,0,ROW(CJ36)), 
    INDEX(CORRECT!$A$2:$HK$129,0,COLUMN(CJ36))
)
</f>
        <v>0</v>
      </c>
      <c r="CK36" s="72">
        <f t="array" ref="CK36">SUMPRODUCT(
    INDEX(ANSWERS!$C$7:$AW$134,0,ROW(CK36)), 
    INDEX(CORRECT!$A$2:$HK$129,0,COLUMN(CK36))
)
</f>
        <v>0</v>
      </c>
      <c r="CL36" s="72">
        <f t="array" ref="CL36">SUMPRODUCT(
    INDEX(ANSWERS!$C$7:$AW$134,0,ROW(CL36)), 
    INDEX(CORRECT!$A$2:$HK$129,0,COLUMN(CL36))
)
</f>
        <v>0</v>
      </c>
      <c r="CM36" s="72">
        <f t="array" ref="CM36">SUMPRODUCT(
    INDEX(ANSWERS!$C$7:$AW$134,0,ROW(CM36)), 
    INDEX(CORRECT!$A$2:$HK$129,0,COLUMN(CM36))
)
</f>
        <v>0</v>
      </c>
      <c r="CN36" s="72">
        <f t="array" ref="CN36">SUMPRODUCT(
    INDEX(ANSWERS!$C$7:$AW$134,0,ROW(CN36)), 
    INDEX(CORRECT!$A$2:$HK$129,0,COLUMN(CN36))
)
</f>
        <v>0</v>
      </c>
      <c r="CO36" s="72">
        <f t="array" ref="CO36">SUMPRODUCT(
    INDEX(ANSWERS!$C$7:$AW$134,0,ROW(CO36)), 
    INDEX(CORRECT!$A$2:$HK$129,0,COLUMN(CO36))
)
</f>
        <v>0</v>
      </c>
      <c r="CP36" s="72">
        <f t="array" ref="CP36">SUMPRODUCT(
    INDEX(ANSWERS!$C$7:$AW$134,0,ROW(CP36)), 
    INDEX(CORRECT!$A$2:$HK$129,0,COLUMN(CP36))
)
</f>
        <v>0</v>
      </c>
      <c r="CQ36" s="72">
        <f t="array" ref="CQ36">SUMPRODUCT(
    INDEX(ANSWERS!$C$7:$AW$134,0,ROW(CQ36)), 
    INDEX(CORRECT!$A$2:$HK$129,0,COLUMN(CQ36))
)
</f>
        <v>0</v>
      </c>
      <c r="CR36" s="72">
        <f t="array" ref="CR36">SUMPRODUCT(
    INDEX(ANSWERS!$C$7:$AW$134,0,ROW(CR36)), 
    INDEX(CORRECT!$A$2:$HK$129,0,COLUMN(CR36))
)
</f>
        <v>0</v>
      </c>
      <c r="CS36" s="72">
        <f t="array" ref="CS36">SUMPRODUCT(
    INDEX(ANSWERS!$C$7:$AW$134,0,ROW(CS36)), 
    INDEX(CORRECT!$A$2:$HK$129,0,COLUMN(CS36))
)
</f>
        <v>0</v>
      </c>
      <c r="CT36" s="72">
        <f t="array" ref="CT36">SUMPRODUCT(
    INDEX(ANSWERS!$C$7:$AW$134,0,ROW(CT36)), 
    INDEX(CORRECT!$A$2:$HK$129,0,COLUMN(CT36))
)
</f>
        <v>0</v>
      </c>
      <c r="CU36" s="72">
        <f t="array" ref="CU36">SUMPRODUCT(
    INDEX(ANSWERS!$C$7:$AW$134,0,ROW(CU36)), 
    INDEX(CORRECT!$A$2:$HK$129,0,COLUMN(CU36))
)
</f>
        <v>0</v>
      </c>
      <c r="CV36" s="72">
        <f t="array" ref="CV36">SUMPRODUCT(
    INDEX(ANSWERS!$C$7:$AW$134,0,ROW(CV36)), 
    INDEX(CORRECT!$A$2:$HK$129,0,COLUMN(CV36))
)
</f>
        <v>0</v>
      </c>
      <c r="CW36" s="72">
        <f t="array" ref="CW36">SUMPRODUCT(
    INDEX(ANSWERS!$C$7:$AW$134,0,ROW(CW36)), 
    INDEX(CORRECT!$A$2:$HK$129,0,COLUMN(CW36))
)
</f>
        <v>0</v>
      </c>
      <c r="CX36" s="72">
        <f t="array" ref="CX36">SUMPRODUCT(
    INDEX(ANSWERS!$C$7:$AW$134,0,ROW(CX36)), 
    INDEX(CORRECT!$A$2:$HK$129,0,COLUMN(CX36))
)
</f>
        <v>0</v>
      </c>
      <c r="CY36" s="72">
        <f t="array" ref="CY36">SUMPRODUCT(
    INDEX(ANSWERS!$C$7:$AW$134,0,ROW(CY36)), 
    INDEX(CORRECT!$A$2:$HK$129,0,COLUMN(CY36))
)
</f>
        <v>0</v>
      </c>
      <c r="CZ36" s="72">
        <f t="array" ref="CZ36">SUMPRODUCT(
    INDEX(ANSWERS!$C$7:$AW$134,0,ROW(CZ36)), 
    INDEX(CORRECT!$A$2:$HK$129,0,COLUMN(CZ36))
)
</f>
        <v>0</v>
      </c>
      <c r="DA36" s="72">
        <f t="array" ref="DA36">SUMPRODUCT(
    INDEX(ANSWERS!$C$7:$AW$134,0,ROW(DA36)), 
    INDEX(CORRECT!$A$2:$HK$129,0,COLUMN(DA36))
)
</f>
        <v>0</v>
      </c>
      <c r="DB36" s="72">
        <f t="array" ref="DB36">SUMPRODUCT(
    INDEX(ANSWERS!$C$7:$AW$134,0,ROW(DB36)), 
    INDEX(CORRECT!$A$2:$HK$129,0,COLUMN(DB36))
)
</f>
        <v>0</v>
      </c>
      <c r="DC36" s="72">
        <f t="array" ref="DC36">SUMPRODUCT(
    INDEX(ANSWERS!$C$7:$AW$134,0,ROW(DC36)), 
    INDEX(CORRECT!$A$2:$HK$129,0,COLUMN(DC36))
)
</f>
        <v>0</v>
      </c>
      <c r="DD36" s="72">
        <f t="array" ref="DD36">SUMPRODUCT(
    INDEX(ANSWERS!$C$7:$AW$134,0,ROW(DD36)), 
    INDEX(CORRECT!$A$2:$HK$129,0,COLUMN(DD36))
)
</f>
        <v>0</v>
      </c>
      <c r="DE36" s="72">
        <f t="array" ref="DE36">SUMPRODUCT(
    INDEX(ANSWERS!$C$7:$AW$134,0,ROW(DE36)), 
    INDEX(CORRECT!$A$2:$HK$129,0,COLUMN(DE36))
)
</f>
        <v>0</v>
      </c>
      <c r="DF36" s="72">
        <f t="array" ref="DF36">SUMPRODUCT(
    INDEX(ANSWERS!$C$7:$AW$134,0,ROW(DF36)), 
    INDEX(CORRECT!$A$2:$HK$129,0,COLUMN(DF36))
)
</f>
        <v>0</v>
      </c>
      <c r="DG36" s="72">
        <f t="array" ref="DG36">SUMPRODUCT(
    INDEX(ANSWERS!$C$7:$AW$134,0,ROW(DG36)), 
    INDEX(CORRECT!$A$2:$HK$129,0,COLUMN(DG36))
)
</f>
        <v>0</v>
      </c>
      <c r="DH36" s="72">
        <f t="array" ref="DH36">SUMPRODUCT(
    INDEX(ANSWERS!$C$7:$AW$134,0,ROW(DH36)), 
    INDEX(CORRECT!$A$2:$HK$129,0,COLUMN(DH36))
)
</f>
        <v>0</v>
      </c>
      <c r="DI36" s="72">
        <f t="array" ref="DI36">SUMPRODUCT(
    INDEX(ANSWERS!$C$7:$AW$134,0,ROW(DI36)), 
    INDEX(CORRECT!$A$2:$HK$129,0,COLUMN(DI36))
)
</f>
        <v>0</v>
      </c>
      <c r="DJ36" s="72">
        <f t="array" ref="DJ36">SUMPRODUCT(
    INDEX(ANSWERS!$C$7:$AW$134,0,ROW(DJ36)), 
    INDEX(CORRECT!$A$2:$HK$129,0,COLUMN(DJ36))
)
</f>
        <v>0</v>
      </c>
      <c r="DK36" s="72">
        <f t="array" ref="DK36">SUMPRODUCT(
    INDEX(ANSWERS!$C$7:$AW$134,0,ROW(DK36)), 
    INDEX(CORRECT!$A$2:$HK$129,0,COLUMN(DK36))
)
</f>
        <v>0</v>
      </c>
      <c r="DL36" s="72">
        <f t="array" ref="DL36">SUMPRODUCT(
    INDEX(ANSWERS!$C$7:$AW$134,0,ROW(DL36)), 
    INDEX(CORRECT!$A$2:$HK$129,0,COLUMN(DL36))
)
</f>
        <v>0</v>
      </c>
      <c r="DM36" s="72">
        <f t="array" ref="DM36">SUMPRODUCT(
    INDEX(ANSWERS!$C$7:$AW$134,0,ROW(DM36)), 
    INDEX(CORRECT!$A$2:$HK$129,0,COLUMN(DM36))
)
</f>
        <v>0</v>
      </c>
      <c r="DN36" s="72">
        <f t="array" ref="DN36">SUMPRODUCT(
    INDEX(ANSWERS!$C$7:$AW$134,0,ROW(DN36)), 
    INDEX(CORRECT!$A$2:$HK$129,0,COLUMN(DN36))
)
</f>
        <v>0</v>
      </c>
      <c r="DO36" s="72">
        <f t="array" ref="DO36">SUMPRODUCT(
    INDEX(ANSWERS!$C$7:$AW$134,0,ROW(DO36)), 
    INDEX(CORRECT!$A$2:$HK$129,0,COLUMN(DO36))
)
</f>
        <v>0</v>
      </c>
      <c r="DP36" s="72">
        <f t="array" ref="DP36">SUMPRODUCT(
    INDEX(ANSWERS!$C$7:$AW$134,0,ROW(DP36)), 
    INDEX(CORRECT!$A$2:$HK$129,0,COLUMN(DP36))
)
</f>
        <v>0</v>
      </c>
      <c r="DQ36" s="72">
        <f t="array" ref="DQ36">SUMPRODUCT(
    INDEX(ANSWERS!$C$7:$AW$134,0,ROW(DQ36)), 
    INDEX(CORRECT!$A$2:$HK$129,0,COLUMN(DQ36))
)
</f>
        <v>0</v>
      </c>
      <c r="DR36" s="72">
        <f t="array" ref="DR36">SUMPRODUCT(
    INDEX(ANSWERS!$C$7:$AW$134,0,ROW(DR36)), 
    INDEX(CORRECT!$A$2:$HK$129,0,COLUMN(DR36))
)
</f>
        <v>0</v>
      </c>
      <c r="DS36" s="72">
        <f t="array" ref="DS36">SUMPRODUCT(
    INDEX(ANSWERS!$C$7:$AW$134,0,ROW(DS36)), 
    INDEX(CORRECT!$A$2:$HK$129,0,COLUMN(DS36))
)
</f>
        <v>0</v>
      </c>
      <c r="DT36" s="72">
        <f t="array" ref="DT36">SUMPRODUCT(
    INDEX(ANSWERS!$C$7:$AW$134,0,ROW(DT36)), 
    INDEX(CORRECT!$A$2:$HK$129,0,COLUMN(DT36))
)
</f>
        <v>0</v>
      </c>
      <c r="DU36" s="72">
        <f t="array" ref="DU36">SUMPRODUCT(
    INDEX(ANSWERS!$C$7:$AW$134,0,ROW(DU36)), 
    INDEX(CORRECT!$A$2:$HK$129,0,COLUMN(DU36))
)
</f>
        <v>0</v>
      </c>
      <c r="DV36" s="72">
        <f t="array" ref="DV36">SUMPRODUCT(
    INDEX(ANSWERS!$C$7:$AW$134,0,ROW(DV36)), 
    INDEX(CORRECT!$A$2:$HK$129,0,COLUMN(DV36))
)
</f>
        <v>0</v>
      </c>
      <c r="DW36" s="72">
        <f t="array" ref="DW36">SUMPRODUCT(
    INDEX(ANSWERS!$C$7:$AW$134,0,ROW(DW36)), 
    INDEX(CORRECT!$A$2:$HK$129,0,COLUMN(DW36))
)
</f>
        <v>0</v>
      </c>
      <c r="DX36" s="72">
        <f t="array" ref="DX36">SUMPRODUCT(
    INDEX(ANSWERS!$C$7:$AW$134,0,ROW(DX36)), 
    INDEX(CORRECT!$A$2:$HK$129,0,COLUMN(DX36))
)
</f>
        <v>0</v>
      </c>
      <c r="DY36" s="72">
        <f t="array" ref="DY36">SUMPRODUCT(
    INDEX(ANSWERS!$C$7:$AW$134,0,ROW(DY36)), 
    INDEX(CORRECT!$A$2:$HK$129,0,COLUMN(DY36))
)
</f>
        <v>0</v>
      </c>
      <c r="DZ36" s="72">
        <f t="array" ref="DZ36">SUMPRODUCT(
    INDEX(ANSWERS!$C$7:$AW$134,0,ROW(DZ36)), 
    INDEX(CORRECT!$A$2:$HK$129,0,COLUMN(DZ36))
)
</f>
        <v>0</v>
      </c>
      <c r="EA36" s="72">
        <f t="array" ref="EA36">SUMPRODUCT(
    INDEX(ANSWERS!$C$7:$AW$134,0,ROW(EA36)), 
    INDEX(CORRECT!$A$2:$HK$129,0,COLUMN(EA36))
)
</f>
        <v>0</v>
      </c>
      <c r="EB36" s="72">
        <f t="array" ref="EB36">SUMPRODUCT(
    INDEX(ANSWERS!$C$7:$AW$134,0,ROW(EB36)), 
    INDEX(CORRECT!$A$2:$HK$129,0,COLUMN(EB36))
)
</f>
        <v>0</v>
      </c>
      <c r="EC36" s="72">
        <f t="array" ref="EC36">SUMPRODUCT(
    INDEX(ANSWERS!$C$7:$AW$134,0,ROW(EC36)), 
    INDEX(CORRECT!$A$2:$HK$129,0,COLUMN(EC36))
)
</f>
        <v>0</v>
      </c>
      <c r="ED36" s="72">
        <f t="array" ref="ED36">SUMPRODUCT(
    INDEX(ANSWERS!$C$7:$AW$134,0,ROW(ED36)), 
    INDEX(CORRECT!$A$2:$HK$129,0,COLUMN(ED36))
)
</f>
        <v>0</v>
      </c>
      <c r="EE36" s="72">
        <f t="array" ref="EE36">SUMPRODUCT(
    INDEX(ANSWERS!$C$7:$AW$134,0,ROW(EE36)), 
    INDEX(CORRECT!$A$2:$HK$129,0,COLUMN(EE36))
)
</f>
        <v>0</v>
      </c>
      <c r="EF36" s="72">
        <f t="array" ref="EF36">SUMPRODUCT(
    INDEX(ANSWERS!$C$7:$AW$134,0,ROW(EF36)), 
    INDEX(CORRECT!$A$2:$HK$129,0,COLUMN(EF36))
)
</f>
        <v>0</v>
      </c>
      <c r="EG36" s="72">
        <f t="array" ref="EG36">SUMPRODUCT(
    INDEX(ANSWERS!$C$7:$AW$134,0,ROW(EG36)), 
    INDEX(CORRECT!$A$2:$HK$129,0,COLUMN(EG36))
)
</f>
        <v>0</v>
      </c>
      <c r="EH36" s="72">
        <f t="array" ref="EH36">SUMPRODUCT(
    INDEX(ANSWERS!$C$7:$AW$134,0,ROW(EH36)), 
    INDEX(CORRECT!$A$2:$HK$129,0,COLUMN(EH36))
)
</f>
        <v>0</v>
      </c>
      <c r="EI36" s="72">
        <f t="array" ref="EI36">SUMPRODUCT(
    INDEX(ANSWERS!$C$7:$AW$134,0,ROW(EI36)), 
    INDEX(CORRECT!$A$2:$HK$129,0,COLUMN(EI36))
)
</f>
        <v>0</v>
      </c>
      <c r="EJ36" s="72">
        <f t="array" ref="EJ36">SUMPRODUCT(
    INDEX(ANSWERS!$C$7:$AW$134,0,ROW(EJ36)), 
    INDEX(CORRECT!$A$2:$HK$129,0,COLUMN(EJ36))
)
</f>
        <v>0</v>
      </c>
      <c r="EK36" s="72">
        <f t="array" ref="EK36">SUMPRODUCT(
    INDEX(ANSWERS!$C$7:$AW$134,0,ROW(EK36)), 
    INDEX(CORRECT!$A$2:$HK$129,0,COLUMN(EK36))
)
</f>
        <v>0</v>
      </c>
      <c r="EL36" s="72">
        <f t="array" ref="EL36">SUMPRODUCT(
    INDEX(ANSWERS!$C$7:$AW$134,0,ROW(EL36)), 
    INDEX(CORRECT!$A$2:$HK$129,0,COLUMN(EL36))
)
</f>
        <v>0</v>
      </c>
      <c r="EM36" s="72">
        <f t="array" ref="EM36">SUMPRODUCT(
    INDEX(ANSWERS!$C$7:$AW$134,0,ROW(EM36)), 
    INDEX(CORRECT!$A$2:$HK$129,0,COLUMN(EM36))
)
</f>
        <v>0</v>
      </c>
      <c r="EN36" s="72">
        <f t="array" ref="EN36">SUMPRODUCT(
    INDEX(ANSWERS!$C$7:$AW$134,0,ROW(EN36)), 
    INDEX(CORRECT!$A$2:$HK$129,0,COLUMN(EN36))
)
</f>
        <v>0</v>
      </c>
      <c r="EO36" s="72">
        <f t="array" ref="EO36">SUMPRODUCT(
    INDEX(ANSWERS!$C$7:$AW$134,0,ROW(EO36)), 
    INDEX(CORRECT!$A$2:$HK$129,0,COLUMN(EO36))
)
</f>
        <v>0</v>
      </c>
      <c r="EP36" s="72">
        <f t="array" ref="EP36">SUMPRODUCT(
    INDEX(ANSWERS!$C$7:$AW$134,0,ROW(EP36)), 
    INDEX(CORRECT!$A$2:$HK$129,0,COLUMN(EP36))
)
</f>
        <v>0</v>
      </c>
      <c r="EQ36" s="72">
        <f t="array" ref="EQ36">SUMPRODUCT(
    INDEX(ANSWERS!$C$7:$AW$134,0,ROW(EQ36)), 
    INDEX(CORRECT!$A$2:$HK$129,0,COLUMN(EQ36))
)
</f>
        <v>0</v>
      </c>
      <c r="ER36" s="72">
        <f t="array" ref="ER36">SUMPRODUCT(
    INDEX(ANSWERS!$C$7:$AW$134,0,ROW(ER36)), 
    INDEX(CORRECT!$A$2:$HK$129,0,COLUMN(ER36))
)
</f>
        <v>0</v>
      </c>
      <c r="ES36" s="72">
        <f t="array" ref="ES36">SUMPRODUCT(
    INDEX(ANSWERS!$C$7:$AW$134,0,ROW(ES36)), 
    INDEX(CORRECT!$A$2:$HK$129,0,COLUMN(ES36))
)
</f>
        <v>0</v>
      </c>
      <c r="ET36" s="72">
        <f t="array" ref="ET36">SUMPRODUCT(
    INDEX(ANSWERS!$C$7:$AW$134,0,ROW(ET36)), 
    INDEX(CORRECT!$A$2:$HK$129,0,COLUMN(ET36))
)
</f>
        <v>0</v>
      </c>
      <c r="EU36" s="72">
        <f t="array" ref="EU36">SUMPRODUCT(
    INDEX(ANSWERS!$C$7:$AW$134,0,ROW(EU36)), 
    INDEX(CORRECT!$A$2:$HK$129,0,COLUMN(EU36))
)
</f>
        <v>0</v>
      </c>
      <c r="EV36" s="72">
        <f t="array" ref="EV36">SUMPRODUCT(
    INDEX(ANSWERS!$C$7:$AW$134,0,ROW(EV36)), 
    INDEX(CORRECT!$A$2:$HK$129,0,COLUMN(EV36))
)
</f>
        <v>0</v>
      </c>
      <c r="EW36" s="72">
        <f t="array" ref="EW36">SUMPRODUCT(
    INDEX(ANSWERS!$C$7:$AW$134,0,ROW(EW36)), 
    INDEX(CORRECT!$A$2:$HK$129,0,COLUMN(EW36))
)
</f>
        <v>0</v>
      </c>
      <c r="EX36" s="72">
        <f t="array" ref="EX36">SUMPRODUCT(
    INDEX(ANSWERS!$C$7:$AW$134,0,ROW(EX36)), 
    INDEX(CORRECT!$A$2:$HK$129,0,COLUMN(EX36))
)
</f>
        <v>0</v>
      </c>
      <c r="EY36" s="72">
        <f t="array" ref="EY36">SUMPRODUCT(
    INDEX(ANSWERS!$C$7:$AW$134,0,ROW(EY36)), 
    INDEX(CORRECT!$A$2:$HK$129,0,COLUMN(EY36))
)
</f>
        <v>0</v>
      </c>
      <c r="EZ36" s="72">
        <f t="array" ref="EZ36">SUMPRODUCT(
    INDEX(ANSWERS!$C$7:$AW$134,0,ROW(EZ36)), 
    INDEX(CORRECT!$A$2:$HK$129,0,COLUMN(EZ36))
)
</f>
        <v>0</v>
      </c>
      <c r="FA36" s="72">
        <f t="array" ref="FA36">SUMPRODUCT(
    INDEX(ANSWERS!$C$7:$AW$134,0,ROW(FA36)), 
    INDEX(CORRECT!$A$2:$HK$129,0,COLUMN(FA36))
)
</f>
        <v>0</v>
      </c>
      <c r="FB36" s="72">
        <f t="array" ref="FB36">SUMPRODUCT(
    INDEX(ANSWERS!$C$7:$AW$134,0,ROW(FB36)), 
    INDEX(CORRECT!$A$2:$HK$129,0,COLUMN(FB36))
)
</f>
        <v>0</v>
      </c>
      <c r="FC36" s="72">
        <f t="array" ref="FC36">SUMPRODUCT(
    INDEX(ANSWERS!$C$7:$AW$134,0,ROW(FC36)), 
    INDEX(CORRECT!$A$2:$HK$129,0,COLUMN(FC36))
)
</f>
        <v>0</v>
      </c>
      <c r="FD36" s="72">
        <f t="array" ref="FD36">SUMPRODUCT(
    INDEX(ANSWERS!$C$7:$AW$134,0,ROW(FD36)), 
    INDEX(CORRECT!$A$2:$HK$129,0,COLUMN(FD36))
)
</f>
        <v>0</v>
      </c>
      <c r="FE36" s="72">
        <f t="array" ref="FE36">SUMPRODUCT(
    INDEX(ANSWERS!$C$7:$AW$134,0,ROW(FE36)), 
    INDEX(CORRECT!$A$2:$HK$129,0,COLUMN(FE36))
)
</f>
        <v>0</v>
      </c>
      <c r="FF36" s="72">
        <f t="array" ref="FF36">SUMPRODUCT(
    INDEX(ANSWERS!$C$7:$AW$134,0,ROW(FF36)), 
    INDEX(CORRECT!$A$2:$HK$129,0,COLUMN(FF36))
)
</f>
        <v>0</v>
      </c>
      <c r="FG36" s="72">
        <f t="array" ref="FG36">SUMPRODUCT(
    INDEX(ANSWERS!$C$7:$AW$134,0,ROW(FG36)), 
    INDEX(CORRECT!$A$2:$HK$129,0,COLUMN(FG36))
)
</f>
        <v>0</v>
      </c>
      <c r="FH36" s="72">
        <f t="array" ref="FH36">SUMPRODUCT(
    INDEX(ANSWERS!$C$7:$AW$134,0,ROW(FH36)), 
    INDEX(CORRECT!$A$2:$HK$129,0,COLUMN(FH36))
)
</f>
        <v>0</v>
      </c>
      <c r="FI36" s="72">
        <f t="array" ref="FI36">SUMPRODUCT(
    INDEX(ANSWERS!$C$7:$AW$134,0,ROW(FI36)), 
    INDEX(CORRECT!$A$2:$HK$129,0,COLUMN(FI36))
)
</f>
        <v>0</v>
      </c>
      <c r="FJ36" s="72">
        <f t="array" ref="FJ36">SUMPRODUCT(
    INDEX(ANSWERS!$C$7:$AW$134,0,ROW(FJ36)), 
    INDEX(CORRECT!$A$2:$HK$129,0,COLUMN(FJ36))
)
</f>
        <v>0</v>
      </c>
      <c r="FK36" s="72">
        <f t="array" ref="FK36">SUMPRODUCT(
    INDEX(ANSWERS!$C$7:$AW$134,0,ROW(FK36)), 
    INDEX(CORRECT!$A$2:$HK$129,0,COLUMN(FK36))
)
</f>
        <v>0</v>
      </c>
      <c r="FL36" s="72">
        <f t="array" ref="FL36">SUMPRODUCT(
    INDEX(ANSWERS!$C$7:$AW$134,0,ROW(FL36)), 
    INDEX(CORRECT!$A$2:$HK$129,0,COLUMN(FL36))
)
</f>
        <v>0</v>
      </c>
      <c r="FM36" s="72">
        <f t="array" ref="FM36">SUMPRODUCT(
    INDEX(ANSWERS!$C$7:$AW$134,0,ROW(FM36)), 
    INDEX(CORRECT!$A$2:$HK$129,0,COLUMN(FM36))
)
</f>
        <v>0</v>
      </c>
      <c r="FN36" s="72">
        <f t="array" ref="FN36">SUMPRODUCT(
    INDEX(ANSWERS!$C$7:$AW$134,0,ROW(FN36)), 
    INDEX(CORRECT!$A$2:$HK$129,0,COLUMN(FN36))
)
</f>
        <v>0</v>
      </c>
      <c r="FO36" s="72">
        <f t="array" ref="FO36">SUMPRODUCT(
    INDEX(ANSWERS!$C$7:$AW$134,0,ROW(FO36)), 
    INDEX(CORRECT!$A$2:$HK$129,0,COLUMN(FO36))
)
</f>
        <v>0</v>
      </c>
      <c r="FP36" s="72">
        <f t="array" ref="FP36">SUMPRODUCT(
    INDEX(ANSWERS!$C$7:$AW$134,0,ROW(FP36)), 
    INDEX(CORRECT!$A$2:$HK$129,0,COLUMN(FP36))
)
</f>
        <v>0</v>
      </c>
      <c r="FQ36" s="72">
        <f t="array" ref="FQ36">SUMPRODUCT(
    INDEX(ANSWERS!$C$7:$AW$134,0,ROW(FQ36)), 
    INDEX(CORRECT!$A$2:$HK$129,0,COLUMN(FQ36))
)
</f>
        <v>0</v>
      </c>
      <c r="FR36" s="72">
        <f t="array" ref="FR36">SUMPRODUCT(
    INDEX(ANSWERS!$C$7:$AW$134,0,ROW(FR36)), 
    INDEX(CORRECT!$A$2:$HK$129,0,COLUMN(FR36))
)
</f>
        <v>0</v>
      </c>
      <c r="FS36" s="72">
        <f t="array" ref="FS36">SUMPRODUCT(
    INDEX(ANSWERS!$C$7:$AW$134,0,ROW(FS36)), 
    INDEX(CORRECT!$A$2:$HK$129,0,COLUMN(FS36))
)
</f>
        <v>0</v>
      </c>
      <c r="FT36" s="72">
        <f t="array" ref="FT36">SUMPRODUCT(
    INDEX(ANSWERS!$C$7:$AW$134,0,ROW(FT36)), 
    INDEX(CORRECT!$A$2:$HK$129,0,COLUMN(FT36))
)
</f>
        <v>0</v>
      </c>
      <c r="FU36" s="72">
        <f t="array" ref="FU36">SUMPRODUCT(
    INDEX(ANSWERS!$C$7:$AW$134,0,ROW(FU36)), 
    INDEX(CORRECT!$A$2:$HK$129,0,COLUMN(FU36))
)
</f>
        <v>0</v>
      </c>
      <c r="FV36" s="72">
        <f t="array" ref="FV36">SUMPRODUCT(
    INDEX(ANSWERS!$C$7:$AW$134,0,ROW(FV36)), 
    INDEX(CORRECT!$A$2:$HK$129,0,COLUMN(FV36))
)
</f>
        <v>0</v>
      </c>
      <c r="FW36" s="72">
        <f t="array" ref="FW36">SUMPRODUCT(
    INDEX(ANSWERS!$C$7:$AW$134,0,ROW(FW36)), 
    INDEX(CORRECT!$A$2:$HK$129,0,COLUMN(FW36))
)
</f>
        <v>0</v>
      </c>
      <c r="FX36" s="72">
        <f t="array" ref="FX36">SUMPRODUCT(
    INDEX(ANSWERS!$C$7:$AW$134,0,ROW(FX36)), 
    INDEX(CORRECT!$A$2:$HK$129,0,COLUMN(FX36))
)
</f>
        <v>0</v>
      </c>
      <c r="FY36" s="72">
        <f t="array" ref="FY36">SUMPRODUCT(
    INDEX(ANSWERS!$C$7:$AW$134,0,ROW(FY36)), 
    INDEX(CORRECT!$A$2:$HK$129,0,COLUMN(FY36))
)
</f>
        <v>0</v>
      </c>
      <c r="FZ36" s="72">
        <f t="array" ref="FZ36">SUMPRODUCT(
    INDEX(ANSWERS!$C$7:$AW$134,0,ROW(FZ36)), 
    INDEX(CORRECT!$A$2:$HK$129,0,COLUMN(FZ36))
)
</f>
        <v>0</v>
      </c>
      <c r="GA36" s="72">
        <f t="array" ref="GA36">SUMPRODUCT(
    INDEX(ANSWERS!$C$7:$AW$134,0,ROW(GA36)), 
    INDEX(CORRECT!$A$2:$HK$129,0,COLUMN(GA36))
)
</f>
        <v>0</v>
      </c>
      <c r="GB36" s="72">
        <f t="array" ref="GB36">SUMPRODUCT(
    INDEX(ANSWERS!$C$7:$AW$134,0,ROW(GB36)), 
    INDEX(CORRECT!$A$2:$HK$129,0,COLUMN(GB36))
)
</f>
        <v>0</v>
      </c>
      <c r="GC36" s="72">
        <f t="array" ref="GC36">SUMPRODUCT(
    INDEX(ANSWERS!$C$7:$AW$134,0,ROW(GC36)), 
    INDEX(CORRECT!$A$2:$HK$129,0,COLUMN(GC36))
)
</f>
        <v>0</v>
      </c>
      <c r="GD36" s="72">
        <f t="array" ref="GD36">SUMPRODUCT(
    INDEX(ANSWERS!$C$7:$AW$134,0,ROW(GD36)), 
    INDEX(CORRECT!$A$2:$HK$129,0,COLUMN(GD36))
)
</f>
        <v>0</v>
      </c>
      <c r="GE36" s="72">
        <f t="array" ref="GE36">SUMPRODUCT(
    INDEX(ANSWERS!$C$7:$AW$134,0,ROW(GE36)), 
    INDEX(CORRECT!$A$2:$HK$129,0,COLUMN(GE36))
)
</f>
        <v>0</v>
      </c>
      <c r="GF36" s="72">
        <f t="array" ref="GF36">SUMPRODUCT(
    INDEX(ANSWERS!$C$7:$AW$134,0,ROW(GF36)), 
    INDEX(CORRECT!$A$2:$HK$129,0,COLUMN(GF36))
)
</f>
        <v>0</v>
      </c>
      <c r="GG36" s="72">
        <f t="array" ref="GG36">SUMPRODUCT(
    INDEX(ANSWERS!$C$7:$AW$134,0,ROW(GG36)), 
    INDEX(CORRECT!$A$2:$HK$129,0,COLUMN(GG36))
)
</f>
        <v>0</v>
      </c>
      <c r="GH36" s="72">
        <f t="array" ref="GH36">SUMPRODUCT(
    INDEX(ANSWERS!$C$7:$AW$134,0,ROW(GH36)), 
    INDEX(CORRECT!$A$2:$HK$129,0,COLUMN(GH36))
)
</f>
        <v>0</v>
      </c>
      <c r="GI36" s="72">
        <f t="array" ref="GI36">SUMPRODUCT(
    INDEX(ANSWERS!$C$7:$AW$134,0,ROW(GI36)), 
    INDEX(CORRECT!$A$2:$HK$129,0,COLUMN(GI36))
)
</f>
        <v>0</v>
      </c>
      <c r="GJ36" s="72">
        <f t="array" ref="GJ36">SUMPRODUCT(
    INDEX(ANSWERS!$C$7:$AW$134,0,ROW(GJ36)), 
    INDEX(CORRECT!$A$2:$HK$129,0,COLUMN(GJ36))
)
</f>
        <v>0</v>
      </c>
      <c r="GK36" s="72">
        <f t="array" ref="GK36">SUMPRODUCT(
    INDEX(ANSWERS!$C$7:$AW$134,0,ROW(GK36)), 
    INDEX(CORRECT!$A$2:$HK$129,0,COLUMN(GK36))
)
</f>
        <v>0</v>
      </c>
      <c r="GL36" s="72">
        <f t="array" ref="GL36">SUMPRODUCT(
    INDEX(ANSWERS!$C$7:$AW$134,0,ROW(GL36)), 
    INDEX(CORRECT!$A$2:$HK$129,0,COLUMN(GL36))
)
</f>
        <v>0</v>
      </c>
      <c r="GM36" s="72">
        <f t="array" ref="GM36">SUMPRODUCT(
    INDEX(ANSWERS!$C$7:$AW$134,0,ROW(GM36)), 
    INDEX(CORRECT!$A$2:$HK$129,0,COLUMN(GM36))
)
</f>
        <v>0</v>
      </c>
      <c r="GN36" s="72">
        <f t="array" ref="GN36">SUMPRODUCT(
    INDEX(ANSWERS!$C$7:$AW$134,0,ROW(GN36)), 
    INDEX(CORRECT!$A$2:$HK$129,0,COLUMN(GN36))
)
</f>
        <v>0</v>
      </c>
      <c r="GO36" s="72">
        <f t="array" ref="GO36">SUMPRODUCT(
    INDEX(ANSWERS!$C$7:$AW$134,0,ROW(GO36)), 
    INDEX(CORRECT!$A$2:$HK$129,0,COLUMN(GO36))
)
</f>
        <v>0</v>
      </c>
      <c r="GP36" s="72">
        <f t="array" ref="GP36">SUMPRODUCT(
    INDEX(ANSWERS!$C$7:$AW$134,0,ROW(GP36)), 
    INDEX(CORRECT!$A$2:$HK$129,0,COLUMN(GP36))
)
</f>
        <v>0</v>
      </c>
      <c r="GQ36" s="72">
        <f t="array" ref="GQ36">SUMPRODUCT(
    INDEX(ANSWERS!$C$7:$AW$134,0,ROW(GQ36)), 
    INDEX(CORRECT!$A$2:$HK$129,0,COLUMN(GQ36))
)
</f>
        <v>0</v>
      </c>
      <c r="GR36" s="72">
        <f t="array" ref="GR36">SUMPRODUCT(
    INDEX(ANSWERS!$C$7:$AW$134,0,ROW(GR36)), 
    INDEX(CORRECT!$A$2:$HK$129,0,COLUMN(GR36))
)
</f>
        <v>0</v>
      </c>
      <c r="GS36" s="72">
        <f t="array" ref="GS36">SUMPRODUCT(
    INDEX(ANSWERS!$C$7:$AW$134,0,ROW(GS36)), 
    INDEX(CORRECT!$A$2:$HK$129,0,COLUMN(GS36))
)
</f>
        <v>0</v>
      </c>
      <c r="GT36" s="72">
        <f t="array" ref="GT36">SUMPRODUCT(
    INDEX(ANSWERS!$C$7:$AW$134,0,ROW(GT36)), 
    INDEX(CORRECT!$A$2:$HK$129,0,COLUMN(GT36))
)
</f>
        <v>0</v>
      </c>
      <c r="GU36" s="72">
        <f t="array" ref="GU36">SUMPRODUCT(
    INDEX(ANSWERS!$C$7:$AW$134,0,ROW(GU36)), 
    INDEX(CORRECT!$A$2:$HK$129,0,COLUMN(GU36))
)
</f>
        <v>0</v>
      </c>
      <c r="GV36" s="72">
        <f t="array" ref="GV36">SUMPRODUCT(
    INDEX(ANSWERS!$C$7:$AW$134,0,ROW(GV36)), 
    INDEX(CORRECT!$A$2:$HK$129,0,COLUMN(GV36))
)
</f>
        <v>0</v>
      </c>
      <c r="GW36" s="72">
        <f t="array" ref="GW36">SUMPRODUCT(
    INDEX(ANSWERS!$C$7:$AW$134,0,ROW(GW36)), 
    INDEX(CORRECT!$A$2:$HK$129,0,COLUMN(GW36))
)
</f>
        <v>0</v>
      </c>
      <c r="GX36" s="72">
        <f t="array" ref="GX36">SUMPRODUCT(
    INDEX(ANSWERS!$C$7:$AW$134,0,ROW(GX36)), 
    INDEX(CORRECT!$A$2:$HK$129,0,COLUMN(GX36))
)
</f>
        <v>0</v>
      </c>
      <c r="GY36" s="72">
        <f t="array" ref="GY36">SUMPRODUCT(
    INDEX(ANSWERS!$C$7:$AW$134,0,ROW(GY36)), 
    INDEX(CORRECT!$A$2:$HK$129,0,COLUMN(GY36))
)
</f>
        <v>0</v>
      </c>
      <c r="GZ36" s="72">
        <f t="array" ref="GZ36">SUMPRODUCT(
    INDEX(ANSWERS!$C$7:$AW$134,0,ROW(GZ36)), 
    INDEX(CORRECT!$A$2:$HK$129,0,COLUMN(GZ36))
)
</f>
        <v>0</v>
      </c>
      <c r="HA36" s="72">
        <f t="array" ref="HA36">SUMPRODUCT(
    INDEX(ANSWERS!$C$7:$AW$134,0,ROW(HA36)), 
    INDEX(CORRECT!$A$2:$HK$129,0,COLUMN(HA36))
)
</f>
        <v>0</v>
      </c>
      <c r="HB36" s="72">
        <f t="array" ref="HB36">SUMPRODUCT(
    INDEX(ANSWERS!$C$7:$AW$134,0,ROW(HB36)), 
    INDEX(CORRECT!$A$2:$HK$129,0,COLUMN(HB36))
)
</f>
        <v>0</v>
      </c>
      <c r="HC36" s="72">
        <f t="array" ref="HC36">SUMPRODUCT(
    INDEX(ANSWERS!$C$7:$AW$134,0,ROW(HC36)), 
    INDEX(CORRECT!$A$2:$HK$129,0,COLUMN(HC36))
)
</f>
        <v>0</v>
      </c>
      <c r="HD36" s="72">
        <f t="array" ref="HD36">SUMPRODUCT(
    INDEX(ANSWERS!$C$7:$AW$134,0,ROW(HD36)), 
    INDEX(CORRECT!$A$2:$HK$129,0,COLUMN(HD36))
)
</f>
        <v>0</v>
      </c>
      <c r="HE36" s="72">
        <f t="array" ref="HE36">SUMPRODUCT(
    INDEX(ANSWERS!$C$7:$AW$134,0,ROW(HE36)), 
    INDEX(CORRECT!$A$2:$HK$129,0,COLUMN(HE36))
)
</f>
        <v>0</v>
      </c>
      <c r="HF36" s="72">
        <f t="array" ref="HF36">SUMPRODUCT(
    INDEX(ANSWERS!$C$7:$AW$134,0,ROW(HF36)), 
    INDEX(CORRECT!$A$2:$HK$129,0,COLUMN(HF36))
)
</f>
        <v>0</v>
      </c>
      <c r="HG36" s="72">
        <f t="array" ref="HG36">SUMPRODUCT(
    INDEX(ANSWERS!$C$7:$AW$134,0,ROW(HG36)), 
    INDEX(CORRECT!$A$2:$HK$129,0,COLUMN(HG36))
)
</f>
        <v>0</v>
      </c>
      <c r="HH36" s="72">
        <f t="array" ref="HH36">SUMPRODUCT(
    INDEX(ANSWERS!$C$7:$AW$134,0,ROW(HH36)), 
    INDEX(CORRECT!$A$2:$HK$129,0,COLUMN(HH36))
)
</f>
        <v>0</v>
      </c>
      <c r="HI36" s="72">
        <f t="array" ref="HI36">SUMPRODUCT(
    INDEX(ANSWERS!$C$7:$AW$134,0,ROW(HI36)), 
    INDEX(CORRECT!$A$2:$HK$129,0,COLUMN(HI36))
)
</f>
        <v>0</v>
      </c>
      <c r="HJ36" s="72">
        <f t="array" ref="HJ36">SUMPRODUCT(
    INDEX(ANSWERS!$C$7:$AW$134,0,ROW(HJ36)), 
    INDEX(CORRECT!$A$2:$HK$129,0,COLUMN(HJ36))
)
</f>
        <v>0</v>
      </c>
      <c r="HK36" s="72">
        <f t="array" ref="HK36">SUMPRODUCT(
    INDEX(ANSWERS!$C$7:$AW$134,0,ROW(HK36)), 
    INDEX(CORRECT!$A$2:$HK$129,0,COLUMN(HK36))
)
</f>
        <v>0</v>
      </c>
      <c r="HL36" s="72"/>
    </row>
    <row r="37">
      <c r="A37" s="1" t="s">
        <v>170</v>
      </c>
      <c r="B37" s="72">
        <f t="array" ref="B37">SUMPRODUCT(
    INDEX(ANSWERS!$C$7:$AW$134,0,ROW(B37)), 
    INDEX(CORRECT!$A$2:$HK$129,0,COLUMN(B37))
)
</f>
        <v>1</v>
      </c>
      <c r="C37" s="72">
        <f t="array" ref="C37">SUMPRODUCT(
    INDEX(ANSWERS!$C$7:$AW$134,0,ROW(C37)), 
    INDEX(CORRECT!$A$2:$HK$129,0,COLUMN(C37))
)
</f>
        <v>1</v>
      </c>
      <c r="D37" s="72">
        <f t="array" ref="D37">SUMPRODUCT(
    INDEX(ANSWERS!$C$7:$AW$134,0,ROW(D37)), 
    INDEX(CORRECT!$A$2:$HK$129,0,COLUMN(D37))
)
</f>
        <v>0</v>
      </c>
      <c r="E37" s="72">
        <f t="array" ref="E37">SUMPRODUCT(
    INDEX(ANSWERS!$C$7:$AW$134,0,ROW(E37)), 
    INDEX(CORRECT!$A$2:$HK$129,0,COLUMN(E37))
)
</f>
        <v>1</v>
      </c>
      <c r="F37" s="72">
        <f t="array" ref="F37">SUMPRODUCT(
    INDEX(ANSWERS!$C$7:$AW$134,0,ROW(F37)), 
    INDEX(CORRECT!$A$2:$HK$129,0,COLUMN(F37))
)
</f>
        <v>0</v>
      </c>
      <c r="G37" s="72">
        <f t="array" ref="G37">SUMPRODUCT(
    INDEX(ANSWERS!$C$7:$AW$134,0,ROW(G37)), 
    INDEX(CORRECT!$A$2:$HK$129,0,COLUMN(G37))
)
</f>
        <v>0</v>
      </c>
      <c r="H37" s="72">
        <f t="array" ref="H37">SUMPRODUCT(
    INDEX(ANSWERS!$C$7:$AW$134,0,ROW(H37)), 
    INDEX(CORRECT!$A$2:$HK$129,0,COLUMN(H37))
)
</f>
        <v>0</v>
      </c>
      <c r="I37" s="72">
        <f t="array" ref="I37">SUMPRODUCT(
    INDEX(ANSWERS!$C$7:$AW$134,0,ROW(I37)), 
    INDEX(CORRECT!$A$2:$HK$129,0,COLUMN(I37))
)
</f>
        <v>1</v>
      </c>
      <c r="J37" s="72">
        <f t="array" ref="J37">SUMPRODUCT(
    INDEX(ANSWERS!$C$7:$AW$134,0,ROW(J37)), 
    INDEX(CORRECT!$A$2:$HK$129,0,COLUMN(J37))
)
</f>
        <v>1</v>
      </c>
      <c r="K37" s="72">
        <f t="array" ref="K37">SUMPRODUCT(
    INDEX(ANSWERS!$C$7:$AW$134,0,ROW(K37)), 
    INDEX(CORRECT!$A$2:$HK$129,0,COLUMN(K37))
)
</f>
        <v>1</v>
      </c>
      <c r="L37" s="72">
        <f t="array" ref="L37">SUMPRODUCT(
    INDEX(ANSWERS!$C$7:$AW$134,0,ROW(L37)), 
    INDEX(CORRECT!$A$2:$HK$129,0,COLUMN(L37))
)
</f>
        <v>1</v>
      </c>
      <c r="M37" s="72">
        <f t="array" ref="M37">SUMPRODUCT(
    INDEX(ANSWERS!$C$7:$AW$134,0,ROW(M37)), 
    INDEX(CORRECT!$A$2:$HK$129,0,COLUMN(M37))
)
</f>
        <v>1</v>
      </c>
      <c r="N37" s="72">
        <f t="array" ref="N37">SUMPRODUCT(
    INDEX(ANSWERS!$C$7:$AW$134,0,ROW(N37)), 
    INDEX(CORRECT!$A$2:$HK$129,0,COLUMN(N37))
)
</f>
        <v>1</v>
      </c>
      <c r="O37" s="72">
        <f t="array" ref="O37">SUMPRODUCT(
    INDEX(ANSWERS!$C$7:$AW$134,0,ROW(O37)), 
    INDEX(CORRECT!$A$2:$HK$129,0,COLUMN(O37))
)
</f>
        <v>1</v>
      </c>
      <c r="P37" s="72">
        <f t="array" ref="P37">SUMPRODUCT(
    INDEX(ANSWERS!$C$7:$AW$134,0,ROW(P37)), 
    INDEX(CORRECT!$A$2:$HK$129,0,COLUMN(P37))
)
</f>
        <v>1</v>
      </c>
      <c r="Q37" s="72">
        <f t="array" ref="Q37">SUMPRODUCT(
    INDEX(ANSWERS!$C$7:$AW$134,0,ROW(Q37)), 
    INDEX(CORRECT!$A$2:$HK$129,0,COLUMN(Q37))
)
</f>
        <v>1</v>
      </c>
      <c r="R37" s="72">
        <f t="array" ref="R37">SUMPRODUCT(
    INDEX(ANSWERS!$C$7:$AW$134,0,ROW(R37)), 
    INDEX(CORRECT!$A$2:$HK$129,0,COLUMN(R37))
)
</f>
        <v>1</v>
      </c>
      <c r="S37" s="72">
        <f t="array" ref="S37">SUMPRODUCT(
    INDEX(ANSWERS!$C$7:$AW$134,0,ROW(S37)), 
    INDEX(CORRECT!$A$2:$HK$129,0,COLUMN(S37))
)
</f>
        <v>1</v>
      </c>
      <c r="T37" s="72">
        <f t="array" ref="T37">SUMPRODUCT(
    INDEX(ANSWERS!$C$7:$AW$134,0,ROW(T37)), 
    INDEX(CORRECT!$A$2:$HK$129,0,COLUMN(T37))
)
</f>
        <v>1</v>
      </c>
      <c r="U37" s="72">
        <f t="array" ref="U37">SUMPRODUCT(
    INDEX(ANSWERS!$C$7:$AW$134,0,ROW(U37)), 
    INDEX(CORRECT!$A$2:$HK$129,0,COLUMN(U37))
)
</f>
        <v>1</v>
      </c>
      <c r="V37" s="72">
        <f t="array" ref="V37">SUMPRODUCT(
    INDEX(ANSWERS!$C$7:$AW$134,0,ROW(V37)), 
    INDEX(CORRECT!$A$2:$HK$129,0,COLUMN(V37))
)
</f>
        <v>1</v>
      </c>
      <c r="W37" s="72">
        <f t="array" ref="W37">SUMPRODUCT(
    INDEX(ANSWERS!$C$7:$AW$134,0,ROW(W37)), 
    INDEX(CORRECT!$A$2:$HK$129,0,COLUMN(W37))
)
</f>
        <v>1</v>
      </c>
      <c r="X37" s="72">
        <f t="array" ref="X37">SUMPRODUCT(
    INDEX(ANSWERS!$C$7:$AW$134,0,ROW(X37)), 
    INDEX(CORRECT!$A$2:$HK$129,0,COLUMN(X37))
)
</f>
        <v>1</v>
      </c>
      <c r="Y37" s="72">
        <f t="array" ref="Y37">SUMPRODUCT(
    INDEX(ANSWERS!$C$7:$AW$134,0,ROW(Y37)), 
    INDEX(CORRECT!$A$2:$HK$129,0,COLUMN(Y37))
)
</f>
        <v>1</v>
      </c>
      <c r="Z37" s="72">
        <f t="array" ref="Z37">SUMPRODUCT(
    INDEX(ANSWERS!$C$7:$AW$134,0,ROW(Z37)), 
    INDEX(CORRECT!$A$2:$HK$129,0,COLUMN(Z37))
)
</f>
        <v>1</v>
      </c>
      <c r="AA37" s="72">
        <f t="array" ref="AA37">SUMPRODUCT(
    INDEX(ANSWERS!$C$7:$AW$134,0,ROW(AA37)), 
    INDEX(CORRECT!$A$2:$HK$129,0,COLUMN(AA37))
)
</f>
        <v>1</v>
      </c>
      <c r="AB37" s="72">
        <f t="array" ref="AB37">SUMPRODUCT(
    INDEX(ANSWERS!$C$7:$AW$134,0,ROW(AB37)), 
    INDEX(CORRECT!$A$2:$HK$129,0,COLUMN(AB37))
)
</f>
        <v>0</v>
      </c>
      <c r="AC37" s="72">
        <f t="array" ref="AC37">SUMPRODUCT(
    INDEX(ANSWERS!$C$7:$AW$134,0,ROW(AC37)), 
    INDEX(CORRECT!$A$2:$HK$129,0,COLUMN(AC37))
)
</f>
        <v>1</v>
      </c>
      <c r="AD37" s="72">
        <f t="array" ref="AD37">SUMPRODUCT(
    INDEX(ANSWERS!$C$7:$AW$134,0,ROW(AD37)), 
    INDEX(CORRECT!$A$2:$HK$129,0,COLUMN(AD37))
)
</f>
        <v>1</v>
      </c>
      <c r="AE37" s="72">
        <f t="array" ref="AE37">SUMPRODUCT(
    INDEX(ANSWERS!$C$7:$AW$134,0,ROW(AE37)), 
    INDEX(CORRECT!$A$2:$HK$129,0,COLUMN(AE37))
)
</f>
        <v>1</v>
      </c>
      <c r="AF37" s="72">
        <f t="array" ref="AF37">SUMPRODUCT(
    INDEX(ANSWERS!$C$7:$AW$134,0,ROW(AF37)), 
    INDEX(CORRECT!$A$2:$HK$129,0,COLUMN(AF37))
)
</f>
        <v>1</v>
      </c>
      <c r="AG37" s="72">
        <f t="array" ref="AG37">SUMPRODUCT(
    INDEX(ANSWERS!$C$7:$AW$134,0,ROW(AG37)), 
    INDEX(CORRECT!$A$2:$HK$129,0,COLUMN(AG37))
)
</f>
        <v>1</v>
      </c>
      <c r="AH37" s="72">
        <f t="array" ref="AH37">SUMPRODUCT(
    INDEX(ANSWERS!$C$7:$AW$134,0,ROW(AH37)), 
    INDEX(CORRECT!$A$2:$HK$129,0,COLUMN(AH37))
)
</f>
        <v>1</v>
      </c>
      <c r="AI37" s="72">
        <f t="array" ref="AI37">SUMPRODUCT(
    INDEX(ANSWERS!$C$7:$AW$134,0,ROW(AI37)), 
    INDEX(CORRECT!$A$2:$HK$129,0,COLUMN(AI37))
)
</f>
        <v>1</v>
      </c>
      <c r="AJ37" s="72">
        <f t="array" ref="AJ37">SUMPRODUCT(
    INDEX(ANSWERS!$C$7:$AW$134,0,ROW(AJ37)), 
    INDEX(CORRECT!$A$2:$HK$129,0,COLUMN(AJ37))
)
</f>
        <v>1</v>
      </c>
      <c r="AK37" s="72">
        <f t="array" ref="AK37">SUMPRODUCT(
    INDEX(ANSWERS!$C$7:$AW$134,0,ROW(AK37)), 
    INDEX(CORRECT!$A$2:$HK$129,0,COLUMN(AK37))
)
</f>
        <v>1</v>
      </c>
      <c r="AL37" s="72">
        <f t="array" ref="AL37">SUMPRODUCT(
    INDEX(ANSWERS!$C$7:$AW$134,0,ROW(AL37)), 
    INDEX(CORRECT!$A$2:$HK$129,0,COLUMN(AL37))
)
</f>
        <v>1</v>
      </c>
      <c r="AM37" s="72">
        <f t="array" ref="AM37">SUMPRODUCT(
    INDEX(ANSWERS!$C$7:$AW$134,0,ROW(AM37)), 
    INDEX(CORRECT!$A$2:$HK$129,0,COLUMN(AM37))
)
</f>
        <v>1</v>
      </c>
      <c r="AN37" s="72">
        <f t="array" ref="AN37">SUMPRODUCT(
    INDEX(ANSWERS!$C$7:$AW$134,0,ROW(AN37)), 
    INDEX(CORRECT!$A$2:$HK$129,0,COLUMN(AN37))
)
</f>
        <v>1</v>
      </c>
      <c r="AO37" s="72">
        <f t="array" ref="AO37">SUMPRODUCT(
    INDEX(ANSWERS!$C$7:$AW$134,0,ROW(AO37)), 
    INDEX(CORRECT!$A$2:$HK$129,0,COLUMN(AO37))
)
</f>
        <v>1</v>
      </c>
      <c r="AP37" s="72">
        <f t="array" ref="AP37">SUMPRODUCT(
    INDEX(ANSWERS!$C$7:$AW$134,0,ROW(AP37)), 
    INDEX(CORRECT!$A$2:$HK$129,0,COLUMN(AP37))
)
</f>
        <v>1</v>
      </c>
      <c r="AQ37" s="72">
        <f t="array" ref="AQ37">SUMPRODUCT(
    INDEX(ANSWERS!$C$7:$AW$134,0,ROW(AQ37)), 
    INDEX(CORRECT!$A$2:$HK$129,0,COLUMN(AQ37))
)
</f>
        <v>0</v>
      </c>
      <c r="AR37" s="72">
        <f t="array" ref="AR37">SUMPRODUCT(
    INDEX(ANSWERS!$C$7:$AW$134,0,ROW(AR37)), 
    INDEX(CORRECT!$A$2:$HK$129,0,COLUMN(AR37))
)
</f>
        <v>1</v>
      </c>
      <c r="AS37" s="72">
        <f t="array" ref="AS37">SUMPRODUCT(
    INDEX(ANSWERS!$C$7:$AW$134,0,ROW(AS37)), 
    INDEX(CORRECT!$A$2:$HK$129,0,COLUMN(AS37))
)
</f>
        <v>1</v>
      </c>
      <c r="AT37" s="72">
        <f t="array" ref="AT37">SUMPRODUCT(
    INDEX(ANSWERS!$C$7:$AW$134,0,ROW(AT37)), 
    INDEX(CORRECT!$A$2:$HK$129,0,COLUMN(AT37))
)
</f>
        <v>1</v>
      </c>
      <c r="AU37" s="72">
        <f t="array" ref="AU37">SUMPRODUCT(
    INDEX(ANSWERS!$C$7:$AW$134,0,ROW(AU37)), 
    INDEX(CORRECT!$A$2:$HK$129,0,COLUMN(AU37))
)
</f>
        <v>1</v>
      </c>
      <c r="AV37" s="72">
        <f t="array" ref="AV37">SUMPRODUCT(
    INDEX(ANSWERS!$C$7:$AW$134,0,ROW(AV37)), 
    INDEX(CORRECT!$A$2:$HK$129,0,COLUMN(AV37))
)
</f>
        <v>1</v>
      </c>
      <c r="AW37" s="72">
        <f t="array" ref="AW37">SUMPRODUCT(
    INDEX(ANSWERS!$C$7:$AW$134,0,ROW(AW37)), 
    INDEX(CORRECT!$A$2:$HK$129,0,COLUMN(AW37))
)
</f>
        <v>1</v>
      </c>
      <c r="AX37" s="72">
        <f t="array" ref="AX37">SUMPRODUCT(
    INDEX(ANSWERS!$C$7:$AW$134,0,ROW(AX37)), 
    INDEX(CORRECT!$A$2:$HK$129,0,COLUMN(AX37))
)
</f>
        <v>1</v>
      </c>
      <c r="AY37" s="72">
        <f t="array" ref="AY37">SUMPRODUCT(
    INDEX(ANSWERS!$C$7:$AW$134,0,ROW(AY37)), 
    INDEX(CORRECT!$A$2:$HK$129,0,COLUMN(AY37))
)
</f>
        <v>1</v>
      </c>
      <c r="AZ37" s="72">
        <f t="array" ref="AZ37">SUMPRODUCT(
    INDEX(ANSWERS!$C$7:$AW$134,0,ROW(AZ37)), 
    INDEX(CORRECT!$A$2:$HK$129,0,COLUMN(AZ37))
)
</f>
        <v>1</v>
      </c>
      <c r="BA37" s="72">
        <f t="array" ref="BA37">SUMPRODUCT(
    INDEX(ANSWERS!$C$7:$AW$134,0,ROW(BA37)), 
    INDEX(CORRECT!$A$2:$HK$129,0,COLUMN(BA37))
)
</f>
        <v>1</v>
      </c>
      <c r="BB37" s="72">
        <f t="array" ref="BB37">SUMPRODUCT(
    INDEX(ANSWERS!$C$7:$AW$134,0,ROW(BB37)), 
    INDEX(CORRECT!$A$2:$HK$129,0,COLUMN(BB37))
)
</f>
        <v>1</v>
      </c>
      <c r="BC37" s="72">
        <f t="array" ref="BC37">SUMPRODUCT(
    INDEX(ANSWERS!$C$7:$AW$134,0,ROW(BC37)), 
    INDEX(CORRECT!$A$2:$HK$129,0,COLUMN(BC37))
)
</f>
        <v>0</v>
      </c>
      <c r="BD37" s="72">
        <f t="array" ref="BD37">SUMPRODUCT(
    INDEX(ANSWERS!$C$7:$AW$134,0,ROW(BD37)), 
    INDEX(CORRECT!$A$2:$HK$129,0,COLUMN(BD37))
)
</f>
        <v>1</v>
      </c>
      <c r="BE37" s="72">
        <f t="array" ref="BE37">SUMPRODUCT(
    INDEX(ANSWERS!$C$7:$AW$134,0,ROW(BE37)), 
    INDEX(CORRECT!$A$2:$HK$129,0,COLUMN(BE37))
)
</f>
        <v>1</v>
      </c>
      <c r="BF37" s="72">
        <f t="array" ref="BF37">SUMPRODUCT(
    INDEX(ANSWERS!$C$7:$AW$134,0,ROW(BF37)), 
    INDEX(CORRECT!$A$2:$HK$129,0,COLUMN(BF37))
)
</f>
        <v>0</v>
      </c>
      <c r="BG37" s="72">
        <f t="array" ref="BG37">SUMPRODUCT(
    INDEX(ANSWERS!$C$7:$AW$134,0,ROW(BG37)), 
    INDEX(CORRECT!$A$2:$HK$129,0,COLUMN(BG37))
)
</f>
        <v>1</v>
      </c>
      <c r="BH37" s="72">
        <f t="array" ref="BH37">SUMPRODUCT(
    INDEX(ANSWERS!$C$7:$AW$134,0,ROW(BH37)), 
    INDEX(CORRECT!$A$2:$HK$129,0,COLUMN(BH37))
)
</f>
        <v>1</v>
      </c>
      <c r="BI37" s="72">
        <f t="array" ref="BI37">SUMPRODUCT(
    INDEX(ANSWERS!$C$7:$AW$134,0,ROW(BI37)), 
    INDEX(CORRECT!$A$2:$HK$129,0,COLUMN(BI37))
)
</f>
        <v>0</v>
      </c>
      <c r="BJ37" s="72">
        <f t="array" ref="BJ37">SUMPRODUCT(
    INDEX(ANSWERS!$C$7:$AW$134,0,ROW(BJ37)), 
    INDEX(CORRECT!$A$2:$HK$129,0,COLUMN(BJ37))
)
</f>
        <v>1</v>
      </c>
      <c r="BK37" s="72">
        <f t="array" ref="BK37">SUMPRODUCT(
    INDEX(ANSWERS!$C$7:$AW$134,0,ROW(BK37)), 
    INDEX(CORRECT!$A$2:$HK$129,0,COLUMN(BK37))
)
</f>
        <v>1</v>
      </c>
      <c r="BL37" s="72">
        <f t="array" ref="BL37">SUMPRODUCT(
    INDEX(ANSWERS!$C$7:$AW$134,0,ROW(BL37)), 
    INDEX(CORRECT!$A$2:$HK$129,0,COLUMN(BL37))
)
</f>
        <v>1</v>
      </c>
      <c r="BM37" s="72">
        <f t="array" ref="BM37">SUMPRODUCT(
    INDEX(ANSWERS!$C$7:$AW$134,0,ROW(BM37)), 
    INDEX(CORRECT!$A$2:$HK$129,0,COLUMN(BM37))
)
</f>
        <v>1</v>
      </c>
      <c r="BN37" s="72">
        <f t="array" ref="BN37">SUMPRODUCT(
    INDEX(ANSWERS!$C$7:$AW$134,0,ROW(BN37)), 
    INDEX(CORRECT!$A$2:$HK$129,0,COLUMN(BN37))
)
</f>
        <v>1</v>
      </c>
      <c r="BO37" s="72">
        <f t="array" ref="BO37">SUMPRODUCT(
    INDEX(ANSWERS!$C$7:$AW$134,0,ROW(BO37)), 
    INDEX(CORRECT!$A$2:$HK$129,0,COLUMN(BO37))
)
</f>
        <v>0</v>
      </c>
      <c r="BP37" s="72">
        <f t="array" ref="BP37">SUMPRODUCT(
    INDEX(ANSWERS!$C$7:$AW$134,0,ROW(BP37)), 
    INDEX(CORRECT!$A$2:$HK$129,0,COLUMN(BP37))
)
</f>
        <v>1</v>
      </c>
      <c r="BQ37" s="72">
        <f t="array" ref="BQ37">SUMPRODUCT(
    INDEX(ANSWERS!$C$7:$AW$134,0,ROW(BQ37)), 
    INDEX(CORRECT!$A$2:$HK$129,0,COLUMN(BQ37))
)
</f>
        <v>1</v>
      </c>
      <c r="BR37" s="72">
        <f t="array" ref="BR37">SUMPRODUCT(
    INDEX(ANSWERS!$C$7:$AW$134,0,ROW(BR37)), 
    INDEX(CORRECT!$A$2:$HK$129,0,COLUMN(BR37))
)
</f>
        <v>1</v>
      </c>
      <c r="BS37" s="72">
        <f t="array" ref="BS37">SUMPRODUCT(
    INDEX(ANSWERS!$C$7:$AW$134,0,ROW(BS37)), 
    INDEX(CORRECT!$A$2:$HK$129,0,COLUMN(BS37))
)
</f>
        <v>1</v>
      </c>
      <c r="BT37" s="72">
        <f t="array" ref="BT37">SUMPRODUCT(
    INDEX(ANSWERS!$C$7:$AW$134,0,ROW(BT37)), 
    INDEX(CORRECT!$A$2:$HK$129,0,COLUMN(BT37))
)
</f>
        <v>1</v>
      </c>
      <c r="BU37" s="72">
        <f t="array" ref="BU37">SUMPRODUCT(
    INDEX(ANSWERS!$C$7:$AW$134,0,ROW(BU37)), 
    INDEX(CORRECT!$A$2:$HK$129,0,COLUMN(BU37))
)
</f>
        <v>1</v>
      </c>
      <c r="BV37" s="72">
        <f t="array" ref="BV37">SUMPRODUCT(
    INDEX(ANSWERS!$C$7:$AW$134,0,ROW(BV37)), 
    INDEX(CORRECT!$A$2:$HK$129,0,COLUMN(BV37))
)
</f>
        <v>1</v>
      </c>
      <c r="BW37" s="72">
        <f t="array" ref="BW37">SUMPRODUCT(
    INDEX(ANSWERS!$C$7:$AW$134,0,ROW(BW37)), 
    INDEX(CORRECT!$A$2:$HK$129,0,COLUMN(BW37))
)
</f>
        <v>1</v>
      </c>
      <c r="BX37" s="72">
        <f t="array" ref="BX37">SUMPRODUCT(
    INDEX(ANSWERS!$C$7:$AW$134,0,ROW(BX37)), 
    INDEX(CORRECT!$A$2:$HK$129,0,COLUMN(BX37))
)
</f>
        <v>1</v>
      </c>
      <c r="BY37" s="72">
        <f t="array" ref="BY37">SUMPRODUCT(
    INDEX(ANSWERS!$C$7:$AW$134,0,ROW(BY37)), 
    INDEX(CORRECT!$A$2:$HK$129,0,COLUMN(BY37))
)
</f>
        <v>1</v>
      </c>
      <c r="BZ37" s="72">
        <f t="array" ref="BZ37">SUMPRODUCT(
    INDEX(ANSWERS!$C$7:$AW$134,0,ROW(BZ37)), 
    INDEX(CORRECT!$A$2:$HK$129,0,COLUMN(BZ37))
)
</f>
        <v>0</v>
      </c>
      <c r="CA37" s="72">
        <f t="array" ref="CA37">SUMPRODUCT(
    INDEX(ANSWERS!$C$7:$AW$134,0,ROW(CA37)), 
    INDEX(CORRECT!$A$2:$HK$129,0,COLUMN(CA37))
)
</f>
        <v>0</v>
      </c>
      <c r="CB37" s="72">
        <f t="array" ref="CB37">SUMPRODUCT(
    INDEX(ANSWERS!$C$7:$AW$134,0,ROW(CB37)), 
    INDEX(CORRECT!$A$2:$HK$129,0,COLUMN(CB37))
)
</f>
        <v>1</v>
      </c>
      <c r="CC37" s="72">
        <f t="array" ref="CC37">SUMPRODUCT(
    INDEX(ANSWERS!$C$7:$AW$134,0,ROW(CC37)), 
    INDEX(CORRECT!$A$2:$HK$129,0,COLUMN(CC37))
)
</f>
        <v>1</v>
      </c>
      <c r="CD37" s="72">
        <f t="array" ref="CD37">SUMPRODUCT(
    INDEX(ANSWERS!$C$7:$AW$134,0,ROW(CD37)), 
    INDEX(CORRECT!$A$2:$HK$129,0,COLUMN(CD37))
)
</f>
        <v>1</v>
      </c>
      <c r="CE37" s="72">
        <f t="array" ref="CE37">SUMPRODUCT(
    INDEX(ANSWERS!$C$7:$AW$134,0,ROW(CE37)), 
    INDEX(CORRECT!$A$2:$HK$129,0,COLUMN(CE37))
)
</f>
        <v>1</v>
      </c>
      <c r="CF37" s="72">
        <f t="array" ref="CF37">SUMPRODUCT(
    INDEX(ANSWERS!$C$7:$AW$134,0,ROW(CF37)), 
    INDEX(CORRECT!$A$2:$HK$129,0,COLUMN(CF37))
)
</f>
        <v>1</v>
      </c>
      <c r="CG37" s="72">
        <f t="array" ref="CG37">SUMPRODUCT(
    INDEX(ANSWERS!$C$7:$AW$134,0,ROW(CG37)), 
    INDEX(CORRECT!$A$2:$HK$129,0,COLUMN(CG37))
)
</f>
        <v>1</v>
      </c>
      <c r="CH37" s="72">
        <f t="array" ref="CH37">SUMPRODUCT(
    INDEX(ANSWERS!$C$7:$AW$134,0,ROW(CH37)), 
    INDEX(CORRECT!$A$2:$HK$129,0,COLUMN(CH37))
)
</f>
        <v>1</v>
      </c>
      <c r="CI37" s="72">
        <f t="array" ref="CI37">SUMPRODUCT(
    INDEX(ANSWERS!$C$7:$AW$134,0,ROW(CI37)), 
    INDEX(CORRECT!$A$2:$HK$129,0,COLUMN(CI37))
)
</f>
        <v>1</v>
      </c>
      <c r="CJ37" s="72">
        <f t="array" ref="CJ37">SUMPRODUCT(
    INDEX(ANSWERS!$C$7:$AW$134,0,ROW(CJ37)), 
    INDEX(CORRECT!$A$2:$HK$129,0,COLUMN(CJ37))
)
</f>
        <v>1</v>
      </c>
      <c r="CK37" s="72">
        <f t="array" ref="CK37">SUMPRODUCT(
    INDEX(ANSWERS!$C$7:$AW$134,0,ROW(CK37)), 
    INDEX(CORRECT!$A$2:$HK$129,0,COLUMN(CK37))
)
</f>
        <v>1</v>
      </c>
      <c r="CL37" s="72">
        <f t="array" ref="CL37">SUMPRODUCT(
    INDEX(ANSWERS!$C$7:$AW$134,0,ROW(CL37)), 
    INDEX(CORRECT!$A$2:$HK$129,0,COLUMN(CL37))
)
</f>
        <v>0</v>
      </c>
      <c r="CM37" s="72">
        <f t="array" ref="CM37">SUMPRODUCT(
    INDEX(ANSWERS!$C$7:$AW$134,0,ROW(CM37)), 
    INDEX(CORRECT!$A$2:$HK$129,0,COLUMN(CM37))
)
</f>
        <v>0</v>
      </c>
      <c r="CN37" s="72">
        <f t="array" ref="CN37">SUMPRODUCT(
    INDEX(ANSWERS!$C$7:$AW$134,0,ROW(CN37)), 
    INDEX(CORRECT!$A$2:$HK$129,0,COLUMN(CN37))
)
</f>
        <v>1</v>
      </c>
      <c r="CO37" s="72">
        <f t="array" ref="CO37">SUMPRODUCT(
    INDEX(ANSWERS!$C$7:$AW$134,0,ROW(CO37)), 
    INDEX(CORRECT!$A$2:$HK$129,0,COLUMN(CO37))
)
</f>
        <v>1</v>
      </c>
      <c r="CP37" s="72">
        <f t="array" ref="CP37">SUMPRODUCT(
    INDEX(ANSWERS!$C$7:$AW$134,0,ROW(CP37)), 
    INDEX(CORRECT!$A$2:$HK$129,0,COLUMN(CP37))
)
</f>
        <v>1</v>
      </c>
      <c r="CQ37" s="72">
        <f t="array" ref="CQ37">SUMPRODUCT(
    INDEX(ANSWERS!$C$7:$AW$134,0,ROW(CQ37)), 
    INDEX(CORRECT!$A$2:$HK$129,0,COLUMN(CQ37))
)
</f>
        <v>1</v>
      </c>
      <c r="CR37" s="72">
        <f t="array" ref="CR37">SUMPRODUCT(
    INDEX(ANSWERS!$C$7:$AW$134,0,ROW(CR37)), 
    INDEX(CORRECT!$A$2:$HK$129,0,COLUMN(CR37))
)
</f>
        <v>1</v>
      </c>
      <c r="CS37" s="72">
        <f t="array" ref="CS37">SUMPRODUCT(
    INDEX(ANSWERS!$C$7:$AW$134,0,ROW(CS37)), 
    INDEX(CORRECT!$A$2:$HK$129,0,COLUMN(CS37))
)
</f>
        <v>1</v>
      </c>
      <c r="CT37" s="72">
        <f t="array" ref="CT37">SUMPRODUCT(
    INDEX(ANSWERS!$C$7:$AW$134,0,ROW(CT37)), 
    INDEX(CORRECT!$A$2:$HK$129,0,COLUMN(CT37))
)
</f>
        <v>1</v>
      </c>
      <c r="CU37" s="72">
        <f t="array" ref="CU37">SUMPRODUCT(
    INDEX(ANSWERS!$C$7:$AW$134,0,ROW(CU37)), 
    INDEX(CORRECT!$A$2:$HK$129,0,COLUMN(CU37))
)
</f>
        <v>1</v>
      </c>
      <c r="CV37" s="72">
        <f t="array" ref="CV37">SUMPRODUCT(
    INDEX(ANSWERS!$C$7:$AW$134,0,ROW(CV37)), 
    INDEX(CORRECT!$A$2:$HK$129,0,COLUMN(CV37))
)
</f>
        <v>1</v>
      </c>
      <c r="CW37" s="72">
        <f t="array" ref="CW37">SUMPRODUCT(
    INDEX(ANSWERS!$C$7:$AW$134,0,ROW(CW37)), 
    INDEX(CORRECT!$A$2:$HK$129,0,COLUMN(CW37))
)
</f>
        <v>1</v>
      </c>
      <c r="CX37" s="72">
        <f t="array" ref="CX37">SUMPRODUCT(
    INDEX(ANSWERS!$C$7:$AW$134,0,ROW(CX37)), 
    INDEX(CORRECT!$A$2:$HK$129,0,COLUMN(CX37))
)
</f>
        <v>1</v>
      </c>
      <c r="CY37" s="72">
        <f t="array" ref="CY37">SUMPRODUCT(
    INDEX(ANSWERS!$C$7:$AW$134,0,ROW(CY37)), 
    INDEX(CORRECT!$A$2:$HK$129,0,COLUMN(CY37))
)
</f>
        <v>1</v>
      </c>
      <c r="CZ37" s="72">
        <f t="array" ref="CZ37">SUMPRODUCT(
    INDEX(ANSWERS!$C$7:$AW$134,0,ROW(CZ37)), 
    INDEX(CORRECT!$A$2:$HK$129,0,COLUMN(CZ37))
)
</f>
        <v>0</v>
      </c>
      <c r="DA37" s="72">
        <f t="array" ref="DA37">SUMPRODUCT(
    INDEX(ANSWERS!$C$7:$AW$134,0,ROW(DA37)), 
    INDEX(CORRECT!$A$2:$HK$129,0,COLUMN(DA37))
)
</f>
        <v>1</v>
      </c>
      <c r="DB37" s="72">
        <f t="array" ref="DB37">SUMPRODUCT(
    INDEX(ANSWERS!$C$7:$AW$134,0,ROW(DB37)), 
    INDEX(CORRECT!$A$2:$HK$129,0,COLUMN(DB37))
)
</f>
        <v>0</v>
      </c>
      <c r="DC37" s="72">
        <f t="array" ref="DC37">SUMPRODUCT(
    INDEX(ANSWERS!$C$7:$AW$134,0,ROW(DC37)), 
    INDEX(CORRECT!$A$2:$HK$129,0,COLUMN(DC37))
)
</f>
        <v>1</v>
      </c>
      <c r="DD37" s="72">
        <f t="array" ref="DD37">SUMPRODUCT(
    INDEX(ANSWERS!$C$7:$AW$134,0,ROW(DD37)), 
    INDEX(CORRECT!$A$2:$HK$129,0,COLUMN(DD37))
)
</f>
        <v>1</v>
      </c>
      <c r="DE37" s="72">
        <f t="array" ref="DE37">SUMPRODUCT(
    INDEX(ANSWERS!$C$7:$AW$134,0,ROW(DE37)), 
    INDEX(CORRECT!$A$2:$HK$129,0,COLUMN(DE37))
)
</f>
        <v>1</v>
      </c>
      <c r="DF37" s="72">
        <f t="array" ref="DF37">SUMPRODUCT(
    INDEX(ANSWERS!$C$7:$AW$134,0,ROW(DF37)), 
    INDEX(CORRECT!$A$2:$HK$129,0,COLUMN(DF37))
)
</f>
        <v>1</v>
      </c>
      <c r="DG37" s="72">
        <f t="array" ref="DG37">SUMPRODUCT(
    INDEX(ANSWERS!$C$7:$AW$134,0,ROW(DG37)), 
    INDEX(CORRECT!$A$2:$HK$129,0,COLUMN(DG37))
)
</f>
        <v>1</v>
      </c>
      <c r="DH37" s="72">
        <f t="array" ref="DH37">SUMPRODUCT(
    INDEX(ANSWERS!$C$7:$AW$134,0,ROW(DH37)), 
    INDEX(CORRECT!$A$2:$HK$129,0,COLUMN(DH37))
)
</f>
        <v>0</v>
      </c>
      <c r="DI37" s="72">
        <f t="array" ref="DI37">SUMPRODUCT(
    INDEX(ANSWERS!$C$7:$AW$134,0,ROW(DI37)), 
    INDEX(CORRECT!$A$2:$HK$129,0,COLUMN(DI37))
)
</f>
        <v>1</v>
      </c>
      <c r="DJ37" s="72">
        <f t="array" ref="DJ37">SUMPRODUCT(
    INDEX(ANSWERS!$C$7:$AW$134,0,ROW(DJ37)), 
    INDEX(CORRECT!$A$2:$HK$129,0,COLUMN(DJ37))
)
</f>
        <v>1</v>
      </c>
      <c r="DK37" s="72">
        <f t="array" ref="DK37">SUMPRODUCT(
    INDEX(ANSWERS!$C$7:$AW$134,0,ROW(DK37)), 
    INDEX(CORRECT!$A$2:$HK$129,0,COLUMN(DK37))
)
</f>
        <v>0</v>
      </c>
      <c r="DL37" s="72">
        <f t="array" ref="DL37">SUMPRODUCT(
    INDEX(ANSWERS!$C$7:$AW$134,0,ROW(DL37)), 
    INDEX(CORRECT!$A$2:$HK$129,0,COLUMN(DL37))
)
</f>
        <v>1</v>
      </c>
      <c r="DM37" s="72">
        <f t="array" ref="DM37">SUMPRODUCT(
    INDEX(ANSWERS!$C$7:$AW$134,0,ROW(DM37)), 
    INDEX(CORRECT!$A$2:$HK$129,0,COLUMN(DM37))
)
</f>
        <v>1</v>
      </c>
      <c r="DN37" s="72">
        <f t="array" ref="DN37">SUMPRODUCT(
    INDEX(ANSWERS!$C$7:$AW$134,0,ROW(DN37)), 
    INDEX(CORRECT!$A$2:$HK$129,0,COLUMN(DN37))
)
</f>
        <v>1</v>
      </c>
      <c r="DO37" s="72">
        <f t="array" ref="DO37">SUMPRODUCT(
    INDEX(ANSWERS!$C$7:$AW$134,0,ROW(DO37)), 
    INDEX(CORRECT!$A$2:$HK$129,0,COLUMN(DO37))
)
</f>
        <v>1</v>
      </c>
      <c r="DP37" s="72">
        <f t="array" ref="DP37">SUMPRODUCT(
    INDEX(ANSWERS!$C$7:$AW$134,0,ROW(DP37)), 
    INDEX(CORRECT!$A$2:$HK$129,0,COLUMN(DP37))
)
</f>
        <v>1</v>
      </c>
      <c r="DQ37" s="72">
        <f t="array" ref="DQ37">SUMPRODUCT(
    INDEX(ANSWERS!$C$7:$AW$134,0,ROW(DQ37)), 
    INDEX(CORRECT!$A$2:$HK$129,0,COLUMN(DQ37))
)
</f>
        <v>1</v>
      </c>
      <c r="DR37" s="72">
        <f t="array" ref="DR37">SUMPRODUCT(
    INDEX(ANSWERS!$C$7:$AW$134,0,ROW(DR37)), 
    INDEX(CORRECT!$A$2:$HK$129,0,COLUMN(DR37))
)
</f>
        <v>1</v>
      </c>
      <c r="DS37" s="72">
        <f t="array" ref="DS37">SUMPRODUCT(
    INDEX(ANSWERS!$C$7:$AW$134,0,ROW(DS37)), 
    INDEX(CORRECT!$A$2:$HK$129,0,COLUMN(DS37))
)
</f>
        <v>1</v>
      </c>
      <c r="DT37" s="72">
        <f t="array" ref="DT37">SUMPRODUCT(
    INDEX(ANSWERS!$C$7:$AW$134,0,ROW(DT37)), 
    INDEX(CORRECT!$A$2:$HK$129,0,COLUMN(DT37))
)
</f>
        <v>1</v>
      </c>
      <c r="DU37" s="72">
        <f t="array" ref="DU37">SUMPRODUCT(
    INDEX(ANSWERS!$C$7:$AW$134,0,ROW(DU37)), 
    INDEX(CORRECT!$A$2:$HK$129,0,COLUMN(DU37))
)
</f>
        <v>1</v>
      </c>
      <c r="DV37" s="72">
        <f t="array" ref="DV37">SUMPRODUCT(
    INDEX(ANSWERS!$C$7:$AW$134,0,ROW(DV37)), 
    INDEX(CORRECT!$A$2:$HK$129,0,COLUMN(DV37))
)
</f>
        <v>1</v>
      </c>
      <c r="DW37" s="72">
        <f t="array" ref="DW37">SUMPRODUCT(
    INDEX(ANSWERS!$C$7:$AW$134,0,ROW(DW37)), 
    INDEX(CORRECT!$A$2:$HK$129,0,COLUMN(DW37))
)
</f>
        <v>1</v>
      </c>
      <c r="DX37" s="72">
        <f t="array" ref="DX37">SUMPRODUCT(
    INDEX(ANSWERS!$C$7:$AW$134,0,ROW(DX37)), 
    INDEX(CORRECT!$A$2:$HK$129,0,COLUMN(DX37))
)
</f>
        <v>1</v>
      </c>
      <c r="DY37" s="72">
        <f t="array" ref="DY37">SUMPRODUCT(
    INDEX(ANSWERS!$C$7:$AW$134,0,ROW(DY37)), 
    INDEX(CORRECT!$A$2:$HK$129,0,COLUMN(DY37))
)
</f>
        <v>1</v>
      </c>
      <c r="DZ37" s="72">
        <f t="array" ref="DZ37">SUMPRODUCT(
    INDEX(ANSWERS!$C$7:$AW$134,0,ROW(DZ37)), 
    INDEX(CORRECT!$A$2:$HK$129,0,COLUMN(DZ37))
)
</f>
        <v>1</v>
      </c>
      <c r="EA37" s="72">
        <f t="array" ref="EA37">SUMPRODUCT(
    INDEX(ANSWERS!$C$7:$AW$134,0,ROW(EA37)), 
    INDEX(CORRECT!$A$2:$HK$129,0,COLUMN(EA37))
)
</f>
        <v>0</v>
      </c>
      <c r="EB37" s="72">
        <f t="array" ref="EB37">SUMPRODUCT(
    INDEX(ANSWERS!$C$7:$AW$134,0,ROW(EB37)), 
    INDEX(CORRECT!$A$2:$HK$129,0,COLUMN(EB37))
)
</f>
        <v>1</v>
      </c>
      <c r="EC37" s="72">
        <f t="array" ref="EC37">SUMPRODUCT(
    INDEX(ANSWERS!$C$7:$AW$134,0,ROW(EC37)), 
    INDEX(CORRECT!$A$2:$HK$129,0,COLUMN(EC37))
)
</f>
        <v>1</v>
      </c>
      <c r="ED37" s="72">
        <f t="array" ref="ED37">SUMPRODUCT(
    INDEX(ANSWERS!$C$7:$AW$134,0,ROW(ED37)), 
    INDEX(CORRECT!$A$2:$HK$129,0,COLUMN(ED37))
)
</f>
        <v>1</v>
      </c>
      <c r="EE37" s="72">
        <f t="array" ref="EE37">SUMPRODUCT(
    INDEX(ANSWERS!$C$7:$AW$134,0,ROW(EE37)), 
    INDEX(CORRECT!$A$2:$HK$129,0,COLUMN(EE37))
)
</f>
        <v>1</v>
      </c>
      <c r="EF37" s="72">
        <f t="array" ref="EF37">SUMPRODUCT(
    INDEX(ANSWERS!$C$7:$AW$134,0,ROW(EF37)), 
    INDEX(CORRECT!$A$2:$HK$129,0,COLUMN(EF37))
)
</f>
        <v>0</v>
      </c>
      <c r="EG37" s="72">
        <f t="array" ref="EG37">SUMPRODUCT(
    INDEX(ANSWERS!$C$7:$AW$134,0,ROW(EG37)), 
    INDEX(CORRECT!$A$2:$HK$129,0,COLUMN(EG37))
)
</f>
        <v>1</v>
      </c>
      <c r="EH37" s="72">
        <f t="array" ref="EH37">SUMPRODUCT(
    INDEX(ANSWERS!$C$7:$AW$134,0,ROW(EH37)), 
    INDEX(CORRECT!$A$2:$HK$129,0,COLUMN(EH37))
)
</f>
        <v>1</v>
      </c>
      <c r="EI37" s="72">
        <f t="array" ref="EI37">SUMPRODUCT(
    INDEX(ANSWERS!$C$7:$AW$134,0,ROW(EI37)), 
    INDEX(CORRECT!$A$2:$HK$129,0,COLUMN(EI37))
)
</f>
        <v>1</v>
      </c>
      <c r="EJ37" s="72">
        <f t="array" ref="EJ37">SUMPRODUCT(
    INDEX(ANSWERS!$C$7:$AW$134,0,ROW(EJ37)), 
    INDEX(CORRECT!$A$2:$HK$129,0,COLUMN(EJ37))
)
</f>
        <v>1</v>
      </c>
      <c r="EK37" s="72">
        <f t="array" ref="EK37">SUMPRODUCT(
    INDEX(ANSWERS!$C$7:$AW$134,0,ROW(EK37)), 
    INDEX(CORRECT!$A$2:$HK$129,0,COLUMN(EK37))
)
</f>
        <v>0</v>
      </c>
      <c r="EL37" s="72">
        <f t="array" ref="EL37">SUMPRODUCT(
    INDEX(ANSWERS!$C$7:$AW$134,0,ROW(EL37)), 
    INDEX(CORRECT!$A$2:$HK$129,0,COLUMN(EL37))
)
</f>
        <v>1</v>
      </c>
      <c r="EM37" s="72">
        <f t="array" ref="EM37">SUMPRODUCT(
    INDEX(ANSWERS!$C$7:$AW$134,0,ROW(EM37)), 
    INDEX(CORRECT!$A$2:$HK$129,0,COLUMN(EM37))
)
</f>
        <v>1</v>
      </c>
      <c r="EN37" s="72">
        <f t="array" ref="EN37">SUMPRODUCT(
    INDEX(ANSWERS!$C$7:$AW$134,0,ROW(EN37)), 
    INDEX(CORRECT!$A$2:$HK$129,0,COLUMN(EN37))
)
</f>
        <v>1</v>
      </c>
      <c r="EO37" s="72">
        <f t="array" ref="EO37">SUMPRODUCT(
    INDEX(ANSWERS!$C$7:$AW$134,0,ROW(EO37)), 
    INDEX(CORRECT!$A$2:$HK$129,0,COLUMN(EO37))
)
</f>
        <v>1</v>
      </c>
      <c r="EP37" s="72">
        <f t="array" ref="EP37">SUMPRODUCT(
    INDEX(ANSWERS!$C$7:$AW$134,0,ROW(EP37)), 
    INDEX(CORRECT!$A$2:$HK$129,0,COLUMN(EP37))
)
</f>
        <v>1</v>
      </c>
      <c r="EQ37" s="72">
        <f t="array" ref="EQ37">SUMPRODUCT(
    INDEX(ANSWERS!$C$7:$AW$134,0,ROW(EQ37)), 
    INDEX(CORRECT!$A$2:$HK$129,0,COLUMN(EQ37))
)
</f>
        <v>1</v>
      </c>
      <c r="ER37" s="72">
        <f t="array" ref="ER37">SUMPRODUCT(
    INDEX(ANSWERS!$C$7:$AW$134,0,ROW(ER37)), 
    INDEX(CORRECT!$A$2:$HK$129,0,COLUMN(ER37))
)
</f>
        <v>1</v>
      </c>
      <c r="ES37" s="72">
        <f t="array" ref="ES37">SUMPRODUCT(
    INDEX(ANSWERS!$C$7:$AW$134,0,ROW(ES37)), 
    INDEX(CORRECT!$A$2:$HK$129,0,COLUMN(ES37))
)
</f>
        <v>1</v>
      </c>
      <c r="ET37" s="72">
        <f t="array" ref="ET37">SUMPRODUCT(
    INDEX(ANSWERS!$C$7:$AW$134,0,ROW(ET37)), 
    INDEX(CORRECT!$A$2:$HK$129,0,COLUMN(ET37))
)
</f>
        <v>1</v>
      </c>
      <c r="EU37" s="72">
        <f t="array" ref="EU37">SUMPRODUCT(
    INDEX(ANSWERS!$C$7:$AW$134,0,ROW(EU37)), 
    INDEX(CORRECT!$A$2:$HK$129,0,COLUMN(EU37))
)
</f>
        <v>1</v>
      </c>
      <c r="EV37" s="72">
        <f t="array" ref="EV37">SUMPRODUCT(
    INDEX(ANSWERS!$C$7:$AW$134,0,ROW(EV37)), 
    INDEX(CORRECT!$A$2:$HK$129,0,COLUMN(EV37))
)
</f>
        <v>0</v>
      </c>
      <c r="EW37" s="72">
        <f t="array" ref="EW37">SUMPRODUCT(
    INDEX(ANSWERS!$C$7:$AW$134,0,ROW(EW37)), 
    INDEX(CORRECT!$A$2:$HK$129,0,COLUMN(EW37))
)
</f>
        <v>1</v>
      </c>
      <c r="EX37" s="72">
        <f t="array" ref="EX37">SUMPRODUCT(
    INDEX(ANSWERS!$C$7:$AW$134,0,ROW(EX37)), 
    INDEX(CORRECT!$A$2:$HK$129,0,COLUMN(EX37))
)
</f>
        <v>1</v>
      </c>
      <c r="EY37" s="72">
        <f t="array" ref="EY37">SUMPRODUCT(
    INDEX(ANSWERS!$C$7:$AW$134,0,ROW(EY37)), 
    INDEX(CORRECT!$A$2:$HK$129,0,COLUMN(EY37))
)
</f>
        <v>0</v>
      </c>
      <c r="EZ37" s="72">
        <f t="array" ref="EZ37">SUMPRODUCT(
    INDEX(ANSWERS!$C$7:$AW$134,0,ROW(EZ37)), 
    INDEX(CORRECT!$A$2:$HK$129,0,COLUMN(EZ37))
)
</f>
        <v>1</v>
      </c>
      <c r="FA37" s="72">
        <f t="array" ref="FA37">SUMPRODUCT(
    INDEX(ANSWERS!$C$7:$AW$134,0,ROW(FA37)), 
    INDEX(CORRECT!$A$2:$HK$129,0,COLUMN(FA37))
)
</f>
        <v>1</v>
      </c>
      <c r="FB37" s="72">
        <f t="array" ref="FB37">SUMPRODUCT(
    INDEX(ANSWERS!$C$7:$AW$134,0,ROW(FB37)), 
    INDEX(CORRECT!$A$2:$HK$129,0,COLUMN(FB37))
)
</f>
        <v>1</v>
      </c>
      <c r="FC37" s="72">
        <f t="array" ref="FC37">SUMPRODUCT(
    INDEX(ANSWERS!$C$7:$AW$134,0,ROW(FC37)), 
    INDEX(CORRECT!$A$2:$HK$129,0,COLUMN(FC37))
)
</f>
        <v>1</v>
      </c>
      <c r="FD37" s="72">
        <f t="array" ref="FD37">SUMPRODUCT(
    INDEX(ANSWERS!$C$7:$AW$134,0,ROW(FD37)), 
    INDEX(CORRECT!$A$2:$HK$129,0,COLUMN(FD37))
)
</f>
        <v>1</v>
      </c>
      <c r="FE37" s="72">
        <f t="array" ref="FE37">SUMPRODUCT(
    INDEX(ANSWERS!$C$7:$AW$134,0,ROW(FE37)), 
    INDEX(CORRECT!$A$2:$HK$129,0,COLUMN(FE37))
)
</f>
        <v>1</v>
      </c>
      <c r="FF37" s="72">
        <f t="array" ref="FF37">SUMPRODUCT(
    INDEX(ANSWERS!$C$7:$AW$134,0,ROW(FF37)), 
    INDEX(CORRECT!$A$2:$HK$129,0,COLUMN(FF37))
)
</f>
        <v>0</v>
      </c>
      <c r="FG37" s="72">
        <f t="array" ref="FG37">SUMPRODUCT(
    INDEX(ANSWERS!$C$7:$AW$134,0,ROW(FG37)), 
    INDEX(CORRECT!$A$2:$HK$129,0,COLUMN(FG37))
)
</f>
        <v>1</v>
      </c>
      <c r="FH37" s="72">
        <f t="array" ref="FH37">SUMPRODUCT(
    INDEX(ANSWERS!$C$7:$AW$134,0,ROW(FH37)), 
    INDEX(CORRECT!$A$2:$HK$129,0,COLUMN(FH37))
)
</f>
        <v>1</v>
      </c>
      <c r="FI37" s="72">
        <f t="array" ref="FI37">SUMPRODUCT(
    INDEX(ANSWERS!$C$7:$AW$134,0,ROW(FI37)), 
    INDEX(CORRECT!$A$2:$HK$129,0,COLUMN(FI37))
)
</f>
        <v>1</v>
      </c>
      <c r="FJ37" s="72">
        <f t="array" ref="FJ37">SUMPRODUCT(
    INDEX(ANSWERS!$C$7:$AW$134,0,ROW(FJ37)), 
    INDEX(CORRECT!$A$2:$HK$129,0,COLUMN(FJ37))
)
</f>
        <v>1</v>
      </c>
      <c r="FK37" s="72">
        <f t="array" ref="FK37">SUMPRODUCT(
    INDEX(ANSWERS!$C$7:$AW$134,0,ROW(FK37)), 
    INDEX(CORRECT!$A$2:$HK$129,0,COLUMN(FK37))
)
</f>
        <v>1</v>
      </c>
      <c r="FL37" s="72">
        <f t="array" ref="FL37">SUMPRODUCT(
    INDEX(ANSWERS!$C$7:$AW$134,0,ROW(FL37)), 
    INDEX(CORRECT!$A$2:$HK$129,0,COLUMN(FL37))
)
</f>
        <v>1</v>
      </c>
      <c r="FM37" s="72">
        <f t="array" ref="FM37">SUMPRODUCT(
    INDEX(ANSWERS!$C$7:$AW$134,0,ROW(FM37)), 
    INDEX(CORRECT!$A$2:$HK$129,0,COLUMN(FM37))
)
</f>
        <v>1</v>
      </c>
      <c r="FN37" s="72">
        <f t="array" ref="FN37">SUMPRODUCT(
    INDEX(ANSWERS!$C$7:$AW$134,0,ROW(FN37)), 
    INDEX(CORRECT!$A$2:$HK$129,0,COLUMN(FN37))
)
</f>
        <v>0</v>
      </c>
      <c r="FO37" s="72">
        <f t="array" ref="FO37">SUMPRODUCT(
    INDEX(ANSWERS!$C$7:$AW$134,0,ROW(FO37)), 
    INDEX(CORRECT!$A$2:$HK$129,0,COLUMN(FO37))
)
</f>
        <v>1</v>
      </c>
      <c r="FP37" s="72">
        <f t="array" ref="FP37">SUMPRODUCT(
    INDEX(ANSWERS!$C$7:$AW$134,0,ROW(FP37)), 
    INDEX(CORRECT!$A$2:$HK$129,0,COLUMN(FP37))
)
</f>
        <v>1</v>
      </c>
      <c r="FQ37" s="72">
        <f t="array" ref="FQ37">SUMPRODUCT(
    INDEX(ANSWERS!$C$7:$AW$134,0,ROW(FQ37)), 
    INDEX(CORRECT!$A$2:$HK$129,0,COLUMN(FQ37))
)
</f>
        <v>1</v>
      </c>
      <c r="FR37" s="72">
        <f t="array" ref="FR37">SUMPRODUCT(
    INDEX(ANSWERS!$C$7:$AW$134,0,ROW(FR37)), 
    INDEX(CORRECT!$A$2:$HK$129,0,COLUMN(FR37))
)
</f>
        <v>1</v>
      </c>
      <c r="FS37" s="72">
        <f t="array" ref="FS37">SUMPRODUCT(
    INDEX(ANSWERS!$C$7:$AW$134,0,ROW(FS37)), 
    INDEX(CORRECT!$A$2:$HK$129,0,COLUMN(FS37))
)
</f>
        <v>0</v>
      </c>
      <c r="FT37" s="72">
        <f t="array" ref="FT37">SUMPRODUCT(
    INDEX(ANSWERS!$C$7:$AW$134,0,ROW(FT37)), 
    INDEX(CORRECT!$A$2:$HK$129,0,COLUMN(FT37))
)
</f>
        <v>0</v>
      </c>
      <c r="FU37" s="72">
        <f t="array" ref="FU37">SUMPRODUCT(
    INDEX(ANSWERS!$C$7:$AW$134,0,ROW(FU37)), 
    INDEX(CORRECT!$A$2:$HK$129,0,COLUMN(FU37))
)
</f>
        <v>1</v>
      </c>
      <c r="FV37" s="72">
        <f t="array" ref="FV37">SUMPRODUCT(
    INDEX(ANSWERS!$C$7:$AW$134,0,ROW(FV37)), 
    INDEX(CORRECT!$A$2:$HK$129,0,COLUMN(FV37))
)
</f>
        <v>1</v>
      </c>
      <c r="FW37" s="72">
        <f t="array" ref="FW37">SUMPRODUCT(
    INDEX(ANSWERS!$C$7:$AW$134,0,ROW(FW37)), 
    INDEX(CORRECT!$A$2:$HK$129,0,COLUMN(FW37))
)
</f>
        <v>1</v>
      </c>
      <c r="FX37" s="72">
        <f t="array" ref="FX37">SUMPRODUCT(
    INDEX(ANSWERS!$C$7:$AW$134,0,ROW(FX37)), 
    INDEX(CORRECT!$A$2:$HK$129,0,COLUMN(FX37))
)
</f>
        <v>1</v>
      </c>
      <c r="FY37" s="72">
        <f t="array" ref="FY37">SUMPRODUCT(
    INDEX(ANSWERS!$C$7:$AW$134,0,ROW(FY37)), 
    INDEX(CORRECT!$A$2:$HK$129,0,COLUMN(FY37))
)
</f>
        <v>1</v>
      </c>
      <c r="FZ37" s="72">
        <f t="array" ref="FZ37">SUMPRODUCT(
    INDEX(ANSWERS!$C$7:$AW$134,0,ROW(FZ37)), 
    INDEX(CORRECT!$A$2:$HK$129,0,COLUMN(FZ37))
)
</f>
        <v>1</v>
      </c>
      <c r="GA37" s="72">
        <f t="array" ref="GA37">SUMPRODUCT(
    INDEX(ANSWERS!$C$7:$AW$134,0,ROW(GA37)), 
    INDEX(CORRECT!$A$2:$HK$129,0,COLUMN(GA37))
)
</f>
        <v>1</v>
      </c>
      <c r="GB37" s="72">
        <f t="array" ref="GB37">SUMPRODUCT(
    INDEX(ANSWERS!$C$7:$AW$134,0,ROW(GB37)), 
    INDEX(CORRECT!$A$2:$HK$129,0,COLUMN(GB37))
)
</f>
        <v>0</v>
      </c>
      <c r="GC37" s="72">
        <f t="array" ref="GC37">SUMPRODUCT(
    INDEX(ANSWERS!$C$7:$AW$134,0,ROW(GC37)), 
    INDEX(CORRECT!$A$2:$HK$129,0,COLUMN(GC37))
)
</f>
        <v>1</v>
      </c>
      <c r="GD37" s="72">
        <f t="array" ref="GD37">SUMPRODUCT(
    INDEX(ANSWERS!$C$7:$AW$134,0,ROW(GD37)), 
    INDEX(CORRECT!$A$2:$HK$129,0,COLUMN(GD37))
)
</f>
        <v>1</v>
      </c>
      <c r="GE37" s="72">
        <f t="array" ref="GE37">SUMPRODUCT(
    INDEX(ANSWERS!$C$7:$AW$134,0,ROW(GE37)), 
    INDEX(CORRECT!$A$2:$HK$129,0,COLUMN(GE37))
)
</f>
        <v>1</v>
      </c>
      <c r="GF37" s="72">
        <f t="array" ref="GF37">SUMPRODUCT(
    INDEX(ANSWERS!$C$7:$AW$134,0,ROW(GF37)), 
    INDEX(CORRECT!$A$2:$HK$129,0,COLUMN(GF37))
)
</f>
        <v>1</v>
      </c>
      <c r="GG37" s="72">
        <f t="array" ref="GG37">SUMPRODUCT(
    INDEX(ANSWERS!$C$7:$AW$134,0,ROW(GG37)), 
    INDEX(CORRECT!$A$2:$HK$129,0,COLUMN(GG37))
)
</f>
        <v>1</v>
      </c>
      <c r="GH37" s="72">
        <f t="array" ref="GH37">SUMPRODUCT(
    INDEX(ANSWERS!$C$7:$AW$134,0,ROW(GH37)), 
    INDEX(CORRECT!$A$2:$HK$129,0,COLUMN(GH37))
)
</f>
        <v>0</v>
      </c>
      <c r="GI37" s="72">
        <f t="array" ref="GI37">SUMPRODUCT(
    INDEX(ANSWERS!$C$7:$AW$134,0,ROW(GI37)), 
    INDEX(CORRECT!$A$2:$HK$129,0,COLUMN(GI37))
)
</f>
        <v>1</v>
      </c>
      <c r="GJ37" s="72">
        <f t="array" ref="GJ37">SUMPRODUCT(
    INDEX(ANSWERS!$C$7:$AW$134,0,ROW(GJ37)), 
    INDEX(CORRECT!$A$2:$HK$129,0,COLUMN(GJ37))
)
</f>
        <v>1</v>
      </c>
      <c r="GK37" s="72">
        <f t="array" ref="GK37">SUMPRODUCT(
    INDEX(ANSWERS!$C$7:$AW$134,0,ROW(GK37)), 
    INDEX(CORRECT!$A$2:$HK$129,0,COLUMN(GK37))
)
</f>
        <v>0</v>
      </c>
      <c r="GL37" s="72">
        <f t="array" ref="GL37">SUMPRODUCT(
    INDEX(ANSWERS!$C$7:$AW$134,0,ROW(GL37)), 
    INDEX(CORRECT!$A$2:$HK$129,0,COLUMN(GL37))
)
</f>
        <v>1</v>
      </c>
      <c r="GM37" s="72">
        <f t="array" ref="GM37">SUMPRODUCT(
    INDEX(ANSWERS!$C$7:$AW$134,0,ROW(GM37)), 
    INDEX(CORRECT!$A$2:$HK$129,0,COLUMN(GM37))
)
</f>
        <v>0</v>
      </c>
      <c r="GN37" s="72">
        <f t="array" ref="GN37">SUMPRODUCT(
    INDEX(ANSWERS!$C$7:$AW$134,0,ROW(GN37)), 
    INDEX(CORRECT!$A$2:$HK$129,0,COLUMN(GN37))
)
</f>
        <v>1</v>
      </c>
      <c r="GO37" s="72">
        <f t="array" ref="GO37">SUMPRODUCT(
    INDEX(ANSWERS!$C$7:$AW$134,0,ROW(GO37)), 
    INDEX(CORRECT!$A$2:$HK$129,0,COLUMN(GO37))
)
</f>
        <v>1</v>
      </c>
      <c r="GP37" s="72">
        <f t="array" ref="GP37">SUMPRODUCT(
    INDEX(ANSWERS!$C$7:$AW$134,0,ROW(GP37)), 
    INDEX(CORRECT!$A$2:$HK$129,0,COLUMN(GP37))
)
</f>
        <v>1</v>
      </c>
      <c r="GQ37" s="72">
        <f t="array" ref="GQ37">SUMPRODUCT(
    INDEX(ANSWERS!$C$7:$AW$134,0,ROW(GQ37)), 
    INDEX(CORRECT!$A$2:$HK$129,0,COLUMN(GQ37))
)
</f>
        <v>1</v>
      </c>
      <c r="GR37" s="72">
        <f t="array" ref="GR37">SUMPRODUCT(
    INDEX(ANSWERS!$C$7:$AW$134,0,ROW(GR37)), 
    INDEX(CORRECT!$A$2:$HK$129,0,COLUMN(GR37))
)
</f>
        <v>0</v>
      </c>
      <c r="GS37" s="72">
        <f t="array" ref="GS37">SUMPRODUCT(
    INDEX(ANSWERS!$C$7:$AW$134,0,ROW(GS37)), 
    INDEX(CORRECT!$A$2:$HK$129,0,COLUMN(GS37))
)
</f>
        <v>0</v>
      </c>
      <c r="GT37" s="72">
        <f t="array" ref="GT37">SUMPRODUCT(
    INDEX(ANSWERS!$C$7:$AW$134,0,ROW(GT37)), 
    INDEX(CORRECT!$A$2:$HK$129,0,COLUMN(GT37))
)
</f>
        <v>1</v>
      </c>
      <c r="GU37" s="72">
        <f t="array" ref="GU37">SUMPRODUCT(
    INDEX(ANSWERS!$C$7:$AW$134,0,ROW(GU37)), 
    INDEX(CORRECT!$A$2:$HK$129,0,COLUMN(GU37))
)
</f>
        <v>0</v>
      </c>
      <c r="GV37" s="72">
        <f t="array" ref="GV37">SUMPRODUCT(
    INDEX(ANSWERS!$C$7:$AW$134,0,ROW(GV37)), 
    INDEX(CORRECT!$A$2:$HK$129,0,COLUMN(GV37))
)
</f>
        <v>1</v>
      </c>
      <c r="GW37" s="72">
        <f t="array" ref="GW37">SUMPRODUCT(
    INDEX(ANSWERS!$C$7:$AW$134,0,ROW(GW37)), 
    INDEX(CORRECT!$A$2:$HK$129,0,COLUMN(GW37))
)
</f>
        <v>1</v>
      </c>
      <c r="GX37" s="72">
        <f t="array" ref="GX37">SUMPRODUCT(
    INDEX(ANSWERS!$C$7:$AW$134,0,ROW(GX37)), 
    INDEX(CORRECT!$A$2:$HK$129,0,COLUMN(GX37))
)
</f>
        <v>1</v>
      </c>
      <c r="GY37" s="72">
        <f t="array" ref="GY37">SUMPRODUCT(
    INDEX(ANSWERS!$C$7:$AW$134,0,ROW(GY37)), 
    INDEX(CORRECT!$A$2:$HK$129,0,COLUMN(GY37))
)
</f>
        <v>1</v>
      </c>
      <c r="GZ37" s="72">
        <f t="array" ref="GZ37">SUMPRODUCT(
    INDEX(ANSWERS!$C$7:$AW$134,0,ROW(GZ37)), 
    INDEX(CORRECT!$A$2:$HK$129,0,COLUMN(GZ37))
)
</f>
        <v>1</v>
      </c>
      <c r="HA37" s="72">
        <f t="array" ref="HA37">SUMPRODUCT(
    INDEX(ANSWERS!$C$7:$AW$134,0,ROW(HA37)), 
    INDEX(CORRECT!$A$2:$HK$129,0,COLUMN(HA37))
)
</f>
        <v>1</v>
      </c>
      <c r="HB37" s="72">
        <f t="array" ref="HB37">SUMPRODUCT(
    INDEX(ANSWERS!$C$7:$AW$134,0,ROW(HB37)), 
    INDEX(CORRECT!$A$2:$HK$129,0,COLUMN(HB37))
)
</f>
        <v>1</v>
      </c>
      <c r="HC37" s="72">
        <f t="array" ref="HC37">SUMPRODUCT(
    INDEX(ANSWERS!$C$7:$AW$134,0,ROW(HC37)), 
    INDEX(CORRECT!$A$2:$HK$129,0,COLUMN(HC37))
)
</f>
        <v>1</v>
      </c>
      <c r="HD37" s="72">
        <f t="array" ref="HD37">SUMPRODUCT(
    INDEX(ANSWERS!$C$7:$AW$134,0,ROW(HD37)), 
    INDEX(CORRECT!$A$2:$HK$129,0,COLUMN(HD37))
)
</f>
        <v>1</v>
      </c>
      <c r="HE37" s="72">
        <f t="array" ref="HE37">SUMPRODUCT(
    INDEX(ANSWERS!$C$7:$AW$134,0,ROW(HE37)), 
    INDEX(CORRECT!$A$2:$HK$129,0,COLUMN(HE37))
)
</f>
        <v>1</v>
      </c>
      <c r="HF37" s="72">
        <f t="array" ref="HF37">SUMPRODUCT(
    INDEX(ANSWERS!$C$7:$AW$134,0,ROW(HF37)), 
    INDEX(CORRECT!$A$2:$HK$129,0,COLUMN(HF37))
)
</f>
        <v>1</v>
      </c>
      <c r="HG37" s="72">
        <f t="array" ref="HG37">SUMPRODUCT(
    INDEX(ANSWERS!$C$7:$AW$134,0,ROW(HG37)), 
    INDEX(CORRECT!$A$2:$HK$129,0,COLUMN(HG37))
)
</f>
        <v>1</v>
      </c>
      <c r="HH37" s="72">
        <f t="array" ref="HH37">SUMPRODUCT(
    INDEX(ANSWERS!$C$7:$AW$134,0,ROW(HH37)), 
    INDEX(CORRECT!$A$2:$HK$129,0,COLUMN(HH37))
)
</f>
        <v>1</v>
      </c>
      <c r="HI37" s="72">
        <f t="array" ref="HI37">SUMPRODUCT(
    INDEX(ANSWERS!$C$7:$AW$134,0,ROW(HI37)), 
    INDEX(CORRECT!$A$2:$HK$129,0,COLUMN(HI37))
)
</f>
        <v>0</v>
      </c>
      <c r="HJ37" s="72">
        <f t="array" ref="HJ37">SUMPRODUCT(
    INDEX(ANSWERS!$C$7:$AW$134,0,ROW(HJ37)), 
    INDEX(CORRECT!$A$2:$HK$129,0,COLUMN(HJ37))
)
</f>
        <v>1</v>
      </c>
      <c r="HK37" s="72">
        <f t="array" ref="HK37">SUMPRODUCT(
    INDEX(ANSWERS!$C$7:$AW$134,0,ROW(HK37)), 
    INDEX(CORRECT!$A$2:$HK$129,0,COLUMN(HK37))
)
</f>
        <v>1</v>
      </c>
      <c r="HL37" s="72"/>
    </row>
    <row r="38">
      <c r="A38" s="1" t="s">
        <v>311</v>
      </c>
      <c r="B38" s="72">
        <f t="array" ref="B38">SUMPRODUCT(
    INDEX(ANSWERS!$C$7:$AW$134,0,ROW(B38)), 
    INDEX(CORRECT!$A$2:$HK$129,0,COLUMN(B38))
)
</f>
        <v>2</v>
      </c>
      <c r="C38" s="72">
        <f t="array" ref="C38">SUMPRODUCT(
    INDEX(ANSWERS!$C$7:$AW$134,0,ROW(C38)), 
    INDEX(CORRECT!$A$2:$HK$129,0,COLUMN(C38))
)
</f>
        <v>2</v>
      </c>
      <c r="D38" s="72">
        <f t="array" ref="D38">SUMPRODUCT(
    INDEX(ANSWERS!$C$7:$AW$134,0,ROW(D38)), 
    INDEX(CORRECT!$A$2:$HK$129,0,COLUMN(D38))
)
</f>
        <v>0</v>
      </c>
      <c r="E38" s="72">
        <f t="array" ref="E38">SUMPRODUCT(
    INDEX(ANSWERS!$C$7:$AW$134,0,ROW(E38)), 
    INDEX(CORRECT!$A$2:$HK$129,0,COLUMN(E38))
)
</f>
        <v>2</v>
      </c>
      <c r="F38" s="72">
        <f t="array" ref="F38">SUMPRODUCT(
    INDEX(ANSWERS!$C$7:$AW$134,0,ROW(F38)), 
    INDEX(CORRECT!$A$2:$HK$129,0,COLUMN(F38))
)
</f>
        <v>1</v>
      </c>
      <c r="G38" s="72">
        <f t="array" ref="G38">SUMPRODUCT(
    INDEX(ANSWERS!$C$7:$AW$134,0,ROW(G38)), 
    INDEX(CORRECT!$A$2:$HK$129,0,COLUMN(G38))
)
</f>
        <v>1</v>
      </c>
      <c r="H38" s="72">
        <f t="array" ref="H38">SUMPRODUCT(
    INDEX(ANSWERS!$C$7:$AW$134,0,ROW(H38)), 
    INDEX(CORRECT!$A$2:$HK$129,0,COLUMN(H38))
)
</f>
        <v>2</v>
      </c>
      <c r="I38" s="72">
        <f t="array" ref="I38">SUMPRODUCT(
    INDEX(ANSWERS!$C$7:$AW$134,0,ROW(I38)), 
    INDEX(CORRECT!$A$2:$HK$129,0,COLUMN(I38))
)
</f>
        <v>2</v>
      </c>
      <c r="J38" s="72">
        <f t="array" ref="J38">SUMPRODUCT(
    INDEX(ANSWERS!$C$7:$AW$134,0,ROW(J38)), 
    INDEX(CORRECT!$A$2:$HK$129,0,COLUMN(J38))
)
</f>
        <v>2</v>
      </c>
      <c r="K38" s="72">
        <f t="array" ref="K38">SUMPRODUCT(
    INDEX(ANSWERS!$C$7:$AW$134,0,ROW(K38)), 
    INDEX(CORRECT!$A$2:$HK$129,0,COLUMN(K38))
)
</f>
        <v>2</v>
      </c>
      <c r="L38" s="72">
        <f t="array" ref="L38">SUMPRODUCT(
    INDEX(ANSWERS!$C$7:$AW$134,0,ROW(L38)), 
    INDEX(CORRECT!$A$2:$HK$129,0,COLUMN(L38))
)
</f>
        <v>0</v>
      </c>
      <c r="M38" s="72">
        <f t="array" ref="M38">SUMPRODUCT(
    INDEX(ANSWERS!$C$7:$AW$134,0,ROW(M38)), 
    INDEX(CORRECT!$A$2:$HK$129,0,COLUMN(M38))
)
</f>
        <v>2</v>
      </c>
      <c r="N38" s="72">
        <f t="array" ref="N38">SUMPRODUCT(
    INDEX(ANSWERS!$C$7:$AW$134,0,ROW(N38)), 
    INDEX(CORRECT!$A$2:$HK$129,0,COLUMN(N38))
)
</f>
        <v>2</v>
      </c>
      <c r="O38" s="72">
        <f t="array" ref="O38">SUMPRODUCT(
    INDEX(ANSWERS!$C$7:$AW$134,0,ROW(O38)), 
    INDEX(CORRECT!$A$2:$HK$129,0,COLUMN(O38))
)
</f>
        <v>2</v>
      </c>
      <c r="P38" s="72">
        <f t="array" ref="P38">SUMPRODUCT(
    INDEX(ANSWERS!$C$7:$AW$134,0,ROW(P38)), 
    INDEX(CORRECT!$A$2:$HK$129,0,COLUMN(P38))
)
</f>
        <v>2</v>
      </c>
      <c r="Q38" s="72">
        <f t="array" ref="Q38">SUMPRODUCT(
    INDEX(ANSWERS!$C$7:$AW$134,0,ROW(Q38)), 
    INDEX(CORRECT!$A$2:$HK$129,0,COLUMN(Q38))
)
</f>
        <v>2</v>
      </c>
      <c r="R38" s="72">
        <f t="array" ref="R38">SUMPRODUCT(
    INDEX(ANSWERS!$C$7:$AW$134,0,ROW(R38)), 
    INDEX(CORRECT!$A$2:$HK$129,0,COLUMN(R38))
)
</f>
        <v>1</v>
      </c>
      <c r="S38" s="72">
        <f t="array" ref="S38">SUMPRODUCT(
    INDEX(ANSWERS!$C$7:$AW$134,0,ROW(S38)), 
    INDEX(CORRECT!$A$2:$HK$129,0,COLUMN(S38))
)
</f>
        <v>2</v>
      </c>
      <c r="T38" s="72">
        <f t="array" ref="T38">SUMPRODUCT(
    INDEX(ANSWERS!$C$7:$AW$134,0,ROW(T38)), 
    INDEX(CORRECT!$A$2:$HK$129,0,COLUMN(T38))
)
</f>
        <v>2</v>
      </c>
      <c r="U38" s="72">
        <f t="array" ref="U38">SUMPRODUCT(
    INDEX(ANSWERS!$C$7:$AW$134,0,ROW(U38)), 
    INDEX(CORRECT!$A$2:$HK$129,0,COLUMN(U38))
)
</f>
        <v>2</v>
      </c>
      <c r="V38" s="72">
        <f t="array" ref="V38">SUMPRODUCT(
    INDEX(ANSWERS!$C$7:$AW$134,0,ROW(V38)), 
    INDEX(CORRECT!$A$2:$HK$129,0,COLUMN(V38))
)
</f>
        <v>2</v>
      </c>
      <c r="W38" s="72">
        <f t="array" ref="W38">SUMPRODUCT(
    INDEX(ANSWERS!$C$7:$AW$134,0,ROW(W38)), 
    INDEX(CORRECT!$A$2:$HK$129,0,COLUMN(W38))
)
</f>
        <v>2</v>
      </c>
      <c r="X38" s="72">
        <f t="array" ref="X38">SUMPRODUCT(
    INDEX(ANSWERS!$C$7:$AW$134,0,ROW(X38)), 
    INDEX(CORRECT!$A$2:$HK$129,0,COLUMN(X38))
)
</f>
        <v>2</v>
      </c>
      <c r="Y38" s="72">
        <f t="array" ref="Y38">SUMPRODUCT(
    INDEX(ANSWERS!$C$7:$AW$134,0,ROW(Y38)), 
    INDEX(CORRECT!$A$2:$HK$129,0,COLUMN(Y38))
)
</f>
        <v>2</v>
      </c>
      <c r="Z38" s="72">
        <f t="array" ref="Z38">SUMPRODUCT(
    INDEX(ANSWERS!$C$7:$AW$134,0,ROW(Z38)), 
    INDEX(CORRECT!$A$2:$HK$129,0,COLUMN(Z38))
)
</f>
        <v>1</v>
      </c>
      <c r="AA38" s="72">
        <f t="array" ref="AA38">SUMPRODUCT(
    INDEX(ANSWERS!$C$7:$AW$134,0,ROW(AA38)), 
    INDEX(CORRECT!$A$2:$HK$129,0,COLUMN(AA38))
)
</f>
        <v>2</v>
      </c>
      <c r="AB38" s="72">
        <f t="array" ref="AB38">SUMPRODUCT(
    INDEX(ANSWERS!$C$7:$AW$134,0,ROW(AB38)), 
    INDEX(CORRECT!$A$2:$HK$129,0,COLUMN(AB38))
)
</f>
        <v>2</v>
      </c>
      <c r="AC38" s="72">
        <f t="array" ref="AC38">SUMPRODUCT(
    INDEX(ANSWERS!$C$7:$AW$134,0,ROW(AC38)), 
    INDEX(CORRECT!$A$2:$HK$129,0,COLUMN(AC38))
)
</f>
        <v>1</v>
      </c>
      <c r="AD38" s="72">
        <f t="array" ref="AD38">SUMPRODUCT(
    INDEX(ANSWERS!$C$7:$AW$134,0,ROW(AD38)), 
    INDEX(CORRECT!$A$2:$HK$129,0,COLUMN(AD38))
)
</f>
        <v>2</v>
      </c>
      <c r="AE38" s="72">
        <f t="array" ref="AE38">SUMPRODUCT(
    INDEX(ANSWERS!$C$7:$AW$134,0,ROW(AE38)), 
    INDEX(CORRECT!$A$2:$HK$129,0,COLUMN(AE38))
)
</f>
        <v>2</v>
      </c>
      <c r="AF38" s="72">
        <f t="array" ref="AF38">SUMPRODUCT(
    INDEX(ANSWERS!$C$7:$AW$134,0,ROW(AF38)), 
    INDEX(CORRECT!$A$2:$HK$129,0,COLUMN(AF38))
)
</f>
        <v>2</v>
      </c>
      <c r="AG38" s="72">
        <f t="array" ref="AG38">SUMPRODUCT(
    INDEX(ANSWERS!$C$7:$AW$134,0,ROW(AG38)), 
    INDEX(CORRECT!$A$2:$HK$129,0,COLUMN(AG38))
)
</f>
        <v>2</v>
      </c>
      <c r="AH38" s="72">
        <f t="array" ref="AH38">SUMPRODUCT(
    INDEX(ANSWERS!$C$7:$AW$134,0,ROW(AH38)), 
    INDEX(CORRECT!$A$2:$HK$129,0,COLUMN(AH38))
)
</f>
        <v>2</v>
      </c>
      <c r="AI38" s="72">
        <f t="array" ref="AI38">SUMPRODUCT(
    INDEX(ANSWERS!$C$7:$AW$134,0,ROW(AI38)), 
    INDEX(CORRECT!$A$2:$HK$129,0,COLUMN(AI38))
)
</f>
        <v>1</v>
      </c>
      <c r="AJ38" s="72">
        <f t="array" ref="AJ38">SUMPRODUCT(
    INDEX(ANSWERS!$C$7:$AW$134,0,ROW(AJ38)), 
    INDEX(CORRECT!$A$2:$HK$129,0,COLUMN(AJ38))
)
</f>
        <v>2</v>
      </c>
      <c r="AK38" s="72">
        <f t="array" ref="AK38">SUMPRODUCT(
    INDEX(ANSWERS!$C$7:$AW$134,0,ROW(AK38)), 
    INDEX(CORRECT!$A$2:$HK$129,0,COLUMN(AK38))
)
</f>
        <v>2</v>
      </c>
      <c r="AL38" s="72">
        <f t="array" ref="AL38">SUMPRODUCT(
    INDEX(ANSWERS!$C$7:$AW$134,0,ROW(AL38)), 
    INDEX(CORRECT!$A$2:$HK$129,0,COLUMN(AL38))
)
</f>
        <v>2</v>
      </c>
      <c r="AM38" s="72">
        <f t="array" ref="AM38">SUMPRODUCT(
    INDEX(ANSWERS!$C$7:$AW$134,0,ROW(AM38)), 
    INDEX(CORRECT!$A$2:$HK$129,0,COLUMN(AM38))
)
</f>
        <v>2</v>
      </c>
      <c r="AN38" s="72">
        <f t="array" ref="AN38">SUMPRODUCT(
    INDEX(ANSWERS!$C$7:$AW$134,0,ROW(AN38)), 
    INDEX(CORRECT!$A$2:$HK$129,0,COLUMN(AN38))
)
</f>
        <v>2</v>
      </c>
      <c r="AO38" s="72">
        <f t="array" ref="AO38">SUMPRODUCT(
    INDEX(ANSWERS!$C$7:$AW$134,0,ROW(AO38)), 
    INDEX(CORRECT!$A$2:$HK$129,0,COLUMN(AO38))
)
</f>
        <v>1</v>
      </c>
      <c r="AP38" s="72">
        <f t="array" ref="AP38">SUMPRODUCT(
    INDEX(ANSWERS!$C$7:$AW$134,0,ROW(AP38)), 
    INDEX(CORRECT!$A$2:$HK$129,0,COLUMN(AP38))
)
</f>
        <v>1</v>
      </c>
      <c r="AQ38" s="72">
        <f t="array" ref="AQ38">SUMPRODUCT(
    INDEX(ANSWERS!$C$7:$AW$134,0,ROW(AQ38)), 
    INDEX(CORRECT!$A$2:$HK$129,0,COLUMN(AQ38))
)
</f>
        <v>2</v>
      </c>
      <c r="AR38" s="72">
        <f t="array" ref="AR38">SUMPRODUCT(
    INDEX(ANSWERS!$C$7:$AW$134,0,ROW(AR38)), 
    INDEX(CORRECT!$A$2:$HK$129,0,COLUMN(AR38))
)
</f>
        <v>1</v>
      </c>
      <c r="AS38" s="72">
        <f t="array" ref="AS38">SUMPRODUCT(
    INDEX(ANSWERS!$C$7:$AW$134,0,ROW(AS38)), 
    INDEX(CORRECT!$A$2:$HK$129,0,COLUMN(AS38))
)
</f>
        <v>0</v>
      </c>
      <c r="AT38" s="72">
        <f t="array" ref="AT38">SUMPRODUCT(
    INDEX(ANSWERS!$C$7:$AW$134,0,ROW(AT38)), 
    INDEX(CORRECT!$A$2:$HK$129,0,COLUMN(AT38))
)
</f>
        <v>2</v>
      </c>
      <c r="AU38" s="72">
        <f t="array" ref="AU38">SUMPRODUCT(
    INDEX(ANSWERS!$C$7:$AW$134,0,ROW(AU38)), 
    INDEX(CORRECT!$A$2:$HK$129,0,COLUMN(AU38))
)
</f>
        <v>2</v>
      </c>
      <c r="AV38" s="72">
        <f t="array" ref="AV38">SUMPRODUCT(
    INDEX(ANSWERS!$C$7:$AW$134,0,ROW(AV38)), 
    INDEX(CORRECT!$A$2:$HK$129,0,COLUMN(AV38))
)
</f>
        <v>2</v>
      </c>
      <c r="AW38" s="72">
        <f t="array" ref="AW38">SUMPRODUCT(
    INDEX(ANSWERS!$C$7:$AW$134,0,ROW(AW38)), 
    INDEX(CORRECT!$A$2:$HK$129,0,COLUMN(AW38))
)
</f>
        <v>2</v>
      </c>
      <c r="AX38" s="72">
        <f t="array" ref="AX38">SUMPRODUCT(
    INDEX(ANSWERS!$C$7:$AW$134,0,ROW(AX38)), 
    INDEX(CORRECT!$A$2:$HK$129,0,COLUMN(AX38))
)
</f>
        <v>2</v>
      </c>
      <c r="AY38" s="72">
        <f t="array" ref="AY38">SUMPRODUCT(
    INDEX(ANSWERS!$C$7:$AW$134,0,ROW(AY38)), 
    INDEX(CORRECT!$A$2:$HK$129,0,COLUMN(AY38))
)
</f>
        <v>1</v>
      </c>
      <c r="AZ38" s="72">
        <f t="array" ref="AZ38">SUMPRODUCT(
    INDEX(ANSWERS!$C$7:$AW$134,0,ROW(AZ38)), 
    INDEX(CORRECT!$A$2:$HK$129,0,COLUMN(AZ38))
)
</f>
        <v>2</v>
      </c>
      <c r="BA38" s="72">
        <f t="array" ref="BA38">SUMPRODUCT(
    INDEX(ANSWERS!$C$7:$AW$134,0,ROW(BA38)), 
    INDEX(CORRECT!$A$2:$HK$129,0,COLUMN(BA38))
)
</f>
        <v>2</v>
      </c>
      <c r="BB38" s="72">
        <f t="array" ref="BB38">SUMPRODUCT(
    INDEX(ANSWERS!$C$7:$AW$134,0,ROW(BB38)), 
    INDEX(CORRECT!$A$2:$HK$129,0,COLUMN(BB38))
)
</f>
        <v>2</v>
      </c>
      <c r="BC38" s="72">
        <f t="array" ref="BC38">SUMPRODUCT(
    INDEX(ANSWERS!$C$7:$AW$134,0,ROW(BC38)), 
    INDEX(CORRECT!$A$2:$HK$129,0,COLUMN(BC38))
)
</f>
        <v>0</v>
      </c>
      <c r="BD38" s="72">
        <f t="array" ref="BD38">SUMPRODUCT(
    INDEX(ANSWERS!$C$7:$AW$134,0,ROW(BD38)), 
    INDEX(CORRECT!$A$2:$HK$129,0,COLUMN(BD38))
)
</f>
        <v>2</v>
      </c>
      <c r="BE38" s="72">
        <f t="array" ref="BE38">SUMPRODUCT(
    INDEX(ANSWERS!$C$7:$AW$134,0,ROW(BE38)), 
    INDEX(CORRECT!$A$2:$HK$129,0,COLUMN(BE38))
)
</f>
        <v>2</v>
      </c>
      <c r="BF38" s="72">
        <f t="array" ref="BF38">SUMPRODUCT(
    INDEX(ANSWERS!$C$7:$AW$134,0,ROW(BF38)), 
    INDEX(CORRECT!$A$2:$HK$129,0,COLUMN(BF38))
)
</f>
        <v>0</v>
      </c>
      <c r="BG38" s="72">
        <f t="array" ref="BG38">SUMPRODUCT(
    INDEX(ANSWERS!$C$7:$AW$134,0,ROW(BG38)), 
    INDEX(CORRECT!$A$2:$HK$129,0,COLUMN(BG38))
)
</f>
        <v>2</v>
      </c>
      <c r="BH38" s="72">
        <f t="array" ref="BH38">SUMPRODUCT(
    INDEX(ANSWERS!$C$7:$AW$134,0,ROW(BH38)), 
    INDEX(CORRECT!$A$2:$HK$129,0,COLUMN(BH38))
)
</f>
        <v>2</v>
      </c>
      <c r="BI38" s="72">
        <f t="array" ref="BI38">SUMPRODUCT(
    INDEX(ANSWERS!$C$7:$AW$134,0,ROW(BI38)), 
    INDEX(CORRECT!$A$2:$HK$129,0,COLUMN(BI38))
)
</f>
        <v>2</v>
      </c>
      <c r="BJ38" s="72">
        <f t="array" ref="BJ38">SUMPRODUCT(
    INDEX(ANSWERS!$C$7:$AW$134,0,ROW(BJ38)), 
    INDEX(CORRECT!$A$2:$HK$129,0,COLUMN(BJ38))
)
</f>
        <v>2</v>
      </c>
      <c r="BK38" s="72">
        <f t="array" ref="BK38">SUMPRODUCT(
    INDEX(ANSWERS!$C$7:$AW$134,0,ROW(BK38)), 
    INDEX(CORRECT!$A$2:$HK$129,0,COLUMN(BK38))
)
</f>
        <v>2</v>
      </c>
      <c r="BL38" s="72">
        <f t="array" ref="BL38">SUMPRODUCT(
    INDEX(ANSWERS!$C$7:$AW$134,0,ROW(BL38)), 
    INDEX(CORRECT!$A$2:$HK$129,0,COLUMN(BL38))
)
</f>
        <v>2</v>
      </c>
      <c r="BM38" s="72">
        <f t="array" ref="BM38">SUMPRODUCT(
    INDEX(ANSWERS!$C$7:$AW$134,0,ROW(BM38)), 
    INDEX(CORRECT!$A$2:$HK$129,0,COLUMN(BM38))
)
</f>
        <v>2</v>
      </c>
      <c r="BN38" s="72">
        <f t="array" ref="BN38">SUMPRODUCT(
    INDEX(ANSWERS!$C$7:$AW$134,0,ROW(BN38)), 
    INDEX(CORRECT!$A$2:$HK$129,0,COLUMN(BN38))
)
</f>
        <v>2</v>
      </c>
      <c r="BO38" s="72">
        <f t="array" ref="BO38">SUMPRODUCT(
    INDEX(ANSWERS!$C$7:$AW$134,0,ROW(BO38)), 
    INDEX(CORRECT!$A$2:$HK$129,0,COLUMN(BO38))
)
</f>
        <v>2</v>
      </c>
      <c r="BP38" s="72">
        <f t="array" ref="BP38">SUMPRODUCT(
    INDEX(ANSWERS!$C$7:$AW$134,0,ROW(BP38)), 
    INDEX(CORRECT!$A$2:$HK$129,0,COLUMN(BP38))
)
</f>
        <v>2</v>
      </c>
      <c r="BQ38" s="72">
        <f t="array" ref="BQ38">SUMPRODUCT(
    INDEX(ANSWERS!$C$7:$AW$134,0,ROW(BQ38)), 
    INDEX(CORRECT!$A$2:$HK$129,0,COLUMN(BQ38))
)
</f>
        <v>2</v>
      </c>
      <c r="BR38" s="72">
        <f t="array" ref="BR38">SUMPRODUCT(
    INDEX(ANSWERS!$C$7:$AW$134,0,ROW(BR38)), 
    INDEX(CORRECT!$A$2:$HK$129,0,COLUMN(BR38))
)
</f>
        <v>2</v>
      </c>
      <c r="BS38" s="72">
        <f t="array" ref="BS38">SUMPRODUCT(
    INDEX(ANSWERS!$C$7:$AW$134,0,ROW(BS38)), 
    INDEX(CORRECT!$A$2:$HK$129,0,COLUMN(BS38))
)
</f>
        <v>2</v>
      </c>
      <c r="BT38" s="72">
        <f t="array" ref="BT38">SUMPRODUCT(
    INDEX(ANSWERS!$C$7:$AW$134,0,ROW(BT38)), 
    INDEX(CORRECT!$A$2:$HK$129,0,COLUMN(BT38))
)
</f>
        <v>2</v>
      </c>
      <c r="BU38" s="72">
        <f t="array" ref="BU38">SUMPRODUCT(
    INDEX(ANSWERS!$C$7:$AW$134,0,ROW(BU38)), 
    INDEX(CORRECT!$A$2:$HK$129,0,COLUMN(BU38))
)
</f>
        <v>2</v>
      </c>
      <c r="BV38" s="72">
        <f t="array" ref="BV38">SUMPRODUCT(
    INDEX(ANSWERS!$C$7:$AW$134,0,ROW(BV38)), 
    INDEX(CORRECT!$A$2:$HK$129,0,COLUMN(BV38))
)
</f>
        <v>2</v>
      </c>
      <c r="BW38" s="72">
        <f t="array" ref="BW38">SUMPRODUCT(
    INDEX(ANSWERS!$C$7:$AW$134,0,ROW(BW38)), 
    INDEX(CORRECT!$A$2:$HK$129,0,COLUMN(BW38))
)
</f>
        <v>1</v>
      </c>
      <c r="BX38" s="72">
        <f t="array" ref="BX38">SUMPRODUCT(
    INDEX(ANSWERS!$C$7:$AW$134,0,ROW(BX38)), 
    INDEX(CORRECT!$A$2:$HK$129,0,COLUMN(BX38))
)
</f>
        <v>1</v>
      </c>
      <c r="BY38" s="72">
        <f t="array" ref="BY38">SUMPRODUCT(
    INDEX(ANSWERS!$C$7:$AW$134,0,ROW(BY38)), 
    INDEX(CORRECT!$A$2:$HK$129,0,COLUMN(BY38))
)
</f>
        <v>2</v>
      </c>
      <c r="BZ38" s="72">
        <f t="array" ref="BZ38">SUMPRODUCT(
    INDEX(ANSWERS!$C$7:$AW$134,0,ROW(BZ38)), 
    INDEX(CORRECT!$A$2:$HK$129,0,COLUMN(BZ38))
)
</f>
        <v>0</v>
      </c>
      <c r="CA38" s="72">
        <f t="array" ref="CA38">SUMPRODUCT(
    INDEX(ANSWERS!$C$7:$AW$134,0,ROW(CA38)), 
    INDEX(CORRECT!$A$2:$HK$129,0,COLUMN(CA38))
)
</f>
        <v>1</v>
      </c>
      <c r="CB38" s="72">
        <f t="array" ref="CB38">SUMPRODUCT(
    INDEX(ANSWERS!$C$7:$AW$134,0,ROW(CB38)), 
    INDEX(CORRECT!$A$2:$HK$129,0,COLUMN(CB38))
)
</f>
        <v>2</v>
      </c>
      <c r="CC38" s="72">
        <f t="array" ref="CC38">SUMPRODUCT(
    INDEX(ANSWERS!$C$7:$AW$134,0,ROW(CC38)), 
    INDEX(CORRECT!$A$2:$HK$129,0,COLUMN(CC38))
)
</f>
        <v>2</v>
      </c>
      <c r="CD38" s="72">
        <f t="array" ref="CD38">SUMPRODUCT(
    INDEX(ANSWERS!$C$7:$AW$134,0,ROW(CD38)), 
    INDEX(CORRECT!$A$2:$HK$129,0,COLUMN(CD38))
)
</f>
        <v>2</v>
      </c>
      <c r="CE38" s="72">
        <f t="array" ref="CE38">SUMPRODUCT(
    INDEX(ANSWERS!$C$7:$AW$134,0,ROW(CE38)), 
    INDEX(CORRECT!$A$2:$HK$129,0,COLUMN(CE38))
)
</f>
        <v>2</v>
      </c>
      <c r="CF38" s="72">
        <f t="array" ref="CF38">SUMPRODUCT(
    INDEX(ANSWERS!$C$7:$AW$134,0,ROW(CF38)), 
    INDEX(CORRECT!$A$2:$HK$129,0,COLUMN(CF38))
)
</f>
        <v>2</v>
      </c>
      <c r="CG38" s="72">
        <f t="array" ref="CG38">SUMPRODUCT(
    INDEX(ANSWERS!$C$7:$AW$134,0,ROW(CG38)), 
    INDEX(CORRECT!$A$2:$HK$129,0,COLUMN(CG38))
)
</f>
        <v>2</v>
      </c>
      <c r="CH38" s="72">
        <f t="array" ref="CH38">SUMPRODUCT(
    INDEX(ANSWERS!$C$7:$AW$134,0,ROW(CH38)), 
    INDEX(CORRECT!$A$2:$HK$129,0,COLUMN(CH38))
)
</f>
        <v>2</v>
      </c>
      <c r="CI38" s="72">
        <f t="array" ref="CI38">SUMPRODUCT(
    INDEX(ANSWERS!$C$7:$AW$134,0,ROW(CI38)), 
    INDEX(CORRECT!$A$2:$HK$129,0,COLUMN(CI38))
)
</f>
        <v>2</v>
      </c>
      <c r="CJ38" s="72">
        <f t="array" ref="CJ38">SUMPRODUCT(
    INDEX(ANSWERS!$C$7:$AW$134,0,ROW(CJ38)), 
    INDEX(CORRECT!$A$2:$HK$129,0,COLUMN(CJ38))
)
</f>
        <v>2</v>
      </c>
      <c r="CK38" s="72">
        <f t="array" ref="CK38">SUMPRODUCT(
    INDEX(ANSWERS!$C$7:$AW$134,0,ROW(CK38)), 
    INDEX(CORRECT!$A$2:$HK$129,0,COLUMN(CK38))
)
</f>
        <v>2</v>
      </c>
      <c r="CL38" s="72">
        <f t="array" ref="CL38">SUMPRODUCT(
    INDEX(ANSWERS!$C$7:$AW$134,0,ROW(CL38)), 
    INDEX(CORRECT!$A$2:$HK$129,0,COLUMN(CL38))
)
</f>
        <v>2</v>
      </c>
      <c r="CM38" s="72">
        <f t="array" ref="CM38">SUMPRODUCT(
    INDEX(ANSWERS!$C$7:$AW$134,0,ROW(CM38)), 
    INDEX(CORRECT!$A$2:$HK$129,0,COLUMN(CM38))
)
</f>
        <v>2</v>
      </c>
      <c r="CN38" s="72">
        <f t="array" ref="CN38">SUMPRODUCT(
    INDEX(ANSWERS!$C$7:$AW$134,0,ROW(CN38)), 
    INDEX(CORRECT!$A$2:$HK$129,0,COLUMN(CN38))
)
</f>
        <v>2</v>
      </c>
      <c r="CO38" s="72">
        <f t="array" ref="CO38">SUMPRODUCT(
    INDEX(ANSWERS!$C$7:$AW$134,0,ROW(CO38)), 
    INDEX(CORRECT!$A$2:$HK$129,0,COLUMN(CO38))
)
</f>
        <v>2</v>
      </c>
      <c r="CP38" s="72">
        <f t="array" ref="CP38">SUMPRODUCT(
    INDEX(ANSWERS!$C$7:$AW$134,0,ROW(CP38)), 
    INDEX(CORRECT!$A$2:$HK$129,0,COLUMN(CP38))
)
</f>
        <v>1</v>
      </c>
      <c r="CQ38" s="72">
        <f t="array" ref="CQ38">SUMPRODUCT(
    INDEX(ANSWERS!$C$7:$AW$134,0,ROW(CQ38)), 
    INDEX(CORRECT!$A$2:$HK$129,0,COLUMN(CQ38))
)
</f>
        <v>2</v>
      </c>
      <c r="CR38" s="72">
        <f t="array" ref="CR38">SUMPRODUCT(
    INDEX(ANSWERS!$C$7:$AW$134,0,ROW(CR38)), 
    INDEX(CORRECT!$A$2:$HK$129,0,COLUMN(CR38))
)
</f>
        <v>2</v>
      </c>
      <c r="CS38" s="72">
        <f t="array" ref="CS38">SUMPRODUCT(
    INDEX(ANSWERS!$C$7:$AW$134,0,ROW(CS38)), 
    INDEX(CORRECT!$A$2:$HK$129,0,COLUMN(CS38))
)
</f>
        <v>2</v>
      </c>
      <c r="CT38" s="72">
        <f t="array" ref="CT38">SUMPRODUCT(
    INDEX(ANSWERS!$C$7:$AW$134,0,ROW(CT38)), 
    INDEX(CORRECT!$A$2:$HK$129,0,COLUMN(CT38))
)
</f>
        <v>2</v>
      </c>
      <c r="CU38" s="72">
        <f t="array" ref="CU38">SUMPRODUCT(
    INDEX(ANSWERS!$C$7:$AW$134,0,ROW(CU38)), 
    INDEX(CORRECT!$A$2:$HK$129,0,COLUMN(CU38))
)
</f>
        <v>2</v>
      </c>
      <c r="CV38" s="72">
        <f t="array" ref="CV38">SUMPRODUCT(
    INDEX(ANSWERS!$C$7:$AW$134,0,ROW(CV38)), 
    INDEX(CORRECT!$A$2:$HK$129,0,COLUMN(CV38))
)
</f>
        <v>1</v>
      </c>
      <c r="CW38" s="72">
        <f t="array" ref="CW38">SUMPRODUCT(
    INDEX(ANSWERS!$C$7:$AW$134,0,ROW(CW38)), 
    INDEX(CORRECT!$A$2:$HK$129,0,COLUMN(CW38))
)
</f>
        <v>2</v>
      </c>
      <c r="CX38" s="72">
        <f t="array" ref="CX38">SUMPRODUCT(
    INDEX(ANSWERS!$C$7:$AW$134,0,ROW(CX38)), 
    INDEX(CORRECT!$A$2:$HK$129,0,COLUMN(CX38))
)
</f>
        <v>2</v>
      </c>
      <c r="CY38" s="72">
        <f t="array" ref="CY38">SUMPRODUCT(
    INDEX(ANSWERS!$C$7:$AW$134,0,ROW(CY38)), 
    INDEX(CORRECT!$A$2:$HK$129,0,COLUMN(CY38))
)
</f>
        <v>2</v>
      </c>
      <c r="CZ38" s="72">
        <f t="array" ref="CZ38">SUMPRODUCT(
    INDEX(ANSWERS!$C$7:$AW$134,0,ROW(CZ38)), 
    INDEX(CORRECT!$A$2:$HK$129,0,COLUMN(CZ38))
)
</f>
        <v>0</v>
      </c>
      <c r="DA38" s="72">
        <f t="array" ref="DA38">SUMPRODUCT(
    INDEX(ANSWERS!$C$7:$AW$134,0,ROW(DA38)), 
    INDEX(CORRECT!$A$2:$HK$129,0,COLUMN(DA38))
)
</f>
        <v>1</v>
      </c>
      <c r="DB38" s="72">
        <f t="array" ref="DB38">SUMPRODUCT(
    INDEX(ANSWERS!$C$7:$AW$134,0,ROW(DB38)), 
    INDEX(CORRECT!$A$2:$HK$129,0,COLUMN(DB38))
)
</f>
        <v>0</v>
      </c>
      <c r="DC38" s="72">
        <f t="array" ref="DC38">SUMPRODUCT(
    INDEX(ANSWERS!$C$7:$AW$134,0,ROW(DC38)), 
    INDEX(CORRECT!$A$2:$HK$129,0,COLUMN(DC38))
)
</f>
        <v>1</v>
      </c>
      <c r="DD38" s="72">
        <f t="array" ref="DD38">SUMPRODUCT(
    INDEX(ANSWERS!$C$7:$AW$134,0,ROW(DD38)), 
    INDEX(CORRECT!$A$2:$HK$129,0,COLUMN(DD38))
)
</f>
        <v>1</v>
      </c>
      <c r="DE38" s="72">
        <f t="array" ref="DE38">SUMPRODUCT(
    INDEX(ANSWERS!$C$7:$AW$134,0,ROW(DE38)), 
    INDEX(CORRECT!$A$2:$HK$129,0,COLUMN(DE38))
)
</f>
        <v>2</v>
      </c>
      <c r="DF38" s="72">
        <f t="array" ref="DF38">SUMPRODUCT(
    INDEX(ANSWERS!$C$7:$AW$134,0,ROW(DF38)), 
    INDEX(CORRECT!$A$2:$HK$129,0,COLUMN(DF38))
)
</f>
        <v>1</v>
      </c>
      <c r="DG38" s="72">
        <f t="array" ref="DG38">SUMPRODUCT(
    INDEX(ANSWERS!$C$7:$AW$134,0,ROW(DG38)), 
    INDEX(CORRECT!$A$2:$HK$129,0,COLUMN(DG38))
)
</f>
        <v>1</v>
      </c>
      <c r="DH38" s="72">
        <f t="array" ref="DH38">SUMPRODUCT(
    INDEX(ANSWERS!$C$7:$AW$134,0,ROW(DH38)), 
    INDEX(CORRECT!$A$2:$HK$129,0,COLUMN(DH38))
)
</f>
        <v>0</v>
      </c>
      <c r="DI38" s="72">
        <f t="array" ref="DI38">SUMPRODUCT(
    INDEX(ANSWERS!$C$7:$AW$134,0,ROW(DI38)), 
    INDEX(CORRECT!$A$2:$HK$129,0,COLUMN(DI38))
)
</f>
        <v>0</v>
      </c>
      <c r="DJ38" s="72">
        <f t="array" ref="DJ38">SUMPRODUCT(
    INDEX(ANSWERS!$C$7:$AW$134,0,ROW(DJ38)), 
    INDEX(CORRECT!$A$2:$HK$129,0,COLUMN(DJ38))
)
</f>
        <v>0</v>
      </c>
      <c r="DK38" s="72">
        <f t="array" ref="DK38">SUMPRODUCT(
    INDEX(ANSWERS!$C$7:$AW$134,0,ROW(DK38)), 
    INDEX(CORRECT!$A$2:$HK$129,0,COLUMN(DK38))
)
</f>
        <v>1</v>
      </c>
      <c r="DL38" s="72">
        <f t="array" ref="DL38">SUMPRODUCT(
    INDEX(ANSWERS!$C$7:$AW$134,0,ROW(DL38)), 
    INDEX(CORRECT!$A$2:$HK$129,0,COLUMN(DL38))
)
</f>
        <v>1</v>
      </c>
      <c r="DM38" s="72">
        <f t="array" ref="DM38">SUMPRODUCT(
    INDEX(ANSWERS!$C$7:$AW$134,0,ROW(DM38)), 
    INDEX(CORRECT!$A$2:$HK$129,0,COLUMN(DM38))
)
</f>
        <v>2</v>
      </c>
      <c r="DN38" s="72">
        <f t="array" ref="DN38">SUMPRODUCT(
    INDEX(ANSWERS!$C$7:$AW$134,0,ROW(DN38)), 
    INDEX(CORRECT!$A$2:$HK$129,0,COLUMN(DN38))
)
</f>
        <v>0</v>
      </c>
      <c r="DO38" s="72">
        <f t="array" ref="DO38">SUMPRODUCT(
    INDEX(ANSWERS!$C$7:$AW$134,0,ROW(DO38)), 
    INDEX(CORRECT!$A$2:$HK$129,0,COLUMN(DO38))
)
</f>
        <v>2</v>
      </c>
      <c r="DP38" s="72">
        <f t="array" ref="DP38">SUMPRODUCT(
    INDEX(ANSWERS!$C$7:$AW$134,0,ROW(DP38)), 
    INDEX(CORRECT!$A$2:$HK$129,0,COLUMN(DP38))
)
</f>
        <v>1</v>
      </c>
      <c r="DQ38" s="72">
        <f t="array" ref="DQ38">SUMPRODUCT(
    INDEX(ANSWERS!$C$7:$AW$134,0,ROW(DQ38)), 
    INDEX(CORRECT!$A$2:$HK$129,0,COLUMN(DQ38))
)
</f>
        <v>1</v>
      </c>
      <c r="DR38" s="72">
        <f t="array" ref="DR38">SUMPRODUCT(
    INDEX(ANSWERS!$C$7:$AW$134,0,ROW(DR38)), 
    INDEX(CORRECT!$A$2:$HK$129,0,COLUMN(DR38))
)
</f>
        <v>2</v>
      </c>
      <c r="DS38" s="72">
        <f t="array" ref="DS38">SUMPRODUCT(
    INDEX(ANSWERS!$C$7:$AW$134,0,ROW(DS38)), 
    INDEX(CORRECT!$A$2:$HK$129,0,COLUMN(DS38))
)
</f>
        <v>2</v>
      </c>
      <c r="DT38" s="72">
        <f t="array" ref="DT38">SUMPRODUCT(
    INDEX(ANSWERS!$C$7:$AW$134,0,ROW(DT38)), 
    INDEX(CORRECT!$A$2:$HK$129,0,COLUMN(DT38))
)
</f>
        <v>2</v>
      </c>
      <c r="DU38" s="72">
        <f t="array" ref="DU38">SUMPRODUCT(
    INDEX(ANSWERS!$C$7:$AW$134,0,ROW(DU38)), 
    INDEX(CORRECT!$A$2:$HK$129,0,COLUMN(DU38))
)
</f>
        <v>1</v>
      </c>
      <c r="DV38" s="72">
        <f t="array" ref="DV38">SUMPRODUCT(
    INDEX(ANSWERS!$C$7:$AW$134,0,ROW(DV38)), 
    INDEX(CORRECT!$A$2:$HK$129,0,COLUMN(DV38))
)
</f>
        <v>0</v>
      </c>
      <c r="DW38" s="72">
        <f t="array" ref="DW38">SUMPRODUCT(
    INDEX(ANSWERS!$C$7:$AW$134,0,ROW(DW38)), 
    INDEX(CORRECT!$A$2:$HK$129,0,COLUMN(DW38))
)
</f>
        <v>1</v>
      </c>
      <c r="DX38" s="72">
        <f t="array" ref="DX38">SUMPRODUCT(
    INDEX(ANSWERS!$C$7:$AW$134,0,ROW(DX38)), 
    INDEX(CORRECT!$A$2:$HK$129,0,COLUMN(DX38))
)
</f>
        <v>1</v>
      </c>
      <c r="DY38" s="72">
        <f t="array" ref="DY38">SUMPRODUCT(
    INDEX(ANSWERS!$C$7:$AW$134,0,ROW(DY38)), 
    INDEX(CORRECT!$A$2:$HK$129,0,COLUMN(DY38))
)
</f>
        <v>2</v>
      </c>
      <c r="DZ38" s="72">
        <f t="array" ref="DZ38">SUMPRODUCT(
    INDEX(ANSWERS!$C$7:$AW$134,0,ROW(DZ38)), 
    INDEX(CORRECT!$A$2:$HK$129,0,COLUMN(DZ38))
)
</f>
        <v>1</v>
      </c>
      <c r="EA38" s="72">
        <f t="array" ref="EA38">SUMPRODUCT(
    INDEX(ANSWERS!$C$7:$AW$134,0,ROW(EA38)), 
    INDEX(CORRECT!$A$2:$HK$129,0,COLUMN(EA38))
)
</f>
        <v>1</v>
      </c>
      <c r="EB38" s="72">
        <f t="array" ref="EB38">SUMPRODUCT(
    INDEX(ANSWERS!$C$7:$AW$134,0,ROW(EB38)), 
    INDEX(CORRECT!$A$2:$HK$129,0,COLUMN(EB38))
)
</f>
        <v>1</v>
      </c>
      <c r="EC38" s="72">
        <f t="array" ref="EC38">SUMPRODUCT(
    INDEX(ANSWERS!$C$7:$AW$134,0,ROW(EC38)), 
    INDEX(CORRECT!$A$2:$HK$129,0,COLUMN(EC38))
)
</f>
        <v>1</v>
      </c>
      <c r="ED38" s="72">
        <f t="array" ref="ED38">SUMPRODUCT(
    INDEX(ANSWERS!$C$7:$AW$134,0,ROW(ED38)), 
    INDEX(CORRECT!$A$2:$HK$129,0,COLUMN(ED38))
)
</f>
        <v>2</v>
      </c>
      <c r="EE38" s="72">
        <f t="array" ref="EE38">SUMPRODUCT(
    INDEX(ANSWERS!$C$7:$AW$134,0,ROW(EE38)), 
    INDEX(CORRECT!$A$2:$HK$129,0,COLUMN(EE38))
)
</f>
        <v>2</v>
      </c>
      <c r="EF38" s="72">
        <f t="array" ref="EF38">SUMPRODUCT(
    INDEX(ANSWERS!$C$7:$AW$134,0,ROW(EF38)), 
    INDEX(CORRECT!$A$2:$HK$129,0,COLUMN(EF38))
)
</f>
        <v>2</v>
      </c>
      <c r="EG38" s="72">
        <f t="array" ref="EG38">SUMPRODUCT(
    INDEX(ANSWERS!$C$7:$AW$134,0,ROW(EG38)), 
    INDEX(CORRECT!$A$2:$HK$129,0,COLUMN(EG38))
)
</f>
        <v>2</v>
      </c>
      <c r="EH38" s="72">
        <f t="array" ref="EH38">SUMPRODUCT(
    INDEX(ANSWERS!$C$7:$AW$134,0,ROW(EH38)), 
    INDEX(CORRECT!$A$2:$HK$129,0,COLUMN(EH38))
)
</f>
        <v>1</v>
      </c>
      <c r="EI38" s="72">
        <f t="array" ref="EI38">SUMPRODUCT(
    INDEX(ANSWERS!$C$7:$AW$134,0,ROW(EI38)), 
    INDEX(CORRECT!$A$2:$HK$129,0,COLUMN(EI38))
)
</f>
        <v>2</v>
      </c>
      <c r="EJ38" s="72">
        <f t="array" ref="EJ38">SUMPRODUCT(
    INDEX(ANSWERS!$C$7:$AW$134,0,ROW(EJ38)), 
    INDEX(CORRECT!$A$2:$HK$129,0,COLUMN(EJ38))
)
</f>
        <v>2</v>
      </c>
      <c r="EK38" s="72">
        <f t="array" ref="EK38">SUMPRODUCT(
    INDEX(ANSWERS!$C$7:$AW$134,0,ROW(EK38)), 
    INDEX(CORRECT!$A$2:$HK$129,0,COLUMN(EK38))
)
</f>
        <v>2</v>
      </c>
      <c r="EL38" s="72">
        <f t="array" ref="EL38">SUMPRODUCT(
    INDEX(ANSWERS!$C$7:$AW$134,0,ROW(EL38)), 
    INDEX(CORRECT!$A$2:$HK$129,0,COLUMN(EL38))
)
</f>
        <v>2</v>
      </c>
      <c r="EM38" s="72">
        <f t="array" ref="EM38">SUMPRODUCT(
    INDEX(ANSWERS!$C$7:$AW$134,0,ROW(EM38)), 
    INDEX(CORRECT!$A$2:$HK$129,0,COLUMN(EM38))
)
</f>
        <v>1</v>
      </c>
      <c r="EN38" s="72">
        <f t="array" ref="EN38">SUMPRODUCT(
    INDEX(ANSWERS!$C$7:$AW$134,0,ROW(EN38)), 
    INDEX(CORRECT!$A$2:$HK$129,0,COLUMN(EN38))
)
</f>
        <v>2</v>
      </c>
      <c r="EO38" s="72">
        <f t="array" ref="EO38">SUMPRODUCT(
    INDEX(ANSWERS!$C$7:$AW$134,0,ROW(EO38)), 
    INDEX(CORRECT!$A$2:$HK$129,0,COLUMN(EO38))
)
</f>
        <v>1</v>
      </c>
      <c r="EP38" s="72">
        <f t="array" ref="EP38">SUMPRODUCT(
    INDEX(ANSWERS!$C$7:$AW$134,0,ROW(EP38)), 
    INDEX(CORRECT!$A$2:$HK$129,0,COLUMN(EP38))
)
</f>
        <v>2</v>
      </c>
      <c r="EQ38" s="72">
        <f t="array" ref="EQ38">SUMPRODUCT(
    INDEX(ANSWERS!$C$7:$AW$134,0,ROW(EQ38)), 
    INDEX(CORRECT!$A$2:$HK$129,0,COLUMN(EQ38))
)
</f>
        <v>2</v>
      </c>
      <c r="ER38" s="72">
        <f t="array" ref="ER38">SUMPRODUCT(
    INDEX(ANSWERS!$C$7:$AW$134,0,ROW(ER38)), 
    INDEX(CORRECT!$A$2:$HK$129,0,COLUMN(ER38))
)
</f>
        <v>1</v>
      </c>
      <c r="ES38" s="72">
        <f t="array" ref="ES38">SUMPRODUCT(
    INDEX(ANSWERS!$C$7:$AW$134,0,ROW(ES38)), 
    INDEX(CORRECT!$A$2:$HK$129,0,COLUMN(ES38))
)
</f>
        <v>0</v>
      </c>
      <c r="ET38" s="72">
        <f t="array" ref="ET38">SUMPRODUCT(
    INDEX(ANSWERS!$C$7:$AW$134,0,ROW(ET38)), 
    INDEX(CORRECT!$A$2:$HK$129,0,COLUMN(ET38))
)
</f>
        <v>1</v>
      </c>
      <c r="EU38" s="72">
        <f t="array" ref="EU38">SUMPRODUCT(
    INDEX(ANSWERS!$C$7:$AW$134,0,ROW(EU38)), 
    INDEX(CORRECT!$A$2:$HK$129,0,COLUMN(EU38))
)
</f>
        <v>2</v>
      </c>
      <c r="EV38" s="72">
        <f t="array" ref="EV38">SUMPRODUCT(
    INDEX(ANSWERS!$C$7:$AW$134,0,ROW(EV38)), 
    INDEX(CORRECT!$A$2:$HK$129,0,COLUMN(EV38))
)
</f>
        <v>0</v>
      </c>
      <c r="EW38" s="72">
        <f t="array" ref="EW38">SUMPRODUCT(
    INDEX(ANSWERS!$C$7:$AW$134,0,ROW(EW38)), 
    INDEX(CORRECT!$A$2:$HK$129,0,COLUMN(EW38))
)
</f>
        <v>2</v>
      </c>
      <c r="EX38" s="72">
        <f t="array" ref="EX38">SUMPRODUCT(
    INDEX(ANSWERS!$C$7:$AW$134,0,ROW(EX38)), 
    INDEX(CORRECT!$A$2:$HK$129,0,COLUMN(EX38))
)
</f>
        <v>2</v>
      </c>
      <c r="EY38" s="72">
        <f t="array" ref="EY38">SUMPRODUCT(
    INDEX(ANSWERS!$C$7:$AW$134,0,ROW(EY38)), 
    INDEX(CORRECT!$A$2:$HK$129,0,COLUMN(EY38))
)
</f>
        <v>2</v>
      </c>
      <c r="EZ38" s="72">
        <f t="array" ref="EZ38">SUMPRODUCT(
    INDEX(ANSWERS!$C$7:$AW$134,0,ROW(EZ38)), 
    INDEX(CORRECT!$A$2:$HK$129,0,COLUMN(EZ38))
)
</f>
        <v>1</v>
      </c>
      <c r="FA38" s="72">
        <f t="array" ref="FA38">SUMPRODUCT(
    INDEX(ANSWERS!$C$7:$AW$134,0,ROW(FA38)), 
    INDEX(CORRECT!$A$2:$HK$129,0,COLUMN(FA38))
)
</f>
        <v>1</v>
      </c>
      <c r="FB38" s="72">
        <f t="array" ref="FB38">SUMPRODUCT(
    INDEX(ANSWERS!$C$7:$AW$134,0,ROW(FB38)), 
    INDEX(CORRECT!$A$2:$HK$129,0,COLUMN(FB38))
)
</f>
        <v>1</v>
      </c>
      <c r="FC38" s="72">
        <f t="array" ref="FC38">SUMPRODUCT(
    INDEX(ANSWERS!$C$7:$AW$134,0,ROW(FC38)), 
    INDEX(CORRECT!$A$2:$HK$129,0,COLUMN(FC38))
)
</f>
        <v>2</v>
      </c>
      <c r="FD38" s="72">
        <f t="array" ref="FD38">SUMPRODUCT(
    INDEX(ANSWERS!$C$7:$AW$134,0,ROW(FD38)), 
    INDEX(CORRECT!$A$2:$HK$129,0,COLUMN(FD38))
)
</f>
        <v>2</v>
      </c>
      <c r="FE38" s="72">
        <f t="array" ref="FE38">SUMPRODUCT(
    INDEX(ANSWERS!$C$7:$AW$134,0,ROW(FE38)), 
    INDEX(CORRECT!$A$2:$HK$129,0,COLUMN(FE38))
)
</f>
        <v>2</v>
      </c>
      <c r="FF38" s="72">
        <f t="array" ref="FF38">SUMPRODUCT(
    INDEX(ANSWERS!$C$7:$AW$134,0,ROW(FF38)), 
    INDEX(CORRECT!$A$2:$HK$129,0,COLUMN(FF38))
)
</f>
        <v>2</v>
      </c>
      <c r="FG38" s="72">
        <f t="array" ref="FG38">SUMPRODUCT(
    INDEX(ANSWERS!$C$7:$AW$134,0,ROW(FG38)), 
    INDEX(CORRECT!$A$2:$HK$129,0,COLUMN(FG38))
)
</f>
        <v>2</v>
      </c>
      <c r="FH38" s="72">
        <f t="array" ref="FH38">SUMPRODUCT(
    INDEX(ANSWERS!$C$7:$AW$134,0,ROW(FH38)), 
    INDEX(CORRECT!$A$2:$HK$129,0,COLUMN(FH38))
)
</f>
        <v>2</v>
      </c>
      <c r="FI38" s="72">
        <f t="array" ref="FI38">SUMPRODUCT(
    INDEX(ANSWERS!$C$7:$AW$134,0,ROW(FI38)), 
    INDEX(CORRECT!$A$2:$HK$129,0,COLUMN(FI38))
)
</f>
        <v>2</v>
      </c>
      <c r="FJ38" s="72">
        <f t="array" ref="FJ38">SUMPRODUCT(
    INDEX(ANSWERS!$C$7:$AW$134,0,ROW(FJ38)), 
    INDEX(CORRECT!$A$2:$HK$129,0,COLUMN(FJ38))
)
</f>
        <v>2</v>
      </c>
      <c r="FK38" s="72">
        <f t="array" ref="FK38">SUMPRODUCT(
    INDEX(ANSWERS!$C$7:$AW$134,0,ROW(FK38)), 
    INDEX(CORRECT!$A$2:$HK$129,0,COLUMN(FK38))
)
</f>
        <v>1</v>
      </c>
      <c r="FL38" s="72">
        <f t="array" ref="FL38">SUMPRODUCT(
    INDEX(ANSWERS!$C$7:$AW$134,0,ROW(FL38)), 
    INDEX(CORRECT!$A$2:$HK$129,0,COLUMN(FL38))
)
</f>
        <v>1</v>
      </c>
      <c r="FM38" s="72">
        <f t="array" ref="FM38">SUMPRODUCT(
    INDEX(ANSWERS!$C$7:$AW$134,0,ROW(FM38)), 
    INDEX(CORRECT!$A$2:$HK$129,0,COLUMN(FM38))
)
</f>
        <v>1</v>
      </c>
      <c r="FN38" s="72">
        <f t="array" ref="FN38">SUMPRODUCT(
    INDEX(ANSWERS!$C$7:$AW$134,0,ROW(FN38)), 
    INDEX(CORRECT!$A$2:$HK$129,0,COLUMN(FN38))
)
</f>
        <v>0</v>
      </c>
      <c r="FO38" s="72">
        <f t="array" ref="FO38">SUMPRODUCT(
    INDEX(ANSWERS!$C$7:$AW$134,0,ROW(FO38)), 
    INDEX(CORRECT!$A$2:$HK$129,0,COLUMN(FO38))
)
</f>
        <v>1</v>
      </c>
      <c r="FP38" s="72">
        <f t="array" ref="FP38">SUMPRODUCT(
    INDEX(ANSWERS!$C$7:$AW$134,0,ROW(FP38)), 
    INDEX(CORRECT!$A$2:$HK$129,0,COLUMN(FP38))
)
</f>
        <v>2</v>
      </c>
      <c r="FQ38" s="72">
        <f t="array" ref="FQ38">SUMPRODUCT(
    INDEX(ANSWERS!$C$7:$AW$134,0,ROW(FQ38)), 
    INDEX(CORRECT!$A$2:$HK$129,0,COLUMN(FQ38))
)
</f>
        <v>2</v>
      </c>
      <c r="FR38" s="72">
        <f t="array" ref="FR38">SUMPRODUCT(
    INDEX(ANSWERS!$C$7:$AW$134,0,ROW(FR38)), 
    INDEX(CORRECT!$A$2:$HK$129,0,COLUMN(FR38))
)
</f>
        <v>2</v>
      </c>
      <c r="FS38" s="72">
        <f t="array" ref="FS38">SUMPRODUCT(
    INDEX(ANSWERS!$C$7:$AW$134,0,ROW(FS38)), 
    INDEX(CORRECT!$A$2:$HK$129,0,COLUMN(FS38))
)
</f>
        <v>1</v>
      </c>
      <c r="FT38" s="72">
        <f t="array" ref="FT38">SUMPRODUCT(
    INDEX(ANSWERS!$C$7:$AW$134,0,ROW(FT38)), 
    INDEX(CORRECT!$A$2:$HK$129,0,COLUMN(FT38))
)
</f>
        <v>0</v>
      </c>
      <c r="FU38" s="72">
        <f t="array" ref="FU38">SUMPRODUCT(
    INDEX(ANSWERS!$C$7:$AW$134,0,ROW(FU38)), 
    INDEX(CORRECT!$A$2:$HK$129,0,COLUMN(FU38))
)
</f>
        <v>1</v>
      </c>
      <c r="FV38" s="72">
        <f t="array" ref="FV38">SUMPRODUCT(
    INDEX(ANSWERS!$C$7:$AW$134,0,ROW(FV38)), 
    INDEX(CORRECT!$A$2:$HK$129,0,COLUMN(FV38))
)
</f>
        <v>1</v>
      </c>
      <c r="FW38" s="72">
        <f t="array" ref="FW38">SUMPRODUCT(
    INDEX(ANSWERS!$C$7:$AW$134,0,ROW(FW38)), 
    INDEX(CORRECT!$A$2:$HK$129,0,COLUMN(FW38))
)
</f>
        <v>1</v>
      </c>
      <c r="FX38" s="72">
        <f t="array" ref="FX38">SUMPRODUCT(
    INDEX(ANSWERS!$C$7:$AW$134,0,ROW(FX38)), 
    INDEX(CORRECT!$A$2:$HK$129,0,COLUMN(FX38))
)
</f>
        <v>2</v>
      </c>
      <c r="FY38" s="72">
        <f t="array" ref="FY38">SUMPRODUCT(
    INDEX(ANSWERS!$C$7:$AW$134,0,ROW(FY38)), 
    INDEX(CORRECT!$A$2:$HK$129,0,COLUMN(FY38))
)
</f>
        <v>1</v>
      </c>
      <c r="FZ38" s="72">
        <f t="array" ref="FZ38">SUMPRODUCT(
    INDEX(ANSWERS!$C$7:$AW$134,0,ROW(FZ38)), 
    INDEX(CORRECT!$A$2:$HK$129,0,COLUMN(FZ38))
)
</f>
        <v>2</v>
      </c>
      <c r="GA38" s="72">
        <f t="array" ref="GA38">SUMPRODUCT(
    INDEX(ANSWERS!$C$7:$AW$134,0,ROW(GA38)), 
    INDEX(CORRECT!$A$2:$HK$129,0,COLUMN(GA38))
)
</f>
        <v>0</v>
      </c>
      <c r="GB38" s="72">
        <f t="array" ref="GB38">SUMPRODUCT(
    INDEX(ANSWERS!$C$7:$AW$134,0,ROW(GB38)), 
    INDEX(CORRECT!$A$2:$HK$129,0,COLUMN(GB38))
)
</f>
        <v>0</v>
      </c>
      <c r="GC38" s="72">
        <f t="array" ref="GC38">SUMPRODUCT(
    INDEX(ANSWERS!$C$7:$AW$134,0,ROW(GC38)), 
    INDEX(CORRECT!$A$2:$HK$129,0,COLUMN(GC38))
)
</f>
        <v>0</v>
      </c>
      <c r="GD38" s="72">
        <f t="array" ref="GD38">SUMPRODUCT(
    INDEX(ANSWERS!$C$7:$AW$134,0,ROW(GD38)), 
    INDEX(CORRECT!$A$2:$HK$129,0,COLUMN(GD38))
)
</f>
        <v>1</v>
      </c>
      <c r="GE38" s="72">
        <f t="array" ref="GE38">SUMPRODUCT(
    INDEX(ANSWERS!$C$7:$AW$134,0,ROW(GE38)), 
    INDEX(CORRECT!$A$2:$HK$129,0,COLUMN(GE38))
)
</f>
        <v>2</v>
      </c>
      <c r="GF38" s="72">
        <f t="array" ref="GF38">SUMPRODUCT(
    INDEX(ANSWERS!$C$7:$AW$134,0,ROW(GF38)), 
    INDEX(CORRECT!$A$2:$HK$129,0,COLUMN(GF38))
)
</f>
        <v>2</v>
      </c>
      <c r="GG38" s="72">
        <f t="array" ref="GG38">SUMPRODUCT(
    INDEX(ANSWERS!$C$7:$AW$134,0,ROW(GG38)), 
    INDEX(CORRECT!$A$2:$HK$129,0,COLUMN(GG38))
)
</f>
        <v>2</v>
      </c>
      <c r="GH38" s="72">
        <f t="array" ref="GH38">SUMPRODUCT(
    INDEX(ANSWERS!$C$7:$AW$134,0,ROW(GH38)), 
    INDEX(CORRECT!$A$2:$HK$129,0,COLUMN(GH38))
)
</f>
        <v>1</v>
      </c>
      <c r="GI38" s="72">
        <f t="array" ref="GI38">SUMPRODUCT(
    INDEX(ANSWERS!$C$7:$AW$134,0,ROW(GI38)), 
    INDEX(CORRECT!$A$2:$HK$129,0,COLUMN(GI38))
)
</f>
        <v>2</v>
      </c>
      <c r="GJ38" s="72">
        <f t="array" ref="GJ38">SUMPRODUCT(
    INDEX(ANSWERS!$C$7:$AW$134,0,ROW(GJ38)), 
    INDEX(CORRECT!$A$2:$HK$129,0,COLUMN(GJ38))
)
</f>
        <v>2</v>
      </c>
      <c r="GK38" s="72">
        <f t="array" ref="GK38">SUMPRODUCT(
    INDEX(ANSWERS!$C$7:$AW$134,0,ROW(GK38)), 
    INDEX(CORRECT!$A$2:$HK$129,0,COLUMN(GK38))
)
</f>
        <v>0</v>
      </c>
      <c r="GL38" s="72">
        <f t="array" ref="GL38">SUMPRODUCT(
    INDEX(ANSWERS!$C$7:$AW$134,0,ROW(GL38)), 
    INDEX(CORRECT!$A$2:$HK$129,0,COLUMN(GL38))
)
</f>
        <v>2</v>
      </c>
      <c r="GM38" s="72">
        <f t="array" ref="GM38">SUMPRODUCT(
    INDEX(ANSWERS!$C$7:$AW$134,0,ROW(GM38)), 
    INDEX(CORRECT!$A$2:$HK$129,0,COLUMN(GM38))
)
</f>
        <v>0</v>
      </c>
      <c r="GN38" s="72">
        <f t="array" ref="GN38">SUMPRODUCT(
    INDEX(ANSWERS!$C$7:$AW$134,0,ROW(GN38)), 
    INDEX(CORRECT!$A$2:$HK$129,0,COLUMN(GN38))
)
</f>
        <v>0</v>
      </c>
      <c r="GO38" s="72">
        <f t="array" ref="GO38">SUMPRODUCT(
    INDEX(ANSWERS!$C$7:$AW$134,0,ROW(GO38)), 
    INDEX(CORRECT!$A$2:$HK$129,0,COLUMN(GO38))
)
</f>
        <v>2</v>
      </c>
      <c r="GP38" s="72">
        <f t="array" ref="GP38">SUMPRODUCT(
    INDEX(ANSWERS!$C$7:$AW$134,0,ROW(GP38)), 
    INDEX(CORRECT!$A$2:$HK$129,0,COLUMN(GP38))
)
</f>
        <v>2</v>
      </c>
      <c r="GQ38" s="72">
        <f t="array" ref="GQ38">SUMPRODUCT(
    INDEX(ANSWERS!$C$7:$AW$134,0,ROW(GQ38)), 
    INDEX(CORRECT!$A$2:$HK$129,0,COLUMN(GQ38))
)
</f>
        <v>2</v>
      </c>
      <c r="GR38" s="72">
        <f t="array" ref="GR38">SUMPRODUCT(
    INDEX(ANSWERS!$C$7:$AW$134,0,ROW(GR38)), 
    INDEX(CORRECT!$A$2:$HK$129,0,COLUMN(GR38))
)
</f>
        <v>0</v>
      </c>
      <c r="GS38" s="72">
        <f t="array" ref="GS38">SUMPRODUCT(
    INDEX(ANSWERS!$C$7:$AW$134,0,ROW(GS38)), 
    INDEX(CORRECT!$A$2:$HK$129,0,COLUMN(GS38))
)
</f>
        <v>2</v>
      </c>
      <c r="GT38" s="72">
        <f t="array" ref="GT38">SUMPRODUCT(
    INDEX(ANSWERS!$C$7:$AW$134,0,ROW(GT38)), 
    INDEX(CORRECT!$A$2:$HK$129,0,COLUMN(GT38))
)
</f>
        <v>1</v>
      </c>
      <c r="GU38" s="72">
        <f t="array" ref="GU38">SUMPRODUCT(
    INDEX(ANSWERS!$C$7:$AW$134,0,ROW(GU38)), 
    INDEX(CORRECT!$A$2:$HK$129,0,COLUMN(GU38))
)
</f>
        <v>2</v>
      </c>
      <c r="GV38" s="72">
        <f t="array" ref="GV38">SUMPRODUCT(
    INDEX(ANSWERS!$C$7:$AW$134,0,ROW(GV38)), 
    INDEX(CORRECT!$A$2:$HK$129,0,COLUMN(GV38))
)
</f>
        <v>2</v>
      </c>
      <c r="GW38" s="72">
        <f t="array" ref="GW38">SUMPRODUCT(
    INDEX(ANSWERS!$C$7:$AW$134,0,ROW(GW38)), 
    INDEX(CORRECT!$A$2:$HK$129,0,COLUMN(GW38))
)
</f>
        <v>2</v>
      </c>
      <c r="GX38" s="72">
        <f t="array" ref="GX38">SUMPRODUCT(
    INDEX(ANSWERS!$C$7:$AW$134,0,ROW(GX38)), 
    INDEX(CORRECT!$A$2:$HK$129,0,COLUMN(GX38))
)
</f>
        <v>1</v>
      </c>
      <c r="GY38" s="72">
        <f t="array" ref="GY38">SUMPRODUCT(
    INDEX(ANSWERS!$C$7:$AW$134,0,ROW(GY38)), 
    INDEX(CORRECT!$A$2:$HK$129,0,COLUMN(GY38))
)
</f>
        <v>2</v>
      </c>
      <c r="GZ38" s="72">
        <f t="array" ref="GZ38">SUMPRODUCT(
    INDEX(ANSWERS!$C$7:$AW$134,0,ROW(GZ38)), 
    INDEX(CORRECT!$A$2:$HK$129,0,COLUMN(GZ38))
)
</f>
        <v>2</v>
      </c>
      <c r="HA38" s="72">
        <f t="array" ref="HA38">SUMPRODUCT(
    INDEX(ANSWERS!$C$7:$AW$134,0,ROW(HA38)), 
    INDEX(CORRECT!$A$2:$HK$129,0,COLUMN(HA38))
)
</f>
        <v>2</v>
      </c>
      <c r="HB38" s="72">
        <f t="array" ref="HB38">SUMPRODUCT(
    INDEX(ANSWERS!$C$7:$AW$134,0,ROW(HB38)), 
    INDEX(CORRECT!$A$2:$HK$129,0,COLUMN(HB38))
)
</f>
        <v>2</v>
      </c>
      <c r="HC38" s="72">
        <f t="array" ref="HC38">SUMPRODUCT(
    INDEX(ANSWERS!$C$7:$AW$134,0,ROW(HC38)), 
    INDEX(CORRECT!$A$2:$HK$129,0,COLUMN(HC38))
)
</f>
        <v>2</v>
      </c>
      <c r="HD38" s="72">
        <f t="array" ref="HD38">SUMPRODUCT(
    INDEX(ANSWERS!$C$7:$AW$134,0,ROW(HD38)), 
    INDEX(CORRECT!$A$2:$HK$129,0,COLUMN(HD38))
)
</f>
        <v>1</v>
      </c>
      <c r="HE38" s="72">
        <f t="array" ref="HE38">SUMPRODUCT(
    INDEX(ANSWERS!$C$7:$AW$134,0,ROW(HE38)), 
    INDEX(CORRECT!$A$2:$HK$129,0,COLUMN(HE38))
)
</f>
        <v>1</v>
      </c>
      <c r="HF38" s="72">
        <f t="array" ref="HF38">SUMPRODUCT(
    INDEX(ANSWERS!$C$7:$AW$134,0,ROW(HF38)), 
    INDEX(CORRECT!$A$2:$HK$129,0,COLUMN(HF38))
)
</f>
        <v>1</v>
      </c>
      <c r="HG38" s="72">
        <f t="array" ref="HG38">SUMPRODUCT(
    INDEX(ANSWERS!$C$7:$AW$134,0,ROW(HG38)), 
    INDEX(CORRECT!$A$2:$HK$129,0,COLUMN(HG38))
)
</f>
        <v>2</v>
      </c>
      <c r="HH38" s="72">
        <f t="array" ref="HH38">SUMPRODUCT(
    INDEX(ANSWERS!$C$7:$AW$134,0,ROW(HH38)), 
    INDEX(CORRECT!$A$2:$HK$129,0,COLUMN(HH38))
)
</f>
        <v>2</v>
      </c>
      <c r="HI38" s="72">
        <f t="array" ref="HI38">SUMPRODUCT(
    INDEX(ANSWERS!$C$7:$AW$134,0,ROW(HI38)), 
    INDEX(CORRECT!$A$2:$HK$129,0,COLUMN(HI38))
)
</f>
        <v>0</v>
      </c>
      <c r="HJ38" s="72">
        <f t="array" ref="HJ38">SUMPRODUCT(
    INDEX(ANSWERS!$C$7:$AW$134,0,ROW(HJ38)), 
    INDEX(CORRECT!$A$2:$HK$129,0,COLUMN(HJ38))
)
</f>
        <v>1</v>
      </c>
      <c r="HK38" s="72">
        <f t="array" ref="HK38">SUMPRODUCT(
    INDEX(ANSWERS!$C$7:$AW$134,0,ROW(HK38)), 
    INDEX(CORRECT!$A$2:$HK$129,0,COLUMN(HK38))
)
</f>
        <v>1</v>
      </c>
      <c r="HL38" s="72"/>
    </row>
    <row r="39">
      <c r="A39" s="1" t="s">
        <v>312</v>
      </c>
      <c r="B39" s="72">
        <f t="array" ref="B39">SUMPRODUCT(
    INDEX(ANSWERS!$C$7:$AW$134,0,ROW(B39)), 
    INDEX(CORRECT!$A$2:$HK$129,0,COLUMN(B39))
)
</f>
        <v>0</v>
      </c>
      <c r="C39" s="72">
        <f t="array" ref="C39">SUMPRODUCT(
    INDEX(ANSWERS!$C$7:$AW$134,0,ROW(C39)), 
    INDEX(CORRECT!$A$2:$HK$129,0,COLUMN(C39))
)
</f>
        <v>0</v>
      </c>
      <c r="D39" s="72">
        <f t="array" ref="D39">SUMPRODUCT(
    INDEX(ANSWERS!$C$7:$AW$134,0,ROW(D39)), 
    INDEX(CORRECT!$A$2:$HK$129,0,COLUMN(D39))
)
</f>
        <v>0</v>
      </c>
      <c r="E39" s="72">
        <f t="array" ref="E39">SUMPRODUCT(
    INDEX(ANSWERS!$C$7:$AW$134,0,ROW(E39)), 
    INDEX(CORRECT!$A$2:$HK$129,0,COLUMN(E39))
)
</f>
        <v>0</v>
      </c>
      <c r="F39" s="72">
        <f t="array" ref="F39">SUMPRODUCT(
    INDEX(ANSWERS!$C$7:$AW$134,0,ROW(F39)), 
    INDEX(CORRECT!$A$2:$HK$129,0,COLUMN(F39))
)
</f>
        <v>0</v>
      </c>
      <c r="G39" s="72">
        <f t="array" ref="G39">SUMPRODUCT(
    INDEX(ANSWERS!$C$7:$AW$134,0,ROW(G39)), 
    INDEX(CORRECT!$A$2:$HK$129,0,COLUMN(G39))
)
</f>
        <v>0</v>
      </c>
      <c r="H39" s="72">
        <f t="array" ref="H39">SUMPRODUCT(
    INDEX(ANSWERS!$C$7:$AW$134,0,ROW(H39)), 
    INDEX(CORRECT!$A$2:$HK$129,0,COLUMN(H39))
)
</f>
        <v>0</v>
      </c>
      <c r="I39" s="72">
        <f t="array" ref="I39">SUMPRODUCT(
    INDEX(ANSWERS!$C$7:$AW$134,0,ROW(I39)), 
    INDEX(CORRECT!$A$2:$HK$129,0,COLUMN(I39))
)
</f>
        <v>0</v>
      </c>
      <c r="J39" s="72">
        <f t="array" ref="J39">SUMPRODUCT(
    INDEX(ANSWERS!$C$7:$AW$134,0,ROW(J39)), 
    INDEX(CORRECT!$A$2:$HK$129,0,COLUMN(J39))
)
</f>
        <v>0</v>
      </c>
      <c r="K39" s="72">
        <f t="array" ref="K39">SUMPRODUCT(
    INDEX(ANSWERS!$C$7:$AW$134,0,ROW(K39)), 
    INDEX(CORRECT!$A$2:$HK$129,0,COLUMN(K39))
)
</f>
        <v>0</v>
      </c>
      <c r="L39" s="72">
        <f t="array" ref="L39">SUMPRODUCT(
    INDEX(ANSWERS!$C$7:$AW$134,0,ROW(L39)), 
    INDEX(CORRECT!$A$2:$HK$129,0,COLUMN(L39))
)
</f>
        <v>0</v>
      </c>
      <c r="M39" s="72">
        <f t="array" ref="M39">SUMPRODUCT(
    INDEX(ANSWERS!$C$7:$AW$134,0,ROW(M39)), 
    INDEX(CORRECT!$A$2:$HK$129,0,COLUMN(M39))
)
</f>
        <v>0</v>
      </c>
      <c r="N39" s="72">
        <f t="array" ref="N39">SUMPRODUCT(
    INDEX(ANSWERS!$C$7:$AW$134,0,ROW(N39)), 
    INDEX(CORRECT!$A$2:$HK$129,0,COLUMN(N39))
)
</f>
        <v>0</v>
      </c>
      <c r="O39" s="72">
        <f t="array" ref="O39">SUMPRODUCT(
    INDEX(ANSWERS!$C$7:$AW$134,0,ROW(O39)), 
    INDEX(CORRECT!$A$2:$HK$129,0,COLUMN(O39))
)
</f>
        <v>0</v>
      </c>
      <c r="P39" s="72">
        <f t="array" ref="P39">SUMPRODUCT(
    INDEX(ANSWERS!$C$7:$AW$134,0,ROW(P39)), 
    INDEX(CORRECT!$A$2:$HK$129,0,COLUMN(P39))
)
</f>
        <v>0</v>
      </c>
      <c r="Q39" s="72">
        <f t="array" ref="Q39">SUMPRODUCT(
    INDEX(ANSWERS!$C$7:$AW$134,0,ROW(Q39)), 
    INDEX(CORRECT!$A$2:$HK$129,0,COLUMN(Q39))
)
</f>
        <v>0</v>
      </c>
      <c r="R39" s="72">
        <f t="array" ref="R39">SUMPRODUCT(
    INDEX(ANSWERS!$C$7:$AW$134,0,ROW(R39)), 
    INDEX(CORRECT!$A$2:$HK$129,0,COLUMN(R39))
)
</f>
        <v>0</v>
      </c>
      <c r="S39" s="72">
        <f t="array" ref="S39">SUMPRODUCT(
    INDEX(ANSWERS!$C$7:$AW$134,0,ROW(S39)), 
    INDEX(CORRECT!$A$2:$HK$129,0,COLUMN(S39))
)
</f>
        <v>0</v>
      </c>
      <c r="T39" s="72">
        <f t="array" ref="T39">SUMPRODUCT(
    INDEX(ANSWERS!$C$7:$AW$134,0,ROW(T39)), 
    INDEX(CORRECT!$A$2:$HK$129,0,COLUMN(T39))
)
</f>
        <v>0</v>
      </c>
      <c r="U39" s="72">
        <f t="array" ref="U39">SUMPRODUCT(
    INDEX(ANSWERS!$C$7:$AW$134,0,ROW(U39)), 
    INDEX(CORRECT!$A$2:$HK$129,0,COLUMN(U39))
)
</f>
        <v>0</v>
      </c>
      <c r="V39" s="72">
        <f t="array" ref="V39">SUMPRODUCT(
    INDEX(ANSWERS!$C$7:$AW$134,0,ROW(V39)), 
    INDEX(CORRECT!$A$2:$HK$129,0,COLUMN(V39))
)
</f>
        <v>0</v>
      </c>
      <c r="W39" s="72">
        <f t="array" ref="W39">SUMPRODUCT(
    INDEX(ANSWERS!$C$7:$AW$134,0,ROW(W39)), 
    INDEX(CORRECT!$A$2:$HK$129,0,COLUMN(W39))
)
</f>
        <v>0</v>
      </c>
      <c r="X39" s="72">
        <f t="array" ref="X39">SUMPRODUCT(
    INDEX(ANSWERS!$C$7:$AW$134,0,ROW(X39)), 
    INDEX(CORRECT!$A$2:$HK$129,0,COLUMN(X39))
)
</f>
        <v>0</v>
      </c>
      <c r="Y39" s="72">
        <f t="array" ref="Y39">SUMPRODUCT(
    INDEX(ANSWERS!$C$7:$AW$134,0,ROW(Y39)), 
    INDEX(CORRECT!$A$2:$HK$129,0,COLUMN(Y39))
)
</f>
        <v>0</v>
      </c>
      <c r="Z39" s="72">
        <f t="array" ref="Z39">SUMPRODUCT(
    INDEX(ANSWERS!$C$7:$AW$134,0,ROW(Z39)), 
    INDEX(CORRECT!$A$2:$HK$129,0,COLUMN(Z39))
)
</f>
        <v>0</v>
      </c>
      <c r="AA39" s="72">
        <f t="array" ref="AA39">SUMPRODUCT(
    INDEX(ANSWERS!$C$7:$AW$134,0,ROW(AA39)), 
    INDEX(CORRECT!$A$2:$HK$129,0,COLUMN(AA39))
)
</f>
        <v>0</v>
      </c>
      <c r="AB39" s="72">
        <f t="array" ref="AB39">SUMPRODUCT(
    INDEX(ANSWERS!$C$7:$AW$134,0,ROW(AB39)), 
    INDEX(CORRECT!$A$2:$HK$129,0,COLUMN(AB39))
)
</f>
        <v>0</v>
      </c>
      <c r="AC39" s="72">
        <f t="array" ref="AC39">SUMPRODUCT(
    INDEX(ANSWERS!$C$7:$AW$134,0,ROW(AC39)), 
    INDEX(CORRECT!$A$2:$HK$129,0,COLUMN(AC39))
)
</f>
        <v>0</v>
      </c>
      <c r="AD39" s="72">
        <f t="array" ref="AD39">SUMPRODUCT(
    INDEX(ANSWERS!$C$7:$AW$134,0,ROW(AD39)), 
    INDEX(CORRECT!$A$2:$HK$129,0,COLUMN(AD39))
)
</f>
        <v>0</v>
      </c>
      <c r="AE39" s="72">
        <f t="array" ref="AE39">SUMPRODUCT(
    INDEX(ANSWERS!$C$7:$AW$134,0,ROW(AE39)), 
    INDEX(CORRECT!$A$2:$HK$129,0,COLUMN(AE39))
)
</f>
        <v>0</v>
      </c>
      <c r="AF39" s="72">
        <f t="array" ref="AF39">SUMPRODUCT(
    INDEX(ANSWERS!$C$7:$AW$134,0,ROW(AF39)), 
    INDEX(CORRECT!$A$2:$HK$129,0,COLUMN(AF39))
)
</f>
        <v>0</v>
      </c>
      <c r="AG39" s="72">
        <f t="array" ref="AG39">SUMPRODUCT(
    INDEX(ANSWERS!$C$7:$AW$134,0,ROW(AG39)), 
    INDEX(CORRECT!$A$2:$HK$129,0,COLUMN(AG39))
)
</f>
        <v>0</v>
      </c>
      <c r="AH39" s="72">
        <f t="array" ref="AH39">SUMPRODUCT(
    INDEX(ANSWERS!$C$7:$AW$134,0,ROW(AH39)), 
    INDEX(CORRECT!$A$2:$HK$129,0,COLUMN(AH39))
)
</f>
        <v>0</v>
      </c>
      <c r="AI39" s="72">
        <f t="array" ref="AI39">SUMPRODUCT(
    INDEX(ANSWERS!$C$7:$AW$134,0,ROW(AI39)), 
    INDEX(CORRECT!$A$2:$HK$129,0,COLUMN(AI39))
)
</f>
        <v>0</v>
      </c>
      <c r="AJ39" s="72">
        <f t="array" ref="AJ39">SUMPRODUCT(
    INDEX(ANSWERS!$C$7:$AW$134,0,ROW(AJ39)), 
    INDEX(CORRECT!$A$2:$HK$129,0,COLUMN(AJ39))
)
</f>
        <v>0</v>
      </c>
      <c r="AK39" s="72">
        <f t="array" ref="AK39">SUMPRODUCT(
    INDEX(ANSWERS!$C$7:$AW$134,0,ROW(AK39)), 
    INDEX(CORRECT!$A$2:$HK$129,0,COLUMN(AK39))
)
</f>
        <v>0</v>
      </c>
      <c r="AL39" s="72">
        <f t="array" ref="AL39">SUMPRODUCT(
    INDEX(ANSWERS!$C$7:$AW$134,0,ROW(AL39)), 
    INDEX(CORRECT!$A$2:$HK$129,0,COLUMN(AL39))
)
</f>
        <v>0</v>
      </c>
      <c r="AM39" s="72">
        <f t="array" ref="AM39">SUMPRODUCT(
    INDEX(ANSWERS!$C$7:$AW$134,0,ROW(AM39)), 
    INDEX(CORRECT!$A$2:$HK$129,0,COLUMN(AM39))
)
</f>
        <v>0</v>
      </c>
      <c r="AN39" s="72">
        <f t="array" ref="AN39">SUMPRODUCT(
    INDEX(ANSWERS!$C$7:$AW$134,0,ROW(AN39)), 
    INDEX(CORRECT!$A$2:$HK$129,0,COLUMN(AN39))
)
</f>
        <v>0</v>
      </c>
      <c r="AO39" s="72">
        <f t="array" ref="AO39">SUMPRODUCT(
    INDEX(ANSWERS!$C$7:$AW$134,0,ROW(AO39)), 
    INDEX(CORRECT!$A$2:$HK$129,0,COLUMN(AO39))
)
</f>
        <v>0</v>
      </c>
      <c r="AP39" s="72">
        <f t="array" ref="AP39">SUMPRODUCT(
    INDEX(ANSWERS!$C$7:$AW$134,0,ROW(AP39)), 
    INDEX(CORRECT!$A$2:$HK$129,0,COLUMN(AP39))
)
</f>
        <v>0</v>
      </c>
      <c r="AQ39" s="72">
        <f t="array" ref="AQ39">SUMPRODUCT(
    INDEX(ANSWERS!$C$7:$AW$134,0,ROW(AQ39)), 
    INDEX(CORRECT!$A$2:$HK$129,0,COLUMN(AQ39))
)
</f>
        <v>0</v>
      </c>
      <c r="AR39" s="72">
        <f t="array" ref="AR39">SUMPRODUCT(
    INDEX(ANSWERS!$C$7:$AW$134,0,ROW(AR39)), 
    INDEX(CORRECT!$A$2:$HK$129,0,COLUMN(AR39))
)
</f>
        <v>0</v>
      </c>
      <c r="AS39" s="72">
        <f t="array" ref="AS39">SUMPRODUCT(
    INDEX(ANSWERS!$C$7:$AW$134,0,ROW(AS39)), 
    INDEX(CORRECT!$A$2:$HK$129,0,COLUMN(AS39))
)
</f>
        <v>0</v>
      </c>
      <c r="AT39" s="72">
        <f t="array" ref="AT39">SUMPRODUCT(
    INDEX(ANSWERS!$C$7:$AW$134,0,ROW(AT39)), 
    INDEX(CORRECT!$A$2:$HK$129,0,COLUMN(AT39))
)
</f>
        <v>0</v>
      </c>
      <c r="AU39" s="72">
        <f t="array" ref="AU39">SUMPRODUCT(
    INDEX(ANSWERS!$C$7:$AW$134,0,ROW(AU39)), 
    INDEX(CORRECT!$A$2:$HK$129,0,COLUMN(AU39))
)
</f>
        <v>0</v>
      </c>
      <c r="AV39" s="72">
        <f t="array" ref="AV39">SUMPRODUCT(
    INDEX(ANSWERS!$C$7:$AW$134,0,ROW(AV39)), 
    INDEX(CORRECT!$A$2:$HK$129,0,COLUMN(AV39))
)
</f>
        <v>0</v>
      </c>
      <c r="AW39" s="72">
        <f t="array" ref="AW39">SUMPRODUCT(
    INDEX(ANSWERS!$C$7:$AW$134,0,ROW(AW39)), 
    INDEX(CORRECT!$A$2:$HK$129,0,COLUMN(AW39))
)
</f>
        <v>0</v>
      </c>
      <c r="AX39" s="72">
        <f t="array" ref="AX39">SUMPRODUCT(
    INDEX(ANSWERS!$C$7:$AW$134,0,ROW(AX39)), 
    INDEX(CORRECT!$A$2:$HK$129,0,COLUMN(AX39))
)
</f>
        <v>0</v>
      </c>
      <c r="AY39" s="72">
        <f t="array" ref="AY39">SUMPRODUCT(
    INDEX(ANSWERS!$C$7:$AW$134,0,ROW(AY39)), 
    INDEX(CORRECT!$A$2:$HK$129,0,COLUMN(AY39))
)
</f>
        <v>0</v>
      </c>
      <c r="AZ39" s="72">
        <f t="array" ref="AZ39">SUMPRODUCT(
    INDEX(ANSWERS!$C$7:$AW$134,0,ROW(AZ39)), 
    INDEX(CORRECT!$A$2:$HK$129,0,COLUMN(AZ39))
)
</f>
        <v>0</v>
      </c>
      <c r="BA39" s="72">
        <f t="array" ref="BA39">SUMPRODUCT(
    INDEX(ANSWERS!$C$7:$AW$134,0,ROW(BA39)), 
    INDEX(CORRECT!$A$2:$HK$129,0,COLUMN(BA39))
)
</f>
        <v>0</v>
      </c>
      <c r="BB39" s="72">
        <f t="array" ref="BB39">SUMPRODUCT(
    INDEX(ANSWERS!$C$7:$AW$134,0,ROW(BB39)), 
    INDEX(CORRECT!$A$2:$HK$129,0,COLUMN(BB39))
)
</f>
        <v>0</v>
      </c>
      <c r="BC39" s="72">
        <f t="array" ref="BC39">SUMPRODUCT(
    INDEX(ANSWERS!$C$7:$AW$134,0,ROW(BC39)), 
    INDEX(CORRECT!$A$2:$HK$129,0,COLUMN(BC39))
)
</f>
        <v>0</v>
      </c>
      <c r="BD39" s="72">
        <f t="array" ref="BD39">SUMPRODUCT(
    INDEX(ANSWERS!$C$7:$AW$134,0,ROW(BD39)), 
    INDEX(CORRECT!$A$2:$HK$129,0,COLUMN(BD39))
)
</f>
        <v>0</v>
      </c>
      <c r="BE39" s="72">
        <f t="array" ref="BE39">SUMPRODUCT(
    INDEX(ANSWERS!$C$7:$AW$134,0,ROW(BE39)), 
    INDEX(CORRECT!$A$2:$HK$129,0,COLUMN(BE39))
)
</f>
        <v>0</v>
      </c>
      <c r="BF39" s="72">
        <f t="array" ref="BF39">SUMPRODUCT(
    INDEX(ANSWERS!$C$7:$AW$134,0,ROW(BF39)), 
    INDEX(CORRECT!$A$2:$HK$129,0,COLUMN(BF39))
)
</f>
        <v>0</v>
      </c>
      <c r="BG39" s="72">
        <f t="array" ref="BG39">SUMPRODUCT(
    INDEX(ANSWERS!$C$7:$AW$134,0,ROW(BG39)), 
    INDEX(CORRECT!$A$2:$HK$129,0,COLUMN(BG39))
)
</f>
        <v>0</v>
      </c>
      <c r="BH39" s="72">
        <f t="array" ref="BH39">SUMPRODUCT(
    INDEX(ANSWERS!$C$7:$AW$134,0,ROW(BH39)), 
    INDEX(CORRECT!$A$2:$HK$129,0,COLUMN(BH39))
)
</f>
        <v>0</v>
      </c>
      <c r="BI39" s="72">
        <f t="array" ref="BI39">SUMPRODUCT(
    INDEX(ANSWERS!$C$7:$AW$134,0,ROW(BI39)), 
    INDEX(CORRECT!$A$2:$HK$129,0,COLUMN(BI39))
)
</f>
        <v>0</v>
      </c>
      <c r="BJ39" s="72">
        <f t="array" ref="BJ39">SUMPRODUCT(
    INDEX(ANSWERS!$C$7:$AW$134,0,ROW(BJ39)), 
    INDEX(CORRECT!$A$2:$HK$129,0,COLUMN(BJ39))
)
</f>
        <v>0</v>
      </c>
      <c r="BK39" s="72">
        <f t="array" ref="BK39">SUMPRODUCT(
    INDEX(ANSWERS!$C$7:$AW$134,0,ROW(BK39)), 
    INDEX(CORRECT!$A$2:$HK$129,0,COLUMN(BK39))
)
</f>
        <v>0</v>
      </c>
      <c r="BL39" s="72">
        <f t="array" ref="BL39">SUMPRODUCT(
    INDEX(ANSWERS!$C$7:$AW$134,0,ROW(BL39)), 
    INDEX(CORRECT!$A$2:$HK$129,0,COLUMN(BL39))
)
</f>
        <v>0</v>
      </c>
      <c r="BM39" s="72">
        <f t="array" ref="BM39">SUMPRODUCT(
    INDEX(ANSWERS!$C$7:$AW$134,0,ROW(BM39)), 
    INDEX(CORRECT!$A$2:$HK$129,0,COLUMN(BM39))
)
</f>
        <v>0</v>
      </c>
      <c r="BN39" s="72">
        <f t="array" ref="BN39">SUMPRODUCT(
    INDEX(ANSWERS!$C$7:$AW$134,0,ROW(BN39)), 
    INDEX(CORRECT!$A$2:$HK$129,0,COLUMN(BN39))
)
</f>
        <v>0</v>
      </c>
      <c r="BO39" s="72">
        <f t="array" ref="BO39">SUMPRODUCT(
    INDEX(ANSWERS!$C$7:$AW$134,0,ROW(BO39)), 
    INDEX(CORRECT!$A$2:$HK$129,0,COLUMN(BO39))
)
</f>
        <v>0</v>
      </c>
      <c r="BP39" s="72">
        <f t="array" ref="BP39">SUMPRODUCT(
    INDEX(ANSWERS!$C$7:$AW$134,0,ROW(BP39)), 
    INDEX(CORRECT!$A$2:$HK$129,0,COLUMN(BP39))
)
</f>
        <v>0</v>
      </c>
      <c r="BQ39" s="72">
        <f t="array" ref="BQ39">SUMPRODUCT(
    INDEX(ANSWERS!$C$7:$AW$134,0,ROW(BQ39)), 
    INDEX(CORRECT!$A$2:$HK$129,0,COLUMN(BQ39))
)
</f>
        <v>0</v>
      </c>
      <c r="BR39" s="72">
        <f t="array" ref="BR39">SUMPRODUCT(
    INDEX(ANSWERS!$C$7:$AW$134,0,ROW(BR39)), 
    INDEX(CORRECT!$A$2:$HK$129,0,COLUMN(BR39))
)
</f>
        <v>0</v>
      </c>
      <c r="BS39" s="72">
        <f t="array" ref="BS39">SUMPRODUCT(
    INDEX(ANSWERS!$C$7:$AW$134,0,ROW(BS39)), 
    INDEX(CORRECT!$A$2:$HK$129,0,COLUMN(BS39))
)
</f>
        <v>0</v>
      </c>
      <c r="BT39" s="72">
        <f t="array" ref="BT39">SUMPRODUCT(
    INDEX(ANSWERS!$C$7:$AW$134,0,ROW(BT39)), 
    INDEX(CORRECT!$A$2:$HK$129,0,COLUMN(BT39))
)
</f>
        <v>0</v>
      </c>
      <c r="BU39" s="72">
        <f t="array" ref="BU39">SUMPRODUCT(
    INDEX(ANSWERS!$C$7:$AW$134,0,ROW(BU39)), 
    INDEX(CORRECT!$A$2:$HK$129,0,COLUMN(BU39))
)
</f>
        <v>0</v>
      </c>
      <c r="BV39" s="72">
        <f t="array" ref="BV39">SUMPRODUCT(
    INDEX(ANSWERS!$C$7:$AW$134,0,ROW(BV39)), 
    INDEX(CORRECT!$A$2:$HK$129,0,COLUMN(BV39))
)
</f>
        <v>0</v>
      </c>
      <c r="BW39" s="72">
        <f t="array" ref="BW39">SUMPRODUCT(
    INDEX(ANSWERS!$C$7:$AW$134,0,ROW(BW39)), 
    INDEX(CORRECT!$A$2:$HK$129,0,COLUMN(BW39))
)
</f>
        <v>0</v>
      </c>
      <c r="BX39" s="72">
        <f t="array" ref="BX39">SUMPRODUCT(
    INDEX(ANSWERS!$C$7:$AW$134,0,ROW(BX39)), 
    INDEX(CORRECT!$A$2:$HK$129,0,COLUMN(BX39))
)
</f>
        <v>0</v>
      </c>
      <c r="BY39" s="72">
        <f t="array" ref="BY39">SUMPRODUCT(
    INDEX(ANSWERS!$C$7:$AW$134,0,ROW(BY39)), 
    INDEX(CORRECT!$A$2:$HK$129,0,COLUMN(BY39))
)
</f>
        <v>0</v>
      </c>
      <c r="BZ39" s="72">
        <f t="array" ref="BZ39">SUMPRODUCT(
    INDEX(ANSWERS!$C$7:$AW$134,0,ROW(BZ39)), 
    INDEX(CORRECT!$A$2:$HK$129,0,COLUMN(BZ39))
)
</f>
        <v>0</v>
      </c>
      <c r="CA39" s="72">
        <f t="array" ref="CA39">SUMPRODUCT(
    INDEX(ANSWERS!$C$7:$AW$134,0,ROW(CA39)), 
    INDEX(CORRECT!$A$2:$HK$129,0,COLUMN(CA39))
)
</f>
        <v>0</v>
      </c>
      <c r="CB39" s="72">
        <f t="array" ref="CB39">SUMPRODUCT(
    INDEX(ANSWERS!$C$7:$AW$134,0,ROW(CB39)), 
    INDEX(CORRECT!$A$2:$HK$129,0,COLUMN(CB39))
)
</f>
        <v>0</v>
      </c>
      <c r="CC39" s="72">
        <f t="array" ref="CC39">SUMPRODUCT(
    INDEX(ANSWERS!$C$7:$AW$134,0,ROW(CC39)), 
    INDEX(CORRECT!$A$2:$HK$129,0,COLUMN(CC39))
)
</f>
        <v>0</v>
      </c>
      <c r="CD39" s="72">
        <f t="array" ref="CD39">SUMPRODUCT(
    INDEX(ANSWERS!$C$7:$AW$134,0,ROW(CD39)), 
    INDEX(CORRECT!$A$2:$HK$129,0,COLUMN(CD39))
)
</f>
        <v>0</v>
      </c>
      <c r="CE39" s="72">
        <f t="array" ref="CE39">SUMPRODUCT(
    INDEX(ANSWERS!$C$7:$AW$134,0,ROW(CE39)), 
    INDEX(CORRECT!$A$2:$HK$129,0,COLUMN(CE39))
)
</f>
        <v>0</v>
      </c>
      <c r="CF39" s="72">
        <f t="array" ref="CF39">SUMPRODUCT(
    INDEX(ANSWERS!$C$7:$AW$134,0,ROW(CF39)), 
    INDEX(CORRECT!$A$2:$HK$129,0,COLUMN(CF39))
)
</f>
        <v>0</v>
      </c>
      <c r="CG39" s="72">
        <f t="array" ref="CG39">SUMPRODUCT(
    INDEX(ANSWERS!$C$7:$AW$134,0,ROW(CG39)), 
    INDEX(CORRECT!$A$2:$HK$129,0,COLUMN(CG39))
)
</f>
        <v>0</v>
      </c>
      <c r="CH39" s="72">
        <f t="array" ref="CH39">SUMPRODUCT(
    INDEX(ANSWERS!$C$7:$AW$134,0,ROW(CH39)), 
    INDEX(CORRECT!$A$2:$HK$129,0,COLUMN(CH39))
)
</f>
        <v>0</v>
      </c>
      <c r="CI39" s="72">
        <f t="array" ref="CI39">SUMPRODUCT(
    INDEX(ANSWERS!$C$7:$AW$134,0,ROW(CI39)), 
    INDEX(CORRECT!$A$2:$HK$129,0,COLUMN(CI39))
)
</f>
        <v>0</v>
      </c>
      <c r="CJ39" s="72">
        <f t="array" ref="CJ39">SUMPRODUCT(
    INDEX(ANSWERS!$C$7:$AW$134,0,ROW(CJ39)), 
    INDEX(CORRECT!$A$2:$HK$129,0,COLUMN(CJ39))
)
</f>
        <v>0</v>
      </c>
      <c r="CK39" s="72">
        <f t="array" ref="CK39">SUMPRODUCT(
    INDEX(ANSWERS!$C$7:$AW$134,0,ROW(CK39)), 
    INDEX(CORRECT!$A$2:$HK$129,0,COLUMN(CK39))
)
</f>
        <v>0</v>
      </c>
      <c r="CL39" s="72">
        <f t="array" ref="CL39">SUMPRODUCT(
    INDEX(ANSWERS!$C$7:$AW$134,0,ROW(CL39)), 
    INDEX(CORRECT!$A$2:$HK$129,0,COLUMN(CL39))
)
</f>
        <v>0</v>
      </c>
      <c r="CM39" s="72">
        <f t="array" ref="CM39">SUMPRODUCT(
    INDEX(ANSWERS!$C$7:$AW$134,0,ROW(CM39)), 
    INDEX(CORRECT!$A$2:$HK$129,0,COLUMN(CM39))
)
</f>
        <v>0</v>
      </c>
      <c r="CN39" s="72">
        <f t="array" ref="CN39">SUMPRODUCT(
    INDEX(ANSWERS!$C$7:$AW$134,0,ROW(CN39)), 
    INDEX(CORRECT!$A$2:$HK$129,0,COLUMN(CN39))
)
</f>
        <v>0</v>
      </c>
      <c r="CO39" s="72">
        <f t="array" ref="CO39">SUMPRODUCT(
    INDEX(ANSWERS!$C$7:$AW$134,0,ROW(CO39)), 
    INDEX(CORRECT!$A$2:$HK$129,0,COLUMN(CO39))
)
</f>
        <v>0</v>
      </c>
      <c r="CP39" s="72">
        <f t="array" ref="CP39">SUMPRODUCT(
    INDEX(ANSWERS!$C$7:$AW$134,0,ROW(CP39)), 
    INDEX(CORRECT!$A$2:$HK$129,0,COLUMN(CP39))
)
</f>
        <v>0</v>
      </c>
      <c r="CQ39" s="72">
        <f t="array" ref="CQ39">SUMPRODUCT(
    INDEX(ANSWERS!$C$7:$AW$134,0,ROW(CQ39)), 
    INDEX(CORRECT!$A$2:$HK$129,0,COLUMN(CQ39))
)
</f>
        <v>0</v>
      </c>
      <c r="CR39" s="72">
        <f t="array" ref="CR39">SUMPRODUCT(
    INDEX(ANSWERS!$C$7:$AW$134,0,ROW(CR39)), 
    INDEX(CORRECT!$A$2:$HK$129,0,COLUMN(CR39))
)
</f>
        <v>0</v>
      </c>
      <c r="CS39" s="72">
        <f t="array" ref="CS39">SUMPRODUCT(
    INDEX(ANSWERS!$C$7:$AW$134,0,ROW(CS39)), 
    INDEX(CORRECT!$A$2:$HK$129,0,COLUMN(CS39))
)
</f>
        <v>0</v>
      </c>
      <c r="CT39" s="72">
        <f t="array" ref="CT39">SUMPRODUCT(
    INDEX(ANSWERS!$C$7:$AW$134,0,ROW(CT39)), 
    INDEX(CORRECT!$A$2:$HK$129,0,COLUMN(CT39))
)
</f>
        <v>0</v>
      </c>
      <c r="CU39" s="72">
        <f t="array" ref="CU39">SUMPRODUCT(
    INDEX(ANSWERS!$C$7:$AW$134,0,ROW(CU39)), 
    INDEX(CORRECT!$A$2:$HK$129,0,COLUMN(CU39))
)
</f>
        <v>0</v>
      </c>
      <c r="CV39" s="72">
        <f t="array" ref="CV39">SUMPRODUCT(
    INDEX(ANSWERS!$C$7:$AW$134,0,ROW(CV39)), 
    INDEX(CORRECT!$A$2:$HK$129,0,COLUMN(CV39))
)
</f>
        <v>0</v>
      </c>
      <c r="CW39" s="72">
        <f t="array" ref="CW39">SUMPRODUCT(
    INDEX(ANSWERS!$C$7:$AW$134,0,ROW(CW39)), 
    INDEX(CORRECT!$A$2:$HK$129,0,COLUMN(CW39))
)
</f>
        <v>0</v>
      </c>
      <c r="CX39" s="72">
        <f t="array" ref="CX39">SUMPRODUCT(
    INDEX(ANSWERS!$C$7:$AW$134,0,ROW(CX39)), 
    INDEX(CORRECT!$A$2:$HK$129,0,COLUMN(CX39))
)
</f>
        <v>0</v>
      </c>
      <c r="CY39" s="72">
        <f t="array" ref="CY39">SUMPRODUCT(
    INDEX(ANSWERS!$C$7:$AW$134,0,ROW(CY39)), 
    INDEX(CORRECT!$A$2:$HK$129,0,COLUMN(CY39))
)
</f>
        <v>0</v>
      </c>
      <c r="CZ39" s="72">
        <f t="array" ref="CZ39">SUMPRODUCT(
    INDEX(ANSWERS!$C$7:$AW$134,0,ROW(CZ39)), 
    INDEX(CORRECT!$A$2:$HK$129,0,COLUMN(CZ39))
)
</f>
        <v>0</v>
      </c>
      <c r="DA39" s="72">
        <f t="array" ref="DA39">SUMPRODUCT(
    INDEX(ANSWERS!$C$7:$AW$134,0,ROW(DA39)), 
    INDEX(CORRECT!$A$2:$HK$129,0,COLUMN(DA39))
)
</f>
        <v>0</v>
      </c>
      <c r="DB39" s="72">
        <f t="array" ref="DB39">SUMPRODUCT(
    INDEX(ANSWERS!$C$7:$AW$134,0,ROW(DB39)), 
    INDEX(CORRECT!$A$2:$HK$129,0,COLUMN(DB39))
)
</f>
        <v>0</v>
      </c>
      <c r="DC39" s="72">
        <f t="array" ref="DC39">SUMPRODUCT(
    INDEX(ANSWERS!$C$7:$AW$134,0,ROW(DC39)), 
    INDEX(CORRECT!$A$2:$HK$129,0,COLUMN(DC39))
)
</f>
        <v>0</v>
      </c>
      <c r="DD39" s="72">
        <f t="array" ref="DD39">SUMPRODUCT(
    INDEX(ANSWERS!$C$7:$AW$134,0,ROW(DD39)), 
    INDEX(CORRECT!$A$2:$HK$129,0,COLUMN(DD39))
)
</f>
        <v>0</v>
      </c>
      <c r="DE39" s="72">
        <f t="array" ref="DE39">SUMPRODUCT(
    INDEX(ANSWERS!$C$7:$AW$134,0,ROW(DE39)), 
    INDEX(CORRECT!$A$2:$HK$129,0,COLUMN(DE39))
)
</f>
        <v>0</v>
      </c>
      <c r="DF39" s="72">
        <f t="array" ref="DF39">SUMPRODUCT(
    INDEX(ANSWERS!$C$7:$AW$134,0,ROW(DF39)), 
    INDEX(CORRECT!$A$2:$HK$129,0,COLUMN(DF39))
)
</f>
        <v>0</v>
      </c>
      <c r="DG39" s="72">
        <f t="array" ref="DG39">SUMPRODUCT(
    INDEX(ANSWERS!$C$7:$AW$134,0,ROW(DG39)), 
    INDEX(CORRECT!$A$2:$HK$129,0,COLUMN(DG39))
)
</f>
        <v>0</v>
      </c>
      <c r="DH39" s="72">
        <f t="array" ref="DH39">SUMPRODUCT(
    INDEX(ANSWERS!$C$7:$AW$134,0,ROW(DH39)), 
    INDEX(CORRECT!$A$2:$HK$129,0,COLUMN(DH39))
)
</f>
        <v>0</v>
      </c>
      <c r="DI39" s="72">
        <f t="array" ref="DI39">SUMPRODUCT(
    INDEX(ANSWERS!$C$7:$AW$134,0,ROW(DI39)), 
    INDEX(CORRECT!$A$2:$HK$129,0,COLUMN(DI39))
)
</f>
        <v>0</v>
      </c>
      <c r="DJ39" s="72">
        <f t="array" ref="DJ39">SUMPRODUCT(
    INDEX(ANSWERS!$C$7:$AW$134,0,ROW(DJ39)), 
    INDEX(CORRECT!$A$2:$HK$129,0,COLUMN(DJ39))
)
</f>
        <v>0</v>
      </c>
      <c r="DK39" s="72">
        <f t="array" ref="DK39">SUMPRODUCT(
    INDEX(ANSWERS!$C$7:$AW$134,0,ROW(DK39)), 
    INDEX(CORRECT!$A$2:$HK$129,0,COLUMN(DK39))
)
</f>
        <v>0</v>
      </c>
      <c r="DL39" s="72">
        <f t="array" ref="DL39">SUMPRODUCT(
    INDEX(ANSWERS!$C$7:$AW$134,0,ROW(DL39)), 
    INDEX(CORRECT!$A$2:$HK$129,0,COLUMN(DL39))
)
</f>
        <v>0</v>
      </c>
      <c r="DM39" s="72">
        <f t="array" ref="DM39">SUMPRODUCT(
    INDEX(ANSWERS!$C$7:$AW$134,0,ROW(DM39)), 
    INDEX(CORRECT!$A$2:$HK$129,0,COLUMN(DM39))
)
</f>
        <v>0</v>
      </c>
      <c r="DN39" s="72">
        <f t="array" ref="DN39">SUMPRODUCT(
    INDEX(ANSWERS!$C$7:$AW$134,0,ROW(DN39)), 
    INDEX(CORRECT!$A$2:$HK$129,0,COLUMN(DN39))
)
</f>
        <v>0</v>
      </c>
      <c r="DO39" s="72">
        <f t="array" ref="DO39">SUMPRODUCT(
    INDEX(ANSWERS!$C$7:$AW$134,0,ROW(DO39)), 
    INDEX(CORRECT!$A$2:$HK$129,0,COLUMN(DO39))
)
</f>
        <v>0</v>
      </c>
      <c r="DP39" s="72">
        <f t="array" ref="DP39">SUMPRODUCT(
    INDEX(ANSWERS!$C$7:$AW$134,0,ROW(DP39)), 
    INDEX(CORRECT!$A$2:$HK$129,0,COLUMN(DP39))
)
</f>
        <v>0</v>
      </c>
      <c r="DQ39" s="72">
        <f t="array" ref="DQ39">SUMPRODUCT(
    INDEX(ANSWERS!$C$7:$AW$134,0,ROW(DQ39)), 
    INDEX(CORRECT!$A$2:$HK$129,0,COLUMN(DQ39))
)
</f>
        <v>0</v>
      </c>
      <c r="DR39" s="72">
        <f t="array" ref="DR39">SUMPRODUCT(
    INDEX(ANSWERS!$C$7:$AW$134,0,ROW(DR39)), 
    INDEX(CORRECT!$A$2:$HK$129,0,COLUMN(DR39))
)
</f>
        <v>0</v>
      </c>
      <c r="DS39" s="72">
        <f t="array" ref="DS39">SUMPRODUCT(
    INDEX(ANSWERS!$C$7:$AW$134,0,ROW(DS39)), 
    INDEX(CORRECT!$A$2:$HK$129,0,COLUMN(DS39))
)
</f>
        <v>0</v>
      </c>
      <c r="DT39" s="72">
        <f t="array" ref="DT39">SUMPRODUCT(
    INDEX(ANSWERS!$C$7:$AW$134,0,ROW(DT39)), 
    INDEX(CORRECT!$A$2:$HK$129,0,COLUMN(DT39))
)
</f>
        <v>0</v>
      </c>
      <c r="DU39" s="72">
        <f t="array" ref="DU39">SUMPRODUCT(
    INDEX(ANSWERS!$C$7:$AW$134,0,ROW(DU39)), 
    INDEX(CORRECT!$A$2:$HK$129,0,COLUMN(DU39))
)
</f>
        <v>0</v>
      </c>
      <c r="DV39" s="72">
        <f t="array" ref="DV39">SUMPRODUCT(
    INDEX(ANSWERS!$C$7:$AW$134,0,ROW(DV39)), 
    INDEX(CORRECT!$A$2:$HK$129,0,COLUMN(DV39))
)
</f>
        <v>0</v>
      </c>
      <c r="DW39" s="72">
        <f t="array" ref="DW39">SUMPRODUCT(
    INDEX(ANSWERS!$C$7:$AW$134,0,ROW(DW39)), 
    INDEX(CORRECT!$A$2:$HK$129,0,COLUMN(DW39))
)
</f>
        <v>0</v>
      </c>
      <c r="DX39" s="72">
        <f t="array" ref="DX39">SUMPRODUCT(
    INDEX(ANSWERS!$C$7:$AW$134,0,ROW(DX39)), 
    INDEX(CORRECT!$A$2:$HK$129,0,COLUMN(DX39))
)
</f>
        <v>0</v>
      </c>
      <c r="DY39" s="72">
        <f t="array" ref="DY39">SUMPRODUCT(
    INDEX(ANSWERS!$C$7:$AW$134,0,ROW(DY39)), 
    INDEX(CORRECT!$A$2:$HK$129,0,COLUMN(DY39))
)
</f>
        <v>0</v>
      </c>
      <c r="DZ39" s="72">
        <f t="array" ref="DZ39">SUMPRODUCT(
    INDEX(ANSWERS!$C$7:$AW$134,0,ROW(DZ39)), 
    INDEX(CORRECT!$A$2:$HK$129,0,COLUMN(DZ39))
)
</f>
        <v>0</v>
      </c>
      <c r="EA39" s="72">
        <f t="array" ref="EA39">SUMPRODUCT(
    INDEX(ANSWERS!$C$7:$AW$134,0,ROW(EA39)), 
    INDEX(CORRECT!$A$2:$HK$129,0,COLUMN(EA39))
)
</f>
        <v>0</v>
      </c>
      <c r="EB39" s="72">
        <f t="array" ref="EB39">SUMPRODUCT(
    INDEX(ANSWERS!$C$7:$AW$134,0,ROW(EB39)), 
    INDEX(CORRECT!$A$2:$HK$129,0,COLUMN(EB39))
)
</f>
        <v>0</v>
      </c>
      <c r="EC39" s="72">
        <f t="array" ref="EC39">SUMPRODUCT(
    INDEX(ANSWERS!$C$7:$AW$134,0,ROW(EC39)), 
    INDEX(CORRECT!$A$2:$HK$129,0,COLUMN(EC39))
)
</f>
        <v>0</v>
      </c>
      <c r="ED39" s="72">
        <f t="array" ref="ED39">SUMPRODUCT(
    INDEX(ANSWERS!$C$7:$AW$134,0,ROW(ED39)), 
    INDEX(CORRECT!$A$2:$HK$129,0,COLUMN(ED39))
)
</f>
        <v>0</v>
      </c>
      <c r="EE39" s="72">
        <f t="array" ref="EE39">SUMPRODUCT(
    INDEX(ANSWERS!$C$7:$AW$134,0,ROW(EE39)), 
    INDEX(CORRECT!$A$2:$HK$129,0,COLUMN(EE39))
)
</f>
        <v>0</v>
      </c>
      <c r="EF39" s="72">
        <f t="array" ref="EF39">SUMPRODUCT(
    INDEX(ANSWERS!$C$7:$AW$134,0,ROW(EF39)), 
    INDEX(CORRECT!$A$2:$HK$129,0,COLUMN(EF39))
)
</f>
        <v>0</v>
      </c>
      <c r="EG39" s="72">
        <f t="array" ref="EG39">SUMPRODUCT(
    INDEX(ANSWERS!$C$7:$AW$134,0,ROW(EG39)), 
    INDEX(CORRECT!$A$2:$HK$129,0,COLUMN(EG39))
)
</f>
        <v>0</v>
      </c>
      <c r="EH39" s="72">
        <f t="array" ref="EH39">SUMPRODUCT(
    INDEX(ANSWERS!$C$7:$AW$134,0,ROW(EH39)), 
    INDEX(CORRECT!$A$2:$HK$129,0,COLUMN(EH39))
)
</f>
        <v>0</v>
      </c>
      <c r="EI39" s="72">
        <f t="array" ref="EI39">SUMPRODUCT(
    INDEX(ANSWERS!$C$7:$AW$134,0,ROW(EI39)), 
    INDEX(CORRECT!$A$2:$HK$129,0,COLUMN(EI39))
)
</f>
        <v>0</v>
      </c>
      <c r="EJ39" s="72">
        <f t="array" ref="EJ39">SUMPRODUCT(
    INDEX(ANSWERS!$C$7:$AW$134,0,ROW(EJ39)), 
    INDEX(CORRECT!$A$2:$HK$129,0,COLUMN(EJ39))
)
</f>
        <v>0</v>
      </c>
      <c r="EK39" s="72">
        <f t="array" ref="EK39">SUMPRODUCT(
    INDEX(ANSWERS!$C$7:$AW$134,0,ROW(EK39)), 
    INDEX(CORRECT!$A$2:$HK$129,0,COLUMN(EK39))
)
</f>
        <v>0</v>
      </c>
      <c r="EL39" s="72">
        <f t="array" ref="EL39">SUMPRODUCT(
    INDEX(ANSWERS!$C$7:$AW$134,0,ROW(EL39)), 
    INDEX(CORRECT!$A$2:$HK$129,0,COLUMN(EL39))
)
</f>
        <v>0</v>
      </c>
      <c r="EM39" s="72">
        <f t="array" ref="EM39">SUMPRODUCT(
    INDEX(ANSWERS!$C$7:$AW$134,0,ROW(EM39)), 
    INDEX(CORRECT!$A$2:$HK$129,0,COLUMN(EM39))
)
</f>
        <v>0</v>
      </c>
      <c r="EN39" s="72">
        <f t="array" ref="EN39">SUMPRODUCT(
    INDEX(ANSWERS!$C$7:$AW$134,0,ROW(EN39)), 
    INDEX(CORRECT!$A$2:$HK$129,0,COLUMN(EN39))
)
</f>
        <v>0</v>
      </c>
      <c r="EO39" s="72">
        <f t="array" ref="EO39">SUMPRODUCT(
    INDEX(ANSWERS!$C$7:$AW$134,0,ROW(EO39)), 
    INDEX(CORRECT!$A$2:$HK$129,0,COLUMN(EO39))
)
</f>
        <v>0</v>
      </c>
      <c r="EP39" s="72">
        <f t="array" ref="EP39">SUMPRODUCT(
    INDEX(ANSWERS!$C$7:$AW$134,0,ROW(EP39)), 
    INDEX(CORRECT!$A$2:$HK$129,0,COLUMN(EP39))
)
</f>
        <v>0</v>
      </c>
      <c r="EQ39" s="72">
        <f t="array" ref="EQ39">SUMPRODUCT(
    INDEX(ANSWERS!$C$7:$AW$134,0,ROW(EQ39)), 
    INDEX(CORRECT!$A$2:$HK$129,0,COLUMN(EQ39))
)
</f>
        <v>0</v>
      </c>
      <c r="ER39" s="72">
        <f t="array" ref="ER39">SUMPRODUCT(
    INDEX(ANSWERS!$C$7:$AW$134,0,ROW(ER39)), 
    INDEX(CORRECT!$A$2:$HK$129,0,COLUMN(ER39))
)
</f>
        <v>0</v>
      </c>
      <c r="ES39" s="72">
        <f t="array" ref="ES39">SUMPRODUCT(
    INDEX(ANSWERS!$C$7:$AW$134,0,ROW(ES39)), 
    INDEX(CORRECT!$A$2:$HK$129,0,COLUMN(ES39))
)
</f>
        <v>0</v>
      </c>
      <c r="ET39" s="72">
        <f t="array" ref="ET39">SUMPRODUCT(
    INDEX(ANSWERS!$C$7:$AW$134,0,ROW(ET39)), 
    INDEX(CORRECT!$A$2:$HK$129,0,COLUMN(ET39))
)
</f>
        <v>0</v>
      </c>
      <c r="EU39" s="72">
        <f t="array" ref="EU39">SUMPRODUCT(
    INDEX(ANSWERS!$C$7:$AW$134,0,ROW(EU39)), 
    INDEX(CORRECT!$A$2:$HK$129,0,COLUMN(EU39))
)
</f>
        <v>0</v>
      </c>
      <c r="EV39" s="72">
        <f t="array" ref="EV39">SUMPRODUCT(
    INDEX(ANSWERS!$C$7:$AW$134,0,ROW(EV39)), 
    INDEX(CORRECT!$A$2:$HK$129,0,COLUMN(EV39))
)
</f>
        <v>0</v>
      </c>
      <c r="EW39" s="72">
        <f t="array" ref="EW39">SUMPRODUCT(
    INDEX(ANSWERS!$C$7:$AW$134,0,ROW(EW39)), 
    INDEX(CORRECT!$A$2:$HK$129,0,COLUMN(EW39))
)
</f>
        <v>0</v>
      </c>
      <c r="EX39" s="72">
        <f t="array" ref="EX39">SUMPRODUCT(
    INDEX(ANSWERS!$C$7:$AW$134,0,ROW(EX39)), 
    INDEX(CORRECT!$A$2:$HK$129,0,COLUMN(EX39))
)
</f>
        <v>0</v>
      </c>
      <c r="EY39" s="72">
        <f t="array" ref="EY39">SUMPRODUCT(
    INDEX(ANSWERS!$C$7:$AW$134,0,ROW(EY39)), 
    INDEX(CORRECT!$A$2:$HK$129,0,COLUMN(EY39))
)
</f>
        <v>0</v>
      </c>
      <c r="EZ39" s="72">
        <f t="array" ref="EZ39">SUMPRODUCT(
    INDEX(ANSWERS!$C$7:$AW$134,0,ROW(EZ39)), 
    INDEX(CORRECT!$A$2:$HK$129,0,COLUMN(EZ39))
)
</f>
        <v>0</v>
      </c>
      <c r="FA39" s="72">
        <f t="array" ref="FA39">SUMPRODUCT(
    INDEX(ANSWERS!$C$7:$AW$134,0,ROW(FA39)), 
    INDEX(CORRECT!$A$2:$HK$129,0,COLUMN(FA39))
)
</f>
        <v>0</v>
      </c>
      <c r="FB39" s="72">
        <f t="array" ref="FB39">SUMPRODUCT(
    INDEX(ANSWERS!$C$7:$AW$134,0,ROW(FB39)), 
    INDEX(CORRECT!$A$2:$HK$129,0,COLUMN(FB39))
)
</f>
        <v>0</v>
      </c>
      <c r="FC39" s="72">
        <f t="array" ref="FC39">SUMPRODUCT(
    INDEX(ANSWERS!$C$7:$AW$134,0,ROW(FC39)), 
    INDEX(CORRECT!$A$2:$HK$129,0,COLUMN(FC39))
)
</f>
        <v>0</v>
      </c>
      <c r="FD39" s="72">
        <f t="array" ref="FD39">SUMPRODUCT(
    INDEX(ANSWERS!$C$7:$AW$134,0,ROW(FD39)), 
    INDEX(CORRECT!$A$2:$HK$129,0,COLUMN(FD39))
)
</f>
        <v>0</v>
      </c>
      <c r="FE39" s="72">
        <f t="array" ref="FE39">SUMPRODUCT(
    INDEX(ANSWERS!$C$7:$AW$134,0,ROW(FE39)), 
    INDEX(CORRECT!$A$2:$HK$129,0,COLUMN(FE39))
)
</f>
        <v>0</v>
      </c>
      <c r="FF39" s="72">
        <f t="array" ref="FF39">SUMPRODUCT(
    INDEX(ANSWERS!$C$7:$AW$134,0,ROW(FF39)), 
    INDEX(CORRECT!$A$2:$HK$129,0,COLUMN(FF39))
)
</f>
        <v>0</v>
      </c>
      <c r="FG39" s="72">
        <f t="array" ref="FG39">SUMPRODUCT(
    INDEX(ANSWERS!$C$7:$AW$134,0,ROW(FG39)), 
    INDEX(CORRECT!$A$2:$HK$129,0,COLUMN(FG39))
)
</f>
        <v>0</v>
      </c>
      <c r="FH39" s="72">
        <f t="array" ref="FH39">SUMPRODUCT(
    INDEX(ANSWERS!$C$7:$AW$134,0,ROW(FH39)), 
    INDEX(CORRECT!$A$2:$HK$129,0,COLUMN(FH39))
)
</f>
        <v>0</v>
      </c>
      <c r="FI39" s="72">
        <f t="array" ref="FI39">SUMPRODUCT(
    INDEX(ANSWERS!$C$7:$AW$134,0,ROW(FI39)), 
    INDEX(CORRECT!$A$2:$HK$129,0,COLUMN(FI39))
)
</f>
        <v>0</v>
      </c>
      <c r="FJ39" s="72">
        <f t="array" ref="FJ39">SUMPRODUCT(
    INDEX(ANSWERS!$C$7:$AW$134,0,ROW(FJ39)), 
    INDEX(CORRECT!$A$2:$HK$129,0,COLUMN(FJ39))
)
</f>
        <v>0</v>
      </c>
      <c r="FK39" s="72">
        <f t="array" ref="FK39">SUMPRODUCT(
    INDEX(ANSWERS!$C$7:$AW$134,0,ROW(FK39)), 
    INDEX(CORRECT!$A$2:$HK$129,0,COLUMN(FK39))
)
</f>
        <v>0</v>
      </c>
      <c r="FL39" s="72">
        <f t="array" ref="FL39">SUMPRODUCT(
    INDEX(ANSWERS!$C$7:$AW$134,0,ROW(FL39)), 
    INDEX(CORRECT!$A$2:$HK$129,0,COLUMN(FL39))
)
</f>
        <v>0</v>
      </c>
      <c r="FM39" s="72">
        <f t="array" ref="FM39">SUMPRODUCT(
    INDEX(ANSWERS!$C$7:$AW$134,0,ROW(FM39)), 
    INDEX(CORRECT!$A$2:$HK$129,0,COLUMN(FM39))
)
</f>
        <v>0</v>
      </c>
      <c r="FN39" s="72">
        <f t="array" ref="FN39">SUMPRODUCT(
    INDEX(ANSWERS!$C$7:$AW$134,0,ROW(FN39)), 
    INDEX(CORRECT!$A$2:$HK$129,0,COLUMN(FN39))
)
</f>
        <v>0</v>
      </c>
      <c r="FO39" s="72">
        <f t="array" ref="FO39">SUMPRODUCT(
    INDEX(ANSWERS!$C$7:$AW$134,0,ROW(FO39)), 
    INDEX(CORRECT!$A$2:$HK$129,0,COLUMN(FO39))
)
</f>
        <v>0</v>
      </c>
      <c r="FP39" s="72">
        <f t="array" ref="FP39">SUMPRODUCT(
    INDEX(ANSWERS!$C$7:$AW$134,0,ROW(FP39)), 
    INDEX(CORRECT!$A$2:$HK$129,0,COLUMN(FP39))
)
</f>
        <v>0</v>
      </c>
      <c r="FQ39" s="72">
        <f t="array" ref="FQ39">SUMPRODUCT(
    INDEX(ANSWERS!$C$7:$AW$134,0,ROW(FQ39)), 
    INDEX(CORRECT!$A$2:$HK$129,0,COLUMN(FQ39))
)
</f>
        <v>0</v>
      </c>
      <c r="FR39" s="72">
        <f t="array" ref="FR39">SUMPRODUCT(
    INDEX(ANSWERS!$C$7:$AW$134,0,ROW(FR39)), 
    INDEX(CORRECT!$A$2:$HK$129,0,COLUMN(FR39))
)
</f>
        <v>0</v>
      </c>
      <c r="FS39" s="72">
        <f t="array" ref="FS39">SUMPRODUCT(
    INDEX(ANSWERS!$C$7:$AW$134,0,ROW(FS39)), 
    INDEX(CORRECT!$A$2:$HK$129,0,COLUMN(FS39))
)
</f>
        <v>0</v>
      </c>
      <c r="FT39" s="72">
        <f t="array" ref="FT39">SUMPRODUCT(
    INDEX(ANSWERS!$C$7:$AW$134,0,ROW(FT39)), 
    INDEX(CORRECT!$A$2:$HK$129,0,COLUMN(FT39))
)
</f>
        <v>0</v>
      </c>
      <c r="FU39" s="72">
        <f t="array" ref="FU39">SUMPRODUCT(
    INDEX(ANSWERS!$C$7:$AW$134,0,ROW(FU39)), 
    INDEX(CORRECT!$A$2:$HK$129,0,COLUMN(FU39))
)
</f>
        <v>0</v>
      </c>
      <c r="FV39" s="72">
        <f t="array" ref="FV39">SUMPRODUCT(
    INDEX(ANSWERS!$C$7:$AW$134,0,ROW(FV39)), 
    INDEX(CORRECT!$A$2:$HK$129,0,COLUMN(FV39))
)
</f>
        <v>0</v>
      </c>
      <c r="FW39" s="72">
        <f t="array" ref="FW39">SUMPRODUCT(
    INDEX(ANSWERS!$C$7:$AW$134,0,ROW(FW39)), 
    INDEX(CORRECT!$A$2:$HK$129,0,COLUMN(FW39))
)
</f>
        <v>0</v>
      </c>
      <c r="FX39" s="72">
        <f t="array" ref="FX39">SUMPRODUCT(
    INDEX(ANSWERS!$C$7:$AW$134,0,ROW(FX39)), 
    INDEX(CORRECT!$A$2:$HK$129,0,COLUMN(FX39))
)
</f>
        <v>0</v>
      </c>
      <c r="FY39" s="72">
        <f t="array" ref="FY39">SUMPRODUCT(
    INDEX(ANSWERS!$C$7:$AW$134,0,ROW(FY39)), 
    INDEX(CORRECT!$A$2:$HK$129,0,COLUMN(FY39))
)
</f>
        <v>0</v>
      </c>
      <c r="FZ39" s="72">
        <f t="array" ref="FZ39">SUMPRODUCT(
    INDEX(ANSWERS!$C$7:$AW$134,0,ROW(FZ39)), 
    INDEX(CORRECT!$A$2:$HK$129,0,COLUMN(FZ39))
)
</f>
        <v>0</v>
      </c>
      <c r="GA39" s="72">
        <f t="array" ref="GA39">SUMPRODUCT(
    INDEX(ANSWERS!$C$7:$AW$134,0,ROW(GA39)), 
    INDEX(CORRECT!$A$2:$HK$129,0,COLUMN(GA39))
)
</f>
        <v>0</v>
      </c>
      <c r="GB39" s="72">
        <f t="array" ref="GB39">SUMPRODUCT(
    INDEX(ANSWERS!$C$7:$AW$134,0,ROW(GB39)), 
    INDEX(CORRECT!$A$2:$HK$129,0,COLUMN(GB39))
)
</f>
        <v>0</v>
      </c>
      <c r="GC39" s="72">
        <f t="array" ref="GC39">SUMPRODUCT(
    INDEX(ANSWERS!$C$7:$AW$134,0,ROW(GC39)), 
    INDEX(CORRECT!$A$2:$HK$129,0,COLUMN(GC39))
)
</f>
        <v>0</v>
      </c>
      <c r="GD39" s="72">
        <f t="array" ref="GD39">SUMPRODUCT(
    INDEX(ANSWERS!$C$7:$AW$134,0,ROW(GD39)), 
    INDEX(CORRECT!$A$2:$HK$129,0,COLUMN(GD39))
)
</f>
        <v>0</v>
      </c>
      <c r="GE39" s="72">
        <f t="array" ref="GE39">SUMPRODUCT(
    INDEX(ANSWERS!$C$7:$AW$134,0,ROW(GE39)), 
    INDEX(CORRECT!$A$2:$HK$129,0,COLUMN(GE39))
)
</f>
        <v>0</v>
      </c>
      <c r="GF39" s="72">
        <f t="array" ref="GF39">SUMPRODUCT(
    INDEX(ANSWERS!$C$7:$AW$134,0,ROW(GF39)), 
    INDEX(CORRECT!$A$2:$HK$129,0,COLUMN(GF39))
)
</f>
        <v>0</v>
      </c>
      <c r="GG39" s="72">
        <f t="array" ref="GG39">SUMPRODUCT(
    INDEX(ANSWERS!$C$7:$AW$134,0,ROW(GG39)), 
    INDEX(CORRECT!$A$2:$HK$129,0,COLUMN(GG39))
)
</f>
        <v>0</v>
      </c>
      <c r="GH39" s="72">
        <f t="array" ref="GH39">SUMPRODUCT(
    INDEX(ANSWERS!$C$7:$AW$134,0,ROW(GH39)), 
    INDEX(CORRECT!$A$2:$HK$129,0,COLUMN(GH39))
)
</f>
        <v>0</v>
      </c>
      <c r="GI39" s="72">
        <f t="array" ref="GI39">SUMPRODUCT(
    INDEX(ANSWERS!$C$7:$AW$134,0,ROW(GI39)), 
    INDEX(CORRECT!$A$2:$HK$129,0,COLUMN(GI39))
)
</f>
        <v>0</v>
      </c>
      <c r="GJ39" s="72">
        <f t="array" ref="GJ39">SUMPRODUCT(
    INDEX(ANSWERS!$C$7:$AW$134,0,ROW(GJ39)), 
    INDEX(CORRECT!$A$2:$HK$129,0,COLUMN(GJ39))
)
</f>
        <v>0</v>
      </c>
      <c r="GK39" s="72">
        <f t="array" ref="GK39">SUMPRODUCT(
    INDEX(ANSWERS!$C$7:$AW$134,0,ROW(GK39)), 
    INDEX(CORRECT!$A$2:$HK$129,0,COLUMN(GK39))
)
</f>
        <v>0</v>
      </c>
      <c r="GL39" s="72">
        <f t="array" ref="GL39">SUMPRODUCT(
    INDEX(ANSWERS!$C$7:$AW$134,0,ROW(GL39)), 
    INDEX(CORRECT!$A$2:$HK$129,0,COLUMN(GL39))
)
</f>
        <v>0</v>
      </c>
      <c r="GM39" s="72">
        <f t="array" ref="GM39">SUMPRODUCT(
    INDEX(ANSWERS!$C$7:$AW$134,0,ROW(GM39)), 
    INDEX(CORRECT!$A$2:$HK$129,0,COLUMN(GM39))
)
</f>
        <v>0</v>
      </c>
      <c r="GN39" s="72">
        <f t="array" ref="GN39">SUMPRODUCT(
    INDEX(ANSWERS!$C$7:$AW$134,0,ROW(GN39)), 
    INDEX(CORRECT!$A$2:$HK$129,0,COLUMN(GN39))
)
</f>
        <v>0</v>
      </c>
      <c r="GO39" s="72">
        <f t="array" ref="GO39">SUMPRODUCT(
    INDEX(ANSWERS!$C$7:$AW$134,0,ROW(GO39)), 
    INDEX(CORRECT!$A$2:$HK$129,0,COLUMN(GO39))
)
</f>
        <v>0</v>
      </c>
      <c r="GP39" s="72">
        <f t="array" ref="GP39">SUMPRODUCT(
    INDEX(ANSWERS!$C$7:$AW$134,0,ROW(GP39)), 
    INDEX(CORRECT!$A$2:$HK$129,0,COLUMN(GP39))
)
</f>
        <v>0</v>
      </c>
      <c r="GQ39" s="72">
        <f t="array" ref="GQ39">SUMPRODUCT(
    INDEX(ANSWERS!$C$7:$AW$134,0,ROW(GQ39)), 
    INDEX(CORRECT!$A$2:$HK$129,0,COLUMN(GQ39))
)
</f>
        <v>0</v>
      </c>
      <c r="GR39" s="72">
        <f t="array" ref="GR39">SUMPRODUCT(
    INDEX(ANSWERS!$C$7:$AW$134,0,ROW(GR39)), 
    INDEX(CORRECT!$A$2:$HK$129,0,COLUMN(GR39))
)
</f>
        <v>0</v>
      </c>
      <c r="GS39" s="72">
        <f t="array" ref="GS39">SUMPRODUCT(
    INDEX(ANSWERS!$C$7:$AW$134,0,ROW(GS39)), 
    INDEX(CORRECT!$A$2:$HK$129,0,COLUMN(GS39))
)
</f>
        <v>0</v>
      </c>
      <c r="GT39" s="72">
        <f t="array" ref="GT39">SUMPRODUCT(
    INDEX(ANSWERS!$C$7:$AW$134,0,ROW(GT39)), 
    INDEX(CORRECT!$A$2:$HK$129,0,COLUMN(GT39))
)
</f>
        <v>0</v>
      </c>
      <c r="GU39" s="72">
        <f t="array" ref="GU39">SUMPRODUCT(
    INDEX(ANSWERS!$C$7:$AW$134,0,ROW(GU39)), 
    INDEX(CORRECT!$A$2:$HK$129,0,COLUMN(GU39))
)
</f>
        <v>0</v>
      </c>
      <c r="GV39" s="72">
        <f t="array" ref="GV39">SUMPRODUCT(
    INDEX(ANSWERS!$C$7:$AW$134,0,ROW(GV39)), 
    INDEX(CORRECT!$A$2:$HK$129,0,COLUMN(GV39))
)
</f>
        <v>0</v>
      </c>
      <c r="GW39" s="72">
        <f t="array" ref="GW39">SUMPRODUCT(
    INDEX(ANSWERS!$C$7:$AW$134,0,ROW(GW39)), 
    INDEX(CORRECT!$A$2:$HK$129,0,COLUMN(GW39))
)
</f>
        <v>0</v>
      </c>
      <c r="GX39" s="72">
        <f t="array" ref="GX39">SUMPRODUCT(
    INDEX(ANSWERS!$C$7:$AW$134,0,ROW(GX39)), 
    INDEX(CORRECT!$A$2:$HK$129,0,COLUMN(GX39))
)
</f>
        <v>0</v>
      </c>
      <c r="GY39" s="72">
        <f t="array" ref="GY39">SUMPRODUCT(
    INDEX(ANSWERS!$C$7:$AW$134,0,ROW(GY39)), 
    INDEX(CORRECT!$A$2:$HK$129,0,COLUMN(GY39))
)
</f>
        <v>0</v>
      </c>
      <c r="GZ39" s="72">
        <f t="array" ref="GZ39">SUMPRODUCT(
    INDEX(ANSWERS!$C$7:$AW$134,0,ROW(GZ39)), 
    INDEX(CORRECT!$A$2:$HK$129,0,COLUMN(GZ39))
)
</f>
        <v>0</v>
      </c>
      <c r="HA39" s="72">
        <f t="array" ref="HA39">SUMPRODUCT(
    INDEX(ANSWERS!$C$7:$AW$134,0,ROW(HA39)), 
    INDEX(CORRECT!$A$2:$HK$129,0,COLUMN(HA39))
)
</f>
        <v>0</v>
      </c>
      <c r="HB39" s="72">
        <f t="array" ref="HB39">SUMPRODUCT(
    INDEX(ANSWERS!$C$7:$AW$134,0,ROW(HB39)), 
    INDEX(CORRECT!$A$2:$HK$129,0,COLUMN(HB39))
)
</f>
        <v>0</v>
      </c>
      <c r="HC39" s="72">
        <f t="array" ref="HC39">SUMPRODUCT(
    INDEX(ANSWERS!$C$7:$AW$134,0,ROW(HC39)), 
    INDEX(CORRECT!$A$2:$HK$129,0,COLUMN(HC39))
)
</f>
        <v>0</v>
      </c>
      <c r="HD39" s="72">
        <f t="array" ref="HD39">SUMPRODUCT(
    INDEX(ANSWERS!$C$7:$AW$134,0,ROW(HD39)), 
    INDEX(CORRECT!$A$2:$HK$129,0,COLUMN(HD39))
)
</f>
        <v>0</v>
      </c>
      <c r="HE39" s="72">
        <f t="array" ref="HE39">SUMPRODUCT(
    INDEX(ANSWERS!$C$7:$AW$134,0,ROW(HE39)), 
    INDEX(CORRECT!$A$2:$HK$129,0,COLUMN(HE39))
)
</f>
        <v>0</v>
      </c>
      <c r="HF39" s="72">
        <f t="array" ref="HF39">SUMPRODUCT(
    INDEX(ANSWERS!$C$7:$AW$134,0,ROW(HF39)), 
    INDEX(CORRECT!$A$2:$HK$129,0,COLUMN(HF39))
)
</f>
        <v>0</v>
      </c>
      <c r="HG39" s="72">
        <f t="array" ref="HG39">SUMPRODUCT(
    INDEX(ANSWERS!$C$7:$AW$134,0,ROW(HG39)), 
    INDEX(CORRECT!$A$2:$HK$129,0,COLUMN(HG39))
)
</f>
        <v>0</v>
      </c>
      <c r="HH39" s="72">
        <f t="array" ref="HH39">SUMPRODUCT(
    INDEX(ANSWERS!$C$7:$AW$134,0,ROW(HH39)), 
    INDEX(CORRECT!$A$2:$HK$129,0,COLUMN(HH39))
)
</f>
        <v>0</v>
      </c>
      <c r="HI39" s="72">
        <f t="array" ref="HI39">SUMPRODUCT(
    INDEX(ANSWERS!$C$7:$AW$134,0,ROW(HI39)), 
    INDEX(CORRECT!$A$2:$HK$129,0,COLUMN(HI39))
)
</f>
        <v>0</v>
      </c>
      <c r="HJ39" s="72">
        <f t="array" ref="HJ39">SUMPRODUCT(
    INDEX(ANSWERS!$C$7:$AW$134,0,ROW(HJ39)), 
    INDEX(CORRECT!$A$2:$HK$129,0,COLUMN(HJ39))
)
</f>
        <v>0</v>
      </c>
      <c r="HK39" s="72">
        <f t="array" ref="HK39">SUMPRODUCT(
    INDEX(ANSWERS!$C$7:$AW$134,0,ROW(HK39)), 
    INDEX(CORRECT!$A$2:$HK$129,0,COLUMN(HK39))
)
</f>
        <v>0</v>
      </c>
      <c r="HL39" s="72"/>
    </row>
    <row r="40">
      <c r="A40" s="1" t="s">
        <v>313</v>
      </c>
      <c r="B40" s="72">
        <f t="array" ref="B40">SUMPRODUCT(
    INDEX(ANSWERS!$C$7:$AW$134,0,ROW(B40)), 
    INDEX(CORRECT!$A$2:$HK$129,0,COLUMN(B40))
)
</f>
        <v>0</v>
      </c>
      <c r="C40" s="72">
        <f t="array" ref="C40">SUMPRODUCT(
    INDEX(ANSWERS!$C$7:$AW$134,0,ROW(C40)), 
    INDEX(CORRECT!$A$2:$HK$129,0,COLUMN(C40))
)
</f>
        <v>0</v>
      </c>
      <c r="D40" s="72">
        <f t="array" ref="D40">SUMPRODUCT(
    INDEX(ANSWERS!$C$7:$AW$134,0,ROW(D40)), 
    INDEX(CORRECT!$A$2:$HK$129,0,COLUMN(D40))
)
</f>
        <v>0</v>
      </c>
      <c r="E40" s="72">
        <f t="array" ref="E40">SUMPRODUCT(
    INDEX(ANSWERS!$C$7:$AW$134,0,ROW(E40)), 
    INDEX(CORRECT!$A$2:$HK$129,0,COLUMN(E40))
)
</f>
        <v>0</v>
      </c>
      <c r="F40" s="72">
        <f t="array" ref="F40">SUMPRODUCT(
    INDEX(ANSWERS!$C$7:$AW$134,0,ROW(F40)), 
    INDEX(CORRECT!$A$2:$HK$129,0,COLUMN(F40))
)
</f>
        <v>0</v>
      </c>
      <c r="G40" s="72">
        <f t="array" ref="G40">SUMPRODUCT(
    INDEX(ANSWERS!$C$7:$AW$134,0,ROW(G40)), 
    INDEX(CORRECT!$A$2:$HK$129,0,COLUMN(G40))
)
</f>
        <v>0</v>
      </c>
      <c r="H40" s="72">
        <f t="array" ref="H40">SUMPRODUCT(
    INDEX(ANSWERS!$C$7:$AW$134,0,ROW(H40)), 
    INDEX(CORRECT!$A$2:$HK$129,0,COLUMN(H40))
)
</f>
        <v>0</v>
      </c>
      <c r="I40" s="72">
        <f t="array" ref="I40">SUMPRODUCT(
    INDEX(ANSWERS!$C$7:$AW$134,0,ROW(I40)), 
    INDEX(CORRECT!$A$2:$HK$129,0,COLUMN(I40))
)
</f>
        <v>0</v>
      </c>
      <c r="J40" s="72">
        <f t="array" ref="J40">SUMPRODUCT(
    INDEX(ANSWERS!$C$7:$AW$134,0,ROW(J40)), 
    INDEX(CORRECT!$A$2:$HK$129,0,COLUMN(J40))
)
</f>
        <v>0</v>
      </c>
      <c r="K40" s="72">
        <f t="array" ref="K40">SUMPRODUCT(
    INDEX(ANSWERS!$C$7:$AW$134,0,ROW(K40)), 
    INDEX(CORRECT!$A$2:$HK$129,0,COLUMN(K40))
)
</f>
        <v>0</v>
      </c>
      <c r="L40" s="72">
        <f t="array" ref="L40">SUMPRODUCT(
    INDEX(ANSWERS!$C$7:$AW$134,0,ROW(L40)), 
    INDEX(CORRECT!$A$2:$HK$129,0,COLUMN(L40))
)
</f>
        <v>0</v>
      </c>
      <c r="M40" s="72">
        <f t="array" ref="M40">SUMPRODUCT(
    INDEX(ANSWERS!$C$7:$AW$134,0,ROW(M40)), 
    INDEX(CORRECT!$A$2:$HK$129,0,COLUMN(M40))
)
</f>
        <v>0</v>
      </c>
      <c r="N40" s="72">
        <f t="array" ref="N40">SUMPRODUCT(
    INDEX(ANSWERS!$C$7:$AW$134,0,ROW(N40)), 
    INDEX(CORRECT!$A$2:$HK$129,0,COLUMN(N40))
)
</f>
        <v>0</v>
      </c>
      <c r="O40" s="72">
        <f t="array" ref="O40">SUMPRODUCT(
    INDEX(ANSWERS!$C$7:$AW$134,0,ROW(O40)), 
    INDEX(CORRECT!$A$2:$HK$129,0,COLUMN(O40))
)
</f>
        <v>0</v>
      </c>
      <c r="P40" s="72">
        <f t="array" ref="P40">SUMPRODUCT(
    INDEX(ANSWERS!$C$7:$AW$134,0,ROW(P40)), 
    INDEX(CORRECT!$A$2:$HK$129,0,COLUMN(P40))
)
</f>
        <v>0</v>
      </c>
      <c r="Q40" s="72">
        <f t="array" ref="Q40">SUMPRODUCT(
    INDEX(ANSWERS!$C$7:$AW$134,0,ROW(Q40)), 
    INDEX(CORRECT!$A$2:$HK$129,0,COLUMN(Q40))
)
</f>
        <v>0</v>
      </c>
      <c r="R40" s="72">
        <f t="array" ref="R40">SUMPRODUCT(
    INDEX(ANSWERS!$C$7:$AW$134,0,ROW(R40)), 
    INDEX(CORRECT!$A$2:$HK$129,0,COLUMN(R40))
)
</f>
        <v>0</v>
      </c>
      <c r="S40" s="72">
        <f t="array" ref="S40">SUMPRODUCT(
    INDEX(ANSWERS!$C$7:$AW$134,0,ROW(S40)), 
    INDEX(CORRECT!$A$2:$HK$129,0,COLUMN(S40))
)
</f>
        <v>0</v>
      </c>
      <c r="T40" s="72">
        <f t="array" ref="T40">SUMPRODUCT(
    INDEX(ANSWERS!$C$7:$AW$134,0,ROW(T40)), 
    INDEX(CORRECT!$A$2:$HK$129,0,COLUMN(T40))
)
</f>
        <v>0</v>
      </c>
      <c r="U40" s="72">
        <f t="array" ref="U40">SUMPRODUCT(
    INDEX(ANSWERS!$C$7:$AW$134,0,ROW(U40)), 
    INDEX(CORRECT!$A$2:$HK$129,0,COLUMN(U40))
)
</f>
        <v>0</v>
      </c>
      <c r="V40" s="72">
        <f t="array" ref="V40">SUMPRODUCT(
    INDEX(ANSWERS!$C$7:$AW$134,0,ROW(V40)), 
    INDEX(CORRECT!$A$2:$HK$129,0,COLUMN(V40))
)
</f>
        <v>0</v>
      </c>
      <c r="W40" s="72">
        <f t="array" ref="W40">SUMPRODUCT(
    INDEX(ANSWERS!$C$7:$AW$134,0,ROW(W40)), 
    INDEX(CORRECT!$A$2:$HK$129,0,COLUMN(W40))
)
</f>
        <v>0</v>
      </c>
      <c r="X40" s="72">
        <f t="array" ref="X40">SUMPRODUCT(
    INDEX(ANSWERS!$C$7:$AW$134,0,ROW(X40)), 
    INDEX(CORRECT!$A$2:$HK$129,0,COLUMN(X40))
)
</f>
        <v>0</v>
      </c>
      <c r="Y40" s="72">
        <f t="array" ref="Y40">SUMPRODUCT(
    INDEX(ANSWERS!$C$7:$AW$134,0,ROW(Y40)), 
    INDEX(CORRECT!$A$2:$HK$129,0,COLUMN(Y40))
)
</f>
        <v>0</v>
      </c>
      <c r="Z40" s="72">
        <f t="array" ref="Z40">SUMPRODUCT(
    INDEX(ANSWERS!$C$7:$AW$134,0,ROW(Z40)), 
    INDEX(CORRECT!$A$2:$HK$129,0,COLUMN(Z40))
)
</f>
        <v>0</v>
      </c>
      <c r="AA40" s="72">
        <f t="array" ref="AA40">SUMPRODUCT(
    INDEX(ANSWERS!$C$7:$AW$134,0,ROW(AA40)), 
    INDEX(CORRECT!$A$2:$HK$129,0,COLUMN(AA40))
)
</f>
        <v>0</v>
      </c>
      <c r="AB40" s="72">
        <f t="array" ref="AB40">SUMPRODUCT(
    INDEX(ANSWERS!$C$7:$AW$134,0,ROW(AB40)), 
    INDEX(CORRECT!$A$2:$HK$129,0,COLUMN(AB40))
)
</f>
        <v>0</v>
      </c>
      <c r="AC40" s="72">
        <f t="array" ref="AC40">SUMPRODUCT(
    INDEX(ANSWERS!$C$7:$AW$134,0,ROW(AC40)), 
    INDEX(CORRECT!$A$2:$HK$129,0,COLUMN(AC40))
)
</f>
        <v>0</v>
      </c>
      <c r="AD40" s="72">
        <f t="array" ref="AD40">SUMPRODUCT(
    INDEX(ANSWERS!$C$7:$AW$134,0,ROW(AD40)), 
    INDEX(CORRECT!$A$2:$HK$129,0,COLUMN(AD40))
)
</f>
        <v>0</v>
      </c>
      <c r="AE40" s="72">
        <f t="array" ref="AE40">SUMPRODUCT(
    INDEX(ANSWERS!$C$7:$AW$134,0,ROW(AE40)), 
    INDEX(CORRECT!$A$2:$HK$129,0,COLUMN(AE40))
)
</f>
        <v>0</v>
      </c>
      <c r="AF40" s="72">
        <f t="array" ref="AF40">SUMPRODUCT(
    INDEX(ANSWERS!$C$7:$AW$134,0,ROW(AF40)), 
    INDEX(CORRECT!$A$2:$HK$129,0,COLUMN(AF40))
)
</f>
        <v>0</v>
      </c>
      <c r="AG40" s="72">
        <f t="array" ref="AG40">SUMPRODUCT(
    INDEX(ANSWERS!$C$7:$AW$134,0,ROW(AG40)), 
    INDEX(CORRECT!$A$2:$HK$129,0,COLUMN(AG40))
)
</f>
        <v>0</v>
      </c>
      <c r="AH40" s="72">
        <f t="array" ref="AH40">SUMPRODUCT(
    INDEX(ANSWERS!$C$7:$AW$134,0,ROW(AH40)), 
    INDEX(CORRECT!$A$2:$HK$129,0,COLUMN(AH40))
)
</f>
        <v>0</v>
      </c>
      <c r="AI40" s="72">
        <f t="array" ref="AI40">SUMPRODUCT(
    INDEX(ANSWERS!$C$7:$AW$134,0,ROW(AI40)), 
    INDEX(CORRECT!$A$2:$HK$129,0,COLUMN(AI40))
)
</f>
        <v>0</v>
      </c>
      <c r="AJ40" s="72">
        <f t="array" ref="AJ40">SUMPRODUCT(
    INDEX(ANSWERS!$C$7:$AW$134,0,ROW(AJ40)), 
    INDEX(CORRECT!$A$2:$HK$129,0,COLUMN(AJ40))
)
</f>
        <v>0</v>
      </c>
      <c r="AK40" s="72">
        <f t="array" ref="AK40">SUMPRODUCT(
    INDEX(ANSWERS!$C$7:$AW$134,0,ROW(AK40)), 
    INDEX(CORRECT!$A$2:$HK$129,0,COLUMN(AK40))
)
</f>
        <v>0</v>
      </c>
      <c r="AL40" s="72">
        <f t="array" ref="AL40">SUMPRODUCT(
    INDEX(ANSWERS!$C$7:$AW$134,0,ROW(AL40)), 
    INDEX(CORRECT!$A$2:$HK$129,0,COLUMN(AL40))
)
</f>
        <v>0</v>
      </c>
      <c r="AM40" s="72">
        <f t="array" ref="AM40">SUMPRODUCT(
    INDEX(ANSWERS!$C$7:$AW$134,0,ROW(AM40)), 
    INDEX(CORRECT!$A$2:$HK$129,0,COLUMN(AM40))
)
</f>
        <v>0</v>
      </c>
      <c r="AN40" s="72">
        <f t="array" ref="AN40">SUMPRODUCT(
    INDEX(ANSWERS!$C$7:$AW$134,0,ROW(AN40)), 
    INDEX(CORRECT!$A$2:$HK$129,0,COLUMN(AN40))
)
</f>
        <v>0</v>
      </c>
      <c r="AO40" s="72">
        <f t="array" ref="AO40">SUMPRODUCT(
    INDEX(ANSWERS!$C$7:$AW$134,0,ROW(AO40)), 
    INDEX(CORRECT!$A$2:$HK$129,0,COLUMN(AO40))
)
</f>
        <v>0</v>
      </c>
      <c r="AP40" s="72">
        <f t="array" ref="AP40">SUMPRODUCT(
    INDEX(ANSWERS!$C$7:$AW$134,0,ROW(AP40)), 
    INDEX(CORRECT!$A$2:$HK$129,0,COLUMN(AP40))
)
</f>
        <v>0</v>
      </c>
      <c r="AQ40" s="72">
        <f t="array" ref="AQ40">SUMPRODUCT(
    INDEX(ANSWERS!$C$7:$AW$134,0,ROW(AQ40)), 
    INDEX(CORRECT!$A$2:$HK$129,0,COLUMN(AQ40))
)
</f>
        <v>0</v>
      </c>
      <c r="AR40" s="72">
        <f t="array" ref="AR40">SUMPRODUCT(
    INDEX(ANSWERS!$C$7:$AW$134,0,ROW(AR40)), 
    INDEX(CORRECT!$A$2:$HK$129,0,COLUMN(AR40))
)
</f>
        <v>0</v>
      </c>
      <c r="AS40" s="72">
        <f t="array" ref="AS40">SUMPRODUCT(
    INDEX(ANSWERS!$C$7:$AW$134,0,ROW(AS40)), 
    INDEX(CORRECT!$A$2:$HK$129,0,COLUMN(AS40))
)
</f>
        <v>0</v>
      </c>
      <c r="AT40" s="72">
        <f t="array" ref="AT40">SUMPRODUCT(
    INDEX(ANSWERS!$C$7:$AW$134,0,ROW(AT40)), 
    INDEX(CORRECT!$A$2:$HK$129,0,COLUMN(AT40))
)
</f>
        <v>0</v>
      </c>
      <c r="AU40" s="72">
        <f t="array" ref="AU40">SUMPRODUCT(
    INDEX(ANSWERS!$C$7:$AW$134,0,ROW(AU40)), 
    INDEX(CORRECT!$A$2:$HK$129,0,COLUMN(AU40))
)
</f>
        <v>0</v>
      </c>
      <c r="AV40" s="72">
        <f t="array" ref="AV40">SUMPRODUCT(
    INDEX(ANSWERS!$C$7:$AW$134,0,ROW(AV40)), 
    INDEX(CORRECT!$A$2:$HK$129,0,COLUMN(AV40))
)
</f>
        <v>0</v>
      </c>
      <c r="AW40" s="72">
        <f t="array" ref="AW40">SUMPRODUCT(
    INDEX(ANSWERS!$C$7:$AW$134,0,ROW(AW40)), 
    INDEX(CORRECT!$A$2:$HK$129,0,COLUMN(AW40))
)
</f>
        <v>0</v>
      </c>
      <c r="AX40" s="72">
        <f t="array" ref="AX40">SUMPRODUCT(
    INDEX(ANSWERS!$C$7:$AW$134,0,ROW(AX40)), 
    INDEX(CORRECT!$A$2:$HK$129,0,COLUMN(AX40))
)
</f>
        <v>0</v>
      </c>
      <c r="AY40" s="72">
        <f t="array" ref="AY40">SUMPRODUCT(
    INDEX(ANSWERS!$C$7:$AW$134,0,ROW(AY40)), 
    INDEX(CORRECT!$A$2:$HK$129,0,COLUMN(AY40))
)
</f>
        <v>0</v>
      </c>
      <c r="AZ40" s="72">
        <f t="array" ref="AZ40">SUMPRODUCT(
    INDEX(ANSWERS!$C$7:$AW$134,0,ROW(AZ40)), 
    INDEX(CORRECT!$A$2:$HK$129,0,COLUMN(AZ40))
)
</f>
        <v>0</v>
      </c>
      <c r="BA40" s="72">
        <f t="array" ref="BA40">SUMPRODUCT(
    INDEX(ANSWERS!$C$7:$AW$134,0,ROW(BA40)), 
    INDEX(CORRECT!$A$2:$HK$129,0,COLUMN(BA40))
)
</f>
        <v>0</v>
      </c>
      <c r="BB40" s="72">
        <f t="array" ref="BB40">SUMPRODUCT(
    INDEX(ANSWERS!$C$7:$AW$134,0,ROW(BB40)), 
    INDEX(CORRECT!$A$2:$HK$129,0,COLUMN(BB40))
)
</f>
        <v>0</v>
      </c>
      <c r="BC40" s="72">
        <f t="array" ref="BC40">SUMPRODUCT(
    INDEX(ANSWERS!$C$7:$AW$134,0,ROW(BC40)), 
    INDEX(CORRECT!$A$2:$HK$129,0,COLUMN(BC40))
)
</f>
        <v>0</v>
      </c>
      <c r="BD40" s="72">
        <f t="array" ref="BD40">SUMPRODUCT(
    INDEX(ANSWERS!$C$7:$AW$134,0,ROW(BD40)), 
    INDEX(CORRECT!$A$2:$HK$129,0,COLUMN(BD40))
)
</f>
        <v>0</v>
      </c>
      <c r="BE40" s="72">
        <f t="array" ref="BE40">SUMPRODUCT(
    INDEX(ANSWERS!$C$7:$AW$134,0,ROW(BE40)), 
    INDEX(CORRECT!$A$2:$HK$129,0,COLUMN(BE40))
)
</f>
        <v>0</v>
      </c>
      <c r="BF40" s="72">
        <f t="array" ref="BF40">SUMPRODUCT(
    INDEX(ANSWERS!$C$7:$AW$134,0,ROW(BF40)), 
    INDEX(CORRECT!$A$2:$HK$129,0,COLUMN(BF40))
)
</f>
        <v>0</v>
      </c>
      <c r="BG40" s="72">
        <f t="array" ref="BG40">SUMPRODUCT(
    INDEX(ANSWERS!$C$7:$AW$134,0,ROW(BG40)), 
    INDEX(CORRECT!$A$2:$HK$129,0,COLUMN(BG40))
)
</f>
        <v>0</v>
      </c>
      <c r="BH40" s="72">
        <f t="array" ref="BH40">SUMPRODUCT(
    INDEX(ANSWERS!$C$7:$AW$134,0,ROW(BH40)), 
    INDEX(CORRECT!$A$2:$HK$129,0,COLUMN(BH40))
)
</f>
        <v>0</v>
      </c>
      <c r="BI40" s="72">
        <f t="array" ref="BI40">SUMPRODUCT(
    INDEX(ANSWERS!$C$7:$AW$134,0,ROW(BI40)), 
    INDEX(CORRECT!$A$2:$HK$129,0,COLUMN(BI40))
)
</f>
        <v>0</v>
      </c>
      <c r="BJ40" s="72">
        <f t="array" ref="BJ40">SUMPRODUCT(
    INDEX(ANSWERS!$C$7:$AW$134,0,ROW(BJ40)), 
    INDEX(CORRECT!$A$2:$HK$129,0,COLUMN(BJ40))
)
</f>
        <v>0</v>
      </c>
      <c r="BK40" s="72">
        <f t="array" ref="BK40">SUMPRODUCT(
    INDEX(ANSWERS!$C$7:$AW$134,0,ROW(BK40)), 
    INDEX(CORRECT!$A$2:$HK$129,0,COLUMN(BK40))
)
</f>
        <v>0</v>
      </c>
      <c r="BL40" s="72">
        <f t="array" ref="BL40">SUMPRODUCT(
    INDEX(ANSWERS!$C$7:$AW$134,0,ROW(BL40)), 
    INDEX(CORRECT!$A$2:$HK$129,0,COLUMN(BL40))
)
</f>
        <v>0</v>
      </c>
      <c r="BM40" s="72">
        <f t="array" ref="BM40">SUMPRODUCT(
    INDEX(ANSWERS!$C$7:$AW$134,0,ROW(BM40)), 
    INDEX(CORRECT!$A$2:$HK$129,0,COLUMN(BM40))
)
</f>
        <v>0</v>
      </c>
      <c r="BN40" s="72">
        <f t="array" ref="BN40">SUMPRODUCT(
    INDEX(ANSWERS!$C$7:$AW$134,0,ROW(BN40)), 
    INDEX(CORRECT!$A$2:$HK$129,0,COLUMN(BN40))
)
</f>
        <v>0</v>
      </c>
      <c r="BO40" s="72">
        <f t="array" ref="BO40">SUMPRODUCT(
    INDEX(ANSWERS!$C$7:$AW$134,0,ROW(BO40)), 
    INDEX(CORRECT!$A$2:$HK$129,0,COLUMN(BO40))
)
</f>
        <v>0</v>
      </c>
      <c r="BP40" s="72">
        <f t="array" ref="BP40">SUMPRODUCT(
    INDEX(ANSWERS!$C$7:$AW$134,0,ROW(BP40)), 
    INDEX(CORRECT!$A$2:$HK$129,0,COLUMN(BP40))
)
</f>
        <v>0</v>
      </c>
      <c r="BQ40" s="72">
        <f t="array" ref="BQ40">SUMPRODUCT(
    INDEX(ANSWERS!$C$7:$AW$134,0,ROW(BQ40)), 
    INDEX(CORRECT!$A$2:$HK$129,0,COLUMN(BQ40))
)
</f>
        <v>0</v>
      </c>
      <c r="BR40" s="72">
        <f t="array" ref="BR40">SUMPRODUCT(
    INDEX(ANSWERS!$C$7:$AW$134,0,ROW(BR40)), 
    INDEX(CORRECT!$A$2:$HK$129,0,COLUMN(BR40))
)
</f>
        <v>0</v>
      </c>
      <c r="BS40" s="72">
        <f t="array" ref="BS40">SUMPRODUCT(
    INDEX(ANSWERS!$C$7:$AW$134,0,ROW(BS40)), 
    INDEX(CORRECT!$A$2:$HK$129,0,COLUMN(BS40))
)
</f>
        <v>0</v>
      </c>
      <c r="BT40" s="72">
        <f t="array" ref="BT40">SUMPRODUCT(
    INDEX(ANSWERS!$C$7:$AW$134,0,ROW(BT40)), 
    INDEX(CORRECT!$A$2:$HK$129,0,COLUMN(BT40))
)
</f>
        <v>0</v>
      </c>
      <c r="BU40" s="72">
        <f t="array" ref="BU40">SUMPRODUCT(
    INDEX(ANSWERS!$C$7:$AW$134,0,ROW(BU40)), 
    INDEX(CORRECT!$A$2:$HK$129,0,COLUMN(BU40))
)
</f>
        <v>0</v>
      </c>
      <c r="BV40" s="72">
        <f t="array" ref="BV40">SUMPRODUCT(
    INDEX(ANSWERS!$C$7:$AW$134,0,ROW(BV40)), 
    INDEX(CORRECT!$A$2:$HK$129,0,COLUMN(BV40))
)
</f>
        <v>0</v>
      </c>
      <c r="BW40" s="72">
        <f t="array" ref="BW40">SUMPRODUCT(
    INDEX(ANSWERS!$C$7:$AW$134,0,ROW(BW40)), 
    INDEX(CORRECT!$A$2:$HK$129,0,COLUMN(BW40))
)
</f>
        <v>0</v>
      </c>
      <c r="BX40" s="72">
        <f t="array" ref="BX40">SUMPRODUCT(
    INDEX(ANSWERS!$C$7:$AW$134,0,ROW(BX40)), 
    INDEX(CORRECT!$A$2:$HK$129,0,COLUMN(BX40))
)
</f>
        <v>0</v>
      </c>
      <c r="BY40" s="72">
        <f t="array" ref="BY40">SUMPRODUCT(
    INDEX(ANSWERS!$C$7:$AW$134,0,ROW(BY40)), 
    INDEX(CORRECT!$A$2:$HK$129,0,COLUMN(BY40))
)
</f>
        <v>0</v>
      </c>
      <c r="BZ40" s="72">
        <f t="array" ref="BZ40">SUMPRODUCT(
    INDEX(ANSWERS!$C$7:$AW$134,0,ROW(BZ40)), 
    INDEX(CORRECT!$A$2:$HK$129,0,COLUMN(BZ40))
)
</f>
        <v>0</v>
      </c>
      <c r="CA40" s="72">
        <f t="array" ref="CA40">SUMPRODUCT(
    INDEX(ANSWERS!$C$7:$AW$134,0,ROW(CA40)), 
    INDEX(CORRECT!$A$2:$HK$129,0,COLUMN(CA40))
)
</f>
        <v>0</v>
      </c>
      <c r="CB40" s="72">
        <f t="array" ref="CB40">SUMPRODUCT(
    INDEX(ANSWERS!$C$7:$AW$134,0,ROW(CB40)), 
    INDEX(CORRECT!$A$2:$HK$129,0,COLUMN(CB40))
)
</f>
        <v>0</v>
      </c>
      <c r="CC40" s="72">
        <f t="array" ref="CC40">SUMPRODUCT(
    INDEX(ANSWERS!$C$7:$AW$134,0,ROW(CC40)), 
    INDEX(CORRECT!$A$2:$HK$129,0,COLUMN(CC40))
)
</f>
        <v>0</v>
      </c>
      <c r="CD40" s="72">
        <f t="array" ref="CD40">SUMPRODUCT(
    INDEX(ANSWERS!$C$7:$AW$134,0,ROW(CD40)), 
    INDEX(CORRECT!$A$2:$HK$129,0,COLUMN(CD40))
)
</f>
        <v>0</v>
      </c>
      <c r="CE40" s="72">
        <f t="array" ref="CE40">SUMPRODUCT(
    INDEX(ANSWERS!$C$7:$AW$134,0,ROW(CE40)), 
    INDEX(CORRECT!$A$2:$HK$129,0,COLUMN(CE40))
)
</f>
        <v>0</v>
      </c>
      <c r="CF40" s="72">
        <f t="array" ref="CF40">SUMPRODUCT(
    INDEX(ANSWERS!$C$7:$AW$134,0,ROW(CF40)), 
    INDEX(CORRECT!$A$2:$HK$129,0,COLUMN(CF40))
)
</f>
        <v>0</v>
      </c>
      <c r="CG40" s="72">
        <f t="array" ref="CG40">SUMPRODUCT(
    INDEX(ANSWERS!$C$7:$AW$134,0,ROW(CG40)), 
    INDEX(CORRECT!$A$2:$HK$129,0,COLUMN(CG40))
)
</f>
        <v>0</v>
      </c>
      <c r="CH40" s="72">
        <f t="array" ref="CH40">SUMPRODUCT(
    INDEX(ANSWERS!$C$7:$AW$134,0,ROW(CH40)), 
    INDEX(CORRECT!$A$2:$HK$129,0,COLUMN(CH40))
)
</f>
        <v>0</v>
      </c>
      <c r="CI40" s="72">
        <f t="array" ref="CI40">SUMPRODUCT(
    INDEX(ANSWERS!$C$7:$AW$134,0,ROW(CI40)), 
    INDEX(CORRECT!$A$2:$HK$129,0,COLUMN(CI40))
)
</f>
        <v>0</v>
      </c>
      <c r="CJ40" s="72">
        <f t="array" ref="CJ40">SUMPRODUCT(
    INDEX(ANSWERS!$C$7:$AW$134,0,ROW(CJ40)), 
    INDEX(CORRECT!$A$2:$HK$129,0,COLUMN(CJ40))
)
</f>
        <v>0</v>
      </c>
      <c r="CK40" s="72">
        <f t="array" ref="CK40">SUMPRODUCT(
    INDEX(ANSWERS!$C$7:$AW$134,0,ROW(CK40)), 
    INDEX(CORRECT!$A$2:$HK$129,0,COLUMN(CK40))
)
</f>
        <v>0</v>
      </c>
      <c r="CL40" s="72">
        <f t="array" ref="CL40">SUMPRODUCT(
    INDEX(ANSWERS!$C$7:$AW$134,0,ROW(CL40)), 
    INDEX(CORRECT!$A$2:$HK$129,0,COLUMN(CL40))
)
</f>
        <v>0</v>
      </c>
      <c r="CM40" s="72">
        <f t="array" ref="CM40">SUMPRODUCT(
    INDEX(ANSWERS!$C$7:$AW$134,0,ROW(CM40)), 
    INDEX(CORRECT!$A$2:$HK$129,0,COLUMN(CM40))
)
</f>
        <v>0</v>
      </c>
      <c r="CN40" s="72">
        <f t="array" ref="CN40">SUMPRODUCT(
    INDEX(ANSWERS!$C$7:$AW$134,0,ROW(CN40)), 
    INDEX(CORRECT!$A$2:$HK$129,0,COLUMN(CN40))
)
</f>
        <v>0</v>
      </c>
      <c r="CO40" s="72">
        <f t="array" ref="CO40">SUMPRODUCT(
    INDEX(ANSWERS!$C$7:$AW$134,0,ROW(CO40)), 
    INDEX(CORRECT!$A$2:$HK$129,0,COLUMN(CO40))
)
</f>
        <v>0</v>
      </c>
      <c r="CP40" s="72">
        <f t="array" ref="CP40">SUMPRODUCT(
    INDEX(ANSWERS!$C$7:$AW$134,0,ROW(CP40)), 
    INDEX(CORRECT!$A$2:$HK$129,0,COLUMN(CP40))
)
</f>
        <v>0</v>
      </c>
      <c r="CQ40" s="72">
        <f t="array" ref="CQ40">SUMPRODUCT(
    INDEX(ANSWERS!$C$7:$AW$134,0,ROW(CQ40)), 
    INDEX(CORRECT!$A$2:$HK$129,0,COLUMN(CQ40))
)
</f>
        <v>0</v>
      </c>
      <c r="CR40" s="72">
        <f t="array" ref="CR40">SUMPRODUCT(
    INDEX(ANSWERS!$C$7:$AW$134,0,ROW(CR40)), 
    INDEX(CORRECT!$A$2:$HK$129,0,COLUMN(CR40))
)
</f>
        <v>0</v>
      </c>
      <c r="CS40" s="72">
        <f t="array" ref="CS40">SUMPRODUCT(
    INDEX(ANSWERS!$C$7:$AW$134,0,ROW(CS40)), 
    INDEX(CORRECT!$A$2:$HK$129,0,COLUMN(CS40))
)
</f>
        <v>0</v>
      </c>
      <c r="CT40" s="72">
        <f t="array" ref="CT40">SUMPRODUCT(
    INDEX(ANSWERS!$C$7:$AW$134,0,ROW(CT40)), 
    INDEX(CORRECT!$A$2:$HK$129,0,COLUMN(CT40))
)
</f>
        <v>0</v>
      </c>
      <c r="CU40" s="72">
        <f t="array" ref="CU40">SUMPRODUCT(
    INDEX(ANSWERS!$C$7:$AW$134,0,ROW(CU40)), 
    INDEX(CORRECT!$A$2:$HK$129,0,COLUMN(CU40))
)
</f>
        <v>0</v>
      </c>
      <c r="CV40" s="72">
        <f t="array" ref="CV40">SUMPRODUCT(
    INDEX(ANSWERS!$C$7:$AW$134,0,ROW(CV40)), 
    INDEX(CORRECT!$A$2:$HK$129,0,COLUMN(CV40))
)
</f>
        <v>0</v>
      </c>
      <c r="CW40" s="72">
        <f t="array" ref="CW40">SUMPRODUCT(
    INDEX(ANSWERS!$C$7:$AW$134,0,ROW(CW40)), 
    INDEX(CORRECT!$A$2:$HK$129,0,COLUMN(CW40))
)
</f>
        <v>0</v>
      </c>
      <c r="CX40" s="72">
        <f t="array" ref="CX40">SUMPRODUCT(
    INDEX(ANSWERS!$C$7:$AW$134,0,ROW(CX40)), 
    INDEX(CORRECT!$A$2:$HK$129,0,COLUMN(CX40))
)
</f>
        <v>0</v>
      </c>
      <c r="CY40" s="72">
        <f t="array" ref="CY40">SUMPRODUCT(
    INDEX(ANSWERS!$C$7:$AW$134,0,ROW(CY40)), 
    INDEX(CORRECT!$A$2:$HK$129,0,COLUMN(CY40))
)
</f>
        <v>0</v>
      </c>
      <c r="CZ40" s="72">
        <f t="array" ref="CZ40">SUMPRODUCT(
    INDEX(ANSWERS!$C$7:$AW$134,0,ROW(CZ40)), 
    INDEX(CORRECT!$A$2:$HK$129,0,COLUMN(CZ40))
)
</f>
        <v>0</v>
      </c>
      <c r="DA40" s="72">
        <f t="array" ref="DA40">SUMPRODUCT(
    INDEX(ANSWERS!$C$7:$AW$134,0,ROW(DA40)), 
    INDEX(CORRECT!$A$2:$HK$129,0,COLUMN(DA40))
)
</f>
        <v>0</v>
      </c>
      <c r="DB40" s="72">
        <f t="array" ref="DB40">SUMPRODUCT(
    INDEX(ANSWERS!$C$7:$AW$134,0,ROW(DB40)), 
    INDEX(CORRECT!$A$2:$HK$129,0,COLUMN(DB40))
)
</f>
        <v>0</v>
      </c>
      <c r="DC40" s="72">
        <f t="array" ref="DC40">SUMPRODUCT(
    INDEX(ANSWERS!$C$7:$AW$134,0,ROW(DC40)), 
    INDEX(CORRECT!$A$2:$HK$129,0,COLUMN(DC40))
)
</f>
        <v>0</v>
      </c>
      <c r="DD40" s="72">
        <f t="array" ref="DD40">SUMPRODUCT(
    INDEX(ANSWERS!$C$7:$AW$134,0,ROW(DD40)), 
    INDEX(CORRECT!$A$2:$HK$129,0,COLUMN(DD40))
)
</f>
        <v>0</v>
      </c>
      <c r="DE40" s="72">
        <f t="array" ref="DE40">SUMPRODUCT(
    INDEX(ANSWERS!$C$7:$AW$134,0,ROW(DE40)), 
    INDEX(CORRECT!$A$2:$HK$129,0,COLUMN(DE40))
)
</f>
        <v>0</v>
      </c>
      <c r="DF40" s="72">
        <f t="array" ref="DF40">SUMPRODUCT(
    INDEX(ANSWERS!$C$7:$AW$134,0,ROW(DF40)), 
    INDEX(CORRECT!$A$2:$HK$129,0,COLUMN(DF40))
)
</f>
        <v>0</v>
      </c>
      <c r="DG40" s="72">
        <f t="array" ref="DG40">SUMPRODUCT(
    INDEX(ANSWERS!$C$7:$AW$134,0,ROW(DG40)), 
    INDEX(CORRECT!$A$2:$HK$129,0,COLUMN(DG40))
)
</f>
        <v>0</v>
      </c>
      <c r="DH40" s="72">
        <f t="array" ref="DH40">SUMPRODUCT(
    INDEX(ANSWERS!$C$7:$AW$134,0,ROW(DH40)), 
    INDEX(CORRECT!$A$2:$HK$129,0,COLUMN(DH40))
)
</f>
        <v>0</v>
      </c>
      <c r="DI40" s="72">
        <f t="array" ref="DI40">SUMPRODUCT(
    INDEX(ANSWERS!$C$7:$AW$134,0,ROW(DI40)), 
    INDEX(CORRECT!$A$2:$HK$129,0,COLUMN(DI40))
)
</f>
        <v>0</v>
      </c>
      <c r="DJ40" s="72">
        <f t="array" ref="DJ40">SUMPRODUCT(
    INDEX(ANSWERS!$C$7:$AW$134,0,ROW(DJ40)), 
    INDEX(CORRECT!$A$2:$HK$129,0,COLUMN(DJ40))
)
</f>
        <v>0</v>
      </c>
      <c r="DK40" s="72">
        <f t="array" ref="DK40">SUMPRODUCT(
    INDEX(ANSWERS!$C$7:$AW$134,0,ROW(DK40)), 
    INDEX(CORRECT!$A$2:$HK$129,0,COLUMN(DK40))
)
</f>
        <v>0</v>
      </c>
      <c r="DL40" s="72">
        <f t="array" ref="DL40">SUMPRODUCT(
    INDEX(ANSWERS!$C$7:$AW$134,0,ROW(DL40)), 
    INDEX(CORRECT!$A$2:$HK$129,0,COLUMN(DL40))
)
</f>
        <v>0</v>
      </c>
      <c r="DM40" s="72">
        <f t="array" ref="DM40">SUMPRODUCT(
    INDEX(ANSWERS!$C$7:$AW$134,0,ROW(DM40)), 
    INDEX(CORRECT!$A$2:$HK$129,0,COLUMN(DM40))
)
</f>
        <v>0</v>
      </c>
      <c r="DN40" s="72">
        <f t="array" ref="DN40">SUMPRODUCT(
    INDEX(ANSWERS!$C$7:$AW$134,0,ROW(DN40)), 
    INDEX(CORRECT!$A$2:$HK$129,0,COLUMN(DN40))
)
</f>
        <v>0</v>
      </c>
      <c r="DO40" s="72">
        <f t="array" ref="DO40">SUMPRODUCT(
    INDEX(ANSWERS!$C$7:$AW$134,0,ROW(DO40)), 
    INDEX(CORRECT!$A$2:$HK$129,0,COLUMN(DO40))
)
</f>
        <v>0</v>
      </c>
      <c r="DP40" s="72">
        <f t="array" ref="DP40">SUMPRODUCT(
    INDEX(ANSWERS!$C$7:$AW$134,0,ROW(DP40)), 
    INDEX(CORRECT!$A$2:$HK$129,0,COLUMN(DP40))
)
</f>
        <v>0</v>
      </c>
      <c r="DQ40" s="72">
        <f t="array" ref="DQ40">SUMPRODUCT(
    INDEX(ANSWERS!$C$7:$AW$134,0,ROW(DQ40)), 
    INDEX(CORRECT!$A$2:$HK$129,0,COLUMN(DQ40))
)
</f>
        <v>0</v>
      </c>
      <c r="DR40" s="72">
        <f t="array" ref="DR40">SUMPRODUCT(
    INDEX(ANSWERS!$C$7:$AW$134,0,ROW(DR40)), 
    INDEX(CORRECT!$A$2:$HK$129,0,COLUMN(DR40))
)
</f>
        <v>0</v>
      </c>
      <c r="DS40" s="72">
        <f t="array" ref="DS40">SUMPRODUCT(
    INDEX(ANSWERS!$C$7:$AW$134,0,ROW(DS40)), 
    INDEX(CORRECT!$A$2:$HK$129,0,COLUMN(DS40))
)
</f>
        <v>0</v>
      </c>
      <c r="DT40" s="72">
        <f t="array" ref="DT40">SUMPRODUCT(
    INDEX(ANSWERS!$C$7:$AW$134,0,ROW(DT40)), 
    INDEX(CORRECT!$A$2:$HK$129,0,COLUMN(DT40))
)
</f>
        <v>0</v>
      </c>
      <c r="DU40" s="72">
        <f t="array" ref="DU40">SUMPRODUCT(
    INDEX(ANSWERS!$C$7:$AW$134,0,ROW(DU40)), 
    INDEX(CORRECT!$A$2:$HK$129,0,COLUMN(DU40))
)
</f>
        <v>0</v>
      </c>
      <c r="DV40" s="72">
        <f t="array" ref="DV40">SUMPRODUCT(
    INDEX(ANSWERS!$C$7:$AW$134,0,ROW(DV40)), 
    INDEX(CORRECT!$A$2:$HK$129,0,COLUMN(DV40))
)
</f>
        <v>0</v>
      </c>
      <c r="DW40" s="72">
        <f t="array" ref="DW40">SUMPRODUCT(
    INDEX(ANSWERS!$C$7:$AW$134,0,ROW(DW40)), 
    INDEX(CORRECT!$A$2:$HK$129,0,COLUMN(DW40))
)
</f>
        <v>0</v>
      </c>
      <c r="DX40" s="72">
        <f t="array" ref="DX40">SUMPRODUCT(
    INDEX(ANSWERS!$C$7:$AW$134,0,ROW(DX40)), 
    INDEX(CORRECT!$A$2:$HK$129,0,COLUMN(DX40))
)
</f>
        <v>0</v>
      </c>
      <c r="DY40" s="72">
        <f t="array" ref="DY40">SUMPRODUCT(
    INDEX(ANSWERS!$C$7:$AW$134,0,ROW(DY40)), 
    INDEX(CORRECT!$A$2:$HK$129,0,COLUMN(DY40))
)
</f>
        <v>0</v>
      </c>
      <c r="DZ40" s="72">
        <f t="array" ref="DZ40">SUMPRODUCT(
    INDEX(ANSWERS!$C$7:$AW$134,0,ROW(DZ40)), 
    INDEX(CORRECT!$A$2:$HK$129,0,COLUMN(DZ40))
)
</f>
        <v>0</v>
      </c>
      <c r="EA40" s="72">
        <f t="array" ref="EA40">SUMPRODUCT(
    INDEX(ANSWERS!$C$7:$AW$134,0,ROW(EA40)), 
    INDEX(CORRECT!$A$2:$HK$129,0,COLUMN(EA40))
)
</f>
        <v>0</v>
      </c>
      <c r="EB40" s="72">
        <f t="array" ref="EB40">SUMPRODUCT(
    INDEX(ANSWERS!$C$7:$AW$134,0,ROW(EB40)), 
    INDEX(CORRECT!$A$2:$HK$129,0,COLUMN(EB40))
)
</f>
        <v>0</v>
      </c>
      <c r="EC40" s="72">
        <f t="array" ref="EC40">SUMPRODUCT(
    INDEX(ANSWERS!$C$7:$AW$134,0,ROW(EC40)), 
    INDEX(CORRECT!$A$2:$HK$129,0,COLUMN(EC40))
)
</f>
        <v>0</v>
      </c>
      <c r="ED40" s="72">
        <f t="array" ref="ED40">SUMPRODUCT(
    INDEX(ANSWERS!$C$7:$AW$134,0,ROW(ED40)), 
    INDEX(CORRECT!$A$2:$HK$129,0,COLUMN(ED40))
)
</f>
        <v>0</v>
      </c>
      <c r="EE40" s="72">
        <f t="array" ref="EE40">SUMPRODUCT(
    INDEX(ANSWERS!$C$7:$AW$134,0,ROW(EE40)), 
    INDEX(CORRECT!$A$2:$HK$129,0,COLUMN(EE40))
)
</f>
        <v>0</v>
      </c>
      <c r="EF40" s="72">
        <f t="array" ref="EF40">SUMPRODUCT(
    INDEX(ANSWERS!$C$7:$AW$134,0,ROW(EF40)), 
    INDEX(CORRECT!$A$2:$HK$129,0,COLUMN(EF40))
)
</f>
        <v>0</v>
      </c>
      <c r="EG40" s="72">
        <f t="array" ref="EG40">SUMPRODUCT(
    INDEX(ANSWERS!$C$7:$AW$134,0,ROW(EG40)), 
    INDEX(CORRECT!$A$2:$HK$129,0,COLUMN(EG40))
)
</f>
        <v>0</v>
      </c>
      <c r="EH40" s="72">
        <f t="array" ref="EH40">SUMPRODUCT(
    INDEX(ANSWERS!$C$7:$AW$134,0,ROW(EH40)), 
    INDEX(CORRECT!$A$2:$HK$129,0,COLUMN(EH40))
)
</f>
        <v>0</v>
      </c>
      <c r="EI40" s="72">
        <f t="array" ref="EI40">SUMPRODUCT(
    INDEX(ANSWERS!$C$7:$AW$134,0,ROW(EI40)), 
    INDEX(CORRECT!$A$2:$HK$129,0,COLUMN(EI40))
)
</f>
        <v>0</v>
      </c>
      <c r="EJ40" s="72">
        <f t="array" ref="EJ40">SUMPRODUCT(
    INDEX(ANSWERS!$C$7:$AW$134,0,ROW(EJ40)), 
    INDEX(CORRECT!$A$2:$HK$129,0,COLUMN(EJ40))
)
</f>
        <v>0</v>
      </c>
      <c r="EK40" s="72">
        <f t="array" ref="EK40">SUMPRODUCT(
    INDEX(ANSWERS!$C$7:$AW$134,0,ROW(EK40)), 
    INDEX(CORRECT!$A$2:$HK$129,0,COLUMN(EK40))
)
</f>
        <v>0</v>
      </c>
      <c r="EL40" s="72">
        <f t="array" ref="EL40">SUMPRODUCT(
    INDEX(ANSWERS!$C$7:$AW$134,0,ROW(EL40)), 
    INDEX(CORRECT!$A$2:$HK$129,0,COLUMN(EL40))
)
</f>
        <v>0</v>
      </c>
      <c r="EM40" s="72">
        <f t="array" ref="EM40">SUMPRODUCT(
    INDEX(ANSWERS!$C$7:$AW$134,0,ROW(EM40)), 
    INDEX(CORRECT!$A$2:$HK$129,0,COLUMN(EM40))
)
</f>
        <v>0</v>
      </c>
      <c r="EN40" s="72">
        <f t="array" ref="EN40">SUMPRODUCT(
    INDEX(ANSWERS!$C$7:$AW$134,0,ROW(EN40)), 
    INDEX(CORRECT!$A$2:$HK$129,0,COLUMN(EN40))
)
</f>
        <v>0</v>
      </c>
      <c r="EO40" s="72">
        <f t="array" ref="EO40">SUMPRODUCT(
    INDEX(ANSWERS!$C$7:$AW$134,0,ROW(EO40)), 
    INDEX(CORRECT!$A$2:$HK$129,0,COLUMN(EO40))
)
</f>
        <v>0</v>
      </c>
      <c r="EP40" s="72">
        <f t="array" ref="EP40">SUMPRODUCT(
    INDEX(ANSWERS!$C$7:$AW$134,0,ROW(EP40)), 
    INDEX(CORRECT!$A$2:$HK$129,0,COLUMN(EP40))
)
</f>
        <v>0</v>
      </c>
      <c r="EQ40" s="72">
        <f t="array" ref="EQ40">SUMPRODUCT(
    INDEX(ANSWERS!$C$7:$AW$134,0,ROW(EQ40)), 
    INDEX(CORRECT!$A$2:$HK$129,0,COLUMN(EQ40))
)
</f>
        <v>0</v>
      </c>
      <c r="ER40" s="72">
        <f t="array" ref="ER40">SUMPRODUCT(
    INDEX(ANSWERS!$C$7:$AW$134,0,ROW(ER40)), 
    INDEX(CORRECT!$A$2:$HK$129,0,COLUMN(ER40))
)
</f>
        <v>0</v>
      </c>
      <c r="ES40" s="72">
        <f t="array" ref="ES40">SUMPRODUCT(
    INDEX(ANSWERS!$C$7:$AW$134,0,ROW(ES40)), 
    INDEX(CORRECT!$A$2:$HK$129,0,COLUMN(ES40))
)
</f>
        <v>0</v>
      </c>
      <c r="ET40" s="72">
        <f t="array" ref="ET40">SUMPRODUCT(
    INDEX(ANSWERS!$C$7:$AW$134,0,ROW(ET40)), 
    INDEX(CORRECT!$A$2:$HK$129,0,COLUMN(ET40))
)
</f>
        <v>0</v>
      </c>
      <c r="EU40" s="72">
        <f t="array" ref="EU40">SUMPRODUCT(
    INDEX(ANSWERS!$C$7:$AW$134,0,ROW(EU40)), 
    INDEX(CORRECT!$A$2:$HK$129,0,COLUMN(EU40))
)
</f>
        <v>0</v>
      </c>
      <c r="EV40" s="72">
        <f t="array" ref="EV40">SUMPRODUCT(
    INDEX(ANSWERS!$C$7:$AW$134,0,ROW(EV40)), 
    INDEX(CORRECT!$A$2:$HK$129,0,COLUMN(EV40))
)
</f>
        <v>0</v>
      </c>
      <c r="EW40" s="72">
        <f t="array" ref="EW40">SUMPRODUCT(
    INDEX(ANSWERS!$C$7:$AW$134,0,ROW(EW40)), 
    INDEX(CORRECT!$A$2:$HK$129,0,COLUMN(EW40))
)
</f>
        <v>0</v>
      </c>
      <c r="EX40" s="72">
        <f t="array" ref="EX40">SUMPRODUCT(
    INDEX(ANSWERS!$C$7:$AW$134,0,ROW(EX40)), 
    INDEX(CORRECT!$A$2:$HK$129,0,COLUMN(EX40))
)
</f>
        <v>0</v>
      </c>
      <c r="EY40" s="72">
        <f t="array" ref="EY40">SUMPRODUCT(
    INDEX(ANSWERS!$C$7:$AW$134,0,ROW(EY40)), 
    INDEX(CORRECT!$A$2:$HK$129,0,COLUMN(EY40))
)
</f>
        <v>0</v>
      </c>
      <c r="EZ40" s="72">
        <f t="array" ref="EZ40">SUMPRODUCT(
    INDEX(ANSWERS!$C$7:$AW$134,0,ROW(EZ40)), 
    INDEX(CORRECT!$A$2:$HK$129,0,COLUMN(EZ40))
)
</f>
        <v>0</v>
      </c>
      <c r="FA40" s="72">
        <f t="array" ref="FA40">SUMPRODUCT(
    INDEX(ANSWERS!$C$7:$AW$134,0,ROW(FA40)), 
    INDEX(CORRECT!$A$2:$HK$129,0,COLUMN(FA40))
)
</f>
        <v>0</v>
      </c>
      <c r="FB40" s="72">
        <f t="array" ref="FB40">SUMPRODUCT(
    INDEX(ANSWERS!$C$7:$AW$134,0,ROW(FB40)), 
    INDEX(CORRECT!$A$2:$HK$129,0,COLUMN(FB40))
)
</f>
        <v>0</v>
      </c>
      <c r="FC40" s="72">
        <f t="array" ref="FC40">SUMPRODUCT(
    INDEX(ANSWERS!$C$7:$AW$134,0,ROW(FC40)), 
    INDEX(CORRECT!$A$2:$HK$129,0,COLUMN(FC40))
)
</f>
        <v>0</v>
      </c>
      <c r="FD40" s="72">
        <f t="array" ref="FD40">SUMPRODUCT(
    INDEX(ANSWERS!$C$7:$AW$134,0,ROW(FD40)), 
    INDEX(CORRECT!$A$2:$HK$129,0,COLUMN(FD40))
)
</f>
        <v>0</v>
      </c>
      <c r="FE40" s="72">
        <f t="array" ref="FE40">SUMPRODUCT(
    INDEX(ANSWERS!$C$7:$AW$134,0,ROW(FE40)), 
    INDEX(CORRECT!$A$2:$HK$129,0,COLUMN(FE40))
)
</f>
        <v>0</v>
      </c>
      <c r="FF40" s="72">
        <f t="array" ref="FF40">SUMPRODUCT(
    INDEX(ANSWERS!$C$7:$AW$134,0,ROW(FF40)), 
    INDEX(CORRECT!$A$2:$HK$129,0,COLUMN(FF40))
)
</f>
        <v>0</v>
      </c>
      <c r="FG40" s="72">
        <f t="array" ref="FG40">SUMPRODUCT(
    INDEX(ANSWERS!$C$7:$AW$134,0,ROW(FG40)), 
    INDEX(CORRECT!$A$2:$HK$129,0,COLUMN(FG40))
)
</f>
        <v>0</v>
      </c>
      <c r="FH40" s="72">
        <f t="array" ref="FH40">SUMPRODUCT(
    INDEX(ANSWERS!$C$7:$AW$134,0,ROW(FH40)), 
    INDEX(CORRECT!$A$2:$HK$129,0,COLUMN(FH40))
)
</f>
        <v>0</v>
      </c>
      <c r="FI40" s="72">
        <f t="array" ref="FI40">SUMPRODUCT(
    INDEX(ANSWERS!$C$7:$AW$134,0,ROW(FI40)), 
    INDEX(CORRECT!$A$2:$HK$129,0,COLUMN(FI40))
)
</f>
        <v>0</v>
      </c>
      <c r="FJ40" s="72">
        <f t="array" ref="FJ40">SUMPRODUCT(
    INDEX(ANSWERS!$C$7:$AW$134,0,ROW(FJ40)), 
    INDEX(CORRECT!$A$2:$HK$129,0,COLUMN(FJ40))
)
</f>
        <v>0</v>
      </c>
      <c r="FK40" s="72">
        <f t="array" ref="FK40">SUMPRODUCT(
    INDEX(ANSWERS!$C$7:$AW$134,0,ROW(FK40)), 
    INDEX(CORRECT!$A$2:$HK$129,0,COLUMN(FK40))
)
</f>
        <v>0</v>
      </c>
      <c r="FL40" s="72">
        <f t="array" ref="FL40">SUMPRODUCT(
    INDEX(ANSWERS!$C$7:$AW$134,0,ROW(FL40)), 
    INDEX(CORRECT!$A$2:$HK$129,0,COLUMN(FL40))
)
</f>
        <v>0</v>
      </c>
      <c r="FM40" s="72">
        <f t="array" ref="FM40">SUMPRODUCT(
    INDEX(ANSWERS!$C$7:$AW$134,0,ROW(FM40)), 
    INDEX(CORRECT!$A$2:$HK$129,0,COLUMN(FM40))
)
</f>
        <v>0</v>
      </c>
      <c r="FN40" s="72">
        <f t="array" ref="FN40">SUMPRODUCT(
    INDEX(ANSWERS!$C$7:$AW$134,0,ROW(FN40)), 
    INDEX(CORRECT!$A$2:$HK$129,0,COLUMN(FN40))
)
</f>
        <v>0</v>
      </c>
      <c r="FO40" s="72">
        <f t="array" ref="FO40">SUMPRODUCT(
    INDEX(ANSWERS!$C$7:$AW$134,0,ROW(FO40)), 
    INDEX(CORRECT!$A$2:$HK$129,0,COLUMN(FO40))
)
</f>
        <v>0</v>
      </c>
      <c r="FP40" s="72">
        <f t="array" ref="FP40">SUMPRODUCT(
    INDEX(ANSWERS!$C$7:$AW$134,0,ROW(FP40)), 
    INDEX(CORRECT!$A$2:$HK$129,0,COLUMN(FP40))
)
</f>
        <v>0</v>
      </c>
      <c r="FQ40" s="72">
        <f t="array" ref="FQ40">SUMPRODUCT(
    INDEX(ANSWERS!$C$7:$AW$134,0,ROW(FQ40)), 
    INDEX(CORRECT!$A$2:$HK$129,0,COLUMN(FQ40))
)
</f>
        <v>0</v>
      </c>
      <c r="FR40" s="72">
        <f t="array" ref="FR40">SUMPRODUCT(
    INDEX(ANSWERS!$C$7:$AW$134,0,ROW(FR40)), 
    INDEX(CORRECT!$A$2:$HK$129,0,COLUMN(FR40))
)
</f>
        <v>0</v>
      </c>
      <c r="FS40" s="72">
        <f t="array" ref="FS40">SUMPRODUCT(
    INDEX(ANSWERS!$C$7:$AW$134,0,ROW(FS40)), 
    INDEX(CORRECT!$A$2:$HK$129,0,COLUMN(FS40))
)
</f>
        <v>0</v>
      </c>
      <c r="FT40" s="72">
        <f t="array" ref="FT40">SUMPRODUCT(
    INDEX(ANSWERS!$C$7:$AW$134,0,ROW(FT40)), 
    INDEX(CORRECT!$A$2:$HK$129,0,COLUMN(FT40))
)
</f>
        <v>0</v>
      </c>
      <c r="FU40" s="72">
        <f t="array" ref="FU40">SUMPRODUCT(
    INDEX(ANSWERS!$C$7:$AW$134,0,ROW(FU40)), 
    INDEX(CORRECT!$A$2:$HK$129,0,COLUMN(FU40))
)
</f>
        <v>0</v>
      </c>
      <c r="FV40" s="72">
        <f t="array" ref="FV40">SUMPRODUCT(
    INDEX(ANSWERS!$C$7:$AW$134,0,ROW(FV40)), 
    INDEX(CORRECT!$A$2:$HK$129,0,COLUMN(FV40))
)
</f>
        <v>0</v>
      </c>
      <c r="FW40" s="72">
        <f t="array" ref="FW40">SUMPRODUCT(
    INDEX(ANSWERS!$C$7:$AW$134,0,ROW(FW40)), 
    INDEX(CORRECT!$A$2:$HK$129,0,COLUMN(FW40))
)
</f>
        <v>0</v>
      </c>
      <c r="FX40" s="72">
        <f t="array" ref="FX40">SUMPRODUCT(
    INDEX(ANSWERS!$C$7:$AW$134,0,ROW(FX40)), 
    INDEX(CORRECT!$A$2:$HK$129,0,COLUMN(FX40))
)
</f>
        <v>0</v>
      </c>
      <c r="FY40" s="72">
        <f t="array" ref="FY40">SUMPRODUCT(
    INDEX(ANSWERS!$C$7:$AW$134,0,ROW(FY40)), 
    INDEX(CORRECT!$A$2:$HK$129,0,COLUMN(FY40))
)
</f>
        <v>0</v>
      </c>
      <c r="FZ40" s="72">
        <f t="array" ref="FZ40">SUMPRODUCT(
    INDEX(ANSWERS!$C$7:$AW$134,0,ROW(FZ40)), 
    INDEX(CORRECT!$A$2:$HK$129,0,COLUMN(FZ40))
)
</f>
        <v>0</v>
      </c>
      <c r="GA40" s="72">
        <f t="array" ref="GA40">SUMPRODUCT(
    INDEX(ANSWERS!$C$7:$AW$134,0,ROW(GA40)), 
    INDEX(CORRECT!$A$2:$HK$129,0,COLUMN(GA40))
)
</f>
        <v>0</v>
      </c>
      <c r="GB40" s="72">
        <f t="array" ref="GB40">SUMPRODUCT(
    INDEX(ANSWERS!$C$7:$AW$134,0,ROW(GB40)), 
    INDEX(CORRECT!$A$2:$HK$129,0,COLUMN(GB40))
)
</f>
        <v>0</v>
      </c>
      <c r="GC40" s="72">
        <f t="array" ref="GC40">SUMPRODUCT(
    INDEX(ANSWERS!$C$7:$AW$134,0,ROW(GC40)), 
    INDEX(CORRECT!$A$2:$HK$129,0,COLUMN(GC40))
)
</f>
        <v>0</v>
      </c>
      <c r="GD40" s="72">
        <f t="array" ref="GD40">SUMPRODUCT(
    INDEX(ANSWERS!$C$7:$AW$134,0,ROW(GD40)), 
    INDEX(CORRECT!$A$2:$HK$129,0,COLUMN(GD40))
)
</f>
        <v>0</v>
      </c>
      <c r="GE40" s="72">
        <f t="array" ref="GE40">SUMPRODUCT(
    INDEX(ANSWERS!$C$7:$AW$134,0,ROW(GE40)), 
    INDEX(CORRECT!$A$2:$HK$129,0,COLUMN(GE40))
)
</f>
        <v>0</v>
      </c>
      <c r="GF40" s="72">
        <f t="array" ref="GF40">SUMPRODUCT(
    INDEX(ANSWERS!$C$7:$AW$134,0,ROW(GF40)), 
    INDEX(CORRECT!$A$2:$HK$129,0,COLUMN(GF40))
)
</f>
        <v>0</v>
      </c>
      <c r="GG40" s="72">
        <f t="array" ref="GG40">SUMPRODUCT(
    INDEX(ANSWERS!$C$7:$AW$134,0,ROW(GG40)), 
    INDEX(CORRECT!$A$2:$HK$129,0,COLUMN(GG40))
)
</f>
        <v>0</v>
      </c>
      <c r="GH40" s="72">
        <f t="array" ref="GH40">SUMPRODUCT(
    INDEX(ANSWERS!$C$7:$AW$134,0,ROW(GH40)), 
    INDEX(CORRECT!$A$2:$HK$129,0,COLUMN(GH40))
)
</f>
        <v>0</v>
      </c>
      <c r="GI40" s="72">
        <f t="array" ref="GI40">SUMPRODUCT(
    INDEX(ANSWERS!$C$7:$AW$134,0,ROW(GI40)), 
    INDEX(CORRECT!$A$2:$HK$129,0,COLUMN(GI40))
)
</f>
        <v>0</v>
      </c>
      <c r="GJ40" s="72">
        <f t="array" ref="GJ40">SUMPRODUCT(
    INDEX(ANSWERS!$C$7:$AW$134,0,ROW(GJ40)), 
    INDEX(CORRECT!$A$2:$HK$129,0,COLUMN(GJ40))
)
</f>
        <v>0</v>
      </c>
      <c r="GK40" s="72">
        <f t="array" ref="GK40">SUMPRODUCT(
    INDEX(ANSWERS!$C$7:$AW$134,0,ROW(GK40)), 
    INDEX(CORRECT!$A$2:$HK$129,0,COLUMN(GK40))
)
</f>
        <v>0</v>
      </c>
      <c r="GL40" s="72">
        <f t="array" ref="GL40">SUMPRODUCT(
    INDEX(ANSWERS!$C$7:$AW$134,0,ROW(GL40)), 
    INDEX(CORRECT!$A$2:$HK$129,0,COLUMN(GL40))
)
</f>
        <v>0</v>
      </c>
      <c r="GM40" s="72">
        <f t="array" ref="GM40">SUMPRODUCT(
    INDEX(ANSWERS!$C$7:$AW$134,0,ROW(GM40)), 
    INDEX(CORRECT!$A$2:$HK$129,0,COLUMN(GM40))
)
</f>
        <v>0</v>
      </c>
      <c r="GN40" s="72">
        <f t="array" ref="GN40">SUMPRODUCT(
    INDEX(ANSWERS!$C$7:$AW$134,0,ROW(GN40)), 
    INDEX(CORRECT!$A$2:$HK$129,0,COLUMN(GN40))
)
</f>
        <v>0</v>
      </c>
      <c r="GO40" s="72">
        <f t="array" ref="GO40">SUMPRODUCT(
    INDEX(ANSWERS!$C$7:$AW$134,0,ROW(GO40)), 
    INDEX(CORRECT!$A$2:$HK$129,0,COLUMN(GO40))
)
</f>
        <v>0</v>
      </c>
      <c r="GP40" s="72">
        <f t="array" ref="GP40">SUMPRODUCT(
    INDEX(ANSWERS!$C$7:$AW$134,0,ROW(GP40)), 
    INDEX(CORRECT!$A$2:$HK$129,0,COLUMN(GP40))
)
</f>
        <v>0</v>
      </c>
      <c r="GQ40" s="72">
        <f t="array" ref="GQ40">SUMPRODUCT(
    INDEX(ANSWERS!$C$7:$AW$134,0,ROW(GQ40)), 
    INDEX(CORRECT!$A$2:$HK$129,0,COLUMN(GQ40))
)
</f>
        <v>0</v>
      </c>
      <c r="GR40" s="72">
        <f t="array" ref="GR40">SUMPRODUCT(
    INDEX(ANSWERS!$C$7:$AW$134,0,ROW(GR40)), 
    INDEX(CORRECT!$A$2:$HK$129,0,COLUMN(GR40))
)
</f>
        <v>0</v>
      </c>
      <c r="GS40" s="72">
        <f t="array" ref="GS40">SUMPRODUCT(
    INDEX(ANSWERS!$C$7:$AW$134,0,ROW(GS40)), 
    INDEX(CORRECT!$A$2:$HK$129,0,COLUMN(GS40))
)
</f>
        <v>0</v>
      </c>
      <c r="GT40" s="72">
        <f t="array" ref="GT40">SUMPRODUCT(
    INDEX(ANSWERS!$C$7:$AW$134,0,ROW(GT40)), 
    INDEX(CORRECT!$A$2:$HK$129,0,COLUMN(GT40))
)
</f>
        <v>0</v>
      </c>
      <c r="GU40" s="72">
        <f t="array" ref="GU40">SUMPRODUCT(
    INDEX(ANSWERS!$C$7:$AW$134,0,ROW(GU40)), 
    INDEX(CORRECT!$A$2:$HK$129,0,COLUMN(GU40))
)
</f>
        <v>0</v>
      </c>
      <c r="GV40" s="72">
        <f t="array" ref="GV40">SUMPRODUCT(
    INDEX(ANSWERS!$C$7:$AW$134,0,ROW(GV40)), 
    INDEX(CORRECT!$A$2:$HK$129,0,COLUMN(GV40))
)
</f>
        <v>0</v>
      </c>
      <c r="GW40" s="72">
        <f t="array" ref="GW40">SUMPRODUCT(
    INDEX(ANSWERS!$C$7:$AW$134,0,ROW(GW40)), 
    INDEX(CORRECT!$A$2:$HK$129,0,COLUMN(GW40))
)
</f>
        <v>0</v>
      </c>
      <c r="GX40" s="72">
        <f t="array" ref="GX40">SUMPRODUCT(
    INDEX(ANSWERS!$C$7:$AW$134,0,ROW(GX40)), 
    INDEX(CORRECT!$A$2:$HK$129,0,COLUMN(GX40))
)
</f>
        <v>0</v>
      </c>
      <c r="GY40" s="72">
        <f t="array" ref="GY40">SUMPRODUCT(
    INDEX(ANSWERS!$C$7:$AW$134,0,ROW(GY40)), 
    INDEX(CORRECT!$A$2:$HK$129,0,COLUMN(GY40))
)
</f>
        <v>0</v>
      </c>
      <c r="GZ40" s="72">
        <f t="array" ref="GZ40">SUMPRODUCT(
    INDEX(ANSWERS!$C$7:$AW$134,0,ROW(GZ40)), 
    INDEX(CORRECT!$A$2:$HK$129,0,COLUMN(GZ40))
)
</f>
        <v>0</v>
      </c>
      <c r="HA40" s="72">
        <f t="array" ref="HA40">SUMPRODUCT(
    INDEX(ANSWERS!$C$7:$AW$134,0,ROW(HA40)), 
    INDEX(CORRECT!$A$2:$HK$129,0,COLUMN(HA40))
)
</f>
        <v>0</v>
      </c>
      <c r="HB40" s="72">
        <f t="array" ref="HB40">SUMPRODUCT(
    INDEX(ANSWERS!$C$7:$AW$134,0,ROW(HB40)), 
    INDEX(CORRECT!$A$2:$HK$129,0,COLUMN(HB40))
)
</f>
        <v>0</v>
      </c>
      <c r="HC40" s="72">
        <f t="array" ref="HC40">SUMPRODUCT(
    INDEX(ANSWERS!$C$7:$AW$134,0,ROW(HC40)), 
    INDEX(CORRECT!$A$2:$HK$129,0,COLUMN(HC40))
)
</f>
        <v>0</v>
      </c>
      <c r="HD40" s="72">
        <f t="array" ref="HD40">SUMPRODUCT(
    INDEX(ANSWERS!$C$7:$AW$134,0,ROW(HD40)), 
    INDEX(CORRECT!$A$2:$HK$129,0,COLUMN(HD40))
)
</f>
        <v>0</v>
      </c>
      <c r="HE40" s="72">
        <f t="array" ref="HE40">SUMPRODUCT(
    INDEX(ANSWERS!$C$7:$AW$134,0,ROW(HE40)), 
    INDEX(CORRECT!$A$2:$HK$129,0,COLUMN(HE40))
)
</f>
        <v>0</v>
      </c>
      <c r="HF40" s="72">
        <f t="array" ref="HF40">SUMPRODUCT(
    INDEX(ANSWERS!$C$7:$AW$134,0,ROW(HF40)), 
    INDEX(CORRECT!$A$2:$HK$129,0,COLUMN(HF40))
)
</f>
        <v>0</v>
      </c>
      <c r="HG40" s="72">
        <f t="array" ref="HG40">SUMPRODUCT(
    INDEX(ANSWERS!$C$7:$AW$134,0,ROW(HG40)), 
    INDEX(CORRECT!$A$2:$HK$129,0,COLUMN(HG40))
)
</f>
        <v>0</v>
      </c>
      <c r="HH40" s="72">
        <f t="array" ref="HH40">SUMPRODUCT(
    INDEX(ANSWERS!$C$7:$AW$134,0,ROW(HH40)), 
    INDEX(CORRECT!$A$2:$HK$129,0,COLUMN(HH40))
)
</f>
        <v>0</v>
      </c>
      <c r="HI40" s="72">
        <f t="array" ref="HI40">SUMPRODUCT(
    INDEX(ANSWERS!$C$7:$AW$134,0,ROW(HI40)), 
    INDEX(CORRECT!$A$2:$HK$129,0,COLUMN(HI40))
)
</f>
        <v>0</v>
      </c>
      <c r="HJ40" s="72">
        <f t="array" ref="HJ40">SUMPRODUCT(
    INDEX(ANSWERS!$C$7:$AW$134,0,ROW(HJ40)), 
    INDEX(CORRECT!$A$2:$HK$129,0,COLUMN(HJ40))
)
</f>
        <v>0</v>
      </c>
      <c r="HK40" s="72">
        <f t="array" ref="HK40">SUMPRODUCT(
    INDEX(ANSWERS!$C$7:$AW$134,0,ROW(HK40)), 
    INDEX(CORRECT!$A$2:$HK$129,0,COLUMN(HK40))
)
</f>
        <v>0</v>
      </c>
      <c r="HL40" s="72"/>
    </row>
    <row r="41">
      <c r="A41" s="1" t="s">
        <v>314</v>
      </c>
      <c r="B41" s="72">
        <f t="array" ref="B41">SUMPRODUCT(
    INDEX(ANSWERS!$C$7:$AW$134,0,ROW(B41)), 
    INDEX(CORRECT!$A$2:$HK$129,0,COLUMN(B41))
)
</f>
        <v>0</v>
      </c>
      <c r="C41" s="72">
        <f t="array" ref="C41">SUMPRODUCT(
    INDEX(ANSWERS!$C$7:$AW$134,0,ROW(C41)), 
    INDEX(CORRECT!$A$2:$HK$129,0,COLUMN(C41))
)
</f>
        <v>0</v>
      </c>
      <c r="D41" s="72">
        <f t="array" ref="D41">SUMPRODUCT(
    INDEX(ANSWERS!$C$7:$AW$134,0,ROW(D41)), 
    INDEX(CORRECT!$A$2:$HK$129,0,COLUMN(D41))
)
</f>
        <v>0</v>
      </c>
      <c r="E41" s="72">
        <f t="array" ref="E41">SUMPRODUCT(
    INDEX(ANSWERS!$C$7:$AW$134,0,ROW(E41)), 
    INDEX(CORRECT!$A$2:$HK$129,0,COLUMN(E41))
)
</f>
        <v>0</v>
      </c>
      <c r="F41" s="72">
        <f t="array" ref="F41">SUMPRODUCT(
    INDEX(ANSWERS!$C$7:$AW$134,0,ROW(F41)), 
    INDEX(CORRECT!$A$2:$HK$129,0,COLUMN(F41))
)
</f>
        <v>0</v>
      </c>
      <c r="G41" s="72">
        <f t="array" ref="G41">SUMPRODUCT(
    INDEX(ANSWERS!$C$7:$AW$134,0,ROW(G41)), 
    INDEX(CORRECT!$A$2:$HK$129,0,COLUMN(G41))
)
</f>
        <v>0</v>
      </c>
      <c r="H41" s="72">
        <f t="array" ref="H41">SUMPRODUCT(
    INDEX(ANSWERS!$C$7:$AW$134,0,ROW(H41)), 
    INDEX(CORRECT!$A$2:$HK$129,0,COLUMN(H41))
)
</f>
        <v>0</v>
      </c>
      <c r="I41" s="72">
        <f t="array" ref="I41">SUMPRODUCT(
    INDEX(ANSWERS!$C$7:$AW$134,0,ROW(I41)), 
    INDEX(CORRECT!$A$2:$HK$129,0,COLUMN(I41))
)
</f>
        <v>0</v>
      </c>
      <c r="J41" s="72">
        <f t="array" ref="J41">SUMPRODUCT(
    INDEX(ANSWERS!$C$7:$AW$134,0,ROW(J41)), 
    INDEX(CORRECT!$A$2:$HK$129,0,COLUMN(J41))
)
</f>
        <v>0</v>
      </c>
      <c r="K41" s="72">
        <f t="array" ref="K41">SUMPRODUCT(
    INDEX(ANSWERS!$C$7:$AW$134,0,ROW(K41)), 
    INDEX(CORRECT!$A$2:$HK$129,0,COLUMN(K41))
)
</f>
        <v>0</v>
      </c>
      <c r="L41" s="72">
        <f t="array" ref="L41">SUMPRODUCT(
    INDEX(ANSWERS!$C$7:$AW$134,0,ROW(L41)), 
    INDEX(CORRECT!$A$2:$HK$129,0,COLUMN(L41))
)
</f>
        <v>0</v>
      </c>
      <c r="M41" s="72">
        <f t="array" ref="M41">SUMPRODUCT(
    INDEX(ANSWERS!$C$7:$AW$134,0,ROW(M41)), 
    INDEX(CORRECT!$A$2:$HK$129,0,COLUMN(M41))
)
</f>
        <v>0</v>
      </c>
      <c r="N41" s="72">
        <f t="array" ref="N41">SUMPRODUCT(
    INDEX(ANSWERS!$C$7:$AW$134,0,ROW(N41)), 
    INDEX(CORRECT!$A$2:$HK$129,0,COLUMN(N41))
)
</f>
        <v>0</v>
      </c>
      <c r="O41" s="72">
        <f t="array" ref="O41">SUMPRODUCT(
    INDEX(ANSWERS!$C$7:$AW$134,0,ROW(O41)), 
    INDEX(CORRECT!$A$2:$HK$129,0,COLUMN(O41))
)
</f>
        <v>0</v>
      </c>
      <c r="P41" s="72">
        <f t="array" ref="P41">SUMPRODUCT(
    INDEX(ANSWERS!$C$7:$AW$134,0,ROW(P41)), 
    INDEX(CORRECT!$A$2:$HK$129,0,COLUMN(P41))
)
</f>
        <v>0</v>
      </c>
      <c r="Q41" s="72">
        <f t="array" ref="Q41">SUMPRODUCT(
    INDEX(ANSWERS!$C$7:$AW$134,0,ROW(Q41)), 
    INDEX(CORRECT!$A$2:$HK$129,0,COLUMN(Q41))
)
</f>
        <v>0</v>
      </c>
      <c r="R41" s="72">
        <f t="array" ref="R41">SUMPRODUCT(
    INDEX(ANSWERS!$C$7:$AW$134,0,ROW(R41)), 
    INDEX(CORRECT!$A$2:$HK$129,0,COLUMN(R41))
)
</f>
        <v>0</v>
      </c>
      <c r="S41" s="72">
        <f t="array" ref="S41">SUMPRODUCT(
    INDEX(ANSWERS!$C$7:$AW$134,0,ROW(S41)), 
    INDEX(CORRECT!$A$2:$HK$129,0,COLUMN(S41))
)
</f>
        <v>0</v>
      </c>
      <c r="T41" s="72">
        <f t="array" ref="T41">SUMPRODUCT(
    INDEX(ANSWERS!$C$7:$AW$134,0,ROW(T41)), 
    INDEX(CORRECT!$A$2:$HK$129,0,COLUMN(T41))
)
</f>
        <v>0</v>
      </c>
      <c r="U41" s="72">
        <f t="array" ref="U41">SUMPRODUCT(
    INDEX(ANSWERS!$C$7:$AW$134,0,ROW(U41)), 
    INDEX(CORRECT!$A$2:$HK$129,0,COLUMN(U41))
)
</f>
        <v>0</v>
      </c>
      <c r="V41" s="72">
        <f t="array" ref="V41">SUMPRODUCT(
    INDEX(ANSWERS!$C$7:$AW$134,0,ROW(V41)), 
    INDEX(CORRECT!$A$2:$HK$129,0,COLUMN(V41))
)
</f>
        <v>0</v>
      </c>
      <c r="W41" s="72">
        <f t="array" ref="W41">SUMPRODUCT(
    INDEX(ANSWERS!$C$7:$AW$134,0,ROW(W41)), 
    INDEX(CORRECT!$A$2:$HK$129,0,COLUMN(W41))
)
</f>
        <v>0</v>
      </c>
      <c r="X41" s="72">
        <f t="array" ref="X41">SUMPRODUCT(
    INDEX(ANSWERS!$C$7:$AW$134,0,ROW(X41)), 
    INDEX(CORRECT!$A$2:$HK$129,0,COLUMN(X41))
)
</f>
        <v>0</v>
      </c>
      <c r="Y41" s="72">
        <f t="array" ref="Y41">SUMPRODUCT(
    INDEX(ANSWERS!$C$7:$AW$134,0,ROW(Y41)), 
    INDEX(CORRECT!$A$2:$HK$129,0,COLUMN(Y41))
)
</f>
        <v>0</v>
      </c>
      <c r="Z41" s="72">
        <f t="array" ref="Z41">SUMPRODUCT(
    INDEX(ANSWERS!$C$7:$AW$134,0,ROW(Z41)), 
    INDEX(CORRECT!$A$2:$HK$129,0,COLUMN(Z41))
)
</f>
        <v>0</v>
      </c>
      <c r="AA41" s="72">
        <f t="array" ref="AA41">SUMPRODUCT(
    INDEX(ANSWERS!$C$7:$AW$134,0,ROW(AA41)), 
    INDEX(CORRECT!$A$2:$HK$129,0,COLUMN(AA41))
)
</f>
        <v>0</v>
      </c>
      <c r="AB41" s="72">
        <f t="array" ref="AB41">SUMPRODUCT(
    INDEX(ANSWERS!$C$7:$AW$134,0,ROW(AB41)), 
    INDEX(CORRECT!$A$2:$HK$129,0,COLUMN(AB41))
)
</f>
        <v>0</v>
      </c>
      <c r="AC41" s="72">
        <f t="array" ref="AC41">SUMPRODUCT(
    INDEX(ANSWERS!$C$7:$AW$134,0,ROW(AC41)), 
    INDEX(CORRECT!$A$2:$HK$129,0,COLUMN(AC41))
)
</f>
        <v>0</v>
      </c>
      <c r="AD41" s="72">
        <f t="array" ref="AD41">SUMPRODUCT(
    INDEX(ANSWERS!$C$7:$AW$134,0,ROW(AD41)), 
    INDEX(CORRECT!$A$2:$HK$129,0,COLUMN(AD41))
)
</f>
        <v>0</v>
      </c>
      <c r="AE41" s="72">
        <f t="array" ref="AE41">SUMPRODUCT(
    INDEX(ANSWERS!$C$7:$AW$134,0,ROW(AE41)), 
    INDEX(CORRECT!$A$2:$HK$129,0,COLUMN(AE41))
)
</f>
        <v>0</v>
      </c>
      <c r="AF41" s="72">
        <f t="array" ref="AF41">SUMPRODUCT(
    INDEX(ANSWERS!$C$7:$AW$134,0,ROW(AF41)), 
    INDEX(CORRECT!$A$2:$HK$129,0,COLUMN(AF41))
)
</f>
        <v>0</v>
      </c>
      <c r="AG41" s="72">
        <f t="array" ref="AG41">SUMPRODUCT(
    INDEX(ANSWERS!$C$7:$AW$134,0,ROW(AG41)), 
    INDEX(CORRECT!$A$2:$HK$129,0,COLUMN(AG41))
)
</f>
        <v>0</v>
      </c>
      <c r="AH41" s="72">
        <f t="array" ref="AH41">SUMPRODUCT(
    INDEX(ANSWERS!$C$7:$AW$134,0,ROW(AH41)), 
    INDEX(CORRECT!$A$2:$HK$129,0,COLUMN(AH41))
)
</f>
        <v>0</v>
      </c>
      <c r="AI41" s="72">
        <f t="array" ref="AI41">SUMPRODUCT(
    INDEX(ANSWERS!$C$7:$AW$134,0,ROW(AI41)), 
    INDEX(CORRECT!$A$2:$HK$129,0,COLUMN(AI41))
)
</f>
        <v>0</v>
      </c>
      <c r="AJ41" s="72">
        <f t="array" ref="AJ41">SUMPRODUCT(
    INDEX(ANSWERS!$C$7:$AW$134,0,ROW(AJ41)), 
    INDEX(CORRECT!$A$2:$HK$129,0,COLUMN(AJ41))
)
</f>
        <v>0</v>
      </c>
      <c r="AK41" s="72">
        <f t="array" ref="AK41">SUMPRODUCT(
    INDEX(ANSWERS!$C$7:$AW$134,0,ROW(AK41)), 
    INDEX(CORRECT!$A$2:$HK$129,0,COLUMN(AK41))
)
</f>
        <v>0</v>
      </c>
      <c r="AL41" s="72">
        <f t="array" ref="AL41">SUMPRODUCT(
    INDEX(ANSWERS!$C$7:$AW$134,0,ROW(AL41)), 
    INDEX(CORRECT!$A$2:$HK$129,0,COLUMN(AL41))
)
</f>
        <v>0</v>
      </c>
      <c r="AM41" s="72">
        <f t="array" ref="AM41">SUMPRODUCT(
    INDEX(ANSWERS!$C$7:$AW$134,0,ROW(AM41)), 
    INDEX(CORRECT!$A$2:$HK$129,0,COLUMN(AM41))
)
</f>
        <v>0</v>
      </c>
      <c r="AN41" s="72">
        <f t="array" ref="AN41">SUMPRODUCT(
    INDEX(ANSWERS!$C$7:$AW$134,0,ROW(AN41)), 
    INDEX(CORRECT!$A$2:$HK$129,0,COLUMN(AN41))
)
</f>
        <v>0</v>
      </c>
      <c r="AO41" s="72">
        <f t="array" ref="AO41">SUMPRODUCT(
    INDEX(ANSWERS!$C$7:$AW$134,0,ROW(AO41)), 
    INDEX(CORRECT!$A$2:$HK$129,0,COLUMN(AO41))
)
</f>
        <v>0</v>
      </c>
      <c r="AP41" s="72">
        <f t="array" ref="AP41">SUMPRODUCT(
    INDEX(ANSWERS!$C$7:$AW$134,0,ROW(AP41)), 
    INDEX(CORRECT!$A$2:$HK$129,0,COLUMN(AP41))
)
</f>
        <v>0</v>
      </c>
      <c r="AQ41" s="72">
        <f t="array" ref="AQ41">SUMPRODUCT(
    INDEX(ANSWERS!$C$7:$AW$134,0,ROW(AQ41)), 
    INDEX(CORRECT!$A$2:$HK$129,0,COLUMN(AQ41))
)
</f>
        <v>0</v>
      </c>
      <c r="AR41" s="72">
        <f t="array" ref="AR41">SUMPRODUCT(
    INDEX(ANSWERS!$C$7:$AW$134,0,ROW(AR41)), 
    INDEX(CORRECT!$A$2:$HK$129,0,COLUMN(AR41))
)
</f>
        <v>0</v>
      </c>
      <c r="AS41" s="72">
        <f t="array" ref="AS41">SUMPRODUCT(
    INDEX(ANSWERS!$C$7:$AW$134,0,ROW(AS41)), 
    INDEX(CORRECT!$A$2:$HK$129,0,COLUMN(AS41))
)
</f>
        <v>0</v>
      </c>
      <c r="AT41" s="72">
        <f t="array" ref="AT41">SUMPRODUCT(
    INDEX(ANSWERS!$C$7:$AW$134,0,ROW(AT41)), 
    INDEX(CORRECT!$A$2:$HK$129,0,COLUMN(AT41))
)
</f>
        <v>0</v>
      </c>
      <c r="AU41" s="72">
        <f t="array" ref="AU41">SUMPRODUCT(
    INDEX(ANSWERS!$C$7:$AW$134,0,ROW(AU41)), 
    INDEX(CORRECT!$A$2:$HK$129,0,COLUMN(AU41))
)
</f>
        <v>0</v>
      </c>
      <c r="AV41" s="72">
        <f t="array" ref="AV41">SUMPRODUCT(
    INDEX(ANSWERS!$C$7:$AW$134,0,ROW(AV41)), 
    INDEX(CORRECT!$A$2:$HK$129,0,COLUMN(AV41))
)
</f>
        <v>0</v>
      </c>
      <c r="AW41" s="72">
        <f t="array" ref="AW41">SUMPRODUCT(
    INDEX(ANSWERS!$C$7:$AW$134,0,ROW(AW41)), 
    INDEX(CORRECT!$A$2:$HK$129,0,COLUMN(AW41))
)
</f>
        <v>0</v>
      </c>
      <c r="AX41" s="72">
        <f t="array" ref="AX41">SUMPRODUCT(
    INDEX(ANSWERS!$C$7:$AW$134,0,ROW(AX41)), 
    INDEX(CORRECT!$A$2:$HK$129,0,COLUMN(AX41))
)
</f>
        <v>0</v>
      </c>
      <c r="AY41" s="72">
        <f t="array" ref="AY41">SUMPRODUCT(
    INDEX(ANSWERS!$C$7:$AW$134,0,ROW(AY41)), 
    INDEX(CORRECT!$A$2:$HK$129,0,COLUMN(AY41))
)
</f>
        <v>0</v>
      </c>
      <c r="AZ41" s="72">
        <f t="array" ref="AZ41">SUMPRODUCT(
    INDEX(ANSWERS!$C$7:$AW$134,0,ROW(AZ41)), 
    INDEX(CORRECT!$A$2:$HK$129,0,COLUMN(AZ41))
)
</f>
        <v>0</v>
      </c>
      <c r="BA41" s="72">
        <f t="array" ref="BA41">SUMPRODUCT(
    INDEX(ANSWERS!$C$7:$AW$134,0,ROW(BA41)), 
    INDEX(CORRECT!$A$2:$HK$129,0,COLUMN(BA41))
)
</f>
        <v>0</v>
      </c>
      <c r="BB41" s="72">
        <f t="array" ref="BB41">SUMPRODUCT(
    INDEX(ANSWERS!$C$7:$AW$134,0,ROW(BB41)), 
    INDEX(CORRECT!$A$2:$HK$129,0,COLUMN(BB41))
)
</f>
        <v>0</v>
      </c>
      <c r="BC41" s="72">
        <f t="array" ref="BC41">SUMPRODUCT(
    INDEX(ANSWERS!$C$7:$AW$134,0,ROW(BC41)), 
    INDEX(CORRECT!$A$2:$HK$129,0,COLUMN(BC41))
)
</f>
        <v>0</v>
      </c>
      <c r="BD41" s="72">
        <f t="array" ref="BD41">SUMPRODUCT(
    INDEX(ANSWERS!$C$7:$AW$134,0,ROW(BD41)), 
    INDEX(CORRECT!$A$2:$HK$129,0,COLUMN(BD41))
)
</f>
        <v>0</v>
      </c>
      <c r="BE41" s="72">
        <f t="array" ref="BE41">SUMPRODUCT(
    INDEX(ANSWERS!$C$7:$AW$134,0,ROW(BE41)), 
    INDEX(CORRECT!$A$2:$HK$129,0,COLUMN(BE41))
)
</f>
        <v>0</v>
      </c>
      <c r="BF41" s="72">
        <f t="array" ref="BF41">SUMPRODUCT(
    INDEX(ANSWERS!$C$7:$AW$134,0,ROW(BF41)), 
    INDEX(CORRECT!$A$2:$HK$129,0,COLUMN(BF41))
)
</f>
        <v>0</v>
      </c>
      <c r="BG41" s="72">
        <f t="array" ref="BG41">SUMPRODUCT(
    INDEX(ANSWERS!$C$7:$AW$134,0,ROW(BG41)), 
    INDEX(CORRECT!$A$2:$HK$129,0,COLUMN(BG41))
)
</f>
        <v>0</v>
      </c>
      <c r="BH41" s="72">
        <f t="array" ref="BH41">SUMPRODUCT(
    INDEX(ANSWERS!$C$7:$AW$134,0,ROW(BH41)), 
    INDEX(CORRECT!$A$2:$HK$129,0,COLUMN(BH41))
)
</f>
        <v>0</v>
      </c>
      <c r="BI41" s="72">
        <f t="array" ref="BI41">SUMPRODUCT(
    INDEX(ANSWERS!$C$7:$AW$134,0,ROW(BI41)), 
    INDEX(CORRECT!$A$2:$HK$129,0,COLUMN(BI41))
)
</f>
        <v>0</v>
      </c>
      <c r="BJ41" s="72">
        <f t="array" ref="BJ41">SUMPRODUCT(
    INDEX(ANSWERS!$C$7:$AW$134,0,ROW(BJ41)), 
    INDEX(CORRECT!$A$2:$HK$129,0,COLUMN(BJ41))
)
</f>
        <v>0</v>
      </c>
      <c r="BK41" s="72">
        <f t="array" ref="BK41">SUMPRODUCT(
    INDEX(ANSWERS!$C$7:$AW$134,0,ROW(BK41)), 
    INDEX(CORRECT!$A$2:$HK$129,0,COLUMN(BK41))
)
</f>
        <v>0</v>
      </c>
      <c r="BL41" s="72">
        <f t="array" ref="BL41">SUMPRODUCT(
    INDEX(ANSWERS!$C$7:$AW$134,0,ROW(BL41)), 
    INDEX(CORRECT!$A$2:$HK$129,0,COLUMN(BL41))
)
</f>
        <v>0</v>
      </c>
      <c r="BM41" s="72">
        <f t="array" ref="BM41">SUMPRODUCT(
    INDEX(ANSWERS!$C$7:$AW$134,0,ROW(BM41)), 
    INDEX(CORRECT!$A$2:$HK$129,0,COLUMN(BM41))
)
</f>
        <v>0</v>
      </c>
      <c r="BN41" s="72">
        <f t="array" ref="BN41">SUMPRODUCT(
    INDEX(ANSWERS!$C$7:$AW$134,0,ROW(BN41)), 
    INDEX(CORRECT!$A$2:$HK$129,0,COLUMN(BN41))
)
</f>
        <v>0</v>
      </c>
      <c r="BO41" s="72">
        <f t="array" ref="BO41">SUMPRODUCT(
    INDEX(ANSWERS!$C$7:$AW$134,0,ROW(BO41)), 
    INDEX(CORRECT!$A$2:$HK$129,0,COLUMN(BO41))
)
</f>
        <v>0</v>
      </c>
      <c r="BP41" s="72">
        <f t="array" ref="BP41">SUMPRODUCT(
    INDEX(ANSWERS!$C$7:$AW$134,0,ROW(BP41)), 
    INDEX(CORRECT!$A$2:$HK$129,0,COLUMN(BP41))
)
</f>
        <v>0</v>
      </c>
      <c r="BQ41" s="72">
        <f t="array" ref="BQ41">SUMPRODUCT(
    INDEX(ANSWERS!$C$7:$AW$134,0,ROW(BQ41)), 
    INDEX(CORRECT!$A$2:$HK$129,0,COLUMN(BQ41))
)
</f>
        <v>0</v>
      </c>
      <c r="BR41" s="72">
        <f t="array" ref="BR41">SUMPRODUCT(
    INDEX(ANSWERS!$C$7:$AW$134,0,ROW(BR41)), 
    INDEX(CORRECT!$A$2:$HK$129,0,COLUMN(BR41))
)
</f>
        <v>0</v>
      </c>
      <c r="BS41" s="72">
        <f t="array" ref="BS41">SUMPRODUCT(
    INDEX(ANSWERS!$C$7:$AW$134,0,ROW(BS41)), 
    INDEX(CORRECT!$A$2:$HK$129,0,COLUMN(BS41))
)
</f>
        <v>0</v>
      </c>
      <c r="BT41" s="72">
        <f t="array" ref="BT41">SUMPRODUCT(
    INDEX(ANSWERS!$C$7:$AW$134,0,ROW(BT41)), 
    INDEX(CORRECT!$A$2:$HK$129,0,COLUMN(BT41))
)
</f>
        <v>0</v>
      </c>
      <c r="BU41" s="72">
        <f t="array" ref="BU41">SUMPRODUCT(
    INDEX(ANSWERS!$C$7:$AW$134,0,ROW(BU41)), 
    INDEX(CORRECT!$A$2:$HK$129,0,COLUMN(BU41))
)
</f>
        <v>0</v>
      </c>
      <c r="BV41" s="72">
        <f t="array" ref="BV41">SUMPRODUCT(
    INDEX(ANSWERS!$C$7:$AW$134,0,ROW(BV41)), 
    INDEX(CORRECT!$A$2:$HK$129,0,COLUMN(BV41))
)
</f>
        <v>0</v>
      </c>
      <c r="BW41" s="72">
        <f t="array" ref="BW41">SUMPRODUCT(
    INDEX(ANSWERS!$C$7:$AW$134,0,ROW(BW41)), 
    INDEX(CORRECT!$A$2:$HK$129,0,COLUMN(BW41))
)
</f>
        <v>0</v>
      </c>
      <c r="BX41" s="72">
        <f t="array" ref="BX41">SUMPRODUCT(
    INDEX(ANSWERS!$C$7:$AW$134,0,ROW(BX41)), 
    INDEX(CORRECT!$A$2:$HK$129,0,COLUMN(BX41))
)
</f>
        <v>0</v>
      </c>
      <c r="BY41" s="72">
        <f t="array" ref="BY41">SUMPRODUCT(
    INDEX(ANSWERS!$C$7:$AW$134,0,ROW(BY41)), 
    INDEX(CORRECT!$A$2:$HK$129,0,COLUMN(BY41))
)
</f>
        <v>0</v>
      </c>
      <c r="BZ41" s="72">
        <f t="array" ref="BZ41">SUMPRODUCT(
    INDEX(ANSWERS!$C$7:$AW$134,0,ROW(BZ41)), 
    INDEX(CORRECT!$A$2:$HK$129,0,COLUMN(BZ41))
)
</f>
        <v>0</v>
      </c>
      <c r="CA41" s="72">
        <f t="array" ref="CA41">SUMPRODUCT(
    INDEX(ANSWERS!$C$7:$AW$134,0,ROW(CA41)), 
    INDEX(CORRECT!$A$2:$HK$129,0,COLUMN(CA41))
)
</f>
        <v>0</v>
      </c>
      <c r="CB41" s="72">
        <f t="array" ref="CB41">SUMPRODUCT(
    INDEX(ANSWERS!$C$7:$AW$134,0,ROW(CB41)), 
    INDEX(CORRECT!$A$2:$HK$129,0,COLUMN(CB41))
)
</f>
        <v>0</v>
      </c>
      <c r="CC41" s="72">
        <f t="array" ref="CC41">SUMPRODUCT(
    INDEX(ANSWERS!$C$7:$AW$134,0,ROW(CC41)), 
    INDEX(CORRECT!$A$2:$HK$129,0,COLUMN(CC41))
)
</f>
        <v>0</v>
      </c>
      <c r="CD41" s="72">
        <f t="array" ref="CD41">SUMPRODUCT(
    INDEX(ANSWERS!$C$7:$AW$134,0,ROW(CD41)), 
    INDEX(CORRECT!$A$2:$HK$129,0,COLUMN(CD41))
)
</f>
        <v>0</v>
      </c>
      <c r="CE41" s="72">
        <f t="array" ref="CE41">SUMPRODUCT(
    INDEX(ANSWERS!$C$7:$AW$134,0,ROW(CE41)), 
    INDEX(CORRECT!$A$2:$HK$129,0,COLUMN(CE41))
)
</f>
        <v>0</v>
      </c>
      <c r="CF41" s="72">
        <f t="array" ref="CF41">SUMPRODUCT(
    INDEX(ANSWERS!$C$7:$AW$134,0,ROW(CF41)), 
    INDEX(CORRECT!$A$2:$HK$129,0,COLUMN(CF41))
)
</f>
        <v>0</v>
      </c>
      <c r="CG41" s="72">
        <f t="array" ref="CG41">SUMPRODUCT(
    INDEX(ANSWERS!$C$7:$AW$134,0,ROW(CG41)), 
    INDEX(CORRECT!$A$2:$HK$129,0,COLUMN(CG41))
)
</f>
        <v>0</v>
      </c>
      <c r="CH41" s="72">
        <f t="array" ref="CH41">SUMPRODUCT(
    INDEX(ANSWERS!$C$7:$AW$134,0,ROW(CH41)), 
    INDEX(CORRECT!$A$2:$HK$129,0,COLUMN(CH41))
)
</f>
        <v>0</v>
      </c>
      <c r="CI41" s="72">
        <f t="array" ref="CI41">SUMPRODUCT(
    INDEX(ANSWERS!$C$7:$AW$134,0,ROW(CI41)), 
    INDEX(CORRECT!$A$2:$HK$129,0,COLUMN(CI41))
)
</f>
        <v>0</v>
      </c>
      <c r="CJ41" s="72">
        <f t="array" ref="CJ41">SUMPRODUCT(
    INDEX(ANSWERS!$C$7:$AW$134,0,ROW(CJ41)), 
    INDEX(CORRECT!$A$2:$HK$129,0,COLUMN(CJ41))
)
</f>
        <v>0</v>
      </c>
      <c r="CK41" s="72">
        <f t="array" ref="CK41">SUMPRODUCT(
    INDEX(ANSWERS!$C$7:$AW$134,0,ROW(CK41)), 
    INDEX(CORRECT!$A$2:$HK$129,0,COLUMN(CK41))
)
</f>
        <v>0</v>
      </c>
      <c r="CL41" s="72">
        <f t="array" ref="CL41">SUMPRODUCT(
    INDEX(ANSWERS!$C$7:$AW$134,0,ROW(CL41)), 
    INDEX(CORRECT!$A$2:$HK$129,0,COLUMN(CL41))
)
</f>
        <v>0</v>
      </c>
      <c r="CM41" s="72">
        <f t="array" ref="CM41">SUMPRODUCT(
    INDEX(ANSWERS!$C$7:$AW$134,0,ROW(CM41)), 
    INDEX(CORRECT!$A$2:$HK$129,0,COLUMN(CM41))
)
</f>
        <v>0</v>
      </c>
      <c r="CN41" s="72">
        <f t="array" ref="CN41">SUMPRODUCT(
    INDEX(ANSWERS!$C$7:$AW$134,0,ROW(CN41)), 
    INDEX(CORRECT!$A$2:$HK$129,0,COLUMN(CN41))
)
</f>
        <v>0</v>
      </c>
      <c r="CO41" s="72">
        <f t="array" ref="CO41">SUMPRODUCT(
    INDEX(ANSWERS!$C$7:$AW$134,0,ROW(CO41)), 
    INDEX(CORRECT!$A$2:$HK$129,0,COLUMN(CO41))
)
</f>
        <v>0</v>
      </c>
      <c r="CP41" s="72">
        <f t="array" ref="CP41">SUMPRODUCT(
    INDEX(ANSWERS!$C$7:$AW$134,0,ROW(CP41)), 
    INDEX(CORRECT!$A$2:$HK$129,0,COLUMN(CP41))
)
</f>
        <v>0</v>
      </c>
      <c r="CQ41" s="72">
        <f t="array" ref="CQ41">SUMPRODUCT(
    INDEX(ANSWERS!$C$7:$AW$134,0,ROW(CQ41)), 
    INDEX(CORRECT!$A$2:$HK$129,0,COLUMN(CQ41))
)
</f>
        <v>0</v>
      </c>
      <c r="CR41" s="72">
        <f t="array" ref="CR41">SUMPRODUCT(
    INDEX(ANSWERS!$C$7:$AW$134,0,ROW(CR41)), 
    INDEX(CORRECT!$A$2:$HK$129,0,COLUMN(CR41))
)
</f>
        <v>0</v>
      </c>
      <c r="CS41" s="72">
        <f t="array" ref="CS41">SUMPRODUCT(
    INDEX(ANSWERS!$C$7:$AW$134,0,ROW(CS41)), 
    INDEX(CORRECT!$A$2:$HK$129,0,COLUMN(CS41))
)
</f>
        <v>0</v>
      </c>
      <c r="CT41" s="72">
        <f t="array" ref="CT41">SUMPRODUCT(
    INDEX(ANSWERS!$C$7:$AW$134,0,ROW(CT41)), 
    INDEX(CORRECT!$A$2:$HK$129,0,COLUMN(CT41))
)
</f>
        <v>0</v>
      </c>
      <c r="CU41" s="72">
        <f t="array" ref="CU41">SUMPRODUCT(
    INDEX(ANSWERS!$C$7:$AW$134,0,ROW(CU41)), 
    INDEX(CORRECT!$A$2:$HK$129,0,COLUMN(CU41))
)
</f>
        <v>0</v>
      </c>
      <c r="CV41" s="72">
        <f t="array" ref="CV41">SUMPRODUCT(
    INDEX(ANSWERS!$C$7:$AW$134,0,ROW(CV41)), 
    INDEX(CORRECT!$A$2:$HK$129,0,COLUMN(CV41))
)
</f>
        <v>0</v>
      </c>
      <c r="CW41" s="72">
        <f t="array" ref="CW41">SUMPRODUCT(
    INDEX(ANSWERS!$C$7:$AW$134,0,ROW(CW41)), 
    INDEX(CORRECT!$A$2:$HK$129,0,COLUMN(CW41))
)
</f>
        <v>0</v>
      </c>
      <c r="CX41" s="72">
        <f t="array" ref="CX41">SUMPRODUCT(
    INDEX(ANSWERS!$C$7:$AW$134,0,ROW(CX41)), 
    INDEX(CORRECT!$A$2:$HK$129,0,COLUMN(CX41))
)
</f>
        <v>0</v>
      </c>
      <c r="CY41" s="72">
        <f t="array" ref="CY41">SUMPRODUCT(
    INDEX(ANSWERS!$C$7:$AW$134,0,ROW(CY41)), 
    INDEX(CORRECT!$A$2:$HK$129,0,COLUMN(CY41))
)
</f>
        <v>0</v>
      </c>
      <c r="CZ41" s="72">
        <f t="array" ref="CZ41">SUMPRODUCT(
    INDEX(ANSWERS!$C$7:$AW$134,0,ROW(CZ41)), 
    INDEX(CORRECT!$A$2:$HK$129,0,COLUMN(CZ41))
)
</f>
        <v>0</v>
      </c>
      <c r="DA41" s="72">
        <f t="array" ref="DA41">SUMPRODUCT(
    INDEX(ANSWERS!$C$7:$AW$134,0,ROW(DA41)), 
    INDEX(CORRECT!$A$2:$HK$129,0,COLUMN(DA41))
)
</f>
        <v>0</v>
      </c>
      <c r="DB41" s="72">
        <f t="array" ref="DB41">SUMPRODUCT(
    INDEX(ANSWERS!$C$7:$AW$134,0,ROW(DB41)), 
    INDEX(CORRECT!$A$2:$HK$129,0,COLUMN(DB41))
)
</f>
        <v>0</v>
      </c>
      <c r="DC41" s="72">
        <f t="array" ref="DC41">SUMPRODUCT(
    INDEX(ANSWERS!$C$7:$AW$134,0,ROW(DC41)), 
    INDEX(CORRECT!$A$2:$HK$129,0,COLUMN(DC41))
)
</f>
        <v>0</v>
      </c>
      <c r="DD41" s="72">
        <f t="array" ref="DD41">SUMPRODUCT(
    INDEX(ANSWERS!$C$7:$AW$134,0,ROW(DD41)), 
    INDEX(CORRECT!$A$2:$HK$129,0,COLUMN(DD41))
)
</f>
        <v>0</v>
      </c>
      <c r="DE41" s="72">
        <f t="array" ref="DE41">SUMPRODUCT(
    INDEX(ANSWERS!$C$7:$AW$134,0,ROW(DE41)), 
    INDEX(CORRECT!$A$2:$HK$129,0,COLUMN(DE41))
)
</f>
        <v>0</v>
      </c>
      <c r="DF41" s="72">
        <f t="array" ref="DF41">SUMPRODUCT(
    INDEX(ANSWERS!$C$7:$AW$134,0,ROW(DF41)), 
    INDEX(CORRECT!$A$2:$HK$129,0,COLUMN(DF41))
)
</f>
        <v>0</v>
      </c>
      <c r="DG41" s="72">
        <f t="array" ref="DG41">SUMPRODUCT(
    INDEX(ANSWERS!$C$7:$AW$134,0,ROW(DG41)), 
    INDEX(CORRECT!$A$2:$HK$129,0,COLUMN(DG41))
)
</f>
        <v>0</v>
      </c>
      <c r="DH41" s="72">
        <f t="array" ref="DH41">SUMPRODUCT(
    INDEX(ANSWERS!$C$7:$AW$134,0,ROW(DH41)), 
    INDEX(CORRECT!$A$2:$HK$129,0,COLUMN(DH41))
)
</f>
        <v>0</v>
      </c>
      <c r="DI41" s="72">
        <f t="array" ref="DI41">SUMPRODUCT(
    INDEX(ANSWERS!$C$7:$AW$134,0,ROW(DI41)), 
    INDEX(CORRECT!$A$2:$HK$129,0,COLUMN(DI41))
)
</f>
        <v>0</v>
      </c>
      <c r="DJ41" s="72">
        <f t="array" ref="DJ41">SUMPRODUCT(
    INDEX(ANSWERS!$C$7:$AW$134,0,ROW(DJ41)), 
    INDEX(CORRECT!$A$2:$HK$129,0,COLUMN(DJ41))
)
</f>
        <v>0</v>
      </c>
      <c r="DK41" s="72">
        <f t="array" ref="DK41">SUMPRODUCT(
    INDEX(ANSWERS!$C$7:$AW$134,0,ROW(DK41)), 
    INDEX(CORRECT!$A$2:$HK$129,0,COLUMN(DK41))
)
</f>
        <v>0</v>
      </c>
      <c r="DL41" s="72">
        <f t="array" ref="DL41">SUMPRODUCT(
    INDEX(ANSWERS!$C$7:$AW$134,0,ROW(DL41)), 
    INDEX(CORRECT!$A$2:$HK$129,0,COLUMN(DL41))
)
</f>
        <v>0</v>
      </c>
      <c r="DM41" s="72">
        <f t="array" ref="DM41">SUMPRODUCT(
    INDEX(ANSWERS!$C$7:$AW$134,0,ROW(DM41)), 
    INDEX(CORRECT!$A$2:$HK$129,0,COLUMN(DM41))
)
</f>
        <v>0</v>
      </c>
      <c r="DN41" s="72">
        <f t="array" ref="DN41">SUMPRODUCT(
    INDEX(ANSWERS!$C$7:$AW$134,0,ROW(DN41)), 
    INDEX(CORRECT!$A$2:$HK$129,0,COLUMN(DN41))
)
</f>
        <v>0</v>
      </c>
      <c r="DO41" s="72">
        <f t="array" ref="DO41">SUMPRODUCT(
    INDEX(ANSWERS!$C$7:$AW$134,0,ROW(DO41)), 
    INDEX(CORRECT!$A$2:$HK$129,0,COLUMN(DO41))
)
</f>
        <v>0</v>
      </c>
      <c r="DP41" s="72">
        <f t="array" ref="DP41">SUMPRODUCT(
    INDEX(ANSWERS!$C$7:$AW$134,0,ROW(DP41)), 
    INDEX(CORRECT!$A$2:$HK$129,0,COLUMN(DP41))
)
</f>
        <v>0</v>
      </c>
      <c r="DQ41" s="72">
        <f t="array" ref="DQ41">SUMPRODUCT(
    INDEX(ANSWERS!$C$7:$AW$134,0,ROW(DQ41)), 
    INDEX(CORRECT!$A$2:$HK$129,0,COLUMN(DQ41))
)
</f>
        <v>0</v>
      </c>
      <c r="DR41" s="72">
        <f t="array" ref="DR41">SUMPRODUCT(
    INDEX(ANSWERS!$C$7:$AW$134,0,ROW(DR41)), 
    INDEX(CORRECT!$A$2:$HK$129,0,COLUMN(DR41))
)
</f>
        <v>0</v>
      </c>
      <c r="DS41" s="72">
        <f t="array" ref="DS41">SUMPRODUCT(
    INDEX(ANSWERS!$C$7:$AW$134,0,ROW(DS41)), 
    INDEX(CORRECT!$A$2:$HK$129,0,COLUMN(DS41))
)
</f>
        <v>0</v>
      </c>
      <c r="DT41" s="72">
        <f t="array" ref="DT41">SUMPRODUCT(
    INDEX(ANSWERS!$C$7:$AW$134,0,ROW(DT41)), 
    INDEX(CORRECT!$A$2:$HK$129,0,COLUMN(DT41))
)
</f>
        <v>0</v>
      </c>
      <c r="DU41" s="72">
        <f t="array" ref="DU41">SUMPRODUCT(
    INDEX(ANSWERS!$C$7:$AW$134,0,ROW(DU41)), 
    INDEX(CORRECT!$A$2:$HK$129,0,COLUMN(DU41))
)
</f>
        <v>0</v>
      </c>
      <c r="DV41" s="72">
        <f t="array" ref="DV41">SUMPRODUCT(
    INDEX(ANSWERS!$C$7:$AW$134,0,ROW(DV41)), 
    INDEX(CORRECT!$A$2:$HK$129,0,COLUMN(DV41))
)
</f>
        <v>0</v>
      </c>
      <c r="DW41" s="72">
        <f t="array" ref="DW41">SUMPRODUCT(
    INDEX(ANSWERS!$C$7:$AW$134,0,ROW(DW41)), 
    INDEX(CORRECT!$A$2:$HK$129,0,COLUMN(DW41))
)
</f>
        <v>0</v>
      </c>
      <c r="DX41" s="72">
        <f t="array" ref="DX41">SUMPRODUCT(
    INDEX(ANSWERS!$C$7:$AW$134,0,ROW(DX41)), 
    INDEX(CORRECT!$A$2:$HK$129,0,COLUMN(DX41))
)
</f>
        <v>0</v>
      </c>
      <c r="DY41" s="72">
        <f t="array" ref="DY41">SUMPRODUCT(
    INDEX(ANSWERS!$C$7:$AW$134,0,ROW(DY41)), 
    INDEX(CORRECT!$A$2:$HK$129,0,COLUMN(DY41))
)
</f>
        <v>0</v>
      </c>
      <c r="DZ41" s="72">
        <f t="array" ref="DZ41">SUMPRODUCT(
    INDEX(ANSWERS!$C$7:$AW$134,0,ROW(DZ41)), 
    INDEX(CORRECT!$A$2:$HK$129,0,COLUMN(DZ41))
)
</f>
        <v>0</v>
      </c>
      <c r="EA41" s="72">
        <f t="array" ref="EA41">SUMPRODUCT(
    INDEX(ANSWERS!$C$7:$AW$134,0,ROW(EA41)), 
    INDEX(CORRECT!$A$2:$HK$129,0,COLUMN(EA41))
)
</f>
        <v>0</v>
      </c>
      <c r="EB41" s="72">
        <f t="array" ref="EB41">SUMPRODUCT(
    INDEX(ANSWERS!$C$7:$AW$134,0,ROW(EB41)), 
    INDEX(CORRECT!$A$2:$HK$129,0,COLUMN(EB41))
)
</f>
        <v>0</v>
      </c>
      <c r="EC41" s="72">
        <f t="array" ref="EC41">SUMPRODUCT(
    INDEX(ANSWERS!$C$7:$AW$134,0,ROW(EC41)), 
    INDEX(CORRECT!$A$2:$HK$129,0,COLUMN(EC41))
)
</f>
        <v>0</v>
      </c>
      <c r="ED41" s="72">
        <f t="array" ref="ED41">SUMPRODUCT(
    INDEX(ANSWERS!$C$7:$AW$134,0,ROW(ED41)), 
    INDEX(CORRECT!$A$2:$HK$129,0,COLUMN(ED41))
)
</f>
        <v>0</v>
      </c>
      <c r="EE41" s="72">
        <f t="array" ref="EE41">SUMPRODUCT(
    INDEX(ANSWERS!$C$7:$AW$134,0,ROW(EE41)), 
    INDEX(CORRECT!$A$2:$HK$129,0,COLUMN(EE41))
)
</f>
        <v>0</v>
      </c>
      <c r="EF41" s="72">
        <f t="array" ref="EF41">SUMPRODUCT(
    INDEX(ANSWERS!$C$7:$AW$134,0,ROW(EF41)), 
    INDEX(CORRECT!$A$2:$HK$129,0,COLUMN(EF41))
)
</f>
        <v>0</v>
      </c>
      <c r="EG41" s="72">
        <f t="array" ref="EG41">SUMPRODUCT(
    INDEX(ANSWERS!$C$7:$AW$134,0,ROW(EG41)), 
    INDEX(CORRECT!$A$2:$HK$129,0,COLUMN(EG41))
)
</f>
        <v>0</v>
      </c>
      <c r="EH41" s="72">
        <f t="array" ref="EH41">SUMPRODUCT(
    INDEX(ANSWERS!$C$7:$AW$134,0,ROW(EH41)), 
    INDEX(CORRECT!$A$2:$HK$129,0,COLUMN(EH41))
)
</f>
        <v>0</v>
      </c>
      <c r="EI41" s="72">
        <f t="array" ref="EI41">SUMPRODUCT(
    INDEX(ANSWERS!$C$7:$AW$134,0,ROW(EI41)), 
    INDEX(CORRECT!$A$2:$HK$129,0,COLUMN(EI41))
)
</f>
        <v>0</v>
      </c>
      <c r="EJ41" s="72">
        <f t="array" ref="EJ41">SUMPRODUCT(
    INDEX(ANSWERS!$C$7:$AW$134,0,ROW(EJ41)), 
    INDEX(CORRECT!$A$2:$HK$129,0,COLUMN(EJ41))
)
</f>
        <v>0</v>
      </c>
      <c r="EK41" s="72">
        <f t="array" ref="EK41">SUMPRODUCT(
    INDEX(ANSWERS!$C$7:$AW$134,0,ROW(EK41)), 
    INDEX(CORRECT!$A$2:$HK$129,0,COLUMN(EK41))
)
</f>
        <v>0</v>
      </c>
      <c r="EL41" s="72">
        <f t="array" ref="EL41">SUMPRODUCT(
    INDEX(ANSWERS!$C$7:$AW$134,0,ROW(EL41)), 
    INDEX(CORRECT!$A$2:$HK$129,0,COLUMN(EL41))
)
</f>
        <v>0</v>
      </c>
      <c r="EM41" s="72">
        <f t="array" ref="EM41">SUMPRODUCT(
    INDEX(ANSWERS!$C$7:$AW$134,0,ROW(EM41)), 
    INDEX(CORRECT!$A$2:$HK$129,0,COLUMN(EM41))
)
</f>
        <v>0</v>
      </c>
      <c r="EN41" s="72">
        <f t="array" ref="EN41">SUMPRODUCT(
    INDEX(ANSWERS!$C$7:$AW$134,0,ROW(EN41)), 
    INDEX(CORRECT!$A$2:$HK$129,0,COLUMN(EN41))
)
</f>
        <v>0</v>
      </c>
      <c r="EO41" s="72">
        <f t="array" ref="EO41">SUMPRODUCT(
    INDEX(ANSWERS!$C$7:$AW$134,0,ROW(EO41)), 
    INDEX(CORRECT!$A$2:$HK$129,0,COLUMN(EO41))
)
</f>
        <v>0</v>
      </c>
      <c r="EP41" s="72">
        <f t="array" ref="EP41">SUMPRODUCT(
    INDEX(ANSWERS!$C$7:$AW$134,0,ROW(EP41)), 
    INDEX(CORRECT!$A$2:$HK$129,0,COLUMN(EP41))
)
</f>
        <v>0</v>
      </c>
      <c r="EQ41" s="72">
        <f t="array" ref="EQ41">SUMPRODUCT(
    INDEX(ANSWERS!$C$7:$AW$134,0,ROW(EQ41)), 
    INDEX(CORRECT!$A$2:$HK$129,0,COLUMN(EQ41))
)
</f>
        <v>0</v>
      </c>
      <c r="ER41" s="72">
        <f t="array" ref="ER41">SUMPRODUCT(
    INDEX(ANSWERS!$C$7:$AW$134,0,ROW(ER41)), 
    INDEX(CORRECT!$A$2:$HK$129,0,COLUMN(ER41))
)
</f>
        <v>0</v>
      </c>
      <c r="ES41" s="72">
        <f t="array" ref="ES41">SUMPRODUCT(
    INDEX(ANSWERS!$C$7:$AW$134,0,ROW(ES41)), 
    INDEX(CORRECT!$A$2:$HK$129,0,COLUMN(ES41))
)
</f>
        <v>0</v>
      </c>
      <c r="ET41" s="72">
        <f t="array" ref="ET41">SUMPRODUCT(
    INDEX(ANSWERS!$C$7:$AW$134,0,ROW(ET41)), 
    INDEX(CORRECT!$A$2:$HK$129,0,COLUMN(ET41))
)
</f>
        <v>0</v>
      </c>
      <c r="EU41" s="72">
        <f t="array" ref="EU41">SUMPRODUCT(
    INDEX(ANSWERS!$C$7:$AW$134,0,ROW(EU41)), 
    INDEX(CORRECT!$A$2:$HK$129,0,COLUMN(EU41))
)
</f>
        <v>0</v>
      </c>
      <c r="EV41" s="72">
        <f t="array" ref="EV41">SUMPRODUCT(
    INDEX(ANSWERS!$C$7:$AW$134,0,ROW(EV41)), 
    INDEX(CORRECT!$A$2:$HK$129,0,COLUMN(EV41))
)
</f>
        <v>0</v>
      </c>
      <c r="EW41" s="72">
        <f t="array" ref="EW41">SUMPRODUCT(
    INDEX(ANSWERS!$C$7:$AW$134,0,ROW(EW41)), 
    INDEX(CORRECT!$A$2:$HK$129,0,COLUMN(EW41))
)
</f>
        <v>0</v>
      </c>
      <c r="EX41" s="72">
        <f t="array" ref="EX41">SUMPRODUCT(
    INDEX(ANSWERS!$C$7:$AW$134,0,ROW(EX41)), 
    INDEX(CORRECT!$A$2:$HK$129,0,COLUMN(EX41))
)
</f>
        <v>0</v>
      </c>
      <c r="EY41" s="72">
        <f t="array" ref="EY41">SUMPRODUCT(
    INDEX(ANSWERS!$C$7:$AW$134,0,ROW(EY41)), 
    INDEX(CORRECT!$A$2:$HK$129,0,COLUMN(EY41))
)
</f>
        <v>0</v>
      </c>
      <c r="EZ41" s="72">
        <f t="array" ref="EZ41">SUMPRODUCT(
    INDEX(ANSWERS!$C$7:$AW$134,0,ROW(EZ41)), 
    INDEX(CORRECT!$A$2:$HK$129,0,COLUMN(EZ41))
)
</f>
        <v>0</v>
      </c>
      <c r="FA41" s="72">
        <f t="array" ref="FA41">SUMPRODUCT(
    INDEX(ANSWERS!$C$7:$AW$134,0,ROW(FA41)), 
    INDEX(CORRECT!$A$2:$HK$129,0,COLUMN(FA41))
)
</f>
        <v>0</v>
      </c>
      <c r="FB41" s="72">
        <f t="array" ref="FB41">SUMPRODUCT(
    INDEX(ANSWERS!$C$7:$AW$134,0,ROW(FB41)), 
    INDEX(CORRECT!$A$2:$HK$129,0,COLUMN(FB41))
)
</f>
        <v>0</v>
      </c>
      <c r="FC41" s="72">
        <f t="array" ref="FC41">SUMPRODUCT(
    INDEX(ANSWERS!$C$7:$AW$134,0,ROW(FC41)), 
    INDEX(CORRECT!$A$2:$HK$129,0,COLUMN(FC41))
)
</f>
        <v>0</v>
      </c>
      <c r="FD41" s="72">
        <f t="array" ref="FD41">SUMPRODUCT(
    INDEX(ANSWERS!$C$7:$AW$134,0,ROW(FD41)), 
    INDEX(CORRECT!$A$2:$HK$129,0,COLUMN(FD41))
)
</f>
        <v>0</v>
      </c>
      <c r="FE41" s="72">
        <f t="array" ref="FE41">SUMPRODUCT(
    INDEX(ANSWERS!$C$7:$AW$134,0,ROW(FE41)), 
    INDEX(CORRECT!$A$2:$HK$129,0,COLUMN(FE41))
)
</f>
        <v>0</v>
      </c>
      <c r="FF41" s="72">
        <f t="array" ref="FF41">SUMPRODUCT(
    INDEX(ANSWERS!$C$7:$AW$134,0,ROW(FF41)), 
    INDEX(CORRECT!$A$2:$HK$129,0,COLUMN(FF41))
)
</f>
        <v>0</v>
      </c>
      <c r="FG41" s="72">
        <f t="array" ref="FG41">SUMPRODUCT(
    INDEX(ANSWERS!$C$7:$AW$134,0,ROW(FG41)), 
    INDEX(CORRECT!$A$2:$HK$129,0,COLUMN(FG41))
)
</f>
        <v>0</v>
      </c>
      <c r="FH41" s="72">
        <f t="array" ref="FH41">SUMPRODUCT(
    INDEX(ANSWERS!$C$7:$AW$134,0,ROW(FH41)), 
    INDEX(CORRECT!$A$2:$HK$129,0,COLUMN(FH41))
)
</f>
        <v>0</v>
      </c>
      <c r="FI41" s="72">
        <f t="array" ref="FI41">SUMPRODUCT(
    INDEX(ANSWERS!$C$7:$AW$134,0,ROW(FI41)), 
    INDEX(CORRECT!$A$2:$HK$129,0,COLUMN(FI41))
)
</f>
        <v>0</v>
      </c>
      <c r="FJ41" s="72">
        <f t="array" ref="FJ41">SUMPRODUCT(
    INDEX(ANSWERS!$C$7:$AW$134,0,ROW(FJ41)), 
    INDEX(CORRECT!$A$2:$HK$129,0,COLUMN(FJ41))
)
</f>
        <v>0</v>
      </c>
      <c r="FK41" s="72">
        <f t="array" ref="FK41">SUMPRODUCT(
    INDEX(ANSWERS!$C$7:$AW$134,0,ROW(FK41)), 
    INDEX(CORRECT!$A$2:$HK$129,0,COLUMN(FK41))
)
</f>
        <v>0</v>
      </c>
      <c r="FL41" s="72">
        <f t="array" ref="FL41">SUMPRODUCT(
    INDEX(ANSWERS!$C$7:$AW$134,0,ROW(FL41)), 
    INDEX(CORRECT!$A$2:$HK$129,0,COLUMN(FL41))
)
</f>
        <v>0</v>
      </c>
      <c r="FM41" s="72">
        <f t="array" ref="FM41">SUMPRODUCT(
    INDEX(ANSWERS!$C$7:$AW$134,0,ROW(FM41)), 
    INDEX(CORRECT!$A$2:$HK$129,0,COLUMN(FM41))
)
</f>
        <v>0</v>
      </c>
      <c r="FN41" s="72">
        <f t="array" ref="FN41">SUMPRODUCT(
    INDEX(ANSWERS!$C$7:$AW$134,0,ROW(FN41)), 
    INDEX(CORRECT!$A$2:$HK$129,0,COLUMN(FN41))
)
</f>
        <v>0</v>
      </c>
      <c r="FO41" s="72">
        <f t="array" ref="FO41">SUMPRODUCT(
    INDEX(ANSWERS!$C$7:$AW$134,0,ROW(FO41)), 
    INDEX(CORRECT!$A$2:$HK$129,0,COLUMN(FO41))
)
</f>
        <v>0</v>
      </c>
      <c r="FP41" s="72">
        <f t="array" ref="FP41">SUMPRODUCT(
    INDEX(ANSWERS!$C$7:$AW$134,0,ROW(FP41)), 
    INDEX(CORRECT!$A$2:$HK$129,0,COLUMN(FP41))
)
</f>
        <v>0</v>
      </c>
      <c r="FQ41" s="72">
        <f t="array" ref="FQ41">SUMPRODUCT(
    INDEX(ANSWERS!$C$7:$AW$134,0,ROW(FQ41)), 
    INDEX(CORRECT!$A$2:$HK$129,0,COLUMN(FQ41))
)
</f>
        <v>0</v>
      </c>
      <c r="FR41" s="72">
        <f t="array" ref="FR41">SUMPRODUCT(
    INDEX(ANSWERS!$C$7:$AW$134,0,ROW(FR41)), 
    INDEX(CORRECT!$A$2:$HK$129,0,COLUMN(FR41))
)
</f>
        <v>0</v>
      </c>
      <c r="FS41" s="72">
        <f t="array" ref="FS41">SUMPRODUCT(
    INDEX(ANSWERS!$C$7:$AW$134,0,ROW(FS41)), 
    INDEX(CORRECT!$A$2:$HK$129,0,COLUMN(FS41))
)
</f>
        <v>0</v>
      </c>
      <c r="FT41" s="72">
        <f t="array" ref="FT41">SUMPRODUCT(
    INDEX(ANSWERS!$C$7:$AW$134,0,ROW(FT41)), 
    INDEX(CORRECT!$A$2:$HK$129,0,COLUMN(FT41))
)
</f>
        <v>0</v>
      </c>
      <c r="FU41" s="72">
        <f t="array" ref="FU41">SUMPRODUCT(
    INDEX(ANSWERS!$C$7:$AW$134,0,ROW(FU41)), 
    INDEX(CORRECT!$A$2:$HK$129,0,COLUMN(FU41))
)
</f>
        <v>0</v>
      </c>
      <c r="FV41" s="72">
        <f t="array" ref="FV41">SUMPRODUCT(
    INDEX(ANSWERS!$C$7:$AW$134,0,ROW(FV41)), 
    INDEX(CORRECT!$A$2:$HK$129,0,COLUMN(FV41))
)
</f>
        <v>0</v>
      </c>
      <c r="FW41" s="72">
        <f t="array" ref="FW41">SUMPRODUCT(
    INDEX(ANSWERS!$C$7:$AW$134,0,ROW(FW41)), 
    INDEX(CORRECT!$A$2:$HK$129,0,COLUMN(FW41))
)
</f>
        <v>0</v>
      </c>
      <c r="FX41" s="72">
        <f t="array" ref="FX41">SUMPRODUCT(
    INDEX(ANSWERS!$C$7:$AW$134,0,ROW(FX41)), 
    INDEX(CORRECT!$A$2:$HK$129,0,COLUMN(FX41))
)
</f>
        <v>0</v>
      </c>
      <c r="FY41" s="72">
        <f t="array" ref="FY41">SUMPRODUCT(
    INDEX(ANSWERS!$C$7:$AW$134,0,ROW(FY41)), 
    INDEX(CORRECT!$A$2:$HK$129,0,COLUMN(FY41))
)
</f>
        <v>0</v>
      </c>
      <c r="FZ41" s="72">
        <f t="array" ref="FZ41">SUMPRODUCT(
    INDEX(ANSWERS!$C$7:$AW$134,0,ROW(FZ41)), 
    INDEX(CORRECT!$A$2:$HK$129,0,COLUMN(FZ41))
)
</f>
        <v>0</v>
      </c>
      <c r="GA41" s="72">
        <f t="array" ref="GA41">SUMPRODUCT(
    INDEX(ANSWERS!$C$7:$AW$134,0,ROW(GA41)), 
    INDEX(CORRECT!$A$2:$HK$129,0,COLUMN(GA41))
)
</f>
        <v>0</v>
      </c>
      <c r="GB41" s="72">
        <f t="array" ref="GB41">SUMPRODUCT(
    INDEX(ANSWERS!$C$7:$AW$134,0,ROW(GB41)), 
    INDEX(CORRECT!$A$2:$HK$129,0,COLUMN(GB41))
)
</f>
        <v>0</v>
      </c>
      <c r="GC41" s="72">
        <f t="array" ref="GC41">SUMPRODUCT(
    INDEX(ANSWERS!$C$7:$AW$134,0,ROW(GC41)), 
    INDEX(CORRECT!$A$2:$HK$129,0,COLUMN(GC41))
)
</f>
        <v>0</v>
      </c>
      <c r="GD41" s="72">
        <f t="array" ref="GD41">SUMPRODUCT(
    INDEX(ANSWERS!$C$7:$AW$134,0,ROW(GD41)), 
    INDEX(CORRECT!$A$2:$HK$129,0,COLUMN(GD41))
)
</f>
        <v>0</v>
      </c>
      <c r="GE41" s="72">
        <f t="array" ref="GE41">SUMPRODUCT(
    INDEX(ANSWERS!$C$7:$AW$134,0,ROW(GE41)), 
    INDEX(CORRECT!$A$2:$HK$129,0,COLUMN(GE41))
)
</f>
        <v>0</v>
      </c>
      <c r="GF41" s="72">
        <f t="array" ref="GF41">SUMPRODUCT(
    INDEX(ANSWERS!$C$7:$AW$134,0,ROW(GF41)), 
    INDEX(CORRECT!$A$2:$HK$129,0,COLUMN(GF41))
)
</f>
        <v>0</v>
      </c>
      <c r="GG41" s="72">
        <f t="array" ref="GG41">SUMPRODUCT(
    INDEX(ANSWERS!$C$7:$AW$134,0,ROW(GG41)), 
    INDEX(CORRECT!$A$2:$HK$129,0,COLUMN(GG41))
)
</f>
        <v>0</v>
      </c>
      <c r="GH41" s="72">
        <f t="array" ref="GH41">SUMPRODUCT(
    INDEX(ANSWERS!$C$7:$AW$134,0,ROW(GH41)), 
    INDEX(CORRECT!$A$2:$HK$129,0,COLUMN(GH41))
)
</f>
        <v>0</v>
      </c>
      <c r="GI41" s="72">
        <f t="array" ref="GI41">SUMPRODUCT(
    INDEX(ANSWERS!$C$7:$AW$134,0,ROW(GI41)), 
    INDEX(CORRECT!$A$2:$HK$129,0,COLUMN(GI41))
)
</f>
        <v>0</v>
      </c>
      <c r="GJ41" s="72">
        <f t="array" ref="GJ41">SUMPRODUCT(
    INDEX(ANSWERS!$C$7:$AW$134,0,ROW(GJ41)), 
    INDEX(CORRECT!$A$2:$HK$129,0,COLUMN(GJ41))
)
</f>
        <v>0</v>
      </c>
      <c r="GK41" s="72">
        <f t="array" ref="GK41">SUMPRODUCT(
    INDEX(ANSWERS!$C$7:$AW$134,0,ROW(GK41)), 
    INDEX(CORRECT!$A$2:$HK$129,0,COLUMN(GK41))
)
</f>
        <v>0</v>
      </c>
      <c r="GL41" s="72">
        <f t="array" ref="GL41">SUMPRODUCT(
    INDEX(ANSWERS!$C$7:$AW$134,0,ROW(GL41)), 
    INDEX(CORRECT!$A$2:$HK$129,0,COLUMN(GL41))
)
</f>
        <v>0</v>
      </c>
      <c r="GM41" s="72">
        <f t="array" ref="GM41">SUMPRODUCT(
    INDEX(ANSWERS!$C$7:$AW$134,0,ROW(GM41)), 
    INDEX(CORRECT!$A$2:$HK$129,0,COLUMN(GM41))
)
</f>
        <v>0</v>
      </c>
      <c r="GN41" s="72">
        <f t="array" ref="GN41">SUMPRODUCT(
    INDEX(ANSWERS!$C$7:$AW$134,0,ROW(GN41)), 
    INDEX(CORRECT!$A$2:$HK$129,0,COLUMN(GN41))
)
</f>
        <v>0</v>
      </c>
      <c r="GO41" s="72">
        <f t="array" ref="GO41">SUMPRODUCT(
    INDEX(ANSWERS!$C$7:$AW$134,0,ROW(GO41)), 
    INDEX(CORRECT!$A$2:$HK$129,0,COLUMN(GO41))
)
</f>
        <v>0</v>
      </c>
      <c r="GP41" s="72">
        <f t="array" ref="GP41">SUMPRODUCT(
    INDEX(ANSWERS!$C$7:$AW$134,0,ROW(GP41)), 
    INDEX(CORRECT!$A$2:$HK$129,0,COLUMN(GP41))
)
</f>
        <v>0</v>
      </c>
      <c r="GQ41" s="72">
        <f t="array" ref="GQ41">SUMPRODUCT(
    INDEX(ANSWERS!$C$7:$AW$134,0,ROW(GQ41)), 
    INDEX(CORRECT!$A$2:$HK$129,0,COLUMN(GQ41))
)
</f>
        <v>0</v>
      </c>
      <c r="GR41" s="72">
        <f t="array" ref="GR41">SUMPRODUCT(
    INDEX(ANSWERS!$C$7:$AW$134,0,ROW(GR41)), 
    INDEX(CORRECT!$A$2:$HK$129,0,COLUMN(GR41))
)
</f>
        <v>0</v>
      </c>
      <c r="GS41" s="72">
        <f t="array" ref="GS41">SUMPRODUCT(
    INDEX(ANSWERS!$C$7:$AW$134,0,ROW(GS41)), 
    INDEX(CORRECT!$A$2:$HK$129,0,COLUMN(GS41))
)
</f>
        <v>0</v>
      </c>
      <c r="GT41" s="72">
        <f t="array" ref="GT41">SUMPRODUCT(
    INDEX(ANSWERS!$C$7:$AW$134,0,ROW(GT41)), 
    INDEX(CORRECT!$A$2:$HK$129,0,COLUMN(GT41))
)
</f>
        <v>0</v>
      </c>
      <c r="GU41" s="72">
        <f t="array" ref="GU41">SUMPRODUCT(
    INDEX(ANSWERS!$C$7:$AW$134,0,ROW(GU41)), 
    INDEX(CORRECT!$A$2:$HK$129,0,COLUMN(GU41))
)
</f>
        <v>0</v>
      </c>
      <c r="GV41" s="72">
        <f t="array" ref="GV41">SUMPRODUCT(
    INDEX(ANSWERS!$C$7:$AW$134,0,ROW(GV41)), 
    INDEX(CORRECT!$A$2:$HK$129,0,COLUMN(GV41))
)
</f>
        <v>0</v>
      </c>
      <c r="GW41" s="72">
        <f t="array" ref="GW41">SUMPRODUCT(
    INDEX(ANSWERS!$C$7:$AW$134,0,ROW(GW41)), 
    INDEX(CORRECT!$A$2:$HK$129,0,COLUMN(GW41))
)
</f>
        <v>0</v>
      </c>
      <c r="GX41" s="72">
        <f t="array" ref="GX41">SUMPRODUCT(
    INDEX(ANSWERS!$C$7:$AW$134,0,ROW(GX41)), 
    INDEX(CORRECT!$A$2:$HK$129,0,COLUMN(GX41))
)
</f>
        <v>0</v>
      </c>
      <c r="GY41" s="72">
        <f t="array" ref="GY41">SUMPRODUCT(
    INDEX(ANSWERS!$C$7:$AW$134,0,ROW(GY41)), 
    INDEX(CORRECT!$A$2:$HK$129,0,COLUMN(GY41))
)
</f>
        <v>0</v>
      </c>
      <c r="GZ41" s="72">
        <f t="array" ref="GZ41">SUMPRODUCT(
    INDEX(ANSWERS!$C$7:$AW$134,0,ROW(GZ41)), 
    INDEX(CORRECT!$A$2:$HK$129,0,COLUMN(GZ41))
)
</f>
        <v>0</v>
      </c>
      <c r="HA41" s="72">
        <f t="array" ref="HA41">SUMPRODUCT(
    INDEX(ANSWERS!$C$7:$AW$134,0,ROW(HA41)), 
    INDEX(CORRECT!$A$2:$HK$129,0,COLUMN(HA41))
)
</f>
        <v>0</v>
      </c>
      <c r="HB41" s="72">
        <f t="array" ref="HB41">SUMPRODUCT(
    INDEX(ANSWERS!$C$7:$AW$134,0,ROW(HB41)), 
    INDEX(CORRECT!$A$2:$HK$129,0,COLUMN(HB41))
)
</f>
        <v>0</v>
      </c>
      <c r="HC41" s="72">
        <f t="array" ref="HC41">SUMPRODUCT(
    INDEX(ANSWERS!$C$7:$AW$134,0,ROW(HC41)), 
    INDEX(CORRECT!$A$2:$HK$129,0,COLUMN(HC41))
)
</f>
        <v>0</v>
      </c>
      <c r="HD41" s="72">
        <f t="array" ref="HD41">SUMPRODUCT(
    INDEX(ANSWERS!$C$7:$AW$134,0,ROW(HD41)), 
    INDEX(CORRECT!$A$2:$HK$129,0,COLUMN(HD41))
)
</f>
        <v>0</v>
      </c>
      <c r="HE41" s="72">
        <f t="array" ref="HE41">SUMPRODUCT(
    INDEX(ANSWERS!$C$7:$AW$134,0,ROW(HE41)), 
    INDEX(CORRECT!$A$2:$HK$129,0,COLUMN(HE41))
)
</f>
        <v>0</v>
      </c>
      <c r="HF41" s="72">
        <f t="array" ref="HF41">SUMPRODUCT(
    INDEX(ANSWERS!$C$7:$AW$134,0,ROW(HF41)), 
    INDEX(CORRECT!$A$2:$HK$129,0,COLUMN(HF41))
)
</f>
        <v>0</v>
      </c>
      <c r="HG41" s="72">
        <f t="array" ref="HG41">SUMPRODUCT(
    INDEX(ANSWERS!$C$7:$AW$134,0,ROW(HG41)), 
    INDEX(CORRECT!$A$2:$HK$129,0,COLUMN(HG41))
)
</f>
        <v>0</v>
      </c>
      <c r="HH41" s="72">
        <f t="array" ref="HH41">SUMPRODUCT(
    INDEX(ANSWERS!$C$7:$AW$134,0,ROW(HH41)), 
    INDEX(CORRECT!$A$2:$HK$129,0,COLUMN(HH41))
)
</f>
        <v>0</v>
      </c>
      <c r="HI41" s="72">
        <f t="array" ref="HI41">SUMPRODUCT(
    INDEX(ANSWERS!$C$7:$AW$134,0,ROW(HI41)), 
    INDEX(CORRECT!$A$2:$HK$129,0,COLUMN(HI41))
)
</f>
        <v>0</v>
      </c>
      <c r="HJ41" s="72">
        <f t="array" ref="HJ41">SUMPRODUCT(
    INDEX(ANSWERS!$C$7:$AW$134,0,ROW(HJ41)), 
    INDEX(CORRECT!$A$2:$HK$129,0,COLUMN(HJ41))
)
</f>
        <v>0</v>
      </c>
      <c r="HK41" s="72">
        <f t="array" ref="HK41">SUMPRODUCT(
    INDEX(ANSWERS!$C$7:$AW$134,0,ROW(HK41)), 
    INDEX(CORRECT!$A$2:$HK$129,0,COLUMN(HK41))
)
</f>
        <v>0</v>
      </c>
      <c r="HL41" s="72"/>
    </row>
    <row r="42">
      <c r="A42" s="1" t="s">
        <v>153</v>
      </c>
      <c r="B42" s="72">
        <f t="array" ref="B42">SUMPRODUCT(
    INDEX(ANSWERS!$C$7:$AW$134,0,ROW(B42)), 
    INDEX(CORRECT!$A$2:$HK$129,0,COLUMN(B42))
)
</f>
        <v>4</v>
      </c>
      <c r="C42" s="72">
        <f t="array" ref="C42">SUMPRODUCT(
    INDEX(ANSWERS!$C$7:$AW$134,0,ROW(C42)), 
    INDEX(CORRECT!$A$2:$HK$129,0,COLUMN(C42))
)
</f>
        <v>2</v>
      </c>
      <c r="D42" s="72">
        <f t="array" ref="D42">SUMPRODUCT(
    INDEX(ANSWERS!$C$7:$AW$134,0,ROW(D42)), 
    INDEX(CORRECT!$A$2:$HK$129,0,COLUMN(D42))
)
</f>
        <v>1</v>
      </c>
      <c r="E42" s="72">
        <f t="array" ref="E42">SUMPRODUCT(
    INDEX(ANSWERS!$C$7:$AW$134,0,ROW(E42)), 
    INDEX(CORRECT!$A$2:$HK$129,0,COLUMN(E42))
)
</f>
        <v>1</v>
      </c>
      <c r="F42" s="72">
        <f t="array" ref="F42">SUMPRODUCT(
    INDEX(ANSWERS!$C$7:$AW$134,0,ROW(F42)), 
    INDEX(CORRECT!$A$2:$HK$129,0,COLUMN(F42))
)
</f>
        <v>0</v>
      </c>
      <c r="G42" s="72">
        <f t="array" ref="G42">SUMPRODUCT(
    INDEX(ANSWERS!$C$7:$AW$134,0,ROW(G42)), 
    INDEX(CORRECT!$A$2:$HK$129,0,COLUMN(G42))
)
</f>
        <v>0</v>
      </c>
      <c r="H42" s="72">
        <f t="array" ref="H42">SUMPRODUCT(
    INDEX(ANSWERS!$C$7:$AW$134,0,ROW(H42)), 
    INDEX(CORRECT!$A$2:$HK$129,0,COLUMN(H42))
)
</f>
        <v>3</v>
      </c>
      <c r="I42" s="72">
        <f t="array" ref="I42">SUMPRODUCT(
    INDEX(ANSWERS!$C$7:$AW$134,0,ROW(I42)), 
    INDEX(CORRECT!$A$2:$HK$129,0,COLUMN(I42))
)
</f>
        <v>3</v>
      </c>
      <c r="J42" s="72">
        <f t="array" ref="J42">SUMPRODUCT(
    INDEX(ANSWERS!$C$7:$AW$134,0,ROW(J42)), 
    INDEX(CORRECT!$A$2:$HK$129,0,COLUMN(J42))
)
</f>
        <v>4</v>
      </c>
      <c r="K42" s="72">
        <f t="array" ref="K42">SUMPRODUCT(
    INDEX(ANSWERS!$C$7:$AW$134,0,ROW(K42)), 
    INDEX(CORRECT!$A$2:$HK$129,0,COLUMN(K42))
)
</f>
        <v>1</v>
      </c>
      <c r="L42" s="72">
        <f t="array" ref="L42">SUMPRODUCT(
    INDEX(ANSWERS!$C$7:$AW$134,0,ROW(L42)), 
    INDEX(CORRECT!$A$2:$HK$129,0,COLUMN(L42))
)
</f>
        <v>1</v>
      </c>
      <c r="M42" s="72">
        <f t="array" ref="M42">SUMPRODUCT(
    INDEX(ANSWERS!$C$7:$AW$134,0,ROW(M42)), 
    INDEX(CORRECT!$A$2:$HK$129,0,COLUMN(M42))
)
</f>
        <v>3</v>
      </c>
      <c r="N42" s="72">
        <f t="array" ref="N42">SUMPRODUCT(
    INDEX(ANSWERS!$C$7:$AW$134,0,ROW(N42)), 
    INDEX(CORRECT!$A$2:$HK$129,0,COLUMN(N42))
)
</f>
        <v>4</v>
      </c>
      <c r="O42" s="72">
        <f t="array" ref="O42">SUMPRODUCT(
    INDEX(ANSWERS!$C$7:$AW$134,0,ROW(O42)), 
    INDEX(CORRECT!$A$2:$HK$129,0,COLUMN(O42))
)
</f>
        <v>4</v>
      </c>
      <c r="P42" s="72">
        <f t="array" ref="P42">SUMPRODUCT(
    INDEX(ANSWERS!$C$7:$AW$134,0,ROW(P42)), 
    INDEX(CORRECT!$A$2:$HK$129,0,COLUMN(P42))
)
</f>
        <v>3</v>
      </c>
      <c r="Q42" s="72">
        <f t="array" ref="Q42">SUMPRODUCT(
    INDEX(ANSWERS!$C$7:$AW$134,0,ROW(Q42)), 
    INDEX(CORRECT!$A$2:$HK$129,0,COLUMN(Q42))
)
</f>
        <v>2</v>
      </c>
      <c r="R42" s="72">
        <f t="array" ref="R42">SUMPRODUCT(
    INDEX(ANSWERS!$C$7:$AW$134,0,ROW(R42)), 
    INDEX(CORRECT!$A$2:$HK$129,0,COLUMN(R42))
)
</f>
        <v>4</v>
      </c>
      <c r="S42" s="72">
        <f t="array" ref="S42">SUMPRODUCT(
    INDEX(ANSWERS!$C$7:$AW$134,0,ROW(S42)), 
    INDEX(CORRECT!$A$2:$HK$129,0,COLUMN(S42))
)
</f>
        <v>4</v>
      </c>
      <c r="T42" s="72">
        <f t="array" ref="T42">SUMPRODUCT(
    INDEX(ANSWERS!$C$7:$AW$134,0,ROW(T42)), 
    INDEX(CORRECT!$A$2:$HK$129,0,COLUMN(T42))
)
</f>
        <v>4</v>
      </c>
      <c r="U42" s="72">
        <f t="array" ref="U42">SUMPRODUCT(
    INDEX(ANSWERS!$C$7:$AW$134,0,ROW(U42)), 
    INDEX(CORRECT!$A$2:$HK$129,0,COLUMN(U42))
)
</f>
        <v>3</v>
      </c>
      <c r="V42" s="72">
        <f t="array" ref="V42">SUMPRODUCT(
    INDEX(ANSWERS!$C$7:$AW$134,0,ROW(V42)), 
    INDEX(CORRECT!$A$2:$HK$129,0,COLUMN(V42))
)
</f>
        <v>4</v>
      </c>
      <c r="W42" s="72">
        <f t="array" ref="W42">SUMPRODUCT(
    INDEX(ANSWERS!$C$7:$AW$134,0,ROW(W42)), 
    INDEX(CORRECT!$A$2:$HK$129,0,COLUMN(W42))
)
</f>
        <v>4</v>
      </c>
      <c r="X42" s="72">
        <f t="array" ref="X42">SUMPRODUCT(
    INDEX(ANSWERS!$C$7:$AW$134,0,ROW(X42)), 
    INDEX(CORRECT!$A$2:$HK$129,0,COLUMN(X42))
)
</f>
        <v>4</v>
      </c>
      <c r="Y42" s="72">
        <f t="array" ref="Y42">SUMPRODUCT(
    INDEX(ANSWERS!$C$7:$AW$134,0,ROW(Y42)), 
    INDEX(CORRECT!$A$2:$HK$129,0,COLUMN(Y42))
)
</f>
        <v>4</v>
      </c>
      <c r="Z42" s="72">
        <f t="array" ref="Z42">SUMPRODUCT(
    INDEX(ANSWERS!$C$7:$AW$134,0,ROW(Z42)), 
    INDEX(CORRECT!$A$2:$HK$129,0,COLUMN(Z42))
)
</f>
        <v>2</v>
      </c>
      <c r="AA42" s="72">
        <f t="array" ref="AA42">SUMPRODUCT(
    INDEX(ANSWERS!$C$7:$AW$134,0,ROW(AA42)), 
    INDEX(CORRECT!$A$2:$HK$129,0,COLUMN(AA42))
)
</f>
        <v>2</v>
      </c>
      <c r="AB42" s="72">
        <f t="array" ref="AB42">SUMPRODUCT(
    INDEX(ANSWERS!$C$7:$AW$134,0,ROW(AB42)), 
    INDEX(CORRECT!$A$2:$HK$129,0,COLUMN(AB42))
)
</f>
        <v>4</v>
      </c>
      <c r="AC42" s="72">
        <f t="array" ref="AC42">SUMPRODUCT(
    INDEX(ANSWERS!$C$7:$AW$134,0,ROW(AC42)), 
    INDEX(CORRECT!$A$2:$HK$129,0,COLUMN(AC42))
)
</f>
        <v>3</v>
      </c>
      <c r="AD42" s="72">
        <f t="array" ref="AD42">SUMPRODUCT(
    INDEX(ANSWERS!$C$7:$AW$134,0,ROW(AD42)), 
    INDEX(CORRECT!$A$2:$HK$129,0,COLUMN(AD42))
)
</f>
        <v>4</v>
      </c>
      <c r="AE42" s="72">
        <f t="array" ref="AE42">SUMPRODUCT(
    INDEX(ANSWERS!$C$7:$AW$134,0,ROW(AE42)), 
    INDEX(CORRECT!$A$2:$HK$129,0,COLUMN(AE42))
)
</f>
        <v>3</v>
      </c>
      <c r="AF42" s="72">
        <f t="array" ref="AF42">SUMPRODUCT(
    INDEX(ANSWERS!$C$7:$AW$134,0,ROW(AF42)), 
    INDEX(CORRECT!$A$2:$HK$129,0,COLUMN(AF42))
)
</f>
        <v>4</v>
      </c>
      <c r="AG42" s="72">
        <f t="array" ref="AG42">SUMPRODUCT(
    INDEX(ANSWERS!$C$7:$AW$134,0,ROW(AG42)), 
    INDEX(CORRECT!$A$2:$HK$129,0,COLUMN(AG42))
)
</f>
        <v>2</v>
      </c>
      <c r="AH42" s="72">
        <f t="array" ref="AH42">SUMPRODUCT(
    INDEX(ANSWERS!$C$7:$AW$134,0,ROW(AH42)), 
    INDEX(CORRECT!$A$2:$HK$129,0,COLUMN(AH42))
)
</f>
        <v>4</v>
      </c>
      <c r="AI42" s="72">
        <f t="array" ref="AI42">SUMPRODUCT(
    INDEX(ANSWERS!$C$7:$AW$134,0,ROW(AI42)), 
    INDEX(CORRECT!$A$2:$HK$129,0,COLUMN(AI42))
)
</f>
        <v>3</v>
      </c>
      <c r="AJ42" s="72">
        <f t="array" ref="AJ42">SUMPRODUCT(
    INDEX(ANSWERS!$C$7:$AW$134,0,ROW(AJ42)), 
    INDEX(CORRECT!$A$2:$HK$129,0,COLUMN(AJ42))
)
</f>
        <v>4</v>
      </c>
      <c r="AK42" s="72">
        <f t="array" ref="AK42">SUMPRODUCT(
    INDEX(ANSWERS!$C$7:$AW$134,0,ROW(AK42)), 
    INDEX(CORRECT!$A$2:$HK$129,0,COLUMN(AK42))
)
</f>
        <v>4</v>
      </c>
      <c r="AL42" s="72">
        <f t="array" ref="AL42">SUMPRODUCT(
    INDEX(ANSWERS!$C$7:$AW$134,0,ROW(AL42)), 
    INDEX(CORRECT!$A$2:$HK$129,0,COLUMN(AL42))
)
</f>
        <v>4</v>
      </c>
      <c r="AM42" s="72">
        <f t="array" ref="AM42">SUMPRODUCT(
    INDEX(ANSWERS!$C$7:$AW$134,0,ROW(AM42)), 
    INDEX(CORRECT!$A$2:$HK$129,0,COLUMN(AM42))
)
</f>
        <v>3</v>
      </c>
      <c r="AN42" s="72">
        <f t="array" ref="AN42">SUMPRODUCT(
    INDEX(ANSWERS!$C$7:$AW$134,0,ROW(AN42)), 
    INDEX(CORRECT!$A$2:$HK$129,0,COLUMN(AN42))
)
</f>
        <v>3</v>
      </c>
      <c r="AO42" s="72">
        <f t="array" ref="AO42">SUMPRODUCT(
    INDEX(ANSWERS!$C$7:$AW$134,0,ROW(AO42)), 
    INDEX(CORRECT!$A$2:$HK$129,0,COLUMN(AO42))
)
</f>
        <v>3</v>
      </c>
      <c r="AP42" s="72">
        <f t="array" ref="AP42">SUMPRODUCT(
    INDEX(ANSWERS!$C$7:$AW$134,0,ROW(AP42)), 
    INDEX(CORRECT!$A$2:$HK$129,0,COLUMN(AP42))
)
</f>
        <v>1</v>
      </c>
      <c r="AQ42" s="72">
        <f t="array" ref="AQ42">SUMPRODUCT(
    INDEX(ANSWERS!$C$7:$AW$134,0,ROW(AQ42)), 
    INDEX(CORRECT!$A$2:$HK$129,0,COLUMN(AQ42))
)
</f>
        <v>4</v>
      </c>
      <c r="AR42" s="72">
        <f t="array" ref="AR42">SUMPRODUCT(
    INDEX(ANSWERS!$C$7:$AW$134,0,ROW(AR42)), 
    INDEX(CORRECT!$A$2:$HK$129,0,COLUMN(AR42))
)
</f>
        <v>4</v>
      </c>
      <c r="AS42" s="72">
        <f t="array" ref="AS42">SUMPRODUCT(
    INDEX(ANSWERS!$C$7:$AW$134,0,ROW(AS42)), 
    INDEX(CORRECT!$A$2:$HK$129,0,COLUMN(AS42))
)
</f>
        <v>3</v>
      </c>
      <c r="AT42" s="72">
        <f t="array" ref="AT42">SUMPRODUCT(
    INDEX(ANSWERS!$C$7:$AW$134,0,ROW(AT42)), 
    INDEX(CORRECT!$A$2:$HK$129,0,COLUMN(AT42))
)
</f>
        <v>0</v>
      </c>
      <c r="AU42" s="72">
        <f t="array" ref="AU42">SUMPRODUCT(
    INDEX(ANSWERS!$C$7:$AW$134,0,ROW(AU42)), 
    INDEX(CORRECT!$A$2:$HK$129,0,COLUMN(AU42))
)
</f>
        <v>1</v>
      </c>
      <c r="AV42" s="72">
        <f t="array" ref="AV42">SUMPRODUCT(
    INDEX(ANSWERS!$C$7:$AW$134,0,ROW(AV42)), 
    INDEX(CORRECT!$A$2:$HK$129,0,COLUMN(AV42))
)
</f>
        <v>2</v>
      </c>
      <c r="AW42" s="72">
        <f t="array" ref="AW42">SUMPRODUCT(
    INDEX(ANSWERS!$C$7:$AW$134,0,ROW(AW42)), 
    INDEX(CORRECT!$A$2:$HK$129,0,COLUMN(AW42))
)
</f>
        <v>3</v>
      </c>
      <c r="AX42" s="72">
        <f t="array" ref="AX42">SUMPRODUCT(
    INDEX(ANSWERS!$C$7:$AW$134,0,ROW(AX42)), 
    INDEX(CORRECT!$A$2:$HK$129,0,COLUMN(AX42))
)
</f>
        <v>4</v>
      </c>
      <c r="AY42" s="72">
        <f t="array" ref="AY42">SUMPRODUCT(
    INDEX(ANSWERS!$C$7:$AW$134,0,ROW(AY42)), 
    INDEX(CORRECT!$A$2:$HK$129,0,COLUMN(AY42))
)
</f>
        <v>4</v>
      </c>
      <c r="AZ42" s="72">
        <f t="array" ref="AZ42">SUMPRODUCT(
    INDEX(ANSWERS!$C$7:$AW$134,0,ROW(AZ42)), 
    INDEX(CORRECT!$A$2:$HK$129,0,COLUMN(AZ42))
)
</f>
        <v>4</v>
      </c>
      <c r="BA42" s="72">
        <f t="array" ref="BA42">SUMPRODUCT(
    INDEX(ANSWERS!$C$7:$AW$134,0,ROW(BA42)), 
    INDEX(CORRECT!$A$2:$HK$129,0,COLUMN(BA42))
)
</f>
        <v>2</v>
      </c>
      <c r="BB42" s="72">
        <f t="array" ref="BB42">SUMPRODUCT(
    INDEX(ANSWERS!$C$7:$AW$134,0,ROW(BB42)), 
    INDEX(CORRECT!$A$2:$HK$129,0,COLUMN(BB42))
)
</f>
        <v>3</v>
      </c>
      <c r="BC42" s="72">
        <f t="array" ref="BC42">SUMPRODUCT(
    INDEX(ANSWERS!$C$7:$AW$134,0,ROW(BC42)), 
    INDEX(CORRECT!$A$2:$HK$129,0,COLUMN(BC42))
)
</f>
        <v>1</v>
      </c>
      <c r="BD42" s="72">
        <f t="array" ref="BD42">SUMPRODUCT(
    INDEX(ANSWERS!$C$7:$AW$134,0,ROW(BD42)), 
    INDEX(CORRECT!$A$2:$HK$129,0,COLUMN(BD42))
)
</f>
        <v>3</v>
      </c>
      <c r="BE42" s="72">
        <f t="array" ref="BE42">SUMPRODUCT(
    INDEX(ANSWERS!$C$7:$AW$134,0,ROW(BE42)), 
    INDEX(CORRECT!$A$2:$HK$129,0,COLUMN(BE42))
)
</f>
        <v>2</v>
      </c>
      <c r="BF42" s="72">
        <f t="array" ref="BF42">SUMPRODUCT(
    INDEX(ANSWERS!$C$7:$AW$134,0,ROW(BF42)), 
    INDEX(CORRECT!$A$2:$HK$129,0,COLUMN(BF42))
)
</f>
        <v>0</v>
      </c>
      <c r="BG42" s="72">
        <f t="array" ref="BG42">SUMPRODUCT(
    INDEX(ANSWERS!$C$7:$AW$134,0,ROW(BG42)), 
    INDEX(CORRECT!$A$2:$HK$129,0,COLUMN(BG42))
)
</f>
        <v>4</v>
      </c>
      <c r="BH42" s="72">
        <f t="array" ref="BH42">SUMPRODUCT(
    INDEX(ANSWERS!$C$7:$AW$134,0,ROW(BH42)), 
    INDEX(CORRECT!$A$2:$HK$129,0,COLUMN(BH42))
)
</f>
        <v>4</v>
      </c>
      <c r="BI42" s="72">
        <f t="array" ref="BI42">SUMPRODUCT(
    INDEX(ANSWERS!$C$7:$AW$134,0,ROW(BI42)), 
    INDEX(CORRECT!$A$2:$HK$129,0,COLUMN(BI42))
)
</f>
        <v>2</v>
      </c>
      <c r="BJ42" s="72">
        <f t="array" ref="BJ42">SUMPRODUCT(
    INDEX(ANSWERS!$C$7:$AW$134,0,ROW(BJ42)), 
    INDEX(CORRECT!$A$2:$HK$129,0,COLUMN(BJ42))
)
</f>
        <v>1</v>
      </c>
      <c r="BK42" s="72">
        <f t="array" ref="BK42">SUMPRODUCT(
    INDEX(ANSWERS!$C$7:$AW$134,0,ROW(BK42)), 
    INDEX(CORRECT!$A$2:$HK$129,0,COLUMN(BK42))
)
</f>
        <v>3</v>
      </c>
      <c r="BL42" s="72">
        <f t="array" ref="BL42">SUMPRODUCT(
    INDEX(ANSWERS!$C$7:$AW$134,0,ROW(BL42)), 
    INDEX(CORRECT!$A$2:$HK$129,0,COLUMN(BL42))
)
</f>
        <v>4</v>
      </c>
      <c r="BM42" s="72">
        <f t="array" ref="BM42">SUMPRODUCT(
    INDEX(ANSWERS!$C$7:$AW$134,0,ROW(BM42)), 
    INDEX(CORRECT!$A$2:$HK$129,0,COLUMN(BM42))
)
</f>
        <v>2</v>
      </c>
      <c r="BN42" s="72">
        <f t="array" ref="BN42">SUMPRODUCT(
    INDEX(ANSWERS!$C$7:$AW$134,0,ROW(BN42)), 
    INDEX(CORRECT!$A$2:$HK$129,0,COLUMN(BN42))
)
</f>
        <v>4</v>
      </c>
      <c r="BO42" s="72">
        <f t="array" ref="BO42">SUMPRODUCT(
    INDEX(ANSWERS!$C$7:$AW$134,0,ROW(BO42)), 
    INDEX(CORRECT!$A$2:$HK$129,0,COLUMN(BO42))
)
</f>
        <v>2</v>
      </c>
      <c r="BP42" s="72">
        <f t="array" ref="BP42">SUMPRODUCT(
    INDEX(ANSWERS!$C$7:$AW$134,0,ROW(BP42)), 
    INDEX(CORRECT!$A$2:$HK$129,0,COLUMN(BP42))
)
</f>
        <v>4</v>
      </c>
      <c r="BQ42" s="72">
        <f t="array" ref="BQ42">SUMPRODUCT(
    INDEX(ANSWERS!$C$7:$AW$134,0,ROW(BQ42)), 
    INDEX(CORRECT!$A$2:$HK$129,0,COLUMN(BQ42))
)
</f>
        <v>3</v>
      </c>
      <c r="BR42" s="72">
        <f t="array" ref="BR42">SUMPRODUCT(
    INDEX(ANSWERS!$C$7:$AW$134,0,ROW(BR42)), 
    INDEX(CORRECT!$A$2:$HK$129,0,COLUMN(BR42))
)
</f>
        <v>2</v>
      </c>
      <c r="BS42" s="72">
        <f t="array" ref="BS42">SUMPRODUCT(
    INDEX(ANSWERS!$C$7:$AW$134,0,ROW(BS42)), 
    INDEX(CORRECT!$A$2:$HK$129,0,COLUMN(BS42))
)
</f>
        <v>3</v>
      </c>
      <c r="BT42" s="72">
        <f t="array" ref="BT42">SUMPRODUCT(
    INDEX(ANSWERS!$C$7:$AW$134,0,ROW(BT42)), 
    INDEX(CORRECT!$A$2:$HK$129,0,COLUMN(BT42))
)
</f>
        <v>3</v>
      </c>
      <c r="BU42" s="72">
        <f t="array" ref="BU42">SUMPRODUCT(
    INDEX(ANSWERS!$C$7:$AW$134,0,ROW(BU42)), 
    INDEX(CORRECT!$A$2:$HK$129,0,COLUMN(BU42))
)
</f>
        <v>4</v>
      </c>
      <c r="BV42" s="72">
        <f t="array" ref="BV42">SUMPRODUCT(
    INDEX(ANSWERS!$C$7:$AW$134,0,ROW(BV42)), 
    INDEX(CORRECT!$A$2:$HK$129,0,COLUMN(BV42))
)
</f>
        <v>2</v>
      </c>
      <c r="BW42" s="72">
        <f t="array" ref="BW42">SUMPRODUCT(
    INDEX(ANSWERS!$C$7:$AW$134,0,ROW(BW42)), 
    INDEX(CORRECT!$A$2:$HK$129,0,COLUMN(BW42))
)
</f>
        <v>3</v>
      </c>
      <c r="BX42" s="72">
        <f t="array" ref="BX42">SUMPRODUCT(
    INDEX(ANSWERS!$C$7:$AW$134,0,ROW(BX42)), 
    INDEX(CORRECT!$A$2:$HK$129,0,COLUMN(BX42))
)
</f>
        <v>2</v>
      </c>
      <c r="BY42" s="72">
        <f t="array" ref="BY42">SUMPRODUCT(
    INDEX(ANSWERS!$C$7:$AW$134,0,ROW(BY42)), 
    INDEX(CORRECT!$A$2:$HK$129,0,COLUMN(BY42))
)
</f>
        <v>4</v>
      </c>
      <c r="BZ42" s="72">
        <f t="array" ref="BZ42">SUMPRODUCT(
    INDEX(ANSWERS!$C$7:$AW$134,0,ROW(BZ42)), 
    INDEX(CORRECT!$A$2:$HK$129,0,COLUMN(BZ42))
)
</f>
        <v>1</v>
      </c>
      <c r="CA42" s="72">
        <f t="array" ref="CA42">SUMPRODUCT(
    INDEX(ANSWERS!$C$7:$AW$134,0,ROW(CA42)), 
    INDEX(CORRECT!$A$2:$HK$129,0,COLUMN(CA42))
)
</f>
        <v>4</v>
      </c>
      <c r="CB42" s="72">
        <f t="array" ref="CB42">SUMPRODUCT(
    INDEX(ANSWERS!$C$7:$AW$134,0,ROW(CB42)), 
    INDEX(CORRECT!$A$2:$HK$129,0,COLUMN(CB42))
)
</f>
        <v>4</v>
      </c>
      <c r="CC42" s="72">
        <f t="array" ref="CC42">SUMPRODUCT(
    INDEX(ANSWERS!$C$7:$AW$134,0,ROW(CC42)), 
    INDEX(CORRECT!$A$2:$HK$129,0,COLUMN(CC42))
)
</f>
        <v>4</v>
      </c>
      <c r="CD42" s="72">
        <f t="array" ref="CD42">SUMPRODUCT(
    INDEX(ANSWERS!$C$7:$AW$134,0,ROW(CD42)), 
    INDEX(CORRECT!$A$2:$HK$129,0,COLUMN(CD42))
)
</f>
        <v>4</v>
      </c>
      <c r="CE42" s="72">
        <f t="array" ref="CE42">SUMPRODUCT(
    INDEX(ANSWERS!$C$7:$AW$134,0,ROW(CE42)), 
    INDEX(CORRECT!$A$2:$HK$129,0,COLUMN(CE42))
)
</f>
        <v>4</v>
      </c>
      <c r="CF42" s="72">
        <f t="array" ref="CF42">SUMPRODUCT(
    INDEX(ANSWERS!$C$7:$AW$134,0,ROW(CF42)), 
    INDEX(CORRECT!$A$2:$HK$129,0,COLUMN(CF42))
)
</f>
        <v>3</v>
      </c>
      <c r="CG42" s="72">
        <f t="array" ref="CG42">SUMPRODUCT(
    INDEX(ANSWERS!$C$7:$AW$134,0,ROW(CG42)), 
    INDEX(CORRECT!$A$2:$HK$129,0,COLUMN(CG42))
)
</f>
        <v>0</v>
      </c>
      <c r="CH42" s="72">
        <f t="array" ref="CH42">SUMPRODUCT(
    INDEX(ANSWERS!$C$7:$AW$134,0,ROW(CH42)), 
    INDEX(CORRECT!$A$2:$HK$129,0,COLUMN(CH42))
)
</f>
        <v>4</v>
      </c>
      <c r="CI42" s="72">
        <f t="array" ref="CI42">SUMPRODUCT(
    INDEX(ANSWERS!$C$7:$AW$134,0,ROW(CI42)), 
    INDEX(CORRECT!$A$2:$HK$129,0,COLUMN(CI42))
)
</f>
        <v>4</v>
      </c>
      <c r="CJ42" s="72">
        <f t="array" ref="CJ42">SUMPRODUCT(
    INDEX(ANSWERS!$C$7:$AW$134,0,ROW(CJ42)), 
    INDEX(CORRECT!$A$2:$HK$129,0,COLUMN(CJ42))
)
</f>
        <v>4</v>
      </c>
      <c r="CK42" s="72">
        <f t="array" ref="CK42">SUMPRODUCT(
    INDEX(ANSWERS!$C$7:$AW$134,0,ROW(CK42)), 
    INDEX(CORRECT!$A$2:$HK$129,0,COLUMN(CK42))
)
</f>
        <v>4</v>
      </c>
      <c r="CL42" s="72">
        <f t="array" ref="CL42">SUMPRODUCT(
    INDEX(ANSWERS!$C$7:$AW$134,0,ROW(CL42)), 
    INDEX(CORRECT!$A$2:$HK$129,0,COLUMN(CL42))
)
</f>
        <v>1</v>
      </c>
      <c r="CM42" s="72">
        <f t="array" ref="CM42">SUMPRODUCT(
    INDEX(ANSWERS!$C$7:$AW$134,0,ROW(CM42)), 
    INDEX(CORRECT!$A$2:$HK$129,0,COLUMN(CM42))
)
</f>
        <v>2</v>
      </c>
      <c r="CN42" s="72">
        <f t="array" ref="CN42">SUMPRODUCT(
    INDEX(ANSWERS!$C$7:$AW$134,0,ROW(CN42)), 
    INDEX(CORRECT!$A$2:$HK$129,0,COLUMN(CN42))
)
</f>
        <v>3</v>
      </c>
      <c r="CO42" s="72">
        <f t="array" ref="CO42">SUMPRODUCT(
    INDEX(ANSWERS!$C$7:$AW$134,0,ROW(CO42)), 
    INDEX(CORRECT!$A$2:$HK$129,0,COLUMN(CO42))
)
</f>
        <v>2</v>
      </c>
      <c r="CP42" s="72">
        <f t="array" ref="CP42">SUMPRODUCT(
    INDEX(ANSWERS!$C$7:$AW$134,0,ROW(CP42)), 
    INDEX(CORRECT!$A$2:$HK$129,0,COLUMN(CP42))
)
</f>
        <v>1</v>
      </c>
      <c r="CQ42" s="72">
        <f t="array" ref="CQ42">SUMPRODUCT(
    INDEX(ANSWERS!$C$7:$AW$134,0,ROW(CQ42)), 
    INDEX(CORRECT!$A$2:$HK$129,0,COLUMN(CQ42))
)
</f>
        <v>1</v>
      </c>
      <c r="CR42" s="72">
        <f t="array" ref="CR42">SUMPRODUCT(
    INDEX(ANSWERS!$C$7:$AW$134,0,ROW(CR42)), 
    INDEX(CORRECT!$A$2:$HK$129,0,COLUMN(CR42))
)
</f>
        <v>4</v>
      </c>
      <c r="CS42" s="72">
        <f t="array" ref="CS42">SUMPRODUCT(
    INDEX(ANSWERS!$C$7:$AW$134,0,ROW(CS42)), 
    INDEX(CORRECT!$A$2:$HK$129,0,COLUMN(CS42))
)
</f>
        <v>4</v>
      </c>
      <c r="CT42" s="72">
        <f t="array" ref="CT42">SUMPRODUCT(
    INDEX(ANSWERS!$C$7:$AW$134,0,ROW(CT42)), 
    INDEX(CORRECT!$A$2:$HK$129,0,COLUMN(CT42))
)
</f>
        <v>4</v>
      </c>
      <c r="CU42" s="72">
        <f t="array" ref="CU42">SUMPRODUCT(
    INDEX(ANSWERS!$C$7:$AW$134,0,ROW(CU42)), 
    INDEX(CORRECT!$A$2:$HK$129,0,COLUMN(CU42))
)
</f>
        <v>4</v>
      </c>
      <c r="CV42" s="72">
        <f t="array" ref="CV42">SUMPRODUCT(
    INDEX(ANSWERS!$C$7:$AW$134,0,ROW(CV42)), 
    INDEX(CORRECT!$A$2:$HK$129,0,COLUMN(CV42))
)
</f>
        <v>2</v>
      </c>
      <c r="CW42" s="72">
        <f t="array" ref="CW42">SUMPRODUCT(
    INDEX(ANSWERS!$C$7:$AW$134,0,ROW(CW42)), 
    INDEX(CORRECT!$A$2:$HK$129,0,COLUMN(CW42))
)
</f>
        <v>4</v>
      </c>
      <c r="CX42" s="72">
        <f t="array" ref="CX42">SUMPRODUCT(
    INDEX(ANSWERS!$C$7:$AW$134,0,ROW(CX42)), 
    INDEX(CORRECT!$A$2:$HK$129,0,COLUMN(CX42))
)
</f>
        <v>3</v>
      </c>
      <c r="CY42" s="72">
        <f t="array" ref="CY42">SUMPRODUCT(
    INDEX(ANSWERS!$C$7:$AW$134,0,ROW(CY42)), 
    INDEX(CORRECT!$A$2:$HK$129,0,COLUMN(CY42))
)
</f>
        <v>4</v>
      </c>
      <c r="CZ42" s="72">
        <f t="array" ref="CZ42">SUMPRODUCT(
    INDEX(ANSWERS!$C$7:$AW$134,0,ROW(CZ42)), 
    INDEX(CORRECT!$A$2:$HK$129,0,COLUMN(CZ42))
)
</f>
        <v>0</v>
      </c>
      <c r="DA42" s="72">
        <f t="array" ref="DA42">SUMPRODUCT(
    INDEX(ANSWERS!$C$7:$AW$134,0,ROW(DA42)), 
    INDEX(CORRECT!$A$2:$HK$129,0,COLUMN(DA42))
)
</f>
        <v>4</v>
      </c>
      <c r="DB42" s="72">
        <f t="array" ref="DB42">SUMPRODUCT(
    INDEX(ANSWERS!$C$7:$AW$134,0,ROW(DB42)), 
    INDEX(CORRECT!$A$2:$HK$129,0,COLUMN(DB42))
)
</f>
        <v>1</v>
      </c>
      <c r="DC42" s="72">
        <f t="array" ref="DC42">SUMPRODUCT(
    INDEX(ANSWERS!$C$7:$AW$134,0,ROW(DC42)), 
    INDEX(CORRECT!$A$2:$HK$129,0,COLUMN(DC42))
)
</f>
        <v>2</v>
      </c>
      <c r="DD42" s="72">
        <f t="array" ref="DD42">SUMPRODUCT(
    INDEX(ANSWERS!$C$7:$AW$134,0,ROW(DD42)), 
    INDEX(CORRECT!$A$2:$HK$129,0,COLUMN(DD42))
)
</f>
        <v>3</v>
      </c>
      <c r="DE42" s="72">
        <f t="array" ref="DE42">SUMPRODUCT(
    INDEX(ANSWERS!$C$7:$AW$134,0,ROW(DE42)), 
    INDEX(CORRECT!$A$2:$HK$129,0,COLUMN(DE42))
)
</f>
        <v>3</v>
      </c>
      <c r="DF42" s="72">
        <f t="array" ref="DF42">SUMPRODUCT(
    INDEX(ANSWERS!$C$7:$AW$134,0,ROW(DF42)), 
    INDEX(CORRECT!$A$2:$HK$129,0,COLUMN(DF42))
)
</f>
        <v>4</v>
      </c>
      <c r="DG42" s="72">
        <f t="array" ref="DG42">SUMPRODUCT(
    INDEX(ANSWERS!$C$7:$AW$134,0,ROW(DG42)), 
    INDEX(CORRECT!$A$2:$HK$129,0,COLUMN(DG42))
)
</f>
        <v>4</v>
      </c>
      <c r="DH42" s="72">
        <f t="array" ref="DH42">SUMPRODUCT(
    INDEX(ANSWERS!$C$7:$AW$134,0,ROW(DH42)), 
    INDEX(CORRECT!$A$2:$HK$129,0,COLUMN(DH42))
)
</f>
        <v>0</v>
      </c>
      <c r="DI42" s="72">
        <f t="array" ref="DI42">SUMPRODUCT(
    INDEX(ANSWERS!$C$7:$AW$134,0,ROW(DI42)), 
    INDEX(CORRECT!$A$2:$HK$129,0,COLUMN(DI42))
)
</f>
        <v>1</v>
      </c>
      <c r="DJ42" s="72">
        <f t="array" ref="DJ42">SUMPRODUCT(
    INDEX(ANSWERS!$C$7:$AW$134,0,ROW(DJ42)), 
    INDEX(CORRECT!$A$2:$HK$129,0,COLUMN(DJ42))
)
</f>
        <v>3</v>
      </c>
      <c r="DK42" s="72">
        <f t="array" ref="DK42">SUMPRODUCT(
    INDEX(ANSWERS!$C$7:$AW$134,0,ROW(DK42)), 
    INDEX(CORRECT!$A$2:$HK$129,0,COLUMN(DK42))
)
</f>
        <v>3</v>
      </c>
      <c r="DL42" s="72">
        <f t="array" ref="DL42">SUMPRODUCT(
    INDEX(ANSWERS!$C$7:$AW$134,0,ROW(DL42)), 
    INDEX(CORRECT!$A$2:$HK$129,0,COLUMN(DL42))
)
</f>
        <v>3</v>
      </c>
      <c r="DM42" s="72">
        <f t="array" ref="DM42">SUMPRODUCT(
    INDEX(ANSWERS!$C$7:$AW$134,0,ROW(DM42)), 
    INDEX(CORRECT!$A$2:$HK$129,0,COLUMN(DM42))
)
</f>
        <v>4</v>
      </c>
      <c r="DN42" s="72">
        <f t="array" ref="DN42">SUMPRODUCT(
    INDEX(ANSWERS!$C$7:$AW$134,0,ROW(DN42)), 
    INDEX(CORRECT!$A$2:$HK$129,0,COLUMN(DN42))
)
</f>
        <v>1</v>
      </c>
      <c r="DO42" s="72">
        <f t="array" ref="DO42">SUMPRODUCT(
    INDEX(ANSWERS!$C$7:$AW$134,0,ROW(DO42)), 
    INDEX(CORRECT!$A$2:$HK$129,0,COLUMN(DO42))
)
</f>
        <v>3</v>
      </c>
      <c r="DP42" s="72">
        <f t="array" ref="DP42">SUMPRODUCT(
    INDEX(ANSWERS!$C$7:$AW$134,0,ROW(DP42)), 
    INDEX(CORRECT!$A$2:$HK$129,0,COLUMN(DP42))
)
</f>
        <v>4</v>
      </c>
      <c r="DQ42" s="72">
        <f t="array" ref="DQ42">SUMPRODUCT(
    INDEX(ANSWERS!$C$7:$AW$134,0,ROW(DQ42)), 
    INDEX(CORRECT!$A$2:$HK$129,0,COLUMN(DQ42))
)
</f>
        <v>4</v>
      </c>
      <c r="DR42" s="72">
        <f t="array" ref="DR42">SUMPRODUCT(
    INDEX(ANSWERS!$C$7:$AW$134,0,ROW(DR42)), 
    INDEX(CORRECT!$A$2:$HK$129,0,COLUMN(DR42))
)
</f>
        <v>4</v>
      </c>
      <c r="DS42" s="72">
        <f t="array" ref="DS42">SUMPRODUCT(
    INDEX(ANSWERS!$C$7:$AW$134,0,ROW(DS42)), 
    INDEX(CORRECT!$A$2:$HK$129,0,COLUMN(DS42))
)
</f>
        <v>3</v>
      </c>
      <c r="DT42" s="72">
        <f t="array" ref="DT42">SUMPRODUCT(
    INDEX(ANSWERS!$C$7:$AW$134,0,ROW(DT42)), 
    INDEX(CORRECT!$A$2:$HK$129,0,COLUMN(DT42))
)
</f>
        <v>3</v>
      </c>
      <c r="DU42" s="72">
        <f t="array" ref="DU42">SUMPRODUCT(
    INDEX(ANSWERS!$C$7:$AW$134,0,ROW(DU42)), 
    INDEX(CORRECT!$A$2:$HK$129,0,COLUMN(DU42))
)
</f>
        <v>4</v>
      </c>
      <c r="DV42" s="72">
        <f t="array" ref="DV42">SUMPRODUCT(
    INDEX(ANSWERS!$C$7:$AW$134,0,ROW(DV42)), 
    INDEX(CORRECT!$A$2:$HK$129,0,COLUMN(DV42))
)
</f>
        <v>0</v>
      </c>
      <c r="DW42" s="72">
        <f t="array" ref="DW42">SUMPRODUCT(
    INDEX(ANSWERS!$C$7:$AW$134,0,ROW(DW42)), 
    INDEX(CORRECT!$A$2:$HK$129,0,COLUMN(DW42))
)
</f>
        <v>2</v>
      </c>
      <c r="DX42" s="72">
        <f t="array" ref="DX42">SUMPRODUCT(
    INDEX(ANSWERS!$C$7:$AW$134,0,ROW(DX42)), 
    INDEX(CORRECT!$A$2:$HK$129,0,COLUMN(DX42))
)
</f>
        <v>1</v>
      </c>
      <c r="DY42" s="72">
        <f t="array" ref="DY42">SUMPRODUCT(
    INDEX(ANSWERS!$C$7:$AW$134,0,ROW(DY42)), 
    INDEX(CORRECT!$A$2:$HK$129,0,COLUMN(DY42))
)
</f>
        <v>3</v>
      </c>
      <c r="DZ42" s="72">
        <f t="array" ref="DZ42">SUMPRODUCT(
    INDEX(ANSWERS!$C$7:$AW$134,0,ROW(DZ42)), 
    INDEX(CORRECT!$A$2:$HK$129,0,COLUMN(DZ42))
)
</f>
        <v>0</v>
      </c>
      <c r="EA42" s="72">
        <f t="array" ref="EA42">SUMPRODUCT(
    INDEX(ANSWERS!$C$7:$AW$134,0,ROW(EA42)), 
    INDEX(CORRECT!$A$2:$HK$129,0,COLUMN(EA42))
)
</f>
        <v>0</v>
      </c>
      <c r="EB42" s="72">
        <f t="array" ref="EB42">SUMPRODUCT(
    INDEX(ANSWERS!$C$7:$AW$134,0,ROW(EB42)), 
    INDEX(CORRECT!$A$2:$HK$129,0,COLUMN(EB42))
)
</f>
        <v>1</v>
      </c>
      <c r="EC42" s="72">
        <f t="array" ref="EC42">SUMPRODUCT(
    INDEX(ANSWERS!$C$7:$AW$134,0,ROW(EC42)), 
    INDEX(CORRECT!$A$2:$HK$129,0,COLUMN(EC42))
)
</f>
        <v>2</v>
      </c>
      <c r="ED42" s="72">
        <f t="array" ref="ED42">SUMPRODUCT(
    INDEX(ANSWERS!$C$7:$AW$134,0,ROW(ED42)), 
    INDEX(CORRECT!$A$2:$HK$129,0,COLUMN(ED42))
)
</f>
        <v>3</v>
      </c>
      <c r="EE42" s="72">
        <f t="array" ref="EE42">SUMPRODUCT(
    INDEX(ANSWERS!$C$7:$AW$134,0,ROW(EE42)), 
    INDEX(CORRECT!$A$2:$HK$129,0,COLUMN(EE42))
)
</f>
        <v>3</v>
      </c>
      <c r="EF42" s="72">
        <f t="array" ref="EF42">SUMPRODUCT(
    INDEX(ANSWERS!$C$7:$AW$134,0,ROW(EF42)), 
    INDEX(CORRECT!$A$2:$HK$129,0,COLUMN(EF42))
)
</f>
        <v>3</v>
      </c>
      <c r="EG42" s="72">
        <f t="array" ref="EG42">SUMPRODUCT(
    INDEX(ANSWERS!$C$7:$AW$134,0,ROW(EG42)), 
    INDEX(CORRECT!$A$2:$HK$129,0,COLUMN(EG42))
)
</f>
        <v>2</v>
      </c>
      <c r="EH42" s="72">
        <f t="array" ref="EH42">SUMPRODUCT(
    INDEX(ANSWERS!$C$7:$AW$134,0,ROW(EH42)), 
    INDEX(CORRECT!$A$2:$HK$129,0,COLUMN(EH42))
)
</f>
        <v>3</v>
      </c>
      <c r="EI42" s="72">
        <f t="array" ref="EI42">SUMPRODUCT(
    INDEX(ANSWERS!$C$7:$AW$134,0,ROW(EI42)), 
    INDEX(CORRECT!$A$2:$HK$129,0,COLUMN(EI42))
)
</f>
        <v>4</v>
      </c>
      <c r="EJ42" s="72">
        <f t="array" ref="EJ42">SUMPRODUCT(
    INDEX(ANSWERS!$C$7:$AW$134,0,ROW(EJ42)), 
    INDEX(CORRECT!$A$2:$HK$129,0,COLUMN(EJ42))
)
</f>
        <v>4</v>
      </c>
      <c r="EK42" s="72">
        <f t="array" ref="EK42">SUMPRODUCT(
    INDEX(ANSWERS!$C$7:$AW$134,0,ROW(EK42)), 
    INDEX(CORRECT!$A$2:$HK$129,0,COLUMN(EK42))
)
</f>
        <v>2</v>
      </c>
      <c r="EL42" s="72">
        <f t="array" ref="EL42">SUMPRODUCT(
    INDEX(ANSWERS!$C$7:$AW$134,0,ROW(EL42)), 
    INDEX(CORRECT!$A$2:$HK$129,0,COLUMN(EL42))
)
</f>
        <v>1</v>
      </c>
      <c r="EM42" s="72">
        <f t="array" ref="EM42">SUMPRODUCT(
    INDEX(ANSWERS!$C$7:$AW$134,0,ROW(EM42)), 
    INDEX(CORRECT!$A$2:$HK$129,0,COLUMN(EM42))
)
</f>
        <v>4</v>
      </c>
      <c r="EN42" s="72">
        <f t="array" ref="EN42">SUMPRODUCT(
    INDEX(ANSWERS!$C$7:$AW$134,0,ROW(EN42)), 
    INDEX(CORRECT!$A$2:$HK$129,0,COLUMN(EN42))
)
</f>
        <v>3</v>
      </c>
      <c r="EO42" s="72">
        <f t="array" ref="EO42">SUMPRODUCT(
    INDEX(ANSWERS!$C$7:$AW$134,0,ROW(EO42)), 
    INDEX(CORRECT!$A$2:$HK$129,0,COLUMN(EO42))
)
</f>
        <v>4</v>
      </c>
      <c r="EP42" s="72">
        <f t="array" ref="EP42">SUMPRODUCT(
    INDEX(ANSWERS!$C$7:$AW$134,0,ROW(EP42)), 
    INDEX(CORRECT!$A$2:$HK$129,0,COLUMN(EP42))
)
</f>
        <v>3</v>
      </c>
      <c r="EQ42" s="72">
        <f t="array" ref="EQ42">SUMPRODUCT(
    INDEX(ANSWERS!$C$7:$AW$134,0,ROW(EQ42)), 
    INDEX(CORRECT!$A$2:$HK$129,0,COLUMN(EQ42))
)
</f>
        <v>3</v>
      </c>
      <c r="ER42" s="72">
        <f t="array" ref="ER42">SUMPRODUCT(
    INDEX(ANSWERS!$C$7:$AW$134,0,ROW(ER42)), 
    INDEX(CORRECT!$A$2:$HK$129,0,COLUMN(ER42))
)
</f>
        <v>0</v>
      </c>
      <c r="ES42" s="72">
        <f t="array" ref="ES42">SUMPRODUCT(
    INDEX(ANSWERS!$C$7:$AW$134,0,ROW(ES42)), 
    INDEX(CORRECT!$A$2:$HK$129,0,COLUMN(ES42))
)
</f>
        <v>1</v>
      </c>
      <c r="ET42" s="72">
        <f t="array" ref="ET42">SUMPRODUCT(
    INDEX(ANSWERS!$C$7:$AW$134,0,ROW(ET42)), 
    INDEX(CORRECT!$A$2:$HK$129,0,COLUMN(ET42))
)
</f>
        <v>1</v>
      </c>
      <c r="EU42" s="72">
        <f t="array" ref="EU42">SUMPRODUCT(
    INDEX(ANSWERS!$C$7:$AW$134,0,ROW(EU42)), 
    INDEX(CORRECT!$A$2:$HK$129,0,COLUMN(EU42))
)
</f>
        <v>4</v>
      </c>
      <c r="EV42" s="72">
        <f t="array" ref="EV42">SUMPRODUCT(
    INDEX(ANSWERS!$C$7:$AW$134,0,ROW(EV42)), 
    INDEX(CORRECT!$A$2:$HK$129,0,COLUMN(EV42))
)
</f>
        <v>2</v>
      </c>
      <c r="EW42" s="72">
        <f t="array" ref="EW42">SUMPRODUCT(
    INDEX(ANSWERS!$C$7:$AW$134,0,ROW(EW42)), 
    INDEX(CORRECT!$A$2:$HK$129,0,COLUMN(EW42))
)
</f>
        <v>3</v>
      </c>
      <c r="EX42" s="72">
        <f t="array" ref="EX42">SUMPRODUCT(
    INDEX(ANSWERS!$C$7:$AW$134,0,ROW(EX42)), 
    INDEX(CORRECT!$A$2:$HK$129,0,COLUMN(EX42))
)
</f>
        <v>3</v>
      </c>
      <c r="EY42" s="72">
        <f t="array" ref="EY42">SUMPRODUCT(
    INDEX(ANSWERS!$C$7:$AW$134,0,ROW(EY42)), 
    INDEX(CORRECT!$A$2:$HK$129,0,COLUMN(EY42))
)
</f>
        <v>1</v>
      </c>
      <c r="EZ42" s="72">
        <f t="array" ref="EZ42">SUMPRODUCT(
    INDEX(ANSWERS!$C$7:$AW$134,0,ROW(EZ42)), 
    INDEX(CORRECT!$A$2:$HK$129,0,COLUMN(EZ42))
)
</f>
        <v>3</v>
      </c>
      <c r="FA42" s="72">
        <f t="array" ref="FA42">SUMPRODUCT(
    INDEX(ANSWERS!$C$7:$AW$134,0,ROW(FA42)), 
    INDEX(CORRECT!$A$2:$HK$129,0,COLUMN(FA42))
)
</f>
        <v>4</v>
      </c>
      <c r="FB42" s="72">
        <f t="array" ref="FB42">SUMPRODUCT(
    INDEX(ANSWERS!$C$7:$AW$134,0,ROW(FB42)), 
    INDEX(CORRECT!$A$2:$HK$129,0,COLUMN(FB42))
)
</f>
        <v>1</v>
      </c>
      <c r="FC42" s="72">
        <f t="array" ref="FC42">SUMPRODUCT(
    INDEX(ANSWERS!$C$7:$AW$134,0,ROW(FC42)), 
    INDEX(CORRECT!$A$2:$HK$129,0,COLUMN(FC42))
)
</f>
        <v>4</v>
      </c>
      <c r="FD42" s="72">
        <f t="array" ref="FD42">SUMPRODUCT(
    INDEX(ANSWERS!$C$7:$AW$134,0,ROW(FD42)), 
    INDEX(CORRECT!$A$2:$HK$129,0,COLUMN(FD42))
)
</f>
        <v>2</v>
      </c>
      <c r="FE42" s="72">
        <f t="array" ref="FE42">SUMPRODUCT(
    INDEX(ANSWERS!$C$7:$AW$134,0,ROW(FE42)), 
    INDEX(CORRECT!$A$2:$HK$129,0,COLUMN(FE42))
)
</f>
        <v>3</v>
      </c>
      <c r="FF42" s="72">
        <f t="array" ref="FF42">SUMPRODUCT(
    INDEX(ANSWERS!$C$7:$AW$134,0,ROW(FF42)), 
    INDEX(CORRECT!$A$2:$HK$129,0,COLUMN(FF42))
)
</f>
        <v>3</v>
      </c>
      <c r="FG42" s="72">
        <f t="array" ref="FG42">SUMPRODUCT(
    INDEX(ANSWERS!$C$7:$AW$134,0,ROW(FG42)), 
    INDEX(CORRECT!$A$2:$HK$129,0,COLUMN(FG42))
)
</f>
        <v>3</v>
      </c>
      <c r="FH42" s="72">
        <f t="array" ref="FH42">SUMPRODUCT(
    INDEX(ANSWERS!$C$7:$AW$134,0,ROW(FH42)), 
    INDEX(CORRECT!$A$2:$HK$129,0,COLUMN(FH42))
)
</f>
        <v>4</v>
      </c>
      <c r="FI42" s="72">
        <f t="array" ref="FI42">SUMPRODUCT(
    INDEX(ANSWERS!$C$7:$AW$134,0,ROW(FI42)), 
    INDEX(CORRECT!$A$2:$HK$129,0,COLUMN(FI42))
)
</f>
        <v>3</v>
      </c>
      <c r="FJ42" s="72">
        <f t="array" ref="FJ42">SUMPRODUCT(
    INDEX(ANSWERS!$C$7:$AW$134,0,ROW(FJ42)), 
    INDEX(CORRECT!$A$2:$HK$129,0,COLUMN(FJ42))
)
</f>
        <v>4</v>
      </c>
      <c r="FK42" s="72">
        <f t="array" ref="FK42">SUMPRODUCT(
    INDEX(ANSWERS!$C$7:$AW$134,0,ROW(FK42)), 
    INDEX(CORRECT!$A$2:$HK$129,0,COLUMN(FK42))
)
</f>
        <v>3</v>
      </c>
      <c r="FL42" s="72">
        <f t="array" ref="FL42">SUMPRODUCT(
    INDEX(ANSWERS!$C$7:$AW$134,0,ROW(FL42)), 
    INDEX(CORRECT!$A$2:$HK$129,0,COLUMN(FL42))
)
</f>
        <v>2</v>
      </c>
      <c r="FM42" s="72">
        <f t="array" ref="FM42">SUMPRODUCT(
    INDEX(ANSWERS!$C$7:$AW$134,0,ROW(FM42)), 
    INDEX(CORRECT!$A$2:$HK$129,0,COLUMN(FM42))
)
</f>
        <v>3</v>
      </c>
      <c r="FN42" s="72">
        <f t="array" ref="FN42">SUMPRODUCT(
    INDEX(ANSWERS!$C$7:$AW$134,0,ROW(FN42)), 
    INDEX(CORRECT!$A$2:$HK$129,0,COLUMN(FN42))
)
</f>
        <v>1</v>
      </c>
      <c r="FO42" s="72">
        <f t="array" ref="FO42">SUMPRODUCT(
    INDEX(ANSWERS!$C$7:$AW$134,0,ROW(FO42)), 
    INDEX(CORRECT!$A$2:$HK$129,0,COLUMN(FO42))
)
</f>
        <v>3</v>
      </c>
      <c r="FP42" s="72">
        <f t="array" ref="FP42">SUMPRODUCT(
    INDEX(ANSWERS!$C$7:$AW$134,0,ROW(FP42)), 
    INDEX(CORRECT!$A$2:$HK$129,0,COLUMN(FP42))
)
</f>
        <v>3</v>
      </c>
      <c r="FQ42" s="72">
        <f t="array" ref="FQ42">SUMPRODUCT(
    INDEX(ANSWERS!$C$7:$AW$134,0,ROW(FQ42)), 
    INDEX(CORRECT!$A$2:$HK$129,0,COLUMN(FQ42))
)
</f>
        <v>3</v>
      </c>
      <c r="FR42" s="72">
        <f t="array" ref="FR42">SUMPRODUCT(
    INDEX(ANSWERS!$C$7:$AW$134,0,ROW(FR42)), 
    INDEX(CORRECT!$A$2:$HK$129,0,COLUMN(FR42))
)
</f>
        <v>3</v>
      </c>
      <c r="FS42" s="72">
        <f t="array" ref="FS42">SUMPRODUCT(
    INDEX(ANSWERS!$C$7:$AW$134,0,ROW(FS42)), 
    INDEX(CORRECT!$A$2:$HK$129,0,COLUMN(FS42))
)
</f>
        <v>2</v>
      </c>
      <c r="FT42" s="72">
        <f t="array" ref="FT42">SUMPRODUCT(
    INDEX(ANSWERS!$C$7:$AW$134,0,ROW(FT42)), 
    INDEX(CORRECT!$A$2:$HK$129,0,COLUMN(FT42))
)
</f>
        <v>1</v>
      </c>
      <c r="FU42" s="72">
        <f t="array" ref="FU42">SUMPRODUCT(
    INDEX(ANSWERS!$C$7:$AW$134,0,ROW(FU42)), 
    INDEX(CORRECT!$A$2:$HK$129,0,COLUMN(FU42))
)
</f>
        <v>4</v>
      </c>
      <c r="FV42" s="72">
        <f t="array" ref="FV42">SUMPRODUCT(
    INDEX(ANSWERS!$C$7:$AW$134,0,ROW(FV42)), 
    INDEX(CORRECT!$A$2:$HK$129,0,COLUMN(FV42))
)
</f>
        <v>1</v>
      </c>
      <c r="FW42" s="72">
        <f t="array" ref="FW42">SUMPRODUCT(
    INDEX(ANSWERS!$C$7:$AW$134,0,ROW(FW42)), 
    INDEX(CORRECT!$A$2:$HK$129,0,COLUMN(FW42))
)
</f>
        <v>4</v>
      </c>
      <c r="FX42" s="72">
        <f t="array" ref="FX42">SUMPRODUCT(
    INDEX(ANSWERS!$C$7:$AW$134,0,ROW(FX42)), 
    INDEX(CORRECT!$A$2:$HK$129,0,COLUMN(FX42))
)
</f>
        <v>4</v>
      </c>
      <c r="FY42" s="72">
        <f t="array" ref="FY42">SUMPRODUCT(
    INDEX(ANSWERS!$C$7:$AW$134,0,ROW(FY42)), 
    INDEX(CORRECT!$A$2:$HK$129,0,COLUMN(FY42))
)
</f>
        <v>3</v>
      </c>
      <c r="FZ42" s="72">
        <f t="array" ref="FZ42">SUMPRODUCT(
    INDEX(ANSWERS!$C$7:$AW$134,0,ROW(FZ42)), 
    INDEX(CORRECT!$A$2:$HK$129,0,COLUMN(FZ42))
)
</f>
        <v>0</v>
      </c>
      <c r="GA42" s="72">
        <f t="array" ref="GA42">SUMPRODUCT(
    INDEX(ANSWERS!$C$7:$AW$134,0,ROW(GA42)), 
    INDEX(CORRECT!$A$2:$HK$129,0,COLUMN(GA42))
)
</f>
        <v>2</v>
      </c>
      <c r="GB42" s="72">
        <f t="array" ref="GB42">SUMPRODUCT(
    INDEX(ANSWERS!$C$7:$AW$134,0,ROW(GB42)), 
    INDEX(CORRECT!$A$2:$HK$129,0,COLUMN(GB42))
)
</f>
        <v>0</v>
      </c>
      <c r="GC42" s="72">
        <f t="array" ref="GC42">SUMPRODUCT(
    INDEX(ANSWERS!$C$7:$AW$134,0,ROW(GC42)), 
    INDEX(CORRECT!$A$2:$HK$129,0,COLUMN(GC42))
)
</f>
        <v>1</v>
      </c>
      <c r="GD42" s="72">
        <f t="array" ref="GD42">SUMPRODUCT(
    INDEX(ANSWERS!$C$7:$AW$134,0,ROW(GD42)), 
    INDEX(CORRECT!$A$2:$HK$129,0,COLUMN(GD42))
)
</f>
        <v>3</v>
      </c>
      <c r="GE42" s="72">
        <f t="array" ref="GE42">SUMPRODUCT(
    INDEX(ANSWERS!$C$7:$AW$134,0,ROW(GE42)), 
    INDEX(CORRECT!$A$2:$HK$129,0,COLUMN(GE42))
)
</f>
        <v>4</v>
      </c>
      <c r="GF42" s="72">
        <f t="array" ref="GF42">SUMPRODUCT(
    INDEX(ANSWERS!$C$7:$AW$134,0,ROW(GF42)), 
    INDEX(CORRECT!$A$2:$HK$129,0,COLUMN(GF42))
)
</f>
        <v>3</v>
      </c>
      <c r="GG42" s="72">
        <f t="array" ref="GG42">SUMPRODUCT(
    INDEX(ANSWERS!$C$7:$AW$134,0,ROW(GG42)), 
    INDEX(CORRECT!$A$2:$HK$129,0,COLUMN(GG42))
)
</f>
        <v>3</v>
      </c>
      <c r="GH42" s="72">
        <f t="array" ref="GH42">SUMPRODUCT(
    INDEX(ANSWERS!$C$7:$AW$134,0,ROW(GH42)), 
    INDEX(CORRECT!$A$2:$HK$129,0,COLUMN(GH42))
)
</f>
        <v>3</v>
      </c>
      <c r="GI42" s="72">
        <f t="array" ref="GI42">SUMPRODUCT(
    INDEX(ANSWERS!$C$7:$AW$134,0,ROW(GI42)), 
    INDEX(CORRECT!$A$2:$HK$129,0,COLUMN(GI42))
)
</f>
        <v>4</v>
      </c>
      <c r="GJ42" s="72">
        <f t="array" ref="GJ42">SUMPRODUCT(
    INDEX(ANSWERS!$C$7:$AW$134,0,ROW(GJ42)), 
    INDEX(CORRECT!$A$2:$HK$129,0,COLUMN(GJ42))
)
</f>
        <v>3</v>
      </c>
      <c r="GK42" s="72">
        <f t="array" ref="GK42">SUMPRODUCT(
    INDEX(ANSWERS!$C$7:$AW$134,0,ROW(GK42)), 
    INDEX(CORRECT!$A$2:$HK$129,0,COLUMN(GK42))
)
</f>
        <v>0</v>
      </c>
      <c r="GL42" s="72">
        <f t="array" ref="GL42">SUMPRODUCT(
    INDEX(ANSWERS!$C$7:$AW$134,0,ROW(GL42)), 
    INDEX(CORRECT!$A$2:$HK$129,0,COLUMN(GL42))
)
</f>
        <v>4</v>
      </c>
      <c r="GM42" s="72">
        <f t="array" ref="GM42">SUMPRODUCT(
    INDEX(ANSWERS!$C$7:$AW$134,0,ROW(GM42)), 
    INDEX(CORRECT!$A$2:$HK$129,0,COLUMN(GM42))
)
</f>
        <v>1</v>
      </c>
      <c r="GN42" s="72">
        <f t="array" ref="GN42">SUMPRODUCT(
    INDEX(ANSWERS!$C$7:$AW$134,0,ROW(GN42)), 
    INDEX(CORRECT!$A$2:$HK$129,0,COLUMN(GN42))
)
</f>
        <v>4</v>
      </c>
      <c r="GO42" s="72">
        <f t="array" ref="GO42">SUMPRODUCT(
    INDEX(ANSWERS!$C$7:$AW$134,0,ROW(GO42)), 
    INDEX(CORRECT!$A$2:$HK$129,0,COLUMN(GO42))
)
</f>
        <v>2</v>
      </c>
      <c r="GP42" s="72">
        <f t="array" ref="GP42">SUMPRODUCT(
    INDEX(ANSWERS!$C$7:$AW$134,0,ROW(GP42)), 
    INDEX(CORRECT!$A$2:$HK$129,0,COLUMN(GP42))
)
</f>
        <v>4</v>
      </c>
      <c r="GQ42" s="72">
        <f t="array" ref="GQ42">SUMPRODUCT(
    INDEX(ANSWERS!$C$7:$AW$134,0,ROW(GQ42)), 
    INDEX(CORRECT!$A$2:$HK$129,0,COLUMN(GQ42))
)
</f>
        <v>3</v>
      </c>
      <c r="GR42" s="72">
        <f t="array" ref="GR42">SUMPRODUCT(
    INDEX(ANSWERS!$C$7:$AW$134,0,ROW(GR42)), 
    INDEX(CORRECT!$A$2:$HK$129,0,COLUMN(GR42))
)
</f>
        <v>1</v>
      </c>
      <c r="GS42" s="72">
        <f t="array" ref="GS42">SUMPRODUCT(
    INDEX(ANSWERS!$C$7:$AW$134,0,ROW(GS42)), 
    INDEX(CORRECT!$A$2:$HK$129,0,COLUMN(GS42))
)
</f>
        <v>2</v>
      </c>
      <c r="GT42" s="72">
        <f t="array" ref="GT42">SUMPRODUCT(
    INDEX(ANSWERS!$C$7:$AW$134,0,ROW(GT42)), 
    INDEX(CORRECT!$A$2:$HK$129,0,COLUMN(GT42))
)
</f>
        <v>2</v>
      </c>
      <c r="GU42" s="72">
        <f t="array" ref="GU42">SUMPRODUCT(
    INDEX(ANSWERS!$C$7:$AW$134,0,ROW(GU42)), 
    INDEX(CORRECT!$A$2:$HK$129,0,COLUMN(GU42))
)
</f>
        <v>4</v>
      </c>
      <c r="GV42" s="72">
        <f t="array" ref="GV42">SUMPRODUCT(
    INDEX(ANSWERS!$C$7:$AW$134,0,ROW(GV42)), 
    INDEX(CORRECT!$A$2:$HK$129,0,COLUMN(GV42))
)
</f>
        <v>2</v>
      </c>
      <c r="GW42" s="72">
        <f t="array" ref="GW42">SUMPRODUCT(
    INDEX(ANSWERS!$C$7:$AW$134,0,ROW(GW42)), 
    INDEX(CORRECT!$A$2:$HK$129,0,COLUMN(GW42))
)
</f>
        <v>3</v>
      </c>
      <c r="GX42" s="72">
        <f t="array" ref="GX42">SUMPRODUCT(
    INDEX(ANSWERS!$C$7:$AW$134,0,ROW(GX42)), 
    INDEX(CORRECT!$A$2:$HK$129,0,COLUMN(GX42))
)
</f>
        <v>2</v>
      </c>
      <c r="GY42" s="72">
        <f t="array" ref="GY42">SUMPRODUCT(
    INDEX(ANSWERS!$C$7:$AW$134,0,ROW(GY42)), 
    INDEX(CORRECT!$A$2:$HK$129,0,COLUMN(GY42))
)
</f>
        <v>3</v>
      </c>
      <c r="GZ42" s="72">
        <f t="array" ref="GZ42">SUMPRODUCT(
    INDEX(ANSWERS!$C$7:$AW$134,0,ROW(GZ42)), 
    INDEX(CORRECT!$A$2:$HK$129,0,COLUMN(GZ42))
)
</f>
        <v>2</v>
      </c>
      <c r="HA42" s="72">
        <f t="array" ref="HA42">SUMPRODUCT(
    INDEX(ANSWERS!$C$7:$AW$134,0,ROW(HA42)), 
    INDEX(CORRECT!$A$2:$HK$129,0,COLUMN(HA42))
)
</f>
        <v>4</v>
      </c>
      <c r="HB42" s="72">
        <f t="array" ref="HB42">SUMPRODUCT(
    INDEX(ANSWERS!$C$7:$AW$134,0,ROW(HB42)), 
    INDEX(CORRECT!$A$2:$HK$129,0,COLUMN(HB42))
)
</f>
        <v>4</v>
      </c>
      <c r="HC42" s="72">
        <f t="array" ref="HC42">SUMPRODUCT(
    INDEX(ANSWERS!$C$7:$AW$134,0,ROW(HC42)), 
    INDEX(CORRECT!$A$2:$HK$129,0,COLUMN(HC42))
)
</f>
        <v>3</v>
      </c>
      <c r="HD42" s="72">
        <f t="array" ref="HD42">SUMPRODUCT(
    INDEX(ANSWERS!$C$7:$AW$134,0,ROW(HD42)), 
    INDEX(CORRECT!$A$2:$HK$129,0,COLUMN(HD42))
)
</f>
        <v>2</v>
      </c>
      <c r="HE42" s="72">
        <f t="array" ref="HE42">SUMPRODUCT(
    INDEX(ANSWERS!$C$7:$AW$134,0,ROW(HE42)), 
    INDEX(CORRECT!$A$2:$HK$129,0,COLUMN(HE42))
)
</f>
        <v>3</v>
      </c>
      <c r="HF42" s="72">
        <f t="array" ref="HF42">SUMPRODUCT(
    INDEX(ANSWERS!$C$7:$AW$134,0,ROW(HF42)), 
    INDEX(CORRECT!$A$2:$HK$129,0,COLUMN(HF42))
)
</f>
        <v>4</v>
      </c>
      <c r="HG42" s="72">
        <f t="array" ref="HG42">SUMPRODUCT(
    INDEX(ANSWERS!$C$7:$AW$134,0,ROW(HG42)), 
    INDEX(CORRECT!$A$2:$HK$129,0,COLUMN(HG42))
)
</f>
        <v>4</v>
      </c>
      <c r="HH42" s="72">
        <f t="array" ref="HH42">SUMPRODUCT(
    INDEX(ANSWERS!$C$7:$AW$134,0,ROW(HH42)), 
    INDEX(CORRECT!$A$2:$HK$129,0,COLUMN(HH42))
)
</f>
        <v>3</v>
      </c>
      <c r="HI42" s="72">
        <f t="array" ref="HI42">SUMPRODUCT(
    INDEX(ANSWERS!$C$7:$AW$134,0,ROW(HI42)), 
    INDEX(CORRECT!$A$2:$HK$129,0,COLUMN(HI42))
)
</f>
        <v>1</v>
      </c>
      <c r="HJ42" s="72">
        <f t="array" ref="HJ42">SUMPRODUCT(
    INDEX(ANSWERS!$C$7:$AW$134,0,ROW(HJ42)), 
    INDEX(CORRECT!$A$2:$HK$129,0,COLUMN(HJ42))
)
</f>
        <v>3</v>
      </c>
      <c r="HK42" s="72">
        <f t="array" ref="HK42">SUMPRODUCT(
    INDEX(ANSWERS!$C$7:$AW$134,0,ROW(HK42)), 
    INDEX(CORRECT!$A$2:$HK$129,0,COLUMN(HK42))
)
</f>
        <v>3</v>
      </c>
      <c r="HL42" s="72"/>
    </row>
    <row r="43">
      <c r="A43" s="1" t="s">
        <v>315</v>
      </c>
      <c r="B43" s="72">
        <f t="array" ref="B43">SUMPRODUCT(
    INDEX(ANSWERS!$C$7:$AW$134,0,ROW(B43)), 
    INDEX(CORRECT!$A$2:$HK$129,0,COLUMN(B43))
)
</f>
        <v>0</v>
      </c>
      <c r="C43" s="72">
        <f t="array" ref="C43">SUMPRODUCT(
    INDEX(ANSWERS!$C$7:$AW$134,0,ROW(C43)), 
    INDEX(CORRECT!$A$2:$HK$129,0,COLUMN(C43))
)
</f>
        <v>0</v>
      </c>
      <c r="D43" s="72">
        <f t="array" ref="D43">SUMPRODUCT(
    INDEX(ANSWERS!$C$7:$AW$134,0,ROW(D43)), 
    INDEX(CORRECT!$A$2:$HK$129,0,COLUMN(D43))
)
</f>
        <v>0</v>
      </c>
      <c r="E43" s="72">
        <f t="array" ref="E43">SUMPRODUCT(
    INDEX(ANSWERS!$C$7:$AW$134,0,ROW(E43)), 
    INDEX(CORRECT!$A$2:$HK$129,0,COLUMN(E43))
)
</f>
        <v>0</v>
      </c>
      <c r="F43" s="72">
        <f t="array" ref="F43">SUMPRODUCT(
    INDEX(ANSWERS!$C$7:$AW$134,0,ROW(F43)), 
    INDEX(CORRECT!$A$2:$HK$129,0,COLUMN(F43))
)
</f>
        <v>0</v>
      </c>
      <c r="G43" s="72">
        <f t="array" ref="G43">SUMPRODUCT(
    INDEX(ANSWERS!$C$7:$AW$134,0,ROW(G43)), 
    INDEX(CORRECT!$A$2:$HK$129,0,COLUMN(G43))
)
</f>
        <v>0</v>
      </c>
      <c r="H43" s="72">
        <f t="array" ref="H43">SUMPRODUCT(
    INDEX(ANSWERS!$C$7:$AW$134,0,ROW(H43)), 
    INDEX(CORRECT!$A$2:$HK$129,0,COLUMN(H43))
)
</f>
        <v>0</v>
      </c>
      <c r="I43" s="72">
        <f t="array" ref="I43">SUMPRODUCT(
    INDEX(ANSWERS!$C$7:$AW$134,0,ROW(I43)), 
    INDEX(CORRECT!$A$2:$HK$129,0,COLUMN(I43))
)
</f>
        <v>0</v>
      </c>
      <c r="J43" s="72">
        <f t="array" ref="J43">SUMPRODUCT(
    INDEX(ANSWERS!$C$7:$AW$134,0,ROW(J43)), 
    INDEX(CORRECT!$A$2:$HK$129,0,COLUMN(J43))
)
</f>
        <v>0</v>
      </c>
      <c r="K43" s="72">
        <f t="array" ref="K43">SUMPRODUCT(
    INDEX(ANSWERS!$C$7:$AW$134,0,ROW(K43)), 
    INDEX(CORRECT!$A$2:$HK$129,0,COLUMN(K43))
)
</f>
        <v>0</v>
      </c>
      <c r="L43" s="72">
        <f t="array" ref="L43">SUMPRODUCT(
    INDEX(ANSWERS!$C$7:$AW$134,0,ROW(L43)), 
    INDEX(CORRECT!$A$2:$HK$129,0,COLUMN(L43))
)
</f>
        <v>0</v>
      </c>
      <c r="M43" s="72">
        <f t="array" ref="M43">SUMPRODUCT(
    INDEX(ANSWERS!$C$7:$AW$134,0,ROW(M43)), 
    INDEX(CORRECT!$A$2:$HK$129,0,COLUMN(M43))
)
</f>
        <v>0</v>
      </c>
      <c r="N43" s="72">
        <f t="array" ref="N43">SUMPRODUCT(
    INDEX(ANSWERS!$C$7:$AW$134,0,ROW(N43)), 
    INDEX(CORRECT!$A$2:$HK$129,0,COLUMN(N43))
)
</f>
        <v>0</v>
      </c>
      <c r="O43" s="72">
        <f t="array" ref="O43">SUMPRODUCT(
    INDEX(ANSWERS!$C$7:$AW$134,0,ROW(O43)), 
    INDEX(CORRECT!$A$2:$HK$129,0,COLUMN(O43))
)
</f>
        <v>0</v>
      </c>
      <c r="P43" s="72">
        <f t="array" ref="P43">SUMPRODUCT(
    INDEX(ANSWERS!$C$7:$AW$134,0,ROW(P43)), 
    INDEX(CORRECT!$A$2:$HK$129,0,COLUMN(P43))
)
</f>
        <v>0</v>
      </c>
      <c r="Q43" s="72">
        <f t="array" ref="Q43">SUMPRODUCT(
    INDEX(ANSWERS!$C$7:$AW$134,0,ROW(Q43)), 
    INDEX(CORRECT!$A$2:$HK$129,0,COLUMN(Q43))
)
</f>
        <v>0</v>
      </c>
      <c r="R43" s="72">
        <f t="array" ref="R43">SUMPRODUCT(
    INDEX(ANSWERS!$C$7:$AW$134,0,ROW(R43)), 
    INDEX(CORRECT!$A$2:$HK$129,0,COLUMN(R43))
)
</f>
        <v>0</v>
      </c>
      <c r="S43" s="72">
        <f t="array" ref="S43">SUMPRODUCT(
    INDEX(ANSWERS!$C$7:$AW$134,0,ROW(S43)), 
    INDEX(CORRECT!$A$2:$HK$129,0,COLUMN(S43))
)
</f>
        <v>0</v>
      </c>
      <c r="T43" s="72">
        <f t="array" ref="T43">SUMPRODUCT(
    INDEX(ANSWERS!$C$7:$AW$134,0,ROW(T43)), 
    INDEX(CORRECT!$A$2:$HK$129,0,COLUMN(T43))
)
</f>
        <v>0</v>
      </c>
      <c r="U43" s="72">
        <f t="array" ref="U43">SUMPRODUCT(
    INDEX(ANSWERS!$C$7:$AW$134,0,ROW(U43)), 
    INDEX(CORRECT!$A$2:$HK$129,0,COLUMN(U43))
)
</f>
        <v>0</v>
      </c>
      <c r="V43" s="72">
        <f t="array" ref="V43">SUMPRODUCT(
    INDEX(ANSWERS!$C$7:$AW$134,0,ROW(V43)), 
    INDEX(CORRECT!$A$2:$HK$129,0,COLUMN(V43))
)
</f>
        <v>0</v>
      </c>
      <c r="W43" s="72">
        <f t="array" ref="W43">SUMPRODUCT(
    INDEX(ANSWERS!$C$7:$AW$134,0,ROW(W43)), 
    INDEX(CORRECT!$A$2:$HK$129,0,COLUMN(W43))
)
</f>
        <v>0</v>
      </c>
      <c r="X43" s="72">
        <f t="array" ref="X43">SUMPRODUCT(
    INDEX(ANSWERS!$C$7:$AW$134,0,ROW(X43)), 
    INDEX(CORRECT!$A$2:$HK$129,0,COLUMN(X43))
)
</f>
        <v>0</v>
      </c>
      <c r="Y43" s="72">
        <f t="array" ref="Y43">SUMPRODUCT(
    INDEX(ANSWERS!$C$7:$AW$134,0,ROW(Y43)), 
    INDEX(CORRECT!$A$2:$HK$129,0,COLUMN(Y43))
)
</f>
        <v>0</v>
      </c>
      <c r="Z43" s="72">
        <f t="array" ref="Z43">SUMPRODUCT(
    INDEX(ANSWERS!$C$7:$AW$134,0,ROW(Z43)), 
    INDEX(CORRECT!$A$2:$HK$129,0,COLUMN(Z43))
)
</f>
        <v>0</v>
      </c>
      <c r="AA43" s="72">
        <f t="array" ref="AA43">SUMPRODUCT(
    INDEX(ANSWERS!$C$7:$AW$134,0,ROW(AA43)), 
    INDEX(CORRECT!$A$2:$HK$129,0,COLUMN(AA43))
)
</f>
        <v>0</v>
      </c>
      <c r="AB43" s="72">
        <f t="array" ref="AB43">SUMPRODUCT(
    INDEX(ANSWERS!$C$7:$AW$134,0,ROW(AB43)), 
    INDEX(CORRECT!$A$2:$HK$129,0,COLUMN(AB43))
)
</f>
        <v>0</v>
      </c>
      <c r="AC43" s="72">
        <f t="array" ref="AC43">SUMPRODUCT(
    INDEX(ANSWERS!$C$7:$AW$134,0,ROW(AC43)), 
    INDEX(CORRECT!$A$2:$HK$129,0,COLUMN(AC43))
)
</f>
        <v>0</v>
      </c>
      <c r="AD43" s="72">
        <f t="array" ref="AD43">SUMPRODUCT(
    INDEX(ANSWERS!$C$7:$AW$134,0,ROW(AD43)), 
    INDEX(CORRECT!$A$2:$HK$129,0,COLUMN(AD43))
)
</f>
        <v>0</v>
      </c>
      <c r="AE43" s="72">
        <f t="array" ref="AE43">SUMPRODUCT(
    INDEX(ANSWERS!$C$7:$AW$134,0,ROW(AE43)), 
    INDEX(CORRECT!$A$2:$HK$129,0,COLUMN(AE43))
)
</f>
        <v>0</v>
      </c>
      <c r="AF43" s="72">
        <f t="array" ref="AF43">SUMPRODUCT(
    INDEX(ANSWERS!$C$7:$AW$134,0,ROW(AF43)), 
    INDEX(CORRECT!$A$2:$HK$129,0,COLUMN(AF43))
)
</f>
        <v>0</v>
      </c>
      <c r="AG43" s="72">
        <f t="array" ref="AG43">SUMPRODUCT(
    INDEX(ANSWERS!$C$7:$AW$134,0,ROW(AG43)), 
    INDEX(CORRECT!$A$2:$HK$129,0,COLUMN(AG43))
)
</f>
        <v>0</v>
      </c>
      <c r="AH43" s="72">
        <f t="array" ref="AH43">SUMPRODUCT(
    INDEX(ANSWERS!$C$7:$AW$134,0,ROW(AH43)), 
    INDEX(CORRECT!$A$2:$HK$129,0,COLUMN(AH43))
)
</f>
        <v>0</v>
      </c>
      <c r="AI43" s="72">
        <f t="array" ref="AI43">SUMPRODUCT(
    INDEX(ANSWERS!$C$7:$AW$134,0,ROW(AI43)), 
    INDEX(CORRECT!$A$2:$HK$129,0,COLUMN(AI43))
)
</f>
        <v>0</v>
      </c>
      <c r="AJ43" s="72">
        <f t="array" ref="AJ43">SUMPRODUCT(
    INDEX(ANSWERS!$C$7:$AW$134,0,ROW(AJ43)), 
    INDEX(CORRECT!$A$2:$HK$129,0,COLUMN(AJ43))
)
</f>
        <v>0</v>
      </c>
      <c r="AK43" s="72">
        <f t="array" ref="AK43">SUMPRODUCT(
    INDEX(ANSWERS!$C$7:$AW$134,0,ROW(AK43)), 
    INDEX(CORRECT!$A$2:$HK$129,0,COLUMN(AK43))
)
</f>
        <v>0</v>
      </c>
      <c r="AL43" s="72">
        <f t="array" ref="AL43">SUMPRODUCT(
    INDEX(ANSWERS!$C$7:$AW$134,0,ROW(AL43)), 
    INDEX(CORRECT!$A$2:$HK$129,0,COLUMN(AL43))
)
</f>
        <v>0</v>
      </c>
      <c r="AM43" s="72">
        <f t="array" ref="AM43">SUMPRODUCT(
    INDEX(ANSWERS!$C$7:$AW$134,0,ROW(AM43)), 
    INDEX(CORRECT!$A$2:$HK$129,0,COLUMN(AM43))
)
</f>
        <v>0</v>
      </c>
      <c r="AN43" s="72">
        <f t="array" ref="AN43">SUMPRODUCT(
    INDEX(ANSWERS!$C$7:$AW$134,0,ROW(AN43)), 
    INDEX(CORRECT!$A$2:$HK$129,0,COLUMN(AN43))
)
</f>
        <v>0</v>
      </c>
      <c r="AO43" s="72">
        <f t="array" ref="AO43">SUMPRODUCT(
    INDEX(ANSWERS!$C$7:$AW$134,0,ROW(AO43)), 
    INDEX(CORRECT!$A$2:$HK$129,0,COLUMN(AO43))
)
</f>
        <v>0</v>
      </c>
      <c r="AP43" s="72">
        <f t="array" ref="AP43">SUMPRODUCT(
    INDEX(ANSWERS!$C$7:$AW$134,0,ROW(AP43)), 
    INDEX(CORRECT!$A$2:$HK$129,0,COLUMN(AP43))
)
</f>
        <v>0</v>
      </c>
      <c r="AQ43" s="72">
        <f t="array" ref="AQ43">SUMPRODUCT(
    INDEX(ANSWERS!$C$7:$AW$134,0,ROW(AQ43)), 
    INDEX(CORRECT!$A$2:$HK$129,0,COLUMN(AQ43))
)
</f>
        <v>0</v>
      </c>
      <c r="AR43" s="72">
        <f t="array" ref="AR43">SUMPRODUCT(
    INDEX(ANSWERS!$C$7:$AW$134,0,ROW(AR43)), 
    INDEX(CORRECT!$A$2:$HK$129,0,COLUMN(AR43))
)
</f>
        <v>0</v>
      </c>
      <c r="AS43" s="72">
        <f t="array" ref="AS43">SUMPRODUCT(
    INDEX(ANSWERS!$C$7:$AW$134,0,ROW(AS43)), 
    INDEX(CORRECT!$A$2:$HK$129,0,COLUMN(AS43))
)
</f>
        <v>0</v>
      </c>
      <c r="AT43" s="72">
        <f t="array" ref="AT43">SUMPRODUCT(
    INDEX(ANSWERS!$C$7:$AW$134,0,ROW(AT43)), 
    INDEX(CORRECT!$A$2:$HK$129,0,COLUMN(AT43))
)
</f>
        <v>0</v>
      </c>
      <c r="AU43" s="72">
        <f t="array" ref="AU43">SUMPRODUCT(
    INDEX(ANSWERS!$C$7:$AW$134,0,ROW(AU43)), 
    INDEX(CORRECT!$A$2:$HK$129,0,COLUMN(AU43))
)
</f>
        <v>0</v>
      </c>
      <c r="AV43" s="72">
        <f t="array" ref="AV43">SUMPRODUCT(
    INDEX(ANSWERS!$C$7:$AW$134,0,ROW(AV43)), 
    INDEX(CORRECT!$A$2:$HK$129,0,COLUMN(AV43))
)
</f>
        <v>0</v>
      </c>
      <c r="AW43" s="72">
        <f t="array" ref="AW43">SUMPRODUCT(
    INDEX(ANSWERS!$C$7:$AW$134,0,ROW(AW43)), 
    INDEX(CORRECT!$A$2:$HK$129,0,COLUMN(AW43))
)
</f>
        <v>0</v>
      </c>
      <c r="AX43" s="72">
        <f t="array" ref="AX43">SUMPRODUCT(
    INDEX(ANSWERS!$C$7:$AW$134,0,ROW(AX43)), 
    INDEX(CORRECT!$A$2:$HK$129,0,COLUMN(AX43))
)
</f>
        <v>0</v>
      </c>
      <c r="AY43" s="72">
        <f t="array" ref="AY43">SUMPRODUCT(
    INDEX(ANSWERS!$C$7:$AW$134,0,ROW(AY43)), 
    INDEX(CORRECT!$A$2:$HK$129,0,COLUMN(AY43))
)
</f>
        <v>0</v>
      </c>
      <c r="AZ43" s="72">
        <f t="array" ref="AZ43">SUMPRODUCT(
    INDEX(ANSWERS!$C$7:$AW$134,0,ROW(AZ43)), 
    INDEX(CORRECT!$A$2:$HK$129,0,COLUMN(AZ43))
)
</f>
        <v>0</v>
      </c>
      <c r="BA43" s="72">
        <f t="array" ref="BA43">SUMPRODUCT(
    INDEX(ANSWERS!$C$7:$AW$134,0,ROW(BA43)), 
    INDEX(CORRECT!$A$2:$HK$129,0,COLUMN(BA43))
)
</f>
        <v>0</v>
      </c>
      <c r="BB43" s="72">
        <f t="array" ref="BB43">SUMPRODUCT(
    INDEX(ANSWERS!$C$7:$AW$134,0,ROW(BB43)), 
    INDEX(CORRECT!$A$2:$HK$129,0,COLUMN(BB43))
)
</f>
        <v>0</v>
      </c>
      <c r="BC43" s="72">
        <f t="array" ref="BC43">SUMPRODUCT(
    INDEX(ANSWERS!$C$7:$AW$134,0,ROW(BC43)), 
    INDEX(CORRECT!$A$2:$HK$129,0,COLUMN(BC43))
)
</f>
        <v>0</v>
      </c>
      <c r="BD43" s="72">
        <f t="array" ref="BD43">SUMPRODUCT(
    INDEX(ANSWERS!$C$7:$AW$134,0,ROW(BD43)), 
    INDEX(CORRECT!$A$2:$HK$129,0,COLUMN(BD43))
)
</f>
        <v>0</v>
      </c>
      <c r="BE43" s="72">
        <f t="array" ref="BE43">SUMPRODUCT(
    INDEX(ANSWERS!$C$7:$AW$134,0,ROW(BE43)), 
    INDEX(CORRECT!$A$2:$HK$129,0,COLUMN(BE43))
)
</f>
        <v>0</v>
      </c>
      <c r="BF43" s="72">
        <f t="array" ref="BF43">SUMPRODUCT(
    INDEX(ANSWERS!$C$7:$AW$134,0,ROW(BF43)), 
    INDEX(CORRECT!$A$2:$HK$129,0,COLUMN(BF43))
)
</f>
        <v>0</v>
      </c>
      <c r="BG43" s="72">
        <f t="array" ref="BG43">SUMPRODUCT(
    INDEX(ANSWERS!$C$7:$AW$134,0,ROW(BG43)), 
    INDEX(CORRECT!$A$2:$HK$129,0,COLUMN(BG43))
)
</f>
        <v>0</v>
      </c>
      <c r="BH43" s="72">
        <f t="array" ref="BH43">SUMPRODUCT(
    INDEX(ANSWERS!$C$7:$AW$134,0,ROW(BH43)), 
    INDEX(CORRECT!$A$2:$HK$129,0,COLUMN(BH43))
)
</f>
        <v>0</v>
      </c>
      <c r="BI43" s="72">
        <f t="array" ref="BI43">SUMPRODUCT(
    INDEX(ANSWERS!$C$7:$AW$134,0,ROW(BI43)), 
    INDEX(CORRECT!$A$2:$HK$129,0,COLUMN(BI43))
)
</f>
        <v>0</v>
      </c>
      <c r="BJ43" s="72">
        <f t="array" ref="BJ43">SUMPRODUCT(
    INDEX(ANSWERS!$C$7:$AW$134,0,ROW(BJ43)), 
    INDEX(CORRECT!$A$2:$HK$129,0,COLUMN(BJ43))
)
</f>
        <v>0</v>
      </c>
      <c r="BK43" s="72">
        <f t="array" ref="BK43">SUMPRODUCT(
    INDEX(ANSWERS!$C$7:$AW$134,0,ROW(BK43)), 
    INDEX(CORRECT!$A$2:$HK$129,0,COLUMN(BK43))
)
</f>
        <v>0</v>
      </c>
      <c r="BL43" s="72">
        <f t="array" ref="BL43">SUMPRODUCT(
    INDEX(ANSWERS!$C$7:$AW$134,0,ROW(BL43)), 
    INDEX(CORRECT!$A$2:$HK$129,0,COLUMN(BL43))
)
</f>
        <v>0</v>
      </c>
      <c r="BM43" s="72">
        <f t="array" ref="BM43">SUMPRODUCT(
    INDEX(ANSWERS!$C$7:$AW$134,0,ROW(BM43)), 
    INDEX(CORRECT!$A$2:$HK$129,0,COLUMN(BM43))
)
</f>
        <v>0</v>
      </c>
      <c r="BN43" s="72">
        <f t="array" ref="BN43">SUMPRODUCT(
    INDEX(ANSWERS!$C$7:$AW$134,0,ROW(BN43)), 
    INDEX(CORRECT!$A$2:$HK$129,0,COLUMN(BN43))
)
</f>
        <v>0</v>
      </c>
      <c r="BO43" s="72">
        <f t="array" ref="BO43">SUMPRODUCT(
    INDEX(ANSWERS!$C$7:$AW$134,0,ROW(BO43)), 
    INDEX(CORRECT!$A$2:$HK$129,0,COLUMN(BO43))
)
</f>
        <v>0</v>
      </c>
      <c r="BP43" s="72">
        <f t="array" ref="BP43">SUMPRODUCT(
    INDEX(ANSWERS!$C$7:$AW$134,0,ROW(BP43)), 
    INDEX(CORRECT!$A$2:$HK$129,0,COLUMN(BP43))
)
</f>
        <v>0</v>
      </c>
      <c r="BQ43" s="72">
        <f t="array" ref="BQ43">SUMPRODUCT(
    INDEX(ANSWERS!$C$7:$AW$134,0,ROW(BQ43)), 
    INDEX(CORRECT!$A$2:$HK$129,0,COLUMN(BQ43))
)
</f>
        <v>0</v>
      </c>
      <c r="BR43" s="72">
        <f t="array" ref="BR43">SUMPRODUCT(
    INDEX(ANSWERS!$C$7:$AW$134,0,ROW(BR43)), 
    INDEX(CORRECT!$A$2:$HK$129,0,COLUMN(BR43))
)
</f>
        <v>0</v>
      </c>
      <c r="BS43" s="72">
        <f t="array" ref="BS43">SUMPRODUCT(
    INDEX(ANSWERS!$C$7:$AW$134,0,ROW(BS43)), 
    INDEX(CORRECT!$A$2:$HK$129,0,COLUMN(BS43))
)
</f>
        <v>0</v>
      </c>
      <c r="BT43" s="72">
        <f t="array" ref="BT43">SUMPRODUCT(
    INDEX(ANSWERS!$C$7:$AW$134,0,ROW(BT43)), 
    INDEX(CORRECT!$A$2:$HK$129,0,COLUMN(BT43))
)
</f>
        <v>0</v>
      </c>
      <c r="BU43" s="72">
        <f t="array" ref="BU43">SUMPRODUCT(
    INDEX(ANSWERS!$C$7:$AW$134,0,ROW(BU43)), 
    INDEX(CORRECT!$A$2:$HK$129,0,COLUMN(BU43))
)
</f>
        <v>0</v>
      </c>
      <c r="BV43" s="72">
        <f t="array" ref="BV43">SUMPRODUCT(
    INDEX(ANSWERS!$C$7:$AW$134,0,ROW(BV43)), 
    INDEX(CORRECT!$A$2:$HK$129,0,COLUMN(BV43))
)
</f>
        <v>0</v>
      </c>
      <c r="BW43" s="72">
        <f t="array" ref="BW43">SUMPRODUCT(
    INDEX(ANSWERS!$C$7:$AW$134,0,ROW(BW43)), 
    INDEX(CORRECT!$A$2:$HK$129,0,COLUMN(BW43))
)
</f>
        <v>0</v>
      </c>
      <c r="BX43" s="72">
        <f t="array" ref="BX43">SUMPRODUCT(
    INDEX(ANSWERS!$C$7:$AW$134,0,ROW(BX43)), 
    INDEX(CORRECT!$A$2:$HK$129,0,COLUMN(BX43))
)
</f>
        <v>0</v>
      </c>
      <c r="BY43" s="72">
        <f t="array" ref="BY43">SUMPRODUCT(
    INDEX(ANSWERS!$C$7:$AW$134,0,ROW(BY43)), 
    INDEX(CORRECT!$A$2:$HK$129,0,COLUMN(BY43))
)
</f>
        <v>0</v>
      </c>
      <c r="BZ43" s="72">
        <f t="array" ref="BZ43">SUMPRODUCT(
    INDEX(ANSWERS!$C$7:$AW$134,0,ROW(BZ43)), 
    INDEX(CORRECT!$A$2:$HK$129,0,COLUMN(BZ43))
)
</f>
        <v>0</v>
      </c>
      <c r="CA43" s="72">
        <f t="array" ref="CA43">SUMPRODUCT(
    INDEX(ANSWERS!$C$7:$AW$134,0,ROW(CA43)), 
    INDEX(CORRECT!$A$2:$HK$129,0,COLUMN(CA43))
)
</f>
        <v>0</v>
      </c>
      <c r="CB43" s="72">
        <f t="array" ref="CB43">SUMPRODUCT(
    INDEX(ANSWERS!$C$7:$AW$134,0,ROW(CB43)), 
    INDEX(CORRECT!$A$2:$HK$129,0,COLUMN(CB43))
)
</f>
        <v>0</v>
      </c>
      <c r="CC43" s="72">
        <f t="array" ref="CC43">SUMPRODUCT(
    INDEX(ANSWERS!$C$7:$AW$134,0,ROW(CC43)), 
    INDEX(CORRECT!$A$2:$HK$129,0,COLUMN(CC43))
)
</f>
        <v>0</v>
      </c>
      <c r="CD43" s="72">
        <f t="array" ref="CD43">SUMPRODUCT(
    INDEX(ANSWERS!$C$7:$AW$134,0,ROW(CD43)), 
    INDEX(CORRECT!$A$2:$HK$129,0,COLUMN(CD43))
)
</f>
        <v>0</v>
      </c>
      <c r="CE43" s="72">
        <f t="array" ref="CE43">SUMPRODUCT(
    INDEX(ANSWERS!$C$7:$AW$134,0,ROW(CE43)), 
    INDEX(CORRECT!$A$2:$HK$129,0,COLUMN(CE43))
)
</f>
        <v>0</v>
      </c>
      <c r="CF43" s="72">
        <f t="array" ref="CF43">SUMPRODUCT(
    INDEX(ANSWERS!$C$7:$AW$134,0,ROW(CF43)), 
    INDEX(CORRECT!$A$2:$HK$129,0,COLUMN(CF43))
)
</f>
        <v>0</v>
      </c>
      <c r="CG43" s="72">
        <f t="array" ref="CG43">SUMPRODUCT(
    INDEX(ANSWERS!$C$7:$AW$134,0,ROW(CG43)), 
    INDEX(CORRECT!$A$2:$HK$129,0,COLUMN(CG43))
)
</f>
        <v>0</v>
      </c>
      <c r="CH43" s="72">
        <f t="array" ref="CH43">SUMPRODUCT(
    INDEX(ANSWERS!$C$7:$AW$134,0,ROW(CH43)), 
    INDEX(CORRECT!$A$2:$HK$129,0,COLUMN(CH43))
)
</f>
        <v>0</v>
      </c>
      <c r="CI43" s="72">
        <f t="array" ref="CI43">SUMPRODUCT(
    INDEX(ANSWERS!$C$7:$AW$134,0,ROW(CI43)), 
    INDEX(CORRECT!$A$2:$HK$129,0,COLUMN(CI43))
)
</f>
        <v>0</v>
      </c>
      <c r="CJ43" s="72">
        <f t="array" ref="CJ43">SUMPRODUCT(
    INDEX(ANSWERS!$C$7:$AW$134,0,ROW(CJ43)), 
    INDEX(CORRECT!$A$2:$HK$129,0,COLUMN(CJ43))
)
</f>
        <v>0</v>
      </c>
      <c r="CK43" s="72">
        <f t="array" ref="CK43">SUMPRODUCT(
    INDEX(ANSWERS!$C$7:$AW$134,0,ROW(CK43)), 
    INDEX(CORRECT!$A$2:$HK$129,0,COLUMN(CK43))
)
</f>
        <v>0</v>
      </c>
      <c r="CL43" s="72">
        <f t="array" ref="CL43">SUMPRODUCT(
    INDEX(ANSWERS!$C$7:$AW$134,0,ROW(CL43)), 
    INDEX(CORRECT!$A$2:$HK$129,0,COLUMN(CL43))
)
</f>
        <v>0</v>
      </c>
      <c r="CM43" s="72">
        <f t="array" ref="CM43">SUMPRODUCT(
    INDEX(ANSWERS!$C$7:$AW$134,0,ROW(CM43)), 
    INDEX(CORRECT!$A$2:$HK$129,0,COLUMN(CM43))
)
</f>
        <v>0</v>
      </c>
      <c r="CN43" s="72">
        <f t="array" ref="CN43">SUMPRODUCT(
    INDEX(ANSWERS!$C$7:$AW$134,0,ROW(CN43)), 
    INDEX(CORRECT!$A$2:$HK$129,0,COLUMN(CN43))
)
</f>
        <v>0</v>
      </c>
      <c r="CO43" s="72">
        <f t="array" ref="CO43">SUMPRODUCT(
    INDEX(ANSWERS!$C$7:$AW$134,0,ROW(CO43)), 
    INDEX(CORRECT!$A$2:$HK$129,0,COLUMN(CO43))
)
</f>
        <v>0</v>
      </c>
      <c r="CP43" s="72">
        <f t="array" ref="CP43">SUMPRODUCT(
    INDEX(ANSWERS!$C$7:$AW$134,0,ROW(CP43)), 
    INDEX(CORRECT!$A$2:$HK$129,0,COLUMN(CP43))
)
</f>
        <v>0</v>
      </c>
      <c r="CQ43" s="72">
        <f t="array" ref="CQ43">SUMPRODUCT(
    INDEX(ANSWERS!$C$7:$AW$134,0,ROW(CQ43)), 
    INDEX(CORRECT!$A$2:$HK$129,0,COLUMN(CQ43))
)
</f>
        <v>0</v>
      </c>
      <c r="CR43" s="72">
        <f t="array" ref="CR43">SUMPRODUCT(
    INDEX(ANSWERS!$C$7:$AW$134,0,ROW(CR43)), 
    INDEX(CORRECT!$A$2:$HK$129,0,COLUMN(CR43))
)
</f>
        <v>0</v>
      </c>
      <c r="CS43" s="72">
        <f t="array" ref="CS43">SUMPRODUCT(
    INDEX(ANSWERS!$C$7:$AW$134,0,ROW(CS43)), 
    INDEX(CORRECT!$A$2:$HK$129,0,COLUMN(CS43))
)
</f>
        <v>0</v>
      </c>
      <c r="CT43" s="72">
        <f t="array" ref="CT43">SUMPRODUCT(
    INDEX(ANSWERS!$C$7:$AW$134,0,ROW(CT43)), 
    INDEX(CORRECT!$A$2:$HK$129,0,COLUMN(CT43))
)
</f>
        <v>0</v>
      </c>
      <c r="CU43" s="72">
        <f t="array" ref="CU43">SUMPRODUCT(
    INDEX(ANSWERS!$C$7:$AW$134,0,ROW(CU43)), 
    INDEX(CORRECT!$A$2:$HK$129,0,COLUMN(CU43))
)
</f>
        <v>0</v>
      </c>
      <c r="CV43" s="72">
        <f t="array" ref="CV43">SUMPRODUCT(
    INDEX(ANSWERS!$C$7:$AW$134,0,ROW(CV43)), 
    INDEX(CORRECT!$A$2:$HK$129,0,COLUMN(CV43))
)
</f>
        <v>0</v>
      </c>
      <c r="CW43" s="72">
        <f t="array" ref="CW43">SUMPRODUCT(
    INDEX(ANSWERS!$C$7:$AW$134,0,ROW(CW43)), 
    INDEX(CORRECT!$A$2:$HK$129,0,COLUMN(CW43))
)
</f>
        <v>0</v>
      </c>
      <c r="CX43" s="72">
        <f t="array" ref="CX43">SUMPRODUCT(
    INDEX(ANSWERS!$C$7:$AW$134,0,ROW(CX43)), 
    INDEX(CORRECT!$A$2:$HK$129,0,COLUMN(CX43))
)
</f>
        <v>0</v>
      </c>
      <c r="CY43" s="72">
        <f t="array" ref="CY43">SUMPRODUCT(
    INDEX(ANSWERS!$C$7:$AW$134,0,ROW(CY43)), 
    INDEX(CORRECT!$A$2:$HK$129,0,COLUMN(CY43))
)
</f>
        <v>0</v>
      </c>
      <c r="CZ43" s="72">
        <f t="array" ref="CZ43">SUMPRODUCT(
    INDEX(ANSWERS!$C$7:$AW$134,0,ROW(CZ43)), 
    INDEX(CORRECT!$A$2:$HK$129,0,COLUMN(CZ43))
)
</f>
        <v>0</v>
      </c>
      <c r="DA43" s="72">
        <f t="array" ref="DA43">SUMPRODUCT(
    INDEX(ANSWERS!$C$7:$AW$134,0,ROW(DA43)), 
    INDEX(CORRECT!$A$2:$HK$129,0,COLUMN(DA43))
)
</f>
        <v>0</v>
      </c>
      <c r="DB43" s="72">
        <f t="array" ref="DB43">SUMPRODUCT(
    INDEX(ANSWERS!$C$7:$AW$134,0,ROW(DB43)), 
    INDEX(CORRECT!$A$2:$HK$129,0,COLUMN(DB43))
)
</f>
        <v>0</v>
      </c>
      <c r="DC43" s="72">
        <f t="array" ref="DC43">SUMPRODUCT(
    INDEX(ANSWERS!$C$7:$AW$134,0,ROW(DC43)), 
    INDEX(CORRECT!$A$2:$HK$129,0,COLUMN(DC43))
)
</f>
        <v>0</v>
      </c>
      <c r="DD43" s="72">
        <f t="array" ref="DD43">SUMPRODUCT(
    INDEX(ANSWERS!$C$7:$AW$134,0,ROW(DD43)), 
    INDEX(CORRECT!$A$2:$HK$129,0,COLUMN(DD43))
)
</f>
        <v>0</v>
      </c>
      <c r="DE43" s="72">
        <f t="array" ref="DE43">SUMPRODUCT(
    INDEX(ANSWERS!$C$7:$AW$134,0,ROW(DE43)), 
    INDEX(CORRECT!$A$2:$HK$129,0,COLUMN(DE43))
)
</f>
        <v>0</v>
      </c>
      <c r="DF43" s="72">
        <f t="array" ref="DF43">SUMPRODUCT(
    INDEX(ANSWERS!$C$7:$AW$134,0,ROW(DF43)), 
    INDEX(CORRECT!$A$2:$HK$129,0,COLUMN(DF43))
)
</f>
        <v>0</v>
      </c>
      <c r="DG43" s="72">
        <f t="array" ref="DG43">SUMPRODUCT(
    INDEX(ANSWERS!$C$7:$AW$134,0,ROW(DG43)), 
    INDEX(CORRECT!$A$2:$HK$129,0,COLUMN(DG43))
)
</f>
        <v>0</v>
      </c>
      <c r="DH43" s="72">
        <f t="array" ref="DH43">SUMPRODUCT(
    INDEX(ANSWERS!$C$7:$AW$134,0,ROW(DH43)), 
    INDEX(CORRECT!$A$2:$HK$129,0,COLUMN(DH43))
)
</f>
        <v>0</v>
      </c>
      <c r="DI43" s="72">
        <f t="array" ref="DI43">SUMPRODUCT(
    INDEX(ANSWERS!$C$7:$AW$134,0,ROW(DI43)), 
    INDEX(CORRECT!$A$2:$HK$129,0,COLUMN(DI43))
)
</f>
        <v>0</v>
      </c>
      <c r="DJ43" s="72">
        <f t="array" ref="DJ43">SUMPRODUCT(
    INDEX(ANSWERS!$C$7:$AW$134,0,ROW(DJ43)), 
    INDEX(CORRECT!$A$2:$HK$129,0,COLUMN(DJ43))
)
</f>
        <v>0</v>
      </c>
      <c r="DK43" s="72">
        <f t="array" ref="DK43">SUMPRODUCT(
    INDEX(ANSWERS!$C$7:$AW$134,0,ROW(DK43)), 
    INDEX(CORRECT!$A$2:$HK$129,0,COLUMN(DK43))
)
</f>
        <v>0</v>
      </c>
      <c r="DL43" s="72">
        <f t="array" ref="DL43">SUMPRODUCT(
    INDEX(ANSWERS!$C$7:$AW$134,0,ROW(DL43)), 
    INDEX(CORRECT!$A$2:$HK$129,0,COLUMN(DL43))
)
</f>
        <v>0</v>
      </c>
      <c r="DM43" s="72">
        <f t="array" ref="DM43">SUMPRODUCT(
    INDEX(ANSWERS!$C$7:$AW$134,0,ROW(DM43)), 
    INDEX(CORRECT!$A$2:$HK$129,0,COLUMN(DM43))
)
</f>
        <v>0</v>
      </c>
      <c r="DN43" s="72">
        <f t="array" ref="DN43">SUMPRODUCT(
    INDEX(ANSWERS!$C$7:$AW$134,0,ROW(DN43)), 
    INDEX(CORRECT!$A$2:$HK$129,0,COLUMN(DN43))
)
</f>
        <v>0</v>
      </c>
      <c r="DO43" s="72">
        <f t="array" ref="DO43">SUMPRODUCT(
    INDEX(ANSWERS!$C$7:$AW$134,0,ROW(DO43)), 
    INDEX(CORRECT!$A$2:$HK$129,0,COLUMN(DO43))
)
</f>
        <v>0</v>
      </c>
      <c r="DP43" s="72">
        <f t="array" ref="DP43">SUMPRODUCT(
    INDEX(ANSWERS!$C$7:$AW$134,0,ROW(DP43)), 
    INDEX(CORRECT!$A$2:$HK$129,0,COLUMN(DP43))
)
</f>
        <v>0</v>
      </c>
      <c r="DQ43" s="72">
        <f t="array" ref="DQ43">SUMPRODUCT(
    INDEX(ANSWERS!$C$7:$AW$134,0,ROW(DQ43)), 
    INDEX(CORRECT!$A$2:$HK$129,0,COLUMN(DQ43))
)
</f>
        <v>0</v>
      </c>
      <c r="DR43" s="72">
        <f t="array" ref="DR43">SUMPRODUCT(
    INDEX(ANSWERS!$C$7:$AW$134,0,ROW(DR43)), 
    INDEX(CORRECT!$A$2:$HK$129,0,COLUMN(DR43))
)
</f>
        <v>0</v>
      </c>
      <c r="DS43" s="72">
        <f t="array" ref="DS43">SUMPRODUCT(
    INDEX(ANSWERS!$C$7:$AW$134,0,ROW(DS43)), 
    INDEX(CORRECT!$A$2:$HK$129,0,COLUMN(DS43))
)
</f>
        <v>0</v>
      </c>
      <c r="DT43" s="72">
        <f t="array" ref="DT43">SUMPRODUCT(
    INDEX(ANSWERS!$C$7:$AW$134,0,ROW(DT43)), 
    INDEX(CORRECT!$A$2:$HK$129,0,COLUMN(DT43))
)
</f>
        <v>0</v>
      </c>
      <c r="DU43" s="72">
        <f t="array" ref="DU43">SUMPRODUCT(
    INDEX(ANSWERS!$C$7:$AW$134,0,ROW(DU43)), 
    INDEX(CORRECT!$A$2:$HK$129,0,COLUMN(DU43))
)
</f>
        <v>0</v>
      </c>
      <c r="DV43" s="72">
        <f t="array" ref="DV43">SUMPRODUCT(
    INDEX(ANSWERS!$C$7:$AW$134,0,ROW(DV43)), 
    INDEX(CORRECT!$A$2:$HK$129,0,COLUMN(DV43))
)
</f>
        <v>0</v>
      </c>
      <c r="DW43" s="72">
        <f t="array" ref="DW43">SUMPRODUCT(
    INDEX(ANSWERS!$C$7:$AW$134,0,ROW(DW43)), 
    INDEX(CORRECT!$A$2:$HK$129,0,COLUMN(DW43))
)
</f>
        <v>0</v>
      </c>
      <c r="DX43" s="72">
        <f t="array" ref="DX43">SUMPRODUCT(
    INDEX(ANSWERS!$C$7:$AW$134,0,ROW(DX43)), 
    INDEX(CORRECT!$A$2:$HK$129,0,COLUMN(DX43))
)
</f>
        <v>0</v>
      </c>
      <c r="DY43" s="72">
        <f t="array" ref="DY43">SUMPRODUCT(
    INDEX(ANSWERS!$C$7:$AW$134,0,ROW(DY43)), 
    INDEX(CORRECT!$A$2:$HK$129,0,COLUMN(DY43))
)
</f>
        <v>0</v>
      </c>
      <c r="DZ43" s="72">
        <f t="array" ref="DZ43">SUMPRODUCT(
    INDEX(ANSWERS!$C$7:$AW$134,0,ROW(DZ43)), 
    INDEX(CORRECT!$A$2:$HK$129,0,COLUMN(DZ43))
)
</f>
        <v>0</v>
      </c>
      <c r="EA43" s="72">
        <f t="array" ref="EA43">SUMPRODUCT(
    INDEX(ANSWERS!$C$7:$AW$134,0,ROW(EA43)), 
    INDEX(CORRECT!$A$2:$HK$129,0,COLUMN(EA43))
)
</f>
        <v>0</v>
      </c>
      <c r="EB43" s="72">
        <f t="array" ref="EB43">SUMPRODUCT(
    INDEX(ANSWERS!$C$7:$AW$134,0,ROW(EB43)), 
    INDEX(CORRECT!$A$2:$HK$129,0,COLUMN(EB43))
)
</f>
        <v>0</v>
      </c>
      <c r="EC43" s="72">
        <f t="array" ref="EC43">SUMPRODUCT(
    INDEX(ANSWERS!$C$7:$AW$134,0,ROW(EC43)), 
    INDEX(CORRECT!$A$2:$HK$129,0,COLUMN(EC43))
)
</f>
        <v>0</v>
      </c>
      <c r="ED43" s="72">
        <f t="array" ref="ED43">SUMPRODUCT(
    INDEX(ANSWERS!$C$7:$AW$134,0,ROW(ED43)), 
    INDEX(CORRECT!$A$2:$HK$129,0,COLUMN(ED43))
)
</f>
        <v>0</v>
      </c>
      <c r="EE43" s="72">
        <f t="array" ref="EE43">SUMPRODUCT(
    INDEX(ANSWERS!$C$7:$AW$134,0,ROW(EE43)), 
    INDEX(CORRECT!$A$2:$HK$129,0,COLUMN(EE43))
)
</f>
        <v>0</v>
      </c>
      <c r="EF43" s="72">
        <f t="array" ref="EF43">SUMPRODUCT(
    INDEX(ANSWERS!$C$7:$AW$134,0,ROW(EF43)), 
    INDEX(CORRECT!$A$2:$HK$129,0,COLUMN(EF43))
)
</f>
        <v>0</v>
      </c>
      <c r="EG43" s="72">
        <f t="array" ref="EG43">SUMPRODUCT(
    INDEX(ANSWERS!$C$7:$AW$134,0,ROW(EG43)), 
    INDEX(CORRECT!$A$2:$HK$129,0,COLUMN(EG43))
)
</f>
        <v>0</v>
      </c>
      <c r="EH43" s="72">
        <f t="array" ref="EH43">SUMPRODUCT(
    INDEX(ANSWERS!$C$7:$AW$134,0,ROW(EH43)), 
    INDEX(CORRECT!$A$2:$HK$129,0,COLUMN(EH43))
)
</f>
        <v>0</v>
      </c>
      <c r="EI43" s="72">
        <f t="array" ref="EI43">SUMPRODUCT(
    INDEX(ANSWERS!$C$7:$AW$134,0,ROW(EI43)), 
    INDEX(CORRECT!$A$2:$HK$129,0,COLUMN(EI43))
)
</f>
        <v>0</v>
      </c>
      <c r="EJ43" s="72">
        <f t="array" ref="EJ43">SUMPRODUCT(
    INDEX(ANSWERS!$C$7:$AW$134,0,ROW(EJ43)), 
    INDEX(CORRECT!$A$2:$HK$129,0,COLUMN(EJ43))
)
</f>
        <v>0</v>
      </c>
      <c r="EK43" s="72">
        <f t="array" ref="EK43">SUMPRODUCT(
    INDEX(ANSWERS!$C$7:$AW$134,0,ROW(EK43)), 
    INDEX(CORRECT!$A$2:$HK$129,0,COLUMN(EK43))
)
</f>
        <v>0</v>
      </c>
      <c r="EL43" s="72">
        <f t="array" ref="EL43">SUMPRODUCT(
    INDEX(ANSWERS!$C$7:$AW$134,0,ROW(EL43)), 
    INDEX(CORRECT!$A$2:$HK$129,0,COLUMN(EL43))
)
</f>
        <v>0</v>
      </c>
      <c r="EM43" s="72">
        <f t="array" ref="EM43">SUMPRODUCT(
    INDEX(ANSWERS!$C$7:$AW$134,0,ROW(EM43)), 
    INDEX(CORRECT!$A$2:$HK$129,0,COLUMN(EM43))
)
</f>
        <v>0</v>
      </c>
      <c r="EN43" s="72">
        <f t="array" ref="EN43">SUMPRODUCT(
    INDEX(ANSWERS!$C$7:$AW$134,0,ROW(EN43)), 
    INDEX(CORRECT!$A$2:$HK$129,0,COLUMN(EN43))
)
</f>
        <v>0</v>
      </c>
      <c r="EO43" s="72">
        <f t="array" ref="EO43">SUMPRODUCT(
    INDEX(ANSWERS!$C$7:$AW$134,0,ROW(EO43)), 
    INDEX(CORRECT!$A$2:$HK$129,0,COLUMN(EO43))
)
</f>
        <v>0</v>
      </c>
      <c r="EP43" s="72">
        <f t="array" ref="EP43">SUMPRODUCT(
    INDEX(ANSWERS!$C$7:$AW$134,0,ROW(EP43)), 
    INDEX(CORRECT!$A$2:$HK$129,0,COLUMN(EP43))
)
</f>
        <v>0</v>
      </c>
      <c r="EQ43" s="72">
        <f t="array" ref="EQ43">SUMPRODUCT(
    INDEX(ANSWERS!$C$7:$AW$134,0,ROW(EQ43)), 
    INDEX(CORRECT!$A$2:$HK$129,0,COLUMN(EQ43))
)
</f>
        <v>0</v>
      </c>
      <c r="ER43" s="72">
        <f t="array" ref="ER43">SUMPRODUCT(
    INDEX(ANSWERS!$C$7:$AW$134,0,ROW(ER43)), 
    INDEX(CORRECT!$A$2:$HK$129,0,COLUMN(ER43))
)
</f>
        <v>0</v>
      </c>
      <c r="ES43" s="72">
        <f t="array" ref="ES43">SUMPRODUCT(
    INDEX(ANSWERS!$C$7:$AW$134,0,ROW(ES43)), 
    INDEX(CORRECT!$A$2:$HK$129,0,COLUMN(ES43))
)
</f>
        <v>0</v>
      </c>
      <c r="ET43" s="72">
        <f t="array" ref="ET43">SUMPRODUCT(
    INDEX(ANSWERS!$C$7:$AW$134,0,ROW(ET43)), 
    INDEX(CORRECT!$A$2:$HK$129,0,COLUMN(ET43))
)
</f>
        <v>0</v>
      </c>
      <c r="EU43" s="72">
        <f t="array" ref="EU43">SUMPRODUCT(
    INDEX(ANSWERS!$C$7:$AW$134,0,ROW(EU43)), 
    INDEX(CORRECT!$A$2:$HK$129,0,COLUMN(EU43))
)
</f>
        <v>0</v>
      </c>
      <c r="EV43" s="72">
        <f t="array" ref="EV43">SUMPRODUCT(
    INDEX(ANSWERS!$C$7:$AW$134,0,ROW(EV43)), 
    INDEX(CORRECT!$A$2:$HK$129,0,COLUMN(EV43))
)
</f>
        <v>0</v>
      </c>
      <c r="EW43" s="72">
        <f t="array" ref="EW43">SUMPRODUCT(
    INDEX(ANSWERS!$C$7:$AW$134,0,ROW(EW43)), 
    INDEX(CORRECT!$A$2:$HK$129,0,COLUMN(EW43))
)
</f>
        <v>0</v>
      </c>
      <c r="EX43" s="72">
        <f t="array" ref="EX43">SUMPRODUCT(
    INDEX(ANSWERS!$C$7:$AW$134,0,ROW(EX43)), 
    INDEX(CORRECT!$A$2:$HK$129,0,COLUMN(EX43))
)
</f>
        <v>0</v>
      </c>
      <c r="EY43" s="72">
        <f t="array" ref="EY43">SUMPRODUCT(
    INDEX(ANSWERS!$C$7:$AW$134,0,ROW(EY43)), 
    INDEX(CORRECT!$A$2:$HK$129,0,COLUMN(EY43))
)
</f>
        <v>0</v>
      </c>
      <c r="EZ43" s="72">
        <f t="array" ref="EZ43">SUMPRODUCT(
    INDEX(ANSWERS!$C$7:$AW$134,0,ROW(EZ43)), 
    INDEX(CORRECT!$A$2:$HK$129,0,COLUMN(EZ43))
)
</f>
        <v>0</v>
      </c>
      <c r="FA43" s="72">
        <f t="array" ref="FA43">SUMPRODUCT(
    INDEX(ANSWERS!$C$7:$AW$134,0,ROW(FA43)), 
    INDEX(CORRECT!$A$2:$HK$129,0,COLUMN(FA43))
)
</f>
        <v>0</v>
      </c>
      <c r="FB43" s="72">
        <f t="array" ref="FB43">SUMPRODUCT(
    INDEX(ANSWERS!$C$7:$AW$134,0,ROW(FB43)), 
    INDEX(CORRECT!$A$2:$HK$129,0,COLUMN(FB43))
)
</f>
        <v>0</v>
      </c>
      <c r="FC43" s="72">
        <f t="array" ref="FC43">SUMPRODUCT(
    INDEX(ANSWERS!$C$7:$AW$134,0,ROW(FC43)), 
    INDEX(CORRECT!$A$2:$HK$129,0,COLUMN(FC43))
)
</f>
        <v>0</v>
      </c>
      <c r="FD43" s="72">
        <f t="array" ref="FD43">SUMPRODUCT(
    INDEX(ANSWERS!$C$7:$AW$134,0,ROW(FD43)), 
    INDEX(CORRECT!$A$2:$HK$129,0,COLUMN(FD43))
)
</f>
        <v>0</v>
      </c>
      <c r="FE43" s="72">
        <f t="array" ref="FE43">SUMPRODUCT(
    INDEX(ANSWERS!$C$7:$AW$134,0,ROW(FE43)), 
    INDEX(CORRECT!$A$2:$HK$129,0,COLUMN(FE43))
)
</f>
        <v>0</v>
      </c>
      <c r="FF43" s="72">
        <f t="array" ref="FF43">SUMPRODUCT(
    INDEX(ANSWERS!$C$7:$AW$134,0,ROW(FF43)), 
    INDEX(CORRECT!$A$2:$HK$129,0,COLUMN(FF43))
)
</f>
        <v>0</v>
      </c>
      <c r="FG43" s="72">
        <f t="array" ref="FG43">SUMPRODUCT(
    INDEX(ANSWERS!$C$7:$AW$134,0,ROW(FG43)), 
    INDEX(CORRECT!$A$2:$HK$129,0,COLUMN(FG43))
)
</f>
        <v>0</v>
      </c>
      <c r="FH43" s="72">
        <f t="array" ref="FH43">SUMPRODUCT(
    INDEX(ANSWERS!$C$7:$AW$134,0,ROW(FH43)), 
    INDEX(CORRECT!$A$2:$HK$129,0,COLUMN(FH43))
)
</f>
        <v>0</v>
      </c>
      <c r="FI43" s="72">
        <f t="array" ref="FI43">SUMPRODUCT(
    INDEX(ANSWERS!$C$7:$AW$134,0,ROW(FI43)), 
    INDEX(CORRECT!$A$2:$HK$129,0,COLUMN(FI43))
)
</f>
        <v>0</v>
      </c>
      <c r="FJ43" s="72">
        <f t="array" ref="FJ43">SUMPRODUCT(
    INDEX(ANSWERS!$C$7:$AW$134,0,ROW(FJ43)), 
    INDEX(CORRECT!$A$2:$HK$129,0,COLUMN(FJ43))
)
</f>
        <v>0</v>
      </c>
      <c r="FK43" s="72">
        <f t="array" ref="FK43">SUMPRODUCT(
    INDEX(ANSWERS!$C$7:$AW$134,0,ROW(FK43)), 
    INDEX(CORRECT!$A$2:$HK$129,0,COLUMN(FK43))
)
</f>
        <v>0</v>
      </c>
      <c r="FL43" s="72">
        <f t="array" ref="FL43">SUMPRODUCT(
    INDEX(ANSWERS!$C$7:$AW$134,0,ROW(FL43)), 
    INDEX(CORRECT!$A$2:$HK$129,0,COLUMN(FL43))
)
</f>
        <v>0</v>
      </c>
      <c r="FM43" s="72">
        <f t="array" ref="FM43">SUMPRODUCT(
    INDEX(ANSWERS!$C$7:$AW$134,0,ROW(FM43)), 
    INDEX(CORRECT!$A$2:$HK$129,0,COLUMN(FM43))
)
</f>
        <v>0</v>
      </c>
      <c r="FN43" s="72">
        <f t="array" ref="FN43">SUMPRODUCT(
    INDEX(ANSWERS!$C$7:$AW$134,0,ROW(FN43)), 
    INDEX(CORRECT!$A$2:$HK$129,0,COLUMN(FN43))
)
</f>
        <v>0</v>
      </c>
      <c r="FO43" s="72">
        <f t="array" ref="FO43">SUMPRODUCT(
    INDEX(ANSWERS!$C$7:$AW$134,0,ROW(FO43)), 
    INDEX(CORRECT!$A$2:$HK$129,0,COLUMN(FO43))
)
</f>
        <v>0</v>
      </c>
      <c r="FP43" s="72">
        <f t="array" ref="FP43">SUMPRODUCT(
    INDEX(ANSWERS!$C$7:$AW$134,0,ROW(FP43)), 
    INDEX(CORRECT!$A$2:$HK$129,0,COLUMN(FP43))
)
</f>
        <v>0</v>
      </c>
      <c r="FQ43" s="72">
        <f t="array" ref="FQ43">SUMPRODUCT(
    INDEX(ANSWERS!$C$7:$AW$134,0,ROW(FQ43)), 
    INDEX(CORRECT!$A$2:$HK$129,0,COLUMN(FQ43))
)
</f>
        <v>0</v>
      </c>
      <c r="FR43" s="72">
        <f t="array" ref="FR43">SUMPRODUCT(
    INDEX(ANSWERS!$C$7:$AW$134,0,ROW(FR43)), 
    INDEX(CORRECT!$A$2:$HK$129,0,COLUMN(FR43))
)
</f>
        <v>0</v>
      </c>
      <c r="FS43" s="72">
        <f t="array" ref="FS43">SUMPRODUCT(
    INDEX(ANSWERS!$C$7:$AW$134,0,ROW(FS43)), 
    INDEX(CORRECT!$A$2:$HK$129,0,COLUMN(FS43))
)
</f>
        <v>0</v>
      </c>
      <c r="FT43" s="72">
        <f t="array" ref="FT43">SUMPRODUCT(
    INDEX(ANSWERS!$C$7:$AW$134,0,ROW(FT43)), 
    INDEX(CORRECT!$A$2:$HK$129,0,COLUMN(FT43))
)
</f>
        <v>0</v>
      </c>
      <c r="FU43" s="72">
        <f t="array" ref="FU43">SUMPRODUCT(
    INDEX(ANSWERS!$C$7:$AW$134,0,ROW(FU43)), 
    INDEX(CORRECT!$A$2:$HK$129,0,COLUMN(FU43))
)
</f>
        <v>0</v>
      </c>
      <c r="FV43" s="72">
        <f t="array" ref="FV43">SUMPRODUCT(
    INDEX(ANSWERS!$C$7:$AW$134,0,ROW(FV43)), 
    INDEX(CORRECT!$A$2:$HK$129,0,COLUMN(FV43))
)
</f>
        <v>0</v>
      </c>
      <c r="FW43" s="72">
        <f t="array" ref="FW43">SUMPRODUCT(
    INDEX(ANSWERS!$C$7:$AW$134,0,ROW(FW43)), 
    INDEX(CORRECT!$A$2:$HK$129,0,COLUMN(FW43))
)
</f>
        <v>0</v>
      </c>
      <c r="FX43" s="72">
        <f t="array" ref="FX43">SUMPRODUCT(
    INDEX(ANSWERS!$C$7:$AW$134,0,ROW(FX43)), 
    INDEX(CORRECT!$A$2:$HK$129,0,COLUMN(FX43))
)
</f>
        <v>0</v>
      </c>
      <c r="FY43" s="72">
        <f t="array" ref="FY43">SUMPRODUCT(
    INDEX(ANSWERS!$C$7:$AW$134,0,ROW(FY43)), 
    INDEX(CORRECT!$A$2:$HK$129,0,COLUMN(FY43))
)
</f>
        <v>0</v>
      </c>
      <c r="FZ43" s="72">
        <f t="array" ref="FZ43">SUMPRODUCT(
    INDEX(ANSWERS!$C$7:$AW$134,0,ROW(FZ43)), 
    INDEX(CORRECT!$A$2:$HK$129,0,COLUMN(FZ43))
)
</f>
        <v>0</v>
      </c>
      <c r="GA43" s="72">
        <f t="array" ref="GA43">SUMPRODUCT(
    INDEX(ANSWERS!$C$7:$AW$134,0,ROW(GA43)), 
    INDEX(CORRECT!$A$2:$HK$129,0,COLUMN(GA43))
)
</f>
        <v>0</v>
      </c>
      <c r="GB43" s="72">
        <f t="array" ref="GB43">SUMPRODUCT(
    INDEX(ANSWERS!$C$7:$AW$134,0,ROW(GB43)), 
    INDEX(CORRECT!$A$2:$HK$129,0,COLUMN(GB43))
)
</f>
        <v>0</v>
      </c>
      <c r="GC43" s="72">
        <f t="array" ref="GC43">SUMPRODUCT(
    INDEX(ANSWERS!$C$7:$AW$134,0,ROW(GC43)), 
    INDEX(CORRECT!$A$2:$HK$129,0,COLUMN(GC43))
)
</f>
        <v>0</v>
      </c>
      <c r="GD43" s="72">
        <f t="array" ref="GD43">SUMPRODUCT(
    INDEX(ANSWERS!$C$7:$AW$134,0,ROW(GD43)), 
    INDEX(CORRECT!$A$2:$HK$129,0,COLUMN(GD43))
)
</f>
        <v>0</v>
      </c>
      <c r="GE43" s="72">
        <f t="array" ref="GE43">SUMPRODUCT(
    INDEX(ANSWERS!$C$7:$AW$134,0,ROW(GE43)), 
    INDEX(CORRECT!$A$2:$HK$129,0,COLUMN(GE43))
)
</f>
        <v>0</v>
      </c>
      <c r="GF43" s="72">
        <f t="array" ref="GF43">SUMPRODUCT(
    INDEX(ANSWERS!$C$7:$AW$134,0,ROW(GF43)), 
    INDEX(CORRECT!$A$2:$HK$129,0,COLUMN(GF43))
)
</f>
        <v>0</v>
      </c>
      <c r="GG43" s="72">
        <f t="array" ref="GG43">SUMPRODUCT(
    INDEX(ANSWERS!$C$7:$AW$134,0,ROW(GG43)), 
    INDEX(CORRECT!$A$2:$HK$129,0,COLUMN(GG43))
)
</f>
        <v>0</v>
      </c>
      <c r="GH43" s="72">
        <f t="array" ref="GH43">SUMPRODUCT(
    INDEX(ANSWERS!$C$7:$AW$134,0,ROW(GH43)), 
    INDEX(CORRECT!$A$2:$HK$129,0,COLUMN(GH43))
)
</f>
        <v>0</v>
      </c>
      <c r="GI43" s="72">
        <f t="array" ref="GI43">SUMPRODUCT(
    INDEX(ANSWERS!$C$7:$AW$134,0,ROW(GI43)), 
    INDEX(CORRECT!$A$2:$HK$129,0,COLUMN(GI43))
)
</f>
        <v>0</v>
      </c>
      <c r="GJ43" s="72">
        <f t="array" ref="GJ43">SUMPRODUCT(
    INDEX(ANSWERS!$C$7:$AW$134,0,ROW(GJ43)), 
    INDEX(CORRECT!$A$2:$HK$129,0,COLUMN(GJ43))
)
</f>
        <v>0</v>
      </c>
      <c r="GK43" s="72">
        <f t="array" ref="GK43">SUMPRODUCT(
    INDEX(ANSWERS!$C$7:$AW$134,0,ROW(GK43)), 
    INDEX(CORRECT!$A$2:$HK$129,0,COLUMN(GK43))
)
</f>
        <v>0</v>
      </c>
      <c r="GL43" s="72">
        <f t="array" ref="GL43">SUMPRODUCT(
    INDEX(ANSWERS!$C$7:$AW$134,0,ROW(GL43)), 
    INDEX(CORRECT!$A$2:$HK$129,0,COLUMN(GL43))
)
</f>
        <v>0</v>
      </c>
      <c r="GM43" s="72">
        <f t="array" ref="GM43">SUMPRODUCT(
    INDEX(ANSWERS!$C$7:$AW$134,0,ROW(GM43)), 
    INDEX(CORRECT!$A$2:$HK$129,0,COLUMN(GM43))
)
</f>
        <v>0</v>
      </c>
      <c r="GN43" s="72">
        <f t="array" ref="GN43">SUMPRODUCT(
    INDEX(ANSWERS!$C$7:$AW$134,0,ROW(GN43)), 
    INDEX(CORRECT!$A$2:$HK$129,0,COLUMN(GN43))
)
</f>
        <v>0</v>
      </c>
      <c r="GO43" s="72">
        <f t="array" ref="GO43">SUMPRODUCT(
    INDEX(ANSWERS!$C$7:$AW$134,0,ROW(GO43)), 
    INDEX(CORRECT!$A$2:$HK$129,0,COLUMN(GO43))
)
</f>
        <v>0</v>
      </c>
      <c r="GP43" s="72">
        <f t="array" ref="GP43">SUMPRODUCT(
    INDEX(ANSWERS!$C$7:$AW$134,0,ROW(GP43)), 
    INDEX(CORRECT!$A$2:$HK$129,0,COLUMN(GP43))
)
</f>
        <v>0</v>
      </c>
      <c r="GQ43" s="72">
        <f t="array" ref="GQ43">SUMPRODUCT(
    INDEX(ANSWERS!$C$7:$AW$134,0,ROW(GQ43)), 
    INDEX(CORRECT!$A$2:$HK$129,0,COLUMN(GQ43))
)
</f>
        <v>0</v>
      </c>
      <c r="GR43" s="72">
        <f t="array" ref="GR43">SUMPRODUCT(
    INDEX(ANSWERS!$C$7:$AW$134,0,ROW(GR43)), 
    INDEX(CORRECT!$A$2:$HK$129,0,COLUMN(GR43))
)
</f>
        <v>0</v>
      </c>
      <c r="GS43" s="72">
        <f t="array" ref="GS43">SUMPRODUCT(
    INDEX(ANSWERS!$C$7:$AW$134,0,ROW(GS43)), 
    INDEX(CORRECT!$A$2:$HK$129,0,COLUMN(GS43))
)
</f>
        <v>0</v>
      </c>
      <c r="GT43" s="72">
        <f t="array" ref="GT43">SUMPRODUCT(
    INDEX(ANSWERS!$C$7:$AW$134,0,ROW(GT43)), 
    INDEX(CORRECT!$A$2:$HK$129,0,COLUMN(GT43))
)
</f>
        <v>0</v>
      </c>
      <c r="GU43" s="72">
        <f t="array" ref="GU43">SUMPRODUCT(
    INDEX(ANSWERS!$C$7:$AW$134,0,ROW(GU43)), 
    INDEX(CORRECT!$A$2:$HK$129,0,COLUMN(GU43))
)
</f>
        <v>0</v>
      </c>
      <c r="GV43" s="72">
        <f t="array" ref="GV43">SUMPRODUCT(
    INDEX(ANSWERS!$C$7:$AW$134,0,ROW(GV43)), 
    INDEX(CORRECT!$A$2:$HK$129,0,COLUMN(GV43))
)
</f>
        <v>0</v>
      </c>
      <c r="GW43" s="72">
        <f t="array" ref="GW43">SUMPRODUCT(
    INDEX(ANSWERS!$C$7:$AW$134,0,ROW(GW43)), 
    INDEX(CORRECT!$A$2:$HK$129,0,COLUMN(GW43))
)
</f>
        <v>0</v>
      </c>
      <c r="GX43" s="72">
        <f t="array" ref="GX43">SUMPRODUCT(
    INDEX(ANSWERS!$C$7:$AW$134,0,ROW(GX43)), 
    INDEX(CORRECT!$A$2:$HK$129,0,COLUMN(GX43))
)
</f>
        <v>0</v>
      </c>
      <c r="GY43" s="72">
        <f t="array" ref="GY43">SUMPRODUCT(
    INDEX(ANSWERS!$C$7:$AW$134,0,ROW(GY43)), 
    INDEX(CORRECT!$A$2:$HK$129,0,COLUMN(GY43))
)
</f>
        <v>0</v>
      </c>
      <c r="GZ43" s="72">
        <f t="array" ref="GZ43">SUMPRODUCT(
    INDEX(ANSWERS!$C$7:$AW$134,0,ROW(GZ43)), 
    INDEX(CORRECT!$A$2:$HK$129,0,COLUMN(GZ43))
)
</f>
        <v>0</v>
      </c>
      <c r="HA43" s="72">
        <f t="array" ref="HA43">SUMPRODUCT(
    INDEX(ANSWERS!$C$7:$AW$134,0,ROW(HA43)), 
    INDEX(CORRECT!$A$2:$HK$129,0,COLUMN(HA43))
)
</f>
        <v>0</v>
      </c>
      <c r="HB43" s="72">
        <f t="array" ref="HB43">SUMPRODUCT(
    INDEX(ANSWERS!$C$7:$AW$134,0,ROW(HB43)), 
    INDEX(CORRECT!$A$2:$HK$129,0,COLUMN(HB43))
)
</f>
        <v>0</v>
      </c>
      <c r="HC43" s="72">
        <f t="array" ref="HC43">SUMPRODUCT(
    INDEX(ANSWERS!$C$7:$AW$134,0,ROW(HC43)), 
    INDEX(CORRECT!$A$2:$HK$129,0,COLUMN(HC43))
)
</f>
        <v>0</v>
      </c>
      <c r="HD43" s="72">
        <f t="array" ref="HD43">SUMPRODUCT(
    INDEX(ANSWERS!$C$7:$AW$134,0,ROW(HD43)), 
    INDEX(CORRECT!$A$2:$HK$129,0,COLUMN(HD43))
)
</f>
        <v>0</v>
      </c>
      <c r="HE43" s="72">
        <f t="array" ref="HE43">SUMPRODUCT(
    INDEX(ANSWERS!$C$7:$AW$134,0,ROW(HE43)), 
    INDEX(CORRECT!$A$2:$HK$129,0,COLUMN(HE43))
)
</f>
        <v>0</v>
      </c>
      <c r="HF43" s="72">
        <f t="array" ref="HF43">SUMPRODUCT(
    INDEX(ANSWERS!$C$7:$AW$134,0,ROW(HF43)), 
    INDEX(CORRECT!$A$2:$HK$129,0,COLUMN(HF43))
)
</f>
        <v>0</v>
      </c>
      <c r="HG43" s="72">
        <f t="array" ref="HG43">SUMPRODUCT(
    INDEX(ANSWERS!$C$7:$AW$134,0,ROW(HG43)), 
    INDEX(CORRECT!$A$2:$HK$129,0,COLUMN(HG43))
)
</f>
        <v>0</v>
      </c>
      <c r="HH43" s="72">
        <f t="array" ref="HH43">SUMPRODUCT(
    INDEX(ANSWERS!$C$7:$AW$134,0,ROW(HH43)), 
    INDEX(CORRECT!$A$2:$HK$129,0,COLUMN(HH43))
)
</f>
        <v>0</v>
      </c>
      <c r="HI43" s="72">
        <f t="array" ref="HI43">SUMPRODUCT(
    INDEX(ANSWERS!$C$7:$AW$134,0,ROW(HI43)), 
    INDEX(CORRECT!$A$2:$HK$129,0,COLUMN(HI43))
)
</f>
        <v>0</v>
      </c>
      <c r="HJ43" s="72">
        <f t="array" ref="HJ43">SUMPRODUCT(
    INDEX(ANSWERS!$C$7:$AW$134,0,ROW(HJ43)), 
    INDEX(CORRECT!$A$2:$HK$129,0,COLUMN(HJ43))
)
</f>
        <v>0</v>
      </c>
      <c r="HK43" s="72">
        <f t="array" ref="HK43">SUMPRODUCT(
    INDEX(ANSWERS!$C$7:$AW$134,0,ROW(HK43)), 
    INDEX(CORRECT!$A$2:$HK$129,0,COLUMN(HK43))
)
</f>
        <v>0</v>
      </c>
      <c r="HL43" s="72"/>
    </row>
    <row r="44">
      <c r="A44" s="1" t="s">
        <v>162</v>
      </c>
      <c r="B44" s="72">
        <f t="array" ref="B44">SUMPRODUCT(
    INDEX(ANSWERS!$C$7:$AW$134,0,ROW(B44)), 
    INDEX(CORRECT!$A$2:$HK$129,0,COLUMN(B44))
)
</f>
        <v>6</v>
      </c>
      <c r="C44" s="72">
        <f t="array" ref="C44">SUMPRODUCT(
    INDEX(ANSWERS!$C$7:$AW$134,0,ROW(C44)), 
    INDEX(CORRECT!$A$2:$HK$129,0,COLUMN(C44))
)
</f>
        <v>5</v>
      </c>
      <c r="D44" s="72">
        <f t="array" ref="D44">SUMPRODUCT(
    INDEX(ANSWERS!$C$7:$AW$134,0,ROW(D44)), 
    INDEX(CORRECT!$A$2:$HK$129,0,COLUMN(D44))
)
</f>
        <v>1</v>
      </c>
      <c r="E44" s="72">
        <f t="array" ref="E44">SUMPRODUCT(
    INDEX(ANSWERS!$C$7:$AW$134,0,ROW(E44)), 
    INDEX(CORRECT!$A$2:$HK$129,0,COLUMN(E44))
)
</f>
        <v>2</v>
      </c>
      <c r="F44" s="72">
        <f t="array" ref="F44">SUMPRODUCT(
    INDEX(ANSWERS!$C$7:$AW$134,0,ROW(F44)), 
    INDEX(CORRECT!$A$2:$HK$129,0,COLUMN(F44))
)
</f>
        <v>0</v>
      </c>
      <c r="G44" s="72">
        <f t="array" ref="G44">SUMPRODUCT(
    INDEX(ANSWERS!$C$7:$AW$134,0,ROW(G44)), 
    INDEX(CORRECT!$A$2:$HK$129,0,COLUMN(G44))
)
</f>
        <v>0</v>
      </c>
      <c r="H44" s="72">
        <f t="array" ref="H44">SUMPRODUCT(
    INDEX(ANSWERS!$C$7:$AW$134,0,ROW(H44)), 
    INDEX(CORRECT!$A$2:$HK$129,0,COLUMN(H44))
)
</f>
        <v>5</v>
      </c>
      <c r="I44" s="72">
        <f t="array" ref="I44">SUMPRODUCT(
    INDEX(ANSWERS!$C$7:$AW$134,0,ROW(I44)), 
    INDEX(CORRECT!$A$2:$HK$129,0,COLUMN(I44))
)
</f>
        <v>4</v>
      </c>
      <c r="J44" s="72">
        <f t="array" ref="J44">SUMPRODUCT(
    INDEX(ANSWERS!$C$7:$AW$134,0,ROW(J44)), 
    INDEX(CORRECT!$A$2:$HK$129,0,COLUMN(J44))
)
</f>
        <v>6</v>
      </c>
      <c r="K44" s="72">
        <f t="array" ref="K44">SUMPRODUCT(
    INDEX(ANSWERS!$C$7:$AW$134,0,ROW(K44)), 
    INDEX(CORRECT!$A$2:$HK$129,0,COLUMN(K44))
)
</f>
        <v>4</v>
      </c>
      <c r="L44" s="72">
        <f t="array" ref="L44">SUMPRODUCT(
    INDEX(ANSWERS!$C$7:$AW$134,0,ROW(L44)), 
    INDEX(CORRECT!$A$2:$HK$129,0,COLUMN(L44))
)
</f>
        <v>1</v>
      </c>
      <c r="M44" s="72">
        <f t="array" ref="M44">SUMPRODUCT(
    INDEX(ANSWERS!$C$7:$AW$134,0,ROW(M44)), 
    INDEX(CORRECT!$A$2:$HK$129,0,COLUMN(M44))
)
</f>
        <v>6</v>
      </c>
      <c r="N44" s="72">
        <f t="array" ref="N44">SUMPRODUCT(
    INDEX(ANSWERS!$C$7:$AW$134,0,ROW(N44)), 
    INDEX(CORRECT!$A$2:$HK$129,0,COLUMN(N44))
)
</f>
        <v>6</v>
      </c>
      <c r="O44" s="72">
        <f t="array" ref="O44">SUMPRODUCT(
    INDEX(ANSWERS!$C$7:$AW$134,0,ROW(O44)), 
    INDEX(CORRECT!$A$2:$HK$129,0,COLUMN(O44))
)
</f>
        <v>6</v>
      </c>
      <c r="P44" s="72">
        <f t="array" ref="P44">SUMPRODUCT(
    INDEX(ANSWERS!$C$7:$AW$134,0,ROW(P44)), 
    INDEX(CORRECT!$A$2:$HK$129,0,COLUMN(P44))
)
</f>
        <v>5</v>
      </c>
      <c r="Q44" s="72">
        <f t="array" ref="Q44">SUMPRODUCT(
    INDEX(ANSWERS!$C$7:$AW$134,0,ROW(Q44)), 
    INDEX(CORRECT!$A$2:$HK$129,0,COLUMN(Q44))
)
</f>
        <v>2</v>
      </c>
      <c r="R44" s="72">
        <f t="array" ref="R44">SUMPRODUCT(
    INDEX(ANSWERS!$C$7:$AW$134,0,ROW(R44)), 
    INDEX(CORRECT!$A$2:$HK$129,0,COLUMN(R44))
)
</f>
        <v>6</v>
      </c>
      <c r="S44" s="72">
        <f t="array" ref="S44">SUMPRODUCT(
    INDEX(ANSWERS!$C$7:$AW$134,0,ROW(S44)), 
    INDEX(CORRECT!$A$2:$HK$129,0,COLUMN(S44))
)
</f>
        <v>6</v>
      </c>
      <c r="T44" s="72">
        <f t="array" ref="T44">SUMPRODUCT(
    INDEX(ANSWERS!$C$7:$AW$134,0,ROW(T44)), 
    INDEX(CORRECT!$A$2:$HK$129,0,COLUMN(T44))
)
</f>
        <v>6</v>
      </c>
      <c r="U44" s="72">
        <f t="array" ref="U44">SUMPRODUCT(
    INDEX(ANSWERS!$C$7:$AW$134,0,ROW(U44)), 
    INDEX(CORRECT!$A$2:$HK$129,0,COLUMN(U44))
)
</f>
        <v>4</v>
      </c>
      <c r="V44" s="72">
        <f t="array" ref="V44">SUMPRODUCT(
    INDEX(ANSWERS!$C$7:$AW$134,0,ROW(V44)), 
    INDEX(CORRECT!$A$2:$HK$129,0,COLUMN(V44))
)
</f>
        <v>6</v>
      </c>
      <c r="W44" s="72">
        <f t="array" ref="W44">SUMPRODUCT(
    INDEX(ANSWERS!$C$7:$AW$134,0,ROW(W44)), 
    INDEX(CORRECT!$A$2:$HK$129,0,COLUMN(W44))
)
</f>
        <v>6</v>
      </c>
      <c r="X44" s="72">
        <f t="array" ref="X44">SUMPRODUCT(
    INDEX(ANSWERS!$C$7:$AW$134,0,ROW(X44)), 
    INDEX(CORRECT!$A$2:$HK$129,0,COLUMN(X44))
)
</f>
        <v>6</v>
      </c>
      <c r="Y44" s="72">
        <f t="array" ref="Y44">SUMPRODUCT(
    INDEX(ANSWERS!$C$7:$AW$134,0,ROW(Y44)), 
    INDEX(CORRECT!$A$2:$HK$129,0,COLUMN(Y44))
)
</f>
        <v>4</v>
      </c>
      <c r="Z44" s="72">
        <f t="array" ref="Z44">SUMPRODUCT(
    INDEX(ANSWERS!$C$7:$AW$134,0,ROW(Z44)), 
    INDEX(CORRECT!$A$2:$HK$129,0,COLUMN(Z44))
)
</f>
        <v>3</v>
      </c>
      <c r="AA44" s="72">
        <f t="array" ref="AA44">SUMPRODUCT(
    INDEX(ANSWERS!$C$7:$AW$134,0,ROW(AA44)), 
    INDEX(CORRECT!$A$2:$HK$129,0,COLUMN(AA44))
)
</f>
        <v>4</v>
      </c>
      <c r="AB44" s="72">
        <f t="array" ref="AB44">SUMPRODUCT(
    INDEX(ANSWERS!$C$7:$AW$134,0,ROW(AB44)), 
    INDEX(CORRECT!$A$2:$HK$129,0,COLUMN(AB44))
)
</f>
        <v>6</v>
      </c>
      <c r="AC44" s="72">
        <f t="array" ref="AC44">SUMPRODUCT(
    INDEX(ANSWERS!$C$7:$AW$134,0,ROW(AC44)), 
    INDEX(CORRECT!$A$2:$HK$129,0,COLUMN(AC44))
)
</f>
        <v>5</v>
      </c>
      <c r="AD44" s="72">
        <f t="array" ref="AD44">SUMPRODUCT(
    INDEX(ANSWERS!$C$7:$AW$134,0,ROW(AD44)), 
    INDEX(CORRECT!$A$2:$HK$129,0,COLUMN(AD44))
)
</f>
        <v>6</v>
      </c>
      <c r="AE44" s="72">
        <f t="array" ref="AE44">SUMPRODUCT(
    INDEX(ANSWERS!$C$7:$AW$134,0,ROW(AE44)), 
    INDEX(CORRECT!$A$2:$HK$129,0,COLUMN(AE44))
)
</f>
        <v>6</v>
      </c>
      <c r="AF44" s="72">
        <f t="array" ref="AF44">SUMPRODUCT(
    INDEX(ANSWERS!$C$7:$AW$134,0,ROW(AF44)), 
    INDEX(CORRECT!$A$2:$HK$129,0,COLUMN(AF44))
)
</f>
        <v>6</v>
      </c>
      <c r="AG44" s="72">
        <f t="array" ref="AG44">SUMPRODUCT(
    INDEX(ANSWERS!$C$7:$AW$134,0,ROW(AG44)), 
    INDEX(CORRECT!$A$2:$HK$129,0,COLUMN(AG44))
)
</f>
        <v>3</v>
      </c>
      <c r="AH44" s="72">
        <f t="array" ref="AH44">SUMPRODUCT(
    INDEX(ANSWERS!$C$7:$AW$134,0,ROW(AH44)), 
    INDEX(CORRECT!$A$2:$HK$129,0,COLUMN(AH44))
)
</f>
        <v>6</v>
      </c>
      <c r="AI44" s="72">
        <f t="array" ref="AI44">SUMPRODUCT(
    INDEX(ANSWERS!$C$7:$AW$134,0,ROW(AI44)), 
    INDEX(CORRECT!$A$2:$HK$129,0,COLUMN(AI44))
)
</f>
        <v>5</v>
      </c>
      <c r="AJ44" s="72">
        <f t="array" ref="AJ44">SUMPRODUCT(
    INDEX(ANSWERS!$C$7:$AW$134,0,ROW(AJ44)), 
    INDEX(CORRECT!$A$2:$HK$129,0,COLUMN(AJ44))
)
</f>
        <v>6</v>
      </c>
      <c r="AK44" s="72">
        <f t="array" ref="AK44">SUMPRODUCT(
    INDEX(ANSWERS!$C$7:$AW$134,0,ROW(AK44)), 
    INDEX(CORRECT!$A$2:$HK$129,0,COLUMN(AK44))
)
</f>
        <v>6</v>
      </c>
      <c r="AL44" s="72">
        <f t="array" ref="AL44">SUMPRODUCT(
    INDEX(ANSWERS!$C$7:$AW$134,0,ROW(AL44)), 
    INDEX(CORRECT!$A$2:$HK$129,0,COLUMN(AL44))
)
</f>
        <v>6</v>
      </c>
      <c r="AM44" s="72">
        <f t="array" ref="AM44">SUMPRODUCT(
    INDEX(ANSWERS!$C$7:$AW$134,0,ROW(AM44)), 
    INDEX(CORRECT!$A$2:$HK$129,0,COLUMN(AM44))
)
</f>
        <v>6</v>
      </c>
      <c r="AN44" s="72">
        <f t="array" ref="AN44">SUMPRODUCT(
    INDEX(ANSWERS!$C$7:$AW$134,0,ROW(AN44)), 
    INDEX(CORRECT!$A$2:$HK$129,0,COLUMN(AN44))
)
</f>
        <v>6</v>
      </c>
      <c r="AO44" s="72">
        <f t="array" ref="AO44">SUMPRODUCT(
    INDEX(ANSWERS!$C$7:$AW$134,0,ROW(AO44)), 
    INDEX(CORRECT!$A$2:$HK$129,0,COLUMN(AO44))
)
</f>
        <v>5</v>
      </c>
      <c r="AP44" s="72">
        <f t="array" ref="AP44">SUMPRODUCT(
    INDEX(ANSWERS!$C$7:$AW$134,0,ROW(AP44)), 
    INDEX(CORRECT!$A$2:$HK$129,0,COLUMN(AP44))
)
</f>
        <v>3</v>
      </c>
      <c r="AQ44" s="72">
        <f t="array" ref="AQ44">SUMPRODUCT(
    INDEX(ANSWERS!$C$7:$AW$134,0,ROW(AQ44)), 
    INDEX(CORRECT!$A$2:$HK$129,0,COLUMN(AQ44))
)
</f>
        <v>6</v>
      </c>
      <c r="AR44" s="72">
        <f t="array" ref="AR44">SUMPRODUCT(
    INDEX(ANSWERS!$C$7:$AW$134,0,ROW(AR44)), 
    INDEX(CORRECT!$A$2:$HK$129,0,COLUMN(AR44))
)
</f>
        <v>6</v>
      </c>
      <c r="AS44" s="72">
        <f t="array" ref="AS44">SUMPRODUCT(
    INDEX(ANSWERS!$C$7:$AW$134,0,ROW(AS44)), 
    INDEX(CORRECT!$A$2:$HK$129,0,COLUMN(AS44))
)
</f>
        <v>4</v>
      </c>
      <c r="AT44" s="72">
        <f t="array" ref="AT44">SUMPRODUCT(
    INDEX(ANSWERS!$C$7:$AW$134,0,ROW(AT44)), 
    INDEX(CORRECT!$A$2:$HK$129,0,COLUMN(AT44))
)
</f>
        <v>2</v>
      </c>
      <c r="AU44" s="72">
        <f t="array" ref="AU44">SUMPRODUCT(
    INDEX(ANSWERS!$C$7:$AW$134,0,ROW(AU44)), 
    INDEX(CORRECT!$A$2:$HK$129,0,COLUMN(AU44))
)
</f>
        <v>4</v>
      </c>
      <c r="AV44" s="72">
        <f t="array" ref="AV44">SUMPRODUCT(
    INDEX(ANSWERS!$C$7:$AW$134,0,ROW(AV44)), 
    INDEX(CORRECT!$A$2:$HK$129,0,COLUMN(AV44))
)
</f>
        <v>6</v>
      </c>
      <c r="AW44" s="72">
        <f t="array" ref="AW44">SUMPRODUCT(
    INDEX(ANSWERS!$C$7:$AW$134,0,ROW(AW44)), 
    INDEX(CORRECT!$A$2:$HK$129,0,COLUMN(AW44))
)
</f>
        <v>4</v>
      </c>
      <c r="AX44" s="72">
        <f t="array" ref="AX44">SUMPRODUCT(
    INDEX(ANSWERS!$C$7:$AW$134,0,ROW(AX44)), 
    INDEX(CORRECT!$A$2:$HK$129,0,COLUMN(AX44))
)
</f>
        <v>6</v>
      </c>
      <c r="AY44" s="72">
        <f t="array" ref="AY44">SUMPRODUCT(
    INDEX(ANSWERS!$C$7:$AW$134,0,ROW(AY44)), 
    INDEX(CORRECT!$A$2:$HK$129,0,COLUMN(AY44))
)
</f>
        <v>5</v>
      </c>
      <c r="AZ44" s="72">
        <f t="array" ref="AZ44">SUMPRODUCT(
    INDEX(ANSWERS!$C$7:$AW$134,0,ROW(AZ44)), 
    INDEX(CORRECT!$A$2:$HK$129,0,COLUMN(AZ44))
)
</f>
        <v>6</v>
      </c>
      <c r="BA44" s="72">
        <f t="array" ref="BA44">SUMPRODUCT(
    INDEX(ANSWERS!$C$7:$AW$134,0,ROW(BA44)), 
    INDEX(CORRECT!$A$2:$HK$129,0,COLUMN(BA44))
)
</f>
        <v>6</v>
      </c>
      <c r="BB44" s="72">
        <f t="array" ref="BB44">SUMPRODUCT(
    INDEX(ANSWERS!$C$7:$AW$134,0,ROW(BB44)), 
    INDEX(CORRECT!$A$2:$HK$129,0,COLUMN(BB44))
)
</f>
        <v>5</v>
      </c>
      <c r="BC44" s="72">
        <f t="array" ref="BC44">SUMPRODUCT(
    INDEX(ANSWERS!$C$7:$AW$134,0,ROW(BC44)), 
    INDEX(CORRECT!$A$2:$HK$129,0,COLUMN(BC44))
)
</f>
        <v>1</v>
      </c>
      <c r="BD44" s="72">
        <f t="array" ref="BD44">SUMPRODUCT(
    INDEX(ANSWERS!$C$7:$AW$134,0,ROW(BD44)), 
    INDEX(CORRECT!$A$2:$HK$129,0,COLUMN(BD44))
)
</f>
        <v>6</v>
      </c>
      <c r="BE44" s="72">
        <f t="array" ref="BE44">SUMPRODUCT(
    INDEX(ANSWERS!$C$7:$AW$134,0,ROW(BE44)), 
    INDEX(CORRECT!$A$2:$HK$129,0,COLUMN(BE44))
)
</f>
        <v>3</v>
      </c>
      <c r="BF44" s="72">
        <f t="array" ref="BF44">SUMPRODUCT(
    INDEX(ANSWERS!$C$7:$AW$134,0,ROW(BF44)), 
    INDEX(CORRECT!$A$2:$HK$129,0,COLUMN(BF44))
)
</f>
        <v>0</v>
      </c>
      <c r="BG44" s="72">
        <f t="array" ref="BG44">SUMPRODUCT(
    INDEX(ANSWERS!$C$7:$AW$134,0,ROW(BG44)), 
    INDEX(CORRECT!$A$2:$HK$129,0,COLUMN(BG44))
)
</f>
        <v>6</v>
      </c>
      <c r="BH44" s="72">
        <f t="array" ref="BH44">SUMPRODUCT(
    INDEX(ANSWERS!$C$7:$AW$134,0,ROW(BH44)), 
    INDEX(CORRECT!$A$2:$HK$129,0,COLUMN(BH44))
)
</f>
        <v>6</v>
      </c>
      <c r="BI44" s="72">
        <f t="array" ref="BI44">SUMPRODUCT(
    INDEX(ANSWERS!$C$7:$AW$134,0,ROW(BI44)), 
    INDEX(CORRECT!$A$2:$HK$129,0,COLUMN(BI44))
)
</f>
        <v>6</v>
      </c>
      <c r="BJ44" s="72">
        <f t="array" ref="BJ44">SUMPRODUCT(
    INDEX(ANSWERS!$C$7:$AW$134,0,ROW(BJ44)), 
    INDEX(CORRECT!$A$2:$HK$129,0,COLUMN(BJ44))
)
</f>
        <v>4</v>
      </c>
      <c r="BK44" s="72">
        <f t="array" ref="BK44">SUMPRODUCT(
    INDEX(ANSWERS!$C$7:$AW$134,0,ROW(BK44)), 
    INDEX(CORRECT!$A$2:$HK$129,0,COLUMN(BK44))
)
</f>
        <v>6</v>
      </c>
      <c r="BL44" s="72">
        <f t="array" ref="BL44">SUMPRODUCT(
    INDEX(ANSWERS!$C$7:$AW$134,0,ROW(BL44)), 
    INDEX(CORRECT!$A$2:$HK$129,0,COLUMN(BL44))
)
</f>
        <v>6</v>
      </c>
      <c r="BM44" s="72">
        <f t="array" ref="BM44">SUMPRODUCT(
    INDEX(ANSWERS!$C$7:$AW$134,0,ROW(BM44)), 
    INDEX(CORRECT!$A$2:$HK$129,0,COLUMN(BM44))
)
</f>
        <v>3</v>
      </c>
      <c r="BN44" s="72">
        <f t="array" ref="BN44">SUMPRODUCT(
    INDEX(ANSWERS!$C$7:$AW$134,0,ROW(BN44)), 
    INDEX(CORRECT!$A$2:$HK$129,0,COLUMN(BN44))
)
</f>
        <v>6</v>
      </c>
      <c r="BO44" s="72">
        <f t="array" ref="BO44">SUMPRODUCT(
    INDEX(ANSWERS!$C$7:$AW$134,0,ROW(BO44)), 
    INDEX(CORRECT!$A$2:$HK$129,0,COLUMN(BO44))
)
</f>
        <v>4</v>
      </c>
      <c r="BP44" s="72">
        <f t="array" ref="BP44">SUMPRODUCT(
    INDEX(ANSWERS!$C$7:$AW$134,0,ROW(BP44)), 
    INDEX(CORRECT!$A$2:$HK$129,0,COLUMN(BP44))
)
</f>
        <v>6</v>
      </c>
      <c r="BQ44" s="72">
        <f t="array" ref="BQ44">SUMPRODUCT(
    INDEX(ANSWERS!$C$7:$AW$134,0,ROW(BQ44)), 
    INDEX(CORRECT!$A$2:$HK$129,0,COLUMN(BQ44))
)
</f>
        <v>5</v>
      </c>
      <c r="BR44" s="72">
        <f t="array" ref="BR44">SUMPRODUCT(
    INDEX(ANSWERS!$C$7:$AW$134,0,ROW(BR44)), 
    INDEX(CORRECT!$A$2:$HK$129,0,COLUMN(BR44))
)
</f>
        <v>5</v>
      </c>
      <c r="BS44" s="72">
        <f t="array" ref="BS44">SUMPRODUCT(
    INDEX(ANSWERS!$C$7:$AW$134,0,ROW(BS44)), 
    INDEX(CORRECT!$A$2:$HK$129,0,COLUMN(BS44))
)
</f>
        <v>6</v>
      </c>
      <c r="BT44" s="72">
        <f t="array" ref="BT44">SUMPRODUCT(
    INDEX(ANSWERS!$C$7:$AW$134,0,ROW(BT44)), 
    INDEX(CORRECT!$A$2:$HK$129,0,COLUMN(BT44))
)
</f>
        <v>6</v>
      </c>
      <c r="BU44" s="72">
        <f t="array" ref="BU44">SUMPRODUCT(
    INDEX(ANSWERS!$C$7:$AW$134,0,ROW(BU44)), 
    INDEX(CORRECT!$A$2:$HK$129,0,COLUMN(BU44))
)
</f>
        <v>6</v>
      </c>
      <c r="BV44" s="72">
        <f t="array" ref="BV44">SUMPRODUCT(
    INDEX(ANSWERS!$C$7:$AW$134,0,ROW(BV44)), 
    INDEX(CORRECT!$A$2:$HK$129,0,COLUMN(BV44))
)
</f>
        <v>6</v>
      </c>
      <c r="BW44" s="72">
        <f t="array" ref="BW44">SUMPRODUCT(
    INDEX(ANSWERS!$C$7:$AW$134,0,ROW(BW44)), 
    INDEX(CORRECT!$A$2:$HK$129,0,COLUMN(BW44))
)
</f>
        <v>6</v>
      </c>
      <c r="BX44" s="72">
        <f t="array" ref="BX44">SUMPRODUCT(
    INDEX(ANSWERS!$C$7:$AW$134,0,ROW(BX44)), 
    INDEX(CORRECT!$A$2:$HK$129,0,COLUMN(BX44))
)
</f>
        <v>4</v>
      </c>
      <c r="BY44" s="72">
        <f t="array" ref="BY44">SUMPRODUCT(
    INDEX(ANSWERS!$C$7:$AW$134,0,ROW(BY44)), 
    INDEX(CORRECT!$A$2:$HK$129,0,COLUMN(BY44))
)
</f>
        <v>6</v>
      </c>
      <c r="BZ44" s="72">
        <f t="array" ref="BZ44">SUMPRODUCT(
    INDEX(ANSWERS!$C$7:$AW$134,0,ROW(BZ44)), 
    INDEX(CORRECT!$A$2:$HK$129,0,COLUMN(BZ44))
)
</f>
        <v>1</v>
      </c>
      <c r="CA44" s="72">
        <f t="array" ref="CA44">SUMPRODUCT(
    INDEX(ANSWERS!$C$7:$AW$134,0,ROW(CA44)), 
    INDEX(CORRECT!$A$2:$HK$129,0,COLUMN(CA44))
)
</f>
        <v>5</v>
      </c>
      <c r="CB44" s="72">
        <f t="array" ref="CB44">SUMPRODUCT(
    INDEX(ANSWERS!$C$7:$AW$134,0,ROW(CB44)), 
    INDEX(CORRECT!$A$2:$HK$129,0,COLUMN(CB44))
)
</f>
        <v>6</v>
      </c>
      <c r="CC44" s="72">
        <f t="array" ref="CC44">SUMPRODUCT(
    INDEX(ANSWERS!$C$7:$AW$134,0,ROW(CC44)), 
    INDEX(CORRECT!$A$2:$HK$129,0,COLUMN(CC44))
)
</f>
        <v>6</v>
      </c>
      <c r="CD44" s="72">
        <f t="array" ref="CD44">SUMPRODUCT(
    INDEX(ANSWERS!$C$7:$AW$134,0,ROW(CD44)), 
    INDEX(CORRECT!$A$2:$HK$129,0,COLUMN(CD44))
)
</f>
        <v>6</v>
      </c>
      <c r="CE44" s="72">
        <f t="array" ref="CE44">SUMPRODUCT(
    INDEX(ANSWERS!$C$7:$AW$134,0,ROW(CE44)), 
    INDEX(CORRECT!$A$2:$HK$129,0,COLUMN(CE44))
)
</f>
        <v>6</v>
      </c>
      <c r="CF44" s="72">
        <f t="array" ref="CF44">SUMPRODUCT(
    INDEX(ANSWERS!$C$7:$AW$134,0,ROW(CF44)), 
    INDEX(CORRECT!$A$2:$HK$129,0,COLUMN(CF44))
)
</f>
        <v>6</v>
      </c>
      <c r="CG44" s="72">
        <f t="array" ref="CG44">SUMPRODUCT(
    INDEX(ANSWERS!$C$7:$AW$134,0,ROW(CG44)), 
    INDEX(CORRECT!$A$2:$HK$129,0,COLUMN(CG44))
)
</f>
        <v>0</v>
      </c>
      <c r="CH44" s="72">
        <f t="array" ref="CH44">SUMPRODUCT(
    INDEX(ANSWERS!$C$7:$AW$134,0,ROW(CH44)), 
    INDEX(CORRECT!$A$2:$HK$129,0,COLUMN(CH44))
)
</f>
        <v>6</v>
      </c>
      <c r="CI44" s="72">
        <f t="array" ref="CI44">SUMPRODUCT(
    INDEX(ANSWERS!$C$7:$AW$134,0,ROW(CI44)), 
    INDEX(CORRECT!$A$2:$HK$129,0,COLUMN(CI44))
)
</f>
        <v>6</v>
      </c>
      <c r="CJ44" s="72">
        <f t="array" ref="CJ44">SUMPRODUCT(
    INDEX(ANSWERS!$C$7:$AW$134,0,ROW(CJ44)), 
    INDEX(CORRECT!$A$2:$HK$129,0,COLUMN(CJ44))
)
</f>
        <v>6</v>
      </c>
      <c r="CK44" s="72">
        <f t="array" ref="CK44">SUMPRODUCT(
    INDEX(ANSWERS!$C$7:$AW$134,0,ROW(CK44)), 
    INDEX(CORRECT!$A$2:$HK$129,0,COLUMN(CK44))
)
</f>
        <v>6</v>
      </c>
      <c r="CL44" s="72">
        <f t="array" ref="CL44">SUMPRODUCT(
    INDEX(ANSWERS!$C$7:$AW$134,0,ROW(CL44)), 
    INDEX(CORRECT!$A$2:$HK$129,0,COLUMN(CL44))
)
</f>
        <v>3</v>
      </c>
      <c r="CM44" s="72">
        <f t="array" ref="CM44">SUMPRODUCT(
    INDEX(ANSWERS!$C$7:$AW$134,0,ROW(CM44)), 
    INDEX(CORRECT!$A$2:$HK$129,0,COLUMN(CM44))
)
</f>
        <v>4</v>
      </c>
      <c r="CN44" s="72">
        <f t="array" ref="CN44">SUMPRODUCT(
    INDEX(ANSWERS!$C$7:$AW$134,0,ROW(CN44)), 
    INDEX(CORRECT!$A$2:$HK$129,0,COLUMN(CN44))
)
</f>
        <v>6</v>
      </c>
      <c r="CO44" s="72">
        <f t="array" ref="CO44">SUMPRODUCT(
    INDEX(ANSWERS!$C$7:$AW$134,0,ROW(CO44)), 
    INDEX(CORRECT!$A$2:$HK$129,0,COLUMN(CO44))
)
</f>
        <v>6</v>
      </c>
      <c r="CP44" s="72">
        <f t="array" ref="CP44">SUMPRODUCT(
    INDEX(ANSWERS!$C$7:$AW$134,0,ROW(CP44)), 
    INDEX(CORRECT!$A$2:$HK$129,0,COLUMN(CP44))
)
</f>
        <v>5</v>
      </c>
      <c r="CQ44" s="72">
        <f t="array" ref="CQ44">SUMPRODUCT(
    INDEX(ANSWERS!$C$7:$AW$134,0,ROW(CQ44)), 
    INDEX(CORRECT!$A$2:$HK$129,0,COLUMN(CQ44))
)
</f>
        <v>3</v>
      </c>
      <c r="CR44" s="72">
        <f t="array" ref="CR44">SUMPRODUCT(
    INDEX(ANSWERS!$C$7:$AW$134,0,ROW(CR44)), 
    INDEX(CORRECT!$A$2:$HK$129,0,COLUMN(CR44))
)
</f>
        <v>6</v>
      </c>
      <c r="CS44" s="72">
        <f t="array" ref="CS44">SUMPRODUCT(
    INDEX(ANSWERS!$C$7:$AW$134,0,ROW(CS44)), 
    INDEX(CORRECT!$A$2:$HK$129,0,COLUMN(CS44))
)
</f>
        <v>6</v>
      </c>
      <c r="CT44" s="72">
        <f t="array" ref="CT44">SUMPRODUCT(
    INDEX(ANSWERS!$C$7:$AW$134,0,ROW(CT44)), 
    INDEX(CORRECT!$A$2:$HK$129,0,COLUMN(CT44))
)
</f>
        <v>6</v>
      </c>
      <c r="CU44" s="72">
        <f t="array" ref="CU44">SUMPRODUCT(
    INDEX(ANSWERS!$C$7:$AW$134,0,ROW(CU44)), 
    INDEX(CORRECT!$A$2:$HK$129,0,COLUMN(CU44))
)
</f>
        <v>6</v>
      </c>
      <c r="CV44" s="72">
        <f t="array" ref="CV44">SUMPRODUCT(
    INDEX(ANSWERS!$C$7:$AW$134,0,ROW(CV44)), 
    INDEX(CORRECT!$A$2:$HK$129,0,COLUMN(CV44))
)
</f>
        <v>6</v>
      </c>
      <c r="CW44" s="72">
        <f t="array" ref="CW44">SUMPRODUCT(
    INDEX(ANSWERS!$C$7:$AW$134,0,ROW(CW44)), 
    INDEX(CORRECT!$A$2:$HK$129,0,COLUMN(CW44))
)
</f>
        <v>6</v>
      </c>
      <c r="CX44" s="72">
        <f t="array" ref="CX44">SUMPRODUCT(
    INDEX(ANSWERS!$C$7:$AW$134,0,ROW(CX44)), 
    INDEX(CORRECT!$A$2:$HK$129,0,COLUMN(CX44))
)
</f>
        <v>6</v>
      </c>
      <c r="CY44" s="72">
        <f t="array" ref="CY44">SUMPRODUCT(
    INDEX(ANSWERS!$C$7:$AW$134,0,ROW(CY44)), 
    INDEX(CORRECT!$A$2:$HK$129,0,COLUMN(CY44))
)
</f>
        <v>6</v>
      </c>
      <c r="CZ44" s="72">
        <f t="array" ref="CZ44">SUMPRODUCT(
    INDEX(ANSWERS!$C$7:$AW$134,0,ROW(CZ44)), 
    INDEX(CORRECT!$A$2:$HK$129,0,COLUMN(CZ44))
)
</f>
        <v>1</v>
      </c>
      <c r="DA44" s="72">
        <f t="array" ref="DA44">SUMPRODUCT(
    INDEX(ANSWERS!$C$7:$AW$134,0,ROW(DA44)), 
    INDEX(CORRECT!$A$2:$HK$129,0,COLUMN(DA44))
)
</f>
        <v>6</v>
      </c>
      <c r="DB44" s="72">
        <f t="array" ref="DB44">SUMPRODUCT(
    INDEX(ANSWERS!$C$7:$AW$134,0,ROW(DB44)), 
    INDEX(CORRECT!$A$2:$HK$129,0,COLUMN(DB44))
)
</f>
        <v>1</v>
      </c>
      <c r="DC44" s="72">
        <f t="array" ref="DC44">SUMPRODUCT(
    INDEX(ANSWERS!$C$7:$AW$134,0,ROW(DC44)), 
    INDEX(CORRECT!$A$2:$HK$129,0,COLUMN(DC44))
)
</f>
        <v>2</v>
      </c>
      <c r="DD44" s="72">
        <f t="array" ref="DD44">SUMPRODUCT(
    INDEX(ANSWERS!$C$7:$AW$134,0,ROW(DD44)), 
    INDEX(CORRECT!$A$2:$HK$129,0,COLUMN(DD44))
)
</f>
        <v>5</v>
      </c>
      <c r="DE44" s="72">
        <f t="array" ref="DE44">SUMPRODUCT(
    INDEX(ANSWERS!$C$7:$AW$134,0,ROW(DE44)), 
    INDEX(CORRECT!$A$2:$HK$129,0,COLUMN(DE44))
)
</f>
        <v>6</v>
      </c>
      <c r="DF44" s="72">
        <f t="array" ref="DF44">SUMPRODUCT(
    INDEX(ANSWERS!$C$7:$AW$134,0,ROW(DF44)), 
    INDEX(CORRECT!$A$2:$HK$129,0,COLUMN(DF44))
)
</f>
        <v>6</v>
      </c>
      <c r="DG44" s="72">
        <f t="array" ref="DG44">SUMPRODUCT(
    INDEX(ANSWERS!$C$7:$AW$134,0,ROW(DG44)), 
    INDEX(CORRECT!$A$2:$HK$129,0,COLUMN(DG44))
)
</f>
        <v>4</v>
      </c>
      <c r="DH44" s="72">
        <f t="array" ref="DH44">SUMPRODUCT(
    INDEX(ANSWERS!$C$7:$AW$134,0,ROW(DH44)), 
    INDEX(CORRECT!$A$2:$HK$129,0,COLUMN(DH44))
)
</f>
        <v>0</v>
      </c>
      <c r="DI44" s="72">
        <f t="array" ref="DI44">SUMPRODUCT(
    INDEX(ANSWERS!$C$7:$AW$134,0,ROW(DI44)), 
    INDEX(CORRECT!$A$2:$HK$129,0,COLUMN(DI44))
)
</f>
        <v>1</v>
      </c>
      <c r="DJ44" s="72">
        <f t="array" ref="DJ44">SUMPRODUCT(
    INDEX(ANSWERS!$C$7:$AW$134,0,ROW(DJ44)), 
    INDEX(CORRECT!$A$2:$HK$129,0,COLUMN(DJ44))
)
</f>
        <v>3</v>
      </c>
      <c r="DK44" s="72">
        <f t="array" ref="DK44">SUMPRODUCT(
    INDEX(ANSWERS!$C$7:$AW$134,0,ROW(DK44)), 
    INDEX(CORRECT!$A$2:$HK$129,0,COLUMN(DK44))
)
</f>
        <v>4</v>
      </c>
      <c r="DL44" s="72">
        <f t="array" ref="DL44">SUMPRODUCT(
    INDEX(ANSWERS!$C$7:$AW$134,0,ROW(DL44)), 
    INDEX(CORRECT!$A$2:$HK$129,0,COLUMN(DL44))
)
</f>
        <v>6</v>
      </c>
      <c r="DM44" s="72">
        <f t="array" ref="DM44">SUMPRODUCT(
    INDEX(ANSWERS!$C$7:$AW$134,0,ROW(DM44)), 
    INDEX(CORRECT!$A$2:$HK$129,0,COLUMN(DM44))
)
</f>
        <v>4</v>
      </c>
      <c r="DN44" s="72">
        <f t="array" ref="DN44">SUMPRODUCT(
    INDEX(ANSWERS!$C$7:$AW$134,0,ROW(DN44)), 
    INDEX(CORRECT!$A$2:$HK$129,0,COLUMN(DN44))
)
</f>
        <v>2</v>
      </c>
      <c r="DO44" s="72">
        <f t="array" ref="DO44">SUMPRODUCT(
    INDEX(ANSWERS!$C$7:$AW$134,0,ROW(DO44)), 
    INDEX(CORRECT!$A$2:$HK$129,0,COLUMN(DO44))
)
</f>
        <v>5</v>
      </c>
      <c r="DP44" s="72">
        <f t="array" ref="DP44">SUMPRODUCT(
    INDEX(ANSWERS!$C$7:$AW$134,0,ROW(DP44)), 
    INDEX(CORRECT!$A$2:$HK$129,0,COLUMN(DP44))
)
</f>
        <v>6</v>
      </c>
      <c r="DQ44" s="72">
        <f t="array" ref="DQ44">SUMPRODUCT(
    INDEX(ANSWERS!$C$7:$AW$134,0,ROW(DQ44)), 
    INDEX(CORRECT!$A$2:$HK$129,0,COLUMN(DQ44))
)
</f>
        <v>6</v>
      </c>
      <c r="DR44" s="72">
        <f t="array" ref="DR44">SUMPRODUCT(
    INDEX(ANSWERS!$C$7:$AW$134,0,ROW(DR44)), 
    INDEX(CORRECT!$A$2:$HK$129,0,COLUMN(DR44))
)
</f>
        <v>6</v>
      </c>
      <c r="DS44" s="72">
        <f t="array" ref="DS44">SUMPRODUCT(
    INDEX(ANSWERS!$C$7:$AW$134,0,ROW(DS44)), 
    INDEX(CORRECT!$A$2:$HK$129,0,COLUMN(DS44))
)
</f>
        <v>6</v>
      </c>
      <c r="DT44" s="72">
        <f t="array" ref="DT44">SUMPRODUCT(
    INDEX(ANSWERS!$C$7:$AW$134,0,ROW(DT44)), 
    INDEX(CORRECT!$A$2:$HK$129,0,COLUMN(DT44))
)
</f>
        <v>6</v>
      </c>
      <c r="DU44" s="72">
        <f t="array" ref="DU44">SUMPRODUCT(
    INDEX(ANSWERS!$C$7:$AW$134,0,ROW(DU44)), 
    INDEX(CORRECT!$A$2:$HK$129,0,COLUMN(DU44))
)
</f>
        <v>6</v>
      </c>
      <c r="DV44" s="72">
        <f t="array" ref="DV44">SUMPRODUCT(
    INDEX(ANSWERS!$C$7:$AW$134,0,ROW(DV44)), 
    INDEX(CORRECT!$A$2:$HK$129,0,COLUMN(DV44))
)
</f>
        <v>1</v>
      </c>
      <c r="DW44" s="72">
        <f t="array" ref="DW44">SUMPRODUCT(
    INDEX(ANSWERS!$C$7:$AW$134,0,ROW(DW44)), 
    INDEX(CORRECT!$A$2:$HK$129,0,COLUMN(DW44))
)
</f>
        <v>3</v>
      </c>
      <c r="DX44" s="72">
        <f t="array" ref="DX44">SUMPRODUCT(
    INDEX(ANSWERS!$C$7:$AW$134,0,ROW(DX44)), 
    INDEX(CORRECT!$A$2:$HK$129,0,COLUMN(DX44))
)
</f>
        <v>1</v>
      </c>
      <c r="DY44" s="72">
        <f t="array" ref="DY44">SUMPRODUCT(
    INDEX(ANSWERS!$C$7:$AW$134,0,ROW(DY44)), 
    INDEX(CORRECT!$A$2:$HK$129,0,COLUMN(DY44))
)
</f>
        <v>6</v>
      </c>
      <c r="DZ44" s="72">
        <f t="array" ref="DZ44">SUMPRODUCT(
    INDEX(ANSWERS!$C$7:$AW$134,0,ROW(DZ44)), 
    INDEX(CORRECT!$A$2:$HK$129,0,COLUMN(DZ44))
)
</f>
        <v>0</v>
      </c>
      <c r="EA44" s="72">
        <f t="array" ref="EA44">SUMPRODUCT(
    INDEX(ANSWERS!$C$7:$AW$134,0,ROW(EA44)), 
    INDEX(CORRECT!$A$2:$HK$129,0,COLUMN(EA44))
)
</f>
        <v>2</v>
      </c>
      <c r="EB44" s="72">
        <f t="array" ref="EB44">SUMPRODUCT(
    INDEX(ANSWERS!$C$7:$AW$134,0,ROW(EB44)), 
    INDEX(CORRECT!$A$2:$HK$129,0,COLUMN(EB44))
)
</f>
        <v>3</v>
      </c>
      <c r="EC44" s="72">
        <f t="array" ref="EC44">SUMPRODUCT(
    INDEX(ANSWERS!$C$7:$AW$134,0,ROW(EC44)), 
    INDEX(CORRECT!$A$2:$HK$129,0,COLUMN(EC44))
)
</f>
        <v>5</v>
      </c>
      <c r="ED44" s="72">
        <f t="array" ref="ED44">SUMPRODUCT(
    INDEX(ANSWERS!$C$7:$AW$134,0,ROW(ED44)), 
    INDEX(CORRECT!$A$2:$HK$129,0,COLUMN(ED44))
)
</f>
        <v>4</v>
      </c>
      <c r="EE44" s="72">
        <f t="array" ref="EE44">SUMPRODUCT(
    INDEX(ANSWERS!$C$7:$AW$134,0,ROW(EE44)), 
    INDEX(CORRECT!$A$2:$HK$129,0,COLUMN(EE44))
)
</f>
        <v>4</v>
      </c>
      <c r="EF44" s="72">
        <f t="array" ref="EF44">SUMPRODUCT(
    INDEX(ANSWERS!$C$7:$AW$134,0,ROW(EF44)), 
    INDEX(CORRECT!$A$2:$HK$129,0,COLUMN(EF44))
)
</f>
        <v>3</v>
      </c>
      <c r="EG44" s="72">
        <f t="array" ref="EG44">SUMPRODUCT(
    INDEX(ANSWERS!$C$7:$AW$134,0,ROW(EG44)), 
    INDEX(CORRECT!$A$2:$HK$129,0,COLUMN(EG44))
)
</f>
        <v>6</v>
      </c>
      <c r="EH44" s="72">
        <f t="array" ref="EH44">SUMPRODUCT(
    INDEX(ANSWERS!$C$7:$AW$134,0,ROW(EH44)), 
    INDEX(CORRECT!$A$2:$HK$129,0,COLUMN(EH44))
)
</f>
        <v>6</v>
      </c>
      <c r="EI44" s="72">
        <f t="array" ref="EI44">SUMPRODUCT(
    INDEX(ANSWERS!$C$7:$AW$134,0,ROW(EI44)), 
    INDEX(CORRECT!$A$2:$HK$129,0,COLUMN(EI44))
)
</f>
        <v>6</v>
      </c>
      <c r="EJ44" s="72">
        <f t="array" ref="EJ44">SUMPRODUCT(
    INDEX(ANSWERS!$C$7:$AW$134,0,ROW(EJ44)), 
    INDEX(CORRECT!$A$2:$HK$129,0,COLUMN(EJ44))
)
</f>
        <v>5</v>
      </c>
      <c r="EK44" s="72">
        <f t="array" ref="EK44">SUMPRODUCT(
    INDEX(ANSWERS!$C$7:$AW$134,0,ROW(EK44)), 
    INDEX(CORRECT!$A$2:$HK$129,0,COLUMN(EK44))
)
</f>
        <v>1</v>
      </c>
      <c r="EL44" s="72">
        <f t="array" ref="EL44">SUMPRODUCT(
    INDEX(ANSWERS!$C$7:$AW$134,0,ROW(EL44)), 
    INDEX(CORRECT!$A$2:$HK$129,0,COLUMN(EL44))
)
</f>
        <v>3</v>
      </c>
      <c r="EM44" s="72">
        <f t="array" ref="EM44">SUMPRODUCT(
    INDEX(ANSWERS!$C$7:$AW$134,0,ROW(EM44)), 
    INDEX(CORRECT!$A$2:$HK$129,0,COLUMN(EM44))
)
</f>
        <v>6</v>
      </c>
      <c r="EN44" s="72">
        <f t="array" ref="EN44">SUMPRODUCT(
    INDEX(ANSWERS!$C$7:$AW$134,0,ROW(EN44)), 
    INDEX(CORRECT!$A$2:$HK$129,0,COLUMN(EN44))
)
</f>
        <v>6</v>
      </c>
      <c r="EO44" s="72">
        <f t="array" ref="EO44">SUMPRODUCT(
    INDEX(ANSWERS!$C$7:$AW$134,0,ROW(EO44)), 
    INDEX(CORRECT!$A$2:$HK$129,0,COLUMN(EO44))
)
</f>
        <v>6</v>
      </c>
      <c r="EP44" s="72">
        <f t="array" ref="EP44">SUMPRODUCT(
    INDEX(ANSWERS!$C$7:$AW$134,0,ROW(EP44)), 
    INDEX(CORRECT!$A$2:$HK$129,0,COLUMN(EP44))
)
</f>
        <v>6</v>
      </c>
      <c r="EQ44" s="72">
        <f t="array" ref="EQ44">SUMPRODUCT(
    INDEX(ANSWERS!$C$7:$AW$134,0,ROW(EQ44)), 
    INDEX(CORRECT!$A$2:$HK$129,0,COLUMN(EQ44))
)
</f>
        <v>6</v>
      </c>
      <c r="ER44" s="72">
        <f t="array" ref="ER44">SUMPRODUCT(
    INDEX(ANSWERS!$C$7:$AW$134,0,ROW(ER44)), 
    INDEX(CORRECT!$A$2:$HK$129,0,COLUMN(ER44))
)
</f>
        <v>1</v>
      </c>
      <c r="ES44" s="72">
        <f t="array" ref="ES44">SUMPRODUCT(
    INDEX(ANSWERS!$C$7:$AW$134,0,ROW(ES44)), 
    INDEX(CORRECT!$A$2:$HK$129,0,COLUMN(ES44))
)
</f>
        <v>4</v>
      </c>
      <c r="ET44" s="72">
        <f t="array" ref="ET44">SUMPRODUCT(
    INDEX(ANSWERS!$C$7:$AW$134,0,ROW(ET44)), 
    INDEX(CORRECT!$A$2:$HK$129,0,COLUMN(ET44))
)
</f>
        <v>3</v>
      </c>
      <c r="EU44" s="72">
        <f t="array" ref="EU44">SUMPRODUCT(
    INDEX(ANSWERS!$C$7:$AW$134,0,ROW(EU44)), 
    INDEX(CORRECT!$A$2:$HK$129,0,COLUMN(EU44))
)
</f>
        <v>6</v>
      </c>
      <c r="EV44" s="72">
        <f t="array" ref="EV44">SUMPRODUCT(
    INDEX(ANSWERS!$C$7:$AW$134,0,ROW(EV44)), 
    INDEX(CORRECT!$A$2:$HK$129,0,COLUMN(EV44))
)
</f>
        <v>2</v>
      </c>
      <c r="EW44" s="72">
        <f t="array" ref="EW44">SUMPRODUCT(
    INDEX(ANSWERS!$C$7:$AW$134,0,ROW(EW44)), 
    INDEX(CORRECT!$A$2:$HK$129,0,COLUMN(EW44))
)
</f>
        <v>6</v>
      </c>
      <c r="EX44" s="72">
        <f t="array" ref="EX44">SUMPRODUCT(
    INDEX(ANSWERS!$C$7:$AW$134,0,ROW(EX44)), 
    INDEX(CORRECT!$A$2:$HK$129,0,COLUMN(EX44))
)
</f>
        <v>5</v>
      </c>
      <c r="EY44" s="72">
        <f t="array" ref="EY44">SUMPRODUCT(
    INDEX(ANSWERS!$C$7:$AW$134,0,ROW(EY44)), 
    INDEX(CORRECT!$A$2:$HK$129,0,COLUMN(EY44))
)
</f>
        <v>1</v>
      </c>
      <c r="EZ44" s="72">
        <f t="array" ref="EZ44">SUMPRODUCT(
    INDEX(ANSWERS!$C$7:$AW$134,0,ROW(EZ44)), 
    INDEX(CORRECT!$A$2:$HK$129,0,COLUMN(EZ44))
)
</f>
        <v>3</v>
      </c>
      <c r="FA44" s="72">
        <f t="array" ref="FA44">SUMPRODUCT(
    INDEX(ANSWERS!$C$7:$AW$134,0,ROW(FA44)), 
    INDEX(CORRECT!$A$2:$HK$129,0,COLUMN(FA44))
)
</f>
        <v>3</v>
      </c>
      <c r="FB44" s="72">
        <f t="array" ref="FB44">SUMPRODUCT(
    INDEX(ANSWERS!$C$7:$AW$134,0,ROW(FB44)), 
    INDEX(CORRECT!$A$2:$HK$129,0,COLUMN(FB44))
)
</f>
        <v>6</v>
      </c>
      <c r="FC44" s="72">
        <f t="array" ref="FC44">SUMPRODUCT(
    INDEX(ANSWERS!$C$7:$AW$134,0,ROW(FC44)), 
    INDEX(CORRECT!$A$2:$HK$129,0,COLUMN(FC44))
)
</f>
        <v>6</v>
      </c>
      <c r="FD44" s="72">
        <f t="array" ref="FD44">SUMPRODUCT(
    INDEX(ANSWERS!$C$7:$AW$134,0,ROW(FD44)), 
    INDEX(CORRECT!$A$2:$HK$129,0,COLUMN(FD44))
)
</f>
        <v>4</v>
      </c>
      <c r="FE44" s="72">
        <f t="array" ref="FE44">SUMPRODUCT(
    INDEX(ANSWERS!$C$7:$AW$134,0,ROW(FE44)), 
    INDEX(CORRECT!$A$2:$HK$129,0,COLUMN(FE44))
)
</f>
        <v>6</v>
      </c>
      <c r="FF44" s="72">
        <f t="array" ref="FF44">SUMPRODUCT(
    INDEX(ANSWERS!$C$7:$AW$134,0,ROW(FF44)), 
    INDEX(CORRECT!$A$2:$HK$129,0,COLUMN(FF44))
)
</f>
        <v>6</v>
      </c>
      <c r="FG44" s="72">
        <f t="array" ref="FG44">SUMPRODUCT(
    INDEX(ANSWERS!$C$7:$AW$134,0,ROW(FG44)), 
    INDEX(CORRECT!$A$2:$HK$129,0,COLUMN(FG44))
)
</f>
        <v>5</v>
      </c>
      <c r="FH44" s="72">
        <f t="array" ref="FH44">SUMPRODUCT(
    INDEX(ANSWERS!$C$7:$AW$134,0,ROW(FH44)), 
    INDEX(CORRECT!$A$2:$HK$129,0,COLUMN(FH44))
)
</f>
        <v>6</v>
      </c>
      <c r="FI44" s="72">
        <f t="array" ref="FI44">SUMPRODUCT(
    INDEX(ANSWERS!$C$7:$AW$134,0,ROW(FI44)), 
    INDEX(CORRECT!$A$2:$HK$129,0,COLUMN(FI44))
)
</f>
        <v>6</v>
      </c>
      <c r="FJ44" s="72">
        <f t="array" ref="FJ44">SUMPRODUCT(
    INDEX(ANSWERS!$C$7:$AW$134,0,ROW(FJ44)), 
    INDEX(CORRECT!$A$2:$HK$129,0,COLUMN(FJ44))
)
</f>
        <v>6</v>
      </c>
      <c r="FK44" s="72">
        <f t="array" ref="FK44">SUMPRODUCT(
    INDEX(ANSWERS!$C$7:$AW$134,0,ROW(FK44)), 
    INDEX(CORRECT!$A$2:$HK$129,0,COLUMN(FK44))
)
</f>
        <v>6</v>
      </c>
      <c r="FL44" s="72">
        <f t="array" ref="FL44">SUMPRODUCT(
    INDEX(ANSWERS!$C$7:$AW$134,0,ROW(FL44)), 
    INDEX(CORRECT!$A$2:$HK$129,0,COLUMN(FL44))
)
</f>
        <v>5</v>
      </c>
      <c r="FM44" s="72">
        <f t="array" ref="FM44">SUMPRODUCT(
    INDEX(ANSWERS!$C$7:$AW$134,0,ROW(FM44)), 
    INDEX(CORRECT!$A$2:$HK$129,0,COLUMN(FM44))
)
</f>
        <v>6</v>
      </c>
      <c r="FN44" s="72">
        <f t="array" ref="FN44">SUMPRODUCT(
    INDEX(ANSWERS!$C$7:$AW$134,0,ROW(FN44)), 
    INDEX(CORRECT!$A$2:$HK$129,0,COLUMN(FN44))
)
</f>
        <v>1</v>
      </c>
      <c r="FO44" s="72">
        <f t="array" ref="FO44">SUMPRODUCT(
    INDEX(ANSWERS!$C$7:$AW$134,0,ROW(FO44)), 
    INDEX(CORRECT!$A$2:$HK$129,0,COLUMN(FO44))
)
</f>
        <v>6</v>
      </c>
      <c r="FP44" s="72">
        <f t="array" ref="FP44">SUMPRODUCT(
    INDEX(ANSWERS!$C$7:$AW$134,0,ROW(FP44)), 
    INDEX(CORRECT!$A$2:$HK$129,0,COLUMN(FP44))
)
</f>
        <v>6</v>
      </c>
      <c r="FQ44" s="72">
        <f t="array" ref="FQ44">SUMPRODUCT(
    INDEX(ANSWERS!$C$7:$AW$134,0,ROW(FQ44)), 
    INDEX(CORRECT!$A$2:$HK$129,0,COLUMN(FQ44))
)
</f>
        <v>6</v>
      </c>
      <c r="FR44" s="72">
        <f t="array" ref="FR44">SUMPRODUCT(
    INDEX(ANSWERS!$C$7:$AW$134,0,ROW(FR44)), 
    INDEX(CORRECT!$A$2:$HK$129,0,COLUMN(FR44))
)
</f>
        <v>6</v>
      </c>
      <c r="FS44" s="72">
        <f t="array" ref="FS44">SUMPRODUCT(
    INDEX(ANSWERS!$C$7:$AW$134,0,ROW(FS44)), 
    INDEX(CORRECT!$A$2:$HK$129,0,COLUMN(FS44))
)
</f>
        <v>1</v>
      </c>
      <c r="FT44" s="72">
        <f t="array" ref="FT44">SUMPRODUCT(
    INDEX(ANSWERS!$C$7:$AW$134,0,ROW(FT44)), 
    INDEX(CORRECT!$A$2:$HK$129,0,COLUMN(FT44))
)
</f>
        <v>1</v>
      </c>
      <c r="FU44" s="72">
        <f t="array" ref="FU44">SUMPRODUCT(
    INDEX(ANSWERS!$C$7:$AW$134,0,ROW(FU44)), 
    INDEX(CORRECT!$A$2:$HK$129,0,COLUMN(FU44))
)
</f>
        <v>6</v>
      </c>
      <c r="FV44" s="72">
        <f t="array" ref="FV44">SUMPRODUCT(
    INDEX(ANSWERS!$C$7:$AW$134,0,ROW(FV44)), 
    INDEX(CORRECT!$A$2:$HK$129,0,COLUMN(FV44))
)
</f>
        <v>6</v>
      </c>
      <c r="FW44" s="72">
        <f t="array" ref="FW44">SUMPRODUCT(
    INDEX(ANSWERS!$C$7:$AW$134,0,ROW(FW44)), 
    INDEX(CORRECT!$A$2:$HK$129,0,COLUMN(FW44))
)
</f>
        <v>6</v>
      </c>
      <c r="FX44" s="72">
        <f t="array" ref="FX44">SUMPRODUCT(
    INDEX(ANSWERS!$C$7:$AW$134,0,ROW(FX44)), 
    INDEX(CORRECT!$A$2:$HK$129,0,COLUMN(FX44))
)
</f>
        <v>6</v>
      </c>
      <c r="FY44" s="72">
        <f t="array" ref="FY44">SUMPRODUCT(
    INDEX(ANSWERS!$C$7:$AW$134,0,ROW(FY44)), 
    INDEX(CORRECT!$A$2:$HK$129,0,COLUMN(FY44))
)
</f>
        <v>6</v>
      </c>
      <c r="FZ44" s="72">
        <f t="array" ref="FZ44">SUMPRODUCT(
    INDEX(ANSWERS!$C$7:$AW$134,0,ROW(FZ44)), 
    INDEX(CORRECT!$A$2:$HK$129,0,COLUMN(FZ44))
)
</f>
        <v>4</v>
      </c>
      <c r="GA44" s="72">
        <f t="array" ref="GA44">SUMPRODUCT(
    INDEX(ANSWERS!$C$7:$AW$134,0,ROW(GA44)), 
    INDEX(CORRECT!$A$2:$HK$129,0,COLUMN(GA44))
)
</f>
        <v>3</v>
      </c>
      <c r="GB44" s="72">
        <f t="array" ref="GB44">SUMPRODUCT(
    INDEX(ANSWERS!$C$7:$AW$134,0,ROW(GB44)), 
    INDEX(CORRECT!$A$2:$HK$129,0,COLUMN(GB44))
)
</f>
        <v>1</v>
      </c>
      <c r="GC44" s="72">
        <f t="array" ref="GC44">SUMPRODUCT(
    INDEX(ANSWERS!$C$7:$AW$134,0,ROW(GC44)), 
    INDEX(CORRECT!$A$2:$HK$129,0,COLUMN(GC44))
)
</f>
        <v>2</v>
      </c>
      <c r="GD44" s="72">
        <f t="array" ref="GD44">SUMPRODUCT(
    INDEX(ANSWERS!$C$7:$AW$134,0,ROW(GD44)), 
    INDEX(CORRECT!$A$2:$HK$129,0,COLUMN(GD44))
)
</f>
        <v>6</v>
      </c>
      <c r="GE44" s="72">
        <f t="array" ref="GE44">SUMPRODUCT(
    INDEX(ANSWERS!$C$7:$AW$134,0,ROW(GE44)), 
    INDEX(CORRECT!$A$2:$HK$129,0,COLUMN(GE44))
)
</f>
        <v>6</v>
      </c>
      <c r="GF44" s="72">
        <f t="array" ref="GF44">SUMPRODUCT(
    INDEX(ANSWERS!$C$7:$AW$134,0,ROW(GF44)), 
    INDEX(CORRECT!$A$2:$HK$129,0,COLUMN(GF44))
)
</f>
        <v>6</v>
      </c>
      <c r="GG44" s="72">
        <f t="array" ref="GG44">SUMPRODUCT(
    INDEX(ANSWERS!$C$7:$AW$134,0,ROW(GG44)), 
    INDEX(CORRECT!$A$2:$HK$129,0,COLUMN(GG44))
)
</f>
        <v>5</v>
      </c>
      <c r="GH44" s="72">
        <f t="array" ref="GH44">SUMPRODUCT(
    INDEX(ANSWERS!$C$7:$AW$134,0,ROW(GH44)), 
    INDEX(CORRECT!$A$2:$HK$129,0,COLUMN(GH44))
)
</f>
        <v>4</v>
      </c>
      <c r="GI44" s="72">
        <f t="array" ref="GI44">SUMPRODUCT(
    INDEX(ANSWERS!$C$7:$AW$134,0,ROW(GI44)), 
    INDEX(CORRECT!$A$2:$HK$129,0,COLUMN(GI44))
)
</f>
        <v>6</v>
      </c>
      <c r="GJ44" s="72">
        <f t="array" ref="GJ44">SUMPRODUCT(
    INDEX(ANSWERS!$C$7:$AW$134,0,ROW(GJ44)), 
    INDEX(CORRECT!$A$2:$HK$129,0,COLUMN(GJ44))
)
</f>
        <v>6</v>
      </c>
      <c r="GK44" s="72">
        <f t="array" ref="GK44">SUMPRODUCT(
    INDEX(ANSWERS!$C$7:$AW$134,0,ROW(GK44)), 
    INDEX(CORRECT!$A$2:$HK$129,0,COLUMN(GK44))
)
</f>
        <v>0</v>
      </c>
      <c r="GL44" s="72">
        <f t="array" ref="GL44">SUMPRODUCT(
    INDEX(ANSWERS!$C$7:$AW$134,0,ROW(GL44)), 
    INDEX(CORRECT!$A$2:$HK$129,0,COLUMN(GL44))
)
</f>
        <v>5</v>
      </c>
      <c r="GM44" s="72">
        <f t="array" ref="GM44">SUMPRODUCT(
    INDEX(ANSWERS!$C$7:$AW$134,0,ROW(GM44)), 
    INDEX(CORRECT!$A$2:$HK$129,0,COLUMN(GM44))
)
</f>
        <v>1</v>
      </c>
      <c r="GN44" s="72">
        <f t="array" ref="GN44">SUMPRODUCT(
    INDEX(ANSWERS!$C$7:$AW$134,0,ROW(GN44)), 
    INDEX(CORRECT!$A$2:$HK$129,0,COLUMN(GN44))
)
</f>
        <v>3</v>
      </c>
      <c r="GO44" s="72">
        <f t="array" ref="GO44">SUMPRODUCT(
    INDEX(ANSWERS!$C$7:$AW$134,0,ROW(GO44)), 
    INDEX(CORRECT!$A$2:$HK$129,0,COLUMN(GO44))
)
</f>
        <v>2</v>
      </c>
      <c r="GP44" s="72">
        <f t="array" ref="GP44">SUMPRODUCT(
    INDEX(ANSWERS!$C$7:$AW$134,0,ROW(GP44)), 
    INDEX(CORRECT!$A$2:$HK$129,0,COLUMN(GP44))
)
</f>
        <v>6</v>
      </c>
      <c r="GQ44" s="72">
        <f t="array" ref="GQ44">SUMPRODUCT(
    INDEX(ANSWERS!$C$7:$AW$134,0,ROW(GQ44)), 
    INDEX(CORRECT!$A$2:$HK$129,0,COLUMN(GQ44))
)
</f>
        <v>5</v>
      </c>
      <c r="GR44" s="72">
        <f t="array" ref="GR44">SUMPRODUCT(
    INDEX(ANSWERS!$C$7:$AW$134,0,ROW(GR44)), 
    INDEX(CORRECT!$A$2:$HK$129,0,COLUMN(GR44))
)
</f>
        <v>2</v>
      </c>
      <c r="GS44" s="72">
        <f t="array" ref="GS44">SUMPRODUCT(
    INDEX(ANSWERS!$C$7:$AW$134,0,ROW(GS44)), 
    INDEX(CORRECT!$A$2:$HK$129,0,COLUMN(GS44))
)
</f>
        <v>2</v>
      </c>
      <c r="GT44" s="72">
        <f t="array" ref="GT44">SUMPRODUCT(
    INDEX(ANSWERS!$C$7:$AW$134,0,ROW(GT44)), 
    INDEX(CORRECT!$A$2:$HK$129,0,COLUMN(GT44))
)
</f>
        <v>5</v>
      </c>
      <c r="GU44" s="72">
        <f t="array" ref="GU44">SUMPRODUCT(
    INDEX(ANSWERS!$C$7:$AW$134,0,ROW(GU44)), 
    INDEX(CORRECT!$A$2:$HK$129,0,COLUMN(GU44))
)
</f>
        <v>3</v>
      </c>
      <c r="GV44" s="72">
        <f t="array" ref="GV44">SUMPRODUCT(
    INDEX(ANSWERS!$C$7:$AW$134,0,ROW(GV44)), 
    INDEX(CORRECT!$A$2:$HK$129,0,COLUMN(GV44))
)
</f>
        <v>6</v>
      </c>
      <c r="GW44" s="72">
        <f t="array" ref="GW44">SUMPRODUCT(
    INDEX(ANSWERS!$C$7:$AW$134,0,ROW(GW44)), 
    INDEX(CORRECT!$A$2:$HK$129,0,COLUMN(GW44))
)
</f>
        <v>6</v>
      </c>
      <c r="GX44" s="72">
        <f t="array" ref="GX44">SUMPRODUCT(
    INDEX(ANSWERS!$C$7:$AW$134,0,ROW(GX44)), 
    INDEX(CORRECT!$A$2:$HK$129,0,COLUMN(GX44))
)
</f>
        <v>4</v>
      </c>
      <c r="GY44" s="72">
        <f t="array" ref="GY44">SUMPRODUCT(
    INDEX(ANSWERS!$C$7:$AW$134,0,ROW(GY44)), 
    INDEX(CORRECT!$A$2:$HK$129,0,COLUMN(GY44))
)
</f>
        <v>6</v>
      </c>
      <c r="GZ44" s="72">
        <f t="array" ref="GZ44">SUMPRODUCT(
    INDEX(ANSWERS!$C$7:$AW$134,0,ROW(GZ44)), 
    INDEX(CORRECT!$A$2:$HK$129,0,COLUMN(GZ44))
)
</f>
        <v>6</v>
      </c>
      <c r="HA44" s="72">
        <f t="array" ref="HA44">SUMPRODUCT(
    INDEX(ANSWERS!$C$7:$AW$134,0,ROW(HA44)), 
    INDEX(CORRECT!$A$2:$HK$129,0,COLUMN(HA44))
)
</f>
        <v>6</v>
      </c>
      <c r="HB44" s="72">
        <f t="array" ref="HB44">SUMPRODUCT(
    INDEX(ANSWERS!$C$7:$AW$134,0,ROW(HB44)), 
    INDEX(CORRECT!$A$2:$HK$129,0,COLUMN(HB44))
)
</f>
        <v>6</v>
      </c>
      <c r="HC44" s="72">
        <f t="array" ref="HC44">SUMPRODUCT(
    INDEX(ANSWERS!$C$7:$AW$134,0,ROW(HC44)), 
    INDEX(CORRECT!$A$2:$HK$129,0,COLUMN(HC44))
)
</f>
        <v>6</v>
      </c>
      <c r="HD44" s="72">
        <f t="array" ref="HD44">SUMPRODUCT(
    INDEX(ANSWERS!$C$7:$AW$134,0,ROW(HD44)), 
    INDEX(CORRECT!$A$2:$HK$129,0,COLUMN(HD44))
)
</f>
        <v>6</v>
      </c>
      <c r="HE44" s="72">
        <f t="array" ref="HE44">SUMPRODUCT(
    INDEX(ANSWERS!$C$7:$AW$134,0,ROW(HE44)), 
    INDEX(CORRECT!$A$2:$HK$129,0,COLUMN(HE44))
)
</f>
        <v>6</v>
      </c>
      <c r="HF44" s="72">
        <f t="array" ref="HF44">SUMPRODUCT(
    INDEX(ANSWERS!$C$7:$AW$134,0,ROW(HF44)), 
    INDEX(CORRECT!$A$2:$HK$129,0,COLUMN(HF44))
)
</f>
        <v>4</v>
      </c>
      <c r="HG44" s="72">
        <f t="array" ref="HG44">SUMPRODUCT(
    INDEX(ANSWERS!$C$7:$AW$134,0,ROW(HG44)), 
    INDEX(CORRECT!$A$2:$HK$129,0,COLUMN(HG44))
)
</f>
        <v>6</v>
      </c>
      <c r="HH44" s="72">
        <f t="array" ref="HH44">SUMPRODUCT(
    INDEX(ANSWERS!$C$7:$AW$134,0,ROW(HH44)), 
    INDEX(CORRECT!$A$2:$HK$129,0,COLUMN(HH44))
)
</f>
        <v>6</v>
      </c>
      <c r="HI44" s="72">
        <f t="array" ref="HI44">SUMPRODUCT(
    INDEX(ANSWERS!$C$7:$AW$134,0,ROW(HI44)), 
    INDEX(CORRECT!$A$2:$HK$129,0,COLUMN(HI44))
)
</f>
        <v>2</v>
      </c>
      <c r="HJ44" s="72">
        <f t="array" ref="HJ44">SUMPRODUCT(
    INDEX(ANSWERS!$C$7:$AW$134,0,ROW(HJ44)), 
    INDEX(CORRECT!$A$2:$HK$129,0,COLUMN(HJ44))
)
</f>
        <v>4</v>
      </c>
      <c r="HK44" s="72">
        <f t="array" ref="HK44">SUMPRODUCT(
    INDEX(ANSWERS!$C$7:$AW$134,0,ROW(HK44)), 
    INDEX(CORRECT!$A$2:$HK$129,0,COLUMN(HK44))
)
</f>
        <v>5</v>
      </c>
      <c r="HL44" s="72"/>
    </row>
    <row r="45">
      <c r="A45" s="1" t="s">
        <v>316</v>
      </c>
      <c r="B45" s="72">
        <f t="array" ref="B45">SUMPRODUCT(
    INDEX(ANSWERS!$C$7:$AW$134,0,ROW(B45)), 
    INDEX(CORRECT!$A$2:$HK$129,0,COLUMN(B45))
)
</f>
        <v>1</v>
      </c>
      <c r="C45" s="72">
        <f t="array" ref="C45">SUMPRODUCT(
    INDEX(ANSWERS!$C$7:$AW$134,0,ROW(C45)), 
    INDEX(CORRECT!$A$2:$HK$129,0,COLUMN(C45))
)
</f>
        <v>1</v>
      </c>
      <c r="D45" s="72">
        <f t="array" ref="D45">SUMPRODUCT(
    INDEX(ANSWERS!$C$7:$AW$134,0,ROW(D45)), 
    INDEX(CORRECT!$A$2:$HK$129,0,COLUMN(D45))
)
</f>
        <v>1</v>
      </c>
      <c r="E45" s="72">
        <f t="array" ref="E45">SUMPRODUCT(
    INDEX(ANSWERS!$C$7:$AW$134,0,ROW(E45)), 
    INDEX(CORRECT!$A$2:$HK$129,0,COLUMN(E45))
)
</f>
        <v>1</v>
      </c>
      <c r="F45" s="72">
        <f t="array" ref="F45">SUMPRODUCT(
    INDEX(ANSWERS!$C$7:$AW$134,0,ROW(F45)), 
    INDEX(CORRECT!$A$2:$HK$129,0,COLUMN(F45))
)
</f>
        <v>0</v>
      </c>
      <c r="G45" s="72">
        <f t="array" ref="G45">SUMPRODUCT(
    INDEX(ANSWERS!$C$7:$AW$134,0,ROW(G45)), 
    INDEX(CORRECT!$A$2:$HK$129,0,COLUMN(G45))
)
</f>
        <v>0</v>
      </c>
      <c r="H45" s="72">
        <f t="array" ref="H45">SUMPRODUCT(
    INDEX(ANSWERS!$C$7:$AW$134,0,ROW(H45)), 
    INDEX(CORRECT!$A$2:$HK$129,0,COLUMN(H45))
)
</f>
        <v>1</v>
      </c>
      <c r="I45" s="72">
        <f t="array" ref="I45">SUMPRODUCT(
    INDEX(ANSWERS!$C$7:$AW$134,0,ROW(I45)), 
    INDEX(CORRECT!$A$2:$HK$129,0,COLUMN(I45))
)
</f>
        <v>1</v>
      </c>
      <c r="J45" s="72">
        <f t="array" ref="J45">SUMPRODUCT(
    INDEX(ANSWERS!$C$7:$AW$134,0,ROW(J45)), 
    INDEX(CORRECT!$A$2:$HK$129,0,COLUMN(J45))
)
</f>
        <v>1</v>
      </c>
      <c r="K45" s="72">
        <f t="array" ref="K45">SUMPRODUCT(
    INDEX(ANSWERS!$C$7:$AW$134,0,ROW(K45)), 
    INDEX(CORRECT!$A$2:$HK$129,0,COLUMN(K45))
)
</f>
        <v>1</v>
      </c>
      <c r="L45" s="72">
        <f t="array" ref="L45">SUMPRODUCT(
    INDEX(ANSWERS!$C$7:$AW$134,0,ROW(L45)), 
    INDEX(CORRECT!$A$2:$HK$129,0,COLUMN(L45))
)
</f>
        <v>1</v>
      </c>
      <c r="M45" s="72">
        <f t="array" ref="M45">SUMPRODUCT(
    INDEX(ANSWERS!$C$7:$AW$134,0,ROW(M45)), 
    INDEX(CORRECT!$A$2:$HK$129,0,COLUMN(M45))
)
</f>
        <v>1</v>
      </c>
      <c r="N45" s="72">
        <f t="array" ref="N45">SUMPRODUCT(
    INDEX(ANSWERS!$C$7:$AW$134,0,ROW(N45)), 
    INDEX(CORRECT!$A$2:$HK$129,0,COLUMN(N45))
)
</f>
        <v>1</v>
      </c>
      <c r="O45" s="72">
        <f t="array" ref="O45">SUMPRODUCT(
    INDEX(ANSWERS!$C$7:$AW$134,0,ROW(O45)), 
    INDEX(CORRECT!$A$2:$HK$129,0,COLUMN(O45))
)
</f>
        <v>1</v>
      </c>
      <c r="P45" s="72">
        <f t="array" ref="P45">SUMPRODUCT(
    INDEX(ANSWERS!$C$7:$AW$134,0,ROW(P45)), 
    INDEX(CORRECT!$A$2:$HK$129,0,COLUMN(P45))
)
</f>
        <v>1</v>
      </c>
      <c r="Q45" s="72">
        <f t="array" ref="Q45">SUMPRODUCT(
    INDEX(ANSWERS!$C$7:$AW$134,0,ROW(Q45)), 
    INDEX(CORRECT!$A$2:$HK$129,0,COLUMN(Q45))
)
</f>
        <v>1</v>
      </c>
      <c r="R45" s="72">
        <f t="array" ref="R45">SUMPRODUCT(
    INDEX(ANSWERS!$C$7:$AW$134,0,ROW(R45)), 
    INDEX(CORRECT!$A$2:$HK$129,0,COLUMN(R45))
)
</f>
        <v>1</v>
      </c>
      <c r="S45" s="72">
        <f t="array" ref="S45">SUMPRODUCT(
    INDEX(ANSWERS!$C$7:$AW$134,0,ROW(S45)), 
    INDEX(CORRECT!$A$2:$HK$129,0,COLUMN(S45))
)
</f>
        <v>1</v>
      </c>
      <c r="T45" s="72">
        <f t="array" ref="T45">SUMPRODUCT(
    INDEX(ANSWERS!$C$7:$AW$134,0,ROW(T45)), 
    INDEX(CORRECT!$A$2:$HK$129,0,COLUMN(T45))
)
</f>
        <v>1</v>
      </c>
      <c r="U45" s="72">
        <f t="array" ref="U45">SUMPRODUCT(
    INDEX(ANSWERS!$C$7:$AW$134,0,ROW(U45)), 
    INDEX(CORRECT!$A$2:$HK$129,0,COLUMN(U45))
)
</f>
        <v>1</v>
      </c>
      <c r="V45" s="72">
        <f t="array" ref="V45">SUMPRODUCT(
    INDEX(ANSWERS!$C$7:$AW$134,0,ROW(V45)), 
    INDEX(CORRECT!$A$2:$HK$129,0,COLUMN(V45))
)
</f>
        <v>1</v>
      </c>
      <c r="W45" s="72">
        <f t="array" ref="W45">SUMPRODUCT(
    INDEX(ANSWERS!$C$7:$AW$134,0,ROW(W45)), 
    INDEX(CORRECT!$A$2:$HK$129,0,COLUMN(W45))
)
</f>
        <v>1</v>
      </c>
      <c r="X45" s="72">
        <f t="array" ref="X45">SUMPRODUCT(
    INDEX(ANSWERS!$C$7:$AW$134,0,ROW(X45)), 
    INDEX(CORRECT!$A$2:$HK$129,0,COLUMN(X45))
)
</f>
        <v>1</v>
      </c>
      <c r="Y45" s="72">
        <f t="array" ref="Y45">SUMPRODUCT(
    INDEX(ANSWERS!$C$7:$AW$134,0,ROW(Y45)), 
    INDEX(CORRECT!$A$2:$HK$129,0,COLUMN(Y45))
)
</f>
        <v>1</v>
      </c>
      <c r="Z45" s="72">
        <f t="array" ref="Z45">SUMPRODUCT(
    INDEX(ANSWERS!$C$7:$AW$134,0,ROW(Z45)), 
    INDEX(CORRECT!$A$2:$HK$129,0,COLUMN(Z45))
)
</f>
        <v>0</v>
      </c>
      <c r="AA45" s="72">
        <f t="array" ref="AA45">SUMPRODUCT(
    INDEX(ANSWERS!$C$7:$AW$134,0,ROW(AA45)), 
    INDEX(CORRECT!$A$2:$HK$129,0,COLUMN(AA45))
)
</f>
        <v>0</v>
      </c>
      <c r="AB45" s="72">
        <f t="array" ref="AB45">SUMPRODUCT(
    INDEX(ANSWERS!$C$7:$AW$134,0,ROW(AB45)), 
    INDEX(CORRECT!$A$2:$HK$129,0,COLUMN(AB45))
)
</f>
        <v>1</v>
      </c>
      <c r="AC45" s="72">
        <f t="array" ref="AC45">SUMPRODUCT(
    INDEX(ANSWERS!$C$7:$AW$134,0,ROW(AC45)), 
    INDEX(CORRECT!$A$2:$HK$129,0,COLUMN(AC45))
)
</f>
        <v>1</v>
      </c>
      <c r="AD45" s="72">
        <f t="array" ref="AD45">SUMPRODUCT(
    INDEX(ANSWERS!$C$7:$AW$134,0,ROW(AD45)), 
    INDEX(CORRECT!$A$2:$HK$129,0,COLUMN(AD45))
)
</f>
        <v>1</v>
      </c>
      <c r="AE45" s="72">
        <f t="array" ref="AE45">SUMPRODUCT(
    INDEX(ANSWERS!$C$7:$AW$134,0,ROW(AE45)), 
    INDEX(CORRECT!$A$2:$HK$129,0,COLUMN(AE45))
)
</f>
        <v>1</v>
      </c>
      <c r="AF45" s="72">
        <f t="array" ref="AF45">SUMPRODUCT(
    INDEX(ANSWERS!$C$7:$AW$134,0,ROW(AF45)), 
    INDEX(CORRECT!$A$2:$HK$129,0,COLUMN(AF45))
)
</f>
        <v>1</v>
      </c>
      <c r="AG45" s="72">
        <f t="array" ref="AG45">SUMPRODUCT(
    INDEX(ANSWERS!$C$7:$AW$134,0,ROW(AG45)), 
    INDEX(CORRECT!$A$2:$HK$129,0,COLUMN(AG45))
)
</f>
        <v>0</v>
      </c>
      <c r="AH45" s="72">
        <f t="array" ref="AH45">SUMPRODUCT(
    INDEX(ANSWERS!$C$7:$AW$134,0,ROW(AH45)), 
    INDEX(CORRECT!$A$2:$HK$129,0,COLUMN(AH45))
)
</f>
        <v>1</v>
      </c>
      <c r="AI45" s="72">
        <f t="array" ref="AI45">SUMPRODUCT(
    INDEX(ANSWERS!$C$7:$AW$134,0,ROW(AI45)), 
    INDEX(CORRECT!$A$2:$HK$129,0,COLUMN(AI45))
)
</f>
        <v>1</v>
      </c>
      <c r="AJ45" s="72">
        <f t="array" ref="AJ45">SUMPRODUCT(
    INDEX(ANSWERS!$C$7:$AW$134,0,ROW(AJ45)), 
    INDEX(CORRECT!$A$2:$HK$129,0,COLUMN(AJ45))
)
</f>
        <v>1</v>
      </c>
      <c r="AK45" s="72">
        <f t="array" ref="AK45">SUMPRODUCT(
    INDEX(ANSWERS!$C$7:$AW$134,0,ROW(AK45)), 
    INDEX(CORRECT!$A$2:$HK$129,0,COLUMN(AK45))
)
</f>
        <v>1</v>
      </c>
      <c r="AL45" s="72">
        <f t="array" ref="AL45">SUMPRODUCT(
    INDEX(ANSWERS!$C$7:$AW$134,0,ROW(AL45)), 
    INDEX(CORRECT!$A$2:$HK$129,0,COLUMN(AL45))
)
</f>
        <v>1</v>
      </c>
      <c r="AM45" s="72">
        <f t="array" ref="AM45">SUMPRODUCT(
    INDEX(ANSWERS!$C$7:$AW$134,0,ROW(AM45)), 
    INDEX(CORRECT!$A$2:$HK$129,0,COLUMN(AM45))
)
</f>
        <v>1</v>
      </c>
      <c r="AN45" s="72">
        <f t="array" ref="AN45">SUMPRODUCT(
    INDEX(ANSWERS!$C$7:$AW$134,0,ROW(AN45)), 
    INDEX(CORRECT!$A$2:$HK$129,0,COLUMN(AN45))
)
</f>
        <v>1</v>
      </c>
      <c r="AO45" s="72">
        <f t="array" ref="AO45">SUMPRODUCT(
    INDEX(ANSWERS!$C$7:$AW$134,0,ROW(AO45)), 
    INDEX(CORRECT!$A$2:$HK$129,0,COLUMN(AO45))
)
</f>
        <v>1</v>
      </c>
      <c r="AP45" s="72">
        <f t="array" ref="AP45">SUMPRODUCT(
    INDEX(ANSWERS!$C$7:$AW$134,0,ROW(AP45)), 
    INDEX(CORRECT!$A$2:$HK$129,0,COLUMN(AP45))
)
</f>
        <v>1</v>
      </c>
      <c r="AQ45" s="72">
        <f t="array" ref="AQ45">SUMPRODUCT(
    INDEX(ANSWERS!$C$7:$AW$134,0,ROW(AQ45)), 
    INDEX(CORRECT!$A$2:$HK$129,0,COLUMN(AQ45))
)
</f>
        <v>1</v>
      </c>
      <c r="AR45" s="72">
        <f t="array" ref="AR45">SUMPRODUCT(
    INDEX(ANSWERS!$C$7:$AW$134,0,ROW(AR45)), 
    INDEX(CORRECT!$A$2:$HK$129,0,COLUMN(AR45))
)
</f>
        <v>1</v>
      </c>
      <c r="AS45" s="72">
        <f t="array" ref="AS45">SUMPRODUCT(
    INDEX(ANSWERS!$C$7:$AW$134,0,ROW(AS45)), 
    INDEX(CORRECT!$A$2:$HK$129,0,COLUMN(AS45))
)
</f>
        <v>1</v>
      </c>
      <c r="AT45" s="72">
        <f t="array" ref="AT45">SUMPRODUCT(
    INDEX(ANSWERS!$C$7:$AW$134,0,ROW(AT45)), 
    INDEX(CORRECT!$A$2:$HK$129,0,COLUMN(AT45))
)
</f>
        <v>0</v>
      </c>
      <c r="AU45" s="72">
        <f t="array" ref="AU45">SUMPRODUCT(
    INDEX(ANSWERS!$C$7:$AW$134,0,ROW(AU45)), 
    INDEX(CORRECT!$A$2:$HK$129,0,COLUMN(AU45))
)
</f>
        <v>1</v>
      </c>
      <c r="AV45" s="72">
        <f t="array" ref="AV45">SUMPRODUCT(
    INDEX(ANSWERS!$C$7:$AW$134,0,ROW(AV45)), 
    INDEX(CORRECT!$A$2:$HK$129,0,COLUMN(AV45))
)
</f>
        <v>1</v>
      </c>
      <c r="AW45" s="72">
        <f t="array" ref="AW45">SUMPRODUCT(
    INDEX(ANSWERS!$C$7:$AW$134,0,ROW(AW45)), 
    INDEX(CORRECT!$A$2:$HK$129,0,COLUMN(AW45))
)
</f>
        <v>1</v>
      </c>
      <c r="AX45" s="72">
        <f t="array" ref="AX45">SUMPRODUCT(
    INDEX(ANSWERS!$C$7:$AW$134,0,ROW(AX45)), 
    INDEX(CORRECT!$A$2:$HK$129,0,COLUMN(AX45))
)
</f>
        <v>1</v>
      </c>
      <c r="AY45" s="72">
        <f t="array" ref="AY45">SUMPRODUCT(
    INDEX(ANSWERS!$C$7:$AW$134,0,ROW(AY45)), 
    INDEX(CORRECT!$A$2:$HK$129,0,COLUMN(AY45))
)
</f>
        <v>1</v>
      </c>
      <c r="AZ45" s="72">
        <f t="array" ref="AZ45">SUMPRODUCT(
    INDEX(ANSWERS!$C$7:$AW$134,0,ROW(AZ45)), 
    INDEX(CORRECT!$A$2:$HK$129,0,COLUMN(AZ45))
)
</f>
        <v>1</v>
      </c>
      <c r="BA45" s="72">
        <f t="array" ref="BA45">SUMPRODUCT(
    INDEX(ANSWERS!$C$7:$AW$134,0,ROW(BA45)), 
    INDEX(CORRECT!$A$2:$HK$129,0,COLUMN(BA45))
)
</f>
        <v>1</v>
      </c>
      <c r="BB45" s="72">
        <f t="array" ref="BB45">SUMPRODUCT(
    INDEX(ANSWERS!$C$7:$AW$134,0,ROW(BB45)), 
    INDEX(CORRECT!$A$2:$HK$129,0,COLUMN(BB45))
)
</f>
        <v>1</v>
      </c>
      <c r="BC45" s="72">
        <f t="array" ref="BC45">SUMPRODUCT(
    INDEX(ANSWERS!$C$7:$AW$134,0,ROW(BC45)), 
    INDEX(CORRECT!$A$2:$HK$129,0,COLUMN(BC45))
)
</f>
        <v>1</v>
      </c>
      <c r="BD45" s="72">
        <f t="array" ref="BD45">SUMPRODUCT(
    INDEX(ANSWERS!$C$7:$AW$134,0,ROW(BD45)), 
    INDEX(CORRECT!$A$2:$HK$129,0,COLUMN(BD45))
)
</f>
        <v>1</v>
      </c>
      <c r="BE45" s="72">
        <f t="array" ref="BE45">SUMPRODUCT(
    INDEX(ANSWERS!$C$7:$AW$134,0,ROW(BE45)), 
    INDEX(CORRECT!$A$2:$HK$129,0,COLUMN(BE45))
)
</f>
        <v>1</v>
      </c>
      <c r="BF45" s="72">
        <f t="array" ref="BF45">SUMPRODUCT(
    INDEX(ANSWERS!$C$7:$AW$134,0,ROW(BF45)), 
    INDEX(CORRECT!$A$2:$HK$129,0,COLUMN(BF45))
)
</f>
        <v>0</v>
      </c>
      <c r="BG45" s="72">
        <f t="array" ref="BG45">SUMPRODUCT(
    INDEX(ANSWERS!$C$7:$AW$134,0,ROW(BG45)), 
    INDEX(CORRECT!$A$2:$HK$129,0,COLUMN(BG45))
)
</f>
        <v>1</v>
      </c>
      <c r="BH45" s="72">
        <f t="array" ref="BH45">SUMPRODUCT(
    INDEX(ANSWERS!$C$7:$AW$134,0,ROW(BH45)), 
    INDEX(CORRECT!$A$2:$HK$129,0,COLUMN(BH45))
)
</f>
        <v>1</v>
      </c>
      <c r="BI45" s="72">
        <f t="array" ref="BI45">SUMPRODUCT(
    INDEX(ANSWERS!$C$7:$AW$134,0,ROW(BI45)), 
    INDEX(CORRECT!$A$2:$HK$129,0,COLUMN(BI45))
)
</f>
        <v>1</v>
      </c>
      <c r="BJ45" s="72">
        <f t="array" ref="BJ45">SUMPRODUCT(
    INDEX(ANSWERS!$C$7:$AW$134,0,ROW(BJ45)), 
    INDEX(CORRECT!$A$2:$HK$129,0,COLUMN(BJ45))
)
</f>
        <v>1</v>
      </c>
      <c r="BK45" s="72">
        <f t="array" ref="BK45">SUMPRODUCT(
    INDEX(ANSWERS!$C$7:$AW$134,0,ROW(BK45)), 
    INDEX(CORRECT!$A$2:$HK$129,0,COLUMN(BK45))
)
</f>
        <v>1</v>
      </c>
      <c r="BL45" s="72">
        <f t="array" ref="BL45">SUMPRODUCT(
    INDEX(ANSWERS!$C$7:$AW$134,0,ROW(BL45)), 
    INDEX(CORRECT!$A$2:$HK$129,0,COLUMN(BL45))
)
</f>
        <v>1</v>
      </c>
      <c r="BM45" s="72">
        <f t="array" ref="BM45">SUMPRODUCT(
    INDEX(ANSWERS!$C$7:$AW$134,0,ROW(BM45)), 
    INDEX(CORRECT!$A$2:$HK$129,0,COLUMN(BM45))
)
</f>
        <v>0</v>
      </c>
      <c r="BN45" s="72">
        <f t="array" ref="BN45">SUMPRODUCT(
    INDEX(ANSWERS!$C$7:$AW$134,0,ROW(BN45)), 
    INDEX(CORRECT!$A$2:$HK$129,0,COLUMN(BN45))
)
</f>
        <v>1</v>
      </c>
      <c r="BO45" s="72">
        <f t="array" ref="BO45">SUMPRODUCT(
    INDEX(ANSWERS!$C$7:$AW$134,0,ROW(BO45)), 
    INDEX(CORRECT!$A$2:$HK$129,0,COLUMN(BO45))
)
</f>
        <v>0</v>
      </c>
      <c r="BP45" s="72">
        <f t="array" ref="BP45">SUMPRODUCT(
    INDEX(ANSWERS!$C$7:$AW$134,0,ROW(BP45)), 
    INDEX(CORRECT!$A$2:$HK$129,0,COLUMN(BP45))
)
</f>
        <v>1</v>
      </c>
      <c r="BQ45" s="72">
        <f t="array" ref="BQ45">SUMPRODUCT(
    INDEX(ANSWERS!$C$7:$AW$134,0,ROW(BQ45)), 
    INDEX(CORRECT!$A$2:$HK$129,0,COLUMN(BQ45))
)
</f>
        <v>1</v>
      </c>
      <c r="BR45" s="72">
        <f t="array" ref="BR45">SUMPRODUCT(
    INDEX(ANSWERS!$C$7:$AW$134,0,ROW(BR45)), 
    INDEX(CORRECT!$A$2:$HK$129,0,COLUMN(BR45))
)
</f>
        <v>0</v>
      </c>
      <c r="BS45" s="72">
        <f t="array" ref="BS45">SUMPRODUCT(
    INDEX(ANSWERS!$C$7:$AW$134,0,ROW(BS45)), 
    INDEX(CORRECT!$A$2:$HK$129,0,COLUMN(BS45))
)
</f>
        <v>1</v>
      </c>
      <c r="BT45" s="72">
        <f t="array" ref="BT45">SUMPRODUCT(
    INDEX(ANSWERS!$C$7:$AW$134,0,ROW(BT45)), 
    INDEX(CORRECT!$A$2:$HK$129,0,COLUMN(BT45))
)
</f>
        <v>1</v>
      </c>
      <c r="BU45" s="72">
        <f t="array" ref="BU45">SUMPRODUCT(
    INDEX(ANSWERS!$C$7:$AW$134,0,ROW(BU45)), 
    INDEX(CORRECT!$A$2:$HK$129,0,COLUMN(BU45))
)
</f>
        <v>1</v>
      </c>
      <c r="BV45" s="72">
        <f t="array" ref="BV45">SUMPRODUCT(
    INDEX(ANSWERS!$C$7:$AW$134,0,ROW(BV45)), 
    INDEX(CORRECT!$A$2:$HK$129,0,COLUMN(BV45))
)
</f>
        <v>1</v>
      </c>
      <c r="BW45" s="72">
        <f t="array" ref="BW45">SUMPRODUCT(
    INDEX(ANSWERS!$C$7:$AW$134,0,ROW(BW45)), 
    INDEX(CORRECT!$A$2:$HK$129,0,COLUMN(BW45))
)
</f>
        <v>1</v>
      </c>
      <c r="BX45" s="72">
        <f t="array" ref="BX45">SUMPRODUCT(
    INDEX(ANSWERS!$C$7:$AW$134,0,ROW(BX45)), 
    INDEX(CORRECT!$A$2:$HK$129,0,COLUMN(BX45))
)
</f>
        <v>0</v>
      </c>
      <c r="BY45" s="72">
        <f t="array" ref="BY45">SUMPRODUCT(
    INDEX(ANSWERS!$C$7:$AW$134,0,ROW(BY45)), 
    INDEX(CORRECT!$A$2:$HK$129,0,COLUMN(BY45))
)
</f>
        <v>1</v>
      </c>
      <c r="BZ45" s="72">
        <f t="array" ref="BZ45">SUMPRODUCT(
    INDEX(ANSWERS!$C$7:$AW$134,0,ROW(BZ45)), 
    INDEX(CORRECT!$A$2:$HK$129,0,COLUMN(BZ45))
)
</f>
        <v>1</v>
      </c>
      <c r="CA45" s="72">
        <f t="array" ref="CA45">SUMPRODUCT(
    INDEX(ANSWERS!$C$7:$AW$134,0,ROW(CA45)), 
    INDEX(CORRECT!$A$2:$HK$129,0,COLUMN(CA45))
)
</f>
        <v>1</v>
      </c>
      <c r="CB45" s="72">
        <f t="array" ref="CB45">SUMPRODUCT(
    INDEX(ANSWERS!$C$7:$AW$134,0,ROW(CB45)), 
    INDEX(CORRECT!$A$2:$HK$129,0,COLUMN(CB45))
)
</f>
        <v>1</v>
      </c>
      <c r="CC45" s="72">
        <f t="array" ref="CC45">SUMPRODUCT(
    INDEX(ANSWERS!$C$7:$AW$134,0,ROW(CC45)), 
    INDEX(CORRECT!$A$2:$HK$129,0,COLUMN(CC45))
)
</f>
        <v>1</v>
      </c>
      <c r="CD45" s="72">
        <f t="array" ref="CD45">SUMPRODUCT(
    INDEX(ANSWERS!$C$7:$AW$134,0,ROW(CD45)), 
    INDEX(CORRECT!$A$2:$HK$129,0,COLUMN(CD45))
)
</f>
        <v>1</v>
      </c>
      <c r="CE45" s="72">
        <f t="array" ref="CE45">SUMPRODUCT(
    INDEX(ANSWERS!$C$7:$AW$134,0,ROW(CE45)), 
    INDEX(CORRECT!$A$2:$HK$129,0,COLUMN(CE45))
)
</f>
        <v>1</v>
      </c>
      <c r="CF45" s="72">
        <f t="array" ref="CF45">SUMPRODUCT(
    INDEX(ANSWERS!$C$7:$AW$134,0,ROW(CF45)), 
    INDEX(CORRECT!$A$2:$HK$129,0,COLUMN(CF45))
)
</f>
        <v>1</v>
      </c>
      <c r="CG45" s="72">
        <f t="array" ref="CG45">SUMPRODUCT(
    INDEX(ANSWERS!$C$7:$AW$134,0,ROW(CG45)), 
    INDEX(CORRECT!$A$2:$HK$129,0,COLUMN(CG45))
)
</f>
        <v>0</v>
      </c>
      <c r="CH45" s="72">
        <f t="array" ref="CH45">SUMPRODUCT(
    INDEX(ANSWERS!$C$7:$AW$134,0,ROW(CH45)), 
    INDEX(CORRECT!$A$2:$HK$129,0,COLUMN(CH45))
)
</f>
        <v>1</v>
      </c>
      <c r="CI45" s="72">
        <f t="array" ref="CI45">SUMPRODUCT(
    INDEX(ANSWERS!$C$7:$AW$134,0,ROW(CI45)), 
    INDEX(CORRECT!$A$2:$HK$129,0,COLUMN(CI45))
)
</f>
        <v>1</v>
      </c>
      <c r="CJ45" s="72">
        <f t="array" ref="CJ45">SUMPRODUCT(
    INDEX(ANSWERS!$C$7:$AW$134,0,ROW(CJ45)), 
    INDEX(CORRECT!$A$2:$HK$129,0,COLUMN(CJ45))
)
</f>
        <v>1</v>
      </c>
      <c r="CK45" s="72">
        <f t="array" ref="CK45">SUMPRODUCT(
    INDEX(ANSWERS!$C$7:$AW$134,0,ROW(CK45)), 
    INDEX(CORRECT!$A$2:$HK$129,0,COLUMN(CK45))
)
</f>
        <v>1</v>
      </c>
      <c r="CL45" s="72">
        <f t="array" ref="CL45">SUMPRODUCT(
    INDEX(ANSWERS!$C$7:$AW$134,0,ROW(CL45)), 
    INDEX(CORRECT!$A$2:$HK$129,0,COLUMN(CL45))
)
</f>
        <v>0</v>
      </c>
      <c r="CM45" s="72">
        <f t="array" ref="CM45">SUMPRODUCT(
    INDEX(ANSWERS!$C$7:$AW$134,0,ROW(CM45)), 
    INDEX(CORRECT!$A$2:$HK$129,0,COLUMN(CM45))
)
</f>
        <v>1</v>
      </c>
      <c r="CN45" s="72">
        <f t="array" ref="CN45">SUMPRODUCT(
    INDEX(ANSWERS!$C$7:$AW$134,0,ROW(CN45)), 
    INDEX(CORRECT!$A$2:$HK$129,0,COLUMN(CN45))
)
</f>
        <v>1</v>
      </c>
      <c r="CO45" s="72">
        <f t="array" ref="CO45">SUMPRODUCT(
    INDEX(ANSWERS!$C$7:$AW$134,0,ROW(CO45)), 
    INDEX(CORRECT!$A$2:$HK$129,0,COLUMN(CO45))
)
</f>
        <v>1</v>
      </c>
      <c r="CP45" s="72">
        <f t="array" ref="CP45">SUMPRODUCT(
    INDEX(ANSWERS!$C$7:$AW$134,0,ROW(CP45)), 
    INDEX(CORRECT!$A$2:$HK$129,0,COLUMN(CP45))
)
</f>
        <v>0</v>
      </c>
      <c r="CQ45" s="72">
        <f t="array" ref="CQ45">SUMPRODUCT(
    INDEX(ANSWERS!$C$7:$AW$134,0,ROW(CQ45)), 
    INDEX(CORRECT!$A$2:$HK$129,0,COLUMN(CQ45))
)
</f>
        <v>0</v>
      </c>
      <c r="CR45" s="72">
        <f t="array" ref="CR45">SUMPRODUCT(
    INDEX(ANSWERS!$C$7:$AW$134,0,ROW(CR45)), 
    INDEX(CORRECT!$A$2:$HK$129,0,COLUMN(CR45))
)
</f>
        <v>1</v>
      </c>
      <c r="CS45" s="72">
        <f t="array" ref="CS45">SUMPRODUCT(
    INDEX(ANSWERS!$C$7:$AW$134,0,ROW(CS45)), 
    INDEX(CORRECT!$A$2:$HK$129,0,COLUMN(CS45))
)
</f>
        <v>1</v>
      </c>
      <c r="CT45" s="72">
        <f t="array" ref="CT45">SUMPRODUCT(
    INDEX(ANSWERS!$C$7:$AW$134,0,ROW(CT45)), 
    INDEX(CORRECT!$A$2:$HK$129,0,COLUMN(CT45))
)
</f>
        <v>1</v>
      </c>
      <c r="CU45" s="72">
        <f t="array" ref="CU45">SUMPRODUCT(
    INDEX(ANSWERS!$C$7:$AW$134,0,ROW(CU45)), 
    INDEX(CORRECT!$A$2:$HK$129,0,COLUMN(CU45))
)
</f>
        <v>1</v>
      </c>
      <c r="CV45" s="72">
        <f t="array" ref="CV45">SUMPRODUCT(
    INDEX(ANSWERS!$C$7:$AW$134,0,ROW(CV45)), 
    INDEX(CORRECT!$A$2:$HK$129,0,COLUMN(CV45))
)
</f>
        <v>1</v>
      </c>
      <c r="CW45" s="72">
        <f t="array" ref="CW45">SUMPRODUCT(
    INDEX(ANSWERS!$C$7:$AW$134,0,ROW(CW45)), 
    INDEX(CORRECT!$A$2:$HK$129,0,COLUMN(CW45))
)
</f>
        <v>1</v>
      </c>
      <c r="CX45" s="72">
        <f t="array" ref="CX45">SUMPRODUCT(
    INDEX(ANSWERS!$C$7:$AW$134,0,ROW(CX45)), 
    INDEX(CORRECT!$A$2:$HK$129,0,COLUMN(CX45))
)
</f>
        <v>1</v>
      </c>
      <c r="CY45" s="72">
        <f t="array" ref="CY45">SUMPRODUCT(
    INDEX(ANSWERS!$C$7:$AW$134,0,ROW(CY45)), 
    INDEX(CORRECT!$A$2:$HK$129,0,COLUMN(CY45))
)
</f>
        <v>1</v>
      </c>
      <c r="CZ45" s="72">
        <f t="array" ref="CZ45">SUMPRODUCT(
    INDEX(ANSWERS!$C$7:$AW$134,0,ROW(CZ45)), 
    INDEX(CORRECT!$A$2:$HK$129,0,COLUMN(CZ45))
)
</f>
        <v>0</v>
      </c>
      <c r="DA45" s="72">
        <f t="array" ref="DA45">SUMPRODUCT(
    INDEX(ANSWERS!$C$7:$AW$134,0,ROW(DA45)), 
    INDEX(CORRECT!$A$2:$HK$129,0,COLUMN(DA45))
)
</f>
        <v>1</v>
      </c>
      <c r="DB45" s="72">
        <f t="array" ref="DB45">SUMPRODUCT(
    INDEX(ANSWERS!$C$7:$AW$134,0,ROW(DB45)), 
    INDEX(CORRECT!$A$2:$HK$129,0,COLUMN(DB45))
)
</f>
        <v>1</v>
      </c>
      <c r="DC45" s="72">
        <f t="array" ref="DC45">SUMPRODUCT(
    INDEX(ANSWERS!$C$7:$AW$134,0,ROW(DC45)), 
    INDEX(CORRECT!$A$2:$HK$129,0,COLUMN(DC45))
)
</f>
        <v>0</v>
      </c>
      <c r="DD45" s="72">
        <f t="array" ref="DD45">SUMPRODUCT(
    INDEX(ANSWERS!$C$7:$AW$134,0,ROW(DD45)), 
    INDEX(CORRECT!$A$2:$HK$129,0,COLUMN(DD45))
)
</f>
        <v>1</v>
      </c>
      <c r="DE45" s="72">
        <f t="array" ref="DE45">SUMPRODUCT(
    INDEX(ANSWERS!$C$7:$AW$134,0,ROW(DE45)), 
    INDEX(CORRECT!$A$2:$HK$129,0,COLUMN(DE45))
)
</f>
        <v>1</v>
      </c>
      <c r="DF45" s="72">
        <f t="array" ref="DF45">SUMPRODUCT(
    INDEX(ANSWERS!$C$7:$AW$134,0,ROW(DF45)), 
    INDEX(CORRECT!$A$2:$HK$129,0,COLUMN(DF45))
)
</f>
        <v>1</v>
      </c>
      <c r="DG45" s="72">
        <f t="array" ref="DG45">SUMPRODUCT(
    INDEX(ANSWERS!$C$7:$AW$134,0,ROW(DG45)), 
    INDEX(CORRECT!$A$2:$HK$129,0,COLUMN(DG45))
)
</f>
        <v>1</v>
      </c>
      <c r="DH45" s="72">
        <f t="array" ref="DH45">SUMPRODUCT(
    INDEX(ANSWERS!$C$7:$AW$134,0,ROW(DH45)), 
    INDEX(CORRECT!$A$2:$HK$129,0,COLUMN(DH45))
)
</f>
        <v>0</v>
      </c>
      <c r="DI45" s="72">
        <f t="array" ref="DI45">SUMPRODUCT(
    INDEX(ANSWERS!$C$7:$AW$134,0,ROW(DI45)), 
    INDEX(CORRECT!$A$2:$HK$129,0,COLUMN(DI45))
)
</f>
        <v>0</v>
      </c>
      <c r="DJ45" s="72">
        <f t="array" ref="DJ45">SUMPRODUCT(
    INDEX(ANSWERS!$C$7:$AW$134,0,ROW(DJ45)), 
    INDEX(CORRECT!$A$2:$HK$129,0,COLUMN(DJ45))
)
</f>
        <v>1</v>
      </c>
      <c r="DK45" s="72">
        <f t="array" ref="DK45">SUMPRODUCT(
    INDEX(ANSWERS!$C$7:$AW$134,0,ROW(DK45)), 
    INDEX(CORRECT!$A$2:$HK$129,0,COLUMN(DK45))
)
</f>
        <v>1</v>
      </c>
      <c r="DL45" s="72">
        <f t="array" ref="DL45">SUMPRODUCT(
    INDEX(ANSWERS!$C$7:$AW$134,0,ROW(DL45)), 
    INDEX(CORRECT!$A$2:$HK$129,0,COLUMN(DL45))
)
</f>
        <v>1</v>
      </c>
      <c r="DM45" s="72">
        <f t="array" ref="DM45">SUMPRODUCT(
    INDEX(ANSWERS!$C$7:$AW$134,0,ROW(DM45)), 
    INDEX(CORRECT!$A$2:$HK$129,0,COLUMN(DM45))
)
</f>
        <v>1</v>
      </c>
      <c r="DN45" s="72">
        <f t="array" ref="DN45">SUMPRODUCT(
    INDEX(ANSWERS!$C$7:$AW$134,0,ROW(DN45)), 
    INDEX(CORRECT!$A$2:$HK$129,0,COLUMN(DN45))
)
</f>
        <v>0</v>
      </c>
      <c r="DO45" s="72">
        <f t="array" ref="DO45">SUMPRODUCT(
    INDEX(ANSWERS!$C$7:$AW$134,0,ROW(DO45)), 
    INDEX(CORRECT!$A$2:$HK$129,0,COLUMN(DO45))
)
</f>
        <v>1</v>
      </c>
      <c r="DP45" s="72">
        <f t="array" ref="DP45">SUMPRODUCT(
    INDEX(ANSWERS!$C$7:$AW$134,0,ROW(DP45)), 
    INDEX(CORRECT!$A$2:$HK$129,0,COLUMN(DP45))
)
</f>
        <v>1</v>
      </c>
      <c r="DQ45" s="72">
        <f t="array" ref="DQ45">SUMPRODUCT(
    INDEX(ANSWERS!$C$7:$AW$134,0,ROW(DQ45)), 
    INDEX(CORRECT!$A$2:$HK$129,0,COLUMN(DQ45))
)
</f>
        <v>1</v>
      </c>
      <c r="DR45" s="72">
        <f t="array" ref="DR45">SUMPRODUCT(
    INDEX(ANSWERS!$C$7:$AW$134,0,ROW(DR45)), 
    INDEX(CORRECT!$A$2:$HK$129,0,COLUMN(DR45))
)
</f>
        <v>1</v>
      </c>
      <c r="DS45" s="72">
        <f t="array" ref="DS45">SUMPRODUCT(
    INDEX(ANSWERS!$C$7:$AW$134,0,ROW(DS45)), 
    INDEX(CORRECT!$A$2:$HK$129,0,COLUMN(DS45))
)
</f>
        <v>1</v>
      </c>
      <c r="DT45" s="72">
        <f t="array" ref="DT45">SUMPRODUCT(
    INDEX(ANSWERS!$C$7:$AW$134,0,ROW(DT45)), 
    INDEX(CORRECT!$A$2:$HK$129,0,COLUMN(DT45))
)
</f>
        <v>1</v>
      </c>
      <c r="DU45" s="72">
        <f t="array" ref="DU45">SUMPRODUCT(
    INDEX(ANSWERS!$C$7:$AW$134,0,ROW(DU45)), 
    INDEX(CORRECT!$A$2:$HK$129,0,COLUMN(DU45))
)
</f>
        <v>1</v>
      </c>
      <c r="DV45" s="72">
        <f t="array" ref="DV45">SUMPRODUCT(
    INDEX(ANSWERS!$C$7:$AW$134,0,ROW(DV45)), 
    INDEX(CORRECT!$A$2:$HK$129,0,COLUMN(DV45))
)
</f>
        <v>0</v>
      </c>
      <c r="DW45" s="72">
        <f t="array" ref="DW45">SUMPRODUCT(
    INDEX(ANSWERS!$C$7:$AW$134,0,ROW(DW45)), 
    INDEX(CORRECT!$A$2:$HK$129,0,COLUMN(DW45))
)
</f>
        <v>0</v>
      </c>
      <c r="DX45" s="72">
        <f t="array" ref="DX45">SUMPRODUCT(
    INDEX(ANSWERS!$C$7:$AW$134,0,ROW(DX45)), 
    INDEX(CORRECT!$A$2:$HK$129,0,COLUMN(DX45))
)
</f>
        <v>1</v>
      </c>
      <c r="DY45" s="72">
        <f t="array" ref="DY45">SUMPRODUCT(
    INDEX(ANSWERS!$C$7:$AW$134,0,ROW(DY45)), 
    INDEX(CORRECT!$A$2:$HK$129,0,COLUMN(DY45))
)
</f>
        <v>1</v>
      </c>
      <c r="DZ45" s="72">
        <f t="array" ref="DZ45">SUMPRODUCT(
    INDEX(ANSWERS!$C$7:$AW$134,0,ROW(DZ45)), 
    INDEX(CORRECT!$A$2:$HK$129,0,COLUMN(DZ45))
)
</f>
        <v>0</v>
      </c>
      <c r="EA45" s="72">
        <f t="array" ref="EA45">SUMPRODUCT(
    INDEX(ANSWERS!$C$7:$AW$134,0,ROW(EA45)), 
    INDEX(CORRECT!$A$2:$HK$129,0,COLUMN(EA45))
)
</f>
        <v>0</v>
      </c>
      <c r="EB45" s="72">
        <f t="array" ref="EB45">SUMPRODUCT(
    INDEX(ANSWERS!$C$7:$AW$134,0,ROW(EB45)), 
    INDEX(CORRECT!$A$2:$HK$129,0,COLUMN(EB45))
)
</f>
        <v>1</v>
      </c>
      <c r="EC45" s="72">
        <f t="array" ref="EC45">SUMPRODUCT(
    INDEX(ANSWERS!$C$7:$AW$134,0,ROW(EC45)), 
    INDEX(CORRECT!$A$2:$HK$129,0,COLUMN(EC45))
)
</f>
        <v>0</v>
      </c>
      <c r="ED45" s="72">
        <f t="array" ref="ED45">SUMPRODUCT(
    INDEX(ANSWERS!$C$7:$AW$134,0,ROW(ED45)), 
    INDEX(CORRECT!$A$2:$HK$129,0,COLUMN(ED45))
)
</f>
        <v>1</v>
      </c>
      <c r="EE45" s="72">
        <f t="array" ref="EE45">SUMPRODUCT(
    INDEX(ANSWERS!$C$7:$AW$134,0,ROW(EE45)), 
    INDEX(CORRECT!$A$2:$HK$129,0,COLUMN(EE45))
)
</f>
        <v>1</v>
      </c>
      <c r="EF45" s="72">
        <f t="array" ref="EF45">SUMPRODUCT(
    INDEX(ANSWERS!$C$7:$AW$134,0,ROW(EF45)), 
    INDEX(CORRECT!$A$2:$HK$129,0,COLUMN(EF45))
)
</f>
        <v>1</v>
      </c>
      <c r="EG45" s="72">
        <f t="array" ref="EG45">SUMPRODUCT(
    INDEX(ANSWERS!$C$7:$AW$134,0,ROW(EG45)), 
    INDEX(CORRECT!$A$2:$HK$129,0,COLUMN(EG45))
)
</f>
        <v>1</v>
      </c>
      <c r="EH45" s="72">
        <f t="array" ref="EH45">SUMPRODUCT(
    INDEX(ANSWERS!$C$7:$AW$134,0,ROW(EH45)), 
    INDEX(CORRECT!$A$2:$HK$129,0,COLUMN(EH45))
)
</f>
        <v>1</v>
      </c>
      <c r="EI45" s="72">
        <f t="array" ref="EI45">SUMPRODUCT(
    INDEX(ANSWERS!$C$7:$AW$134,0,ROW(EI45)), 
    INDEX(CORRECT!$A$2:$HK$129,0,COLUMN(EI45))
)
</f>
        <v>1</v>
      </c>
      <c r="EJ45" s="72">
        <f t="array" ref="EJ45">SUMPRODUCT(
    INDEX(ANSWERS!$C$7:$AW$134,0,ROW(EJ45)), 
    INDEX(CORRECT!$A$2:$HK$129,0,COLUMN(EJ45))
)
</f>
        <v>1</v>
      </c>
      <c r="EK45" s="72">
        <f t="array" ref="EK45">SUMPRODUCT(
    INDEX(ANSWERS!$C$7:$AW$134,0,ROW(EK45)), 
    INDEX(CORRECT!$A$2:$HK$129,0,COLUMN(EK45))
)
</f>
        <v>1</v>
      </c>
      <c r="EL45" s="72">
        <f t="array" ref="EL45">SUMPRODUCT(
    INDEX(ANSWERS!$C$7:$AW$134,0,ROW(EL45)), 
    INDEX(CORRECT!$A$2:$HK$129,0,COLUMN(EL45))
)
</f>
        <v>1</v>
      </c>
      <c r="EM45" s="72">
        <f t="array" ref="EM45">SUMPRODUCT(
    INDEX(ANSWERS!$C$7:$AW$134,0,ROW(EM45)), 
    INDEX(CORRECT!$A$2:$HK$129,0,COLUMN(EM45))
)
</f>
        <v>1</v>
      </c>
      <c r="EN45" s="72">
        <f t="array" ref="EN45">SUMPRODUCT(
    INDEX(ANSWERS!$C$7:$AW$134,0,ROW(EN45)), 
    INDEX(CORRECT!$A$2:$HK$129,0,COLUMN(EN45))
)
</f>
        <v>1</v>
      </c>
      <c r="EO45" s="72">
        <f t="array" ref="EO45">SUMPRODUCT(
    INDEX(ANSWERS!$C$7:$AW$134,0,ROW(EO45)), 
    INDEX(CORRECT!$A$2:$HK$129,0,COLUMN(EO45))
)
</f>
        <v>1</v>
      </c>
      <c r="EP45" s="72">
        <f t="array" ref="EP45">SUMPRODUCT(
    INDEX(ANSWERS!$C$7:$AW$134,0,ROW(EP45)), 
    INDEX(CORRECT!$A$2:$HK$129,0,COLUMN(EP45))
)
</f>
        <v>1</v>
      </c>
      <c r="EQ45" s="72">
        <f t="array" ref="EQ45">SUMPRODUCT(
    INDEX(ANSWERS!$C$7:$AW$134,0,ROW(EQ45)), 
    INDEX(CORRECT!$A$2:$HK$129,0,COLUMN(EQ45))
)
</f>
        <v>1</v>
      </c>
      <c r="ER45" s="72">
        <f t="array" ref="ER45">SUMPRODUCT(
    INDEX(ANSWERS!$C$7:$AW$134,0,ROW(ER45)), 
    INDEX(CORRECT!$A$2:$HK$129,0,COLUMN(ER45))
)
</f>
        <v>0</v>
      </c>
      <c r="ES45" s="72">
        <f t="array" ref="ES45">SUMPRODUCT(
    INDEX(ANSWERS!$C$7:$AW$134,0,ROW(ES45)), 
    INDEX(CORRECT!$A$2:$HK$129,0,COLUMN(ES45))
)
</f>
        <v>1</v>
      </c>
      <c r="ET45" s="72">
        <f t="array" ref="ET45">SUMPRODUCT(
    INDEX(ANSWERS!$C$7:$AW$134,0,ROW(ET45)), 
    INDEX(CORRECT!$A$2:$HK$129,0,COLUMN(ET45))
)
</f>
        <v>0</v>
      </c>
      <c r="EU45" s="72">
        <f t="array" ref="EU45">SUMPRODUCT(
    INDEX(ANSWERS!$C$7:$AW$134,0,ROW(EU45)), 
    INDEX(CORRECT!$A$2:$HK$129,0,COLUMN(EU45))
)
</f>
        <v>1</v>
      </c>
      <c r="EV45" s="72">
        <f t="array" ref="EV45">SUMPRODUCT(
    INDEX(ANSWERS!$C$7:$AW$134,0,ROW(EV45)), 
    INDEX(CORRECT!$A$2:$HK$129,0,COLUMN(EV45))
)
</f>
        <v>1</v>
      </c>
      <c r="EW45" s="72">
        <f t="array" ref="EW45">SUMPRODUCT(
    INDEX(ANSWERS!$C$7:$AW$134,0,ROW(EW45)), 
    INDEX(CORRECT!$A$2:$HK$129,0,COLUMN(EW45))
)
</f>
        <v>1</v>
      </c>
      <c r="EX45" s="72">
        <f t="array" ref="EX45">SUMPRODUCT(
    INDEX(ANSWERS!$C$7:$AW$134,0,ROW(EX45)), 
    INDEX(CORRECT!$A$2:$HK$129,0,COLUMN(EX45))
)
</f>
        <v>1</v>
      </c>
      <c r="EY45" s="72">
        <f t="array" ref="EY45">SUMPRODUCT(
    INDEX(ANSWERS!$C$7:$AW$134,0,ROW(EY45)), 
    INDEX(CORRECT!$A$2:$HK$129,0,COLUMN(EY45))
)
</f>
        <v>1</v>
      </c>
      <c r="EZ45" s="72">
        <f t="array" ref="EZ45">SUMPRODUCT(
    INDEX(ANSWERS!$C$7:$AW$134,0,ROW(EZ45)), 
    INDEX(CORRECT!$A$2:$HK$129,0,COLUMN(EZ45))
)
</f>
        <v>1</v>
      </c>
      <c r="FA45" s="72">
        <f t="array" ref="FA45">SUMPRODUCT(
    INDEX(ANSWERS!$C$7:$AW$134,0,ROW(FA45)), 
    INDEX(CORRECT!$A$2:$HK$129,0,COLUMN(FA45))
)
</f>
        <v>1</v>
      </c>
      <c r="FB45" s="72">
        <f t="array" ref="FB45">SUMPRODUCT(
    INDEX(ANSWERS!$C$7:$AW$134,0,ROW(FB45)), 
    INDEX(CORRECT!$A$2:$HK$129,0,COLUMN(FB45))
)
</f>
        <v>1</v>
      </c>
      <c r="FC45" s="72">
        <f t="array" ref="FC45">SUMPRODUCT(
    INDEX(ANSWERS!$C$7:$AW$134,0,ROW(FC45)), 
    INDEX(CORRECT!$A$2:$HK$129,0,COLUMN(FC45))
)
</f>
        <v>1</v>
      </c>
      <c r="FD45" s="72">
        <f t="array" ref="FD45">SUMPRODUCT(
    INDEX(ANSWERS!$C$7:$AW$134,0,ROW(FD45)), 
    INDEX(CORRECT!$A$2:$HK$129,0,COLUMN(FD45))
)
</f>
        <v>1</v>
      </c>
      <c r="FE45" s="72">
        <f t="array" ref="FE45">SUMPRODUCT(
    INDEX(ANSWERS!$C$7:$AW$134,0,ROW(FE45)), 
    INDEX(CORRECT!$A$2:$HK$129,0,COLUMN(FE45))
)
</f>
        <v>1</v>
      </c>
      <c r="FF45" s="72">
        <f t="array" ref="FF45">SUMPRODUCT(
    INDEX(ANSWERS!$C$7:$AW$134,0,ROW(FF45)), 
    INDEX(CORRECT!$A$2:$HK$129,0,COLUMN(FF45))
)
</f>
        <v>1</v>
      </c>
      <c r="FG45" s="72">
        <f t="array" ref="FG45">SUMPRODUCT(
    INDEX(ANSWERS!$C$7:$AW$134,0,ROW(FG45)), 
    INDEX(CORRECT!$A$2:$HK$129,0,COLUMN(FG45))
)
</f>
        <v>0</v>
      </c>
      <c r="FH45" s="72">
        <f t="array" ref="FH45">SUMPRODUCT(
    INDEX(ANSWERS!$C$7:$AW$134,0,ROW(FH45)), 
    INDEX(CORRECT!$A$2:$HK$129,0,COLUMN(FH45))
)
</f>
        <v>1</v>
      </c>
      <c r="FI45" s="72">
        <f t="array" ref="FI45">SUMPRODUCT(
    INDEX(ANSWERS!$C$7:$AW$134,0,ROW(FI45)), 
    INDEX(CORRECT!$A$2:$HK$129,0,COLUMN(FI45))
)
</f>
        <v>1</v>
      </c>
      <c r="FJ45" s="72">
        <f t="array" ref="FJ45">SUMPRODUCT(
    INDEX(ANSWERS!$C$7:$AW$134,0,ROW(FJ45)), 
    INDEX(CORRECT!$A$2:$HK$129,0,COLUMN(FJ45))
)
</f>
        <v>1</v>
      </c>
      <c r="FK45" s="72">
        <f t="array" ref="FK45">SUMPRODUCT(
    INDEX(ANSWERS!$C$7:$AW$134,0,ROW(FK45)), 
    INDEX(CORRECT!$A$2:$HK$129,0,COLUMN(FK45))
)
</f>
        <v>1</v>
      </c>
      <c r="FL45" s="72">
        <f t="array" ref="FL45">SUMPRODUCT(
    INDEX(ANSWERS!$C$7:$AW$134,0,ROW(FL45)), 
    INDEX(CORRECT!$A$2:$HK$129,0,COLUMN(FL45))
)
</f>
        <v>0</v>
      </c>
      <c r="FM45" s="72">
        <f t="array" ref="FM45">SUMPRODUCT(
    INDEX(ANSWERS!$C$7:$AW$134,0,ROW(FM45)), 
    INDEX(CORRECT!$A$2:$HK$129,0,COLUMN(FM45))
)
</f>
        <v>1</v>
      </c>
      <c r="FN45" s="72">
        <f t="array" ref="FN45">SUMPRODUCT(
    INDEX(ANSWERS!$C$7:$AW$134,0,ROW(FN45)), 
    INDEX(CORRECT!$A$2:$HK$129,0,COLUMN(FN45))
)
</f>
        <v>0</v>
      </c>
      <c r="FO45" s="72">
        <f t="array" ref="FO45">SUMPRODUCT(
    INDEX(ANSWERS!$C$7:$AW$134,0,ROW(FO45)), 
    INDEX(CORRECT!$A$2:$HK$129,0,COLUMN(FO45))
)
</f>
        <v>1</v>
      </c>
      <c r="FP45" s="72">
        <f t="array" ref="FP45">SUMPRODUCT(
    INDEX(ANSWERS!$C$7:$AW$134,0,ROW(FP45)), 
    INDEX(CORRECT!$A$2:$HK$129,0,COLUMN(FP45))
)
</f>
        <v>1</v>
      </c>
      <c r="FQ45" s="72">
        <f t="array" ref="FQ45">SUMPRODUCT(
    INDEX(ANSWERS!$C$7:$AW$134,0,ROW(FQ45)), 
    INDEX(CORRECT!$A$2:$HK$129,0,COLUMN(FQ45))
)
</f>
        <v>1</v>
      </c>
      <c r="FR45" s="72">
        <f t="array" ref="FR45">SUMPRODUCT(
    INDEX(ANSWERS!$C$7:$AW$134,0,ROW(FR45)), 
    INDEX(CORRECT!$A$2:$HK$129,0,COLUMN(FR45))
)
</f>
        <v>1</v>
      </c>
      <c r="FS45" s="72">
        <f t="array" ref="FS45">SUMPRODUCT(
    INDEX(ANSWERS!$C$7:$AW$134,0,ROW(FS45)), 
    INDEX(CORRECT!$A$2:$HK$129,0,COLUMN(FS45))
)
</f>
        <v>0</v>
      </c>
      <c r="FT45" s="72">
        <f t="array" ref="FT45">SUMPRODUCT(
    INDEX(ANSWERS!$C$7:$AW$134,0,ROW(FT45)), 
    INDEX(CORRECT!$A$2:$HK$129,0,COLUMN(FT45))
)
</f>
        <v>0</v>
      </c>
      <c r="FU45" s="72">
        <f t="array" ref="FU45">SUMPRODUCT(
    INDEX(ANSWERS!$C$7:$AW$134,0,ROW(FU45)), 
    INDEX(CORRECT!$A$2:$HK$129,0,COLUMN(FU45))
)
</f>
        <v>1</v>
      </c>
      <c r="FV45" s="72">
        <f t="array" ref="FV45">SUMPRODUCT(
    INDEX(ANSWERS!$C$7:$AW$134,0,ROW(FV45)), 
    INDEX(CORRECT!$A$2:$HK$129,0,COLUMN(FV45))
)
</f>
        <v>1</v>
      </c>
      <c r="FW45" s="72">
        <f t="array" ref="FW45">SUMPRODUCT(
    INDEX(ANSWERS!$C$7:$AW$134,0,ROW(FW45)), 
    INDEX(CORRECT!$A$2:$HK$129,0,COLUMN(FW45))
)
</f>
        <v>1</v>
      </c>
      <c r="FX45" s="72">
        <f t="array" ref="FX45">SUMPRODUCT(
    INDEX(ANSWERS!$C$7:$AW$134,0,ROW(FX45)), 
    INDEX(CORRECT!$A$2:$HK$129,0,COLUMN(FX45))
)
</f>
        <v>1</v>
      </c>
      <c r="FY45" s="72">
        <f t="array" ref="FY45">SUMPRODUCT(
    INDEX(ANSWERS!$C$7:$AW$134,0,ROW(FY45)), 
    INDEX(CORRECT!$A$2:$HK$129,0,COLUMN(FY45))
)
</f>
        <v>1</v>
      </c>
      <c r="FZ45" s="72">
        <f t="array" ref="FZ45">SUMPRODUCT(
    INDEX(ANSWERS!$C$7:$AW$134,0,ROW(FZ45)), 
    INDEX(CORRECT!$A$2:$HK$129,0,COLUMN(FZ45))
)
</f>
        <v>0</v>
      </c>
      <c r="GA45" s="72">
        <f t="array" ref="GA45">SUMPRODUCT(
    INDEX(ANSWERS!$C$7:$AW$134,0,ROW(GA45)), 
    INDEX(CORRECT!$A$2:$HK$129,0,COLUMN(GA45))
)
</f>
        <v>0</v>
      </c>
      <c r="GB45" s="72">
        <f t="array" ref="GB45">SUMPRODUCT(
    INDEX(ANSWERS!$C$7:$AW$134,0,ROW(GB45)), 
    INDEX(CORRECT!$A$2:$HK$129,0,COLUMN(GB45))
)
</f>
        <v>0</v>
      </c>
      <c r="GC45" s="72">
        <f t="array" ref="GC45">SUMPRODUCT(
    INDEX(ANSWERS!$C$7:$AW$134,0,ROW(GC45)), 
    INDEX(CORRECT!$A$2:$HK$129,0,COLUMN(GC45))
)
</f>
        <v>1</v>
      </c>
      <c r="GD45" s="72">
        <f t="array" ref="GD45">SUMPRODUCT(
    INDEX(ANSWERS!$C$7:$AW$134,0,ROW(GD45)), 
    INDEX(CORRECT!$A$2:$HK$129,0,COLUMN(GD45))
)
</f>
        <v>1</v>
      </c>
      <c r="GE45" s="72">
        <f t="array" ref="GE45">SUMPRODUCT(
    INDEX(ANSWERS!$C$7:$AW$134,0,ROW(GE45)), 
    INDEX(CORRECT!$A$2:$HK$129,0,COLUMN(GE45))
)
</f>
        <v>1</v>
      </c>
      <c r="GF45" s="72">
        <f t="array" ref="GF45">SUMPRODUCT(
    INDEX(ANSWERS!$C$7:$AW$134,0,ROW(GF45)), 
    INDEX(CORRECT!$A$2:$HK$129,0,COLUMN(GF45))
)
</f>
        <v>1</v>
      </c>
      <c r="GG45" s="72">
        <f t="array" ref="GG45">SUMPRODUCT(
    INDEX(ANSWERS!$C$7:$AW$134,0,ROW(GG45)), 
    INDEX(CORRECT!$A$2:$HK$129,0,COLUMN(GG45))
)
</f>
        <v>1</v>
      </c>
      <c r="GH45" s="72">
        <f t="array" ref="GH45">SUMPRODUCT(
    INDEX(ANSWERS!$C$7:$AW$134,0,ROW(GH45)), 
    INDEX(CORRECT!$A$2:$HK$129,0,COLUMN(GH45))
)
</f>
        <v>1</v>
      </c>
      <c r="GI45" s="72">
        <f t="array" ref="GI45">SUMPRODUCT(
    INDEX(ANSWERS!$C$7:$AW$134,0,ROW(GI45)), 
    INDEX(CORRECT!$A$2:$HK$129,0,COLUMN(GI45))
)
</f>
        <v>1</v>
      </c>
      <c r="GJ45" s="72">
        <f t="array" ref="GJ45">SUMPRODUCT(
    INDEX(ANSWERS!$C$7:$AW$134,0,ROW(GJ45)), 
    INDEX(CORRECT!$A$2:$HK$129,0,COLUMN(GJ45))
)
</f>
        <v>1</v>
      </c>
      <c r="GK45" s="72">
        <f t="array" ref="GK45">SUMPRODUCT(
    INDEX(ANSWERS!$C$7:$AW$134,0,ROW(GK45)), 
    INDEX(CORRECT!$A$2:$HK$129,0,COLUMN(GK45))
)
</f>
        <v>0</v>
      </c>
      <c r="GL45" s="72">
        <f t="array" ref="GL45">SUMPRODUCT(
    INDEX(ANSWERS!$C$7:$AW$134,0,ROW(GL45)), 
    INDEX(CORRECT!$A$2:$HK$129,0,COLUMN(GL45))
)
</f>
        <v>1</v>
      </c>
      <c r="GM45" s="72">
        <f t="array" ref="GM45">SUMPRODUCT(
    INDEX(ANSWERS!$C$7:$AW$134,0,ROW(GM45)), 
    INDEX(CORRECT!$A$2:$HK$129,0,COLUMN(GM45))
)
</f>
        <v>1</v>
      </c>
      <c r="GN45" s="72">
        <f t="array" ref="GN45">SUMPRODUCT(
    INDEX(ANSWERS!$C$7:$AW$134,0,ROW(GN45)), 
    INDEX(CORRECT!$A$2:$HK$129,0,COLUMN(GN45))
)
</f>
        <v>1</v>
      </c>
      <c r="GO45" s="72">
        <f t="array" ref="GO45">SUMPRODUCT(
    INDEX(ANSWERS!$C$7:$AW$134,0,ROW(GO45)), 
    INDEX(CORRECT!$A$2:$HK$129,0,COLUMN(GO45))
)
</f>
        <v>1</v>
      </c>
      <c r="GP45" s="72">
        <f t="array" ref="GP45">SUMPRODUCT(
    INDEX(ANSWERS!$C$7:$AW$134,0,ROW(GP45)), 
    INDEX(CORRECT!$A$2:$HK$129,0,COLUMN(GP45))
)
</f>
        <v>1</v>
      </c>
      <c r="GQ45" s="72">
        <f t="array" ref="GQ45">SUMPRODUCT(
    INDEX(ANSWERS!$C$7:$AW$134,0,ROW(GQ45)), 
    INDEX(CORRECT!$A$2:$HK$129,0,COLUMN(GQ45))
)
</f>
        <v>1</v>
      </c>
      <c r="GR45" s="72">
        <f t="array" ref="GR45">SUMPRODUCT(
    INDEX(ANSWERS!$C$7:$AW$134,0,ROW(GR45)), 
    INDEX(CORRECT!$A$2:$HK$129,0,COLUMN(GR45))
)
</f>
        <v>1</v>
      </c>
      <c r="GS45" s="72">
        <f t="array" ref="GS45">SUMPRODUCT(
    INDEX(ANSWERS!$C$7:$AW$134,0,ROW(GS45)), 
    INDEX(CORRECT!$A$2:$HK$129,0,COLUMN(GS45))
)
</f>
        <v>1</v>
      </c>
      <c r="GT45" s="72">
        <f t="array" ref="GT45">SUMPRODUCT(
    INDEX(ANSWERS!$C$7:$AW$134,0,ROW(GT45)), 
    INDEX(CORRECT!$A$2:$HK$129,0,COLUMN(GT45))
)
</f>
        <v>1</v>
      </c>
      <c r="GU45" s="72">
        <f t="array" ref="GU45">SUMPRODUCT(
    INDEX(ANSWERS!$C$7:$AW$134,0,ROW(GU45)), 
    INDEX(CORRECT!$A$2:$HK$129,0,COLUMN(GU45))
)
</f>
        <v>1</v>
      </c>
      <c r="GV45" s="72">
        <f t="array" ref="GV45">SUMPRODUCT(
    INDEX(ANSWERS!$C$7:$AW$134,0,ROW(GV45)), 
    INDEX(CORRECT!$A$2:$HK$129,0,COLUMN(GV45))
)
</f>
        <v>1</v>
      </c>
      <c r="GW45" s="72">
        <f t="array" ref="GW45">SUMPRODUCT(
    INDEX(ANSWERS!$C$7:$AW$134,0,ROW(GW45)), 
    INDEX(CORRECT!$A$2:$HK$129,0,COLUMN(GW45))
)
</f>
        <v>1</v>
      </c>
      <c r="GX45" s="72">
        <f t="array" ref="GX45">SUMPRODUCT(
    INDEX(ANSWERS!$C$7:$AW$134,0,ROW(GX45)), 
    INDEX(CORRECT!$A$2:$HK$129,0,COLUMN(GX45))
)
</f>
        <v>1</v>
      </c>
      <c r="GY45" s="72">
        <f t="array" ref="GY45">SUMPRODUCT(
    INDEX(ANSWERS!$C$7:$AW$134,0,ROW(GY45)), 
    INDEX(CORRECT!$A$2:$HK$129,0,COLUMN(GY45))
)
</f>
        <v>1</v>
      </c>
      <c r="GZ45" s="72">
        <f t="array" ref="GZ45">SUMPRODUCT(
    INDEX(ANSWERS!$C$7:$AW$134,0,ROW(GZ45)), 
    INDEX(CORRECT!$A$2:$HK$129,0,COLUMN(GZ45))
)
</f>
        <v>1</v>
      </c>
      <c r="HA45" s="72">
        <f t="array" ref="HA45">SUMPRODUCT(
    INDEX(ANSWERS!$C$7:$AW$134,0,ROW(HA45)), 
    INDEX(CORRECT!$A$2:$HK$129,0,COLUMN(HA45))
)
</f>
        <v>1</v>
      </c>
      <c r="HB45" s="72">
        <f t="array" ref="HB45">SUMPRODUCT(
    INDEX(ANSWERS!$C$7:$AW$134,0,ROW(HB45)), 
    INDEX(CORRECT!$A$2:$HK$129,0,COLUMN(HB45))
)
</f>
        <v>1</v>
      </c>
      <c r="HC45" s="72">
        <f t="array" ref="HC45">SUMPRODUCT(
    INDEX(ANSWERS!$C$7:$AW$134,0,ROW(HC45)), 
    INDEX(CORRECT!$A$2:$HK$129,0,COLUMN(HC45))
)
</f>
        <v>1</v>
      </c>
      <c r="HD45" s="72">
        <f t="array" ref="HD45">SUMPRODUCT(
    INDEX(ANSWERS!$C$7:$AW$134,0,ROW(HD45)), 
    INDEX(CORRECT!$A$2:$HK$129,0,COLUMN(HD45))
)
</f>
        <v>1</v>
      </c>
      <c r="HE45" s="72">
        <f t="array" ref="HE45">SUMPRODUCT(
    INDEX(ANSWERS!$C$7:$AW$134,0,ROW(HE45)), 
    INDEX(CORRECT!$A$2:$HK$129,0,COLUMN(HE45))
)
</f>
        <v>1</v>
      </c>
      <c r="HF45" s="72">
        <f t="array" ref="HF45">SUMPRODUCT(
    INDEX(ANSWERS!$C$7:$AW$134,0,ROW(HF45)), 
    INDEX(CORRECT!$A$2:$HK$129,0,COLUMN(HF45))
)
</f>
        <v>1</v>
      </c>
      <c r="HG45" s="72">
        <f t="array" ref="HG45">SUMPRODUCT(
    INDEX(ANSWERS!$C$7:$AW$134,0,ROW(HG45)), 
    INDEX(CORRECT!$A$2:$HK$129,0,COLUMN(HG45))
)
</f>
        <v>1</v>
      </c>
      <c r="HH45" s="72">
        <f t="array" ref="HH45">SUMPRODUCT(
    INDEX(ANSWERS!$C$7:$AW$134,0,ROW(HH45)), 
    INDEX(CORRECT!$A$2:$HK$129,0,COLUMN(HH45))
)
</f>
        <v>1</v>
      </c>
      <c r="HI45" s="72">
        <f t="array" ref="HI45">SUMPRODUCT(
    INDEX(ANSWERS!$C$7:$AW$134,0,ROW(HI45)), 
    INDEX(CORRECT!$A$2:$HK$129,0,COLUMN(HI45))
)
</f>
        <v>1</v>
      </c>
      <c r="HJ45" s="72">
        <f t="array" ref="HJ45">SUMPRODUCT(
    INDEX(ANSWERS!$C$7:$AW$134,0,ROW(HJ45)), 
    INDEX(CORRECT!$A$2:$HK$129,0,COLUMN(HJ45))
)
</f>
        <v>1</v>
      </c>
      <c r="HK45" s="72">
        <f t="array" ref="HK45">SUMPRODUCT(
    INDEX(ANSWERS!$C$7:$AW$134,0,ROW(HK45)), 
    INDEX(CORRECT!$A$2:$HK$129,0,COLUMN(HK45))
)
</f>
        <v>1</v>
      </c>
      <c r="HL45" s="72"/>
    </row>
    <row r="46">
      <c r="A46" s="1" t="s">
        <v>155</v>
      </c>
      <c r="B46" s="72">
        <f t="array" ref="B46">SUMPRODUCT(
    INDEX(ANSWERS!$C$7:$AW$134,0,ROW(B46)), 
    INDEX(CORRECT!$A$2:$HK$129,0,COLUMN(B46))
)
</f>
        <v>6</v>
      </c>
      <c r="C46" s="72">
        <f t="array" ref="C46">SUMPRODUCT(
    INDEX(ANSWERS!$C$7:$AW$134,0,ROW(C46)), 
    INDEX(CORRECT!$A$2:$HK$129,0,COLUMN(C46))
)
</f>
        <v>6</v>
      </c>
      <c r="D46" s="72">
        <f t="array" ref="D46">SUMPRODUCT(
    INDEX(ANSWERS!$C$7:$AW$134,0,ROW(D46)), 
    INDEX(CORRECT!$A$2:$HK$129,0,COLUMN(D46))
)
</f>
        <v>3</v>
      </c>
      <c r="E46" s="72">
        <f t="array" ref="E46">SUMPRODUCT(
    INDEX(ANSWERS!$C$7:$AW$134,0,ROW(E46)), 
    INDEX(CORRECT!$A$2:$HK$129,0,COLUMN(E46))
)
</f>
        <v>7</v>
      </c>
      <c r="F46" s="72">
        <f t="array" ref="F46">SUMPRODUCT(
    INDEX(ANSWERS!$C$7:$AW$134,0,ROW(F46)), 
    INDEX(CORRECT!$A$2:$HK$129,0,COLUMN(F46))
)
</f>
        <v>4</v>
      </c>
      <c r="G46" s="72">
        <f t="array" ref="G46">SUMPRODUCT(
    INDEX(ANSWERS!$C$7:$AW$134,0,ROW(G46)), 
    INDEX(CORRECT!$A$2:$HK$129,0,COLUMN(G46))
)
</f>
        <v>4</v>
      </c>
      <c r="H46" s="72">
        <f t="array" ref="H46">SUMPRODUCT(
    INDEX(ANSWERS!$C$7:$AW$134,0,ROW(H46)), 
    INDEX(CORRECT!$A$2:$HK$129,0,COLUMN(H46))
)
</f>
        <v>8</v>
      </c>
      <c r="I46" s="72">
        <f t="array" ref="I46">SUMPRODUCT(
    INDEX(ANSWERS!$C$7:$AW$134,0,ROW(I46)), 
    INDEX(CORRECT!$A$2:$HK$129,0,COLUMN(I46))
)
</f>
        <v>7</v>
      </c>
      <c r="J46" s="72">
        <f t="array" ref="J46">SUMPRODUCT(
    INDEX(ANSWERS!$C$7:$AW$134,0,ROW(J46)), 
    INDEX(CORRECT!$A$2:$HK$129,0,COLUMN(J46))
)
</f>
        <v>7</v>
      </c>
      <c r="K46" s="72">
        <f t="array" ref="K46">SUMPRODUCT(
    INDEX(ANSWERS!$C$7:$AW$134,0,ROW(K46)), 
    INDEX(CORRECT!$A$2:$HK$129,0,COLUMN(K46))
)
</f>
        <v>6</v>
      </c>
      <c r="L46" s="72">
        <f t="array" ref="L46">SUMPRODUCT(
    INDEX(ANSWERS!$C$7:$AW$134,0,ROW(L46)), 
    INDEX(CORRECT!$A$2:$HK$129,0,COLUMN(L46))
)
</f>
        <v>2</v>
      </c>
      <c r="M46" s="72">
        <f t="array" ref="M46">SUMPRODUCT(
    INDEX(ANSWERS!$C$7:$AW$134,0,ROW(M46)), 
    INDEX(CORRECT!$A$2:$HK$129,0,COLUMN(M46))
)
</f>
        <v>7</v>
      </c>
      <c r="N46" s="72">
        <f t="array" ref="N46">SUMPRODUCT(
    INDEX(ANSWERS!$C$7:$AW$134,0,ROW(N46)), 
    INDEX(CORRECT!$A$2:$HK$129,0,COLUMN(N46))
)
</f>
        <v>8</v>
      </c>
      <c r="O46" s="72">
        <f t="array" ref="O46">SUMPRODUCT(
    INDEX(ANSWERS!$C$7:$AW$134,0,ROW(O46)), 
    INDEX(CORRECT!$A$2:$HK$129,0,COLUMN(O46))
)
</f>
        <v>8</v>
      </c>
      <c r="P46" s="72">
        <f t="array" ref="P46">SUMPRODUCT(
    INDEX(ANSWERS!$C$7:$AW$134,0,ROW(P46)), 
    INDEX(CORRECT!$A$2:$HK$129,0,COLUMN(P46))
)
</f>
        <v>8</v>
      </c>
      <c r="Q46" s="72">
        <f t="array" ref="Q46">SUMPRODUCT(
    INDEX(ANSWERS!$C$7:$AW$134,0,ROW(Q46)), 
    INDEX(CORRECT!$A$2:$HK$129,0,COLUMN(Q46))
)
</f>
        <v>6</v>
      </c>
      <c r="R46" s="72">
        <f t="array" ref="R46">SUMPRODUCT(
    INDEX(ANSWERS!$C$7:$AW$134,0,ROW(R46)), 
    INDEX(CORRECT!$A$2:$HK$129,0,COLUMN(R46))
)
</f>
        <v>6</v>
      </c>
      <c r="S46" s="72">
        <f t="array" ref="S46">SUMPRODUCT(
    INDEX(ANSWERS!$C$7:$AW$134,0,ROW(S46)), 
    INDEX(CORRECT!$A$2:$HK$129,0,COLUMN(S46))
)
</f>
        <v>6</v>
      </c>
      <c r="T46" s="72">
        <f t="array" ref="T46">SUMPRODUCT(
    INDEX(ANSWERS!$C$7:$AW$134,0,ROW(T46)), 
    INDEX(CORRECT!$A$2:$HK$129,0,COLUMN(T46))
)
</f>
        <v>8</v>
      </c>
      <c r="U46" s="72">
        <f t="array" ref="U46">SUMPRODUCT(
    INDEX(ANSWERS!$C$7:$AW$134,0,ROW(U46)), 
    INDEX(CORRECT!$A$2:$HK$129,0,COLUMN(U46))
)
</f>
        <v>9</v>
      </c>
      <c r="V46" s="72">
        <f t="array" ref="V46">SUMPRODUCT(
    INDEX(ANSWERS!$C$7:$AW$134,0,ROW(V46)), 
    INDEX(CORRECT!$A$2:$HK$129,0,COLUMN(V46))
)
</f>
        <v>10</v>
      </c>
      <c r="W46" s="72">
        <f t="array" ref="W46">SUMPRODUCT(
    INDEX(ANSWERS!$C$7:$AW$134,0,ROW(W46)), 
    INDEX(CORRECT!$A$2:$HK$129,0,COLUMN(W46))
)
</f>
        <v>9</v>
      </c>
      <c r="X46" s="72">
        <f t="array" ref="X46">SUMPRODUCT(
    INDEX(ANSWERS!$C$7:$AW$134,0,ROW(X46)), 
    INDEX(CORRECT!$A$2:$HK$129,0,COLUMN(X46))
)
</f>
        <v>9</v>
      </c>
      <c r="Y46" s="72">
        <f t="array" ref="Y46">SUMPRODUCT(
    INDEX(ANSWERS!$C$7:$AW$134,0,ROW(Y46)), 
    INDEX(CORRECT!$A$2:$HK$129,0,COLUMN(Y46))
)
</f>
        <v>10</v>
      </c>
      <c r="Z46" s="72">
        <f t="array" ref="Z46">SUMPRODUCT(
    INDEX(ANSWERS!$C$7:$AW$134,0,ROW(Z46)), 
    INDEX(CORRECT!$A$2:$HK$129,0,COLUMN(Z46))
)
</f>
        <v>2</v>
      </c>
      <c r="AA46" s="72">
        <f t="array" ref="AA46">SUMPRODUCT(
    INDEX(ANSWERS!$C$7:$AW$134,0,ROW(AA46)), 
    INDEX(CORRECT!$A$2:$HK$129,0,COLUMN(AA46))
)
</f>
        <v>7</v>
      </c>
      <c r="AB46" s="72">
        <f t="array" ref="AB46">SUMPRODUCT(
    INDEX(ANSWERS!$C$7:$AW$134,0,ROW(AB46)), 
    INDEX(CORRECT!$A$2:$HK$129,0,COLUMN(AB46))
)
</f>
        <v>10</v>
      </c>
      <c r="AC46" s="72">
        <f t="array" ref="AC46">SUMPRODUCT(
    INDEX(ANSWERS!$C$7:$AW$134,0,ROW(AC46)), 
    INDEX(CORRECT!$A$2:$HK$129,0,COLUMN(AC46))
)
</f>
        <v>5</v>
      </c>
      <c r="AD46" s="72">
        <f t="array" ref="AD46">SUMPRODUCT(
    INDEX(ANSWERS!$C$7:$AW$134,0,ROW(AD46)), 
    INDEX(CORRECT!$A$2:$HK$129,0,COLUMN(AD46))
)
</f>
        <v>9</v>
      </c>
      <c r="AE46" s="72">
        <f t="array" ref="AE46">SUMPRODUCT(
    INDEX(ANSWERS!$C$7:$AW$134,0,ROW(AE46)), 
    INDEX(CORRECT!$A$2:$HK$129,0,COLUMN(AE46))
)
</f>
        <v>10</v>
      </c>
      <c r="AF46" s="72">
        <f t="array" ref="AF46">SUMPRODUCT(
    INDEX(ANSWERS!$C$7:$AW$134,0,ROW(AF46)), 
    INDEX(CORRECT!$A$2:$HK$129,0,COLUMN(AF46))
)
</f>
        <v>10</v>
      </c>
      <c r="AG46" s="72">
        <f t="array" ref="AG46">SUMPRODUCT(
    INDEX(ANSWERS!$C$7:$AW$134,0,ROW(AG46)), 
    INDEX(CORRECT!$A$2:$HK$129,0,COLUMN(AG46))
)
</f>
        <v>7</v>
      </c>
      <c r="AH46" s="72">
        <f t="array" ref="AH46">SUMPRODUCT(
    INDEX(ANSWERS!$C$7:$AW$134,0,ROW(AH46)), 
    INDEX(CORRECT!$A$2:$HK$129,0,COLUMN(AH46))
)
</f>
        <v>9</v>
      </c>
      <c r="AI46" s="72">
        <f t="array" ref="AI46">SUMPRODUCT(
    INDEX(ANSWERS!$C$7:$AW$134,0,ROW(AI46)), 
    INDEX(CORRECT!$A$2:$HK$129,0,COLUMN(AI46))
)
</f>
        <v>5</v>
      </c>
      <c r="AJ46" s="72">
        <f t="array" ref="AJ46">SUMPRODUCT(
    INDEX(ANSWERS!$C$7:$AW$134,0,ROW(AJ46)), 
    INDEX(CORRECT!$A$2:$HK$129,0,COLUMN(AJ46))
)
</f>
        <v>10</v>
      </c>
      <c r="AK46" s="72">
        <f t="array" ref="AK46">SUMPRODUCT(
    INDEX(ANSWERS!$C$7:$AW$134,0,ROW(AK46)), 
    INDEX(CORRECT!$A$2:$HK$129,0,COLUMN(AK46))
)
</f>
        <v>8</v>
      </c>
      <c r="AL46" s="72">
        <f t="array" ref="AL46">SUMPRODUCT(
    INDEX(ANSWERS!$C$7:$AW$134,0,ROW(AL46)), 
    INDEX(CORRECT!$A$2:$HK$129,0,COLUMN(AL46))
)
</f>
        <v>10</v>
      </c>
      <c r="AM46" s="72">
        <f t="array" ref="AM46">SUMPRODUCT(
    INDEX(ANSWERS!$C$7:$AW$134,0,ROW(AM46)), 
    INDEX(CORRECT!$A$2:$HK$129,0,COLUMN(AM46))
)
</f>
        <v>10</v>
      </c>
      <c r="AN46" s="72">
        <f t="array" ref="AN46">SUMPRODUCT(
    INDEX(ANSWERS!$C$7:$AW$134,0,ROW(AN46)), 
    INDEX(CORRECT!$A$2:$HK$129,0,COLUMN(AN46))
)
</f>
        <v>8</v>
      </c>
      <c r="AO46" s="72">
        <f t="array" ref="AO46">SUMPRODUCT(
    INDEX(ANSWERS!$C$7:$AW$134,0,ROW(AO46)), 
    INDEX(CORRECT!$A$2:$HK$129,0,COLUMN(AO46))
)
</f>
        <v>6</v>
      </c>
      <c r="AP46" s="72">
        <f t="array" ref="AP46">SUMPRODUCT(
    INDEX(ANSWERS!$C$7:$AW$134,0,ROW(AP46)), 
    INDEX(CORRECT!$A$2:$HK$129,0,COLUMN(AP46))
)
</f>
        <v>8</v>
      </c>
      <c r="AQ46" s="72">
        <f t="array" ref="AQ46">SUMPRODUCT(
    INDEX(ANSWERS!$C$7:$AW$134,0,ROW(AQ46)), 
    INDEX(CORRECT!$A$2:$HK$129,0,COLUMN(AQ46))
)
</f>
        <v>7</v>
      </c>
      <c r="AR46" s="72">
        <f t="array" ref="AR46">SUMPRODUCT(
    INDEX(ANSWERS!$C$7:$AW$134,0,ROW(AR46)), 
    INDEX(CORRECT!$A$2:$HK$129,0,COLUMN(AR46))
)
</f>
        <v>7</v>
      </c>
      <c r="AS46" s="72">
        <f t="array" ref="AS46">SUMPRODUCT(
    INDEX(ANSWERS!$C$7:$AW$134,0,ROW(AS46)), 
    INDEX(CORRECT!$A$2:$HK$129,0,COLUMN(AS46))
)
</f>
        <v>3</v>
      </c>
      <c r="AT46" s="72">
        <f t="array" ref="AT46">SUMPRODUCT(
    INDEX(ANSWERS!$C$7:$AW$134,0,ROW(AT46)), 
    INDEX(CORRECT!$A$2:$HK$129,0,COLUMN(AT46))
)
</f>
        <v>3</v>
      </c>
      <c r="AU46" s="72">
        <f t="array" ref="AU46">SUMPRODUCT(
    INDEX(ANSWERS!$C$7:$AW$134,0,ROW(AU46)), 
    INDEX(CORRECT!$A$2:$HK$129,0,COLUMN(AU46))
)
</f>
        <v>5</v>
      </c>
      <c r="AV46" s="72">
        <f t="array" ref="AV46">SUMPRODUCT(
    INDEX(ANSWERS!$C$7:$AW$134,0,ROW(AV46)), 
    INDEX(CORRECT!$A$2:$HK$129,0,COLUMN(AV46))
)
</f>
        <v>9</v>
      </c>
      <c r="AW46" s="72">
        <f t="array" ref="AW46">SUMPRODUCT(
    INDEX(ANSWERS!$C$7:$AW$134,0,ROW(AW46)), 
    INDEX(CORRECT!$A$2:$HK$129,0,COLUMN(AW46))
)
</f>
        <v>5</v>
      </c>
      <c r="AX46" s="72">
        <f t="array" ref="AX46">SUMPRODUCT(
    INDEX(ANSWERS!$C$7:$AW$134,0,ROW(AX46)), 
    INDEX(CORRECT!$A$2:$HK$129,0,COLUMN(AX46))
)
</f>
        <v>8</v>
      </c>
      <c r="AY46" s="72">
        <f t="array" ref="AY46">SUMPRODUCT(
    INDEX(ANSWERS!$C$7:$AW$134,0,ROW(AY46)), 
    INDEX(CORRECT!$A$2:$HK$129,0,COLUMN(AY46))
)
</f>
        <v>6</v>
      </c>
      <c r="AZ46" s="72">
        <f t="array" ref="AZ46">SUMPRODUCT(
    INDEX(ANSWERS!$C$7:$AW$134,0,ROW(AZ46)), 
    INDEX(CORRECT!$A$2:$HK$129,0,COLUMN(AZ46))
)
</f>
        <v>8</v>
      </c>
      <c r="BA46" s="72">
        <f t="array" ref="BA46">SUMPRODUCT(
    INDEX(ANSWERS!$C$7:$AW$134,0,ROW(BA46)), 
    INDEX(CORRECT!$A$2:$HK$129,0,COLUMN(BA46))
)
</f>
        <v>9</v>
      </c>
      <c r="BB46" s="72">
        <f t="array" ref="BB46">SUMPRODUCT(
    INDEX(ANSWERS!$C$7:$AW$134,0,ROW(BB46)), 
    INDEX(CORRECT!$A$2:$HK$129,0,COLUMN(BB46))
)
</f>
        <v>8</v>
      </c>
      <c r="BC46" s="72">
        <f t="array" ref="BC46">SUMPRODUCT(
    INDEX(ANSWERS!$C$7:$AW$134,0,ROW(BC46)), 
    INDEX(CORRECT!$A$2:$HK$129,0,COLUMN(BC46))
)
</f>
        <v>3</v>
      </c>
      <c r="BD46" s="72">
        <f t="array" ref="BD46">SUMPRODUCT(
    INDEX(ANSWERS!$C$7:$AW$134,0,ROW(BD46)), 
    INDEX(CORRECT!$A$2:$HK$129,0,COLUMN(BD46))
)
</f>
        <v>8</v>
      </c>
      <c r="BE46" s="72">
        <f t="array" ref="BE46">SUMPRODUCT(
    INDEX(ANSWERS!$C$7:$AW$134,0,ROW(BE46)), 
    INDEX(CORRECT!$A$2:$HK$129,0,COLUMN(BE46))
)
</f>
        <v>7</v>
      </c>
      <c r="BF46" s="72">
        <f t="array" ref="BF46">SUMPRODUCT(
    INDEX(ANSWERS!$C$7:$AW$134,0,ROW(BF46)), 
    INDEX(CORRECT!$A$2:$HK$129,0,COLUMN(BF46))
)
</f>
        <v>2</v>
      </c>
      <c r="BG46" s="72">
        <f t="array" ref="BG46">SUMPRODUCT(
    INDEX(ANSWERS!$C$7:$AW$134,0,ROW(BG46)), 
    INDEX(CORRECT!$A$2:$HK$129,0,COLUMN(BG46))
)
</f>
        <v>10</v>
      </c>
      <c r="BH46" s="72">
        <f t="array" ref="BH46">SUMPRODUCT(
    INDEX(ANSWERS!$C$7:$AW$134,0,ROW(BH46)), 
    INDEX(CORRECT!$A$2:$HK$129,0,COLUMN(BH46))
)
</f>
        <v>9</v>
      </c>
      <c r="BI46" s="72">
        <f t="array" ref="BI46">SUMPRODUCT(
    INDEX(ANSWERS!$C$7:$AW$134,0,ROW(BI46)), 
    INDEX(CORRECT!$A$2:$HK$129,0,COLUMN(BI46))
)
</f>
        <v>5</v>
      </c>
      <c r="BJ46" s="72">
        <f t="array" ref="BJ46">SUMPRODUCT(
    INDEX(ANSWERS!$C$7:$AW$134,0,ROW(BJ46)), 
    INDEX(CORRECT!$A$2:$HK$129,0,COLUMN(BJ46))
)
</f>
        <v>6</v>
      </c>
      <c r="BK46" s="72">
        <f t="array" ref="BK46">SUMPRODUCT(
    INDEX(ANSWERS!$C$7:$AW$134,0,ROW(BK46)), 
    INDEX(CORRECT!$A$2:$HK$129,0,COLUMN(BK46))
)
</f>
        <v>10</v>
      </c>
      <c r="BL46" s="72">
        <f t="array" ref="BL46">SUMPRODUCT(
    INDEX(ANSWERS!$C$7:$AW$134,0,ROW(BL46)), 
    INDEX(CORRECT!$A$2:$HK$129,0,COLUMN(BL46))
)
</f>
        <v>9</v>
      </c>
      <c r="BM46" s="72">
        <f t="array" ref="BM46">SUMPRODUCT(
    INDEX(ANSWERS!$C$7:$AW$134,0,ROW(BM46)), 
    INDEX(CORRECT!$A$2:$HK$129,0,COLUMN(BM46))
)
</f>
        <v>6</v>
      </c>
      <c r="BN46" s="72">
        <f t="array" ref="BN46">SUMPRODUCT(
    INDEX(ANSWERS!$C$7:$AW$134,0,ROW(BN46)), 
    INDEX(CORRECT!$A$2:$HK$129,0,COLUMN(BN46))
)
</f>
        <v>8</v>
      </c>
      <c r="BO46" s="72">
        <f t="array" ref="BO46">SUMPRODUCT(
    INDEX(ANSWERS!$C$7:$AW$134,0,ROW(BO46)), 
    INDEX(CORRECT!$A$2:$HK$129,0,COLUMN(BO46))
)
</f>
        <v>5</v>
      </c>
      <c r="BP46" s="72">
        <f t="array" ref="BP46">SUMPRODUCT(
    INDEX(ANSWERS!$C$7:$AW$134,0,ROW(BP46)), 
    INDEX(CORRECT!$A$2:$HK$129,0,COLUMN(BP46))
)
</f>
        <v>9</v>
      </c>
      <c r="BQ46" s="72">
        <f t="array" ref="BQ46">SUMPRODUCT(
    INDEX(ANSWERS!$C$7:$AW$134,0,ROW(BQ46)), 
    INDEX(CORRECT!$A$2:$HK$129,0,COLUMN(BQ46))
)
</f>
        <v>7</v>
      </c>
      <c r="BR46" s="72">
        <f t="array" ref="BR46">SUMPRODUCT(
    INDEX(ANSWERS!$C$7:$AW$134,0,ROW(BR46)), 
    INDEX(CORRECT!$A$2:$HK$129,0,COLUMN(BR46))
)
</f>
        <v>6</v>
      </c>
      <c r="BS46" s="72">
        <f t="array" ref="BS46">SUMPRODUCT(
    INDEX(ANSWERS!$C$7:$AW$134,0,ROW(BS46)), 
    INDEX(CORRECT!$A$2:$HK$129,0,COLUMN(BS46))
)
</f>
        <v>9</v>
      </c>
      <c r="BT46" s="72">
        <f t="array" ref="BT46">SUMPRODUCT(
    INDEX(ANSWERS!$C$7:$AW$134,0,ROW(BT46)), 
    INDEX(CORRECT!$A$2:$HK$129,0,COLUMN(BT46))
)
</f>
        <v>8</v>
      </c>
      <c r="BU46" s="72">
        <f t="array" ref="BU46">SUMPRODUCT(
    INDEX(ANSWERS!$C$7:$AW$134,0,ROW(BU46)), 
    INDEX(CORRECT!$A$2:$HK$129,0,COLUMN(BU46))
)
</f>
        <v>6</v>
      </c>
      <c r="BV46" s="72">
        <f t="array" ref="BV46">SUMPRODUCT(
    INDEX(ANSWERS!$C$7:$AW$134,0,ROW(BV46)), 
    INDEX(CORRECT!$A$2:$HK$129,0,COLUMN(BV46))
)
</f>
        <v>8</v>
      </c>
      <c r="BW46" s="72">
        <f t="array" ref="BW46">SUMPRODUCT(
    INDEX(ANSWERS!$C$7:$AW$134,0,ROW(BW46)), 
    INDEX(CORRECT!$A$2:$HK$129,0,COLUMN(BW46))
)
</f>
        <v>8</v>
      </c>
      <c r="BX46" s="72">
        <f t="array" ref="BX46">SUMPRODUCT(
    INDEX(ANSWERS!$C$7:$AW$134,0,ROW(BX46)), 
    INDEX(CORRECT!$A$2:$HK$129,0,COLUMN(BX46))
)
</f>
        <v>4</v>
      </c>
      <c r="BY46" s="72">
        <f t="array" ref="BY46">SUMPRODUCT(
    INDEX(ANSWERS!$C$7:$AW$134,0,ROW(BY46)), 
    INDEX(CORRECT!$A$2:$HK$129,0,COLUMN(BY46))
)
</f>
        <v>8</v>
      </c>
      <c r="BZ46" s="72">
        <f t="array" ref="BZ46">SUMPRODUCT(
    INDEX(ANSWERS!$C$7:$AW$134,0,ROW(BZ46)), 
    INDEX(CORRECT!$A$2:$HK$129,0,COLUMN(BZ46))
)
</f>
        <v>6</v>
      </c>
      <c r="CA46" s="72">
        <f t="array" ref="CA46">SUMPRODUCT(
    INDEX(ANSWERS!$C$7:$AW$134,0,ROW(CA46)), 
    INDEX(CORRECT!$A$2:$HK$129,0,COLUMN(CA46))
)
</f>
        <v>7</v>
      </c>
      <c r="CB46" s="72">
        <f t="array" ref="CB46">SUMPRODUCT(
    INDEX(ANSWERS!$C$7:$AW$134,0,ROW(CB46)), 
    INDEX(CORRECT!$A$2:$HK$129,0,COLUMN(CB46))
)
</f>
        <v>8</v>
      </c>
      <c r="CC46" s="72">
        <f t="array" ref="CC46">SUMPRODUCT(
    INDEX(ANSWERS!$C$7:$AW$134,0,ROW(CC46)), 
    INDEX(CORRECT!$A$2:$HK$129,0,COLUMN(CC46))
)
</f>
        <v>8</v>
      </c>
      <c r="CD46" s="72">
        <f t="array" ref="CD46">SUMPRODUCT(
    INDEX(ANSWERS!$C$7:$AW$134,0,ROW(CD46)), 
    INDEX(CORRECT!$A$2:$HK$129,0,COLUMN(CD46))
)
</f>
        <v>9</v>
      </c>
      <c r="CE46" s="72">
        <f t="array" ref="CE46">SUMPRODUCT(
    INDEX(ANSWERS!$C$7:$AW$134,0,ROW(CE46)), 
    INDEX(CORRECT!$A$2:$HK$129,0,COLUMN(CE46))
)
</f>
        <v>8</v>
      </c>
      <c r="CF46" s="72">
        <f t="array" ref="CF46">SUMPRODUCT(
    INDEX(ANSWERS!$C$7:$AW$134,0,ROW(CF46)), 
    INDEX(CORRECT!$A$2:$HK$129,0,COLUMN(CF46))
)
</f>
        <v>10</v>
      </c>
      <c r="CG46" s="72">
        <f t="array" ref="CG46">SUMPRODUCT(
    INDEX(ANSWERS!$C$7:$AW$134,0,ROW(CG46)), 
    INDEX(CORRECT!$A$2:$HK$129,0,COLUMN(CG46))
)
</f>
        <v>8</v>
      </c>
      <c r="CH46" s="72">
        <f t="array" ref="CH46">SUMPRODUCT(
    INDEX(ANSWERS!$C$7:$AW$134,0,ROW(CH46)), 
    INDEX(CORRECT!$A$2:$HK$129,0,COLUMN(CH46))
)
</f>
        <v>10</v>
      </c>
      <c r="CI46" s="72">
        <f t="array" ref="CI46">SUMPRODUCT(
    INDEX(ANSWERS!$C$7:$AW$134,0,ROW(CI46)), 
    INDEX(CORRECT!$A$2:$HK$129,0,COLUMN(CI46))
)
</f>
        <v>9</v>
      </c>
      <c r="CJ46" s="72">
        <f t="array" ref="CJ46">SUMPRODUCT(
    INDEX(ANSWERS!$C$7:$AW$134,0,ROW(CJ46)), 
    INDEX(CORRECT!$A$2:$HK$129,0,COLUMN(CJ46))
)
</f>
        <v>7</v>
      </c>
      <c r="CK46" s="72">
        <f t="array" ref="CK46">SUMPRODUCT(
    INDEX(ANSWERS!$C$7:$AW$134,0,ROW(CK46)), 
    INDEX(CORRECT!$A$2:$HK$129,0,COLUMN(CK46))
)
</f>
        <v>8</v>
      </c>
      <c r="CL46" s="72">
        <f t="array" ref="CL46">SUMPRODUCT(
    INDEX(ANSWERS!$C$7:$AW$134,0,ROW(CL46)), 
    INDEX(CORRECT!$A$2:$HK$129,0,COLUMN(CL46))
)
</f>
        <v>6</v>
      </c>
      <c r="CM46" s="72">
        <f t="array" ref="CM46">SUMPRODUCT(
    INDEX(ANSWERS!$C$7:$AW$134,0,ROW(CM46)), 
    INDEX(CORRECT!$A$2:$HK$129,0,COLUMN(CM46))
)
</f>
        <v>6</v>
      </c>
      <c r="CN46" s="72">
        <f t="array" ref="CN46">SUMPRODUCT(
    INDEX(ANSWERS!$C$7:$AW$134,0,ROW(CN46)), 
    INDEX(CORRECT!$A$2:$HK$129,0,COLUMN(CN46))
)
</f>
        <v>7</v>
      </c>
      <c r="CO46" s="72">
        <f t="array" ref="CO46">SUMPRODUCT(
    INDEX(ANSWERS!$C$7:$AW$134,0,ROW(CO46)), 
    INDEX(CORRECT!$A$2:$HK$129,0,COLUMN(CO46))
)
</f>
        <v>6</v>
      </c>
      <c r="CP46" s="72">
        <f t="array" ref="CP46">SUMPRODUCT(
    INDEX(ANSWERS!$C$7:$AW$134,0,ROW(CP46)), 
    INDEX(CORRECT!$A$2:$HK$129,0,COLUMN(CP46))
)
</f>
        <v>3</v>
      </c>
      <c r="CQ46" s="72">
        <f t="array" ref="CQ46">SUMPRODUCT(
    INDEX(ANSWERS!$C$7:$AW$134,0,ROW(CQ46)), 
    INDEX(CORRECT!$A$2:$HK$129,0,COLUMN(CQ46))
)
</f>
        <v>5</v>
      </c>
      <c r="CR46" s="72">
        <f t="array" ref="CR46">SUMPRODUCT(
    INDEX(ANSWERS!$C$7:$AW$134,0,ROW(CR46)), 
    INDEX(CORRECT!$A$2:$HK$129,0,COLUMN(CR46))
)
</f>
        <v>10</v>
      </c>
      <c r="CS46" s="72">
        <f t="array" ref="CS46">SUMPRODUCT(
    INDEX(ANSWERS!$C$7:$AW$134,0,ROW(CS46)), 
    INDEX(CORRECT!$A$2:$HK$129,0,COLUMN(CS46))
)
</f>
        <v>10</v>
      </c>
      <c r="CT46" s="72">
        <f t="array" ref="CT46">SUMPRODUCT(
    INDEX(ANSWERS!$C$7:$AW$134,0,ROW(CT46)), 
    INDEX(CORRECT!$A$2:$HK$129,0,COLUMN(CT46))
)
</f>
        <v>6</v>
      </c>
      <c r="CU46" s="72">
        <f t="array" ref="CU46">SUMPRODUCT(
    INDEX(ANSWERS!$C$7:$AW$134,0,ROW(CU46)), 
    INDEX(CORRECT!$A$2:$HK$129,0,COLUMN(CU46))
)
</f>
        <v>9</v>
      </c>
      <c r="CV46" s="72">
        <f t="array" ref="CV46">SUMPRODUCT(
    INDEX(ANSWERS!$C$7:$AW$134,0,ROW(CV46)), 
    INDEX(CORRECT!$A$2:$HK$129,0,COLUMN(CV46))
)
</f>
        <v>5</v>
      </c>
      <c r="CW46" s="72">
        <f t="array" ref="CW46">SUMPRODUCT(
    INDEX(ANSWERS!$C$7:$AW$134,0,ROW(CW46)), 
    INDEX(CORRECT!$A$2:$HK$129,0,COLUMN(CW46))
)
</f>
        <v>7</v>
      </c>
      <c r="CX46" s="72">
        <f t="array" ref="CX46">SUMPRODUCT(
    INDEX(ANSWERS!$C$7:$AW$134,0,ROW(CX46)), 
    INDEX(CORRECT!$A$2:$HK$129,0,COLUMN(CX46))
)
</f>
        <v>7</v>
      </c>
      <c r="CY46" s="72">
        <f t="array" ref="CY46">SUMPRODUCT(
    INDEX(ANSWERS!$C$7:$AW$134,0,ROW(CY46)), 
    INDEX(CORRECT!$A$2:$HK$129,0,COLUMN(CY46))
)
</f>
        <v>9</v>
      </c>
      <c r="CZ46" s="72">
        <f t="array" ref="CZ46">SUMPRODUCT(
    INDEX(ANSWERS!$C$7:$AW$134,0,ROW(CZ46)), 
    INDEX(CORRECT!$A$2:$HK$129,0,COLUMN(CZ46))
)
</f>
        <v>2</v>
      </c>
      <c r="DA46" s="72">
        <f t="array" ref="DA46">SUMPRODUCT(
    INDEX(ANSWERS!$C$7:$AW$134,0,ROW(DA46)), 
    INDEX(CORRECT!$A$2:$HK$129,0,COLUMN(DA46))
)
</f>
        <v>6</v>
      </c>
      <c r="DB46" s="72">
        <f t="array" ref="DB46">SUMPRODUCT(
    INDEX(ANSWERS!$C$7:$AW$134,0,ROW(DB46)), 
    INDEX(CORRECT!$A$2:$HK$129,0,COLUMN(DB46))
)
</f>
        <v>2</v>
      </c>
      <c r="DC46" s="72">
        <f t="array" ref="DC46">SUMPRODUCT(
    INDEX(ANSWERS!$C$7:$AW$134,0,ROW(DC46)), 
    INDEX(CORRECT!$A$2:$HK$129,0,COLUMN(DC46))
)
</f>
        <v>5</v>
      </c>
      <c r="DD46" s="72">
        <f t="array" ref="DD46">SUMPRODUCT(
    INDEX(ANSWERS!$C$7:$AW$134,0,ROW(DD46)), 
    INDEX(CORRECT!$A$2:$HK$129,0,COLUMN(DD46))
)
</f>
        <v>7</v>
      </c>
      <c r="DE46" s="72">
        <f t="array" ref="DE46">SUMPRODUCT(
    INDEX(ANSWERS!$C$7:$AW$134,0,ROW(DE46)), 
    INDEX(CORRECT!$A$2:$HK$129,0,COLUMN(DE46))
)
</f>
        <v>6</v>
      </c>
      <c r="DF46" s="72">
        <f t="array" ref="DF46">SUMPRODUCT(
    INDEX(ANSWERS!$C$7:$AW$134,0,ROW(DF46)), 
    INDEX(CORRECT!$A$2:$HK$129,0,COLUMN(DF46))
)
</f>
        <v>8</v>
      </c>
      <c r="DG46" s="72">
        <f t="array" ref="DG46">SUMPRODUCT(
    INDEX(ANSWERS!$C$7:$AW$134,0,ROW(DG46)), 
    INDEX(CORRECT!$A$2:$HK$129,0,COLUMN(DG46))
)
</f>
        <v>7</v>
      </c>
      <c r="DH46" s="72">
        <f t="array" ref="DH46">SUMPRODUCT(
    INDEX(ANSWERS!$C$7:$AW$134,0,ROW(DH46)), 
    INDEX(CORRECT!$A$2:$HK$129,0,COLUMN(DH46))
)
</f>
        <v>2</v>
      </c>
      <c r="DI46" s="72">
        <f t="array" ref="DI46">SUMPRODUCT(
    INDEX(ANSWERS!$C$7:$AW$134,0,ROW(DI46)), 
    INDEX(CORRECT!$A$2:$HK$129,0,COLUMN(DI46))
)
</f>
        <v>4</v>
      </c>
      <c r="DJ46" s="72">
        <f t="array" ref="DJ46">SUMPRODUCT(
    INDEX(ANSWERS!$C$7:$AW$134,0,ROW(DJ46)), 
    INDEX(CORRECT!$A$2:$HK$129,0,COLUMN(DJ46))
)
</f>
        <v>6</v>
      </c>
      <c r="DK46" s="72">
        <f t="array" ref="DK46">SUMPRODUCT(
    INDEX(ANSWERS!$C$7:$AW$134,0,ROW(DK46)), 
    INDEX(CORRECT!$A$2:$HK$129,0,COLUMN(DK46))
)
</f>
        <v>8</v>
      </c>
      <c r="DL46" s="72">
        <f t="array" ref="DL46">SUMPRODUCT(
    INDEX(ANSWERS!$C$7:$AW$134,0,ROW(DL46)), 
    INDEX(CORRECT!$A$2:$HK$129,0,COLUMN(DL46))
)
</f>
        <v>8</v>
      </c>
      <c r="DM46" s="72">
        <f t="array" ref="DM46">SUMPRODUCT(
    INDEX(ANSWERS!$C$7:$AW$134,0,ROW(DM46)), 
    INDEX(CORRECT!$A$2:$HK$129,0,COLUMN(DM46))
)
</f>
        <v>6</v>
      </c>
      <c r="DN46" s="72">
        <f t="array" ref="DN46">SUMPRODUCT(
    INDEX(ANSWERS!$C$7:$AW$134,0,ROW(DN46)), 
    INDEX(CORRECT!$A$2:$HK$129,0,COLUMN(DN46))
)
</f>
        <v>1</v>
      </c>
      <c r="DO46" s="72">
        <f t="array" ref="DO46">SUMPRODUCT(
    INDEX(ANSWERS!$C$7:$AW$134,0,ROW(DO46)), 
    INDEX(CORRECT!$A$2:$HK$129,0,COLUMN(DO46))
)
</f>
        <v>8</v>
      </c>
      <c r="DP46" s="72">
        <f t="array" ref="DP46">SUMPRODUCT(
    INDEX(ANSWERS!$C$7:$AW$134,0,ROW(DP46)), 
    INDEX(CORRECT!$A$2:$HK$129,0,COLUMN(DP46))
)
</f>
        <v>6</v>
      </c>
      <c r="DQ46" s="72">
        <f t="array" ref="DQ46">SUMPRODUCT(
    INDEX(ANSWERS!$C$7:$AW$134,0,ROW(DQ46)), 
    INDEX(CORRECT!$A$2:$HK$129,0,COLUMN(DQ46))
)
</f>
        <v>8</v>
      </c>
      <c r="DR46" s="72">
        <f t="array" ref="DR46">SUMPRODUCT(
    INDEX(ANSWERS!$C$7:$AW$134,0,ROW(DR46)), 
    INDEX(CORRECT!$A$2:$HK$129,0,COLUMN(DR46))
)
</f>
        <v>8</v>
      </c>
      <c r="DS46" s="72">
        <f t="array" ref="DS46">SUMPRODUCT(
    INDEX(ANSWERS!$C$7:$AW$134,0,ROW(DS46)), 
    INDEX(CORRECT!$A$2:$HK$129,0,COLUMN(DS46))
)
</f>
        <v>9</v>
      </c>
      <c r="DT46" s="72">
        <f t="array" ref="DT46">SUMPRODUCT(
    INDEX(ANSWERS!$C$7:$AW$134,0,ROW(DT46)), 
    INDEX(CORRECT!$A$2:$HK$129,0,COLUMN(DT46))
)
</f>
        <v>7</v>
      </c>
      <c r="DU46" s="72">
        <f t="array" ref="DU46">SUMPRODUCT(
    INDEX(ANSWERS!$C$7:$AW$134,0,ROW(DU46)), 
    INDEX(CORRECT!$A$2:$HK$129,0,COLUMN(DU46))
)
</f>
        <v>6</v>
      </c>
      <c r="DV46" s="72">
        <f t="array" ref="DV46">SUMPRODUCT(
    INDEX(ANSWERS!$C$7:$AW$134,0,ROW(DV46)), 
    INDEX(CORRECT!$A$2:$HK$129,0,COLUMN(DV46))
)
</f>
        <v>1</v>
      </c>
      <c r="DW46" s="72">
        <f t="array" ref="DW46">SUMPRODUCT(
    INDEX(ANSWERS!$C$7:$AW$134,0,ROW(DW46)), 
    INDEX(CORRECT!$A$2:$HK$129,0,COLUMN(DW46))
)
</f>
        <v>7</v>
      </c>
      <c r="DX46" s="72">
        <f t="array" ref="DX46">SUMPRODUCT(
    INDEX(ANSWERS!$C$7:$AW$134,0,ROW(DX46)), 
    INDEX(CORRECT!$A$2:$HK$129,0,COLUMN(DX46))
)
</f>
        <v>5</v>
      </c>
      <c r="DY46" s="72">
        <f t="array" ref="DY46">SUMPRODUCT(
    INDEX(ANSWERS!$C$7:$AW$134,0,ROW(DY46)), 
    INDEX(CORRECT!$A$2:$HK$129,0,COLUMN(DY46))
)
</f>
        <v>7</v>
      </c>
      <c r="DZ46" s="72">
        <f t="array" ref="DZ46">SUMPRODUCT(
    INDEX(ANSWERS!$C$7:$AW$134,0,ROW(DZ46)), 
    INDEX(CORRECT!$A$2:$HK$129,0,COLUMN(DZ46))
)
</f>
        <v>4</v>
      </c>
      <c r="EA46" s="72">
        <f t="array" ref="EA46">SUMPRODUCT(
    INDEX(ANSWERS!$C$7:$AW$134,0,ROW(EA46)), 
    INDEX(CORRECT!$A$2:$HK$129,0,COLUMN(EA46))
)
</f>
        <v>3</v>
      </c>
      <c r="EB46" s="72">
        <f t="array" ref="EB46">SUMPRODUCT(
    INDEX(ANSWERS!$C$7:$AW$134,0,ROW(EB46)), 
    INDEX(CORRECT!$A$2:$HK$129,0,COLUMN(EB46))
)
</f>
        <v>4</v>
      </c>
      <c r="EC46" s="72">
        <f t="array" ref="EC46">SUMPRODUCT(
    INDEX(ANSWERS!$C$7:$AW$134,0,ROW(EC46)), 
    INDEX(CORRECT!$A$2:$HK$129,0,COLUMN(EC46))
)
</f>
        <v>7</v>
      </c>
      <c r="ED46" s="72">
        <f t="array" ref="ED46">SUMPRODUCT(
    INDEX(ANSWERS!$C$7:$AW$134,0,ROW(ED46)), 
    INDEX(CORRECT!$A$2:$HK$129,0,COLUMN(ED46))
)
</f>
        <v>9</v>
      </c>
      <c r="EE46" s="72">
        <f t="array" ref="EE46">SUMPRODUCT(
    INDEX(ANSWERS!$C$7:$AW$134,0,ROW(EE46)), 
    INDEX(CORRECT!$A$2:$HK$129,0,COLUMN(EE46))
)
</f>
        <v>9</v>
      </c>
      <c r="EF46" s="72">
        <f t="array" ref="EF46">SUMPRODUCT(
    INDEX(ANSWERS!$C$7:$AW$134,0,ROW(EF46)), 
    INDEX(CORRECT!$A$2:$HK$129,0,COLUMN(EF46))
)
</f>
        <v>8</v>
      </c>
      <c r="EG46" s="72">
        <f t="array" ref="EG46">SUMPRODUCT(
    INDEX(ANSWERS!$C$7:$AW$134,0,ROW(EG46)), 
    INDEX(CORRECT!$A$2:$HK$129,0,COLUMN(EG46))
)
</f>
        <v>5</v>
      </c>
      <c r="EH46" s="72">
        <f t="array" ref="EH46">SUMPRODUCT(
    INDEX(ANSWERS!$C$7:$AW$134,0,ROW(EH46)), 
    INDEX(CORRECT!$A$2:$HK$129,0,COLUMN(EH46))
)
</f>
        <v>7</v>
      </c>
      <c r="EI46" s="72">
        <f t="array" ref="EI46">SUMPRODUCT(
    INDEX(ANSWERS!$C$7:$AW$134,0,ROW(EI46)), 
    INDEX(CORRECT!$A$2:$HK$129,0,COLUMN(EI46))
)
</f>
        <v>8</v>
      </c>
      <c r="EJ46" s="72">
        <f t="array" ref="EJ46">SUMPRODUCT(
    INDEX(ANSWERS!$C$7:$AW$134,0,ROW(EJ46)), 
    INDEX(CORRECT!$A$2:$HK$129,0,COLUMN(EJ46))
)
</f>
        <v>6</v>
      </c>
      <c r="EK46" s="72">
        <f t="array" ref="EK46">SUMPRODUCT(
    INDEX(ANSWERS!$C$7:$AW$134,0,ROW(EK46)), 
    INDEX(CORRECT!$A$2:$HK$129,0,COLUMN(EK46))
)
</f>
        <v>6</v>
      </c>
      <c r="EL46" s="72">
        <f t="array" ref="EL46">SUMPRODUCT(
    INDEX(ANSWERS!$C$7:$AW$134,0,ROW(EL46)), 
    INDEX(CORRECT!$A$2:$HK$129,0,COLUMN(EL46))
)
</f>
        <v>6</v>
      </c>
      <c r="EM46" s="72">
        <f t="array" ref="EM46">SUMPRODUCT(
    INDEX(ANSWERS!$C$7:$AW$134,0,ROW(EM46)), 
    INDEX(CORRECT!$A$2:$HK$129,0,COLUMN(EM46))
)
</f>
        <v>7</v>
      </c>
      <c r="EN46" s="72">
        <f t="array" ref="EN46">SUMPRODUCT(
    INDEX(ANSWERS!$C$7:$AW$134,0,ROW(EN46)), 
    INDEX(CORRECT!$A$2:$HK$129,0,COLUMN(EN46))
)
</f>
        <v>9</v>
      </c>
      <c r="EO46" s="72">
        <f t="array" ref="EO46">SUMPRODUCT(
    INDEX(ANSWERS!$C$7:$AW$134,0,ROW(EO46)), 
    INDEX(CORRECT!$A$2:$HK$129,0,COLUMN(EO46))
)
</f>
        <v>8</v>
      </c>
      <c r="EP46" s="72">
        <f t="array" ref="EP46">SUMPRODUCT(
    INDEX(ANSWERS!$C$7:$AW$134,0,ROW(EP46)), 
    INDEX(CORRECT!$A$2:$HK$129,0,COLUMN(EP46))
)
</f>
        <v>8</v>
      </c>
      <c r="EQ46" s="72">
        <f t="array" ref="EQ46">SUMPRODUCT(
    INDEX(ANSWERS!$C$7:$AW$134,0,ROW(EQ46)), 
    INDEX(CORRECT!$A$2:$HK$129,0,COLUMN(EQ46))
)
</f>
        <v>7</v>
      </c>
      <c r="ER46" s="72">
        <f t="array" ref="ER46">SUMPRODUCT(
    INDEX(ANSWERS!$C$7:$AW$134,0,ROW(ER46)), 
    INDEX(CORRECT!$A$2:$HK$129,0,COLUMN(ER46))
)
</f>
        <v>2</v>
      </c>
      <c r="ES46" s="72">
        <f t="array" ref="ES46">SUMPRODUCT(
    INDEX(ANSWERS!$C$7:$AW$134,0,ROW(ES46)), 
    INDEX(CORRECT!$A$2:$HK$129,0,COLUMN(ES46))
)
</f>
        <v>4</v>
      </c>
      <c r="ET46" s="72">
        <f t="array" ref="ET46">SUMPRODUCT(
    INDEX(ANSWERS!$C$7:$AW$134,0,ROW(ET46)), 
    INDEX(CORRECT!$A$2:$HK$129,0,COLUMN(ET46))
)
</f>
        <v>4</v>
      </c>
      <c r="EU46" s="72">
        <f t="array" ref="EU46">SUMPRODUCT(
    INDEX(ANSWERS!$C$7:$AW$134,0,ROW(EU46)), 
    INDEX(CORRECT!$A$2:$HK$129,0,COLUMN(EU46))
)
</f>
        <v>10</v>
      </c>
      <c r="EV46" s="72">
        <f t="array" ref="EV46">SUMPRODUCT(
    INDEX(ANSWERS!$C$7:$AW$134,0,ROW(EV46)), 
    INDEX(CORRECT!$A$2:$HK$129,0,COLUMN(EV46))
)
</f>
        <v>5</v>
      </c>
      <c r="EW46" s="72">
        <f t="array" ref="EW46">SUMPRODUCT(
    INDEX(ANSWERS!$C$7:$AW$134,0,ROW(EW46)), 
    INDEX(CORRECT!$A$2:$HK$129,0,COLUMN(EW46))
)
</f>
        <v>9</v>
      </c>
      <c r="EX46" s="72">
        <f t="array" ref="EX46">SUMPRODUCT(
    INDEX(ANSWERS!$C$7:$AW$134,0,ROW(EX46)), 
    INDEX(CORRECT!$A$2:$HK$129,0,COLUMN(EX46))
)
</f>
        <v>7</v>
      </c>
      <c r="EY46" s="72">
        <f t="array" ref="EY46">SUMPRODUCT(
    INDEX(ANSWERS!$C$7:$AW$134,0,ROW(EY46)), 
    INDEX(CORRECT!$A$2:$HK$129,0,COLUMN(EY46))
)
</f>
        <v>5</v>
      </c>
      <c r="EZ46" s="72">
        <f t="array" ref="EZ46">SUMPRODUCT(
    INDEX(ANSWERS!$C$7:$AW$134,0,ROW(EZ46)), 
    INDEX(CORRECT!$A$2:$HK$129,0,COLUMN(EZ46))
)
</f>
        <v>7</v>
      </c>
      <c r="FA46" s="72">
        <f t="array" ref="FA46">SUMPRODUCT(
    INDEX(ANSWERS!$C$7:$AW$134,0,ROW(FA46)), 
    INDEX(CORRECT!$A$2:$HK$129,0,COLUMN(FA46))
)
</f>
        <v>6</v>
      </c>
      <c r="FB46" s="72">
        <f t="array" ref="FB46">SUMPRODUCT(
    INDEX(ANSWERS!$C$7:$AW$134,0,ROW(FB46)), 
    INDEX(CORRECT!$A$2:$HK$129,0,COLUMN(FB46))
)
</f>
        <v>4</v>
      </c>
      <c r="FC46" s="72">
        <f t="array" ref="FC46">SUMPRODUCT(
    INDEX(ANSWERS!$C$7:$AW$134,0,ROW(FC46)), 
    INDEX(CORRECT!$A$2:$HK$129,0,COLUMN(FC46))
)
</f>
        <v>9</v>
      </c>
      <c r="FD46" s="72">
        <f t="array" ref="FD46">SUMPRODUCT(
    INDEX(ANSWERS!$C$7:$AW$134,0,ROW(FD46)), 
    INDEX(CORRECT!$A$2:$HK$129,0,COLUMN(FD46))
)
</f>
        <v>6</v>
      </c>
      <c r="FE46" s="72">
        <f t="array" ref="FE46">SUMPRODUCT(
    INDEX(ANSWERS!$C$7:$AW$134,0,ROW(FE46)), 
    INDEX(CORRECT!$A$2:$HK$129,0,COLUMN(FE46))
)
</f>
        <v>8</v>
      </c>
      <c r="FF46" s="72">
        <f t="array" ref="FF46">SUMPRODUCT(
    INDEX(ANSWERS!$C$7:$AW$134,0,ROW(FF46)), 
    INDEX(CORRECT!$A$2:$HK$129,0,COLUMN(FF46))
)
</f>
        <v>10</v>
      </c>
      <c r="FG46" s="72">
        <f t="array" ref="FG46">SUMPRODUCT(
    INDEX(ANSWERS!$C$7:$AW$134,0,ROW(FG46)), 
    INDEX(CORRECT!$A$2:$HK$129,0,COLUMN(FG46))
)
</f>
        <v>6</v>
      </c>
      <c r="FH46" s="72">
        <f t="array" ref="FH46">SUMPRODUCT(
    INDEX(ANSWERS!$C$7:$AW$134,0,ROW(FH46)), 
    INDEX(CORRECT!$A$2:$HK$129,0,COLUMN(FH46))
)
</f>
        <v>9</v>
      </c>
      <c r="FI46" s="72">
        <f t="array" ref="FI46">SUMPRODUCT(
    INDEX(ANSWERS!$C$7:$AW$134,0,ROW(FI46)), 
    INDEX(CORRECT!$A$2:$HK$129,0,COLUMN(FI46))
)
</f>
        <v>10</v>
      </c>
      <c r="FJ46" s="72">
        <f t="array" ref="FJ46">SUMPRODUCT(
    INDEX(ANSWERS!$C$7:$AW$134,0,ROW(FJ46)), 
    INDEX(CORRECT!$A$2:$HK$129,0,COLUMN(FJ46))
)
</f>
        <v>9</v>
      </c>
      <c r="FK46" s="72">
        <f t="array" ref="FK46">SUMPRODUCT(
    INDEX(ANSWERS!$C$7:$AW$134,0,ROW(FK46)), 
    INDEX(CORRECT!$A$2:$HK$129,0,COLUMN(FK46))
)
</f>
        <v>7</v>
      </c>
      <c r="FL46" s="72">
        <f t="array" ref="FL46">SUMPRODUCT(
    INDEX(ANSWERS!$C$7:$AW$134,0,ROW(FL46)), 
    INDEX(CORRECT!$A$2:$HK$129,0,COLUMN(FL46))
)
</f>
        <v>4</v>
      </c>
      <c r="FM46" s="72">
        <f t="array" ref="FM46">SUMPRODUCT(
    INDEX(ANSWERS!$C$7:$AW$134,0,ROW(FM46)), 
    INDEX(CORRECT!$A$2:$HK$129,0,COLUMN(FM46))
)
</f>
        <v>6</v>
      </c>
      <c r="FN46" s="72">
        <f t="array" ref="FN46">SUMPRODUCT(
    INDEX(ANSWERS!$C$7:$AW$134,0,ROW(FN46)), 
    INDEX(CORRECT!$A$2:$HK$129,0,COLUMN(FN46))
)
</f>
        <v>6</v>
      </c>
      <c r="FO46" s="72">
        <f t="array" ref="FO46">SUMPRODUCT(
    INDEX(ANSWERS!$C$7:$AW$134,0,ROW(FO46)), 
    INDEX(CORRECT!$A$2:$HK$129,0,COLUMN(FO46))
)
</f>
        <v>8</v>
      </c>
      <c r="FP46" s="72">
        <f t="array" ref="FP46">SUMPRODUCT(
    INDEX(ANSWERS!$C$7:$AW$134,0,ROW(FP46)), 
    INDEX(CORRECT!$A$2:$HK$129,0,COLUMN(FP46))
)
</f>
        <v>6</v>
      </c>
      <c r="FQ46" s="72">
        <f t="array" ref="FQ46">SUMPRODUCT(
    INDEX(ANSWERS!$C$7:$AW$134,0,ROW(FQ46)), 
    INDEX(CORRECT!$A$2:$HK$129,0,COLUMN(FQ46))
)
</f>
        <v>7</v>
      </c>
      <c r="FR46" s="72">
        <f t="array" ref="FR46">SUMPRODUCT(
    INDEX(ANSWERS!$C$7:$AW$134,0,ROW(FR46)), 
    INDEX(CORRECT!$A$2:$HK$129,0,COLUMN(FR46))
)
</f>
        <v>10</v>
      </c>
      <c r="FS46" s="72">
        <f t="array" ref="FS46">SUMPRODUCT(
    INDEX(ANSWERS!$C$7:$AW$134,0,ROW(FS46)), 
    INDEX(CORRECT!$A$2:$HK$129,0,COLUMN(FS46))
)
</f>
        <v>6</v>
      </c>
      <c r="FT46" s="72">
        <f t="array" ref="FT46">SUMPRODUCT(
    INDEX(ANSWERS!$C$7:$AW$134,0,ROW(FT46)), 
    INDEX(CORRECT!$A$2:$HK$129,0,COLUMN(FT46))
)
</f>
        <v>2</v>
      </c>
      <c r="FU46" s="72">
        <f t="array" ref="FU46">SUMPRODUCT(
    INDEX(ANSWERS!$C$7:$AW$134,0,ROW(FU46)), 
    INDEX(CORRECT!$A$2:$HK$129,0,COLUMN(FU46))
)
</f>
        <v>8</v>
      </c>
      <c r="FV46" s="72">
        <f t="array" ref="FV46">SUMPRODUCT(
    INDEX(ANSWERS!$C$7:$AW$134,0,ROW(FV46)), 
    INDEX(CORRECT!$A$2:$HK$129,0,COLUMN(FV46))
)
</f>
        <v>5</v>
      </c>
      <c r="FW46" s="72">
        <f t="array" ref="FW46">SUMPRODUCT(
    INDEX(ANSWERS!$C$7:$AW$134,0,ROW(FW46)), 
    INDEX(CORRECT!$A$2:$HK$129,0,COLUMN(FW46))
)
</f>
        <v>6</v>
      </c>
      <c r="FX46" s="72">
        <f t="array" ref="FX46">SUMPRODUCT(
    INDEX(ANSWERS!$C$7:$AW$134,0,ROW(FX46)), 
    INDEX(CORRECT!$A$2:$HK$129,0,COLUMN(FX46))
)
</f>
        <v>8</v>
      </c>
      <c r="FY46" s="72">
        <f t="array" ref="FY46">SUMPRODUCT(
    INDEX(ANSWERS!$C$7:$AW$134,0,ROW(FY46)), 
    INDEX(CORRECT!$A$2:$HK$129,0,COLUMN(FY46))
)
</f>
        <v>5</v>
      </c>
      <c r="FZ46" s="72">
        <f t="array" ref="FZ46">SUMPRODUCT(
    INDEX(ANSWERS!$C$7:$AW$134,0,ROW(FZ46)), 
    INDEX(CORRECT!$A$2:$HK$129,0,COLUMN(FZ46))
)
</f>
        <v>6</v>
      </c>
      <c r="GA46" s="72">
        <f t="array" ref="GA46">SUMPRODUCT(
    INDEX(ANSWERS!$C$7:$AW$134,0,ROW(GA46)), 
    INDEX(CORRECT!$A$2:$HK$129,0,COLUMN(GA46))
)
</f>
        <v>5</v>
      </c>
      <c r="GB46" s="72">
        <f t="array" ref="GB46">SUMPRODUCT(
    INDEX(ANSWERS!$C$7:$AW$134,0,ROW(GB46)), 
    INDEX(CORRECT!$A$2:$HK$129,0,COLUMN(GB46))
)
</f>
        <v>3</v>
      </c>
      <c r="GC46" s="72">
        <f t="array" ref="GC46">SUMPRODUCT(
    INDEX(ANSWERS!$C$7:$AW$134,0,ROW(GC46)), 
    INDEX(CORRECT!$A$2:$HK$129,0,COLUMN(GC46))
)
</f>
        <v>5</v>
      </c>
      <c r="GD46" s="72">
        <f t="array" ref="GD46">SUMPRODUCT(
    INDEX(ANSWERS!$C$7:$AW$134,0,ROW(GD46)), 
    INDEX(CORRECT!$A$2:$HK$129,0,COLUMN(GD46))
)
</f>
        <v>5</v>
      </c>
      <c r="GE46" s="72">
        <f t="array" ref="GE46">SUMPRODUCT(
    INDEX(ANSWERS!$C$7:$AW$134,0,ROW(GE46)), 
    INDEX(CORRECT!$A$2:$HK$129,0,COLUMN(GE46))
)
</f>
        <v>7</v>
      </c>
      <c r="GF46" s="72">
        <f t="array" ref="GF46">SUMPRODUCT(
    INDEX(ANSWERS!$C$7:$AW$134,0,ROW(GF46)), 
    INDEX(CORRECT!$A$2:$HK$129,0,COLUMN(GF46))
)
</f>
        <v>7</v>
      </c>
      <c r="GG46" s="72">
        <f t="array" ref="GG46">SUMPRODUCT(
    INDEX(ANSWERS!$C$7:$AW$134,0,ROW(GG46)), 
    INDEX(CORRECT!$A$2:$HK$129,0,COLUMN(GG46))
)
</f>
        <v>8</v>
      </c>
      <c r="GH46" s="72">
        <f t="array" ref="GH46">SUMPRODUCT(
    INDEX(ANSWERS!$C$7:$AW$134,0,ROW(GH46)), 
    INDEX(CORRECT!$A$2:$HK$129,0,COLUMN(GH46))
)
</f>
        <v>5</v>
      </c>
      <c r="GI46" s="72">
        <f t="array" ref="GI46">SUMPRODUCT(
    INDEX(ANSWERS!$C$7:$AW$134,0,ROW(GI46)), 
    INDEX(CORRECT!$A$2:$HK$129,0,COLUMN(GI46))
)
</f>
        <v>8</v>
      </c>
      <c r="GJ46" s="72">
        <f t="array" ref="GJ46">SUMPRODUCT(
    INDEX(ANSWERS!$C$7:$AW$134,0,ROW(GJ46)), 
    INDEX(CORRECT!$A$2:$HK$129,0,COLUMN(GJ46))
)
</f>
        <v>7</v>
      </c>
      <c r="GK46" s="72">
        <f t="array" ref="GK46">SUMPRODUCT(
    INDEX(ANSWERS!$C$7:$AW$134,0,ROW(GK46)), 
    INDEX(CORRECT!$A$2:$HK$129,0,COLUMN(GK46))
)
</f>
        <v>1</v>
      </c>
      <c r="GL46" s="72">
        <f t="array" ref="GL46">SUMPRODUCT(
    INDEX(ANSWERS!$C$7:$AW$134,0,ROW(GL46)), 
    INDEX(CORRECT!$A$2:$HK$129,0,COLUMN(GL46))
)
</f>
        <v>6</v>
      </c>
      <c r="GM46" s="72">
        <f t="array" ref="GM46">SUMPRODUCT(
    INDEX(ANSWERS!$C$7:$AW$134,0,ROW(GM46)), 
    INDEX(CORRECT!$A$2:$HK$129,0,COLUMN(GM46))
)
</f>
        <v>3</v>
      </c>
      <c r="GN46" s="72">
        <f t="array" ref="GN46">SUMPRODUCT(
    INDEX(ANSWERS!$C$7:$AW$134,0,ROW(GN46)), 
    INDEX(CORRECT!$A$2:$HK$129,0,COLUMN(GN46))
)
</f>
        <v>4</v>
      </c>
      <c r="GO46" s="72">
        <f t="array" ref="GO46">SUMPRODUCT(
    INDEX(ANSWERS!$C$7:$AW$134,0,ROW(GO46)), 
    INDEX(CORRECT!$A$2:$HK$129,0,COLUMN(GO46))
)
</f>
        <v>8</v>
      </c>
      <c r="GP46" s="72">
        <f t="array" ref="GP46">SUMPRODUCT(
    INDEX(ANSWERS!$C$7:$AW$134,0,ROW(GP46)), 
    INDEX(CORRECT!$A$2:$HK$129,0,COLUMN(GP46))
)
</f>
        <v>9</v>
      </c>
      <c r="GQ46" s="72">
        <f t="array" ref="GQ46">SUMPRODUCT(
    INDEX(ANSWERS!$C$7:$AW$134,0,ROW(GQ46)), 
    INDEX(CORRECT!$A$2:$HK$129,0,COLUMN(GQ46))
)
</f>
        <v>6</v>
      </c>
      <c r="GR46" s="72">
        <f t="array" ref="GR46">SUMPRODUCT(
    INDEX(ANSWERS!$C$7:$AW$134,0,ROW(GR46)), 
    INDEX(CORRECT!$A$2:$HK$129,0,COLUMN(GR46))
)
</f>
        <v>6</v>
      </c>
      <c r="GS46" s="72">
        <f t="array" ref="GS46">SUMPRODUCT(
    INDEX(ANSWERS!$C$7:$AW$134,0,ROW(GS46)), 
    INDEX(CORRECT!$A$2:$HK$129,0,COLUMN(GS46))
)
</f>
        <v>7</v>
      </c>
      <c r="GT46" s="72">
        <f t="array" ref="GT46">SUMPRODUCT(
    INDEX(ANSWERS!$C$7:$AW$134,0,ROW(GT46)), 
    INDEX(CORRECT!$A$2:$HK$129,0,COLUMN(GT46))
)
</f>
        <v>4</v>
      </c>
      <c r="GU46" s="72">
        <f t="array" ref="GU46">SUMPRODUCT(
    INDEX(ANSWERS!$C$7:$AW$134,0,ROW(GU46)), 
    INDEX(CORRECT!$A$2:$HK$129,0,COLUMN(GU46))
)
</f>
        <v>6</v>
      </c>
      <c r="GV46" s="72">
        <f t="array" ref="GV46">SUMPRODUCT(
    INDEX(ANSWERS!$C$7:$AW$134,0,ROW(GV46)), 
    INDEX(CORRECT!$A$2:$HK$129,0,COLUMN(GV46))
)
</f>
        <v>9</v>
      </c>
      <c r="GW46" s="72">
        <f t="array" ref="GW46">SUMPRODUCT(
    INDEX(ANSWERS!$C$7:$AW$134,0,ROW(GW46)), 
    INDEX(CORRECT!$A$2:$HK$129,0,COLUMN(GW46))
)
</f>
        <v>8</v>
      </c>
      <c r="GX46" s="72">
        <f t="array" ref="GX46">SUMPRODUCT(
    INDEX(ANSWERS!$C$7:$AW$134,0,ROW(GX46)), 
    INDEX(CORRECT!$A$2:$HK$129,0,COLUMN(GX46))
)
</f>
        <v>7</v>
      </c>
      <c r="GY46" s="72">
        <f t="array" ref="GY46">SUMPRODUCT(
    INDEX(ANSWERS!$C$7:$AW$134,0,ROW(GY46)), 
    INDEX(CORRECT!$A$2:$HK$129,0,COLUMN(GY46))
)
</f>
        <v>9</v>
      </c>
      <c r="GZ46" s="72">
        <f t="array" ref="GZ46">SUMPRODUCT(
    INDEX(ANSWERS!$C$7:$AW$134,0,ROW(GZ46)), 
    INDEX(CORRECT!$A$2:$HK$129,0,COLUMN(GZ46))
)
</f>
        <v>9</v>
      </c>
      <c r="HA46" s="72">
        <f t="array" ref="HA46">SUMPRODUCT(
    INDEX(ANSWERS!$C$7:$AW$134,0,ROW(HA46)), 
    INDEX(CORRECT!$A$2:$HK$129,0,COLUMN(HA46))
)
</f>
        <v>8</v>
      </c>
      <c r="HB46" s="72">
        <f t="array" ref="HB46">SUMPRODUCT(
    INDEX(ANSWERS!$C$7:$AW$134,0,ROW(HB46)), 
    INDEX(CORRECT!$A$2:$HK$129,0,COLUMN(HB46))
)
</f>
        <v>8</v>
      </c>
      <c r="HC46" s="72">
        <f t="array" ref="HC46">SUMPRODUCT(
    INDEX(ANSWERS!$C$7:$AW$134,0,ROW(HC46)), 
    INDEX(CORRECT!$A$2:$HK$129,0,COLUMN(HC46))
)
</f>
        <v>9</v>
      </c>
      <c r="HD46" s="72">
        <f t="array" ref="HD46">SUMPRODUCT(
    INDEX(ANSWERS!$C$7:$AW$134,0,ROW(HD46)), 
    INDEX(CORRECT!$A$2:$HK$129,0,COLUMN(HD46))
)
</f>
        <v>6</v>
      </c>
      <c r="HE46" s="72">
        <f t="array" ref="HE46">SUMPRODUCT(
    INDEX(ANSWERS!$C$7:$AW$134,0,ROW(HE46)), 
    INDEX(CORRECT!$A$2:$HK$129,0,COLUMN(HE46))
)
</f>
        <v>8</v>
      </c>
      <c r="HF46" s="72">
        <f t="array" ref="HF46">SUMPRODUCT(
    INDEX(ANSWERS!$C$7:$AW$134,0,ROW(HF46)), 
    INDEX(CORRECT!$A$2:$HK$129,0,COLUMN(HF46))
)
</f>
        <v>7</v>
      </c>
      <c r="HG46" s="72">
        <f t="array" ref="HG46">SUMPRODUCT(
    INDEX(ANSWERS!$C$7:$AW$134,0,ROW(HG46)), 
    INDEX(CORRECT!$A$2:$HK$129,0,COLUMN(HG46))
)
</f>
        <v>10</v>
      </c>
      <c r="HH46" s="72">
        <f t="array" ref="HH46">SUMPRODUCT(
    INDEX(ANSWERS!$C$7:$AW$134,0,ROW(HH46)), 
    INDEX(CORRECT!$A$2:$HK$129,0,COLUMN(HH46))
)
</f>
        <v>10</v>
      </c>
      <c r="HI46" s="72">
        <f t="array" ref="HI46">SUMPRODUCT(
    INDEX(ANSWERS!$C$7:$AW$134,0,ROW(HI46)), 
    INDEX(CORRECT!$A$2:$HK$129,0,COLUMN(HI46))
)
</f>
        <v>3</v>
      </c>
      <c r="HJ46" s="72">
        <f t="array" ref="HJ46">SUMPRODUCT(
    INDEX(ANSWERS!$C$7:$AW$134,0,ROW(HJ46)), 
    INDEX(CORRECT!$A$2:$HK$129,0,COLUMN(HJ46))
)
</f>
        <v>6</v>
      </c>
      <c r="HK46" s="72">
        <f t="array" ref="HK46">SUMPRODUCT(
    INDEX(ANSWERS!$C$7:$AW$134,0,ROW(HK46)), 
    INDEX(CORRECT!$A$2:$HK$129,0,COLUMN(HK46))
)
</f>
        <v>5</v>
      </c>
      <c r="HL46" s="72"/>
    </row>
    <row r="47">
      <c r="A47" s="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72"/>
      <c r="BT47" s="72"/>
      <c r="BU47" s="72"/>
      <c r="BV47" s="72"/>
      <c r="BW47" s="72"/>
      <c r="BX47" s="72"/>
      <c r="BY47" s="72"/>
      <c r="BZ47" s="72"/>
      <c r="CA47" s="72"/>
      <c r="CB47" s="72"/>
      <c r="CC47" s="72"/>
      <c r="CD47" s="72"/>
      <c r="CE47" s="72"/>
      <c r="CF47" s="72"/>
      <c r="CG47" s="72"/>
      <c r="CH47" s="72"/>
      <c r="CI47" s="72"/>
      <c r="CJ47" s="72"/>
      <c r="CK47" s="72"/>
      <c r="CL47" s="72"/>
      <c r="CM47" s="72"/>
      <c r="CN47" s="72"/>
      <c r="CO47" s="72"/>
      <c r="CP47" s="72"/>
      <c r="CQ47" s="72"/>
      <c r="CR47" s="72"/>
      <c r="CS47" s="72"/>
      <c r="CT47" s="72"/>
      <c r="CU47" s="72"/>
      <c r="CV47" s="72"/>
      <c r="CW47" s="72"/>
      <c r="CX47" s="72"/>
      <c r="CY47" s="72"/>
      <c r="CZ47" s="72"/>
      <c r="DA47" s="72"/>
      <c r="DB47" s="72"/>
      <c r="DC47" s="72"/>
      <c r="DD47" s="72"/>
      <c r="DE47" s="72"/>
      <c r="DF47" s="72"/>
      <c r="DG47" s="72"/>
      <c r="DH47" s="72"/>
      <c r="DI47" s="72"/>
      <c r="DJ47" s="72"/>
      <c r="DK47" s="72"/>
      <c r="DL47" s="72"/>
      <c r="DM47" s="72"/>
      <c r="DN47" s="72"/>
      <c r="DO47" s="72"/>
      <c r="DP47" s="72"/>
      <c r="DQ47" s="72"/>
      <c r="DR47" s="72"/>
      <c r="DS47" s="72"/>
      <c r="DT47" s="72"/>
      <c r="DU47" s="72"/>
      <c r="DV47" s="72"/>
      <c r="DW47" s="72"/>
      <c r="DX47" s="72"/>
      <c r="DY47" s="72"/>
      <c r="DZ47" s="72"/>
      <c r="EA47" s="72"/>
      <c r="EB47" s="72"/>
      <c r="EC47" s="72"/>
      <c r="ED47" s="72"/>
      <c r="EE47" s="72"/>
      <c r="EF47" s="72"/>
      <c r="EG47" s="72"/>
      <c r="EH47" s="72"/>
      <c r="EI47" s="72"/>
      <c r="EJ47" s="72"/>
      <c r="EK47" s="72"/>
      <c r="EL47" s="72"/>
      <c r="EM47" s="72"/>
      <c r="EN47" s="72"/>
      <c r="EO47" s="72"/>
      <c r="EP47" s="72"/>
      <c r="EQ47" s="72"/>
      <c r="ER47" s="72"/>
      <c r="ES47" s="72"/>
      <c r="ET47" s="72"/>
      <c r="EU47" s="72"/>
      <c r="EV47" s="72"/>
      <c r="EW47" s="72"/>
      <c r="EX47" s="72"/>
      <c r="EY47" s="72"/>
      <c r="EZ47" s="72"/>
      <c r="FA47" s="72"/>
      <c r="FB47" s="72"/>
      <c r="FC47" s="72"/>
      <c r="FD47" s="72"/>
      <c r="FE47" s="72"/>
      <c r="FF47" s="72"/>
      <c r="FG47" s="72"/>
      <c r="FH47" s="72"/>
      <c r="FI47" s="72"/>
      <c r="FJ47" s="72"/>
      <c r="FK47" s="72"/>
      <c r="FL47" s="72"/>
      <c r="FM47" s="72"/>
      <c r="FN47" s="72"/>
      <c r="FO47" s="72"/>
      <c r="FP47" s="72"/>
      <c r="FQ47" s="72"/>
      <c r="FR47" s="72"/>
      <c r="FS47" s="72"/>
      <c r="FT47" s="72"/>
      <c r="FU47" s="72"/>
      <c r="FV47" s="72"/>
      <c r="FW47" s="72"/>
      <c r="FX47" s="72"/>
      <c r="FY47" s="72"/>
      <c r="FZ47" s="72"/>
      <c r="GA47" s="72"/>
      <c r="GB47" s="72"/>
      <c r="GC47" s="72"/>
      <c r="GD47" s="72"/>
      <c r="GE47" s="72"/>
      <c r="GF47" s="72"/>
      <c r="GG47" s="72"/>
      <c r="GH47" s="72"/>
      <c r="GI47" s="72"/>
      <c r="GJ47" s="72"/>
      <c r="GK47" s="72"/>
      <c r="GL47" s="72"/>
      <c r="GM47" s="72"/>
      <c r="GN47" s="72"/>
      <c r="GO47" s="72"/>
      <c r="GP47" s="72"/>
      <c r="GQ47" s="72"/>
      <c r="GR47" s="72"/>
      <c r="GS47" s="72"/>
      <c r="GT47" s="72"/>
      <c r="GU47" s="72"/>
      <c r="GV47" s="72"/>
      <c r="GW47" s="72"/>
      <c r="GX47" s="72"/>
      <c r="GY47" s="72"/>
      <c r="GZ47" s="72"/>
      <c r="HA47" s="72"/>
      <c r="HB47" s="72"/>
      <c r="HC47" s="72"/>
      <c r="HD47" s="72"/>
      <c r="HE47" s="72"/>
      <c r="HF47" s="72"/>
      <c r="HG47" s="72"/>
      <c r="HH47" s="72"/>
      <c r="HI47" s="72"/>
      <c r="HJ47" s="72"/>
      <c r="HK47" s="72"/>
      <c r="HL47" s="72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6.0"/>
    <col customWidth="1" min="3" max="3" width="4.86"/>
    <col customWidth="1" min="4" max="4" width="6.43"/>
    <col customWidth="1" min="5" max="5" width="7.29"/>
    <col customWidth="1" min="6" max="6" width="6.14"/>
    <col customWidth="1" min="7" max="7" width="7.14"/>
    <col customWidth="1" min="8" max="8" width="6.29"/>
    <col customWidth="1" min="9" max="9" width="5.29"/>
    <col customWidth="1" min="10" max="10" width="6.43"/>
    <col customWidth="1" min="11" max="11" width="6.0"/>
    <col customWidth="1" min="12" max="12" width="5.0"/>
    <col customWidth="1" min="13" max="13" width="6.43"/>
    <col customWidth="1" min="14" max="14" width="7.43"/>
    <col customWidth="1" min="15" max="15" width="6.71"/>
    <col customWidth="1" min="16" max="16" width="8.14"/>
    <col customWidth="1" min="17" max="17" width="6.86"/>
    <col customWidth="1" min="18" max="18" width="4.0"/>
    <col customWidth="1" min="19" max="19" width="5.0"/>
    <col customWidth="1" min="20" max="20" width="6.43"/>
    <col customWidth="1" min="21" max="21" width="6.86"/>
    <col customWidth="1" min="22" max="23" width="7.29"/>
    <col customWidth="1" min="24" max="24" width="5.71"/>
    <col customWidth="1" min="25" max="25" width="6.0"/>
    <col customWidth="1" min="26" max="26" width="6.71"/>
    <col customWidth="1" min="27" max="27" width="7.14"/>
    <col customWidth="1" min="28" max="28" width="8.43"/>
    <col customWidth="1" min="29" max="29" width="5.43"/>
    <col customWidth="1" min="30" max="30" width="5.57"/>
    <col customWidth="1" min="31" max="32" width="6.29"/>
    <col customWidth="1" min="33" max="33" width="5.71"/>
    <col customWidth="1" min="34" max="34" width="6.0"/>
    <col customWidth="1" min="35" max="35" width="5.57"/>
    <col customWidth="1" min="36" max="36" width="6.86"/>
    <col customWidth="1" min="37" max="38" width="5.86"/>
    <col customWidth="1" min="39" max="39" width="6.29"/>
    <col customWidth="1" min="40" max="40" width="7.86"/>
    <col customWidth="1" min="41" max="41" width="6.0"/>
    <col customWidth="1" min="42" max="42" width="6.57"/>
    <col customWidth="1" min="43" max="43" width="7.43"/>
    <col customWidth="1" min="44" max="44" width="6.57"/>
    <col customWidth="1" min="45" max="45" width="4.71"/>
    <col customWidth="1" min="46" max="46" width="7.71"/>
  </cols>
  <sheetData>
    <row r="1">
      <c r="A1" s="1" t="str">
        <f t="array" ref="A1:ALL229">TRANSPOSE(TALLY!1:1000)</f>
        <v>ID</v>
      </c>
      <c r="B1" s="1" t="s">
        <v>300</v>
      </c>
      <c r="C1" s="1" t="s">
        <v>174</v>
      </c>
      <c r="D1" s="1" t="s">
        <v>182</v>
      </c>
      <c r="E1" s="1" t="s">
        <v>164</v>
      </c>
      <c r="F1" s="1" t="s">
        <v>160</v>
      </c>
      <c r="G1" s="1" t="s">
        <v>172</v>
      </c>
      <c r="H1" s="1" t="s">
        <v>166</v>
      </c>
      <c r="I1" s="1" t="s">
        <v>301</v>
      </c>
      <c r="J1" s="1" t="s">
        <v>165</v>
      </c>
      <c r="K1" s="1" t="s">
        <v>148</v>
      </c>
      <c r="L1" s="1" t="s">
        <v>176</v>
      </c>
      <c r="M1" s="1" t="s">
        <v>149</v>
      </c>
      <c r="N1" s="1" t="s">
        <v>147</v>
      </c>
      <c r="O1" s="1" t="s">
        <v>156</v>
      </c>
      <c r="P1" s="1" t="s">
        <v>302</v>
      </c>
      <c r="Q1" s="1" t="s">
        <v>303</v>
      </c>
      <c r="R1" s="1" t="s">
        <v>163</v>
      </c>
      <c r="S1" s="1" t="s">
        <v>151</v>
      </c>
      <c r="T1" s="1" t="s">
        <v>161</v>
      </c>
      <c r="U1" s="1" t="s">
        <v>154</v>
      </c>
      <c r="V1" s="1" t="s">
        <v>167</v>
      </c>
      <c r="W1" s="1" t="s">
        <v>152</v>
      </c>
      <c r="X1" s="1" t="s">
        <v>157</v>
      </c>
      <c r="Y1" s="1" t="s">
        <v>304</v>
      </c>
      <c r="Z1" s="1" t="s">
        <v>158</v>
      </c>
      <c r="AA1" s="1" t="s">
        <v>179</v>
      </c>
      <c r="AB1" s="1" t="s">
        <v>173</v>
      </c>
      <c r="AC1" s="1" t="s">
        <v>171</v>
      </c>
      <c r="AD1" s="1" t="s">
        <v>305</v>
      </c>
      <c r="AE1" s="1" t="s">
        <v>306</v>
      </c>
      <c r="AF1" s="1" t="s">
        <v>307</v>
      </c>
      <c r="AG1" s="1" t="s">
        <v>150</v>
      </c>
      <c r="AH1" s="1" t="s">
        <v>308</v>
      </c>
      <c r="AI1" s="1" t="s">
        <v>309</v>
      </c>
      <c r="AJ1" s="1" t="s">
        <v>310</v>
      </c>
      <c r="AK1" s="1" t="s">
        <v>170</v>
      </c>
      <c r="AL1" s="1" t="s">
        <v>311</v>
      </c>
      <c r="AM1" s="1" t="s">
        <v>312</v>
      </c>
      <c r="AN1" s="1" t="s">
        <v>313</v>
      </c>
      <c r="AO1" s="1" t="s">
        <v>314</v>
      </c>
      <c r="AP1" s="1" t="s">
        <v>153</v>
      </c>
      <c r="AQ1" s="1" t="s">
        <v>315</v>
      </c>
      <c r="AR1" s="1" t="s">
        <v>162</v>
      </c>
      <c r="AS1" s="1" t="s">
        <v>316</v>
      </c>
      <c r="AT1" s="1" t="s">
        <v>155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</row>
    <row r="2">
      <c r="A2" s="1" t="s">
        <v>6</v>
      </c>
      <c r="B2" s="72">
        <v>0.0</v>
      </c>
      <c r="C2">
        <v>3.0</v>
      </c>
      <c r="D2">
        <v>1.0</v>
      </c>
      <c r="E2">
        <v>0.0</v>
      </c>
      <c r="F2">
        <v>2.0</v>
      </c>
      <c r="G2">
        <v>1.0</v>
      </c>
      <c r="H2">
        <v>5.0</v>
      </c>
      <c r="I2">
        <v>0.0</v>
      </c>
      <c r="J2">
        <v>7.0</v>
      </c>
      <c r="K2">
        <v>7.0</v>
      </c>
      <c r="L2">
        <v>1.0</v>
      </c>
      <c r="M2">
        <v>12.0</v>
      </c>
      <c r="N2">
        <v>2.0</v>
      </c>
      <c r="O2">
        <v>7.0</v>
      </c>
      <c r="P2">
        <v>0.0</v>
      </c>
      <c r="Q2">
        <v>0.0</v>
      </c>
      <c r="R2">
        <v>8.0</v>
      </c>
      <c r="S2">
        <v>12.0</v>
      </c>
      <c r="T2">
        <v>8.0</v>
      </c>
      <c r="U2">
        <v>6.0</v>
      </c>
      <c r="V2">
        <v>6.0</v>
      </c>
      <c r="W2">
        <v>7.0</v>
      </c>
      <c r="X2">
        <v>2.0</v>
      </c>
      <c r="Y2">
        <v>0.0</v>
      </c>
      <c r="Z2">
        <v>4.0</v>
      </c>
      <c r="AA2">
        <v>5.0</v>
      </c>
      <c r="AB2">
        <v>1.0</v>
      </c>
      <c r="AC2">
        <v>1.0</v>
      </c>
      <c r="AD2">
        <v>0.0</v>
      </c>
      <c r="AE2">
        <v>0.0</v>
      </c>
      <c r="AF2">
        <v>1.0</v>
      </c>
      <c r="AG2">
        <v>9.0</v>
      </c>
      <c r="AH2">
        <v>3.0</v>
      </c>
      <c r="AI2">
        <v>1.0</v>
      </c>
      <c r="AJ2">
        <v>0.0</v>
      </c>
      <c r="AK2">
        <v>1.0</v>
      </c>
      <c r="AL2">
        <v>2.0</v>
      </c>
      <c r="AM2">
        <v>0.0</v>
      </c>
      <c r="AN2">
        <v>0.0</v>
      </c>
      <c r="AO2">
        <v>0.0</v>
      </c>
      <c r="AP2">
        <v>4.0</v>
      </c>
      <c r="AQ2">
        <v>0.0</v>
      </c>
      <c r="AR2">
        <v>6.0</v>
      </c>
      <c r="AS2">
        <v>1.0</v>
      </c>
      <c r="AT2">
        <v>6.0</v>
      </c>
    </row>
    <row r="3">
      <c r="A3" s="1" t="s">
        <v>7</v>
      </c>
      <c r="B3" s="72">
        <v>0.0</v>
      </c>
      <c r="C3">
        <v>3.0</v>
      </c>
      <c r="D3">
        <v>1.0</v>
      </c>
      <c r="E3">
        <v>0.0</v>
      </c>
      <c r="F3">
        <v>2.0</v>
      </c>
      <c r="G3">
        <v>1.0</v>
      </c>
      <c r="H3">
        <v>3.0</v>
      </c>
      <c r="I3">
        <v>0.0</v>
      </c>
      <c r="J3">
        <v>6.0</v>
      </c>
      <c r="K3">
        <v>9.0</v>
      </c>
      <c r="L3">
        <v>1.0</v>
      </c>
      <c r="M3">
        <v>10.0</v>
      </c>
      <c r="N3">
        <v>1.0</v>
      </c>
      <c r="O3">
        <v>7.0</v>
      </c>
      <c r="P3">
        <v>0.0</v>
      </c>
      <c r="Q3">
        <v>0.0</v>
      </c>
      <c r="R3">
        <v>8.0</v>
      </c>
      <c r="S3">
        <v>9.0</v>
      </c>
      <c r="T3">
        <v>6.0</v>
      </c>
      <c r="U3">
        <v>7.0</v>
      </c>
      <c r="V3">
        <v>6.0</v>
      </c>
      <c r="W3">
        <v>5.0</v>
      </c>
      <c r="X3">
        <v>2.0</v>
      </c>
      <c r="Y3">
        <v>1.0</v>
      </c>
      <c r="Z3">
        <v>1.0</v>
      </c>
      <c r="AA3">
        <v>5.0</v>
      </c>
      <c r="AB3">
        <v>1.0</v>
      </c>
      <c r="AC3">
        <v>1.0</v>
      </c>
      <c r="AD3">
        <v>0.0</v>
      </c>
      <c r="AE3">
        <v>0.0</v>
      </c>
      <c r="AF3">
        <v>1.0</v>
      </c>
      <c r="AG3">
        <v>7.0</v>
      </c>
      <c r="AH3">
        <v>2.0</v>
      </c>
      <c r="AI3">
        <v>1.0</v>
      </c>
      <c r="AJ3">
        <v>0.0</v>
      </c>
      <c r="AK3">
        <v>1.0</v>
      </c>
      <c r="AL3">
        <v>2.0</v>
      </c>
      <c r="AM3">
        <v>0.0</v>
      </c>
      <c r="AN3">
        <v>0.0</v>
      </c>
      <c r="AO3">
        <v>0.0</v>
      </c>
      <c r="AP3">
        <v>2.0</v>
      </c>
      <c r="AQ3">
        <v>0.0</v>
      </c>
      <c r="AR3">
        <v>5.0</v>
      </c>
      <c r="AS3">
        <v>1.0</v>
      </c>
      <c r="AT3">
        <v>6.0</v>
      </c>
    </row>
    <row r="4">
      <c r="A4" s="1" t="s">
        <v>8</v>
      </c>
      <c r="B4" s="72">
        <v>0.0</v>
      </c>
      <c r="C4">
        <v>0.0</v>
      </c>
      <c r="D4">
        <v>0.0</v>
      </c>
      <c r="E4">
        <v>0.0</v>
      </c>
      <c r="F4">
        <v>1.0</v>
      </c>
      <c r="G4">
        <v>0.0</v>
      </c>
      <c r="H4">
        <v>2.0</v>
      </c>
      <c r="I4">
        <v>1.0</v>
      </c>
      <c r="J4">
        <v>2.0</v>
      </c>
      <c r="K4">
        <v>2.0</v>
      </c>
      <c r="L4">
        <v>1.0</v>
      </c>
      <c r="M4">
        <v>5.0</v>
      </c>
      <c r="N4">
        <v>1.0</v>
      </c>
      <c r="O4">
        <v>1.0</v>
      </c>
      <c r="P4">
        <v>0.0</v>
      </c>
      <c r="Q4">
        <v>0.0</v>
      </c>
      <c r="R4">
        <v>3.0</v>
      </c>
      <c r="S4">
        <v>3.0</v>
      </c>
      <c r="T4">
        <v>2.0</v>
      </c>
      <c r="U4">
        <v>2.0</v>
      </c>
      <c r="V4">
        <v>2.0</v>
      </c>
      <c r="W4">
        <v>2.0</v>
      </c>
      <c r="X4">
        <v>0.0</v>
      </c>
      <c r="Y4">
        <v>0.0</v>
      </c>
      <c r="Z4">
        <v>0.0</v>
      </c>
      <c r="AA4">
        <v>2.0</v>
      </c>
      <c r="AB4">
        <v>0.0</v>
      </c>
      <c r="AC4">
        <v>0.0</v>
      </c>
      <c r="AD4">
        <v>0.0</v>
      </c>
      <c r="AE4">
        <v>0.0</v>
      </c>
      <c r="AF4">
        <v>1.0</v>
      </c>
      <c r="AG4">
        <v>2.0</v>
      </c>
      <c r="AH4">
        <v>1.0</v>
      </c>
      <c r="AI4">
        <v>1.0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1.0</v>
      </c>
      <c r="AQ4">
        <v>0.0</v>
      </c>
      <c r="AR4">
        <v>1.0</v>
      </c>
      <c r="AS4">
        <v>1.0</v>
      </c>
      <c r="AT4">
        <v>3.0</v>
      </c>
    </row>
    <row r="5">
      <c r="A5" s="1" t="s">
        <v>9</v>
      </c>
      <c r="B5" s="72">
        <v>0.0</v>
      </c>
      <c r="C5">
        <v>1.0</v>
      </c>
      <c r="D5">
        <v>0.0</v>
      </c>
      <c r="E5">
        <v>0.0</v>
      </c>
      <c r="F5">
        <v>1.0</v>
      </c>
      <c r="G5">
        <v>0.0</v>
      </c>
      <c r="H5">
        <v>3.0</v>
      </c>
      <c r="I5">
        <v>1.0</v>
      </c>
      <c r="J5">
        <v>3.0</v>
      </c>
      <c r="K5">
        <v>5.0</v>
      </c>
      <c r="L5">
        <v>1.0</v>
      </c>
      <c r="M5">
        <v>7.0</v>
      </c>
      <c r="N5">
        <v>2.0</v>
      </c>
      <c r="O5">
        <v>5.0</v>
      </c>
      <c r="P5">
        <v>0.0</v>
      </c>
      <c r="Q5">
        <v>0.0</v>
      </c>
      <c r="R5">
        <v>3.0</v>
      </c>
      <c r="S5">
        <v>7.0</v>
      </c>
      <c r="T5">
        <v>1.0</v>
      </c>
      <c r="U5">
        <v>4.0</v>
      </c>
      <c r="V5">
        <v>3.0</v>
      </c>
      <c r="W5">
        <v>7.0</v>
      </c>
      <c r="X5">
        <v>2.0</v>
      </c>
      <c r="Y5">
        <v>1.0</v>
      </c>
      <c r="Z5">
        <v>0.0</v>
      </c>
      <c r="AA5">
        <v>2.0</v>
      </c>
      <c r="AB5">
        <v>0.0</v>
      </c>
      <c r="AC5">
        <v>1.0</v>
      </c>
      <c r="AD5">
        <v>0.0</v>
      </c>
      <c r="AE5">
        <v>0.0</v>
      </c>
      <c r="AF5">
        <v>2.0</v>
      </c>
      <c r="AG5">
        <v>4.0</v>
      </c>
      <c r="AH5">
        <v>2.0</v>
      </c>
      <c r="AI5">
        <v>1.0</v>
      </c>
      <c r="AJ5">
        <v>0.0</v>
      </c>
      <c r="AK5">
        <v>1.0</v>
      </c>
      <c r="AL5">
        <v>2.0</v>
      </c>
      <c r="AM5">
        <v>0.0</v>
      </c>
      <c r="AN5">
        <v>0.0</v>
      </c>
      <c r="AO5">
        <v>0.0</v>
      </c>
      <c r="AP5">
        <v>1.0</v>
      </c>
      <c r="AQ5">
        <v>0.0</v>
      </c>
      <c r="AR5">
        <v>2.0</v>
      </c>
      <c r="AS5">
        <v>1.0</v>
      </c>
      <c r="AT5">
        <v>7.0</v>
      </c>
    </row>
    <row r="6">
      <c r="A6" s="1" t="s">
        <v>10</v>
      </c>
      <c r="B6" s="72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3.0</v>
      </c>
      <c r="K6">
        <v>3.0</v>
      </c>
      <c r="L6">
        <v>0.0</v>
      </c>
      <c r="M6">
        <v>4.0</v>
      </c>
      <c r="N6">
        <v>0.0</v>
      </c>
      <c r="O6">
        <v>4.0</v>
      </c>
      <c r="P6">
        <v>0.0</v>
      </c>
      <c r="Q6">
        <v>0.0</v>
      </c>
      <c r="R6">
        <v>4.0</v>
      </c>
      <c r="S6">
        <v>5.0</v>
      </c>
      <c r="T6">
        <v>2.0</v>
      </c>
      <c r="U6">
        <v>0.0</v>
      </c>
      <c r="V6">
        <v>4.0</v>
      </c>
      <c r="W6">
        <v>3.0</v>
      </c>
      <c r="X6">
        <v>0.0</v>
      </c>
      <c r="Y6">
        <v>1.0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5.0</v>
      </c>
      <c r="AH6">
        <v>0.0</v>
      </c>
      <c r="AI6">
        <v>0.0</v>
      </c>
      <c r="AJ6">
        <v>0.0</v>
      </c>
      <c r="AK6">
        <v>0.0</v>
      </c>
      <c r="AL6">
        <v>1.0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4.0</v>
      </c>
    </row>
    <row r="7">
      <c r="A7" s="1" t="s">
        <v>11</v>
      </c>
      <c r="B7" s="72">
        <v>0.0</v>
      </c>
      <c r="C7">
        <v>0.0</v>
      </c>
      <c r="D7">
        <v>0.0</v>
      </c>
      <c r="E7">
        <v>1.0</v>
      </c>
      <c r="F7">
        <v>0.0</v>
      </c>
      <c r="G7">
        <v>0.0</v>
      </c>
      <c r="H7">
        <v>2.0</v>
      </c>
      <c r="I7">
        <v>1.0</v>
      </c>
      <c r="J7">
        <v>4.0</v>
      </c>
      <c r="K7">
        <v>1.0</v>
      </c>
      <c r="L7">
        <v>1.0</v>
      </c>
      <c r="M7">
        <v>5.0</v>
      </c>
      <c r="N7">
        <v>1.0</v>
      </c>
      <c r="O7">
        <v>3.0</v>
      </c>
      <c r="P7">
        <v>0.0</v>
      </c>
      <c r="Q7">
        <v>0.0</v>
      </c>
      <c r="R7">
        <v>4.0</v>
      </c>
      <c r="S7">
        <v>5.0</v>
      </c>
      <c r="T7">
        <v>3.0</v>
      </c>
      <c r="U7">
        <v>0.0</v>
      </c>
      <c r="V7">
        <v>2.0</v>
      </c>
      <c r="W7">
        <v>4.0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2.0</v>
      </c>
      <c r="AG7">
        <v>3.0</v>
      </c>
      <c r="AH7">
        <v>2.0</v>
      </c>
      <c r="AI7">
        <v>0.0</v>
      </c>
      <c r="AJ7">
        <v>0.0</v>
      </c>
      <c r="AK7">
        <v>0.0</v>
      </c>
      <c r="AL7">
        <v>1.0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4.0</v>
      </c>
    </row>
    <row r="8">
      <c r="A8" s="1" t="s">
        <v>12</v>
      </c>
      <c r="B8" s="72">
        <v>0.0</v>
      </c>
      <c r="C8">
        <v>2.0</v>
      </c>
      <c r="D8">
        <v>1.0</v>
      </c>
      <c r="E8">
        <v>0.0</v>
      </c>
      <c r="F8">
        <v>2.0</v>
      </c>
      <c r="G8">
        <v>2.0</v>
      </c>
      <c r="H8">
        <v>3.0</v>
      </c>
      <c r="I8">
        <v>1.0</v>
      </c>
      <c r="J8">
        <v>8.0</v>
      </c>
      <c r="K8">
        <v>6.0</v>
      </c>
      <c r="L8">
        <v>2.0</v>
      </c>
      <c r="M8">
        <v>9.0</v>
      </c>
      <c r="N8">
        <v>1.0</v>
      </c>
      <c r="O8">
        <v>8.0</v>
      </c>
      <c r="P8">
        <v>0.0</v>
      </c>
      <c r="Q8">
        <v>0.0</v>
      </c>
      <c r="R8">
        <v>5.0</v>
      </c>
      <c r="S8">
        <v>12.0</v>
      </c>
      <c r="T8">
        <v>5.0</v>
      </c>
      <c r="U8">
        <v>6.0</v>
      </c>
      <c r="V8">
        <v>6.0</v>
      </c>
      <c r="W8">
        <v>8.0</v>
      </c>
      <c r="X8">
        <v>2.0</v>
      </c>
      <c r="Y8">
        <v>2.0</v>
      </c>
      <c r="Z8">
        <v>1.0</v>
      </c>
      <c r="AA8">
        <v>4.0</v>
      </c>
      <c r="AB8">
        <v>2.0</v>
      </c>
      <c r="AC8">
        <v>1.0</v>
      </c>
      <c r="AD8">
        <v>0.0</v>
      </c>
      <c r="AE8">
        <v>0.0</v>
      </c>
      <c r="AF8">
        <v>2.0</v>
      </c>
      <c r="AG8">
        <v>8.0</v>
      </c>
      <c r="AH8">
        <v>2.0</v>
      </c>
      <c r="AI8">
        <v>0.0</v>
      </c>
      <c r="AJ8">
        <v>0.0</v>
      </c>
      <c r="AK8">
        <v>0.0</v>
      </c>
      <c r="AL8">
        <v>2.0</v>
      </c>
      <c r="AM8">
        <v>0.0</v>
      </c>
      <c r="AN8">
        <v>0.0</v>
      </c>
      <c r="AO8">
        <v>0.0</v>
      </c>
      <c r="AP8">
        <v>3.0</v>
      </c>
      <c r="AQ8">
        <v>0.0</v>
      </c>
      <c r="AR8">
        <v>5.0</v>
      </c>
      <c r="AS8">
        <v>1.0</v>
      </c>
      <c r="AT8">
        <v>8.0</v>
      </c>
    </row>
    <row r="9">
      <c r="A9" s="1" t="s">
        <v>13</v>
      </c>
      <c r="B9" s="72">
        <v>0.0</v>
      </c>
      <c r="C9">
        <v>2.0</v>
      </c>
      <c r="D9">
        <v>0.0</v>
      </c>
      <c r="E9">
        <v>1.0</v>
      </c>
      <c r="F9">
        <v>2.0</v>
      </c>
      <c r="G9">
        <v>2.0</v>
      </c>
      <c r="H9">
        <v>3.0</v>
      </c>
      <c r="I9">
        <v>1.0</v>
      </c>
      <c r="J9">
        <v>6.0</v>
      </c>
      <c r="K9">
        <v>5.0</v>
      </c>
      <c r="L9">
        <v>2.0</v>
      </c>
      <c r="M9">
        <v>7.0</v>
      </c>
      <c r="N9">
        <v>2.0</v>
      </c>
      <c r="O9">
        <v>6.0</v>
      </c>
      <c r="P9">
        <v>0.0</v>
      </c>
      <c r="Q9">
        <v>0.0</v>
      </c>
      <c r="R9">
        <v>5.0</v>
      </c>
      <c r="S9">
        <v>11.0</v>
      </c>
      <c r="T9">
        <v>4.0</v>
      </c>
      <c r="U9">
        <v>4.0</v>
      </c>
      <c r="V9">
        <v>5.0</v>
      </c>
      <c r="W9">
        <v>7.0</v>
      </c>
      <c r="X9">
        <v>2.0</v>
      </c>
      <c r="Y9">
        <v>0.0</v>
      </c>
      <c r="Z9">
        <v>3.0</v>
      </c>
      <c r="AA9">
        <v>2.0</v>
      </c>
      <c r="AB9">
        <v>2.0</v>
      </c>
      <c r="AC9">
        <v>1.0</v>
      </c>
      <c r="AD9">
        <v>0.0</v>
      </c>
      <c r="AE9">
        <v>0.0</v>
      </c>
      <c r="AF9">
        <v>2.0</v>
      </c>
      <c r="AG9">
        <v>8.0</v>
      </c>
      <c r="AH9">
        <v>1.0</v>
      </c>
      <c r="AI9">
        <v>0.0</v>
      </c>
      <c r="AJ9">
        <v>0.0</v>
      </c>
      <c r="AK9">
        <v>1.0</v>
      </c>
      <c r="AL9">
        <v>2.0</v>
      </c>
      <c r="AM9">
        <v>0.0</v>
      </c>
      <c r="AN9">
        <v>0.0</v>
      </c>
      <c r="AO9">
        <v>0.0</v>
      </c>
      <c r="AP9">
        <v>3.0</v>
      </c>
      <c r="AQ9">
        <v>0.0</v>
      </c>
      <c r="AR9">
        <v>4.0</v>
      </c>
      <c r="AS9">
        <v>1.0</v>
      </c>
      <c r="AT9">
        <v>7.0</v>
      </c>
    </row>
    <row r="10">
      <c r="A10" s="1" t="s">
        <v>14</v>
      </c>
      <c r="B10" s="72">
        <v>0.0</v>
      </c>
      <c r="C10">
        <v>3.0</v>
      </c>
      <c r="D10">
        <v>1.0</v>
      </c>
      <c r="E10">
        <v>0.0</v>
      </c>
      <c r="F10">
        <v>2.0</v>
      </c>
      <c r="G10">
        <v>2.0</v>
      </c>
      <c r="H10">
        <v>5.0</v>
      </c>
      <c r="I10">
        <v>1.0</v>
      </c>
      <c r="J10">
        <v>8.0</v>
      </c>
      <c r="K10">
        <v>6.0</v>
      </c>
      <c r="L10">
        <v>2.0</v>
      </c>
      <c r="M10">
        <v>12.0</v>
      </c>
      <c r="N10">
        <v>1.0</v>
      </c>
      <c r="O10">
        <v>7.0</v>
      </c>
      <c r="P10">
        <v>0.0</v>
      </c>
      <c r="Q10">
        <v>0.0</v>
      </c>
      <c r="R10">
        <v>9.0</v>
      </c>
      <c r="S10">
        <v>11.0</v>
      </c>
      <c r="T10">
        <v>8.0</v>
      </c>
      <c r="U10">
        <v>7.0</v>
      </c>
      <c r="V10">
        <v>5.0</v>
      </c>
      <c r="W10">
        <v>7.0</v>
      </c>
      <c r="X10">
        <v>2.0</v>
      </c>
      <c r="Y10">
        <v>0.0</v>
      </c>
      <c r="Z10">
        <v>4.0</v>
      </c>
      <c r="AA10">
        <v>5.0</v>
      </c>
      <c r="AB10">
        <v>2.0</v>
      </c>
      <c r="AC10">
        <v>1.0</v>
      </c>
      <c r="AD10">
        <v>0.0</v>
      </c>
      <c r="AE10">
        <v>0.0</v>
      </c>
      <c r="AF10">
        <v>2.0</v>
      </c>
      <c r="AG10">
        <v>8.0</v>
      </c>
      <c r="AH10">
        <v>2.0</v>
      </c>
      <c r="AI10">
        <v>0.0</v>
      </c>
      <c r="AJ10">
        <v>0.0</v>
      </c>
      <c r="AK10">
        <v>1.0</v>
      </c>
      <c r="AL10">
        <v>2.0</v>
      </c>
      <c r="AM10">
        <v>0.0</v>
      </c>
      <c r="AN10">
        <v>0.0</v>
      </c>
      <c r="AO10">
        <v>0.0</v>
      </c>
      <c r="AP10">
        <v>4.0</v>
      </c>
      <c r="AQ10">
        <v>0.0</v>
      </c>
      <c r="AR10">
        <v>6.0</v>
      </c>
      <c r="AS10">
        <v>1.0</v>
      </c>
      <c r="AT10">
        <v>7.0</v>
      </c>
    </row>
    <row r="11">
      <c r="A11" s="1" t="s">
        <v>15</v>
      </c>
      <c r="B11" s="72">
        <v>0.0</v>
      </c>
      <c r="C11">
        <v>2.0</v>
      </c>
      <c r="D11">
        <v>0.0</v>
      </c>
      <c r="E11">
        <v>0.0</v>
      </c>
      <c r="F11">
        <v>2.0</v>
      </c>
      <c r="G11">
        <v>2.0</v>
      </c>
      <c r="H11">
        <v>5.0</v>
      </c>
      <c r="I11">
        <v>1.0</v>
      </c>
      <c r="J11">
        <v>3.0</v>
      </c>
      <c r="K11">
        <v>2.0</v>
      </c>
      <c r="L11">
        <v>2.0</v>
      </c>
      <c r="M11">
        <v>7.0</v>
      </c>
      <c r="N11">
        <v>0.0</v>
      </c>
      <c r="O11">
        <v>5.0</v>
      </c>
      <c r="P11">
        <v>0.0</v>
      </c>
      <c r="Q11">
        <v>0.0</v>
      </c>
      <c r="R11">
        <v>4.0</v>
      </c>
      <c r="S11">
        <v>7.0</v>
      </c>
      <c r="T11">
        <v>5.0</v>
      </c>
      <c r="U11">
        <v>4.0</v>
      </c>
      <c r="V11">
        <v>3.0</v>
      </c>
      <c r="W11">
        <v>5.0</v>
      </c>
      <c r="X11">
        <v>0.0</v>
      </c>
      <c r="Y11">
        <v>0.0</v>
      </c>
      <c r="Z11">
        <v>1.0</v>
      </c>
      <c r="AA11">
        <v>3.0</v>
      </c>
      <c r="AB11">
        <v>2.0</v>
      </c>
      <c r="AC11">
        <v>1.0</v>
      </c>
      <c r="AD11">
        <v>0.0</v>
      </c>
      <c r="AE11">
        <v>0.0</v>
      </c>
      <c r="AF11">
        <v>2.0</v>
      </c>
      <c r="AG11">
        <v>5.0</v>
      </c>
      <c r="AH11">
        <v>1.0</v>
      </c>
      <c r="AI11">
        <v>0.0</v>
      </c>
      <c r="AJ11">
        <v>0.0</v>
      </c>
      <c r="AK11">
        <v>1.0</v>
      </c>
      <c r="AL11">
        <v>2.0</v>
      </c>
      <c r="AM11">
        <v>0.0</v>
      </c>
      <c r="AN11">
        <v>0.0</v>
      </c>
      <c r="AO11">
        <v>0.0</v>
      </c>
      <c r="AP11">
        <v>1.0</v>
      </c>
      <c r="AQ11">
        <v>0.0</v>
      </c>
      <c r="AR11">
        <v>4.0</v>
      </c>
      <c r="AS11">
        <v>1.0</v>
      </c>
      <c r="AT11">
        <v>6.0</v>
      </c>
    </row>
    <row r="12">
      <c r="A12" s="1" t="s">
        <v>16</v>
      </c>
      <c r="B12">
        <v>0.0</v>
      </c>
      <c r="C12">
        <v>0.0</v>
      </c>
      <c r="D12">
        <v>0.0</v>
      </c>
      <c r="E12">
        <v>0.0</v>
      </c>
      <c r="F12">
        <v>1.0</v>
      </c>
      <c r="G12">
        <v>1.0</v>
      </c>
      <c r="H12">
        <v>0.0</v>
      </c>
      <c r="I12">
        <v>0.0</v>
      </c>
      <c r="J12">
        <v>1.0</v>
      </c>
      <c r="K12">
        <v>2.0</v>
      </c>
      <c r="L12">
        <v>1.0</v>
      </c>
      <c r="M12">
        <v>4.0</v>
      </c>
      <c r="N12">
        <v>0.0</v>
      </c>
      <c r="O12">
        <v>1.0</v>
      </c>
      <c r="P12">
        <v>0.0</v>
      </c>
      <c r="Q12">
        <v>0.0</v>
      </c>
      <c r="R12">
        <v>2.0</v>
      </c>
      <c r="S12">
        <v>2.0</v>
      </c>
      <c r="T12">
        <v>2.0</v>
      </c>
      <c r="U12">
        <v>3.0</v>
      </c>
      <c r="V12">
        <v>2.0</v>
      </c>
      <c r="W12">
        <v>1.0</v>
      </c>
      <c r="X12">
        <v>0.0</v>
      </c>
      <c r="Y12">
        <v>0.0</v>
      </c>
      <c r="Z12">
        <v>0.0</v>
      </c>
      <c r="AA12">
        <v>2.0</v>
      </c>
      <c r="AB12">
        <v>1.0</v>
      </c>
      <c r="AC12">
        <v>1.0</v>
      </c>
      <c r="AD12">
        <v>0.0</v>
      </c>
      <c r="AE12">
        <v>0.0</v>
      </c>
      <c r="AF12">
        <v>0.0</v>
      </c>
      <c r="AG12">
        <v>2.0</v>
      </c>
      <c r="AH12">
        <v>1.0</v>
      </c>
      <c r="AI12">
        <v>1.0</v>
      </c>
      <c r="AJ12">
        <v>0.0</v>
      </c>
      <c r="AK12">
        <v>1.0</v>
      </c>
      <c r="AL12">
        <v>0.0</v>
      </c>
      <c r="AM12">
        <v>0.0</v>
      </c>
      <c r="AN12">
        <v>0.0</v>
      </c>
      <c r="AO12">
        <v>0.0</v>
      </c>
      <c r="AP12">
        <v>1.0</v>
      </c>
      <c r="AQ12">
        <v>0.0</v>
      </c>
      <c r="AR12">
        <v>1.0</v>
      </c>
      <c r="AS12">
        <v>1.0</v>
      </c>
      <c r="AT12">
        <v>2.0</v>
      </c>
    </row>
    <row r="13">
      <c r="A13" s="1" t="s">
        <v>17</v>
      </c>
      <c r="B13">
        <v>0.0</v>
      </c>
      <c r="C13">
        <v>3.0</v>
      </c>
      <c r="D13">
        <v>1.0</v>
      </c>
      <c r="E13">
        <v>0.0</v>
      </c>
      <c r="F13">
        <v>2.0</v>
      </c>
      <c r="G13">
        <v>1.0</v>
      </c>
      <c r="H13">
        <v>4.0</v>
      </c>
      <c r="I13">
        <v>0.0</v>
      </c>
      <c r="J13">
        <v>6.0</v>
      </c>
      <c r="K13">
        <v>8.0</v>
      </c>
      <c r="L13">
        <v>1.0</v>
      </c>
      <c r="M13">
        <v>10.0</v>
      </c>
      <c r="N13">
        <v>1.0</v>
      </c>
      <c r="O13">
        <v>7.0</v>
      </c>
      <c r="P13">
        <v>0.0</v>
      </c>
      <c r="Q13">
        <v>0.0</v>
      </c>
      <c r="R13">
        <v>7.0</v>
      </c>
      <c r="S13">
        <v>11.0</v>
      </c>
      <c r="T13">
        <v>5.0</v>
      </c>
      <c r="U13">
        <v>7.0</v>
      </c>
      <c r="V13">
        <v>6.0</v>
      </c>
      <c r="W13">
        <v>8.0</v>
      </c>
      <c r="X13">
        <v>2.0</v>
      </c>
      <c r="Y13">
        <v>2.0</v>
      </c>
      <c r="Z13">
        <v>3.0</v>
      </c>
      <c r="AA13">
        <v>5.0</v>
      </c>
      <c r="AB13">
        <v>1.0</v>
      </c>
      <c r="AC13">
        <v>1.0</v>
      </c>
      <c r="AD13">
        <v>0.0</v>
      </c>
      <c r="AE13">
        <v>0.0</v>
      </c>
      <c r="AF13">
        <v>1.0</v>
      </c>
      <c r="AG13">
        <v>9.0</v>
      </c>
      <c r="AH13">
        <v>1.0</v>
      </c>
      <c r="AI13">
        <v>0.0</v>
      </c>
      <c r="AJ13">
        <v>0.0</v>
      </c>
      <c r="AK13">
        <v>1.0</v>
      </c>
      <c r="AL13">
        <v>2.0</v>
      </c>
      <c r="AM13">
        <v>0.0</v>
      </c>
      <c r="AN13">
        <v>0.0</v>
      </c>
      <c r="AO13">
        <v>0.0</v>
      </c>
      <c r="AP13">
        <v>3.0</v>
      </c>
      <c r="AQ13">
        <v>0.0</v>
      </c>
      <c r="AR13">
        <v>6.0</v>
      </c>
      <c r="AS13">
        <v>1.0</v>
      </c>
      <c r="AT13">
        <v>7.0</v>
      </c>
    </row>
    <row r="14">
      <c r="A14" s="1" t="s">
        <v>18</v>
      </c>
      <c r="B14">
        <v>0.0</v>
      </c>
      <c r="C14">
        <v>3.0</v>
      </c>
      <c r="D14">
        <v>1.0</v>
      </c>
      <c r="E14">
        <v>1.0</v>
      </c>
      <c r="F14">
        <v>2.0</v>
      </c>
      <c r="G14">
        <v>2.0</v>
      </c>
      <c r="H14">
        <v>7.0</v>
      </c>
      <c r="I14">
        <v>1.0</v>
      </c>
      <c r="J14">
        <v>10.0</v>
      </c>
      <c r="K14">
        <v>8.0</v>
      </c>
      <c r="L14">
        <v>2.0</v>
      </c>
      <c r="M14">
        <v>15.0</v>
      </c>
      <c r="N14">
        <v>3.0</v>
      </c>
      <c r="O14">
        <v>8.0</v>
      </c>
      <c r="P14">
        <v>0.0</v>
      </c>
      <c r="Q14">
        <v>0.0</v>
      </c>
      <c r="R14">
        <v>11.0</v>
      </c>
      <c r="S14">
        <v>14.0</v>
      </c>
      <c r="T14">
        <v>9.0</v>
      </c>
      <c r="U14">
        <v>7.0</v>
      </c>
      <c r="V14">
        <v>6.0</v>
      </c>
      <c r="W14">
        <v>9.0</v>
      </c>
      <c r="X14">
        <v>2.0</v>
      </c>
      <c r="Y14">
        <v>0.0</v>
      </c>
      <c r="Z14">
        <v>4.0</v>
      </c>
      <c r="AA14">
        <v>5.0</v>
      </c>
      <c r="AB14">
        <v>2.0</v>
      </c>
      <c r="AC14">
        <v>1.0</v>
      </c>
      <c r="AD14">
        <v>0.0</v>
      </c>
      <c r="AE14">
        <v>0.0</v>
      </c>
      <c r="AF14">
        <v>2.0</v>
      </c>
      <c r="AG14">
        <v>10.0</v>
      </c>
      <c r="AH14">
        <v>3.0</v>
      </c>
      <c r="AI14">
        <v>1.0</v>
      </c>
      <c r="AJ14">
        <v>0.0</v>
      </c>
      <c r="AK14">
        <v>1.0</v>
      </c>
      <c r="AL14">
        <v>2.0</v>
      </c>
      <c r="AM14">
        <v>0.0</v>
      </c>
      <c r="AN14">
        <v>0.0</v>
      </c>
      <c r="AO14">
        <v>0.0</v>
      </c>
      <c r="AP14">
        <v>4.0</v>
      </c>
      <c r="AQ14">
        <v>0.0</v>
      </c>
      <c r="AR14">
        <v>6.0</v>
      </c>
      <c r="AS14">
        <v>1.0</v>
      </c>
      <c r="AT14">
        <v>8.0</v>
      </c>
    </row>
    <row r="15">
      <c r="A15" s="1" t="s">
        <v>19</v>
      </c>
      <c r="B15">
        <v>0.0</v>
      </c>
      <c r="C15">
        <v>3.0</v>
      </c>
      <c r="D15">
        <v>1.0</v>
      </c>
      <c r="E15">
        <v>0.0</v>
      </c>
      <c r="F15">
        <v>2.0</v>
      </c>
      <c r="G15">
        <v>2.0</v>
      </c>
      <c r="H15">
        <v>6.0</v>
      </c>
      <c r="I15">
        <v>1.0</v>
      </c>
      <c r="J15">
        <v>9.0</v>
      </c>
      <c r="K15">
        <v>10.0</v>
      </c>
      <c r="L15">
        <v>2.0</v>
      </c>
      <c r="M15">
        <v>16.0</v>
      </c>
      <c r="N15">
        <v>2.0</v>
      </c>
      <c r="O15">
        <v>8.0</v>
      </c>
      <c r="P15">
        <v>0.0</v>
      </c>
      <c r="Q15">
        <v>0.0</v>
      </c>
      <c r="R15">
        <v>11.0</v>
      </c>
      <c r="S15">
        <v>14.0</v>
      </c>
      <c r="T15">
        <v>8.0</v>
      </c>
      <c r="U15">
        <v>7.0</v>
      </c>
      <c r="V15">
        <v>8.0</v>
      </c>
      <c r="W15">
        <v>9.0</v>
      </c>
      <c r="X15">
        <v>2.0</v>
      </c>
      <c r="Y15">
        <v>2.0</v>
      </c>
      <c r="Z15">
        <v>4.0</v>
      </c>
      <c r="AA15">
        <v>5.0</v>
      </c>
      <c r="AB15">
        <v>2.0</v>
      </c>
      <c r="AC15">
        <v>1.0</v>
      </c>
      <c r="AD15">
        <v>0.0</v>
      </c>
      <c r="AE15">
        <v>0.0</v>
      </c>
      <c r="AF15">
        <v>2.0</v>
      </c>
      <c r="AG15">
        <v>10.0</v>
      </c>
      <c r="AH15">
        <v>3.0</v>
      </c>
      <c r="AI15">
        <v>1.0</v>
      </c>
      <c r="AJ15">
        <v>0.0</v>
      </c>
      <c r="AK15">
        <v>1.0</v>
      </c>
      <c r="AL15">
        <v>2.0</v>
      </c>
      <c r="AM15">
        <v>0.0</v>
      </c>
      <c r="AN15">
        <v>0.0</v>
      </c>
      <c r="AO15">
        <v>0.0</v>
      </c>
      <c r="AP15">
        <v>4.0</v>
      </c>
      <c r="AQ15">
        <v>0.0</v>
      </c>
      <c r="AR15">
        <v>6.0</v>
      </c>
      <c r="AS15">
        <v>1.0</v>
      </c>
      <c r="AT15">
        <v>8.0</v>
      </c>
    </row>
    <row r="16">
      <c r="A16" s="1" t="s">
        <v>20</v>
      </c>
      <c r="B16">
        <v>0.0</v>
      </c>
      <c r="C16">
        <v>1.0</v>
      </c>
      <c r="D16">
        <v>1.0</v>
      </c>
      <c r="E16">
        <v>0.0</v>
      </c>
      <c r="F16">
        <v>1.0</v>
      </c>
      <c r="G16">
        <v>2.0</v>
      </c>
      <c r="H16">
        <v>4.0</v>
      </c>
      <c r="I16">
        <v>1.0</v>
      </c>
      <c r="J16">
        <v>6.0</v>
      </c>
      <c r="K16">
        <v>6.0</v>
      </c>
      <c r="L16">
        <v>1.0</v>
      </c>
      <c r="M16">
        <v>10.0</v>
      </c>
      <c r="N16">
        <v>2.0</v>
      </c>
      <c r="O16">
        <v>7.0</v>
      </c>
      <c r="P16">
        <v>0.0</v>
      </c>
      <c r="Q16">
        <v>0.0</v>
      </c>
      <c r="R16">
        <v>7.0</v>
      </c>
      <c r="S16">
        <v>13.0</v>
      </c>
      <c r="T16">
        <v>6.0</v>
      </c>
      <c r="U16">
        <v>7.0</v>
      </c>
      <c r="V16">
        <v>5.0</v>
      </c>
      <c r="W16">
        <v>9.0</v>
      </c>
      <c r="X16">
        <v>2.0</v>
      </c>
      <c r="Y16">
        <v>1.0</v>
      </c>
      <c r="Z16">
        <v>3.0</v>
      </c>
      <c r="AA16">
        <v>5.0</v>
      </c>
      <c r="AB16">
        <v>1.0</v>
      </c>
      <c r="AC16">
        <v>1.0</v>
      </c>
      <c r="AD16">
        <v>0.0</v>
      </c>
      <c r="AE16">
        <v>0.0</v>
      </c>
      <c r="AF16">
        <v>2.0</v>
      </c>
      <c r="AG16">
        <v>6.0</v>
      </c>
      <c r="AH16">
        <v>1.0</v>
      </c>
      <c r="AI16">
        <v>0.0</v>
      </c>
      <c r="AJ16">
        <v>0.0</v>
      </c>
      <c r="AK16">
        <v>1.0</v>
      </c>
      <c r="AL16">
        <v>2.0</v>
      </c>
      <c r="AM16">
        <v>0.0</v>
      </c>
      <c r="AN16">
        <v>0.0</v>
      </c>
      <c r="AO16">
        <v>0.0</v>
      </c>
      <c r="AP16">
        <v>3.0</v>
      </c>
      <c r="AQ16">
        <v>0.0</v>
      </c>
      <c r="AR16">
        <v>5.0</v>
      </c>
      <c r="AS16">
        <v>1.0</v>
      </c>
      <c r="AT16">
        <v>8.0</v>
      </c>
    </row>
    <row r="17">
      <c r="A17" s="1" t="s">
        <v>21</v>
      </c>
      <c r="B17">
        <v>0.0</v>
      </c>
      <c r="C17">
        <v>1.0</v>
      </c>
      <c r="D17">
        <v>1.0</v>
      </c>
      <c r="E17">
        <v>0.0</v>
      </c>
      <c r="F17">
        <v>1.0</v>
      </c>
      <c r="G17">
        <v>2.0</v>
      </c>
      <c r="H17">
        <v>1.0</v>
      </c>
      <c r="I17">
        <v>1.0</v>
      </c>
      <c r="J17">
        <v>6.0</v>
      </c>
      <c r="K17">
        <v>4.0</v>
      </c>
      <c r="L17">
        <v>2.0</v>
      </c>
      <c r="M17">
        <v>8.0</v>
      </c>
      <c r="N17">
        <v>0.0</v>
      </c>
      <c r="O17">
        <v>4.0</v>
      </c>
      <c r="P17">
        <v>0.0</v>
      </c>
      <c r="Q17">
        <v>0.0</v>
      </c>
      <c r="R17">
        <v>7.0</v>
      </c>
      <c r="S17">
        <v>8.0</v>
      </c>
      <c r="T17">
        <v>7.0</v>
      </c>
      <c r="U17">
        <v>4.0</v>
      </c>
      <c r="V17">
        <v>4.0</v>
      </c>
      <c r="W17">
        <v>5.0</v>
      </c>
      <c r="X17">
        <v>0.0</v>
      </c>
      <c r="Y17">
        <v>0.0</v>
      </c>
      <c r="Z17">
        <v>0.0</v>
      </c>
      <c r="AA17">
        <v>4.0</v>
      </c>
      <c r="AB17">
        <v>2.0</v>
      </c>
      <c r="AC17">
        <v>1.0</v>
      </c>
      <c r="AD17">
        <v>0.0</v>
      </c>
      <c r="AE17">
        <v>0.0</v>
      </c>
      <c r="AF17">
        <v>2.0</v>
      </c>
      <c r="AG17">
        <v>6.0</v>
      </c>
      <c r="AH17">
        <v>2.0</v>
      </c>
      <c r="AI17">
        <v>0.0</v>
      </c>
      <c r="AJ17">
        <v>0.0</v>
      </c>
      <c r="AK17">
        <v>1.0</v>
      </c>
      <c r="AL17">
        <v>2.0</v>
      </c>
      <c r="AM17">
        <v>0.0</v>
      </c>
      <c r="AN17">
        <v>0.0</v>
      </c>
      <c r="AO17">
        <v>0.0</v>
      </c>
      <c r="AP17">
        <v>2.0</v>
      </c>
      <c r="AQ17">
        <v>0.0</v>
      </c>
      <c r="AR17">
        <v>2.0</v>
      </c>
      <c r="AS17">
        <v>1.0</v>
      </c>
      <c r="AT17">
        <v>6.0</v>
      </c>
    </row>
    <row r="18">
      <c r="A18" s="1" t="s">
        <v>22</v>
      </c>
      <c r="B18">
        <v>0.0</v>
      </c>
      <c r="C18">
        <v>3.0</v>
      </c>
      <c r="D18">
        <v>1.0</v>
      </c>
      <c r="E18">
        <v>0.0</v>
      </c>
      <c r="F18">
        <v>2.0</v>
      </c>
      <c r="G18">
        <v>2.0</v>
      </c>
      <c r="H18">
        <v>5.0</v>
      </c>
      <c r="I18">
        <v>1.0</v>
      </c>
      <c r="J18">
        <v>9.0</v>
      </c>
      <c r="K18">
        <v>7.0</v>
      </c>
      <c r="L18">
        <v>2.0</v>
      </c>
      <c r="M18">
        <v>11.0</v>
      </c>
      <c r="N18">
        <v>1.0</v>
      </c>
      <c r="O18">
        <v>6.0</v>
      </c>
      <c r="P18">
        <v>0.0</v>
      </c>
      <c r="Q18">
        <v>0.0</v>
      </c>
      <c r="R18">
        <v>9.0</v>
      </c>
      <c r="S18">
        <v>11.0</v>
      </c>
      <c r="T18">
        <v>7.0</v>
      </c>
      <c r="U18">
        <v>7.0</v>
      </c>
      <c r="V18">
        <v>6.0</v>
      </c>
      <c r="W18">
        <v>6.0</v>
      </c>
      <c r="X18">
        <v>2.0</v>
      </c>
      <c r="Y18">
        <v>0.0</v>
      </c>
      <c r="Z18">
        <v>3.0</v>
      </c>
      <c r="AA18">
        <v>5.0</v>
      </c>
      <c r="AB18">
        <v>2.0</v>
      </c>
      <c r="AC18">
        <v>1.0</v>
      </c>
      <c r="AD18">
        <v>0.0</v>
      </c>
      <c r="AE18">
        <v>0.0</v>
      </c>
      <c r="AF18">
        <v>1.0</v>
      </c>
      <c r="AG18">
        <v>9.0</v>
      </c>
      <c r="AH18">
        <v>1.0</v>
      </c>
      <c r="AI18">
        <v>0.0</v>
      </c>
      <c r="AJ18">
        <v>0.0</v>
      </c>
      <c r="AK18">
        <v>1.0</v>
      </c>
      <c r="AL18">
        <v>1.0</v>
      </c>
      <c r="AM18">
        <v>0.0</v>
      </c>
      <c r="AN18">
        <v>0.0</v>
      </c>
      <c r="AO18">
        <v>0.0</v>
      </c>
      <c r="AP18">
        <v>4.0</v>
      </c>
      <c r="AQ18">
        <v>0.0</v>
      </c>
      <c r="AR18">
        <v>6.0</v>
      </c>
      <c r="AS18">
        <v>1.0</v>
      </c>
      <c r="AT18">
        <v>6.0</v>
      </c>
    </row>
    <row r="19">
      <c r="A19" s="1" t="s">
        <v>23</v>
      </c>
      <c r="B19">
        <v>0.0</v>
      </c>
      <c r="C19">
        <v>3.0</v>
      </c>
      <c r="D19">
        <v>1.0</v>
      </c>
      <c r="E19">
        <v>0.0</v>
      </c>
      <c r="F19">
        <v>2.0</v>
      </c>
      <c r="G19">
        <v>2.0</v>
      </c>
      <c r="H19">
        <v>4.0</v>
      </c>
      <c r="I19">
        <v>1.0</v>
      </c>
      <c r="J19">
        <v>5.0</v>
      </c>
      <c r="K19">
        <v>6.0</v>
      </c>
      <c r="L19">
        <v>2.0</v>
      </c>
      <c r="M19">
        <v>9.0</v>
      </c>
      <c r="N19">
        <v>1.0</v>
      </c>
      <c r="O19">
        <v>6.0</v>
      </c>
      <c r="P19">
        <v>0.0</v>
      </c>
      <c r="Q19">
        <v>0.0</v>
      </c>
      <c r="R19">
        <v>8.0</v>
      </c>
      <c r="S19">
        <v>10.0</v>
      </c>
      <c r="T19">
        <v>6.0</v>
      </c>
      <c r="U19">
        <v>5.0</v>
      </c>
      <c r="V19">
        <v>5.0</v>
      </c>
      <c r="W19">
        <v>6.0</v>
      </c>
      <c r="X19">
        <v>2.0</v>
      </c>
      <c r="Y19">
        <v>0.0</v>
      </c>
      <c r="Z19">
        <v>3.0</v>
      </c>
      <c r="AA19">
        <v>4.0</v>
      </c>
      <c r="AB19">
        <v>2.0</v>
      </c>
      <c r="AC19">
        <v>1.0</v>
      </c>
      <c r="AD19">
        <v>0.0</v>
      </c>
      <c r="AE19">
        <v>0.0</v>
      </c>
      <c r="AF19">
        <v>2.0</v>
      </c>
      <c r="AG19">
        <v>6.0</v>
      </c>
      <c r="AH19">
        <v>1.0</v>
      </c>
      <c r="AI19">
        <v>0.0</v>
      </c>
      <c r="AJ19">
        <v>0.0</v>
      </c>
      <c r="AK19">
        <v>1.0</v>
      </c>
      <c r="AL19">
        <v>2.0</v>
      </c>
      <c r="AM19">
        <v>0.0</v>
      </c>
      <c r="AN19">
        <v>0.0</v>
      </c>
      <c r="AO19">
        <v>0.0</v>
      </c>
      <c r="AP19">
        <v>4.0</v>
      </c>
      <c r="AQ19">
        <v>0.0</v>
      </c>
      <c r="AR19">
        <v>6.0</v>
      </c>
      <c r="AS19">
        <v>1.0</v>
      </c>
      <c r="AT19">
        <v>6.0</v>
      </c>
    </row>
    <row r="20">
      <c r="A20" s="1" t="s">
        <v>24</v>
      </c>
      <c r="B20">
        <v>0.0</v>
      </c>
      <c r="C20">
        <v>2.0</v>
      </c>
      <c r="D20">
        <v>1.0</v>
      </c>
      <c r="E20">
        <v>0.0</v>
      </c>
      <c r="F20">
        <v>2.0</v>
      </c>
      <c r="G20">
        <v>2.0</v>
      </c>
      <c r="H20">
        <v>6.0</v>
      </c>
      <c r="I20">
        <v>1.0</v>
      </c>
      <c r="J20">
        <v>8.0</v>
      </c>
      <c r="K20">
        <v>7.0</v>
      </c>
      <c r="L20">
        <v>2.0</v>
      </c>
      <c r="M20">
        <v>13.0</v>
      </c>
      <c r="N20">
        <v>2.0</v>
      </c>
      <c r="O20">
        <v>8.0</v>
      </c>
      <c r="P20">
        <v>0.0</v>
      </c>
      <c r="Q20">
        <v>0.0</v>
      </c>
      <c r="R20">
        <v>9.0</v>
      </c>
      <c r="S20">
        <v>13.0</v>
      </c>
      <c r="T20">
        <v>7.0</v>
      </c>
      <c r="U20">
        <v>6.0</v>
      </c>
      <c r="V20">
        <v>6.0</v>
      </c>
      <c r="W20">
        <v>9.0</v>
      </c>
      <c r="X20">
        <v>2.0</v>
      </c>
      <c r="Y20">
        <v>1.0</v>
      </c>
      <c r="Z20">
        <v>4.0</v>
      </c>
      <c r="AA20">
        <v>4.0</v>
      </c>
      <c r="AB20">
        <v>2.0</v>
      </c>
      <c r="AC20">
        <v>1.0</v>
      </c>
      <c r="AD20">
        <v>0.0</v>
      </c>
      <c r="AE20">
        <v>0.0</v>
      </c>
      <c r="AF20">
        <v>2.0</v>
      </c>
      <c r="AG20">
        <v>9.0</v>
      </c>
      <c r="AH20">
        <v>1.0</v>
      </c>
      <c r="AI20">
        <v>0.0</v>
      </c>
      <c r="AJ20">
        <v>0.0</v>
      </c>
      <c r="AK20">
        <v>1.0</v>
      </c>
      <c r="AL20">
        <v>2.0</v>
      </c>
      <c r="AM20">
        <v>0.0</v>
      </c>
      <c r="AN20">
        <v>0.0</v>
      </c>
      <c r="AO20">
        <v>0.0</v>
      </c>
      <c r="AP20">
        <v>4.0</v>
      </c>
      <c r="AQ20">
        <v>0.0</v>
      </c>
      <c r="AR20">
        <v>6.0</v>
      </c>
      <c r="AS20">
        <v>1.0</v>
      </c>
      <c r="AT20">
        <v>8.0</v>
      </c>
    </row>
    <row r="21">
      <c r="A21" s="1" t="s">
        <v>25</v>
      </c>
      <c r="B21">
        <v>0.0</v>
      </c>
      <c r="C21">
        <v>2.0</v>
      </c>
      <c r="D21">
        <v>0.0</v>
      </c>
      <c r="E21">
        <v>0.0</v>
      </c>
      <c r="F21">
        <v>1.0</v>
      </c>
      <c r="G21">
        <v>1.0</v>
      </c>
      <c r="H21">
        <v>2.0</v>
      </c>
      <c r="I21">
        <v>1.0</v>
      </c>
      <c r="J21">
        <v>7.0</v>
      </c>
      <c r="K21">
        <v>6.0</v>
      </c>
      <c r="L21">
        <v>2.0</v>
      </c>
      <c r="M21">
        <v>10.0</v>
      </c>
      <c r="N21">
        <v>1.0</v>
      </c>
      <c r="O21">
        <v>8.0</v>
      </c>
      <c r="P21">
        <v>0.0</v>
      </c>
      <c r="Q21">
        <v>0.0</v>
      </c>
      <c r="R21">
        <v>9.0</v>
      </c>
      <c r="S21">
        <v>13.0</v>
      </c>
      <c r="T21">
        <v>6.0</v>
      </c>
      <c r="U21">
        <v>6.0</v>
      </c>
      <c r="V21">
        <v>6.0</v>
      </c>
      <c r="W21">
        <v>10.0</v>
      </c>
      <c r="X21">
        <v>2.0</v>
      </c>
      <c r="Y21">
        <v>2.0</v>
      </c>
      <c r="Z21">
        <v>1.0</v>
      </c>
      <c r="AA21">
        <v>4.0</v>
      </c>
      <c r="AB21">
        <v>2.0</v>
      </c>
      <c r="AC21">
        <v>1.0</v>
      </c>
      <c r="AD21">
        <v>0.0</v>
      </c>
      <c r="AE21">
        <v>0.0</v>
      </c>
      <c r="AF21">
        <v>2.0</v>
      </c>
      <c r="AG21">
        <v>9.0</v>
      </c>
      <c r="AH21">
        <v>1.0</v>
      </c>
      <c r="AI21">
        <v>0.0</v>
      </c>
      <c r="AJ21">
        <v>0.0</v>
      </c>
      <c r="AK21">
        <v>1.0</v>
      </c>
      <c r="AL21">
        <v>2.0</v>
      </c>
      <c r="AM21">
        <v>0.0</v>
      </c>
      <c r="AN21">
        <v>0.0</v>
      </c>
      <c r="AO21">
        <v>0.0</v>
      </c>
      <c r="AP21">
        <v>3.0</v>
      </c>
      <c r="AQ21">
        <v>0.0</v>
      </c>
      <c r="AR21">
        <v>4.0</v>
      </c>
      <c r="AS21">
        <v>1.0</v>
      </c>
      <c r="AT21">
        <v>9.0</v>
      </c>
    </row>
    <row r="22">
      <c r="A22" s="1" t="s">
        <v>26</v>
      </c>
      <c r="B22">
        <v>0.0</v>
      </c>
      <c r="C22">
        <v>3.0</v>
      </c>
      <c r="D22">
        <v>1.0</v>
      </c>
      <c r="E22">
        <v>1.0</v>
      </c>
      <c r="F22">
        <v>2.0</v>
      </c>
      <c r="G22">
        <v>2.0</v>
      </c>
      <c r="H22">
        <v>7.0</v>
      </c>
      <c r="I22">
        <v>1.0</v>
      </c>
      <c r="J22">
        <v>12.0</v>
      </c>
      <c r="K22">
        <v>9.0</v>
      </c>
      <c r="L22">
        <v>2.0</v>
      </c>
      <c r="M22">
        <v>16.0</v>
      </c>
      <c r="N22">
        <v>3.0</v>
      </c>
      <c r="O22">
        <v>10.0</v>
      </c>
      <c r="P22">
        <v>0.0</v>
      </c>
      <c r="Q22">
        <v>0.0</v>
      </c>
      <c r="R22">
        <v>13.0</v>
      </c>
      <c r="S22">
        <v>16.0</v>
      </c>
      <c r="T22">
        <v>9.0</v>
      </c>
      <c r="U22">
        <v>7.0</v>
      </c>
      <c r="V22">
        <v>8.0</v>
      </c>
      <c r="W22">
        <v>11.0</v>
      </c>
      <c r="X22">
        <v>2.0</v>
      </c>
      <c r="Y22">
        <v>2.0</v>
      </c>
      <c r="Z22">
        <v>4.0</v>
      </c>
      <c r="AA22">
        <v>4.0</v>
      </c>
      <c r="AB22">
        <v>2.0</v>
      </c>
      <c r="AC22">
        <v>1.0</v>
      </c>
      <c r="AD22">
        <v>0.0</v>
      </c>
      <c r="AE22">
        <v>0.0</v>
      </c>
      <c r="AF22">
        <v>2.0</v>
      </c>
      <c r="AG22">
        <v>12.0</v>
      </c>
      <c r="AH22">
        <v>2.0</v>
      </c>
      <c r="AI22">
        <v>0.0</v>
      </c>
      <c r="AJ22">
        <v>0.0</v>
      </c>
      <c r="AK22">
        <v>1.0</v>
      </c>
      <c r="AL22">
        <v>2.0</v>
      </c>
      <c r="AM22">
        <v>0.0</v>
      </c>
      <c r="AN22">
        <v>0.0</v>
      </c>
      <c r="AO22">
        <v>0.0</v>
      </c>
      <c r="AP22">
        <v>4.0</v>
      </c>
      <c r="AQ22">
        <v>0.0</v>
      </c>
      <c r="AR22">
        <v>6.0</v>
      </c>
      <c r="AS22">
        <v>1.0</v>
      </c>
      <c r="AT22">
        <v>10.0</v>
      </c>
    </row>
    <row r="23">
      <c r="A23" s="1" t="s">
        <v>27</v>
      </c>
      <c r="B23">
        <v>0.0</v>
      </c>
      <c r="C23">
        <v>3.0</v>
      </c>
      <c r="D23">
        <v>0.0</v>
      </c>
      <c r="E23">
        <v>0.0</v>
      </c>
      <c r="F23">
        <v>2.0</v>
      </c>
      <c r="G23">
        <v>2.0</v>
      </c>
      <c r="H23">
        <v>6.0</v>
      </c>
      <c r="I23">
        <v>1.0</v>
      </c>
      <c r="J23">
        <v>10.0</v>
      </c>
      <c r="K23">
        <v>9.0</v>
      </c>
      <c r="L23">
        <v>2.0</v>
      </c>
      <c r="M23">
        <v>13.0</v>
      </c>
      <c r="N23">
        <v>2.0</v>
      </c>
      <c r="O23">
        <v>9.0</v>
      </c>
      <c r="P23">
        <v>0.0</v>
      </c>
      <c r="Q23">
        <v>0.0</v>
      </c>
      <c r="R23">
        <v>10.0</v>
      </c>
      <c r="S23">
        <v>14.0</v>
      </c>
      <c r="T23">
        <v>7.0</v>
      </c>
      <c r="U23">
        <v>7.0</v>
      </c>
      <c r="V23">
        <v>7.0</v>
      </c>
      <c r="W23">
        <v>10.0</v>
      </c>
      <c r="X23">
        <v>2.0</v>
      </c>
      <c r="Y23">
        <v>2.0</v>
      </c>
      <c r="Z23">
        <v>4.0</v>
      </c>
      <c r="AA23">
        <v>5.0</v>
      </c>
      <c r="AB23">
        <v>2.0</v>
      </c>
      <c r="AC23">
        <v>1.0</v>
      </c>
      <c r="AD23">
        <v>0.0</v>
      </c>
      <c r="AE23">
        <v>0.0</v>
      </c>
      <c r="AF23">
        <v>2.0</v>
      </c>
      <c r="AG23">
        <v>10.0</v>
      </c>
      <c r="AH23">
        <v>3.0</v>
      </c>
      <c r="AI23">
        <v>1.0</v>
      </c>
      <c r="AJ23">
        <v>0.0</v>
      </c>
      <c r="AK23">
        <v>1.0</v>
      </c>
      <c r="AL23">
        <v>2.0</v>
      </c>
      <c r="AM23">
        <v>0.0</v>
      </c>
      <c r="AN23">
        <v>0.0</v>
      </c>
      <c r="AO23">
        <v>0.0</v>
      </c>
      <c r="AP23">
        <v>4.0</v>
      </c>
      <c r="AQ23">
        <v>0.0</v>
      </c>
      <c r="AR23">
        <v>6.0</v>
      </c>
      <c r="AS23">
        <v>1.0</v>
      </c>
      <c r="AT23">
        <v>9.0</v>
      </c>
    </row>
    <row r="24">
      <c r="A24" s="1" t="s">
        <v>28</v>
      </c>
      <c r="B24">
        <v>0.0</v>
      </c>
      <c r="C24">
        <v>3.0</v>
      </c>
      <c r="D24">
        <v>1.0</v>
      </c>
      <c r="E24">
        <v>1.0</v>
      </c>
      <c r="F24">
        <v>2.0</v>
      </c>
      <c r="G24">
        <v>1.0</v>
      </c>
      <c r="H24">
        <v>7.0</v>
      </c>
      <c r="I24">
        <v>1.0</v>
      </c>
      <c r="J24">
        <v>9.0</v>
      </c>
      <c r="K24">
        <v>8.0</v>
      </c>
      <c r="L24">
        <v>2.0</v>
      </c>
      <c r="M24">
        <v>14.0</v>
      </c>
      <c r="N24">
        <v>3.0</v>
      </c>
      <c r="O24">
        <v>9.0</v>
      </c>
      <c r="P24">
        <v>0.0</v>
      </c>
      <c r="Q24">
        <v>0.0</v>
      </c>
      <c r="R24">
        <v>11.0</v>
      </c>
      <c r="S24">
        <v>15.0</v>
      </c>
      <c r="T24">
        <v>8.0</v>
      </c>
      <c r="U24">
        <v>7.0</v>
      </c>
      <c r="V24">
        <v>7.0</v>
      </c>
      <c r="W24">
        <v>10.0</v>
      </c>
      <c r="X24">
        <v>2.0</v>
      </c>
      <c r="Y24">
        <v>1.0</v>
      </c>
      <c r="Z24">
        <v>4.0</v>
      </c>
      <c r="AA24">
        <v>5.0</v>
      </c>
      <c r="AB24">
        <v>1.0</v>
      </c>
      <c r="AC24">
        <v>1.0</v>
      </c>
      <c r="AD24">
        <v>0.0</v>
      </c>
      <c r="AE24">
        <v>0.0</v>
      </c>
      <c r="AF24">
        <v>2.0</v>
      </c>
      <c r="AG24">
        <v>11.0</v>
      </c>
      <c r="AH24">
        <v>2.0</v>
      </c>
      <c r="AI24">
        <v>0.0</v>
      </c>
      <c r="AJ24">
        <v>0.0</v>
      </c>
      <c r="AK24">
        <v>1.0</v>
      </c>
      <c r="AL24">
        <v>2.0</v>
      </c>
      <c r="AM24">
        <v>0.0</v>
      </c>
      <c r="AN24">
        <v>0.0</v>
      </c>
      <c r="AO24">
        <v>0.0</v>
      </c>
      <c r="AP24">
        <v>4.0</v>
      </c>
      <c r="AQ24">
        <v>0.0</v>
      </c>
      <c r="AR24">
        <v>6.0</v>
      </c>
      <c r="AS24">
        <v>1.0</v>
      </c>
      <c r="AT24">
        <v>9.0</v>
      </c>
    </row>
    <row r="25">
      <c r="A25" s="1" t="s">
        <v>29</v>
      </c>
      <c r="B25">
        <v>0.0</v>
      </c>
      <c r="C25">
        <v>3.0</v>
      </c>
      <c r="D25">
        <v>1.0</v>
      </c>
      <c r="E25">
        <v>1.0</v>
      </c>
      <c r="F25">
        <v>2.0</v>
      </c>
      <c r="G25">
        <v>2.0</v>
      </c>
      <c r="H25">
        <v>7.0</v>
      </c>
      <c r="I25">
        <v>1.0</v>
      </c>
      <c r="J25">
        <v>10.0</v>
      </c>
      <c r="K25">
        <v>9.0</v>
      </c>
      <c r="L25">
        <v>2.0</v>
      </c>
      <c r="M25">
        <v>15.0</v>
      </c>
      <c r="N25">
        <v>3.0</v>
      </c>
      <c r="O25">
        <v>10.0</v>
      </c>
      <c r="P25">
        <v>0.0</v>
      </c>
      <c r="Q25">
        <v>0.0</v>
      </c>
      <c r="R25">
        <v>11.0</v>
      </c>
      <c r="S25">
        <v>15.0</v>
      </c>
      <c r="T25">
        <v>8.0</v>
      </c>
      <c r="U25">
        <v>7.0</v>
      </c>
      <c r="V25">
        <v>7.0</v>
      </c>
      <c r="W25">
        <v>11.0</v>
      </c>
      <c r="X25">
        <v>2.0</v>
      </c>
      <c r="Y25">
        <v>2.0</v>
      </c>
      <c r="Z25">
        <v>3.0</v>
      </c>
      <c r="AA25">
        <v>5.0</v>
      </c>
      <c r="AB25">
        <v>2.0</v>
      </c>
      <c r="AC25">
        <v>1.0</v>
      </c>
      <c r="AD25">
        <v>0.0</v>
      </c>
      <c r="AE25">
        <v>0.0</v>
      </c>
      <c r="AF25">
        <v>2.0</v>
      </c>
      <c r="AG25">
        <v>11.0</v>
      </c>
      <c r="AH25">
        <v>3.0</v>
      </c>
      <c r="AI25">
        <v>1.0</v>
      </c>
      <c r="AJ25">
        <v>0.0</v>
      </c>
      <c r="AK25">
        <v>1.0</v>
      </c>
      <c r="AL25">
        <v>2.0</v>
      </c>
      <c r="AM25">
        <v>0.0</v>
      </c>
      <c r="AN25">
        <v>0.0</v>
      </c>
      <c r="AO25">
        <v>0.0</v>
      </c>
      <c r="AP25">
        <v>4.0</v>
      </c>
      <c r="AQ25">
        <v>0.0</v>
      </c>
      <c r="AR25">
        <v>4.0</v>
      </c>
      <c r="AS25">
        <v>1.0</v>
      </c>
      <c r="AT25">
        <v>10.0</v>
      </c>
    </row>
    <row r="26">
      <c r="A26" s="1" t="s">
        <v>30</v>
      </c>
      <c r="B26">
        <v>0.0</v>
      </c>
      <c r="C26">
        <v>2.0</v>
      </c>
      <c r="D26">
        <v>0.0</v>
      </c>
      <c r="E26">
        <v>0.0</v>
      </c>
      <c r="F26">
        <v>1.0</v>
      </c>
      <c r="G26">
        <v>0.0</v>
      </c>
      <c r="H26">
        <v>5.0</v>
      </c>
      <c r="I26">
        <v>0.0</v>
      </c>
      <c r="J26">
        <v>5.0</v>
      </c>
      <c r="K26">
        <v>4.0</v>
      </c>
      <c r="L26">
        <v>1.0</v>
      </c>
      <c r="M26">
        <v>7.0</v>
      </c>
      <c r="N26">
        <v>1.0</v>
      </c>
      <c r="O26">
        <v>4.0</v>
      </c>
      <c r="P26">
        <v>0.0</v>
      </c>
      <c r="Q26">
        <v>0.0</v>
      </c>
      <c r="R26">
        <v>5.0</v>
      </c>
      <c r="S26">
        <v>6.0</v>
      </c>
      <c r="T26">
        <v>3.0</v>
      </c>
      <c r="U26">
        <v>4.0</v>
      </c>
      <c r="V26">
        <v>3.0</v>
      </c>
      <c r="W26">
        <v>4.0</v>
      </c>
      <c r="X26">
        <v>1.0</v>
      </c>
      <c r="Y26">
        <v>0.0</v>
      </c>
      <c r="Z26">
        <v>1.0</v>
      </c>
      <c r="AA26">
        <v>5.0</v>
      </c>
      <c r="AB26">
        <v>0.0</v>
      </c>
      <c r="AC26">
        <v>1.0</v>
      </c>
      <c r="AD26">
        <v>0.0</v>
      </c>
      <c r="AE26">
        <v>0.0</v>
      </c>
      <c r="AF26">
        <v>1.0</v>
      </c>
      <c r="AG26">
        <v>4.0</v>
      </c>
      <c r="AH26">
        <v>3.0</v>
      </c>
      <c r="AI26">
        <v>1.0</v>
      </c>
      <c r="AJ26">
        <v>0.0</v>
      </c>
      <c r="AK26">
        <v>1.0</v>
      </c>
      <c r="AL26">
        <v>1.0</v>
      </c>
      <c r="AM26">
        <v>0.0</v>
      </c>
      <c r="AN26">
        <v>0.0</v>
      </c>
      <c r="AO26">
        <v>0.0</v>
      </c>
      <c r="AP26">
        <v>2.0</v>
      </c>
      <c r="AQ26">
        <v>0.0</v>
      </c>
      <c r="AR26">
        <v>3.0</v>
      </c>
      <c r="AS26">
        <v>0.0</v>
      </c>
      <c r="AT26">
        <v>2.0</v>
      </c>
    </row>
    <row r="27">
      <c r="A27" s="1" t="s">
        <v>31</v>
      </c>
      <c r="B27">
        <v>0.0</v>
      </c>
      <c r="C27">
        <v>2.0</v>
      </c>
      <c r="D27">
        <v>0.0</v>
      </c>
      <c r="E27">
        <v>1.0</v>
      </c>
      <c r="F27">
        <v>1.0</v>
      </c>
      <c r="G27">
        <v>2.0</v>
      </c>
      <c r="H27">
        <v>5.0</v>
      </c>
      <c r="I27">
        <v>0.0</v>
      </c>
      <c r="J27">
        <v>8.0</v>
      </c>
      <c r="K27">
        <v>6.0</v>
      </c>
      <c r="L27">
        <v>1.0</v>
      </c>
      <c r="M27">
        <v>9.0</v>
      </c>
      <c r="N27">
        <v>2.0</v>
      </c>
      <c r="O27">
        <v>9.0</v>
      </c>
      <c r="P27">
        <v>0.0</v>
      </c>
      <c r="Q27">
        <v>0.0</v>
      </c>
      <c r="R27">
        <v>9.0</v>
      </c>
      <c r="S27">
        <v>12.0</v>
      </c>
      <c r="T27">
        <v>6.0</v>
      </c>
      <c r="U27">
        <v>4.0</v>
      </c>
      <c r="V27">
        <v>7.0</v>
      </c>
      <c r="W27">
        <v>8.0</v>
      </c>
      <c r="X27">
        <v>1.0</v>
      </c>
      <c r="Y27">
        <v>2.0</v>
      </c>
      <c r="Z27">
        <v>1.0</v>
      </c>
      <c r="AA27">
        <v>4.0</v>
      </c>
      <c r="AB27">
        <v>2.0</v>
      </c>
      <c r="AC27">
        <v>1.0</v>
      </c>
      <c r="AD27">
        <v>0.0</v>
      </c>
      <c r="AE27">
        <v>0.0</v>
      </c>
      <c r="AF27">
        <v>1.0</v>
      </c>
      <c r="AG27">
        <v>9.0</v>
      </c>
      <c r="AH27">
        <v>2.0</v>
      </c>
      <c r="AI27">
        <v>0.0</v>
      </c>
      <c r="AJ27">
        <v>0.0</v>
      </c>
      <c r="AK27">
        <v>1.0</v>
      </c>
      <c r="AL27">
        <v>2.0</v>
      </c>
      <c r="AM27">
        <v>0.0</v>
      </c>
      <c r="AN27">
        <v>0.0</v>
      </c>
      <c r="AO27">
        <v>0.0</v>
      </c>
      <c r="AP27">
        <v>2.0</v>
      </c>
      <c r="AQ27">
        <v>0.0</v>
      </c>
      <c r="AR27">
        <v>4.0</v>
      </c>
      <c r="AS27">
        <v>0.0</v>
      </c>
      <c r="AT27">
        <v>7.0</v>
      </c>
    </row>
    <row r="28">
      <c r="A28" s="1" t="s">
        <v>32</v>
      </c>
      <c r="B28">
        <v>0.0</v>
      </c>
      <c r="C28">
        <v>2.0</v>
      </c>
      <c r="D28">
        <v>1.0</v>
      </c>
      <c r="E28">
        <v>1.0</v>
      </c>
      <c r="F28">
        <v>2.0</v>
      </c>
      <c r="G28">
        <v>2.0</v>
      </c>
      <c r="H28">
        <v>5.0</v>
      </c>
      <c r="I28">
        <v>1.0</v>
      </c>
      <c r="J28">
        <v>9.0</v>
      </c>
      <c r="K28">
        <v>9.0</v>
      </c>
      <c r="L28">
        <v>2.0</v>
      </c>
      <c r="M28">
        <v>13.0</v>
      </c>
      <c r="N28">
        <v>3.0</v>
      </c>
      <c r="O28">
        <v>10.0</v>
      </c>
      <c r="P28">
        <v>0.0</v>
      </c>
      <c r="Q28">
        <v>0.0</v>
      </c>
      <c r="R28">
        <v>11.0</v>
      </c>
      <c r="S28">
        <v>15.0</v>
      </c>
      <c r="T28">
        <v>7.0</v>
      </c>
      <c r="U28">
        <v>5.0</v>
      </c>
      <c r="V28">
        <v>7.0</v>
      </c>
      <c r="W28">
        <v>11.0</v>
      </c>
      <c r="X28">
        <v>2.0</v>
      </c>
      <c r="Y28">
        <v>2.0</v>
      </c>
      <c r="Z28">
        <v>1.0</v>
      </c>
      <c r="AA28">
        <v>5.0</v>
      </c>
      <c r="AB28">
        <v>2.0</v>
      </c>
      <c r="AC28">
        <v>0.0</v>
      </c>
      <c r="AD28">
        <v>0.0</v>
      </c>
      <c r="AE28">
        <v>0.0</v>
      </c>
      <c r="AF28">
        <v>2.0</v>
      </c>
      <c r="AG28">
        <v>11.0</v>
      </c>
      <c r="AH28">
        <v>2.0</v>
      </c>
      <c r="AI28">
        <v>1.0</v>
      </c>
      <c r="AJ28">
        <v>0.0</v>
      </c>
      <c r="AK28">
        <v>0.0</v>
      </c>
      <c r="AL28">
        <v>2.0</v>
      </c>
      <c r="AM28">
        <v>0.0</v>
      </c>
      <c r="AN28">
        <v>0.0</v>
      </c>
      <c r="AO28">
        <v>0.0</v>
      </c>
      <c r="AP28">
        <v>4.0</v>
      </c>
      <c r="AQ28">
        <v>0.0</v>
      </c>
      <c r="AR28">
        <v>6.0</v>
      </c>
      <c r="AS28">
        <v>1.0</v>
      </c>
      <c r="AT28">
        <v>10.0</v>
      </c>
    </row>
    <row r="29">
      <c r="A29" s="1" t="s">
        <v>33</v>
      </c>
      <c r="B29">
        <v>0.0</v>
      </c>
      <c r="C29">
        <v>3.0</v>
      </c>
      <c r="D29">
        <v>1.0</v>
      </c>
      <c r="E29">
        <v>0.0</v>
      </c>
      <c r="F29">
        <v>2.0</v>
      </c>
      <c r="G29">
        <v>2.0</v>
      </c>
      <c r="H29">
        <v>5.0</v>
      </c>
      <c r="I29">
        <v>1.0</v>
      </c>
      <c r="J29">
        <v>6.0</v>
      </c>
      <c r="K29">
        <v>5.0</v>
      </c>
      <c r="L29">
        <v>2.0</v>
      </c>
      <c r="M29">
        <v>10.0</v>
      </c>
      <c r="N29">
        <v>2.0</v>
      </c>
      <c r="O29">
        <v>4.0</v>
      </c>
      <c r="P29">
        <v>0.0</v>
      </c>
      <c r="Q29">
        <v>0.0</v>
      </c>
      <c r="R29">
        <v>5.0</v>
      </c>
      <c r="S29">
        <v>9.0</v>
      </c>
      <c r="T29">
        <v>5.0</v>
      </c>
      <c r="U29">
        <v>6.0</v>
      </c>
      <c r="V29">
        <v>3.0</v>
      </c>
      <c r="W29">
        <v>7.0</v>
      </c>
      <c r="X29">
        <v>2.0</v>
      </c>
      <c r="Y29">
        <v>0.0</v>
      </c>
      <c r="Z29">
        <v>3.0</v>
      </c>
      <c r="AA29">
        <v>4.0</v>
      </c>
      <c r="AB29">
        <v>2.0</v>
      </c>
      <c r="AC29">
        <v>1.0</v>
      </c>
      <c r="AD29">
        <v>0.0</v>
      </c>
      <c r="AE29">
        <v>0.0</v>
      </c>
      <c r="AF29">
        <v>2.0</v>
      </c>
      <c r="AG29">
        <v>6.0</v>
      </c>
      <c r="AH29">
        <v>2.0</v>
      </c>
      <c r="AI29">
        <v>0.0</v>
      </c>
      <c r="AJ29">
        <v>0.0</v>
      </c>
      <c r="AK29">
        <v>1.0</v>
      </c>
      <c r="AL29">
        <v>1.0</v>
      </c>
      <c r="AM29">
        <v>0.0</v>
      </c>
      <c r="AN29">
        <v>0.0</v>
      </c>
      <c r="AO29">
        <v>0.0</v>
      </c>
      <c r="AP29">
        <v>3.0</v>
      </c>
      <c r="AQ29">
        <v>0.0</v>
      </c>
      <c r="AR29">
        <v>5.0</v>
      </c>
      <c r="AS29">
        <v>1.0</v>
      </c>
      <c r="AT29">
        <v>5.0</v>
      </c>
    </row>
    <row r="30">
      <c r="A30" s="1" t="s">
        <v>34</v>
      </c>
      <c r="B30">
        <v>0.0</v>
      </c>
      <c r="C30">
        <v>3.0</v>
      </c>
      <c r="D30">
        <v>0.0</v>
      </c>
      <c r="E30">
        <v>0.0</v>
      </c>
      <c r="F30">
        <v>2.0</v>
      </c>
      <c r="G30">
        <v>2.0</v>
      </c>
      <c r="H30">
        <v>6.0</v>
      </c>
      <c r="I30">
        <v>1.0</v>
      </c>
      <c r="J30">
        <v>11.0</v>
      </c>
      <c r="K30">
        <v>10.0</v>
      </c>
      <c r="L30">
        <v>2.0</v>
      </c>
      <c r="M30">
        <v>15.0</v>
      </c>
      <c r="N30">
        <v>2.0</v>
      </c>
      <c r="O30">
        <v>9.0</v>
      </c>
      <c r="P30">
        <v>0.0</v>
      </c>
      <c r="Q30">
        <v>0.0</v>
      </c>
      <c r="R30">
        <v>11.0</v>
      </c>
      <c r="S30">
        <v>15.0</v>
      </c>
      <c r="T30">
        <v>9.0</v>
      </c>
      <c r="U30">
        <v>7.0</v>
      </c>
      <c r="V30">
        <v>8.0</v>
      </c>
      <c r="W30">
        <v>10.0</v>
      </c>
      <c r="X30">
        <v>2.0</v>
      </c>
      <c r="Y30">
        <v>2.0</v>
      </c>
      <c r="Z30">
        <v>3.0</v>
      </c>
      <c r="AA30">
        <v>5.0</v>
      </c>
      <c r="AB30">
        <v>2.0</v>
      </c>
      <c r="AC30">
        <v>1.0</v>
      </c>
      <c r="AD30">
        <v>0.0</v>
      </c>
      <c r="AE30">
        <v>0.0</v>
      </c>
      <c r="AF30">
        <v>2.0</v>
      </c>
      <c r="AG30">
        <v>11.0</v>
      </c>
      <c r="AH30">
        <v>3.0</v>
      </c>
      <c r="AI30">
        <v>1.0</v>
      </c>
      <c r="AJ30">
        <v>0.0</v>
      </c>
      <c r="AK30">
        <v>1.0</v>
      </c>
      <c r="AL30">
        <v>2.0</v>
      </c>
      <c r="AM30">
        <v>0.0</v>
      </c>
      <c r="AN30">
        <v>0.0</v>
      </c>
      <c r="AO30">
        <v>0.0</v>
      </c>
      <c r="AP30">
        <v>4.0</v>
      </c>
      <c r="AQ30">
        <v>0.0</v>
      </c>
      <c r="AR30">
        <v>6.0</v>
      </c>
      <c r="AS30">
        <v>1.0</v>
      </c>
      <c r="AT30">
        <v>9.0</v>
      </c>
    </row>
    <row r="31">
      <c r="A31" s="1" t="s">
        <v>35</v>
      </c>
      <c r="B31">
        <v>0.0</v>
      </c>
      <c r="C31">
        <v>3.0</v>
      </c>
      <c r="D31">
        <v>1.0</v>
      </c>
      <c r="E31">
        <v>1.0</v>
      </c>
      <c r="F31">
        <v>2.0</v>
      </c>
      <c r="G31">
        <v>2.0</v>
      </c>
      <c r="H31">
        <v>5.0</v>
      </c>
      <c r="I31">
        <v>1.0</v>
      </c>
      <c r="J31">
        <v>9.0</v>
      </c>
      <c r="K31">
        <v>8.0</v>
      </c>
      <c r="L31">
        <v>2.0</v>
      </c>
      <c r="M31">
        <v>12.0</v>
      </c>
      <c r="N31">
        <v>2.0</v>
      </c>
      <c r="O31">
        <v>10.0</v>
      </c>
      <c r="P31">
        <v>0.0</v>
      </c>
      <c r="Q31">
        <v>0.0</v>
      </c>
      <c r="R31">
        <v>11.0</v>
      </c>
      <c r="S31">
        <v>16.0</v>
      </c>
      <c r="T31">
        <v>7.0</v>
      </c>
      <c r="U31">
        <v>7.0</v>
      </c>
      <c r="V31">
        <v>8.0</v>
      </c>
      <c r="W31">
        <v>11.0</v>
      </c>
      <c r="X31">
        <v>1.0</v>
      </c>
      <c r="Y31">
        <v>2.0</v>
      </c>
      <c r="Z31">
        <v>2.0</v>
      </c>
      <c r="AA31">
        <v>5.0</v>
      </c>
      <c r="AB31">
        <v>2.0</v>
      </c>
      <c r="AC31">
        <v>1.0</v>
      </c>
      <c r="AD31">
        <v>0.0</v>
      </c>
      <c r="AE31">
        <v>0.0</v>
      </c>
      <c r="AF31">
        <v>2.0</v>
      </c>
      <c r="AG31">
        <v>12.0</v>
      </c>
      <c r="AH31">
        <v>1.0</v>
      </c>
      <c r="AI31">
        <v>0.0</v>
      </c>
      <c r="AJ31">
        <v>0.0</v>
      </c>
      <c r="AK31">
        <v>1.0</v>
      </c>
      <c r="AL31">
        <v>2.0</v>
      </c>
      <c r="AM31">
        <v>0.0</v>
      </c>
      <c r="AN31">
        <v>0.0</v>
      </c>
      <c r="AO31">
        <v>0.0</v>
      </c>
      <c r="AP31">
        <v>3.0</v>
      </c>
      <c r="AQ31">
        <v>0.0</v>
      </c>
      <c r="AR31">
        <v>6.0</v>
      </c>
      <c r="AS31">
        <v>1.0</v>
      </c>
      <c r="AT31">
        <v>10.0</v>
      </c>
    </row>
    <row r="32">
      <c r="A32" s="1" t="s">
        <v>36</v>
      </c>
      <c r="B32">
        <v>0.0</v>
      </c>
      <c r="C32">
        <v>3.0</v>
      </c>
      <c r="D32">
        <v>1.0</v>
      </c>
      <c r="E32">
        <v>1.0</v>
      </c>
      <c r="F32">
        <v>2.0</v>
      </c>
      <c r="G32">
        <v>2.0</v>
      </c>
      <c r="H32">
        <v>6.0</v>
      </c>
      <c r="I32">
        <v>1.0</v>
      </c>
      <c r="J32">
        <v>11.0</v>
      </c>
      <c r="K32">
        <v>9.0</v>
      </c>
      <c r="L32">
        <v>2.0</v>
      </c>
      <c r="M32">
        <v>15.0</v>
      </c>
      <c r="N32">
        <v>3.0</v>
      </c>
      <c r="O32">
        <v>10.0</v>
      </c>
      <c r="P32">
        <v>0.0</v>
      </c>
      <c r="Q32">
        <v>0.0</v>
      </c>
      <c r="R32">
        <v>13.0</v>
      </c>
      <c r="S32">
        <v>16.0</v>
      </c>
      <c r="T32">
        <v>9.0</v>
      </c>
      <c r="U32">
        <v>7.0</v>
      </c>
      <c r="V32">
        <v>8.0</v>
      </c>
      <c r="W32">
        <v>11.0</v>
      </c>
      <c r="X32">
        <v>2.0</v>
      </c>
      <c r="Y32">
        <v>2.0</v>
      </c>
      <c r="Z32">
        <v>4.0</v>
      </c>
      <c r="AA32">
        <v>5.0</v>
      </c>
      <c r="AB32">
        <v>2.0</v>
      </c>
      <c r="AC32">
        <v>1.0</v>
      </c>
      <c r="AD32">
        <v>0.0</v>
      </c>
      <c r="AE32">
        <v>0.0</v>
      </c>
      <c r="AF32">
        <v>2.0</v>
      </c>
      <c r="AG32">
        <v>12.0</v>
      </c>
      <c r="AH32">
        <v>2.0</v>
      </c>
      <c r="AI32">
        <v>0.0</v>
      </c>
      <c r="AJ32">
        <v>0.0</v>
      </c>
      <c r="AK32">
        <v>1.0</v>
      </c>
      <c r="AL32">
        <v>2.0</v>
      </c>
      <c r="AM32">
        <v>0.0</v>
      </c>
      <c r="AN32">
        <v>0.0</v>
      </c>
      <c r="AO32">
        <v>0.0</v>
      </c>
      <c r="AP32">
        <v>4.0</v>
      </c>
      <c r="AQ32">
        <v>0.0</v>
      </c>
      <c r="AR32">
        <v>6.0</v>
      </c>
      <c r="AS32">
        <v>1.0</v>
      </c>
      <c r="AT32">
        <v>10.0</v>
      </c>
    </row>
    <row r="33">
      <c r="A33" s="1" t="s">
        <v>37</v>
      </c>
      <c r="B33">
        <v>0.0</v>
      </c>
      <c r="C33">
        <v>3.0</v>
      </c>
      <c r="D33">
        <v>0.0</v>
      </c>
      <c r="E33">
        <v>1.0</v>
      </c>
      <c r="F33">
        <v>1.0</v>
      </c>
      <c r="G33">
        <v>0.0</v>
      </c>
      <c r="H33">
        <v>6.0</v>
      </c>
      <c r="I33">
        <v>1.0</v>
      </c>
      <c r="J33">
        <v>7.0</v>
      </c>
      <c r="K33">
        <v>5.0</v>
      </c>
      <c r="L33">
        <v>2.0</v>
      </c>
      <c r="M33">
        <v>8.0</v>
      </c>
      <c r="N33">
        <v>3.0</v>
      </c>
      <c r="O33">
        <v>8.0</v>
      </c>
      <c r="P33">
        <v>0.0</v>
      </c>
      <c r="Q33">
        <v>0.0</v>
      </c>
      <c r="R33">
        <v>7.0</v>
      </c>
      <c r="S33">
        <v>12.0</v>
      </c>
      <c r="T33">
        <v>3.0</v>
      </c>
      <c r="U33">
        <v>3.0</v>
      </c>
      <c r="V33">
        <v>5.0</v>
      </c>
      <c r="W33">
        <v>9.0</v>
      </c>
      <c r="X33">
        <v>2.0</v>
      </c>
      <c r="Y33">
        <v>1.0</v>
      </c>
      <c r="Z33">
        <v>1.0</v>
      </c>
      <c r="AA33">
        <v>2.0</v>
      </c>
      <c r="AB33">
        <v>0.0</v>
      </c>
      <c r="AC33">
        <v>1.0</v>
      </c>
      <c r="AD33">
        <v>0.0</v>
      </c>
      <c r="AE33">
        <v>0.0</v>
      </c>
      <c r="AF33">
        <v>2.0</v>
      </c>
      <c r="AG33">
        <v>7.0</v>
      </c>
      <c r="AH33">
        <v>2.0</v>
      </c>
      <c r="AI33">
        <v>0.0</v>
      </c>
      <c r="AJ33">
        <v>0.0</v>
      </c>
      <c r="AK33">
        <v>1.0</v>
      </c>
      <c r="AL33">
        <v>2.0</v>
      </c>
      <c r="AM33">
        <v>0.0</v>
      </c>
      <c r="AN33">
        <v>0.0</v>
      </c>
      <c r="AO33">
        <v>0.0</v>
      </c>
      <c r="AP33">
        <v>2.0</v>
      </c>
      <c r="AQ33">
        <v>0.0</v>
      </c>
      <c r="AR33">
        <v>3.0</v>
      </c>
      <c r="AS33">
        <v>0.0</v>
      </c>
      <c r="AT33">
        <v>7.0</v>
      </c>
    </row>
    <row r="34">
      <c r="A34" s="1" t="s">
        <v>38</v>
      </c>
      <c r="B34">
        <v>0.0</v>
      </c>
      <c r="C34">
        <v>3.0</v>
      </c>
      <c r="D34">
        <v>1.0</v>
      </c>
      <c r="E34">
        <v>1.0</v>
      </c>
      <c r="F34">
        <v>2.0</v>
      </c>
      <c r="G34">
        <v>2.0</v>
      </c>
      <c r="H34">
        <v>4.0</v>
      </c>
      <c r="I34">
        <v>1.0</v>
      </c>
      <c r="J34">
        <v>10.0</v>
      </c>
      <c r="K34">
        <v>9.0</v>
      </c>
      <c r="L34">
        <v>2.0</v>
      </c>
      <c r="M34">
        <v>13.0</v>
      </c>
      <c r="N34">
        <v>2.0</v>
      </c>
      <c r="O34">
        <v>8.0</v>
      </c>
      <c r="P34">
        <v>0.0</v>
      </c>
      <c r="Q34">
        <v>0.0</v>
      </c>
      <c r="R34">
        <v>10.0</v>
      </c>
      <c r="S34">
        <v>14.0</v>
      </c>
      <c r="T34">
        <v>8.0</v>
      </c>
      <c r="U34">
        <v>6.0</v>
      </c>
      <c r="V34">
        <v>7.0</v>
      </c>
      <c r="W34">
        <v>10.0</v>
      </c>
      <c r="X34">
        <v>2.0</v>
      </c>
      <c r="Y34">
        <v>2.0</v>
      </c>
      <c r="Z34">
        <v>0.0</v>
      </c>
      <c r="AA34">
        <v>3.0</v>
      </c>
      <c r="AB34">
        <v>2.0</v>
      </c>
      <c r="AC34">
        <v>1.0</v>
      </c>
      <c r="AD34">
        <v>0.0</v>
      </c>
      <c r="AE34">
        <v>0.0</v>
      </c>
      <c r="AF34">
        <v>2.0</v>
      </c>
      <c r="AG34">
        <v>11.0</v>
      </c>
      <c r="AH34">
        <v>2.0</v>
      </c>
      <c r="AI34">
        <v>0.0</v>
      </c>
      <c r="AJ34">
        <v>0.0</v>
      </c>
      <c r="AK34">
        <v>1.0</v>
      </c>
      <c r="AL34">
        <v>2.0</v>
      </c>
      <c r="AM34">
        <v>0.0</v>
      </c>
      <c r="AN34">
        <v>0.0</v>
      </c>
      <c r="AO34">
        <v>0.0</v>
      </c>
      <c r="AP34">
        <v>4.0</v>
      </c>
      <c r="AQ34">
        <v>0.0</v>
      </c>
      <c r="AR34">
        <v>6.0</v>
      </c>
      <c r="AS34">
        <v>1.0</v>
      </c>
      <c r="AT34">
        <v>9.0</v>
      </c>
    </row>
    <row r="35">
      <c r="A35" s="1" t="s">
        <v>39</v>
      </c>
      <c r="B35">
        <v>0.0</v>
      </c>
      <c r="C35">
        <v>2.0</v>
      </c>
      <c r="D35">
        <v>0.0</v>
      </c>
      <c r="E35">
        <v>0.0</v>
      </c>
      <c r="F35">
        <v>2.0</v>
      </c>
      <c r="G35">
        <v>2.0</v>
      </c>
      <c r="H35">
        <v>4.0</v>
      </c>
      <c r="I35">
        <v>1.0</v>
      </c>
      <c r="J35">
        <v>6.0</v>
      </c>
      <c r="K35">
        <v>5.0</v>
      </c>
      <c r="L35">
        <v>2.0</v>
      </c>
      <c r="M35">
        <v>8.0</v>
      </c>
      <c r="N35">
        <v>2.0</v>
      </c>
      <c r="O35">
        <v>5.0</v>
      </c>
      <c r="P35">
        <v>0.0</v>
      </c>
      <c r="Q35">
        <v>0.0</v>
      </c>
      <c r="R35">
        <v>6.0</v>
      </c>
      <c r="S35">
        <v>9.0</v>
      </c>
      <c r="T35">
        <v>5.0</v>
      </c>
      <c r="U35">
        <v>6.0</v>
      </c>
      <c r="V35">
        <v>5.0</v>
      </c>
      <c r="W35">
        <v>5.0</v>
      </c>
      <c r="X35">
        <v>2.0</v>
      </c>
      <c r="Y35">
        <v>0.0</v>
      </c>
      <c r="Z35">
        <v>2.0</v>
      </c>
      <c r="AA35">
        <v>4.0</v>
      </c>
      <c r="AB35">
        <v>1.0</v>
      </c>
      <c r="AC35">
        <v>1.0</v>
      </c>
      <c r="AD35">
        <v>0.0</v>
      </c>
      <c r="AE35">
        <v>0.0</v>
      </c>
      <c r="AF35">
        <v>1.0</v>
      </c>
      <c r="AG35">
        <v>6.0</v>
      </c>
      <c r="AH35">
        <v>1.0</v>
      </c>
      <c r="AI35">
        <v>0.0</v>
      </c>
      <c r="AJ35">
        <v>0.0</v>
      </c>
      <c r="AK35">
        <v>1.0</v>
      </c>
      <c r="AL35">
        <v>1.0</v>
      </c>
      <c r="AM35">
        <v>0.0</v>
      </c>
      <c r="AN35">
        <v>0.0</v>
      </c>
      <c r="AO35">
        <v>0.0</v>
      </c>
      <c r="AP35">
        <v>3.0</v>
      </c>
      <c r="AQ35">
        <v>0.0</v>
      </c>
      <c r="AR35">
        <v>5.0</v>
      </c>
      <c r="AS35">
        <v>1.0</v>
      </c>
      <c r="AT35">
        <v>5.0</v>
      </c>
    </row>
    <row r="36">
      <c r="A36" s="1" t="s">
        <v>40</v>
      </c>
      <c r="B36">
        <v>0.0</v>
      </c>
      <c r="C36">
        <v>2.0</v>
      </c>
      <c r="D36">
        <v>0.0</v>
      </c>
      <c r="E36">
        <v>1.0</v>
      </c>
      <c r="F36">
        <v>2.0</v>
      </c>
      <c r="G36">
        <v>2.0</v>
      </c>
      <c r="H36">
        <v>7.0</v>
      </c>
      <c r="I36">
        <v>1.0</v>
      </c>
      <c r="J36">
        <v>12.0</v>
      </c>
      <c r="K36">
        <v>9.0</v>
      </c>
      <c r="L36">
        <v>2.0</v>
      </c>
      <c r="M36">
        <v>15.0</v>
      </c>
      <c r="N36">
        <v>3.0</v>
      </c>
      <c r="O36">
        <v>9.0</v>
      </c>
      <c r="P36">
        <v>0.0</v>
      </c>
      <c r="Q36">
        <v>0.0</v>
      </c>
      <c r="R36">
        <v>12.0</v>
      </c>
      <c r="S36">
        <v>16.0</v>
      </c>
      <c r="T36">
        <v>8.0</v>
      </c>
      <c r="U36">
        <v>7.0</v>
      </c>
      <c r="V36">
        <v>8.0</v>
      </c>
      <c r="W36">
        <v>11.0</v>
      </c>
      <c r="X36">
        <v>2.0</v>
      </c>
      <c r="Y36">
        <v>2.0</v>
      </c>
      <c r="Z36">
        <v>3.0</v>
      </c>
      <c r="AA36">
        <v>5.0</v>
      </c>
      <c r="AB36">
        <v>2.0</v>
      </c>
      <c r="AC36">
        <v>1.0</v>
      </c>
      <c r="AD36">
        <v>0.0</v>
      </c>
      <c r="AE36">
        <v>0.0</v>
      </c>
      <c r="AF36">
        <v>2.0</v>
      </c>
      <c r="AG36">
        <v>12.0</v>
      </c>
      <c r="AH36">
        <v>2.0</v>
      </c>
      <c r="AI36">
        <v>0.0</v>
      </c>
      <c r="AJ36">
        <v>0.0</v>
      </c>
      <c r="AK36">
        <v>1.0</v>
      </c>
      <c r="AL36">
        <v>2.0</v>
      </c>
      <c r="AM36">
        <v>0.0</v>
      </c>
      <c r="AN36">
        <v>0.0</v>
      </c>
      <c r="AO36">
        <v>0.0</v>
      </c>
      <c r="AP36">
        <v>4.0</v>
      </c>
      <c r="AQ36">
        <v>0.0</v>
      </c>
      <c r="AR36">
        <v>6.0</v>
      </c>
      <c r="AS36">
        <v>1.0</v>
      </c>
      <c r="AT36">
        <v>10.0</v>
      </c>
    </row>
    <row r="37">
      <c r="A37" s="1" t="s">
        <v>41</v>
      </c>
      <c r="B37">
        <v>0.0</v>
      </c>
      <c r="C37">
        <v>3.0</v>
      </c>
      <c r="D37">
        <v>1.0</v>
      </c>
      <c r="E37">
        <v>0.0</v>
      </c>
      <c r="F37">
        <v>2.0</v>
      </c>
      <c r="G37">
        <v>2.0</v>
      </c>
      <c r="H37">
        <v>6.0</v>
      </c>
      <c r="I37">
        <v>1.0</v>
      </c>
      <c r="J37">
        <v>9.0</v>
      </c>
      <c r="K37">
        <v>9.0</v>
      </c>
      <c r="L37">
        <v>2.0</v>
      </c>
      <c r="M37">
        <v>15.0</v>
      </c>
      <c r="N37">
        <v>2.0</v>
      </c>
      <c r="O37">
        <v>8.0</v>
      </c>
      <c r="P37">
        <v>0.0</v>
      </c>
      <c r="Q37">
        <v>0.0</v>
      </c>
      <c r="R37">
        <v>10.0</v>
      </c>
      <c r="S37">
        <v>13.0</v>
      </c>
      <c r="T37">
        <v>7.0</v>
      </c>
      <c r="U37">
        <v>7.0</v>
      </c>
      <c r="V37">
        <v>7.0</v>
      </c>
      <c r="W37">
        <v>9.0</v>
      </c>
      <c r="X37">
        <v>2.0</v>
      </c>
      <c r="Y37">
        <v>2.0</v>
      </c>
      <c r="Z37">
        <v>4.0</v>
      </c>
      <c r="AA37">
        <v>5.0</v>
      </c>
      <c r="AB37">
        <v>2.0</v>
      </c>
      <c r="AC37">
        <v>1.0</v>
      </c>
      <c r="AD37">
        <v>0.0</v>
      </c>
      <c r="AE37">
        <v>0.0</v>
      </c>
      <c r="AF37">
        <v>2.0</v>
      </c>
      <c r="AG37">
        <v>9.0</v>
      </c>
      <c r="AH37">
        <v>3.0</v>
      </c>
      <c r="AI37">
        <v>1.0</v>
      </c>
      <c r="AJ37">
        <v>0.0</v>
      </c>
      <c r="AK37">
        <v>1.0</v>
      </c>
      <c r="AL37">
        <v>2.0</v>
      </c>
      <c r="AM37">
        <v>0.0</v>
      </c>
      <c r="AN37">
        <v>0.0</v>
      </c>
      <c r="AO37">
        <v>0.0</v>
      </c>
      <c r="AP37">
        <v>4.0</v>
      </c>
      <c r="AQ37">
        <v>0.0</v>
      </c>
      <c r="AR37">
        <v>6.0</v>
      </c>
      <c r="AS37">
        <v>1.0</v>
      </c>
      <c r="AT37">
        <v>8.0</v>
      </c>
    </row>
    <row r="38">
      <c r="A38" s="1" t="s">
        <v>42</v>
      </c>
      <c r="B38">
        <v>0.0</v>
      </c>
      <c r="C38">
        <v>3.0</v>
      </c>
      <c r="D38">
        <v>1.0</v>
      </c>
      <c r="E38">
        <v>1.0</v>
      </c>
      <c r="F38">
        <v>2.0</v>
      </c>
      <c r="G38">
        <v>2.0</v>
      </c>
      <c r="H38">
        <v>7.0</v>
      </c>
      <c r="I38">
        <v>1.0</v>
      </c>
      <c r="J38">
        <v>10.0</v>
      </c>
      <c r="K38">
        <v>10.0</v>
      </c>
      <c r="L38">
        <v>2.0</v>
      </c>
      <c r="M38">
        <v>15.0</v>
      </c>
      <c r="N38">
        <v>3.0</v>
      </c>
      <c r="O38">
        <v>10.0</v>
      </c>
      <c r="P38">
        <v>0.0</v>
      </c>
      <c r="Q38">
        <v>0.0</v>
      </c>
      <c r="R38">
        <v>13.0</v>
      </c>
      <c r="S38">
        <v>16.0</v>
      </c>
      <c r="T38">
        <v>7.0</v>
      </c>
      <c r="U38">
        <v>7.0</v>
      </c>
      <c r="V38">
        <v>8.0</v>
      </c>
      <c r="W38">
        <v>11.0</v>
      </c>
      <c r="X38">
        <v>2.0</v>
      </c>
      <c r="Y38">
        <v>2.0</v>
      </c>
      <c r="Z38">
        <v>4.0</v>
      </c>
      <c r="AA38">
        <v>5.0</v>
      </c>
      <c r="AB38">
        <v>2.0</v>
      </c>
      <c r="AC38">
        <v>1.0</v>
      </c>
      <c r="AD38">
        <v>0.0</v>
      </c>
      <c r="AE38">
        <v>0.0</v>
      </c>
      <c r="AF38">
        <v>2.0</v>
      </c>
      <c r="AG38">
        <v>12.0</v>
      </c>
      <c r="AH38">
        <v>2.0</v>
      </c>
      <c r="AI38">
        <v>1.0</v>
      </c>
      <c r="AJ38">
        <v>0.0</v>
      </c>
      <c r="AK38">
        <v>1.0</v>
      </c>
      <c r="AL38">
        <v>2.0</v>
      </c>
      <c r="AM38">
        <v>0.0</v>
      </c>
      <c r="AN38">
        <v>0.0</v>
      </c>
      <c r="AO38">
        <v>0.0</v>
      </c>
      <c r="AP38">
        <v>4.0</v>
      </c>
      <c r="AQ38">
        <v>0.0</v>
      </c>
      <c r="AR38">
        <v>6.0</v>
      </c>
      <c r="AS38">
        <v>1.0</v>
      </c>
      <c r="AT38">
        <v>10.0</v>
      </c>
    </row>
    <row r="39">
      <c r="A39" s="1" t="s">
        <v>43</v>
      </c>
      <c r="B39">
        <v>0.0</v>
      </c>
      <c r="C39">
        <v>3.0</v>
      </c>
      <c r="D39">
        <v>1.0</v>
      </c>
      <c r="E39">
        <v>1.0</v>
      </c>
      <c r="F39">
        <v>2.0</v>
      </c>
      <c r="G39">
        <v>2.0</v>
      </c>
      <c r="H39">
        <v>7.0</v>
      </c>
      <c r="I39">
        <v>1.0</v>
      </c>
      <c r="J39">
        <v>11.0</v>
      </c>
      <c r="K39">
        <v>9.0</v>
      </c>
      <c r="L39">
        <v>2.0</v>
      </c>
      <c r="M39">
        <v>14.0</v>
      </c>
      <c r="N39">
        <v>3.0</v>
      </c>
      <c r="O39">
        <v>10.0</v>
      </c>
      <c r="P39">
        <v>0.0</v>
      </c>
      <c r="Q39">
        <v>0.0</v>
      </c>
      <c r="R39">
        <v>12.0</v>
      </c>
      <c r="S39">
        <v>16.0</v>
      </c>
      <c r="T39">
        <v>7.0</v>
      </c>
      <c r="U39">
        <v>5.0</v>
      </c>
      <c r="V39">
        <v>8.0</v>
      </c>
      <c r="W39">
        <v>11.0</v>
      </c>
      <c r="X39">
        <v>2.0</v>
      </c>
      <c r="Y39">
        <v>2.0</v>
      </c>
      <c r="Z39">
        <v>4.0</v>
      </c>
      <c r="AA39">
        <v>5.0</v>
      </c>
      <c r="AB39">
        <v>2.0</v>
      </c>
      <c r="AC39">
        <v>1.0</v>
      </c>
      <c r="AD39">
        <v>0.0</v>
      </c>
      <c r="AE39">
        <v>0.0</v>
      </c>
      <c r="AF39">
        <v>2.0</v>
      </c>
      <c r="AG39">
        <v>12.0</v>
      </c>
      <c r="AH39">
        <v>1.0</v>
      </c>
      <c r="AI39">
        <v>0.0</v>
      </c>
      <c r="AJ39">
        <v>0.0</v>
      </c>
      <c r="AK39">
        <v>1.0</v>
      </c>
      <c r="AL39">
        <v>2.0</v>
      </c>
      <c r="AM39">
        <v>0.0</v>
      </c>
      <c r="AN39">
        <v>0.0</v>
      </c>
      <c r="AO39">
        <v>0.0</v>
      </c>
      <c r="AP39">
        <v>3.0</v>
      </c>
      <c r="AQ39">
        <v>0.0</v>
      </c>
      <c r="AR39">
        <v>6.0</v>
      </c>
      <c r="AS39">
        <v>1.0</v>
      </c>
      <c r="AT39">
        <v>10.0</v>
      </c>
    </row>
    <row r="40">
      <c r="A40" s="1" t="s">
        <v>44</v>
      </c>
      <c r="B40">
        <v>0.0</v>
      </c>
      <c r="C40">
        <v>3.0</v>
      </c>
      <c r="D40">
        <v>1.0</v>
      </c>
      <c r="E40">
        <v>1.0</v>
      </c>
      <c r="F40">
        <v>2.0</v>
      </c>
      <c r="G40">
        <v>2.0</v>
      </c>
      <c r="H40">
        <v>7.0</v>
      </c>
      <c r="I40">
        <v>1.0</v>
      </c>
      <c r="J40">
        <v>11.0</v>
      </c>
      <c r="K40">
        <v>8.0</v>
      </c>
      <c r="L40">
        <v>2.0</v>
      </c>
      <c r="M40">
        <v>13.0</v>
      </c>
      <c r="N40">
        <v>2.0</v>
      </c>
      <c r="O40">
        <v>8.0</v>
      </c>
      <c r="P40">
        <v>0.0</v>
      </c>
      <c r="Q40">
        <v>0.0</v>
      </c>
      <c r="R40">
        <v>12.0</v>
      </c>
      <c r="S40">
        <v>14.0</v>
      </c>
      <c r="T40">
        <v>7.0</v>
      </c>
      <c r="U40">
        <v>5.0</v>
      </c>
      <c r="V40">
        <v>8.0</v>
      </c>
      <c r="W40">
        <v>9.0</v>
      </c>
      <c r="X40">
        <v>1.0</v>
      </c>
      <c r="Y40">
        <v>2.0</v>
      </c>
      <c r="Z40">
        <v>3.0</v>
      </c>
      <c r="AA40">
        <v>5.0</v>
      </c>
      <c r="AB40">
        <v>2.0</v>
      </c>
      <c r="AC40">
        <v>1.0</v>
      </c>
      <c r="AD40">
        <v>0.0</v>
      </c>
      <c r="AE40">
        <v>0.0</v>
      </c>
      <c r="AF40">
        <v>2.0</v>
      </c>
      <c r="AG40">
        <v>10.0</v>
      </c>
      <c r="AH40">
        <v>2.0</v>
      </c>
      <c r="AI40">
        <v>0.0</v>
      </c>
      <c r="AJ40">
        <v>0.0</v>
      </c>
      <c r="AK40">
        <v>1.0</v>
      </c>
      <c r="AL40">
        <v>2.0</v>
      </c>
      <c r="AM40">
        <v>0.0</v>
      </c>
      <c r="AN40">
        <v>0.0</v>
      </c>
      <c r="AO40">
        <v>0.0</v>
      </c>
      <c r="AP40">
        <v>3.0</v>
      </c>
      <c r="AQ40">
        <v>0.0</v>
      </c>
      <c r="AR40">
        <v>6.0</v>
      </c>
      <c r="AS40">
        <v>1.0</v>
      </c>
      <c r="AT40">
        <v>8.0</v>
      </c>
    </row>
    <row r="41">
      <c r="A41" s="1" t="s">
        <v>45</v>
      </c>
      <c r="B41">
        <v>0.0</v>
      </c>
      <c r="C41">
        <v>2.0</v>
      </c>
      <c r="D41">
        <v>1.0</v>
      </c>
      <c r="E41">
        <v>0.0</v>
      </c>
      <c r="F41">
        <v>2.0</v>
      </c>
      <c r="G41">
        <v>2.0</v>
      </c>
      <c r="H41">
        <v>6.0</v>
      </c>
      <c r="I41">
        <v>1.0</v>
      </c>
      <c r="J41">
        <v>8.0</v>
      </c>
      <c r="K41">
        <v>6.0</v>
      </c>
      <c r="L41">
        <v>2.0</v>
      </c>
      <c r="M41">
        <v>11.0</v>
      </c>
      <c r="N41">
        <v>2.0</v>
      </c>
      <c r="O41">
        <v>6.0</v>
      </c>
      <c r="P41">
        <v>0.0</v>
      </c>
      <c r="Q41">
        <v>0.0</v>
      </c>
      <c r="R41">
        <v>9.0</v>
      </c>
      <c r="S41">
        <v>11.0</v>
      </c>
      <c r="T41">
        <v>7.0</v>
      </c>
      <c r="U41">
        <v>6.0</v>
      </c>
      <c r="V41">
        <v>6.0</v>
      </c>
      <c r="W41">
        <v>6.0</v>
      </c>
      <c r="X41">
        <v>2.0</v>
      </c>
      <c r="Y41">
        <v>0.0</v>
      </c>
      <c r="Z41">
        <v>2.0</v>
      </c>
      <c r="AA41">
        <v>5.0</v>
      </c>
      <c r="AB41">
        <v>2.0</v>
      </c>
      <c r="AC41">
        <v>1.0</v>
      </c>
      <c r="AD41">
        <v>0.0</v>
      </c>
      <c r="AE41">
        <v>0.0</v>
      </c>
      <c r="AF41">
        <v>1.0</v>
      </c>
      <c r="AG41">
        <v>8.0</v>
      </c>
      <c r="AH41">
        <v>1.0</v>
      </c>
      <c r="AI41">
        <v>0.0</v>
      </c>
      <c r="AJ41">
        <v>0.0</v>
      </c>
      <c r="AK41">
        <v>1.0</v>
      </c>
      <c r="AL41">
        <v>1.0</v>
      </c>
      <c r="AM41">
        <v>0.0</v>
      </c>
      <c r="AN41">
        <v>0.0</v>
      </c>
      <c r="AO41">
        <v>0.0</v>
      </c>
      <c r="AP41">
        <v>3.0</v>
      </c>
      <c r="AQ41">
        <v>0.0</v>
      </c>
      <c r="AR41">
        <v>5.0</v>
      </c>
      <c r="AS41">
        <v>1.0</v>
      </c>
      <c r="AT41">
        <v>6.0</v>
      </c>
    </row>
    <row r="42">
      <c r="A42" s="1" t="s">
        <v>46</v>
      </c>
      <c r="B42">
        <v>0.0</v>
      </c>
      <c r="C42">
        <v>1.0</v>
      </c>
      <c r="D42">
        <v>0.0</v>
      </c>
      <c r="E42">
        <v>0.0</v>
      </c>
      <c r="F42">
        <v>2.0</v>
      </c>
      <c r="G42">
        <v>0.0</v>
      </c>
      <c r="H42">
        <v>4.0</v>
      </c>
      <c r="I42">
        <v>1.0</v>
      </c>
      <c r="J42">
        <v>7.0</v>
      </c>
      <c r="K42">
        <v>6.0</v>
      </c>
      <c r="L42">
        <v>1.0</v>
      </c>
      <c r="M42">
        <v>11.0</v>
      </c>
      <c r="N42">
        <v>2.0</v>
      </c>
      <c r="O42">
        <v>7.0</v>
      </c>
      <c r="P42">
        <v>0.0</v>
      </c>
      <c r="Q42">
        <v>0.0</v>
      </c>
      <c r="R42">
        <v>8.0</v>
      </c>
      <c r="S42">
        <v>11.0</v>
      </c>
      <c r="T42">
        <v>4.0</v>
      </c>
      <c r="U42">
        <v>4.0</v>
      </c>
      <c r="V42">
        <v>5.0</v>
      </c>
      <c r="W42">
        <v>9.0</v>
      </c>
      <c r="X42">
        <v>2.0</v>
      </c>
      <c r="Y42">
        <v>2.0</v>
      </c>
      <c r="Z42">
        <v>3.0</v>
      </c>
      <c r="AA42">
        <v>1.0</v>
      </c>
      <c r="AB42">
        <v>0.0</v>
      </c>
      <c r="AC42">
        <v>1.0</v>
      </c>
      <c r="AD42">
        <v>0.0</v>
      </c>
      <c r="AE42">
        <v>0.0</v>
      </c>
      <c r="AF42">
        <v>2.0</v>
      </c>
      <c r="AG42">
        <v>8.0</v>
      </c>
      <c r="AH42">
        <v>2.0</v>
      </c>
      <c r="AI42">
        <v>1.0</v>
      </c>
      <c r="AJ42">
        <v>0.0</v>
      </c>
      <c r="AK42">
        <v>1.0</v>
      </c>
      <c r="AL42">
        <v>1.0</v>
      </c>
      <c r="AM42">
        <v>0.0</v>
      </c>
      <c r="AN42">
        <v>0.0</v>
      </c>
      <c r="AO42">
        <v>0.0</v>
      </c>
      <c r="AP42">
        <v>1.0</v>
      </c>
      <c r="AQ42">
        <v>0.0</v>
      </c>
      <c r="AR42">
        <v>3.0</v>
      </c>
      <c r="AS42">
        <v>1.0</v>
      </c>
      <c r="AT42">
        <v>8.0</v>
      </c>
    </row>
    <row r="43">
      <c r="A43" s="1" t="s">
        <v>47</v>
      </c>
      <c r="B43">
        <v>0.0</v>
      </c>
      <c r="C43">
        <v>3.0</v>
      </c>
      <c r="D43">
        <v>1.0</v>
      </c>
      <c r="E43">
        <v>0.0</v>
      </c>
      <c r="F43">
        <v>2.0</v>
      </c>
      <c r="G43">
        <v>1.0</v>
      </c>
      <c r="H43">
        <v>6.0</v>
      </c>
      <c r="I43">
        <v>1.0</v>
      </c>
      <c r="J43">
        <v>8.0</v>
      </c>
      <c r="K43">
        <v>6.0</v>
      </c>
      <c r="L43">
        <v>2.0</v>
      </c>
      <c r="M43">
        <v>14.0</v>
      </c>
      <c r="N43">
        <v>2.0</v>
      </c>
      <c r="O43">
        <v>7.0</v>
      </c>
      <c r="P43">
        <v>0.0</v>
      </c>
      <c r="Q43">
        <v>0.0</v>
      </c>
      <c r="R43">
        <v>9.0</v>
      </c>
      <c r="S43">
        <v>13.0</v>
      </c>
      <c r="T43">
        <v>9.0</v>
      </c>
      <c r="U43">
        <v>7.0</v>
      </c>
      <c r="V43">
        <v>6.0</v>
      </c>
      <c r="W43">
        <v>8.0</v>
      </c>
      <c r="X43">
        <v>2.0</v>
      </c>
      <c r="Y43">
        <v>0.0</v>
      </c>
      <c r="Z43">
        <v>4.0</v>
      </c>
      <c r="AA43">
        <v>5.0</v>
      </c>
      <c r="AB43">
        <v>2.0</v>
      </c>
      <c r="AC43">
        <v>1.0</v>
      </c>
      <c r="AD43">
        <v>0.0</v>
      </c>
      <c r="AE43">
        <v>0.0</v>
      </c>
      <c r="AF43">
        <v>2.0</v>
      </c>
      <c r="AG43">
        <v>9.0</v>
      </c>
      <c r="AH43">
        <v>2.0</v>
      </c>
      <c r="AI43">
        <v>0.0</v>
      </c>
      <c r="AJ43">
        <v>0.0</v>
      </c>
      <c r="AK43">
        <v>0.0</v>
      </c>
      <c r="AL43">
        <v>2.0</v>
      </c>
      <c r="AM43">
        <v>0.0</v>
      </c>
      <c r="AN43">
        <v>0.0</v>
      </c>
      <c r="AO43">
        <v>0.0</v>
      </c>
      <c r="AP43">
        <v>4.0</v>
      </c>
      <c r="AQ43">
        <v>0.0</v>
      </c>
      <c r="AR43">
        <v>6.0</v>
      </c>
      <c r="AS43">
        <v>1.0</v>
      </c>
      <c r="AT43">
        <v>7.0</v>
      </c>
    </row>
    <row r="44">
      <c r="A44" s="1" t="s">
        <v>48</v>
      </c>
      <c r="B44">
        <v>0.0</v>
      </c>
      <c r="C44">
        <v>3.0</v>
      </c>
      <c r="D44">
        <v>1.0</v>
      </c>
      <c r="E44">
        <v>0.0</v>
      </c>
      <c r="F44">
        <v>2.0</v>
      </c>
      <c r="G44">
        <v>2.0</v>
      </c>
      <c r="H44">
        <v>6.0</v>
      </c>
      <c r="I44">
        <v>1.0</v>
      </c>
      <c r="J44">
        <v>10.0</v>
      </c>
      <c r="K44">
        <v>8.0</v>
      </c>
      <c r="L44">
        <v>2.0</v>
      </c>
      <c r="M44">
        <v>14.0</v>
      </c>
      <c r="N44">
        <v>2.0</v>
      </c>
      <c r="O44">
        <v>7.0</v>
      </c>
      <c r="P44">
        <v>0.0</v>
      </c>
      <c r="Q44">
        <v>0.0</v>
      </c>
      <c r="R44">
        <v>10.0</v>
      </c>
      <c r="S44">
        <v>13.0</v>
      </c>
      <c r="T44">
        <v>8.0</v>
      </c>
      <c r="U44">
        <v>7.0</v>
      </c>
      <c r="V44">
        <v>7.0</v>
      </c>
      <c r="W44">
        <v>8.0</v>
      </c>
      <c r="X44">
        <v>2.0</v>
      </c>
      <c r="Y44">
        <v>1.0</v>
      </c>
      <c r="Z44">
        <v>4.0</v>
      </c>
      <c r="AA44">
        <v>5.0</v>
      </c>
      <c r="AB44">
        <v>2.0</v>
      </c>
      <c r="AC44">
        <v>1.0</v>
      </c>
      <c r="AD44">
        <v>0.0</v>
      </c>
      <c r="AE44">
        <v>0.0</v>
      </c>
      <c r="AF44">
        <v>1.0</v>
      </c>
      <c r="AG44">
        <v>10.0</v>
      </c>
      <c r="AH44">
        <v>1.0</v>
      </c>
      <c r="AI44">
        <v>0.0</v>
      </c>
      <c r="AJ44">
        <v>0.0</v>
      </c>
      <c r="AK44">
        <v>1.0</v>
      </c>
      <c r="AL44">
        <v>1.0</v>
      </c>
      <c r="AM44">
        <v>0.0</v>
      </c>
      <c r="AN44">
        <v>0.0</v>
      </c>
      <c r="AO44">
        <v>0.0</v>
      </c>
      <c r="AP44">
        <v>4.0</v>
      </c>
      <c r="AQ44">
        <v>0.0</v>
      </c>
      <c r="AR44">
        <v>6.0</v>
      </c>
      <c r="AS44">
        <v>1.0</v>
      </c>
      <c r="AT44">
        <v>7.0</v>
      </c>
    </row>
    <row r="45">
      <c r="A45" s="1" t="s">
        <v>103</v>
      </c>
      <c r="B45">
        <v>0.0</v>
      </c>
      <c r="C45">
        <v>2.0</v>
      </c>
      <c r="D45">
        <v>0.0</v>
      </c>
      <c r="E45">
        <v>0.0</v>
      </c>
      <c r="F45">
        <v>2.0</v>
      </c>
      <c r="G45">
        <v>2.0</v>
      </c>
      <c r="H45">
        <v>2.0</v>
      </c>
      <c r="I45">
        <v>0.0</v>
      </c>
      <c r="J45">
        <v>4.0</v>
      </c>
      <c r="K45">
        <v>4.0</v>
      </c>
      <c r="L45">
        <v>1.0</v>
      </c>
      <c r="M45">
        <v>7.0</v>
      </c>
      <c r="N45">
        <v>1.0</v>
      </c>
      <c r="O45">
        <v>3.0</v>
      </c>
      <c r="P45">
        <v>0.0</v>
      </c>
      <c r="Q45">
        <v>0.0</v>
      </c>
      <c r="R45">
        <v>3.0</v>
      </c>
      <c r="S45">
        <v>6.0</v>
      </c>
      <c r="T45">
        <v>4.0</v>
      </c>
      <c r="U45">
        <v>4.0</v>
      </c>
      <c r="V45">
        <v>2.0</v>
      </c>
      <c r="W45">
        <v>4.0</v>
      </c>
      <c r="X45">
        <v>2.0</v>
      </c>
      <c r="Y45">
        <v>0.0</v>
      </c>
      <c r="Z45">
        <v>2.0</v>
      </c>
      <c r="AA45">
        <v>2.0</v>
      </c>
      <c r="AB45">
        <v>2.0</v>
      </c>
      <c r="AC45">
        <v>1.0</v>
      </c>
      <c r="AD45">
        <v>0.0</v>
      </c>
      <c r="AE45">
        <v>0.0</v>
      </c>
      <c r="AF45">
        <v>0.0</v>
      </c>
      <c r="AG45">
        <v>4.0</v>
      </c>
      <c r="AH45">
        <v>1.0</v>
      </c>
      <c r="AI45">
        <v>0.0</v>
      </c>
      <c r="AJ45">
        <v>0.0</v>
      </c>
      <c r="AK45">
        <v>1.0</v>
      </c>
      <c r="AL45">
        <v>0.0</v>
      </c>
      <c r="AM45">
        <v>0.0</v>
      </c>
      <c r="AN45">
        <v>0.0</v>
      </c>
      <c r="AO45">
        <v>0.0</v>
      </c>
      <c r="AP45">
        <v>3.0</v>
      </c>
      <c r="AQ45">
        <v>0.0</v>
      </c>
      <c r="AR45">
        <v>4.0</v>
      </c>
      <c r="AS45">
        <v>1.0</v>
      </c>
      <c r="AT45">
        <v>3.0</v>
      </c>
    </row>
    <row r="46">
      <c r="A46" s="1" t="s">
        <v>104</v>
      </c>
      <c r="B46">
        <v>0.0</v>
      </c>
      <c r="C46">
        <v>1.0</v>
      </c>
      <c r="D46">
        <v>0.0</v>
      </c>
      <c r="E46">
        <v>0.0</v>
      </c>
      <c r="F46">
        <v>0.0</v>
      </c>
      <c r="G46">
        <v>2.0</v>
      </c>
      <c r="H46">
        <v>1.0</v>
      </c>
      <c r="I46">
        <v>0.0</v>
      </c>
      <c r="J46">
        <v>3.0</v>
      </c>
      <c r="K46">
        <v>1.0</v>
      </c>
      <c r="L46">
        <v>0.0</v>
      </c>
      <c r="M46">
        <v>3.0</v>
      </c>
      <c r="N46">
        <v>0.0</v>
      </c>
      <c r="O46">
        <v>3.0</v>
      </c>
      <c r="P46">
        <v>0.0</v>
      </c>
      <c r="Q46">
        <v>0.0</v>
      </c>
      <c r="R46">
        <v>1.0</v>
      </c>
      <c r="S46">
        <v>4.0</v>
      </c>
      <c r="T46">
        <v>3.0</v>
      </c>
      <c r="U46">
        <v>2.0</v>
      </c>
      <c r="V46">
        <v>2.0</v>
      </c>
      <c r="W46">
        <v>3.0</v>
      </c>
      <c r="X46">
        <v>1.0</v>
      </c>
      <c r="Y46">
        <v>0.0</v>
      </c>
      <c r="Z46">
        <v>0.0</v>
      </c>
      <c r="AA46">
        <v>2.0</v>
      </c>
      <c r="AB46">
        <v>2.0</v>
      </c>
      <c r="AC46">
        <v>1.0</v>
      </c>
      <c r="AD46">
        <v>0.0</v>
      </c>
      <c r="AE46">
        <v>0.0</v>
      </c>
      <c r="AF46">
        <v>1.0</v>
      </c>
      <c r="AG46">
        <v>3.0</v>
      </c>
      <c r="AH46">
        <v>2.0</v>
      </c>
      <c r="AI46">
        <v>0.0</v>
      </c>
      <c r="AJ46">
        <v>0.0</v>
      </c>
      <c r="AK46">
        <v>1.0</v>
      </c>
      <c r="AL46">
        <v>2.0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2.0</v>
      </c>
      <c r="AS46">
        <v>0.0</v>
      </c>
      <c r="AT46">
        <v>3.0</v>
      </c>
    </row>
    <row r="47">
      <c r="A47" s="1" t="s">
        <v>105</v>
      </c>
      <c r="B47">
        <v>0.0</v>
      </c>
      <c r="C47">
        <v>2.0</v>
      </c>
      <c r="D47">
        <v>1.0</v>
      </c>
      <c r="E47">
        <v>0.0</v>
      </c>
      <c r="F47">
        <v>2.0</v>
      </c>
      <c r="G47">
        <v>2.0</v>
      </c>
      <c r="H47">
        <v>2.0</v>
      </c>
      <c r="I47">
        <v>0.0</v>
      </c>
      <c r="J47">
        <v>4.0</v>
      </c>
      <c r="K47">
        <v>4.0</v>
      </c>
      <c r="L47">
        <v>1.0</v>
      </c>
      <c r="M47">
        <v>5.0</v>
      </c>
      <c r="N47">
        <v>0.0</v>
      </c>
      <c r="O47">
        <v>5.0</v>
      </c>
      <c r="P47">
        <v>0.0</v>
      </c>
      <c r="Q47">
        <v>0.0</v>
      </c>
      <c r="R47">
        <v>3.0</v>
      </c>
      <c r="S47">
        <v>7.0</v>
      </c>
      <c r="T47">
        <v>2.0</v>
      </c>
      <c r="U47">
        <v>2.0</v>
      </c>
      <c r="V47">
        <v>3.0</v>
      </c>
      <c r="W47">
        <v>5.0</v>
      </c>
      <c r="X47">
        <v>1.0</v>
      </c>
      <c r="Y47">
        <v>1.0</v>
      </c>
      <c r="Z47">
        <v>2.0</v>
      </c>
      <c r="AA47">
        <v>2.0</v>
      </c>
      <c r="AB47">
        <v>2.0</v>
      </c>
      <c r="AC47">
        <v>1.0</v>
      </c>
      <c r="AD47">
        <v>0.0</v>
      </c>
      <c r="AE47">
        <v>0.0</v>
      </c>
      <c r="AF47">
        <v>1.0</v>
      </c>
      <c r="AG47">
        <v>3.0</v>
      </c>
      <c r="AH47">
        <v>1.0</v>
      </c>
      <c r="AI47">
        <v>0.0</v>
      </c>
      <c r="AJ47">
        <v>0.0</v>
      </c>
      <c r="AK47">
        <v>1.0</v>
      </c>
      <c r="AL47">
        <v>2.0</v>
      </c>
      <c r="AM47">
        <v>0.0</v>
      </c>
      <c r="AN47">
        <v>0.0</v>
      </c>
      <c r="AO47">
        <v>0.0</v>
      </c>
      <c r="AP47">
        <v>1.0</v>
      </c>
      <c r="AQ47">
        <v>0.0</v>
      </c>
      <c r="AR47">
        <v>4.0</v>
      </c>
      <c r="AS47">
        <v>1.0</v>
      </c>
      <c r="AT47">
        <v>5.0</v>
      </c>
    </row>
    <row r="48">
      <c r="A48" s="1" t="s">
        <v>106</v>
      </c>
      <c r="B48">
        <v>0.0</v>
      </c>
      <c r="C48">
        <v>3.0</v>
      </c>
      <c r="D48">
        <v>1.0</v>
      </c>
      <c r="E48">
        <v>0.0</v>
      </c>
      <c r="F48">
        <v>2.0</v>
      </c>
      <c r="G48">
        <v>2.0</v>
      </c>
      <c r="H48">
        <v>4.0</v>
      </c>
      <c r="I48">
        <v>1.0</v>
      </c>
      <c r="J48">
        <v>10.0</v>
      </c>
      <c r="K48">
        <v>9.0</v>
      </c>
      <c r="L48">
        <v>2.0</v>
      </c>
      <c r="M48">
        <v>14.0</v>
      </c>
      <c r="N48">
        <v>1.0</v>
      </c>
      <c r="O48">
        <v>9.0</v>
      </c>
      <c r="P48">
        <v>0.0</v>
      </c>
      <c r="Q48">
        <v>0.0</v>
      </c>
      <c r="R48">
        <v>11.0</v>
      </c>
      <c r="S48">
        <v>14.0</v>
      </c>
      <c r="T48">
        <v>8.0</v>
      </c>
      <c r="U48">
        <v>5.0</v>
      </c>
      <c r="V48">
        <v>8.0</v>
      </c>
      <c r="W48">
        <v>9.0</v>
      </c>
      <c r="X48">
        <v>2.0</v>
      </c>
      <c r="Y48">
        <v>2.0</v>
      </c>
      <c r="Z48">
        <v>3.0</v>
      </c>
      <c r="AA48">
        <v>5.0</v>
      </c>
      <c r="AB48">
        <v>2.0</v>
      </c>
      <c r="AC48">
        <v>1.0</v>
      </c>
      <c r="AD48">
        <v>0.0</v>
      </c>
      <c r="AE48">
        <v>0.0</v>
      </c>
      <c r="AF48">
        <v>2.0</v>
      </c>
      <c r="AG48">
        <v>10.0</v>
      </c>
      <c r="AH48">
        <v>2.0</v>
      </c>
      <c r="AI48">
        <v>0.0</v>
      </c>
      <c r="AJ48">
        <v>0.0</v>
      </c>
      <c r="AK48">
        <v>1.0</v>
      </c>
      <c r="AL48">
        <v>2.0</v>
      </c>
      <c r="AM48">
        <v>0.0</v>
      </c>
      <c r="AN48">
        <v>0.0</v>
      </c>
      <c r="AO48">
        <v>0.0</v>
      </c>
      <c r="AP48">
        <v>2.0</v>
      </c>
      <c r="AQ48">
        <v>0.0</v>
      </c>
      <c r="AR48">
        <v>6.0</v>
      </c>
      <c r="AS48">
        <v>1.0</v>
      </c>
      <c r="AT48">
        <v>9.0</v>
      </c>
    </row>
    <row r="49">
      <c r="A49" s="1" t="s">
        <v>107</v>
      </c>
      <c r="B49">
        <v>0.0</v>
      </c>
      <c r="C49">
        <v>2.0</v>
      </c>
      <c r="D49">
        <v>1.0</v>
      </c>
      <c r="E49">
        <v>1.0</v>
      </c>
      <c r="F49">
        <v>2.0</v>
      </c>
      <c r="G49">
        <v>2.0</v>
      </c>
      <c r="H49">
        <v>4.0</v>
      </c>
      <c r="I49">
        <v>0.0</v>
      </c>
      <c r="J49">
        <v>5.0</v>
      </c>
      <c r="K49">
        <v>5.0</v>
      </c>
      <c r="L49">
        <v>1.0</v>
      </c>
      <c r="M49">
        <v>7.0</v>
      </c>
      <c r="N49">
        <v>1.0</v>
      </c>
      <c r="O49">
        <v>6.0</v>
      </c>
      <c r="P49">
        <v>0.0</v>
      </c>
      <c r="Q49">
        <v>0.0</v>
      </c>
      <c r="R49">
        <v>4.0</v>
      </c>
      <c r="S49">
        <v>8.0</v>
      </c>
      <c r="T49">
        <v>4.0</v>
      </c>
      <c r="U49">
        <v>4.0</v>
      </c>
      <c r="V49">
        <v>4.0</v>
      </c>
      <c r="W49">
        <v>4.0</v>
      </c>
      <c r="X49">
        <v>1.0</v>
      </c>
      <c r="Y49">
        <v>0.0</v>
      </c>
      <c r="Z49">
        <v>1.0</v>
      </c>
      <c r="AA49">
        <v>4.0</v>
      </c>
      <c r="AB49">
        <v>2.0</v>
      </c>
      <c r="AC49">
        <v>1.0</v>
      </c>
      <c r="AD49">
        <v>0.0</v>
      </c>
      <c r="AE49">
        <v>0.0</v>
      </c>
      <c r="AF49">
        <v>1.0</v>
      </c>
      <c r="AG49">
        <v>5.0</v>
      </c>
      <c r="AH49">
        <v>2.0</v>
      </c>
      <c r="AI49">
        <v>1.0</v>
      </c>
      <c r="AJ49">
        <v>0.0</v>
      </c>
      <c r="AK49">
        <v>1.0</v>
      </c>
      <c r="AL49">
        <v>2.0</v>
      </c>
      <c r="AM49">
        <v>0.0</v>
      </c>
      <c r="AN49">
        <v>0.0</v>
      </c>
      <c r="AO49">
        <v>0.0</v>
      </c>
      <c r="AP49">
        <v>3.0</v>
      </c>
      <c r="AQ49">
        <v>0.0</v>
      </c>
      <c r="AR49">
        <v>4.0</v>
      </c>
      <c r="AS49">
        <v>1.0</v>
      </c>
      <c r="AT49">
        <v>5.0</v>
      </c>
    </row>
    <row r="50">
      <c r="A50" s="1" t="s">
        <v>108</v>
      </c>
      <c r="B50">
        <v>0.0</v>
      </c>
      <c r="C50">
        <v>3.0</v>
      </c>
      <c r="D50">
        <v>1.0</v>
      </c>
      <c r="E50">
        <v>0.0</v>
      </c>
      <c r="F50">
        <v>2.0</v>
      </c>
      <c r="G50">
        <v>2.0</v>
      </c>
      <c r="H50">
        <v>6.0</v>
      </c>
      <c r="I50">
        <v>1.0</v>
      </c>
      <c r="J50">
        <v>9.0</v>
      </c>
      <c r="K50">
        <v>10.0</v>
      </c>
      <c r="L50">
        <v>2.0</v>
      </c>
      <c r="M50">
        <v>15.0</v>
      </c>
      <c r="N50">
        <v>2.0</v>
      </c>
      <c r="O50">
        <v>8.0</v>
      </c>
      <c r="P50">
        <v>0.0</v>
      </c>
      <c r="Q50">
        <v>0.0</v>
      </c>
      <c r="R50">
        <v>10.0</v>
      </c>
      <c r="S50">
        <v>14.0</v>
      </c>
      <c r="T50">
        <v>7.0</v>
      </c>
      <c r="U50">
        <v>7.0</v>
      </c>
      <c r="V50">
        <v>8.0</v>
      </c>
      <c r="W50">
        <v>9.0</v>
      </c>
      <c r="X50">
        <v>2.0</v>
      </c>
      <c r="Y50">
        <v>2.0</v>
      </c>
      <c r="Z50">
        <v>4.0</v>
      </c>
      <c r="AA50">
        <v>5.0</v>
      </c>
      <c r="AB50">
        <v>2.0</v>
      </c>
      <c r="AC50">
        <v>1.0</v>
      </c>
      <c r="AD50">
        <v>0.0</v>
      </c>
      <c r="AE50">
        <v>0.0</v>
      </c>
      <c r="AF50">
        <v>2.0</v>
      </c>
      <c r="AG50">
        <v>10.0</v>
      </c>
      <c r="AH50">
        <v>3.0</v>
      </c>
      <c r="AI50">
        <v>1.0</v>
      </c>
      <c r="AJ50">
        <v>0.0</v>
      </c>
      <c r="AK50">
        <v>1.0</v>
      </c>
      <c r="AL50">
        <v>2.0</v>
      </c>
      <c r="AM50">
        <v>0.0</v>
      </c>
      <c r="AN50">
        <v>0.0</v>
      </c>
      <c r="AO50">
        <v>0.0</v>
      </c>
      <c r="AP50">
        <v>4.0</v>
      </c>
      <c r="AQ50">
        <v>0.0</v>
      </c>
      <c r="AR50">
        <v>6.0</v>
      </c>
      <c r="AS50">
        <v>1.0</v>
      </c>
      <c r="AT50">
        <v>8.0</v>
      </c>
    </row>
    <row r="51">
      <c r="A51" s="1" t="s">
        <v>109</v>
      </c>
      <c r="B51">
        <v>0.0</v>
      </c>
      <c r="C51">
        <v>3.0</v>
      </c>
      <c r="D51">
        <v>1.0</v>
      </c>
      <c r="E51">
        <v>0.0</v>
      </c>
      <c r="F51">
        <v>2.0</v>
      </c>
      <c r="G51">
        <v>2.0</v>
      </c>
      <c r="H51">
        <v>6.0</v>
      </c>
      <c r="I51">
        <v>1.0</v>
      </c>
      <c r="J51">
        <v>7.0</v>
      </c>
      <c r="K51">
        <v>7.0</v>
      </c>
      <c r="L51">
        <v>2.0</v>
      </c>
      <c r="M51">
        <v>10.0</v>
      </c>
      <c r="N51">
        <v>2.0</v>
      </c>
      <c r="O51">
        <v>6.0</v>
      </c>
      <c r="P51">
        <v>0.0</v>
      </c>
      <c r="Q51">
        <v>0.0</v>
      </c>
      <c r="R51">
        <v>8.0</v>
      </c>
      <c r="S51">
        <v>11.0</v>
      </c>
      <c r="T51">
        <v>5.0</v>
      </c>
      <c r="U51">
        <v>7.0</v>
      </c>
      <c r="V51">
        <v>6.0</v>
      </c>
      <c r="W51">
        <v>7.0</v>
      </c>
      <c r="X51">
        <v>2.0</v>
      </c>
      <c r="Y51">
        <v>1.0</v>
      </c>
      <c r="Z51">
        <v>4.0</v>
      </c>
      <c r="AA51">
        <v>5.0</v>
      </c>
      <c r="AB51">
        <v>2.0</v>
      </c>
      <c r="AC51">
        <v>1.0</v>
      </c>
      <c r="AD51">
        <v>0.0</v>
      </c>
      <c r="AE51">
        <v>0.0</v>
      </c>
      <c r="AF51">
        <v>1.0</v>
      </c>
      <c r="AG51">
        <v>8.0</v>
      </c>
      <c r="AH51">
        <v>0.0</v>
      </c>
      <c r="AI51">
        <v>0.0</v>
      </c>
      <c r="AJ51">
        <v>0.0</v>
      </c>
      <c r="AK51">
        <v>1.0</v>
      </c>
      <c r="AL51">
        <v>1.0</v>
      </c>
      <c r="AM51">
        <v>0.0</v>
      </c>
      <c r="AN51">
        <v>0.0</v>
      </c>
      <c r="AO51">
        <v>0.0</v>
      </c>
      <c r="AP51">
        <v>4.0</v>
      </c>
      <c r="AQ51">
        <v>0.0</v>
      </c>
      <c r="AR51">
        <v>5.0</v>
      </c>
      <c r="AS51">
        <v>1.0</v>
      </c>
      <c r="AT51">
        <v>6.0</v>
      </c>
    </row>
    <row r="52">
      <c r="A52" s="1" t="s">
        <v>110</v>
      </c>
      <c r="B52">
        <v>0.0</v>
      </c>
      <c r="C52">
        <v>2.0</v>
      </c>
      <c r="D52">
        <v>1.0</v>
      </c>
      <c r="E52">
        <v>0.0</v>
      </c>
      <c r="F52">
        <v>2.0</v>
      </c>
      <c r="G52">
        <v>2.0</v>
      </c>
      <c r="H52">
        <v>6.0</v>
      </c>
      <c r="I52">
        <v>1.0</v>
      </c>
      <c r="J52">
        <v>9.0</v>
      </c>
      <c r="K52">
        <v>9.0</v>
      </c>
      <c r="L52">
        <v>2.0</v>
      </c>
      <c r="M52">
        <v>12.0</v>
      </c>
      <c r="N52">
        <v>2.0</v>
      </c>
      <c r="O52">
        <v>8.0</v>
      </c>
      <c r="P52">
        <v>0.0</v>
      </c>
      <c r="Q52">
        <v>0.0</v>
      </c>
      <c r="R52">
        <v>9.0</v>
      </c>
      <c r="S52">
        <v>14.0</v>
      </c>
      <c r="T52">
        <v>7.0</v>
      </c>
      <c r="U52">
        <v>7.0</v>
      </c>
      <c r="V52">
        <v>8.0</v>
      </c>
      <c r="W52">
        <v>8.0</v>
      </c>
      <c r="X52">
        <v>2.0</v>
      </c>
      <c r="Y52">
        <v>2.0</v>
      </c>
      <c r="Z52">
        <v>3.0</v>
      </c>
      <c r="AA52">
        <v>5.0</v>
      </c>
      <c r="AB52">
        <v>1.0</v>
      </c>
      <c r="AC52">
        <v>1.0</v>
      </c>
      <c r="AD52">
        <v>0.0</v>
      </c>
      <c r="AE52">
        <v>0.0</v>
      </c>
      <c r="AF52">
        <v>2.0</v>
      </c>
      <c r="AG52">
        <v>10.0</v>
      </c>
      <c r="AH52">
        <v>2.0</v>
      </c>
      <c r="AI52">
        <v>0.0</v>
      </c>
      <c r="AJ52">
        <v>0.0</v>
      </c>
      <c r="AK52">
        <v>1.0</v>
      </c>
      <c r="AL52">
        <v>2.0</v>
      </c>
      <c r="AM52">
        <v>0.0</v>
      </c>
      <c r="AN52">
        <v>0.0</v>
      </c>
      <c r="AO52">
        <v>0.0</v>
      </c>
      <c r="AP52">
        <v>4.0</v>
      </c>
      <c r="AQ52">
        <v>0.0</v>
      </c>
      <c r="AR52">
        <v>6.0</v>
      </c>
      <c r="AS52">
        <v>1.0</v>
      </c>
      <c r="AT52">
        <v>8.0</v>
      </c>
    </row>
    <row r="53">
      <c r="A53" s="1" t="s">
        <v>111</v>
      </c>
      <c r="B53">
        <v>0.0</v>
      </c>
      <c r="C53">
        <v>3.0</v>
      </c>
      <c r="D53">
        <v>0.0</v>
      </c>
      <c r="E53">
        <v>1.0</v>
      </c>
      <c r="F53">
        <v>2.0</v>
      </c>
      <c r="G53">
        <v>2.0</v>
      </c>
      <c r="H53">
        <v>4.0</v>
      </c>
      <c r="I53">
        <v>1.0</v>
      </c>
      <c r="J53">
        <v>8.0</v>
      </c>
      <c r="K53">
        <v>7.0</v>
      </c>
      <c r="L53">
        <v>2.0</v>
      </c>
      <c r="M53">
        <v>10.0</v>
      </c>
      <c r="N53">
        <v>2.0</v>
      </c>
      <c r="O53">
        <v>9.0</v>
      </c>
      <c r="P53">
        <v>0.0</v>
      </c>
      <c r="Q53">
        <v>0.0</v>
      </c>
      <c r="R53">
        <v>10.0</v>
      </c>
      <c r="S53">
        <v>15.0</v>
      </c>
      <c r="T53">
        <v>6.0</v>
      </c>
      <c r="U53">
        <v>5.0</v>
      </c>
      <c r="V53">
        <v>7.0</v>
      </c>
      <c r="W53">
        <v>9.0</v>
      </c>
      <c r="X53">
        <v>2.0</v>
      </c>
      <c r="Y53">
        <v>1.0</v>
      </c>
      <c r="Z53">
        <v>2.0</v>
      </c>
      <c r="AA53">
        <v>4.0</v>
      </c>
      <c r="AB53">
        <v>2.0</v>
      </c>
      <c r="AC53">
        <v>1.0</v>
      </c>
      <c r="AD53">
        <v>0.0</v>
      </c>
      <c r="AE53">
        <v>0.0</v>
      </c>
      <c r="AF53">
        <v>2.0</v>
      </c>
      <c r="AG53">
        <v>11.0</v>
      </c>
      <c r="AH53">
        <v>1.0</v>
      </c>
      <c r="AI53">
        <v>0.0</v>
      </c>
      <c r="AJ53">
        <v>0.0</v>
      </c>
      <c r="AK53">
        <v>1.0</v>
      </c>
      <c r="AL53">
        <v>2.0</v>
      </c>
      <c r="AM53">
        <v>0.0</v>
      </c>
      <c r="AN53">
        <v>0.0</v>
      </c>
      <c r="AO53">
        <v>0.0</v>
      </c>
      <c r="AP53">
        <v>2.0</v>
      </c>
      <c r="AQ53">
        <v>0.0</v>
      </c>
      <c r="AR53">
        <v>6.0</v>
      </c>
      <c r="AS53">
        <v>1.0</v>
      </c>
      <c r="AT53">
        <v>9.0</v>
      </c>
    </row>
    <row r="54">
      <c r="A54" s="1" t="s">
        <v>112</v>
      </c>
      <c r="B54">
        <v>0.0</v>
      </c>
      <c r="C54">
        <v>3.0</v>
      </c>
      <c r="D54">
        <v>1.0</v>
      </c>
      <c r="E54">
        <v>0.0</v>
      </c>
      <c r="F54">
        <v>2.0</v>
      </c>
      <c r="G54">
        <v>1.0</v>
      </c>
      <c r="H54">
        <v>5.0</v>
      </c>
      <c r="I54">
        <v>1.0</v>
      </c>
      <c r="J54">
        <v>8.0</v>
      </c>
      <c r="K54">
        <v>7.0</v>
      </c>
      <c r="L54">
        <v>2.0</v>
      </c>
      <c r="M54">
        <v>12.0</v>
      </c>
      <c r="N54">
        <v>1.0</v>
      </c>
      <c r="O54">
        <v>8.0</v>
      </c>
      <c r="P54">
        <v>0.0</v>
      </c>
      <c r="Q54">
        <v>0.0</v>
      </c>
      <c r="R54">
        <v>8.0</v>
      </c>
      <c r="S54">
        <v>13.0</v>
      </c>
      <c r="T54">
        <v>7.0</v>
      </c>
      <c r="U54">
        <v>6.0</v>
      </c>
      <c r="V54">
        <v>6.0</v>
      </c>
      <c r="W54">
        <v>9.0</v>
      </c>
      <c r="X54">
        <v>2.0</v>
      </c>
      <c r="Y54">
        <v>1.0</v>
      </c>
      <c r="Z54">
        <v>3.0</v>
      </c>
      <c r="AA54">
        <v>5.0</v>
      </c>
      <c r="AB54">
        <v>2.0</v>
      </c>
      <c r="AC54">
        <v>1.0</v>
      </c>
      <c r="AD54">
        <v>0.0</v>
      </c>
      <c r="AE54">
        <v>0.0</v>
      </c>
      <c r="AF54">
        <v>2.0</v>
      </c>
      <c r="AG54">
        <v>8.0</v>
      </c>
      <c r="AH54">
        <v>2.0</v>
      </c>
      <c r="AI54">
        <v>0.0</v>
      </c>
      <c r="AJ54">
        <v>0.0</v>
      </c>
      <c r="AK54">
        <v>1.0</v>
      </c>
      <c r="AL54">
        <v>2.0</v>
      </c>
      <c r="AM54">
        <v>0.0</v>
      </c>
      <c r="AN54">
        <v>0.0</v>
      </c>
      <c r="AO54">
        <v>0.0</v>
      </c>
      <c r="AP54">
        <v>3.0</v>
      </c>
      <c r="AQ54">
        <v>0.0</v>
      </c>
      <c r="AR54">
        <v>5.0</v>
      </c>
      <c r="AS54">
        <v>1.0</v>
      </c>
      <c r="AT54">
        <v>8.0</v>
      </c>
    </row>
    <row r="55">
      <c r="A55" s="1" t="s">
        <v>113</v>
      </c>
      <c r="B55">
        <v>0.0</v>
      </c>
      <c r="C55">
        <v>0.0</v>
      </c>
      <c r="D55">
        <v>0.0</v>
      </c>
      <c r="E55">
        <v>1.0</v>
      </c>
      <c r="F55">
        <v>1.0</v>
      </c>
      <c r="G55">
        <v>0.0</v>
      </c>
      <c r="H55">
        <v>1.0</v>
      </c>
      <c r="I55">
        <v>0.0</v>
      </c>
      <c r="J55">
        <v>2.0</v>
      </c>
      <c r="K55">
        <v>1.0</v>
      </c>
      <c r="L55">
        <v>0.0</v>
      </c>
      <c r="M55">
        <v>3.0</v>
      </c>
      <c r="N55">
        <v>1.0</v>
      </c>
      <c r="O55">
        <v>2.0</v>
      </c>
      <c r="P55">
        <v>0.0</v>
      </c>
      <c r="Q55">
        <v>0.0</v>
      </c>
      <c r="R55">
        <v>3.0</v>
      </c>
      <c r="S55">
        <v>4.0</v>
      </c>
      <c r="T55">
        <v>2.0</v>
      </c>
      <c r="U55">
        <v>1.0</v>
      </c>
      <c r="V55">
        <v>2.0</v>
      </c>
      <c r="W55">
        <v>2.0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1.0</v>
      </c>
      <c r="AQ55">
        <v>0.0</v>
      </c>
      <c r="AR55">
        <v>1.0</v>
      </c>
      <c r="AS55">
        <v>1.0</v>
      </c>
      <c r="AT55">
        <v>3.0</v>
      </c>
    </row>
    <row r="56">
      <c r="A56" s="1" t="s">
        <v>114</v>
      </c>
      <c r="B56">
        <v>0.0</v>
      </c>
      <c r="C56">
        <v>3.0</v>
      </c>
      <c r="D56">
        <v>1.0</v>
      </c>
      <c r="E56">
        <v>0.0</v>
      </c>
      <c r="F56">
        <v>2.0</v>
      </c>
      <c r="G56">
        <v>2.0</v>
      </c>
      <c r="H56">
        <v>5.0</v>
      </c>
      <c r="I56">
        <v>1.0</v>
      </c>
      <c r="J56">
        <v>8.0</v>
      </c>
      <c r="K56">
        <v>9.0</v>
      </c>
      <c r="L56">
        <v>2.0</v>
      </c>
      <c r="M56">
        <v>13.0</v>
      </c>
      <c r="N56">
        <v>1.0</v>
      </c>
      <c r="O56">
        <v>8.0</v>
      </c>
      <c r="P56">
        <v>0.0</v>
      </c>
      <c r="Q56">
        <v>0.0</v>
      </c>
      <c r="R56">
        <v>9.0</v>
      </c>
      <c r="S56">
        <v>14.0</v>
      </c>
      <c r="T56">
        <v>7.0</v>
      </c>
      <c r="U56">
        <v>7.0</v>
      </c>
      <c r="V56">
        <v>8.0</v>
      </c>
      <c r="W56">
        <v>9.0</v>
      </c>
      <c r="X56">
        <v>2.0</v>
      </c>
      <c r="Y56">
        <v>2.0</v>
      </c>
      <c r="Z56">
        <v>3.0</v>
      </c>
      <c r="AA56">
        <v>5.0</v>
      </c>
      <c r="AB56">
        <v>2.0</v>
      </c>
      <c r="AC56">
        <v>1.0</v>
      </c>
      <c r="AD56">
        <v>0.0</v>
      </c>
      <c r="AE56">
        <v>0.0</v>
      </c>
      <c r="AF56">
        <v>2.0</v>
      </c>
      <c r="AG56">
        <v>10.0</v>
      </c>
      <c r="AH56">
        <v>1.0</v>
      </c>
      <c r="AI56">
        <v>0.0</v>
      </c>
      <c r="AJ56">
        <v>0.0</v>
      </c>
      <c r="AK56">
        <v>1.0</v>
      </c>
      <c r="AL56">
        <v>2.0</v>
      </c>
      <c r="AM56">
        <v>0.0</v>
      </c>
      <c r="AN56">
        <v>0.0</v>
      </c>
      <c r="AO56">
        <v>0.0</v>
      </c>
      <c r="AP56">
        <v>3.0</v>
      </c>
      <c r="AQ56">
        <v>0.0</v>
      </c>
      <c r="AR56">
        <v>6.0</v>
      </c>
      <c r="AS56">
        <v>1.0</v>
      </c>
      <c r="AT56">
        <v>8.0</v>
      </c>
    </row>
    <row r="57">
      <c r="A57" s="1" t="s">
        <v>115</v>
      </c>
      <c r="B57">
        <v>0.0</v>
      </c>
      <c r="C57">
        <v>2.0</v>
      </c>
      <c r="D57">
        <v>0.0</v>
      </c>
      <c r="E57">
        <v>1.0</v>
      </c>
      <c r="F57">
        <v>2.0</v>
      </c>
      <c r="G57">
        <v>1.0</v>
      </c>
      <c r="H57">
        <v>3.0</v>
      </c>
      <c r="I57">
        <v>1.0</v>
      </c>
      <c r="J57">
        <v>6.0</v>
      </c>
      <c r="K57">
        <v>3.0</v>
      </c>
      <c r="L57">
        <v>2.0</v>
      </c>
      <c r="M57">
        <v>7.0</v>
      </c>
      <c r="N57">
        <v>1.0</v>
      </c>
      <c r="O57">
        <v>6.0</v>
      </c>
      <c r="P57">
        <v>0.0</v>
      </c>
      <c r="Q57">
        <v>0.0</v>
      </c>
      <c r="R57">
        <v>5.0</v>
      </c>
      <c r="S57">
        <v>10.0</v>
      </c>
      <c r="T57">
        <v>5.0</v>
      </c>
      <c r="U57">
        <v>2.0</v>
      </c>
      <c r="V57">
        <v>4.0</v>
      </c>
      <c r="W57">
        <v>7.0</v>
      </c>
      <c r="X57">
        <v>0.0</v>
      </c>
      <c r="Y57">
        <v>0.0</v>
      </c>
      <c r="Z57">
        <v>1.0</v>
      </c>
      <c r="AA57">
        <v>3.0</v>
      </c>
      <c r="AB57">
        <v>1.0</v>
      </c>
      <c r="AC57">
        <v>0.0</v>
      </c>
      <c r="AD57">
        <v>0.0</v>
      </c>
      <c r="AE57">
        <v>0.0</v>
      </c>
      <c r="AF57">
        <v>2.0</v>
      </c>
      <c r="AG57">
        <v>6.0</v>
      </c>
      <c r="AH57">
        <v>1.0</v>
      </c>
      <c r="AI57">
        <v>0.0</v>
      </c>
      <c r="AJ57">
        <v>0.0</v>
      </c>
      <c r="AK57">
        <v>1.0</v>
      </c>
      <c r="AL57">
        <v>2.0</v>
      </c>
      <c r="AM57">
        <v>0.0</v>
      </c>
      <c r="AN57">
        <v>0.0</v>
      </c>
      <c r="AO57">
        <v>0.0</v>
      </c>
      <c r="AP57">
        <v>2.0</v>
      </c>
      <c r="AQ57">
        <v>0.0</v>
      </c>
      <c r="AR57">
        <v>3.0</v>
      </c>
      <c r="AS57">
        <v>1.0</v>
      </c>
      <c r="AT57">
        <v>7.0</v>
      </c>
    </row>
    <row r="58">
      <c r="A58" s="1" t="s">
        <v>116</v>
      </c>
      <c r="B58">
        <v>0.0</v>
      </c>
      <c r="C58">
        <v>0.0</v>
      </c>
      <c r="D58">
        <v>0.0</v>
      </c>
      <c r="E58">
        <v>1.0</v>
      </c>
      <c r="F58">
        <v>0.0</v>
      </c>
      <c r="G58">
        <v>0.0</v>
      </c>
      <c r="H58">
        <v>1.0</v>
      </c>
      <c r="I58">
        <v>0.0</v>
      </c>
      <c r="J58">
        <v>2.0</v>
      </c>
      <c r="K58">
        <v>2.0</v>
      </c>
      <c r="L58">
        <v>0.0</v>
      </c>
      <c r="M58">
        <v>3.0</v>
      </c>
      <c r="N58">
        <v>1.0</v>
      </c>
      <c r="O58">
        <v>2.0</v>
      </c>
      <c r="P58">
        <v>0.0</v>
      </c>
      <c r="Q58">
        <v>0.0</v>
      </c>
      <c r="R58">
        <v>3.0</v>
      </c>
      <c r="S58">
        <v>3.0</v>
      </c>
      <c r="T58">
        <v>1.0</v>
      </c>
      <c r="U58">
        <v>0.0</v>
      </c>
      <c r="V58">
        <v>2.0</v>
      </c>
      <c r="W58">
        <v>2.0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0.0</v>
      </c>
      <c r="AE58">
        <v>0.0</v>
      </c>
      <c r="AF58">
        <v>0.0</v>
      </c>
      <c r="AG58">
        <v>3.0</v>
      </c>
      <c r="AH58">
        <v>1.0</v>
      </c>
      <c r="AI58">
        <v>1.0</v>
      </c>
      <c r="AJ58">
        <v>0.0</v>
      </c>
      <c r="AK58">
        <v>0.0</v>
      </c>
      <c r="AL58">
        <v>0.0</v>
      </c>
      <c r="AM58">
        <v>0.0</v>
      </c>
      <c r="AN58">
        <v>0.0</v>
      </c>
      <c r="AO58">
        <v>0.0</v>
      </c>
      <c r="AP58">
        <v>0.0</v>
      </c>
      <c r="AQ58">
        <v>0.0</v>
      </c>
      <c r="AR58">
        <v>0.0</v>
      </c>
      <c r="AS58">
        <v>0.0</v>
      </c>
      <c r="AT58">
        <v>2.0</v>
      </c>
    </row>
    <row r="59">
      <c r="A59" s="1" t="s">
        <v>117</v>
      </c>
      <c r="B59">
        <v>0.0</v>
      </c>
      <c r="C59">
        <v>3.0</v>
      </c>
      <c r="D59">
        <v>1.0</v>
      </c>
      <c r="E59">
        <v>1.0</v>
      </c>
      <c r="F59">
        <v>2.0</v>
      </c>
      <c r="G59">
        <v>2.0</v>
      </c>
      <c r="H59">
        <v>7.0</v>
      </c>
      <c r="I59">
        <v>1.0</v>
      </c>
      <c r="J59">
        <v>12.0</v>
      </c>
      <c r="K59">
        <v>10.0</v>
      </c>
      <c r="L59">
        <v>2.0</v>
      </c>
      <c r="M59">
        <v>17.0</v>
      </c>
      <c r="N59">
        <v>3.0</v>
      </c>
      <c r="O59">
        <v>10.0</v>
      </c>
      <c r="P59">
        <v>0.0</v>
      </c>
      <c r="Q59">
        <v>0.0</v>
      </c>
      <c r="R59">
        <v>13.0</v>
      </c>
      <c r="S59">
        <v>16.0</v>
      </c>
      <c r="T59">
        <v>9.0</v>
      </c>
      <c r="U59">
        <v>6.0</v>
      </c>
      <c r="V59">
        <v>8.0</v>
      </c>
      <c r="W59">
        <v>11.0</v>
      </c>
      <c r="X59">
        <v>2.0</v>
      </c>
      <c r="Y59">
        <v>2.0</v>
      </c>
      <c r="Z59">
        <v>4.0</v>
      </c>
      <c r="AA59">
        <v>5.0</v>
      </c>
      <c r="AB59">
        <v>2.0</v>
      </c>
      <c r="AC59">
        <v>1.0</v>
      </c>
      <c r="AD59">
        <v>0.0</v>
      </c>
      <c r="AE59">
        <v>0.0</v>
      </c>
      <c r="AF59">
        <v>2.0</v>
      </c>
      <c r="AG59">
        <v>12.0</v>
      </c>
      <c r="AH59">
        <v>3.0</v>
      </c>
      <c r="AI59">
        <v>1.0</v>
      </c>
      <c r="AJ59">
        <v>0.0</v>
      </c>
      <c r="AK59">
        <v>1.0</v>
      </c>
      <c r="AL59">
        <v>2.0</v>
      </c>
      <c r="AM59">
        <v>0.0</v>
      </c>
      <c r="AN59">
        <v>0.0</v>
      </c>
      <c r="AO59">
        <v>0.0</v>
      </c>
      <c r="AP59">
        <v>4.0</v>
      </c>
      <c r="AQ59">
        <v>0.0</v>
      </c>
      <c r="AR59">
        <v>6.0</v>
      </c>
      <c r="AS59">
        <v>1.0</v>
      </c>
      <c r="AT59">
        <v>10.0</v>
      </c>
    </row>
    <row r="60">
      <c r="A60" s="1" t="s">
        <v>118</v>
      </c>
      <c r="B60">
        <v>0.0</v>
      </c>
      <c r="C60">
        <v>3.0</v>
      </c>
      <c r="D60">
        <v>1.0</v>
      </c>
      <c r="E60">
        <v>0.0</v>
      </c>
      <c r="F60">
        <v>2.0</v>
      </c>
      <c r="G60">
        <v>2.0</v>
      </c>
      <c r="H60">
        <v>6.0</v>
      </c>
      <c r="I60">
        <v>1.0</v>
      </c>
      <c r="J60">
        <v>11.0</v>
      </c>
      <c r="K60">
        <v>10.0</v>
      </c>
      <c r="L60">
        <v>2.0</v>
      </c>
      <c r="M60">
        <v>17.0</v>
      </c>
      <c r="N60">
        <v>2.0</v>
      </c>
      <c r="O60">
        <v>9.0</v>
      </c>
      <c r="P60">
        <v>0.0</v>
      </c>
      <c r="Q60">
        <v>0.0</v>
      </c>
      <c r="R60">
        <v>12.0</v>
      </c>
      <c r="S60">
        <v>15.0</v>
      </c>
      <c r="T60">
        <v>9.0</v>
      </c>
      <c r="U60">
        <v>7.0</v>
      </c>
      <c r="V60">
        <v>8.0</v>
      </c>
      <c r="W60">
        <v>10.0</v>
      </c>
      <c r="X60">
        <v>2.0</v>
      </c>
      <c r="Y60">
        <v>2.0</v>
      </c>
      <c r="Z60">
        <v>3.0</v>
      </c>
      <c r="AA60">
        <v>5.0</v>
      </c>
      <c r="AB60">
        <v>2.0</v>
      </c>
      <c r="AC60">
        <v>1.0</v>
      </c>
      <c r="AD60">
        <v>0.0</v>
      </c>
      <c r="AE60">
        <v>0.0</v>
      </c>
      <c r="AF60">
        <v>2.0</v>
      </c>
      <c r="AG60">
        <v>11.0</v>
      </c>
      <c r="AH60">
        <v>3.0</v>
      </c>
      <c r="AI60">
        <v>1.0</v>
      </c>
      <c r="AJ60">
        <v>0.0</v>
      </c>
      <c r="AK60">
        <v>1.0</v>
      </c>
      <c r="AL60">
        <v>2.0</v>
      </c>
      <c r="AM60">
        <v>0.0</v>
      </c>
      <c r="AN60">
        <v>0.0</v>
      </c>
      <c r="AO60">
        <v>0.0</v>
      </c>
      <c r="AP60">
        <v>4.0</v>
      </c>
      <c r="AQ60">
        <v>0.0</v>
      </c>
      <c r="AR60">
        <v>6.0</v>
      </c>
      <c r="AS60">
        <v>1.0</v>
      </c>
      <c r="AT60">
        <v>9.0</v>
      </c>
    </row>
    <row r="61">
      <c r="A61" s="1" t="s">
        <v>119</v>
      </c>
      <c r="B61">
        <v>0.0</v>
      </c>
      <c r="C61">
        <v>1.0</v>
      </c>
      <c r="D61">
        <v>0.0</v>
      </c>
      <c r="E61">
        <v>1.0</v>
      </c>
      <c r="F61">
        <v>2.0</v>
      </c>
      <c r="G61">
        <v>2.0</v>
      </c>
      <c r="H61">
        <v>6.0</v>
      </c>
      <c r="I61">
        <v>1.0</v>
      </c>
      <c r="J61">
        <v>9.0</v>
      </c>
      <c r="K61">
        <v>6.0</v>
      </c>
      <c r="L61">
        <v>2.0</v>
      </c>
      <c r="M61">
        <v>9.0</v>
      </c>
      <c r="N61">
        <v>2.0</v>
      </c>
      <c r="O61">
        <v>6.0</v>
      </c>
      <c r="P61">
        <v>0.0</v>
      </c>
      <c r="Q61">
        <v>0.0</v>
      </c>
      <c r="R61">
        <v>6.0</v>
      </c>
      <c r="S61">
        <v>12.0</v>
      </c>
      <c r="T61">
        <v>7.0</v>
      </c>
      <c r="U61">
        <v>5.0</v>
      </c>
      <c r="V61">
        <v>6.0</v>
      </c>
      <c r="W61">
        <v>7.0</v>
      </c>
      <c r="X61">
        <v>0.0</v>
      </c>
      <c r="Y61">
        <v>0.0</v>
      </c>
      <c r="Z61">
        <v>1.0</v>
      </c>
      <c r="AA61">
        <v>3.0</v>
      </c>
      <c r="AB61">
        <v>2.0</v>
      </c>
      <c r="AC61">
        <v>0.0</v>
      </c>
      <c r="AD61">
        <v>0.0</v>
      </c>
      <c r="AE61">
        <v>0.0</v>
      </c>
      <c r="AF61">
        <v>2.0</v>
      </c>
      <c r="AG61">
        <v>7.0</v>
      </c>
      <c r="AH61">
        <v>3.0</v>
      </c>
      <c r="AI61">
        <v>1.0</v>
      </c>
      <c r="AJ61">
        <v>0.0</v>
      </c>
      <c r="AK61">
        <v>0.0</v>
      </c>
      <c r="AL61">
        <v>2.0</v>
      </c>
      <c r="AM61">
        <v>0.0</v>
      </c>
      <c r="AN61">
        <v>0.0</v>
      </c>
      <c r="AO61">
        <v>0.0</v>
      </c>
      <c r="AP61">
        <v>2.0</v>
      </c>
      <c r="AQ61">
        <v>0.0</v>
      </c>
      <c r="AR61">
        <v>6.0</v>
      </c>
      <c r="AS61">
        <v>1.0</v>
      </c>
      <c r="AT61">
        <v>5.0</v>
      </c>
    </row>
    <row r="62">
      <c r="A62" s="1" t="s">
        <v>120</v>
      </c>
      <c r="B62">
        <v>0.0</v>
      </c>
      <c r="C62">
        <v>2.0</v>
      </c>
      <c r="D62">
        <v>1.0</v>
      </c>
      <c r="E62">
        <v>0.0</v>
      </c>
      <c r="F62">
        <v>1.0</v>
      </c>
      <c r="G62">
        <v>2.0</v>
      </c>
      <c r="H62">
        <v>4.0</v>
      </c>
      <c r="I62">
        <v>1.0</v>
      </c>
      <c r="J62">
        <v>7.0</v>
      </c>
      <c r="K62">
        <v>5.0</v>
      </c>
      <c r="L62">
        <v>2.0</v>
      </c>
      <c r="M62">
        <v>9.0</v>
      </c>
      <c r="N62">
        <v>0.0</v>
      </c>
      <c r="O62">
        <v>5.0</v>
      </c>
      <c r="P62">
        <v>0.0</v>
      </c>
      <c r="Q62">
        <v>0.0</v>
      </c>
      <c r="R62">
        <v>7.0</v>
      </c>
      <c r="S62">
        <v>12.0</v>
      </c>
      <c r="T62">
        <v>7.0</v>
      </c>
      <c r="U62">
        <v>6.0</v>
      </c>
      <c r="V62">
        <v>5.0</v>
      </c>
      <c r="W62">
        <v>7.0</v>
      </c>
      <c r="X62">
        <v>1.0</v>
      </c>
      <c r="Y62">
        <v>0.0</v>
      </c>
      <c r="Z62">
        <v>2.0</v>
      </c>
      <c r="AA62">
        <v>5.0</v>
      </c>
      <c r="AB62">
        <v>2.0</v>
      </c>
      <c r="AC62">
        <v>1.0</v>
      </c>
      <c r="AD62">
        <v>0.0</v>
      </c>
      <c r="AE62">
        <v>0.0</v>
      </c>
      <c r="AF62">
        <v>2.0</v>
      </c>
      <c r="AG62">
        <v>6.0</v>
      </c>
      <c r="AH62">
        <v>1.0</v>
      </c>
      <c r="AI62">
        <v>0.0</v>
      </c>
      <c r="AJ62">
        <v>0.0</v>
      </c>
      <c r="AK62">
        <v>1.0</v>
      </c>
      <c r="AL62">
        <v>2.0</v>
      </c>
      <c r="AM62">
        <v>0.0</v>
      </c>
      <c r="AN62">
        <v>0.0</v>
      </c>
      <c r="AO62">
        <v>0.0</v>
      </c>
      <c r="AP62">
        <v>1.0</v>
      </c>
      <c r="AQ62">
        <v>0.0</v>
      </c>
      <c r="AR62">
        <v>4.0</v>
      </c>
      <c r="AS62">
        <v>1.0</v>
      </c>
      <c r="AT62">
        <v>6.0</v>
      </c>
    </row>
    <row r="63">
      <c r="A63" s="1" t="s">
        <v>121</v>
      </c>
      <c r="B63">
        <v>0.0</v>
      </c>
      <c r="C63">
        <v>3.0</v>
      </c>
      <c r="D63">
        <v>1.0</v>
      </c>
      <c r="E63">
        <v>1.0</v>
      </c>
      <c r="F63">
        <v>2.0</v>
      </c>
      <c r="G63">
        <v>2.0</v>
      </c>
      <c r="H63">
        <v>6.0</v>
      </c>
      <c r="I63">
        <v>1.0</v>
      </c>
      <c r="J63">
        <v>11.0</v>
      </c>
      <c r="K63">
        <v>9.0</v>
      </c>
      <c r="L63">
        <v>2.0</v>
      </c>
      <c r="M63">
        <v>14.0</v>
      </c>
      <c r="N63">
        <v>2.0</v>
      </c>
      <c r="O63">
        <v>10.0</v>
      </c>
      <c r="P63">
        <v>0.0</v>
      </c>
      <c r="Q63">
        <v>0.0</v>
      </c>
      <c r="R63">
        <v>13.0</v>
      </c>
      <c r="S63">
        <v>16.0</v>
      </c>
      <c r="T63">
        <v>8.0</v>
      </c>
      <c r="U63">
        <v>7.0</v>
      </c>
      <c r="V63">
        <v>8.0</v>
      </c>
      <c r="W63">
        <v>11.0</v>
      </c>
      <c r="X63">
        <v>2.0</v>
      </c>
      <c r="Y63">
        <v>2.0</v>
      </c>
      <c r="Z63">
        <v>4.0</v>
      </c>
      <c r="AA63">
        <v>5.0</v>
      </c>
      <c r="AB63">
        <v>2.0</v>
      </c>
      <c r="AC63">
        <v>1.0</v>
      </c>
      <c r="AD63">
        <v>0.0</v>
      </c>
      <c r="AE63">
        <v>0.0</v>
      </c>
      <c r="AF63">
        <v>2.0</v>
      </c>
      <c r="AG63">
        <v>12.0</v>
      </c>
      <c r="AH63">
        <v>1.0</v>
      </c>
      <c r="AI63">
        <v>0.0</v>
      </c>
      <c r="AJ63">
        <v>0.0</v>
      </c>
      <c r="AK63">
        <v>1.0</v>
      </c>
      <c r="AL63">
        <v>2.0</v>
      </c>
      <c r="AM63">
        <v>0.0</v>
      </c>
      <c r="AN63">
        <v>0.0</v>
      </c>
      <c r="AO63">
        <v>0.0</v>
      </c>
      <c r="AP63">
        <v>3.0</v>
      </c>
      <c r="AQ63">
        <v>0.0</v>
      </c>
      <c r="AR63">
        <v>6.0</v>
      </c>
      <c r="AS63">
        <v>1.0</v>
      </c>
      <c r="AT63">
        <v>10.0</v>
      </c>
    </row>
    <row r="64">
      <c r="A64" s="1" t="s">
        <v>122</v>
      </c>
      <c r="B64">
        <v>0.0</v>
      </c>
      <c r="C64">
        <v>3.0</v>
      </c>
      <c r="D64">
        <v>1.0</v>
      </c>
      <c r="E64">
        <v>0.0</v>
      </c>
      <c r="F64">
        <v>2.0</v>
      </c>
      <c r="G64">
        <v>2.0</v>
      </c>
      <c r="H64">
        <v>6.0</v>
      </c>
      <c r="I64">
        <v>1.0</v>
      </c>
      <c r="J64">
        <v>10.0</v>
      </c>
      <c r="K64">
        <v>9.0</v>
      </c>
      <c r="L64">
        <v>2.0</v>
      </c>
      <c r="M64">
        <v>15.0</v>
      </c>
      <c r="N64">
        <v>2.0</v>
      </c>
      <c r="O64">
        <v>9.0</v>
      </c>
      <c r="P64">
        <v>0.0</v>
      </c>
      <c r="Q64">
        <v>0.0</v>
      </c>
      <c r="R64">
        <v>11.0</v>
      </c>
      <c r="S64">
        <v>15.0</v>
      </c>
      <c r="T64">
        <v>8.0</v>
      </c>
      <c r="U64">
        <v>7.0</v>
      </c>
      <c r="V64">
        <v>8.0</v>
      </c>
      <c r="W64">
        <v>10.0</v>
      </c>
      <c r="X64">
        <v>2.0</v>
      </c>
      <c r="Y64">
        <v>2.0</v>
      </c>
      <c r="Z64">
        <v>4.0</v>
      </c>
      <c r="AA64">
        <v>5.0</v>
      </c>
      <c r="AB64">
        <v>2.0</v>
      </c>
      <c r="AC64">
        <v>1.0</v>
      </c>
      <c r="AD64">
        <v>0.0</v>
      </c>
      <c r="AE64">
        <v>0.0</v>
      </c>
      <c r="AF64">
        <v>2.0</v>
      </c>
      <c r="AG64">
        <v>11.0</v>
      </c>
      <c r="AH64">
        <v>1.0</v>
      </c>
      <c r="AI64">
        <v>0.0</v>
      </c>
      <c r="AJ64">
        <v>0.0</v>
      </c>
      <c r="AK64">
        <v>1.0</v>
      </c>
      <c r="AL64">
        <v>2.0</v>
      </c>
      <c r="AM64">
        <v>0.0</v>
      </c>
      <c r="AN64">
        <v>0.0</v>
      </c>
      <c r="AO64">
        <v>0.0</v>
      </c>
      <c r="AP64">
        <v>4.0</v>
      </c>
      <c r="AQ64">
        <v>0.0</v>
      </c>
      <c r="AR64">
        <v>6.0</v>
      </c>
      <c r="AS64">
        <v>1.0</v>
      </c>
      <c r="AT64">
        <v>9.0</v>
      </c>
    </row>
    <row r="65">
      <c r="A65" s="1" t="s">
        <v>123</v>
      </c>
      <c r="B65">
        <v>0.0</v>
      </c>
      <c r="C65">
        <v>2.0</v>
      </c>
      <c r="D65">
        <v>0.0</v>
      </c>
      <c r="E65">
        <v>0.0</v>
      </c>
      <c r="F65">
        <v>1.0</v>
      </c>
      <c r="G65">
        <v>1.0</v>
      </c>
      <c r="H65">
        <v>2.0</v>
      </c>
      <c r="I65">
        <v>0.0</v>
      </c>
      <c r="J65">
        <v>6.0</v>
      </c>
      <c r="K65">
        <v>8.0</v>
      </c>
      <c r="L65">
        <v>1.0</v>
      </c>
      <c r="M65">
        <v>9.0</v>
      </c>
      <c r="N65">
        <v>1.0</v>
      </c>
      <c r="O65">
        <v>7.0</v>
      </c>
      <c r="P65">
        <v>0.0</v>
      </c>
      <c r="Q65">
        <v>0.0</v>
      </c>
      <c r="R65">
        <v>7.0</v>
      </c>
      <c r="S65">
        <v>11.0</v>
      </c>
      <c r="T65">
        <v>4.0</v>
      </c>
      <c r="U65">
        <v>3.0</v>
      </c>
      <c r="V65">
        <v>6.0</v>
      </c>
      <c r="W65">
        <v>7.0</v>
      </c>
      <c r="X65">
        <v>2.0</v>
      </c>
      <c r="Y65">
        <v>1.0</v>
      </c>
      <c r="Z65">
        <v>2.0</v>
      </c>
      <c r="AA65">
        <v>3.0</v>
      </c>
      <c r="AB65">
        <v>2.0</v>
      </c>
      <c r="AC65">
        <v>1.0</v>
      </c>
      <c r="AD65">
        <v>0.0</v>
      </c>
      <c r="AE65">
        <v>0.0</v>
      </c>
      <c r="AF65">
        <v>1.0</v>
      </c>
      <c r="AG65">
        <v>8.0</v>
      </c>
      <c r="AH65">
        <v>2.0</v>
      </c>
      <c r="AI65">
        <v>1.0</v>
      </c>
      <c r="AJ65">
        <v>0.0</v>
      </c>
      <c r="AK65">
        <v>1.0</v>
      </c>
      <c r="AL65">
        <v>2.0</v>
      </c>
      <c r="AM65">
        <v>0.0</v>
      </c>
      <c r="AN65">
        <v>0.0</v>
      </c>
      <c r="AO65">
        <v>0.0</v>
      </c>
      <c r="AP65">
        <v>2.0</v>
      </c>
      <c r="AQ65">
        <v>0.0</v>
      </c>
      <c r="AR65">
        <v>3.0</v>
      </c>
      <c r="AS65">
        <v>0.0</v>
      </c>
      <c r="AT65">
        <v>6.0</v>
      </c>
    </row>
    <row r="66">
      <c r="A66" s="1" t="s">
        <v>124</v>
      </c>
      <c r="B66">
        <v>0.0</v>
      </c>
      <c r="C66">
        <v>2.0</v>
      </c>
      <c r="D66">
        <v>0.0</v>
      </c>
      <c r="E66">
        <v>0.0</v>
      </c>
      <c r="F66">
        <v>2.0</v>
      </c>
      <c r="G66">
        <v>2.0</v>
      </c>
      <c r="H66">
        <v>6.0</v>
      </c>
      <c r="I66">
        <v>1.0</v>
      </c>
      <c r="J66">
        <v>8.0</v>
      </c>
      <c r="K66">
        <v>9.0</v>
      </c>
      <c r="L66">
        <v>2.0</v>
      </c>
      <c r="M66">
        <v>13.0</v>
      </c>
      <c r="N66">
        <v>2.0</v>
      </c>
      <c r="O66">
        <v>8.0</v>
      </c>
      <c r="P66">
        <v>0.0</v>
      </c>
      <c r="Q66">
        <v>0.0</v>
      </c>
      <c r="R66">
        <v>9.0</v>
      </c>
      <c r="S66">
        <v>13.0</v>
      </c>
      <c r="T66">
        <v>6.0</v>
      </c>
      <c r="U66">
        <v>6.0</v>
      </c>
      <c r="V66">
        <v>7.0</v>
      </c>
      <c r="W66">
        <v>9.0</v>
      </c>
      <c r="X66">
        <v>2.0</v>
      </c>
      <c r="Y66">
        <v>2.0</v>
      </c>
      <c r="Z66">
        <v>3.0</v>
      </c>
      <c r="AA66">
        <v>5.0</v>
      </c>
      <c r="AB66">
        <v>2.0</v>
      </c>
      <c r="AC66">
        <v>1.0</v>
      </c>
      <c r="AD66">
        <v>0.0</v>
      </c>
      <c r="AE66">
        <v>0.0</v>
      </c>
      <c r="AF66">
        <v>2.0</v>
      </c>
      <c r="AG66">
        <v>9.0</v>
      </c>
      <c r="AH66">
        <v>3.0</v>
      </c>
      <c r="AI66">
        <v>1.0</v>
      </c>
      <c r="AJ66">
        <v>0.0</v>
      </c>
      <c r="AK66">
        <v>1.0</v>
      </c>
      <c r="AL66">
        <v>2.0</v>
      </c>
      <c r="AM66">
        <v>0.0</v>
      </c>
      <c r="AN66">
        <v>0.0</v>
      </c>
      <c r="AO66">
        <v>0.0</v>
      </c>
      <c r="AP66">
        <v>4.0</v>
      </c>
      <c r="AQ66">
        <v>0.0</v>
      </c>
      <c r="AR66">
        <v>6.0</v>
      </c>
      <c r="AS66">
        <v>1.0</v>
      </c>
      <c r="AT66">
        <v>8.0</v>
      </c>
    </row>
    <row r="67">
      <c r="A67" s="1" t="s">
        <v>125</v>
      </c>
      <c r="B67">
        <v>0.0</v>
      </c>
      <c r="C67">
        <v>2.0</v>
      </c>
      <c r="D67">
        <v>1.0</v>
      </c>
      <c r="E67">
        <v>0.0</v>
      </c>
      <c r="F67">
        <v>1.0</v>
      </c>
      <c r="G67">
        <v>0.0</v>
      </c>
      <c r="H67">
        <v>3.0</v>
      </c>
      <c r="I67">
        <v>1.0</v>
      </c>
      <c r="J67">
        <v>5.0</v>
      </c>
      <c r="K67">
        <v>6.0</v>
      </c>
      <c r="L67">
        <v>2.0</v>
      </c>
      <c r="M67">
        <v>8.0</v>
      </c>
      <c r="N67">
        <v>1.0</v>
      </c>
      <c r="O67">
        <v>6.0</v>
      </c>
      <c r="P67">
        <v>0.0</v>
      </c>
      <c r="Q67">
        <v>0.0</v>
      </c>
      <c r="R67">
        <v>6.0</v>
      </c>
      <c r="S67">
        <v>10.0</v>
      </c>
      <c r="T67">
        <v>4.0</v>
      </c>
      <c r="U67">
        <v>6.0</v>
      </c>
      <c r="V67">
        <v>5.0</v>
      </c>
      <c r="W67">
        <v>6.0</v>
      </c>
      <c r="X67">
        <v>1.0</v>
      </c>
      <c r="Y67">
        <v>0.0</v>
      </c>
      <c r="Z67">
        <v>2.0</v>
      </c>
      <c r="AA67">
        <v>5.0</v>
      </c>
      <c r="AB67">
        <v>0.0</v>
      </c>
      <c r="AC67">
        <v>0.0</v>
      </c>
      <c r="AD67">
        <v>0.0</v>
      </c>
      <c r="AE67">
        <v>0.0</v>
      </c>
      <c r="AF67">
        <v>2.0</v>
      </c>
      <c r="AG67">
        <v>7.0</v>
      </c>
      <c r="AH67">
        <v>2.0</v>
      </c>
      <c r="AI67">
        <v>1.0</v>
      </c>
      <c r="AJ67">
        <v>0.0</v>
      </c>
      <c r="AK67">
        <v>0.0</v>
      </c>
      <c r="AL67">
        <v>2.0</v>
      </c>
      <c r="AM67">
        <v>0.0</v>
      </c>
      <c r="AN67">
        <v>0.0</v>
      </c>
      <c r="AO67">
        <v>0.0</v>
      </c>
      <c r="AP67">
        <v>2.0</v>
      </c>
      <c r="AQ67">
        <v>0.0</v>
      </c>
      <c r="AR67">
        <v>4.0</v>
      </c>
      <c r="AS67">
        <v>0.0</v>
      </c>
      <c r="AT67">
        <v>5.0</v>
      </c>
    </row>
    <row r="68">
      <c r="A68" s="1" t="s">
        <v>126</v>
      </c>
      <c r="B68">
        <v>0.0</v>
      </c>
      <c r="C68">
        <v>3.0</v>
      </c>
      <c r="D68">
        <v>1.0</v>
      </c>
      <c r="E68">
        <v>0.0</v>
      </c>
      <c r="F68">
        <v>2.0</v>
      </c>
      <c r="G68">
        <v>2.0</v>
      </c>
      <c r="H68">
        <v>6.0</v>
      </c>
      <c r="I68">
        <v>1.0</v>
      </c>
      <c r="J68">
        <v>10.0</v>
      </c>
      <c r="K68">
        <v>9.0</v>
      </c>
      <c r="L68">
        <v>2.0</v>
      </c>
      <c r="M68">
        <v>15.0</v>
      </c>
      <c r="N68">
        <v>2.0</v>
      </c>
      <c r="O68">
        <v>9.0</v>
      </c>
      <c r="P68">
        <v>0.0</v>
      </c>
      <c r="Q68">
        <v>0.0</v>
      </c>
      <c r="R68">
        <v>11.0</v>
      </c>
      <c r="S68">
        <v>14.0</v>
      </c>
      <c r="T68">
        <v>8.0</v>
      </c>
      <c r="U68">
        <v>5.0</v>
      </c>
      <c r="V68">
        <v>7.0</v>
      </c>
      <c r="W68">
        <v>10.0</v>
      </c>
      <c r="X68">
        <v>2.0</v>
      </c>
      <c r="Y68">
        <v>2.0</v>
      </c>
      <c r="Z68">
        <v>4.0</v>
      </c>
      <c r="AA68">
        <v>5.0</v>
      </c>
      <c r="AB68">
        <v>2.0</v>
      </c>
      <c r="AC68">
        <v>1.0</v>
      </c>
      <c r="AD68">
        <v>0.0</v>
      </c>
      <c r="AE68">
        <v>0.0</v>
      </c>
      <c r="AF68">
        <v>2.0</v>
      </c>
      <c r="AG68">
        <v>10.0</v>
      </c>
      <c r="AH68">
        <v>3.0</v>
      </c>
      <c r="AI68">
        <v>1.0</v>
      </c>
      <c r="AJ68">
        <v>0.0</v>
      </c>
      <c r="AK68">
        <v>1.0</v>
      </c>
      <c r="AL68">
        <v>2.0</v>
      </c>
      <c r="AM68">
        <v>0.0</v>
      </c>
      <c r="AN68">
        <v>0.0</v>
      </c>
      <c r="AO68">
        <v>0.0</v>
      </c>
      <c r="AP68">
        <v>4.0</v>
      </c>
      <c r="AQ68">
        <v>0.0</v>
      </c>
      <c r="AR68">
        <v>6.0</v>
      </c>
      <c r="AS68">
        <v>1.0</v>
      </c>
      <c r="AT68">
        <v>9.0</v>
      </c>
    </row>
    <row r="69">
      <c r="A69" s="1" t="s">
        <v>127</v>
      </c>
      <c r="B69">
        <v>0.0</v>
      </c>
      <c r="C69">
        <v>3.0</v>
      </c>
      <c r="D69">
        <v>1.0</v>
      </c>
      <c r="E69">
        <v>0.0</v>
      </c>
      <c r="F69">
        <v>2.0</v>
      </c>
      <c r="G69">
        <v>2.0</v>
      </c>
      <c r="H69">
        <v>5.0</v>
      </c>
      <c r="I69">
        <v>1.0</v>
      </c>
      <c r="J69">
        <v>7.0</v>
      </c>
      <c r="K69">
        <v>7.0</v>
      </c>
      <c r="L69">
        <v>2.0</v>
      </c>
      <c r="M69">
        <v>12.0</v>
      </c>
      <c r="N69">
        <v>1.0</v>
      </c>
      <c r="O69">
        <v>7.0</v>
      </c>
      <c r="P69">
        <v>0.0</v>
      </c>
      <c r="Q69">
        <v>0.0</v>
      </c>
      <c r="R69">
        <v>7.0</v>
      </c>
      <c r="S69">
        <v>12.0</v>
      </c>
      <c r="T69">
        <v>7.0</v>
      </c>
      <c r="U69">
        <v>6.0</v>
      </c>
      <c r="V69">
        <v>5.0</v>
      </c>
      <c r="W69">
        <v>8.0</v>
      </c>
      <c r="X69">
        <v>2.0</v>
      </c>
      <c r="Y69">
        <v>0.0</v>
      </c>
      <c r="Z69">
        <v>4.0</v>
      </c>
      <c r="AA69">
        <v>5.0</v>
      </c>
      <c r="AB69">
        <v>2.0</v>
      </c>
      <c r="AC69">
        <v>1.0</v>
      </c>
      <c r="AD69">
        <v>0.0</v>
      </c>
      <c r="AE69">
        <v>0.0</v>
      </c>
      <c r="AF69">
        <v>2.0</v>
      </c>
      <c r="AG69">
        <v>7.0</v>
      </c>
      <c r="AH69">
        <v>3.0</v>
      </c>
      <c r="AI69">
        <v>1.0</v>
      </c>
      <c r="AJ69">
        <v>0.0</v>
      </c>
      <c r="AK69">
        <v>1.0</v>
      </c>
      <c r="AL69">
        <v>2.0</v>
      </c>
      <c r="AM69">
        <v>0.0</v>
      </c>
      <c r="AN69">
        <v>0.0</v>
      </c>
      <c r="AO69">
        <v>0.0</v>
      </c>
      <c r="AP69">
        <v>3.0</v>
      </c>
      <c r="AQ69">
        <v>0.0</v>
      </c>
      <c r="AR69">
        <v>5.0</v>
      </c>
      <c r="AS69">
        <v>1.0</v>
      </c>
      <c r="AT69">
        <v>7.0</v>
      </c>
    </row>
    <row r="70">
      <c r="A70" s="1" t="s">
        <v>128</v>
      </c>
      <c r="B70">
        <v>0.0</v>
      </c>
      <c r="C70">
        <v>2.0</v>
      </c>
      <c r="D70">
        <v>0.0</v>
      </c>
      <c r="E70">
        <v>1.0</v>
      </c>
      <c r="F70">
        <v>1.0</v>
      </c>
      <c r="G70">
        <v>2.0</v>
      </c>
      <c r="H70">
        <v>5.0</v>
      </c>
      <c r="I70">
        <v>1.0</v>
      </c>
      <c r="J70">
        <v>9.0</v>
      </c>
      <c r="K70">
        <v>7.0</v>
      </c>
      <c r="L70">
        <v>2.0</v>
      </c>
      <c r="M70">
        <v>9.0</v>
      </c>
      <c r="N70">
        <v>2.0</v>
      </c>
      <c r="O70">
        <v>7.0</v>
      </c>
      <c r="P70">
        <v>0.0</v>
      </c>
      <c r="Q70">
        <v>0.0</v>
      </c>
      <c r="R70">
        <v>8.0</v>
      </c>
      <c r="S70">
        <v>13.0</v>
      </c>
      <c r="T70">
        <v>6.0</v>
      </c>
      <c r="U70">
        <v>6.0</v>
      </c>
      <c r="V70">
        <v>6.0</v>
      </c>
      <c r="W70">
        <v>8.0</v>
      </c>
      <c r="X70">
        <v>2.0</v>
      </c>
      <c r="Y70">
        <v>0.0</v>
      </c>
      <c r="Z70">
        <v>3.0</v>
      </c>
      <c r="AA70">
        <v>5.0</v>
      </c>
      <c r="AB70">
        <v>2.0</v>
      </c>
      <c r="AC70">
        <v>1.0</v>
      </c>
      <c r="AD70">
        <v>0.0</v>
      </c>
      <c r="AE70">
        <v>0.0</v>
      </c>
      <c r="AF70">
        <v>2.0</v>
      </c>
      <c r="AG70">
        <v>9.0</v>
      </c>
      <c r="AH70">
        <v>2.0</v>
      </c>
      <c r="AI70">
        <v>0.0</v>
      </c>
      <c r="AJ70">
        <v>0.0</v>
      </c>
      <c r="AK70">
        <v>1.0</v>
      </c>
      <c r="AL70">
        <v>2.0</v>
      </c>
      <c r="AM70">
        <v>0.0</v>
      </c>
      <c r="AN70">
        <v>0.0</v>
      </c>
      <c r="AO70">
        <v>0.0</v>
      </c>
      <c r="AP70">
        <v>2.0</v>
      </c>
      <c r="AQ70">
        <v>0.0</v>
      </c>
      <c r="AR70">
        <v>5.0</v>
      </c>
      <c r="AS70">
        <v>0.0</v>
      </c>
      <c r="AT70">
        <v>6.0</v>
      </c>
    </row>
    <row r="71">
      <c r="A71" s="1" t="s">
        <v>129</v>
      </c>
      <c r="B71">
        <v>0.0</v>
      </c>
      <c r="C71">
        <v>3.0</v>
      </c>
      <c r="D71">
        <v>0.0</v>
      </c>
      <c r="E71">
        <v>1.0</v>
      </c>
      <c r="F71">
        <v>2.0</v>
      </c>
      <c r="G71">
        <v>2.0</v>
      </c>
      <c r="H71">
        <v>5.0</v>
      </c>
      <c r="I71">
        <v>1.0</v>
      </c>
      <c r="J71">
        <v>8.0</v>
      </c>
      <c r="K71">
        <v>9.0</v>
      </c>
      <c r="L71">
        <v>2.0</v>
      </c>
      <c r="M71">
        <v>12.0</v>
      </c>
      <c r="N71">
        <v>2.0</v>
      </c>
      <c r="O71">
        <v>9.0</v>
      </c>
      <c r="P71">
        <v>0.0</v>
      </c>
      <c r="Q71">
        <v>0.0</v>
      </c>
      <c r="R71">
        <v>10.0</v>
      </c>
      <c r="S71">
        <v>14.0</v>
      </c>
      <c r="T71">
        <v>6.0</v>
      </c>
      <c r="U71">
        <v>6.0</v>
      </c>
      <c r="V71">
        <v>7.0</v>
      </c>
      <c r="W71">
        <v>10.0</v>
      </c>
      <c r="X71">
        <v>2.0</v>
      </c>
      <c r="Y71">
        <v>2.0</v>
      </c>
      <c r="Z71">
        <v>2.0</v>
      </c>
      <c r="AA71">
        <v>5.0</v>
      </c>
      <c r="AB71">
        <v>2.0</v>
      </c>
      <c r="AC71">
        <v>1.0</v>
      </c>
      <c r="AD71">
        <v>0.0</v>
      </c>
      <c r="AE71">
        <v>0.0</v>
      </c>
      <c r="AF71">
        <v>2.0</v>
      </c>
      <c r="AG71">
        <v>10.0</v>
      </c>
      <c r="AH71">
        <v>3.0</v>
      </c>
      <c r="AI71">
        <v>1.0</v>
      </c>
      <c r="AJ71">
        <v>0.0</v>
      </c>
      <c r="AK71">
        <v>1.0</v>
      </c>
      <c r="AL71">
        <v>2.0</v>
      </c>
      <c r="AM71">
        <v>0.0</v>
      </c>
      <c r="AN71">
        <v>0.0</v>
      </c>
      <c r="AO71">
        <v>0.0</v>
      </c>
      <c r="AP71">
        <v>3.0</v>
      </c>
      <c r="AQ71">
        <v>0.0</v>
      </c>
      <c r="AR71">
        <v>6.0</v>
      </c>
      <c r="AS71">
        <v>1.0</v>
      </c>
      <c r="AT71">
        <v>9.0</v>
      </c>
    </row>
    <row r="72">
      <c r="A72" s="1" t="s">
        <v>130</v>
      </c>
      <c r="B72">
        <v>0.0</v>
      </c>
      <c r="C72">
        <v>3.0</v>
      </c>
      <c r="D72">
        <v>1.0</v>
      </c>
      <c r="E72">
        <v>0.0</v>
      </c>
      <c r="F72">
        <v>2.0</v>
      </c>
      <c r="G72">
        <v>1.0</v>
      </c>
      <c r="H72">
        <v>4.0</v>
      </c>
      <c r="I72">
        <v>1.0</v>
      </c>
      <c r="J72">
        <v>8.0</v>
      </c>
      <c r="K72">
        <v>8.0</v>
      </c>
      <c r="L72">
        <v>2.0</v>
      </c>
      <c r="M72">
        <v>13.0</v>
      </c>
      <c r="N72">
        <v>1.0</v>
      </c>
      <c r="O72">
        <v>8.0</v>
      </c>
      <c r="P72">
        <v>0.0</v>
      </c>
      <c r="Q72">
        <v>0.0</v>
      </c>
      <c r="R72">
        <v>8.0</v>
      </c>
      <c r="S72">
        <v>14.0</v>
      </c>
      <c r="T72">
        <v>9.0</v>
      </c>
      <c r="U72">
        <v>7.0</v>
      </c>
      <c r="V72">
        <v>7.0</v>
      </c>
      <c r="W72">
        <v>9.0</v>
      </c>
      <c r="X72">
        <v>2.0</v>
      </c>
      <c r="Y72">
        <v>1.0</v>
      </c>
      <c r="Z72">
        <v>3.0</v>
      </c>
      <c r="AA72">
        <v>5.0</v>
      </c>
      <c r="AB72">
        <v>1.0</v>
      </c>
      <c r="AC72">
        <v>1.0</v>
      </c>
      <c r="AD72">
        <v>0.0</v>
      </c>
      <c r="AE72">
        <v>0.0</v>
      </c>
      <c r="AF72">
        <v>2.0</v>
      </c>
      <c r="AG72">
        <v>10.0</v>
      </c>
      <c r="AH72">
        <v>2.0</v>
      </c>
      <c r="AI72">
        <v>0.0</v>
      </c>
      <c r="AJ72">
        <v>0.0</v>
      </c>
      <c r="AK72">
        <v>1.0</v>
      </c>
      <c r="AL72">
        <v>2.0</v>
      </c>
      <c r="AM72">
        <v>0.0</v>
      </c>
      <c r="AN72">
        <v>0.0</v>
      </c>
      <c r="AO72">
        <v>0.0</v>
      </c>
      <c r="AP72">
        <v>3.0</v>
      </c>
      <c r="AQ72">
        <v>0.0</v>
      </c>
      <c r="AR72">
        <v>6.0</v>
      </c>
      <c r="AS72">
        <v>1.0</v>
      </c>
      <c r="AT72">
        <v>8.0</v>
      </c>
    </row>
    <row r="73">
      <c r="A73" s="1" t="s">
        <v>131</v>
      </c>
      <c r="B73">
        <v>0.0</v>
      </c>
      <c r="C73">
        <v>3.0</v>
      </c>
      <c r="D73">
        <v>1.0</v>
      </c>
      <c r="E73">
        <v>0.0</v>
      </c>
      <c r="F73">
        <v>2.0</v>
      </c>
      <c r="G73">
        <v>2.0</v>
      </c>
      <c r="H73">
        <v>6.0</v>
      </c>
      <c r="I73">
        <v>1.0</v>
      </c>
      <c r="J73">
        <v>4.0</v>
      </c>
      <c r="K73">
        <v>7.0</v>
      </c>
      <c r="L73">
        <v>2.0</v>
      </c>
      <c r="M73">
        <v>12.0</v>
      </c>
      <c r="N73">
        <v>2.0</v>
      </c>
      <c r="O73">
        <v>6.0</v>
      </c>
      <c r="P73">
        <v>0.0</v>
      </c>
      <c r="Q73">
        <v>0.0</v>
      </c>
      <c r="R73">
        <v>7.0</v>
      </c>
      <c r="S73">
        <v>12.0</v>
      </c>
      <c r="T73">
        <v>7.0</v>
      </c>
      <c r="U73">
        <v>7.0</v>
      </c>
      <c r="V73">
        <v>6.0</v>
      </c>
      <c r="W73">
        <v>7.0</v>
      </c>
      <c r="X73">
        <v>2.0</v>
      </c>
      <c r="Y73">
        <v>0.0</v>
      </c>
      <c r="Z73">
        <v>3.0</v>
      </c>
      <c r="AA73">
        <v>5.0</v>
      </c>
      <c r="AB73">
        <v>2.0</v>
      </c>
      <c r="AC73">
        <v>1.0</v>
      </c>
      <c r="AD73">
        <v>0.0</v>
      </c>
      <c r="AE73">
        <v>0.0</v>
      </c>
      <c r="AF73">
        <v>2.0</v>
      </c>
      <c r="AG73">
        <v>8.0</v>
      </c>
      <c r="AH73">
        <v>1.0</v>
      </c>
      <c r="AI73">
        <v>0.0</v>
      </c>
      <c r="AJ73">
        <v>0.0</v>
      </c>
      <c r="AK73">
        <v>1.0</v>
      </c>
      <c r="AL73">
        <v>2.0</v>
      </c>
      <c r="AM73">
        <v>0.0</v>
      </c>
      <c r="AN73">
        <v>0.0</v>
      </c>
      <c r="AO73">
        <v>0.0</v>
      </c>
      <c r="AP73">
        <v>4.0</v>
      </c>
      <c r="AQ73">
        <v>0.0</v>
      </c>
      <c r="AR73">
        <v>6.0</v>
      </c>
      <c r="AS73">
        <v>1.0</v>
      </c>
      <c r="AT73">
        <v>6.0</v>
      </c>
    </row>
    <row r="74">
      <c r="A74" s="1" t="s">
        <v>132</v>
      </c>
      <c r="B74">
        <v>0.0</v>
      </c>
      <c r="C74">
        <v>3.0</v>
      </c>
      <c r="D74">
        <v>1.0</v>
      </c>
      <c r="E74">
        <v>1.0</v>
      </c>
      <c r="F74">
        <v>2.0</v>
      </c>
      <c r="G74">
        <v>2.0</v>
      </c>
      <c r="H74">
        <v>6.0</v>
      </c>
      <c r="I74">
        <v>1.0</v>
      </c>
      <c r="J74">
        <v>9.0</v>
      </c>
      <c r="K74">
        <v>7.0</v>
      </c>
      <c r="L74">
        <v>2.0</v>
      </c>
      <c r="M74">
        <v>11.0</v>
      </c>
      <c r="N74">
        <v>2.0</v>
      </c>
      <c r="O74">
        <v>8.0</v>
      </c>
      <c r="P74">
        <v>0.0</v>
      </c>
      <c r="Q74">
        <v>0.0</v>
      </c>
      <c r="R74">
        <v>8.0</v>
      </c>
      <c r="S74">
        <v>13.0</v>
      </c>
      <c r="T74">
        <v>7.0</v>
      </c>
      <c r="U74">
        <v>6.0</v>
      </c>
      <c r="V74">
        <v>6.0</v>
      </c>
      <c r="W74">
        <v>8.0</v>
      </c>
      <c r="X74">
        <v>2.0</v>
      </c>
      <c r="Y74">
        <v>1.0</v>
      </c>
      <c r="Z74">
        <v>2.0</v>
      </c>
      <c r="AA74">
        <v>4.0</v>
      </c>
      <c r="AB74">
        <v>2.0</v>
      </c>
      <c r="AC74">
        <v>1.0</v>
      </c>
      <c r="AD74">
        <v>0.0</v>
      </c>
      <c r="AE74">
        <v>0.0</v>
      </c>
      <c r="AF74">
        <v>2.0</v>
      </c>
      <c r="AG74">
        <v>8.0</v>
      </c>
      <c r="AH74">
        <v>2.0</v>
      </c>
      <c r="AI74">
        <v>0.0</v>
      </c>
      <c r="AJ74">
        <v>0.0</v>
      </c>
      <c r="AK74">
        <v>1.0</v>
      </c>
      <c r="AL74">
        <v>2.0</v>
      </c>
      <c r="AM74">
        <v>0.0</v>
      </c>
      <c r="AN74">
        <v>0.0</v>
      </c>
      <c r="AO74">
        <v>0.0</v>
      </c>
      <c r="AP74">
        <v>2.0</v>
      </c>
      <c r="AQ74">
        <v>0.0</v>
      </c>
      <c r="AR74">
        <v>6.0</v>
      </c>
      <c r="AS74">
        <v>1.0</v>
      </c>
      <c r="AT74">
        <v>8.0</v>
      </c>
    </row>
    <row r="75">
      <c r="A75" s="1" t="s">
        <v>133</v>
      </c>
      <c r="B75">
        <v>0.0</v>
      </c>
      <c r="C75">
        <v>3.0</v>
      </c>
      <c r="D75">
        <v>1.0</v>
      </c>
      <c r="E75">
        <v>0.0</v>
      </c>
      <c r="F75">
        <v>2.0</v>
      </c>
      <c r="G75">
        <v>1.0</v>
      </c>
      <c r="H75">
        <v>6.0</v>
      </c>
      <c r="I75">
        <v>1.0</v>
      </c>
      <c r="J75">
        <v>8.0</v>
      </c>
      <c r="K75">
        <v>8.0</v>
      </c>
      <c r="L75">
        <v>2.0</v>
      </c>
      <c r="M75">
        <v>15.0</v>
      </c>
      <c r="N75">
        <v>2.0</v>
      </c>
      <c r="O75">
        <v>8.0</v>
      </c>
      <c r="P75">
        <v>0.0</v>
      </c>
      <c r="Q75">
        <v>0.0</v>
      </c>
      <c r="R75">
        <v>10.0</v>
      </c>
      <c r="S75">
        <v>13.0</v>
      </c>
      <c r="T75">
        <v>7.0</v>
      </c>
      <c r="U75">
        <v>6.0</v>
      </c>
      <c r="V75">
        <v>6.0</v>
      </c>
      <c r="W75">
        <v>10.0</v>
      </c>
      <c r="X75">
        <v>2.0</v>
      </c>
      <c r="Y75">
        <v>2.0</v>
      </c>
      <c r="Z75">
        <v>3.0</v>
      </c>
      <c r="AA75">
        <v>4.0</v>
      </c>
      <c r="AB75">
        <v>1.0</v>
      </c>
      <c r="AC75">
        <v>1.0</v>
      </c>
      <c r="AD75">
        <v>0.0</v>
      </c>
      <c r="AE75">
        <v>0.0</v>
      </c>
      <c r="AF75">
        <v>2.0</v>
      </c>
      <c r="AG75">
        <v>8.0</v>
      </c>
      <c r="AH75">
        <v>2.0</v>
      </c>
      <c r="AI75">
        <v>1.0</v>
      </c>
      <c r="AJ75">
        <v>0.0</v>
      </c>
      <c r="AK75">
        <v>1.0</v>
      </c>
      <c r="AL75">
        <v>1.0</v>
      </c>
      <c r="AM75">
        <v>0.0</v>
      </c>
      <c r="AN75">
        <v>0.0</v>
      </c>
      <c r="AO75">
        <v>0.0</v>
      </c>
      <c r="AP75">
        <v>3.0</v>
      </c>
      <c r="AQ75">
        <v>0.0</v>
      </c>
      <c r="AR75">
        <v>6.0</v>
      </c>
      <c r="AS75">
        <v>1.0</v>
      </c>
      <c r="AT75">
        <v>8.0</v>
      </c>
    </row>
    <row r="76">
      <c r="A76" s="1" t="s">
        <v>134</v>
      </c>
      <c r="B76">
        <v>0.0</v>
      </c>
      <c r="C76">
        <v>3.0</v>
      </c>
      <c r="D76">
        <v>1.0</v>
      </c>
      <c r="E76">
        <v>0.0</v>
      </c>
      <c r="F76">
        <v>1.0</v>
      </c>
      <c r="G76">
        <v>1.0</v>
      </c>
      <c r="H76">
        <v>5.0</v>
      </c>
      <c r="I76">
        <v>1.0</v>
      </c>
      <c r="J76">
        <v>4.0</v>
      </c>
      <c r="K76">
        <v>4.0</v>
      </c>
      <c r="L76">
        <v>2.0</v>
      </c>
      <c r="M76">
        <v>7.0</v>
      </c>
      <c r="N76">
        <v>2.0</v>
      </c>
      <c r="O76">
        <v>5.0</v>
      </c>
      <c r="P76">
        <v>0.0</v>
      </c>
      <c r="Q76">
        <v>0.0</v>
      </c>
      <c r="R76">
        <v>6.0</v>
      </c>
      <c r="S76">
        <v>10.0</v>
      </c>
      <c r="T76">
        <v>4.0</v>
      </c>
      <c r="U76">
        <v>5.0</v>
      </c>
      <c r="V76">
        <v>4.0</v>
      </c>
      <c r="W76">
        <v>7.0</v>
      </c>
      <c r="X76">
        <v>1.0</v>
      </c>
      <c r="Y76">
        <v>0.0</v>
      </c>
      <c r="Z76">
        <v>2.0</v>
      </c>
      <c r="AA76">
        <v>4.0</v>
      </c>
      <c r="AB76">
        <v>1.0</v>
      </c>
      <c r="AC76">
        <v>1.0</v>
      </c>
      <c r="AD76">
        <v>0.0</v>
      </c>
      <c r="AE76">
        <v>0.0</v>
      </c>
      <c r="AF76">
        <v>2.0</v>
      </c>
      <c r="AG76">
        <v>5.0</v>
      </c>
      <c r="AH76">
        <v>1.0</v>
      </c>
      <c r="AI76">
        <v>0.0</v>
      </c>
      <c r="AJ76">
        <v>0.0</v>
      </c>
      <c r="AK76">
        <v>1.0</v>
      </c>
      <c r="AL76">
        <v>1.0</v>
      </c>
      <c r="AM76">
        <v>0.0</v>
      </c>
      <c r="AN76">
        <v>0.0</v>
      </c>
      <c r="AO76">
        <v>0.0</v>
      </c>
      <c r="AP76">
        <v>2.0</v>
      </c>
      <c r="AQ76">
        <v>0.0</v>
      </c>
      <c r="AR76">
        <v>4.0</v>
      </c>
      <c r="AS76">
        <v>0.0</v>
      </c>
      <c r="AT76">
        <v>4.0</v>
      </c>
    </row>
    <row r="77">
      <c r="A77" s="1" t="s">
        <v>135</v>
      </c>
      <c r="B77">
        <v>0.0</v>
      </c>
      <c r="C77">
        <v>3.0</v>
      </c>
      <c r="D77">
        <v>1.0</v>
      </c>
      <c r="E77">
        <v>0.0</v>
      </c>
      <c r="F77">
        <v>2.0</v>
      </c>
      <c r="G77">
        <v>2.0</v>
      </c>
      <c r="H77">
        <v>6.0</v>
      </c>
      <c r="I77">
        <v>1.0</v>
      </c>
      <c r="J77">
        <v>9.0</v>
      </c>
      <c r="K77">
        <v>7.0</v>
      </c>
      <c r="L77">
        <v>2.0</v>
      </c>
      <c r="M77">
        <v>13.0</v>
      </c>
      <c r="N77">
        <v>2.0</v>
      </c>
      <c r="O77">
        <v>8.0</v>
      </c>
      <c r="P77">
        <v>0.0</v>
      </c>
      <c r="Q77">
        <v>0.0</v>
      </c>
      <c r="R77">
        <v>10.0</v>
      </c>
      <c r="S77">
        <v>13.0</v>
      </c>
      <c r="T77">
        <v>8.0</v>
      </c>
      <c r="U77">
        <v>7.0</v>
      </c>
      <c r="V77">
        <v>6.0</v>
      </c>
      <c r="W77">
        <v>9.0</v>
      </c>
      <c r="X77">
        <v>2.0</v>
      </c>
      <c r="Y77">
        <v>1.0</v>
      </c>
      <c r="Z77">
        <v>4.0</v>
      </c>
      <c r="AA77">
        <v>5.0</v>
      </c>
      <c r="AB77">
        <v>2.0</v>
      </c>
      <c r="AC77">
        <v>1.0</v>
      </c>
      <c r="AD77">
        <v>0.0</v>
      </c>
      <c r="AE77">
        <v>0.0</v>
      </c>
      <c r="AF77">
        <v>2.0</v>
      </c>
      <c r="AG77">
        <v>9.0</v>
      </c>
      <c r="AH77">
        <v>2.0</v>
      </c>
      <c r="AI77">
        <v>0.0</v>
      </c>
      <c r="AJ77">
        <v>0.0</v>
      </c>
      <c r="AK77">
        <v>1.0</v>
      </c>
      <c r="AL77">
        <v>2.0</v>
      </c>
      <c r="AM77">
        <v>0.0</v>
      </c>
      <c r="AN77">
        <v>0.0</v>
      </c>
      <c r="AO77">
        <v>0.0</v>
      </c>
      <c r="AP77">
        <v>4.0</v>
      </c>
      <c r="AQ77">
        <v>0.0</v>
      </c>
      <c r="AR77">
        <v>6.0</v>
      </c>
      <c r="AS77">
        <v>1.0</v>
      </c>
      <c r="AT77">
        <v>8.0</v>
      </c>
    </row>
    <row r="78">
      <c r="A78" s="1" t="s">
        <v>136</v>
      </c>
      <c r="B78">
        <v>0.0</v>
      </c>
      <c r="C78">
        <v>0.0</v>
      </c>
      <c r="D78">
        <v>0.0</v>
      </c>
      <c r="E78">
        <v>1.0</v>
      </c>
      <c r="F78">
        <v>1.0</v>
      </c>
      <c r="G78">
        <v>0.0</v>
      </c>
      <c r="H78">
        <v>2.0</v>
      </c>
      <c r="I78">
        <v>1.0</v>
      </c>
      <c r="J78">
        <v>4.0</v>
      </c>
      <c r="K78">
        <v>2.0</v>
      </c>
      <c r="L78">
        <v>2.0</v>
      </c>
      <c r="M78">
        <v>5.0</v>
      </c>
      <c r="N78">
        <v>1.0</v>
      </c>
      <c r="O78">
        <v>5.0</v>
      </c>
      <c r="P78">
        <v>0.0</v>
      </c>
      <c r="Q78">
        <v>0.0</v>
      </c>
      <c r="R78">
        <v>6.0</v>
      </c>
      <c r="S78">
        <v>7.0</v>
      </c>
      <c r="T78">
        <v>1.0</v>
      </c>
      <c r="U78">
        <v>3.0</v>
      </c>
      <c r="V78">
        <v>4.0</v>
      </c>
      <c r="W78">
        <v>6.0</v>
      </c>
      <c r="X78">
        <v>0.0</v>
      </c>
      <c r="Y78">
        <v>2.0</v>
      </c>
      <c r="Z78">
        <v>0.0</v>
      </c>
      <c r="AA78">
        <v>2.0</v>
      </c>
      <c r="AB78">
        <v>1.0</v>
      </c>
      <c r="AC78">
        <v>0.0</v>
      </c>
      <c r="AD78">
        <v>0.0</v>
      </c>
      <c r="AE78">
        <v>0.0</v>
      </c>
      <c r="AF78">
        <v>1.0</v>
      </c>
      <c r="AG78">
        <v>5.0</v>
      </c>
      <c r="AH78">
        <v>0.0</v>
      </c>
      <c r="AI78">
        <v>0.0</v>
      </c>
      <c r="AJ78">
        <v>0.0</v>
      </c>
      <c r="AK78">
        <v>0.0</v>
      </c>
      <c r="AL78">
        <v>0.0</v>
      </c>
      <c r="AM78">
        <v>0.0</v>
      </c>
      <c r="AN78">
        <v>0.0</v>
      </c>
      <c r="AO78">
        <v>0.0</v>
      </c>
      <c r="AP78">
        <v>1.0</v>
      </c>
      <c r="AQ78">
        <v>0.0</v>
      </c>
      <c r="AR78">
        <v>1.0</v>
      </c>
      <c r="AS78">
        <v>1.0</v>
      </c>
      <c r="AT78">
        <v>6.0</v>
      </c>
    </row>
    <row r="79">
      <c r="A79" s="1" t="s">
        <v>137</v>
      </c>
      <c r="B79">
        <v>0.0</v>
      </c>
      <c r="C79">
        <v>2.0</v>
      </c>
      <c r="D79">
        <v>0.0</v>
      </c>
      <c r="E79">
        <v>0.0</v>
      </c>
      <c r="F79">
        <v>2.0</v>
      </c>
      <c r="G79">
        <v>2.0</v>
      </c>
      <c r="H79">
        <v>4.0</v>
      </c>
      <c r="I79">
        <v>0.0</v>
      </c>
      <c r="J79">
        <v>8.0</v>
      </c>
      <c r="K79">
        <v>8.0</v>
      </c>
      <c r="L79">
        <v>1.0</v>
      </c>
      <c r="M79">
        <v>12.0</v>
      </c>
      <c r="N79">
        <v>2.0</v>
      </c>
      <c r="O79">
        <v>8.0</v>
      </c>
      <c r="P79">
        <v>0.0</v>
      </c>
      <c r="Q79">
        <v>0.0</v>
      </c>
      <c r="R79">
        <v>9.0</v>
      </c>
      <c r="S79">
        <v>13.0</v>
      </c>
      <c r="T79">
        <v>7.0</v>
      </c>
      <c r="U79">
        <v>6.0</v>
      </c>
      <c r="V79">
        <v>8.0</v>
      </c>
      <c r="W79">
        <v>8.0</v>
      </c>
      <c r="X79">
        <v>2.0</v>
      </c>
      <c r="Y79">
        <v>2.0</v>
      </c>
      <c r="Z79">
        <v>2.0</v>
      </c>
      <c r="AA79">
        <v>5.0</v>
      </c>
      <c r="AB79">
        <v>2.0</v>
      </c>
      <c r="AC79">
        <v>0.0</v>
      </c>
      <c r="AD79">
        <v>0.0</v>
      </c>
      <c r="AE79">
        <v>0.0</v>
      </c>
      <c r="AF79">
        <v>0.0</v>
      </c>
      <c r="AG79">
        <v>10.0</v>
      </c>
      <c r="AH79">
        <v>0.0</v>
      </c>
      <c r="AI79">
        <v>0.0</v>
      </c>
      <c r="AJ79">
        <v>0.0</v>
      </c>
      <c r="AK79">
        <v>0.0</v>
      </c>
      <c r="AL79">
        <v>1.0</v>
      </c>
      <c r="AM79">
        <v>0.0</v>
      </c>
      <c r="AN79">
        <v>0.0</v>
      </c>
      <c r="AO79">
        <v>0.0</v>
      </c>
      <c r="AP79">
        <v>4.0</v>
      </c>
      <c r="AQ79">
        <v>0.0</v>
      </c>
      <c r="AR79">
        <v>5.0</v>
      </c>
      <c r="AS79">
        <v>1.0</v>
      </c>
      <c r="AT79">
        <v>7.0</v>
      </c>
    </row>
    <row r="80">
      <c r="A80" s="1" t="s">
        <v>139</v>
      </c>
      <c r="B80">
        <v>0.0</v>
      </c>
      <c r="C80">
        <v>3.0</v>
      </c>
      <c r="D80">
        <v>1.0</v>
      </c>
      <c r="E80">
        <v>1.0</v>
      </c>
      <c r="F80">
        <v>2.0</v>
      </c>
      <c r="G80">
        <v>2.0</v>
      </c>
      <c r="H80">
        <v>7.0</v>
      </c>
      <c r="I80">
        <v>1.0</v>
      </c>
      <c r="J80">
        <v>9.0</v>
      </c>
      <c r="K80">
        <v>8.0</v>
      </c>
      <c r="L80">
        <v>2.0</v>
      </c>
      <c r="M80">
        <v>14.0</v>
      </c>
      <c r="N80">
        <v>3.0</v>
      </c>
      <c r="O80">
        <v>8.0</v>
      </c>
      <c r="P80">
        <v>0.0</v>
      </c>
      <c r="Q80">
        <v>0.0</v>
      </c>
      <c r="R80">
        <v>10.0</v>
      </c>
      <c r="S80">
        <v>14.0</v>
      </c>
      <c r="T80">
        <v>8.0</v>
      </c>
      <c r="U80">
        <v>7.0</v>
      </c>
      <c r="V80">
        <v>6.0</v>
      </c>
      <c r="W80">
        <v>9.0</v>
      </c>
      <c r="X80">
        <v>2.0</v>
      </c>
      <c r="Y80">
        <v>0.0</v>
      </c>
      <c r="Z80">
        <v>4.0</v>
      </c>
      <c r="AA80">
        <v>5.0</v>
      </c>
      <c r="AB80">
        <v>2.0</v>
      </c>
      <c r="AC80">
        <v>1.0</v>
      </c>
      <c r="AD80">
        <v>0.0</v>
      </c>
      <c r="AE80">
        <v>0.0</v>
      </c>
      <c r="AF80">
        <v>2.0</v>
      </c>
      <c r="AG80">
        <v>10.0</v>
      </c>
      <c r="AH80">
        <v>3.0</v>
      </c>
      <c r="AI80">
        <v>1.0</v>
      </c>
      <c r="AJ80">
        <v>0.0</v>
      </c>
      <c r="AK80">
        <v>1.0</v>
      </c>
      <c r="AL80">
        <v>2.0</v>
      </c>
      <c r="AM80">
        <v>0.0</v>
      </c>
      <c r="AN80">
        <v>0.0</v>
      </c>
      <c r="AO80">
        <v>0.0</v>
      </c>
      <c r="AP80">
        <v>4.0</v>
      </c>
      <c r="AQ80">
        <v>0.0</v>
      </c>
      <c r="AR80">
        <v>6.0</v>
      </c>
      <c r="AS80">
        <v>1.0</v>
      </c>
      <c r="AT80">
        <v>8.0</v>
      </c>
    </row>
    <row r="81">
      <c r="A81" s="1" t="s">
        <v>140</v>
      </c>
      <c r="B81">
        <v>0.0</v>
      </c>
      <c r="C81">
        <v>3.0</v>
      </c>
      <c r="D81">
        <v>1.0</v>
      </c>
      <c r="E81">
        <v>0.0</v>
      </c>
      <c r="F81">
        <v>2.0</v>
      </c>
      <c r="G81">
        <v>2.0</v>
      </c>
      <c r="H81">
        <v>5.0</v>
      </c>
      <c r="I81">
        <v>1.0</v>
      </c>
      <c r="J81">
        <v>9.0</v>
      </c>
      <c r="K81">
        <v>8.0</v>
      </c>
      <c r="L81">
        <v>2.0</v>
      </c>
      <c r="M81">
        <v>14.0</v>
      </c>
      <c r="N81">
        <v>2.0</v>
      </c>
      <c r="O81">
        <v>8.0</v>
      </c>
      <c r="P81">
        <v>0.0</v>
      </c>
      <c r="Q81">
        <v>0.0</v>
      </c>
      <c r="R81">
        <v>10.0</v>
      </c>
      <c r="S81">
        <v>14.0</v>
      </c>
      <c r="T81">
        <v>9.0</v>
      </c>
      <c r="U81">
        <v>7.0</v>
      </c>
      <c r="V81">
        <v>7.0</v>
      </c>
      <c r="W81">
        <v>9.0</v>
      </c>
      <c r="X81">
        <v>2.0</v>
      </c>
      <c r="Y81">
        <v>1.0</v>
      </c>
      <c r="Z81">
        <v>4.0</v>
      </c>
      <c r="AA81">
        <v>5.0</v>
      </c>
      <c r="AB81">
        <v>2.0</v>
      </c>
      <c r="AC81">
        <v>1.0</v>
      </c>
      <c r="AD81">
        <v>0.0</v>
      </c>
      <c r="AE81">
        <v>0.0</v>
      </c>
      <c r="AF81">
        <v>2.0</v>
      </c>
      <c r="AG81">
        <v>10.0</v>
      </c>
      <c r="AH81">
        <v>2.0</v>
      </c>
      <c r="AI81">
        <v>0.0</v>
      </c>
      <c r="AJ81">
        <v>0.0</v>
      </c>
      <c r="AK81">
        <v>1.0</v>
      </c>
      <c r="AL81">
        <v>2.0</v>
      </c>
      <c r="AM81">
        <v>0.0</v>
      </c>
      <c r="AN81">
        <v>0.0</v>
      </c>
      <c r="AO81">
        <v>0.0</v>
      </c>
      <c r="AP81">
        <v>4.0</v>
      </c>
      <c r="AQ81">
        <v>0.0</v>
      </c>
      <c r="AR81">
        <v>6.0</v>
      </c>
      <c r="AS81">
        <v>1.0</v>
      </c>
      <c r="AT81">
        <v>8.0</v>
      </c>
    </row>
    <row r="82">
      <c r="A82" s="1" t="s">
        <v>141</v>
      </c>
      <c r="B82">
        <v>0.0</v>
      </c>
      <c r="C82">
        <v>3.0</v>
      </c>
      <c r="D82">
        <v>1.0</v>
      </c>
      <c r="E82">
        <v>0.0</v>
      </c>
      <c r="F82">
        <v>2.0</v>
      </c>
      <c r="G82">
        <v>2.0</v>
      </c>
      <c r="H82">
        <v>6.0</v>
      </c>
      <c r="I82">
        <v>1.0</v>
      </c>
      <c r="J82">
        <v>10.0</v>
      </c>
      <c r="K82">
        <v>9.0</v>
      </c>
      <c r="L82">
        <v>2.0</v>
      </c>
      <c r="M82">
        <v>16.0</v>
      </c>
      <c r="N82">
        <v>2.0</v>
      </c>
      <c r="O82">
        <v>9.0</v>
      </c>
      <c r="P82">
        <v>0.0</v>
      </c>
      <c r="Q82">
        <v>0.0</v>
      </c>
      <c r="R82">
        <v>11.0</v>
      </c>
      <c r="S82">
        <v>14.0</v>
      </c>
      <c r="T82">
        <v>8.0</v>
      </c>
      <c r="U82">
        <v>7.0</v>
      </c>
      <c r="V82">
        <v>7.0</v>
      </c>
      <c r="W82">
        <v>10.0</v>
      </c>
      <c r="X82">
        <v>2.0</v>
      </c>
      <c r="Y82">
        <v>2.0</v>
      </c>
      <c r="Z82">
        <v>4.0</v>
      </c>
      <c r="AA82">
        <v>5.0</v>
      </c>
      <c r="AB82">
        <v>2.0</v>
      </c>
      <c r="AC82">
        <v>1.0</v>
      </c>
      <c r="AD82">
        <v>0.0</v>
      </c>
      <c r="AE82">
        <v>0.0</v>
      </c>
      <c r="AF82">
        <v>2.0</v>
      </c>
      <c r="AG82">
        <v>10.0</v>
      </c>
      <c r="AH82">
        <v>3.0</v>
      </c>
      <c r="AI82">
        <v>1.0</v>
      </c>
      <c r="AJ82">
        <v>0.0</v>
      </c>
      <c r="AK82">
        <v>1.0</v>
      </c>
      <c r="AL82">
        <v>2.0</v>
      </c>
      <c r="AM82">
        <v>0.0</v>
      </c>
      <c r="AN82">
        <v>0.0</v>
      </c>
      <c r="AO82">
        <v>0.0</v>
      </c>
      <c r="AP82">
        <v>4.0</v>
      </c>
      <c r="AQ82">
        <v>0.0</v>
      </c>
      <c r="AR82">
        <v>6.0</v>
      </c>
      <c r="AS82">
        <v>1.0</v>
      </c>
      <c r="AT82">
        <v>9.0</v>
      </c>
    </row>
    <row r="83">
      <c r="A83" s="1" t="s">
        <v>142</v>
      </c>
      <c r="B83">
        <v>0.0</v>
      </c>
      <c r="C83">
        <v>3.0</v>
      </c>
      <c r="D83">
        <v>1.0</v>
      </c>
      <c r="E83">
        <v>0.0</v>
      </c>
      <c r="F83">
        <v>2.0</v>
      </c>
      <c r="G83">
        <v>1.0</v>
      </c>
      <c r="H83">
        <v>6.0</v>
      </c>
      <c r="I83">
        <v>1.0</v>
      </c>
      <c r="J83">
        <v>8.0</v>
      </c>
      <c r="K83">
        <v>7.0</v>
      </c>
      <c r="L83">
        <v>2.0</v>
      </c>
      <c r="M83">
        <v>13.0</v>
      </c>
      <c r="N83">
        <v>2.0</v>
      </c>
      <c r="O83">
        <v>8.0</v>
      </c>
      <c r="P83">
        <v>0.0</v>
      </c>
      <c r="Q83">
        <v>0.0</v>
      </c>
      <c r="R83">
        <v>9.0</v>
      </c>
      <c r="S83">
        <v>13.0</v>
      </c>
      <c r="T83">
        <v>6.0</v>
      </c>
      <c r="U83">
        <v>5.0</v>
      </c>
      <c r="V83">
        <v>6.0</v>
      </c>
      <c r="W83">
        <v>9.0</v>
      </c>
      <c r="X83">
        <v>1.0</v>
      </c>
      <c r="Y83">
        <v>1.0</v>
      </c>
      <c r="Z83">
        <v>3.0</v>
      </c>
      <c r="AA83">
        <v>4.0</v>
      </c>
      <c r="AB83">
        <v>1.0</v>
      </c>
      <c r="AC83">
        <v>1.0</v>
      </c>
      <c r="AD83">
        <v>0.0</v>
      </c>
      <c r="AE83">
        <v>0.0</v>
      </c>
      <c r="AF83">
        <v>2.0</v>
      </c>
      <c r="AG83">
        <v>9.0</v>
      </c>
      <c r="AH83">
        <v>2.0</v>
      </c>
      <c r="AI83">
        <v>0.0</v>
      </c>
      <c r="AJ83">
        <v>0.0</v>
      </c>
      <c r="AK83">
        <v>1.0</v>
      </c>
      <c r="AL83">
        <v>2.0</v>
      </c>
      <c r="AM83">
        <v>0.0</v>
      </c>
      <c r="AN83">
        <v>0.0</v>
      </c>
      <c r="AO83">
        <v>0.0</v>
      </c>
      <c r="AP83">
        <v>4.0</v>
      </c>
      <c r="AQ83">
        <v>0.0</v>
      </c>
      <c r="AR83">
        <v>6.0</v>
      </c>
      <c r="AS83">
        <v>1.0</v>
      </c>
      <c r="AT83">
        <v>8.0</v>
      </c>
    </row>
    <row r="84">
      <c r="A84" s="1" t="s">
        <v>143</v>
      </c>
      <c r="B84">
        <v>0.0</v>
      </c>
      <c r="C84">
        <v>3.0</v>
      </c>
      <c r="D84">
        <v>1.0</v>
      </c>
      <c r="E84">
        <v>1.0</v>
      </c>
      <c r="F84">
        <v>2.0</v>
      </c>
      <c r="G84">
        <v>2.0</v>
      </c>
      <c r="H84">
        <v>7.0</v>
      </c>
      <c r="I84">
        <v>1.0</v>
      </c>
      <c r="J84">
        <v>12.0</v>
      </c>
      <c r="K84">
        <v>9.0</v>
      </c>
      <c r="L84">
        <v>2.0</v>
      </c>
      <c r="M84">
        <v>15.0</v>
      </c>
      <c r="N84">
        <v>3.0</v>
      </c>
      <c r="O84">
        <v>10.0</v>
      </c>
      <c r="P84">
        <v>0.0</v>
      </c>
      <c r="Q84">
        <v>0.0</v>
      </c>
      <c r="R84">
        <v>13.0</v>
      </c>
      <c r="S84">
        <v>16.0</v>
      </c>
      <c r="T84">
        <v>9.0</v>
      </c>
      <c r="U84">
        <v>7.0</v>
      </c>
      <c r="V84">
        <v>8.0</v>
      </c>
      <c r="W84">
        <v>11.0</v>
      </c>
      <c r="X84">
        <v>2.0</v>
      </c>
      <c r="Y84">
        <v>2.0</v>
      </c>
      <c r="Z84">
        <v>4.0</v>
      </c>
      <c r="AA84">
        <v>5.0</v>
      </c>
      <c r="AB84">
        <v>2.0</v>
      </c>
      <c r="AC84">
        <v>1.0</v>
      </c>
      <c r="AD84">
        <v>0.0</v>
      </c>
      <c r="AE84">
        <v>0.0</v>
      </c>
      <c r="AF84">
        <v>2.0</v>
      </c>
      <c r="AG84">
        <v>12.0</v>
      </c>
      <c r="AH84">
        <v>2.0</v>
      </c>
      <c r="AI84">
        <v>0.0</v>
      </c>
      <c r="AJ84">
        <v>0.0</v>
      </c>
      <c r="AK84">
        <v>1.0</v>
      </c>
      <c r="AL84">
        <v>2.0</v>
      </c>
      <c r="AM84">
        <v>0.0</v>
      </c>
      <c r="AN84">
        <v>0.0</v>
      </c>
      <c r="AO84">
        <v>0.0</v>
      </c>
      <c r="AP84">
        <v>3.0</v>
      </c>
      <c r="AQ84">
        <v>0.0</v>
      </c>
      <c r="AR84">
        <v>6.0</v>
      </c>
      <c r="AS84">
        <v>1.0</v>
      </c>
      <c r="AT84">
        <v>10.0</v>
      </c>
    </row>
    <row r="85">
      <c r="A85" s="1" t="s">
        <v>144</v>
      </c>
      <c r="B85">
        <v>0.0</v>
      </c>
      <c r="C85">
        <v>0.0</v>
      </c>
      <c r="D85">
        <v>0.0</v>
      </c>
      <c r="E85">
        <v>1.0</v>
      </c>
      <c r="F85">
        <v>0.0</v>
      </c>
      <c r="G85">
        <v>0.0</v>
      </c>
      <c r="H85">
        <v>2.0</v>
      </c>
      <c r="I85">
        <v>1.0</v>
      </c>
      <c r="J85">
        <v>8.0</v>
      </c>
      <c r="K85">
        <v>6.0</v>
      </c>
      <c r="L85">
        <v>2.0</v>
      </c>
      <c r="M85">
        <v>10.0</v>
      </c>
      <c r="N85">
        <v>1.0</v>
      </c>
      <c r="O85">
        <v>7.0</v>
      </c>
      <c r="P85">
        <v>0.0</v>
      </c>
      <c r="Q85">
        <v>0.0</v>
      </c>
      <c r="R85">
        <v>9.0</v>
      </c>
      <c r="S85">
        <v>10.0</v>
      </c>
      <c r="T85">
        <v>5.0</v>
      </c>
      <c r="U85">
        <v>0.0</v>
      </c>
      <c r="V85">
        <v>6.0</v>
      </c>
      <c r="W85">
        <v>7.0</v>
      </c>
      <c r="X85">
        <v>0.0</v>
      </c>
      <c r="Y85">
        <v>2.0</v>
      </c>
      <c r="Z85">
        <v>0.0</v>
      </c>
      <c r="AA85">
        <v>2.0</v>
      </c>
      <c r="AB85">
        <v>0.0</v>
      </c>
      <c r="AC85">
        <v>0.0</v>
      </c>
      <c r="AD85">
        <v>0.0</v>
      </c>
      <c r="AE85">
        <v>0.0</v>
      </c>
      <c r="AF85">
        <v>2.0</v>
      </c>
      <c r="AG85">
        <v>8.0</v>
      </c>
      <c r="AH85">
        <v>3.0</v>
      </c>
      <c r="AI85">
        <v>1.0</v>
      </c>
      <c r="AJ85">
        <v>0.0</v>
      </c>
      <c r="AK85">
        <v>1.0</v>
      </c>
      <c r="AL85">
        <v>2.0</v>
      </c>
      <c r="AM85">
        <v>0.0</v>
      </c>
      <c r="AN85">
        <v>0.0</v>
      </c>
      <c r="AO85">
        <v>0.0</v>
      </c>
      <c r="AP85">
        <v>0.0</v>
      </c>
      <c r="AQ85">
        <v>0.0</v>
      </c>
      <c r="AR85">
        <v>0.0</v>
      </c>
      <c r="AS85">
        <v>0.0</v>
      </c>
      <c r="AT85">
        <v>8.0</v>
      </c>
    </row>
    <row r="86">
      <c r="A86" s="1" t="s">
        <v>145</v>
      </c>
      <c r="B86">
        <v>0.0</v>
      </c>
      <c r="C86">
        <v>3.0</v>
      </c>
      <c r="D86">
        <v>1.0</v>
      </c>
      <c r="E86">
        <v>1.0</v>
      </c>
      <c r="F86">
        <v>2.0</v>
      </c>
      <c r="G86">
        <v>2.0</v>
      </c>
      <c r="H86">
        <v>7.0</v>
      </c>
      <c r="I86">
        <v>1.0</v>
      </c>
      <c r="J86">
        <v>11.0</v>
      </c>
      <c r="K86">
        <v>10.0</v>
      </c>
      <c r="L86">
        <v>2.0</v>
      </c>
      <c r="M86">
        <v>16.0</v>
      </c>
      <c r="N86">
        <v>3.0</v>
      </c>
      <c r="O86">
        <v>10.0</v>
      </c>
      <c r="P86">
        <v>0.0</v>
      </c>
      <c r="Q86">
        <v>0.0</v>
      </c>
      <c r="R86">
        <v>13.0</v>
      </c>
      <c r="S86">
        <v>16.0</v>
      </c>
      <c r="T86">
        <v>8.0</v>
      </c>
      <c r="U86">
        <v>7.0</v>
      </c>
      <c r="V86">
        <v>8.0</v>
      </c>
      <c r="W86">
        <v>11.0</v>
      </c>
      <c r="X86">
        <v>2.0</v>
      </c>
      <c r="Y86">
        <v>2.0</v>
      </c>
      <c r="Z86">
        <v>4.0</v>
      </c>
      <c r="AA86">
        <v>5.0</v>
      </c>
      <c r="AB86">
        <v>2.0</v>
      </c>
      <c r="AC86">
        <v>1.0</v>
      </c>
      <c r="AD86">
        <v>0.0</v>
      </c>
      <c r="AE86">
        <v>0.0</v>
      </c>
      <c r="AF86">
        <v>2.0</v>
      </c>
      <c r="AG86">
        <v>12.0</v>
      </c>
      <c r="AH86">
        <v>2.0</v>
      </c>
      <c r="AI86">
        <v>1.0</v>
      </c>
      <c r="AJ86">
        <v>0.0</v>
      </c>
      <c r="AK86">
        <v>1.0</v>
      </c>
      <c r="AL86">
        <v>2.0</v>
      </c>
      <c r="AM86">
        <v>0.0</v>
      </c>
      <c r="AN86">
        <v>0.0</v>
      </c>
      <c r="AO86">
        <v>0.0</v>
      </c>
      <c r="AP86">
        <v>4.0</v>
      </c>
      <c r="AQ86">
        <v>0.0</v>
      </c>
      <c r="AR86">
        <v>6.0</v>
      </c>
      <c r="AS86">
        <v>1.0</v>
      </c>
      <c r="AT86">
        <v>10.0</v>
      </c>
    </row>
    <row r="87">
      <c r="A87" s="1" t="s">
        <v>146</v>
      </c>
      <c r="B87">
        <v>0.0</v>
      </c>
      <c r="C87">
        <v>3.0</v>
      </c>
      <c r="D87">
        <v>1.0</v>
      </c>
      <c r="E87">
        <v>0.0</v>
      </c>
      <c r="F87">
        <v>2.0</v>
      </c>
      <c r="G87">
        <v>2.0</v>
      </c>
      <c r="H87">
        <v>6.0</v>
      </c>
      <c r="I87">
        <v>1.0</v>
      </c>
      <c r="J87">
        <v>11.0</v>
      </c>
      <c r="K87">
        <v>9.0</v>
      </c>
      <c r="L87">
        <v>2.0</v>
      </c>
      <c r="M87">
        <v>14.0</v>
      </c>
      <c r="N87">
        <v>2.0</v>
      </c>
      <c r="O87">
        <v>9.0</v>
      </c>
      <c r="P87">
        <v>0.0</v>
      </c>
      <c r="Q87">
        <v>0.0</v>
      </c>
      <c r="R87">
        <v>12.0</v>
      </c>
      <c r="S87">
        <v>15.0</v>
      </c>
      <c r="T87">
        <v>8.0</v>
      </c>
      <c r="U87">
        <v>7.0</v>
      </c>
      <c r="V87">
        <v>8.0</v>
      </c>
      <c r="W87">
        <v>10.0</v>
      </c>
      <c r="X87">
        <v>2.0</v>
      </c>
      <c r="Y87">
        <v>2.0</v>
      </c>
      <c r="Z87">
        <v>4.0</v>
      </c>
      <c r="AA87">
        <v>5.0</v>
      </c>
      <c r="AB87">
        <v>2.0</v>
      </c>
      <c r="AC87">
        <v>1.0</v>
      </c>
      <c r="AD87">
        <v>0.0</v>
      </c>
      <c r="AE87">
        <v>0.0</v>
      </c>
      <c r="AF87">
        <v>2.0</v>
      </c>
      <c r="AG87">
        <v>11.0</v>
      </c>
      <c r="AH87">
        <v>2.0</v>
      </c>
      <c r="AI87">
        <v>0.0</v>
      </c>
      <c r="AJ87">
        <v>0.0</v>
      </c>
      <c r="AK87">
        <v>1.0</v>
      </c>
      <c r="AL87">
        <v>2.0</v>
      </c>
      <c r="AM87">
        <v>0.0</v>
      </c>
      <c r="AN87">
        <v>0.0</v>
      </c>
      <c r="AO87">
        <v>0.0</v>
      </c>
      <c r="AP87">
        <v>4.0</v>
      </c>
      <c r="AQ87">
        <v>0.0</v>
      </c>
      <c r="AR87">
        <v>6.0</v>
      </c>
      <c r="AS87">
        <v>1.0</v>
      </c>
      <c r="AT87">
        <v>9.0</v>
      </c>
    </row>
    <row r="88">
      <c r="A88" s="1" t="s">
        <v>54</v>
      </c>
      <c r="B88">
        <v>0.0</v>
      </c>
      <c r="C88">
        <v>3.0</v>
      </c>
      <c r="D88">
        <v>1.0</v>
      </c>
      <c r="E88">
        <v>0.0</v>
      </c>
      <c r="F88">
        <v>2.0</v>
      </c>
      <c r="G88">
        <v>2.0</v>
      </c>
      <c r="H88">
        <v>6.0</v>
      </c>
      <c r="I88">
        <v>1.0</v>
      </c>
      <c r="J88">
        <v>9.0</v>
      </c>
      <c r="K88">
        <v>7.0</v>
      </c>
      <c r="L88">
        <v>2.0</v>
      </c>
      <c r="M88">
        <v>12.0</v>
      </c>
      <c r="N88">
        <v>2.0</v>
      </c>
      <c r="O88">
        <v>6.0</v>
      </c>
      <c r="P88">
        <v>0.0</v>
      </c>
      <c r="Q88">
        <v>0.0</v>
      </c>
      <c r="R88">
        <v>10.0</v>
      </c>
      <c r="S88">
        <v>13.0</v>
      </c>
      <c r="T88">
        <v>9.0</v>
      </c>
      <c r="U88">
        <v>7.0</v>
      </c>
      <c r="V88">
        <v>6.0</v>
      </c>
      <c r="W88">
        <v>8.0</v>
      </c>
      <c r="X88">
        <v>2.0</v>
      </c>
      <c r="Y88">
        <v>0.0</v>
      </c>
      <c r="Z88">
        <v>4.0</v>
      </c>
      <c r="AA88">
        <v>5.0</v>
      </c>
      <c r="AB88">
        <v>2.0</v>
      </c>
      <c r="AC88">
        <v>1.0</v>
      </c>
      <c r="AD88">
        <v>0.0</v>
      </c>
      <c r="AE88">
        <v>0.0</v>
      </c>
      <c r="AF88">
        <v>2.0</v>
      </c>
      <c r="AG88">
        <v>9.0</v>
      </c>
      <c r="AH88">
        <v>2.0</v>
      </c>
      <c r="AI88">
        <v>0.0</v>
      </c>
      <c r="AJ88">
        <v>0.0</v>
      </c>
      <c r="AK88">
        <v>1.0</v>
      </c>
      <c r="AL88">
        <v>2.0</v>
      </c>
      <c r="AM88">
        <v>0.0</v>
      </c>
      <c r="AN88">
        <v>0.0</v>
      </c>
      <c r="AO88">
        <v>0.0</v>
      </c>
      <c r="AP88">
        <v>4.0</v>
      </c>
      <c r="AQ88">
        <v>0.0</v>
      </c>
      <c r="AR88">
        <v>6.0</v>
      </c>
      <c r="AS88">
        <v>1.0</v>
      </c>
      <c r="AT88">
        <v>7.0</v>
      </c>
    </row>
    <row r="89">
      <c r="A89" s="1" t="s">
        <v>55</v>
      </c>
      <c r="B89">
        <v>0.0</v>
      </c>
      <c r="C89">
        <v>3.0</v>
      </c>
      <c r="D89">
        <v>1.0</v>
      </c>
      <c r="E89">
        <v>1.0</v>
      </c>
      <c r="F89">
        <v>2.0</v>
      </c>
      <c r="G89">
        <v>2.0</v>
      </c>
      <c r="H89">
        <v>6.0</v>
      </c>
      <c r="I89">
        <v>1.0</v>
      </c>
      <c r="J89">
        <v>10.0</v>
      </c>
      <c r="K89">
        <v>9.0</v>
      </c>
      <c r="L89">
        <v>2.0</v>
      </c>
      <c r="M89">
        <v>13.0</v>
      </c>
      <c r="N89">
        <v>2.0</v>
      </c>
      <c r="O89">
        <v>8.0</v>
      </c>
      <c r="P89">
        <v>0.0</v>
      </c>
      <c r="Q89">
        <v>0.0</v>
      </c>
      <c r="R89">
        <v>10.0</v>
      </c>
      <c r="S89">
        <v>14.0</v>
      </c>
      <c r="T89">
        <v>7.0</v>
      </c>
      <c r="U89">
        <v>7.0</v>
      </c>
      <c r="V89">
        <v>7.0</v>
      </c>
      <c r="W89">
        <v>9.0</v>
      </c>
      <c r="X89">
        <v>2.0</v>
      </c>
      <c r="Y89">
        <v>1.0</v>
      </c>
      <c r="Z89">
        <v>4.0</v>
      </c>
      <c r="AA89">
        <v>4.0</v>
      </c>
      <c r="AB89">
        <v>2.0</v>
      </c>
      <c r="AC89">
        <v>1.0</v>
      </c>
      <c r="AD89">
        <v>0.0</v>
      </c>
      <c r="AE89">
        <v>0.0</v>
      </c>
      <c r="AF89">
        <v>2.0</v>
      </c>
      <c r="AG89">
        <v>10.0</v>
      </c>
      <c r="AH89">
        <v>3.0</v>
      </c>
      <c r="AI89">
        <v>1.0</v>
      </c>
      <c r="AJ89">
        <v>0.0</v>
      </c>
      <c r="AK89">
        <v>1.0</v>
      </c>
      <c r="AL89">
        <v>2.0</v>
      </c>
      <c r="AM89">
        <v>0.0</v>
      </c>
      <c r="AN89">
        <v>0.0</v>
      </c>
      <c r="AO89">
        <v>0.0</v>
      </c>
      <c r="AP89">
        <v>4.0</v>
      </c>
      <c r="AQ89">
        <v>0.0</v>
      </c>
      <c r="AR89">
        <v>6.0</v>
      </c>
      <c r="AS89">
        <v>1.0</v>
      </c>
      <c r="AT89">
        <v>8.0</v>
      </c>
    </row>
    <row r="90">
      <c r="A90" s="1" t="s">
        <v>56</v>
      </c>
      <c r="B90">
        <v>0.0</v>
      </c>
      <c r="C90">
        <v>2.0</v>
      </c>
      <c r="D90">
        <v>0.0</v>
      </c>
      <c r="E90">
        <v>0.0</v>
      </c>
      <c r="F90">
        <v>1.0</v>
      </c>
      <c r="G90">
        <v>2.0</v>
      </c>
      <c r="H90">
        <v>3.0</v>
      </c>
      <c r="I90">
        <v>1.0</v>
      </c>
      <c r="J90">
        <v>8.0</v>
      </c>
      <c r="K90">
        <v>7.0</v>
      </c>
      <c r="L90">
        <v>2.0</v>
      </c>
      <c r="M90">
        <v>8.0</v>
      </c>
      <c r="N90">
        <v>0.0</v>
      </c>
      <c r="O90">
        <v>6.0</v>
      </c>
      <c r="P90">
        <v>0.0</v>
      </c>
      <c r="Q90">
        <v>0.0</v>
      </c>
      <c r="R90">
        <v>7.0</v>
      </c>
      <c r="S90">
        <v>11.0</v>
      </c>
      <c r="T90">
        <v>3.0</v>
      </c>
      <c r="U90">
        <v>3.0</v>
      </c>
      <c r="V90">
        <v>7.0</v>
      </c>
      <c r="W90">
        <v>7.0</v>
      </c>
      <c r="X90">
        <v>1.0</v>
      </c>
      <c r="Y90">
        <v>2.0</v>
      </c>
      <c r="Z90">
        <v>2.0</v>
      </c>
      <c r="AA90">
        <v>2.0</v>
      </c>
      <c r="AB90">
        <v>2.0</v>
      </c>
      <c r="AC90">
        <v>0.0</v>
      </c>
      <c r="AD90">
        <v>0.0</v>
      </c>
      <c r="AE90">
        <v>0.0</v>
      </c>
      <c r="AF90">
        <v>2.0</v>
      </c>
      <c r="AG90">
        <v>8.0</v>
      </c>
      <c r="AH90">
        <v>1.0</v>
      </c>
      <c r="AI90">
        <v>0.0</v>
      </c>
      <c r="AJ90">
        <v>0.0</v>
      </c>
      <c r="AK90">
        <v>0.0</v>
      </c>
      <c r="AL90">
        <v>2.0</v>
      </c>
      <c r="AM90">
        <v>0.0</v>
      </c>
      <c r="AN90">
        <v>0.0</v>
      </c>
      <c r="AO90">
        <v>0.0</v>
      </c>
      <c r="AP90">
        <v>1.0</v>
      </c>
      <c r="AQ90">
        <v>0.0</v>
      </c>
      <c r="AR90">
        <v>3.0</v>
      </c>
      <c r="AS90">
        <v>0.0</v>
      </c>
      <c r="AT90">
        <v>6.0</v>
      </c>
    </row>
    <row r="91">
      <c r="A91" s="1" t="s">
        <v>57</v>
      </c>
      <c r="B91">
        <v>0.0</v>
      </c>
      <c r="C91">
        <v>2.0</v>
      </c>
      <c r="D91">
        <v>1.0</v>
      </c>
      <c r="E91">
        <v>0.0</v>
      </c>
      <c r="F91">
        <v>2.0</v>
      </c>
      <c r="G91">
        <v>0.0</v>
      </c>
      <c r="H91">
        <v>3.0</v>
      </c>
      <c r="I91">
        <v>1.0</v>
      </c>
      <c r="J91">
        <v>4.0</v>
      </c>
      <c r="K91">
        <v>5.0</v>
      </c>
      <c r="L91">
        <v>2.0</v>
      </c>
      <c r="M91">
        <v>9.0</v>
      </c>
      <c r="N91">
        <v>1.0</v>
      </c>
      <c r="O91">
        <v>5.0</v>
      </c>
      <c r="P91">
        <v>0.0</v>
      </c>
      <c r="Q91">
        <v>0.0</v>
      </c>
      <c r="R91">
        <v>6.0</v>
      </c>
      <c r="S91">
        <v>11.0</v>
      </c>
      <c r="T91">
        <v>5.0</v>
      </c>
      <c r="U91">
        <v>5.0</v>
      </c>
      <c r="V91">
        <v>5.0</v>
      </c>
      <c r="W91">
        <v>7.0</v>
      </c>
      <c r="X91">
        <v>1.0</v>
      </c>
      <c r="Y91">
        <v>0.0</v>
      </c>
      <c r="Z91">
        <v>3.0</v>
      </c>
      <c r="AA91">
        <v>4.0</v>
      </c>
      <c r="AB91">
        <v>0.0</v>
      </c>
      <c r="AC91">
        <v>0.0</v>
      </c>
      <c r="AD91">
        <v>0.0</v>
      </c>
      <c r="AE91">
        <v>0.0</v>
      </c>
      <c r="AF91">
        <v>2.0</v>
      </c>
      <c r="AG91">
        <v>6.0</v>
      </c>
      <c r="AH91">
        <v>1.0</v>
      </c>
      <c r="AI91">
        <v>0.0</v>
      </c>
      <c r="AJ91">
        <v>0.0</v>
      </c>
      <c r="AK91">
        <v>0.0</v>
      </c>
      <c r="AL91">
        <v>2.0</v>
      </c>
      <c r="AM91">
        <v>0.0</v>
      </c>
      <c r="AN91">
        <v>0.0</v>
      </c>
      <c r="AO91">
        <v>0.0</v>
      </c>
      <c r="AP91">
        <v>2.0</v>
      </c>
      <c r="AQ91">
        <v>0.0</v>
      </c>
      <c r="AR91">
        <v>4.0</v>
      </c>
      <c r="AS91">
        <v>1.0</v>
      </c>
      <c r="AT91">
        <v>6.0</v>
      </c>
    </row>
    <row r="92">
      <c r="A92" s="1" t="s">
        <v>58</v>
      </c>
      <c r="B92">
        <v>0.0</v>
      </c>
      <c r="C92">
        <v>2.0</v>
      </c>
      <c r="D92">
        <v>1.0</v>
      </c>
      <c r="E92">
        <v>0.0</v>
      </c>
      <c r="F92">
        <v>2.0</v>
      </c>
      <c r="G92">
        <v>1.0</v>
      </c>
      <c r="H92">
        <v>5.0</v>
      </c>
      <c r="I92">
        <v>1.0</v>
      </c>
      <c r="J92">
        <v>9.0</v>
      </c>
      <c r="K92">
        <v>9.0</v>
      </c>
      <c r="L92">
        <v>2.0</v>
      </c>
      <c r="M92">
        <v>13.0</v>
      </c>
      <c r="N92">
        <v>1.0</v>
      </c>
      <c r="O92">
        <v>7.0</v>
      </c>
      <c r="P92">
        <v>0.0</v>
      </c>
      <c r="Q92">
        <v>0.0</v>
      </c>
      <c r="R92">
        <v>9.0</v>
      </c>
      <c r="S92">
        <v>13.0</v>
      </c>
      <c r="T92">
        <v>7.0</v>
      </c>
      <c r="U92">
        <v>6.0</v>
      </c>
      <c r="V92">
        <v>7.0</v>
      </c>
      <c r="W92">
        <v>8.0</v>
      </c>
      <c r="X92">
        <v>2.0</v>
      </c>
      <c r="Y92">
        <v>1.0</v>
      </c>
      <c r="Z92">
        <v>3.0</v>
      </c>
      <c r="AA92">
        <v>4.0</v>
      </c>
      <c r="AB92">
        <v>1.0</v>
      </c>
      <c r="AC92">
        <v>1.0</v>
      </c>
      <c r="AD92">
        <v>0.0</v>
      </c>
      <c r="AE92">
        <v>0.0</v>
      </c>
      <c r="AF92">
        <v>2.0</v>
      </c>
      <c r="AG92">
        <v>9.0</v>
      </c>
      <c r="AH92">
        <v>3.0</v>
      </c>
      <c r="AI92">
        <v>1.0</v>
      </c>
      <c r="AJ92">
        <v>0.0</v>
      </c>
      <c r="AK92">
        <v>1.0</v>
      </c>
      <c r="AL92">
        <v>2.0</v>
      </c>
      <c r="AM92">
        <v>0.0</v>
      </c>
      <c r="AN92">
        <v>0.0</v>
      </c>
      <c r="AO92">
        <v>0.0</v>
      </c>
      <c r="AP92">
        <v>3.0</v>
      </c>
      <c r="AQ92">
        <v>0.0</v>
      </c>
      <c r="AR92">
        <v>6.0</v>
      </c>
      <c r="AS92">
        <v>1.0</v>
      </c>
      <c r="AT92">
        <v>7.0</v>
      </c>
    </row>
    <row r="93">
      <c r="A93" s="1" t="s">
        <v>59</v>
      </c>
      <c r="B93">
        <v>0.0</v>
      </c>
      <c r="C93">
        <v>2.0</v>
      </c>
      <c r="D93">
        <v>1.0</v>
      </c>
      <c r="E93">
        <v>0.0</v>
      </c>
      <c r="F93">
        <v>2.0</v>
      </c>
      <c r="G93">
        <v>2.0</v>
      </c>
      <c r="H93">
        <v>5.0</v>
      </c>
      <c r="I93">
        <v>1.0</v>
      </c>
      <c r="J93">
        <v>7.0</v>
      </c>
      <c r="K93">
        <v>4.0</v>
      </c>
      <c r="L93">
        <v>2.0</v>
      </c>
      <c r="M93">
        <v>7.0</v>
      </c>
      <c r="N93">
        <v>1.0</v>
      </c>
      <c r="O93">
        <v>6.0</v>
      </c>
      <c r="P93">
        <v>0.0</v>
      </c>
      <c r="Q93">
        <v>0.0</v>
      </c>
      <c r="R93">
        <v>6.0</v>
      </c>
      <c r="S93">
        <v>11.0</v>
      </c>
      <c r="T93">
        <v>6.0</v>
      </c>
      <c r="U93">
        <v>5.0</v>
      </c>
      <c r="V93">
        <v>5.0</v>
      </c>
      <c r="W93">
        <v>7.0</v>
      </c>
      <c r="X93">
        <v>1.0</v>
      </c>
      <c r="Y93">
        <v>0.0</v>
      </c>
      <c r="Z93">
        <v>1.0</v>
      </c>
      <c r="AA93">
        <v>5.0</v>
      </c>
      <c r="AB93">
        <v>2.0</v>
      </c>
      <c r="AC93">
        <v>1.0</v>
      </c>
      <c r="AD93">
        <v>0.0</v>
      </c>
      <c r="AE93">
        <v>0.0</v>
      </c>
      <c r="AF93">
        <v>2.0</v>
      </c>
      <c r="AG93">
        <v>7.0</v>
      </c>
      <c r="AH93">
        <v>2.0</v>
      </c>
      <c r="AI93">
        <v>0.0</v>
      </c>
      <c r="AJ93">
        <v>0.0</v>
      </c>
      <c r="AK93">
        <v>1.0</v>
      </c>
      <c r="AL93">
        <v>2.0</v>
      </c>
      <c r="AM93">
        <v>0.0</v>
      </c>
      <c r="AN93">
        <v>0.0</v>
      </c>
      <c r="AO93">
        <v>0.0</v>
      </c>
      <c r="AP93">
        <v>2.0</v>
      </c>
      <c r="AQ93">
        <v>0.0</v>
      </c>
      <c r="AR93">
        <v>6.0</v>
      </c>
      <c r="AS93">
        <v>1.0</v>
      </c>
      <c r="AT93">
        <v>6.0</v>
      </c>
    </row>
    <row r="94">
      <c r="A94" s="1" t="s">
        <v>60</v>
      </c>
      <c r="B94">
        <v>0.0</v>
      </c>
      <c r="C94">
        <v>3.0</v>
      </c>
      <c r="D94">
        <v>0.0</v>
      </c>
      <c r="E94">
        <v>0.0</v>
      </c>
      <c r="F94">
        <v>1.0</v>
      </c>
      <c r="G94">
        <v>2.0</v>
      </c>
      <c r="H94">
        <v>5.0</v>
      </c>
      <c r="I94">
        <v>1.0</v>
      </c>
      <c r="J94">
        <v>6.0</v>
      </c>
      <c r="K94">
        <v>4.0</v>
      </c>
      <c r="L94">
        <v>2.0</v>
      </c>
      <c r="M94">
        <v>6.0</v>
      </c>
      <c r="N94">
        <v>0.0</v>
      </c>
      <c r="O94">
        <v>4.0</v>
      </c>
      <c r="P94">
        <v>0.0</v>
      </c>
      <c r="Q94">
        <v>0.0</v>
      </c>
      <c r="R94">
        <v>6.0</v>
      </c>
      <c r="S94">
        <v>8.0</v>
      </c>
      <c r="T94">
        <v>5.0</v>
      </c>
      <c r="U94">
        <v>4.0</v>
      </c>
      <c r="V94">
        <v>4.0</v>
      </c>
      <c r="W94">
        <v>5.0</v>
      </c>
      <c r="X94">
        <v>1.0</v>
      </c>
      <c r="Y94">
        <v>0.0</v>
      </c>
      <c r="Z94">
        <v>3.0</v>
      </c>
      <c r="AA94">
        <v>5.0</v>
      </c>
      <c r="AB94">
        <v>2.0</v>
      </c>
      <c r="AC94">
        <v>1.0</v>
      </c>
      <c r="AD94">
        <v>0.0</v>
      </c>
      <c r="AE94">
        <v>0.0</v>
      </c>
      <c r="AF94">
        <v>2.0</v>
      </c>
      <c r="AG94">
        <v>4.0</v>
      </c>
      <c r="AH94">
        <v>2.0</v>
      </c>
      <c r="AI94">
        <v>0.0</v>
      </c>
      <c r="AJ94">
        <v>0.0</v>
      </c>
      <c r="AK94">
        <v>1.0</v>
      </c>
      <c r="AL94">
        <v>1.0</v>
      </c>
      <c r="AM94">
        <v>0.0</v>
      </c>
      <c r="AN94">
        <v>0.0</v>
      </c>
      <c r="AO94">
        <v>0.0</v>
      </c>
      <c r="AP94">
        <v>1.0</v>
      </c>
      <c r="AQ94">
        <v>0.0</v>
      </c>
      <c r="AR94">
        <v>5.0</v>
      </c>
      <c r="AS94">
        <v>0.0</v>
      </c>
      <c r="AT94">
        <v>3.0</v>
      </c>
    </row>
    <row r="95">
      <c r="A95" s="1" t="s">
        <v>61</v>
      </c>
      <c r="B95">
        <v>0.0</v>
      </c>
      <c r="C95">
        <v>2.0</v>
      </c>
      <c r="D95">
        <v>0.0</v>
      </c>
      <c r="E95">
        <v>0.0</v>
      </c>
      <c r="F95">
        <v>1.0</v>
      </c>
      <c r="G95">
        <v>0.0</v>
      </c>
      <c r="H95">
        <v>3.0</v>
      </c>
      <c r="I95">
        <v>1.0</v>
      </c>
      <c r="J95">
        <v>6.0</v>
      </c>
      <c r="K95">
        <v>5.0</v>
      </c>
      <c r="L95">
        <v>1.0</v>
      </c>
      <c r="M95">
        <v>8.0</v>
      </c>
      <c r="N95">
        <v>1.0</v>
      </c>
      <c r="O95">
        <v>5.0</v>
      </c>
      <c r="P95">
        <v>0.0</v>
      </c>
      <c r="Q95">
        <v>0.0</v>
      </c>
      <c r="R95">
        <v>4.0</v>
      </c>
      <c r="S95">
        <v>8.0</v>
      </c>
      <c r="T95">
        <v>3.0</v>
      </c>
      <c r="U95">
        <v>2.0</v>
      </c>
      <c r="V95">
        <v>5.0</v>
      </c>
      <c r="W95">
        <v>6.0</v>
      </c>
      <c r="X95">
        <v>0.0</v>
      </c>
      <c r="Y95">
        <v>1.0</v>
      </c>
      <c r="Z95">
        <v>0.0</v>
      </c>
      <c r="AA95">
        <v>2.0</v>
      </c>
      <c r="AB95">
        <v>0.0</v>
      </c>
      <c r="AC95">
        <v>1.0</v>
      </c>
      <c r="AD95">
        <v>0.0</v>
      </c>
      <c r="AE95">
        <v>0.0</v>
      </c>
      <c r="AF95">
        <v>2.0</v>
      </c>
      <c r="AG95">
        <v>6.0</v>
      </c>
      <c r="AH95">
        <v>3.0</v>
      </c>
      <c r="AI95">
        <v>1.0</v>
      </c>
      <c r="AJ95">
        <v>0.0</v>
      </c>
      <c r="AK95">
        <v>1.0</v>
      </c>
      <c r="AL95">
        <v>2.0</v>
      </c>
      <c r="AM95">
        <v>0.0</v>
      </c>
      <c r="AN95">
        <v>0.0</v>
      </c>
      <c r="AO95">
        <v>0.0</v>
      </c>
      <c r="AP95">
        <v>1.0</v>
      </c>
      <c r="AQ95">
        <v>0.0</v>
      </c>
      <c r="AR95">
        <v>3.0</v>
      </c>
      <c r="AS95">
        <v>0.0</v>
      </c>
      <c r="AT95">
        <v>5.0</v>
      </c>
    </row>
    <row r="96">
      <c r="A96" s="1" t="s">
        <v>62</v>
      </c>
      <c r="B96">
        <v>0.0</v>
      </c>
      <c r="C96">
        <v>3.0</v>
      </c>
      <c r="D96">
        <v>1.0</v>
      </c>
      <c r="E96">
        <v>1.0</v>
      </c>
      <c r="F96">
        <v>2.0</v>
      </c>
      <c r="G96">
        <v>2.0</v>
      </c>
      <c r="H96">
        <v>7.0</v>
      </c>
      <c r="I96">
        <v>1.0</v>
      </c>
      <c r="J96">
        <v>12.0</v>
      </c>
      <c r="K96">
        <v>9.0</v>
      </c>
      <c r="L96">
        <v>2.0</v>
      </c>
      <c r="M96">
        <v>16.0</v>
      </c>
      <c r="N96">
        <v>3.0</v>
      </c>
      <c r="O96">
        <v>10.0</v>
      </c>
      <c r="P96">
        <v>0.0</v>
      </c>
      <c r="Q96">
        <v>0.0</v>
      </c>
      <c r="R96">
        <v>13.0</v>
      </c>
      <c r="S96">
        <v>16.0</v>
      </c>
      <c r="T96">
        <v>9.0</v>
      </c>
      <c r="U96">
        <v>7.0</v>
      </c>
      <c r="V96">
        <v>8.0</v>
      </c>
      <c r="W96">
        <v>11.0</v>
      </c>
      <c r="X96">
        <v>2.0</v>
      </c>
      <c r="Y96">
        <v>2.0</v>
      </c>
      <c r="Z96">
        <v>4.0</v>
      </c>
      <c r="AA96">
        <v>5.0</v>
      </c>
      <c r="AB96">
        <v>2.0</v>
      </c>
      <c r="AC96">
        <v>1.0</v>
      </c>
      <c r="AD96">
        <v>0.0</v>
      </c>
      <c r="AE96">
        <v>0.0</v>
      </c>
      <c r="AF96">
        <v>2.0</v>
      </c>
      <c r="AG96">
        <v>12.0</v>
      </c>
      <c r="AH96">
        <v>2.0</v>
      </c>
      <c r="AI96">
        <v>0.0</v>
      </c>
      <c r="AJ96">
        <v>0.0</v>
      </c>
      <c r="AK96">
        <v>1.0</v>
      </c>
      <c r="AL96">
        <v>2.0</v>
      </c>
      <c r="AM96">
        <v>0.0</v>
      </c>
      <c r="AN96">
        <v>0.0</v>
      </c>
      <c r="AO96">
        <v>0.0</v>
      </c>
      <c r="AP96">
        <v>4.0</v>
      </c>
      <c r="AQ96">
        <v>0.0</v>
      </c>
      <c r="AR96">
        <v>6.0</v>
      </c>
      <c r="AS96">
        <v>1.0</v>
      </c>
      <c r="AT96">
        <v>10.0</v>
      </c>
    </row>
    <row r="97">
      <c r="A97" s="1" t="s">
        <v>63</v>
      </c>
      <c r="B97">
        <v>0.0</v>
      </c>
      <c r="C97">
        <v>3.0</v>
      </c>
      <c r="D97">
        <v>1.0</v>
      </c>
      <c r="E97">
        <v>1.0</v>
      </c>
      <c r="F97">
        <v>2.0</v>
      </c>
      <c r="G97">
        <v>2.0</v>
      </c>
      <c r="H97">
        <v>7.0</v>
      </c>
      <c r="I97">
        <v>1.0</v>
      </c>
      <c r="J97">
        <v>11.0</v>
      </c>
      <c r="K97">
        <v>9.0</v>
      </c>
      <c r="L97">
        <v>2.0</v>
      </c>
      <c r="M97">
        <v>14.0</v>
      </c>
      <c r="N97">
        <v>3.0</v>
      </c>
      <c r="O97">
        <v>10.0</v>
      </c>
      <c r="P97">
        <v>0.0</v>
      </c>
      <c r="Q97">
        <v>0.0</v>
      </c>
      <c r="R97">
        <v>12.0</v>
      </c>
      <c r="S97">
        <v>16.0</v>
      </c>
      <c r="T97">
        <v>7.0</v>
      </c>
      <c r="U97">
        <v>7.0</v>
      </c>
      <c r="V97">
        <v>8.0</v>
      </c>
      <c r="W97">
        <v>11.0</v>
      </c>
      <c r="X97">
        <v>2.0</v>
      </c>
      <c r="Y97">
        <v>2.0</v>
      </c>
      <c r="Z97">
        <v>4.0</v>
      </c>
      <c r="AA97">
        <v>4.0</v>
      </c>
      <c r="AB97">
        <v>2.0</v>
      </c>
      <c r="AC97">
        <v>1.0</v>
      </c>
      <c r="AD97">
        <v>0.0</v>
      </c>
      <c r="AE97">
        <v>0.0</v>
      </c>
      <c r="AF97">
        <v>2.0</v>
      </c>
      <c r="AG97">
        <v>12.0</v>
      </c>
      <c r="AH97">
        <v>1.0</v>
      </c>
      <c r="AI97">
        <v>0.0</v>
      </c>
      <c r="AJ97">
        <v>0.0</v>
      </c>
      <c r="AK97">
        <v>1.0</v>
      </c>
      <c r="AL97">
        <v>2.0</v>
      </c>
      <c r="AM97">
        <v>0.0</v>
      </c>
      <c r="AN97">
        <v>0.0</v>
      </c>
      <c r="AO97">
        <v>0.0</v>
      </c>
      <c r="AP97">
        <v>4.0</v>
      </c>
      <c r="AQ97">
        <v>0.0</v>
      </c>
      <c r="AR97">
        <v>6.0</v>
      </c>
      <c r="AS97">
        <v>1.0</v>
      </c>
      <c r="AT97">
        <v>10.0</v>
      </c>
    </row>
    <row r="98">
      <c r="A98" s="1" t="s">
        <v>64</v>
      </c>
      <c r="B98">
        <v>0.0</v>
      </c>
      <c r="C98">
        <v>3.0</v>
      </c>
      <c r="D98">
        <v>1.0</v>
      </c>
      <c r="E98">
        <v>0.0</v>
      </c>
      <c r="F98">
        <v>2.0</v>
      </c>
      <c r="G98">
        <v>2.0</v>
      </c>
      <c r="H98">
        <v>3.0</v>
      </c>
      <c r="I98">
        <v>0.0</v>
      </c>
      <c r="J98">
        <v>7.0</v>
      </c>
      <c r="K98">
        <v>8.0</v>
      </c>
      <c r="L98">
        <v>1.0</v>
      </c>
      <c r="M98">
        <v>10.0</v>
      </c>
      <c r="N98">
        <v>1.0</v>
      </c>
      <c r="O98">
        <v>7.0</v>
      </c>
      <c r="P98">
        <v>0.0</v>
      </c>
      <c r="Q98">
        <v>0.0</v>
      </c>
      <c r="R98">
        <v>6.0</v>
      </c>
      <c r="S98">
        <v>10.0</v>
      </c>
      <c r="T98">
        <v>7.0</v>
      </c>
      <c r="U98">
        <v>5.0</v>
      </c>
      <c r="V98">
        <v>6.0</v>
      </c>
      <c r="W98">
        <v>6.0</v>
      </c>
      <c r="X98">
        <v>2.0</v>
      </c>
      <c r="Y98">
        <v>1.0</v>
      </c>
      <c r="Z98">
        <v>1.0</v>
      </c>
      <c r="AA98">
        <v>5.0</v>
      </c>
      <c r="AB98">
        <v>2.0</v>
      </c>
      <c r="AC98">
        <v>1.0</v>
      </c>
      <c r="AD98">
        <v>0.0</v>
      </c>
      <c r="AE98">
        <v>0.0</v>
      </c>
      <c r="AF98">
        <v>1.0</v>
      </c>
      <c r="AG98">
        <v>7.0</v>
      </c>
      <c r="AH98">
        <v>3.0</v>
      </c>
      <c r="AI98">
        <v>1.0</v>
      </c>
      <c r="AJ98">
        <v>0.0</v>
      </c>
      <c r="AK98">
        <v>1.0</v>
      </c>
      <c r="AL98">
        <v>2.0</v>
      </c>
      <c r="AM98">
        <v>0.0</v>
      </c>
      <c r="AN98">
        <v>0.0</v>
      </c>
      <c r="AO98">
        <v>0.0</v>
      </c>
      <c r="AP98">
        <v>4.0</v>
      </c>
      <c r="AQ98">
        <v>0.0</v>
      </c>
      <c r="AR98">
        <v>6.0</v>
      </c>
      <c r="AS98">
        <v>1.0</v>
      </c>
      <c r="AT98">
        <v>6.0</v>
      </c>
    </row>
    <row r="99">
      <c r="A99" s="1" t="s">
        <v>65</v>
      </c>
      <c r="B99">
        <v>0.0</v>
      </c>
      <c r="C99">
        <v>3.0</v>
      </c>
      <c r="D99">
        <v>1.0</v>
      </c>
      <c r="E99">
        <v>1.0</v>
      </c>
      <c r="F99">
        <v>2.0</v>
      </c>
      <c r="G99">
        <v>1.0</v>
      </c>
      <c r="H99">
        <v>7.0</v>
      </c>
      <c r="I99">
        <v>1.0</v>
      </c>
      <c r="J99">
        <v>10.0</v>
      </c>
      <c r="K99">
        <v>7.0</v>
      </c>
      <c r="L99">
        <v>1.0</v>
      </c>
      <c r="M99">
        <v>13.0</v>
      </c>
      <c r="N99">
        <v>3.0</v>
      </c>
      <c r="O99">
        <v>9.0</v>
      </c>
      <c r="P99">
        <v>0.0</v>
      </c>
      <c r="Q99">
        <v>0.0</v>
      </c>
      <c r="R99">
        <v>10.0</v>
      </c>
      <c r="S99">
        <v>14.0</v>
      </c>
      <c r="T99">
        <v>7.0</v>
      </c>
      <c r="U99">
        <v>6.0</v>
      </c>
      <c r="V99">
        <v>6.0</v>
      </c>
      <c r="W99">
        <v>10.0</v>
      </c>
      <c r="X99">
        <v>2.0</v>
      </c>
      <c r="Y99">
        <v>1.0</v>
      </c>
      <c r="Z99">
        <v>4.0</v>
      </c>
      <c r="AA99">
        <v>5.0</v>
      </c>
      <c r="AB99">
        <v>2.0</v>
      </c>
      <c r="AC99">
        <v>1.0</v>
      </c>
      <c r="AD99">
        <v>0.0</v>
      </c>
      <c r="AE99">
        <v>0.0</v>
      </c>
      <c r="AF99">
        <v>2.0</v>
      </c>
      <c r="AG99">
        <v>10.0</v>
      </c>
      <c r="AH99">
        <v>2.0</v>
      </c>
      <c r="AI99">
        <v>0.0</v>
      </c>
      <c r="AJ99">
        <v>0.0</v>
      </c>
      <c r="AK99">
        <v>1.0</v>
      </c>
      <c r="AL99">
        <v>2.0</v>
      </c>
      <c r="AM99">
        <v>0.0</v>
      </c>
      <c r="AN99">
        <v>0.0</v>
      </c>
      <c r="AO99">
        <v>0.0</v>
      </c>
      <c r="AP99">
        <v>4.0</v>
      </c>
      <c r="AQ99">
        <v>0.0</v>
      </c>
      <c r="AR99">
        <v>6.0</v>
      </c>
      <c r="AS99">
        <v>1.0</v>
      </c>
      <c r="AT99">
        <v>9.0</v>
      </c>
    </row>
    <row r="100">
      <c r="A100" s="1" t="s">
        <v>66</v>
      </c>
      <c r="B100">
        <v>0.0</v>
      </c>
      <c r="C100">
        <v>2.0</v>
      </c>
      <c r="D100">
        <v>1.0</v>
      </c>
      <c r="E100">
        <v>0.0</v>
      </c>
      <c r="F100">
        <v>2.0</v>
      </c>
      <c r="G100">
        <v>1.0</v>
      </c>
      <c r="H100">
        <v>5.0</v>
      </c>
      <c r="I100">
        <v>1.0</v>
      </c>
      <c r="J100">
        <v>5.0</v>
      </c>
      <c r="K100">
        <v>6.0</v>
      </c>
      <c r="L100">
        <v>2.0</v>
      </c>
      <c r="M100">
        <v>9.0</v>
      </c>
      <c r="N100">
        <v>1.0</v>
      </c>
      <c r="O100">
        <v>5.0</v>
      </c>
      <c r="P100">
        <v>0.0</v>
      </c>
      <c r="Q100">
        <v>0.0</v>
      </c>
      <c r="R100">
        <v>6.0</v>
      </c>
      <c r="S100">
        <v>10.0</v>
      </c>
      <c r="T100">
        <v>5.0</v>
      </c>
      <c r="U100">
        <v>7.0</v>
      </c>
      <c r="V100">
        <v>5.0</v>
      </c>
      <c r="W100">
        <v>6.0</v>
      </c>
      <c r="X100">
        <v>2.0</v>
      </c>
      <c r="Y100">
        <v>0.0</v>
      </c>
      <c r="Z100">
        <v>4.0</v>
      </c>
      <c r="AA100">
        <v>5.0</v>
      </c>
      <c r="AB100">
        <v>1.0</v>
      </c>
      <c r="AC100">
        <v>1.0</v>
      </c>
      <c r="AD100">
        <v>0.0</v>
      </c>
      <c r="AE100">
        <v>0.0</v>
      </c>
      <c r="AF100">
        <v>1.0</v>
      </c>
      <c r="AG100">
        <v>7.0</v>
      </c>
      <c r="AH100">
        <v>1.0</v>
      </c>
      <c r="AI100">
        <v>0.0</v>
      </c>
      <c r="AJ100">
        <v>0.0</v>
      </c>
      <c r="AK100">
        <v>1.0</v>
      </c>
      <c r="AL100">
        <v>1.0</v>
      </c>
      <c r="AM100">
        <v>0.0</v>
      </c>
      <c r="AN100">
        <v>0.0</v>
      </c>
      <c r="AO100">
        <v>0.0</v>
      </c>
      <c r="AP100">
        <v>2.0</v>
      </c>
      <c r="AQ100">
        <v>0.0</v>
      </c>
      <c r="AR100">
        <v>6.0</v>
      </c>
      <c r="AS100">
        <v>1.0</v>
      </c>
      <c r="AT100">
        <v>5.0</v>
      </c>
    </row>
    <row r="101">
      <c r="A101" s="1" t="s">
        <v>67</v>
      </c>
      <c r="B101">
        <v>0.0</v>
      </c>
      <c r="C101">
        <v>3.0</v>
      </c>
      <c r="D101">
        <v>1.0</v>
      </c>
      <c r="E101">
        <v>0.0</v>
      </c>
      <c r="F101">
        <v>2.0</v>
      </c>
      <c r="G101">
        <v>2.0</v>
      </c>
      <c r="H101">
        <v>6.0</v>
      </c>
      <c r="I101">
        <v>1.0</v>
      </c>
      <c r="J101">
        <v>8.0</v>
      </c>
      <c r="K101">
        <v>7.0</v>
      </c>
      <c r="L101">
        <v>2.0</v>
      </c>
      <c r="M101">
        <v>12.0</v>
      </c>
      <c r="N101">
        <v>2.0</v>
      </c>
      <c r="O101">
        <v>7.0</v>
      </c>
      <c r="P101">
        <v>0.0</v>
      </c>
      <c r="Q101">
        <v>0.0</v>
      </c>
      <c r="R101">
        <v>8.0</v>
      </c>
      <c r="S101">
        <v>13.0</v>
      </c>
      <c r="T101">
        <v>7.0</v>
      </c>
      <c r="U101">
        <v>7.0</v>
      </c>
      <c r="V101">
        <v>6.0</v>
      </c>
      <c r="W101">
        <v>8.0</v>
      </c>
      <c r="X101">
        <v>2.0</v>
      </c>
      <c r="Y101">
        <v>0.0</v>
      </c>
      <c r="Z101">
        <v>4.0</v>
      </c>
      <c r="AA101">
        <v>5.0</v>
      </c>
      <c r="AB101">
        <v>2.0</v>
      </c>
      <c r="AC101">
        <v>1.0</v>
      </c>
      <c r="AD101">
        <v>0.0</v>
      </c>
      <c r="AE101">
        <v>0.0</v>
      </c>
      <c r="AF101">
        <v>2.0</v>
      </c>
      <c r="AG101">
        <v>9.0</v>
      </c>
      <c r="AH101">
        <v>1.0</v>
      </c>
      <c r="AI101">
        <v>0.0</v>
      </c>
      <c r="AJ101">
        <v>0.0</v>
      </c>
      <c r="AK101">
        <v>1.0</v>
      </c>
      <c r="AL101">
        <v>2.0</v>
      </c>
      <c r="AM101">
        <v>0.0</v>
      </c>
      <c r="AN101">
        <v>0.0</v>
      </c>
      <c r="AO101">
        <v>0.0</v>
      </c>
      <c r="AP101">
        <v>4.0</v>
      </c>
      <c r="AQ101">
        <v>0.0</v>
      </c>
      <c r="AR101">
        <v>6.0</v>
      </c>
      <c r="AS101">
        <v>1.0</v>
      </c>
      <c r="AT101">
        <v>7.0</v>
      </c>
    </row>
    <row r="102">
      <c r="A102" s="1" t="s">
        <v>68</v>
      </c>
      <c r="B102">
        <v>0.0</v>
      </c>
      <c r="C102">
        <v>2.0</v>
      </c>
      <c r="D102">
        <v>1.0</v>
      </c>
      <c r="E102">
        <v>1.0</v>
      </c>
      <c r="F102">
        <v>2.0</v>
      </c>
      <c r="G102">
        <v>1.0</v>
      </c>
      <c r="H102">
        <v>6.0</v>
      </c>
      <c r="I102">
        <v>1.0</v>
      </c>
      <c r="J102">
        <v>8.0</v>
      </c>
      <c r="K102">
        <v>8.0</v>
      </c>
      <c r="L102">
        <v>2.0</v>
      </c>
      <c r="M102">
        <v>12.0</v>
      </c>
      <c r="N102">
        <v>2.0</v>
      </c>
      <c r="O102">
        <v>7.0</v>
      </c>
      <c r="P102">
        <v>0.0</v>
      </c>
      <c r="Q102">
        <v>0.0</v>
      </c>
      <c r="R102">
        <v>9.0</v>
      </c>
      <c r="S102">
        <v>12.0</v>
      </c>
      <c r="T102">
        <v>7.0</v>
      </c>
      <c r="U102">
        <v>7.0</v>
      </c>
      <c r="V102">
        <v>6.0</v>
      </c>
      <c r="W102">
        <v>7.0</v>
      </c>
      <c r="X102">
        <v>2.0</v>
      </c>
      <c r="Y102">
        <v>0.0</v>
      </c>
      <c r="Z102">
        <v>3.0</v>
      </c>
      <c r="AA102">
        <v>5.0</v>
      </c>
      <c r="AB102">
        <v>1.0</v>
      </c>
      <c r="AC102">
        <v>1.0</v>
      </c>
      <c r="AD102">
        <v>0.0</v>
      </c>
      <c r="AE102">
        <v>0.0</v>
      </c>
      <c r="AF102">
        <v>2.0</v>
      </c>
      <c r="AG102">
        <v>8.0</v>
      </c>
      <c r="AH102">
        <v>2.0</v>
      </c>
      <c r="AI102">
        <v>1.0</v>
      </c>
      <c r="AJ102">
        <v>0.0</v>
      </c>
      <c r="AK102">
        <v>1.0</v>
      </c>
      <c r="AL102">
        <v>2.0</v>
      </c>
      <c r="AM102">
        <v>0.0</v>
      </c>
      <c r="AN102">
        <v>0.0</v>
      </c>
      <c r="AO102">
        <v>0.0</v>
      </c>
      <c r="AP102">
        <v>3.0</v>
      </c>
      <c r="AQ102">
        <v>0.0</v>
      </c>
      <c r="AR102">
        <v>6.0</v>
      </c>
      <c r="AS102">
        <v>1.0</v>
      </c>
      <c r="AT102">
        <v>7.0</v>
      </c>
    </row>
    <row r="103">
      <c r="A103" s="1" t="s">
        <v>69</v>
      </c>
      <c r="B103">
        <v>0.0</v>
      </c>
      <c r="C103">
        <v>3.0</v>
      </c>
      <c r="D103">
        <v>1.0</v>
      </c>
      <c r="E103">
        <v>1.0</v>
      </c>
      <c r="F103">
        <v>2.0</v>
      </c>
      <c r="G103">
        <v>2.0</v>
      </c>
      <c r="H103">
        <v>7.0</v>
      </c>
      <c r="I103">
        <v>1.0</v>
      </c>
      <c r="J103">
        <v>11.0</v>
      </c>
      <c r="K103">
        <v>10.0</v>
      </c>
      <c r="L103">
        <v>2.0</v>
      </c>
      <c r="M103">
        <v>16.0</v>
      </c>
      <c r="N103">
        <v>3.0</v>
      </c>
      <c r="O103">
        <v>9.0</v>
      </c>
      <c r="P103">
        <v>0.0</v>
      </c>
      <c r="Q103">
        <v>0.0</v>
      </c>
      <c r="R103">
        <v>10.0</v>
      </c>
      <c r="S103">
        <v>15.0</v>
      </c>
      <c r="T103">
        <v>7.0</v>
      </c>
      <c r="U103">
        <v>7.0</v>
      </c>
      <c r="V103">
        <v>8.0</v>
      </c>
      <c r="W103">
        <v>10.0</v>
      </c>
      <c r="X103">
        <v>2.0</v>
      </c>
      <c r="Y103">
        <v>2.0</v>
      </c>
      <c r="Z103">
        <v>1.0</v>
      </c>
      <c r="AA103">
        <v>5.0</v>
      </c>
      <c r="AB103">
        <v>2.0</v>
      </c>
      <c r="AC103">
        <v>1.0</v>
      </c>
      <c r="AD103">
        <v>0.0</v>
      </c>
      <c r="AE103">
        <v>0.0</v>
      </c>
      <c r="AF103">
        <v>2.0</v>
      </c>
      <c r="AG103">
        <v>11.0</v>
      </c>
      <c r="AH103">
        <v>3.0</v>
      </c>
      <c r="AI103">
        <v>1.0</v>
      </c>
      <c r="AJ103">
        <v>0.0</v>
      </c>
      <c r="AK103">
        <v>1.0</v>
      </c>
      <c r="AL103">
        <v>2.0</v>
      </c>
      <c r="AM103">
        <v>0.0</v>
      </c>
      <c r="AN103">
        <v>0.0</v>
      </c>
      <c r="AO103">
        <v>0.0</v>
      </c>
      <c r="AP103">
        <v>4.0</v>
      </c>
      <c r="AQ103">
        <v>0.0</v>
      </c>
      <c r="AR103">
        <v>6.0</v>
      </c>
      <c r="AS103">
        <v>1.0</v>
      </c>
      <c r="AT103">
        <v>9.0</v>
      </c>
    </row>
    <row r="104">
      <c r="A104" s="1" t="s">
        <v>70</v>
      </c>
      <c r="B104">
        <v>0.0</v>
      </c>
      <c r="C104">
        <v>0.0</v>
      </c>
      <c r="D104">
        <v>0.0</v>
      </c>
      <c r="E104">
        <v>0.0</v>
      </c>
      <c r="F104">
        <v>1.0</v>
      </c>
      <c r="G104">
        <v>0.0</v>
      </c>
      <c r="H104">
        <v>0.0</v>
      </c>
      <c r="I104">
        <v>0.0</v>
      </c>
      <c r="J104">
        <v>1.0</v>
      </c>
      <c r="K104">
        <v>1.0</v>
      </c>
      <c r="L104">
        <v>0.0</v>
      </c>
      <c r="M104">
        <v>3.0</v>
      </c>
      <c r="N104">
        <v>0.0</v>
      </c>
      <c r="O104">
        <v>1.0</v>
      </c>
      <c r="P104">
        <v>0.0</v>
      </c>
      <c r="Q104">
        <v>0.0</v>
      </c>
      <c r="R104">
        <v>2.0</v>
      </c>
      <c r="S104">
        <v>2.0</v>
      </c>
      <c r="T104">
        <v>2.0</v>
      </c>
      <c r="U104">
        <v>1.0</v>
      </c>
      <c r="V104">
        <v>2.0</v>
      </c>
      <c r="W104">
        <v>1.0</v>
      </c>
      <c r="X104">
        <v>0.0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0.0</v>
      </c>
      <c r="AE104">
        <v>0.0</v>
      </c>
      <c r="AF104">
        <v>0.0</v>
      </c>
      <c r="AG104">
        <v>2.0</v>
      </c>
      <c r="AH104">
        <v>0.0</v>
      </c>
      <c r="AI104">
        <v>0.0</v>
      </c>
      <c r="AJ104">
        <v>0.0</v>
      </c>
      <c r="AK104">
        <v>0.0</v>
      </c>
      <c r="AL104">
        <v>0.0</v>
      </c>
      <c r="AM104">
        <v>0.0</v>
      </c>
      <c r="AN104">
        <v>0.0</v>
      </c>
      <c r="AO104">
        <v>0.0</v>
      </c>
      <c r="AP104">
        <v>0.0</v>
      </c>
      <c r="AQ104">
        <v>0.0</v>
      </c>
      <c r="AR104">
        <v>1.0</v>
      </c>
      <c r="AS104">
        <v>0.0</v>
      </c>
      <c r="AT104">
        <v>2.0</v>
      </c>
    </row>
    <row r="105">
      <c r="A105" s="1" t="s">
        <v>71</v>
      </c>
      <c r="B105">
        <v>0.0</v>
      </c>
      <c r="C105">
        <v>3.0</v>
      </c>
      <c r="D105">
        <v>1.0</v>
      </c>
      <c r="E105">
        <v>1.0</v>
      </c>
      <c r="F105">
        <v>2.0</v>
      </c>
      <c r="G105">
        <v>2.0</v>
      </c>
      <c r="H105">
        <v>7.0</v>
      </c>
      <c r="I105">
        <v>1.0</v>
      </c>
      <c r="J105">
        <v>6.0</v>
      </c>
      <c r="K105">
        <v>5.0</v>
      </c>
      <c r="L105">
        <v>2.0</v>
      </c>
      <c r="M105">
        <v>9.0</v>
      </c>
      <c r="N105">
        <v>3.0</v>
      </c>
      <c r="O105">
        <v>6.0</v>
      </c>
      <c r="P105">
        <v>0.0</v>
      </c>
      <c r="Q105">
        <v>0.0</v>
      </c>
      <c r="R105">
        <v>8.0</v>
      </c>
      <c r="S105">
        <v>11.0</v>
      </c>
      <c r="T105">
        <v>4.0</v>
      </c>
      <c r="U105">
        <v>7.0</v>
      </c>
      <c r="V105">
        <v>5.0</v>
      </c>
      <c r="W105">
        <v>7.0</v>
      </c>
      <c r="X105">
        <v>2.0</v>
      </c>
      <c r="Y105">
        <v>0.0</v>
      </c>
      <c r="Z105">
        <v>4.0</v>
      </c>
      <c r="AA105">
        <v>5.0</v>
      </c>
      <c r="AB105">
        <v>2.0</v>
      </c>
      <c r="AC105">
        <v>1.0</v>
      </c>
      <c r="AD105">
        <v>0.0</v>
      </c>
      <c r="AE105">
        <v>0.0</v>
      </c>
      <c r="AF105">
        <v>1.0</v>
      </c>
      <c r="AG105">
        <v>8.0</v>
      </c>
      <c r="AH105">
        <v>0.0</v>
      </c>
      <c r="AI105">
        <v>0.0</v>
      </c>
      <c r="AJ105">
        <v>0.0</v>
      </c>
      <c r="AK105">
        <v>1.0</v>
      </c>
      <c r="AL105">
        <v>1.0</v>
      </c>
      <c r="AM105">
        <v>0.0</v>
      </c>
      <c r="AN105">
        <v>0.0</v>
      </c>
      <c r="AO105">
        <v>0.0</v>
      </c>
      <c r="AP105">
        <v>4.0</v>
      </c>
      <c r="AQ105">
        <v>0.0</v>
      </c>
      <c r="AR105">
        <v>6.0</v>
      </c>
      <c r="AS105">
        <v>1.0</v>
      </c>
      <c r="AT105">
        <v>6.0</v>
      </c>
    </row>
    <row r="106">
      <c r="A106" s="1" t="s">
        <v>72</v>
      </c>
      <c r="B106">
        <v>0.0</v>
      </c>
      <c r="C106">
        <v>0.0</v>
      </c>
      <c r="D106">
        <v>0.0</v>
      </c>
      <c r="E106">
        <v>0.0</v>
      </c>
      <c r="F106">
        <v>1.0</v>
      </c>
      <c r="G106">
        <v>0.0</v>
      </c>
      <c r="H106">
        <v>0.0</v>
      </c>
      <c r="I106">
        <v>0.0</v>
      </c>
      <c r="J106">
        <v>2.0</v>
      </c>
      <c r="K106">
        <v>1.0</v>
      </c>
      <c r="L106">
        <v>0.0</v>
      </c>
      <c r="M106">
        <v>3.0</v>
      </c>
      <c r="N106">
        <v>0.0</v>
      </c>
      <c r="O106">
        <v>0.0</v>
      </c>
      <c r="P106">
        <v>0.0</v>
      </c>
      <c r="Q106">
        <v>0.0</v>
      </c>
      <c r="R106">
        <v>1.0</v>
      </c>
      <c r="S106">
        <v>1.0</v>
      </c>
      <c r="T106">
        <v>2.0</v>
      </c>
      <c r="U106">
        <v>1.0</v>
      </c>
      <c r="V106">
        <v>1.0</v>
      </c>
      <c r="W106">
        <v>0.0</v>
      </c>
      <c r="X106">
        <v>0.0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0.0</v>
      </c>
      <c r="AE106">
        <v>0.0</v>
      </c>
      <c r="AF106">
        <v>0.0</v>
      </c>
      <c r="AG106">
        <v>1.0</v>
      </c>
      <c r="AH106">
        <v>1.0</v>
      </c>
      <c r="AI106">
        <v>0.0</v>
      </c>
      <c r="AJ106">
        <v>0.0</v>
      </c>
      <c r="AK106">
        <v>0.0</v>
      </c>
      <c r="AL106">
        <v>0.0</v>
      </c>
      <c r="AM106">
        <v>0.0</v>
      </c>
      <c r="AN106">
        <v>0.0</v>
      </c>
      <c r="AO106">
        <v>0.0</v>
      </c>
      <c r="AP106">
        <v>1.0</v>
      </c>
      <c r="AQ106">
        <v>0.0</v>
      </c>
      <c r="AR106">
        <v>1.0</v>
      </c>
      <c r="AS106">
        <v>1.0</v>
      </c>
      <c r="AT106">
        <v>2.0</v>
      </c>
    </row>
    <row r="107">
      <c r="A107" s="1" t="s">
        <v>73</v>
      </c>
      <c r="B107">
        <v>0.0</v>
      </c>
      <c r="C107">
        <v>1.0</v>
      </c>
      <c r="D107">
        <v>0.0</v>
      </c>
      <c r="E107">
        <v>0.0</v>
      </c>
      <c r="F107">
        <v>2.0</v>
      </c>
      <c r="G107">
        <v>1.0</v>
      </c>
      <c r="H107">
        <v>2.0</v>
      </c>
      <c r="I107">
        <v>1.0</v>
      </c>
      <c r="J107">
        <v>4.0</v>
      </c>
      <c r="K107">
        <v>4.0</v>
      </c>
      <c r="L107">
        <v>2.0</v>
      </c>
      <c r="M107">
        <v>7.0</v>
      </c>
      <c r="N107">
        <v>2.0</v>
      </c>
      <c r="O107">
        <v>4.0</v>
      </c>
      <c r="P107">
        <v>0.0</v>
      </c>
      <c r="Q107">
        <v>0.0</v>
      </c>
      <c r="R107">
        <v>3.0</v>
      </c>
      <c r="S107">
        <v>7.0</v>
      </c>
      <c r="T107">
        <v>4.0</v>
      </c>
      <c r="U107">
        <v>3.0</v>
      </c>
      <c r="V107">
        <v>2.0</v>
      </c>
      <c r="W107">
        <v>4.0</v>
      </c>
      <c r="X107">
        <v>1.0</v>
      </c>
      <c r="Y107">
        <v>0.0</v>
      </c>
      <c r="Z107">
        <v>0.0</v>
      </c>
      <c r="AA107">
        <v>2.0</v>
      </c>
      <c r="AB107">
        <v>1.0</v>
      </c>
      <c r="AC107">
        <v>1.0</v>
      </c>
      <c r="AD107">
        <v>0.0</v>
      </c>
      <c r="AE107">
        <v>0.0</v>
      </c>
      <c r="AF107">
        <v>2.0</v>
      </c>
      <c r="AG107">
        <v>4.0</v>
      </c>
      <c r="AH107">
        <v>2.0</v>
      </c>
      <c r="AI107">
        <v>1.0</v>
      </c>
      <c r="AJ107">
        <v>0.0</v>
      </c>
      <c r="AK107">
        <v>1.0</v>
      </c>
      <c r="AL107">
        <v>1.0</v>
      </c>
      <c r="AM107">
        <v>0.0</v>
      </c>
      <c r="AN107">
        <v>0.0</v>
      </c>
      <c r="AO107">
        <v>0.0</v>
      </c>
      <c r="AP107">
        <v>2.0</v>
      </c>
      <c r="AQ107">
        <v>0.0</v>
      </c>
      <c r="AR107">
        <v>2.0</v>
      </c>
      <c r="AS107">
        <v>0.0</v>
      </c>
      <c r="AT107">
        <v>5.0</v>
      </c>
    </row>
    <row r="108">
      <c r="A108" s="1" t="s">
        <v>74</v>
      </c>
      <c r="B108">
        <v>0.0</v>
      </c>
      <c r="C108">
        <v>3.0</v>
      </c>
      <c r="D108">
        <v>1.0</v>
      </c>
      <c r="E108">
        <v>0.0</v>
      </c>
      <c r="F108">
        <v>2.0</v>
      </c>
      <c r="G108">
        <v>0.0</v>
      </c>
      <c r="H108">
        <v>5.0</v>
      </c>
      <c r="I108">
        <v>1.0</v>
      </c>
      <c r="J108">
        <v>7.0</v>
      </c>
      <c r="K108">
        <v>8.0</v>
      </c>
      <c r="L108">
        <v>2.0</v>
      </c>
      <c r="M108">
        <v>11.0</v>
      </c>
      <c r="N108">
        <v>1.0</v>
      </c>
      <c r="O108">
        <v>7.0</v>
      </c>
      <c r="P108">
        <v>0.0</v>
      </c>
      <c r="Q108">
        <v>0.0</v>
      </c>
      <c r="R108">
        <v>8.0</v>
      </c>
      <c r="S108">
        <v>11.0</v>
      </c>
      <c r="T108">
        <v>6.0</v>
      </c>
      <c r="U108">
        <v>5.0</v>
      </c>
      <c r="V108">
        <v>7.0</v>
      </c>
      <c r="W108">
        <v>7.0</v>
      </c>
      <c r="X108">
        <v>2.0</v>
      </c>
      <c r="Y108">
        <v>2.0</v>
      </c>
      <c r="Z108">
        <v>1.0</v>
      </c>
      <c r="AA108">
        <v>3.0</v>
      </c>
      <c r="AB108">
        <v>0.0</v>
      </c>
      <c r="AC108">
        <v>1.0</v>
      </c>
      <c r="AD108">
        <v>0.0</v>
      </c>
      <c r="AE108">
        <v>0.0</v>
      </c>
      <c r="AF108">
        <v>2.0</v>
      </c>
      <c r="AG108">
        <v>7.0</v>
      </c>
      <c r="AH108">
        <v>1.0</v>
      </c>
      <c r="AI108">
        <v>0.0</v>
      </c>
      <c r="AJ108">
        <v>0.0</v>
      </c>
      <c r="AK108">
        <v>1.0</v>
      </c>
      <c r="AL108">
        <v>1.0</v>
      </c>
      <c r="AM108">
        <v>0.0</v>
      </c>
      <c r="AN108">
        <v>0.0</v>
      </c>
      <c r="AO108">
        <v>0.0</v>
      </c>
      <c r="AP108">
        <v>3.0</v>
      </c>
      <c r="AQ108">
        <v>0.0</v>
      </c>
      <c r="AR108">
        <v>5.0</v>
      </c>
      <c r="AS108">
        <v>1.0</v>
      </c>
      <c r="AT108">
        <v>7.0</v>
      </c>
    </row>
    <row r="109">
      <c r="A109" s="1" t="s">
        <v>75</v>
      </c>
      <c r="B109">
        <v>0.0</v>
      </c>
      <c r="C109">
        <v>3.0</v>
      </c>
      <c r="D109">
        <v>1.0</v>
      </c>
      <c r="E109">
        <v>0.0</v>
      </c>
      <c r="F109">
        <v>2.0</v>
      </c>
      <c r="G109">
        <v>1.0</v>
      </c>
      <c r="H109">
        <v>6.0</v>
      </c>
      <c r="I109">
        <v>1.0</v>
      </c>
      <c r="J109">
        <v>8.0</v>
      </c>
      <c r="K109">
        <v>7.0</v>
      </c>
      <c r="L109">
        <v>2.0</v>
      </c>
      <c r="M109">
        <v>12.0</v>
      </c>
      <c r="N109">
        <v>2.0</v>
      </c>
      <c r="O109">
        <v>6.0</v>
      </c>
      <c r="P109">
        <v>0.0</v>
      </c>
      <c r="Q109">
        <v>0.0</v>
      </c>
      <c r="R109">
        <v>8.0</v>
      </c>
      <c r="S109">
        <v>12.0</v>
      </c>
      <c r="T109">
        <v>8.0</v>
      </c>
      <c r="U109">
        <v>7.0</v>
      </c>
      <c r="V109">
        <v>6.0</v>
      </c>
      <c r="W109">
        <v>7.0</v>
      </c>
      <c r="X109">
        <v>2.0</v>
      </c>
      <c r="Y109">
        <v>0.0</v>
      </c>
      <c r="Z109">
        <v>4.0</v>
      </c>
      <c r="AA109">
        <v>5.0</v>
      </c>
      <c r="AB109">
        <v>2.0</v>
      </c>
      <c r="AC109">
        <v>1.0</v>
      </c>
      <c r="AD109">
        <v>0.0</v>
      </c>
      <c r="AE109">
        <v>0.0</v>
      </c>
      <c r="AF109">
        <v>2.0</v>
      </c>
      <c r="AG109">
        <v>8.0</v>
      </c>
      <c r="AH109">
        <v>2.0</v>
      </c>
      <c r="AI109">
        <v>0.0</v>
      </c>
      <c r="AJ109">
        <v>0.0</v>
      </c>
      <c r="AK109">
        <v>1.0</v>
      </c>
      <c r="AL109">
        <v>2.0</v>
      </c>
      <c r="AM109">
        <v>0.0</v>
      </c>
      <c r="AN109">
        <v>0.0</v>
      </c>
      <c r="AO109">
        <v>0.0</v>
      </c>
      <c r="AP109">
        <v>3.0</v>
      </c>
      <c r="AQ109">
        <v>0.0</v>
      </c>
      <c r="AR109">
        <v>6.0</v>
      </c>
      <c r="AS109">
        <v>1.0</v>
      </c>
      <c r="AT109">
        <v>6.0</v>
      </c>
    </row>
    <row r="110">
      <c r="A110" s="1" t="s">
        <v>76</v>
      </c>
      <c r="B110">
        <v>0.0</v>
      </c>
      <c r="C110">
        <v>3.0</v>
      </c>
      <c r="D110">
        <v>1.0</v>
      </c>
      <c r="E110">
        <v>1.0</v>
      </c>
      <c r="F110">
        <v>2.0</v>
      </c>
      <c r="G110">
        <v>2.0</v>
      </c>
      <c r="H110">
        <v>7.0</v>
      </c>
      <c r="I110">
        <v>1.0</v>
      </c>
      <c r="J110">
        <v>10.0</v>
      </c>
      <c r="K110">
        <v>7.0</v>
      </c>
      <c r="L110">
        <v>2.0</v>
      </c>
      <c r="M110">
        <v>14.0</v>
      </c>
      <c r="N110">
        <v>3.0</v>
      </c>
      <c r="O110">
        <v>8.0</v>
      </c>
      <c r="P110">
        <v>0.0</v>
      </c>
      <c r="Q110">
        <v>0.0</v>
      </c>
      <c r="R110">
        <v>10.0</v>
      </c>
      <c r="S110">
        <v>13.0</v>
      </c>
      <c r="T110">
        <v>7.0</v>
      </c>
      <c r="U110">
        <v>7.0</v>
      </c>
      <c r="V110">
        <v>6.0</v>
      </c>
      <c r="W110">
        <v>10.0</v>
      </c>
      <c r="X110">
        <v>2.0</v>
      </c>
      <c r="Y110">
        <v>2.0</v>
      </c>
      <c r="Z110">
        <v>3.0</v>
      </c>
      <c r="AA110">
        <v>5.0</v>
      </c>
      <c r="AB110">
        <v>2.0</v>
      </c>
      <c r="AC110">
        <v>1.0</v>
      </c>
      <c r="AD110">
        <v>0.0</v>
      </c>
      <c r="AE110">
        <v>0.0</v>
      </c>
      <c r="AF110">
        <v>2.0</v>
      </c>
      <c r="AG110">
        <v>9.0</v>
      </c>
      <c r="AH110">
        <v>2.0</v>
      </c>
      <c r="AI110">
        <v>0.0</v>
      </c>
      <c r="AJ110">
        <v>0.0</v>
      </c>
      <c r="AK110">
        <v>1.0</v>
      </c>
      <c r="AL110">
        <v>1.0</v>
      </c>
      <c r="AM110">
        <v>0.0</v>
      </c>
      <c r="AN110">
        <v>0.0</v>
      </c>
      <c r="AO110">
        <v>0.0</v>
      </c>
      <c r="AP110">
        <v>4.0</v>
      </c>
      <c r="AQ110">
        <v>0.0</v>
      </c>
      <c r="AR110">
        <v>6.0</v>
      </c>
      <c r="AS110">
        <v>1.0</v>
      </c>
      <c r="AT110">
        <v>8.0</v>
      </c>
    </row>
    <row r="111">
      <c r="A111" s="1" t="s">
        <v>77</v>
      </c>
      <c r="B111">
        <v>0.0</v>
      </c>
      <c r="C111">
        <v>2.0</v>
      </c>
      <c r="D111">
        <v>0.0</v>
      </c>
      <c r="E111">
        <v>1.0</v>
      </c>
      <c r="F111">
        <v>2.0</v>
      </c>
      <c r="G111">
        <v>1.0</v>
      </c>
      <c r="H111">
        <v>5.0</v>
      </c>
      <c r="I111">
        <v>1.0</v>
      </c>
      <c r="J111">
        <v>9.0</v>
      </c>
      <c r="K111">
        <v>5.0</v>
      </c>
      <c r="L111">
        <v>1.0</v>
      </c>
      <c r="M111">
        <v>11.0</v>
      </c>
      <c r="N111">
        <v>3.0</v>
      </c>
      <c r="O111">
        <v>6.0</v>
      </c>
      <c r="P111">
        <v>0.0</v>
      </c>
      <c r="Q111">
        <v>0.0</v>
      </c>
      <c r="R111">
        <v>8.0</v>
      </c>
      <c r="S111">
        <v>11.0</v>
      </c>
      <c r="T111">
        <v>5.0</v>
      </c>
      <c r="U111">
        <v>5.0</v>
      </c>
      <c r="V111">
        <v>5.0</v>
      </c>
      <c r="W111">
        <v>8.0</v>
      </c>
      <c r="X111">
        <v>2.0</v>
      </c>
      <c r="Y111">
        <v>1.0</v>
      </c>
      <c r="Z111">
        <v>3.0</v>
      </c>
      <c r="AA111">
        <v>3.0</v>
      </c>
      <c r="AB111">
        <v>1.0</v>
      </c>
      <c r="AC111">
        <v>1.0</v>
      </c>
      <c r="AD111">
        <v>0.0</v>
      </c>
      <c r="AE111">
        <v>0.0</v>
      </c>
      <c r="AF111">
        <v>2.0</v>
      </c>
      <c r="AG111">
        <v>8.0</v>
      </c>
      <c r="AH111">
        <v>2.0</v>
      </c>
      <c r="AI111">
        <v>0.0</v>
      </c>
      <c r="AJ111">
        <v>0.0</v>
      </c>
      <c r="AK111">
        <v>1.0</v>
      </c>
      <c r="AL111">
        <v>1.0</v>
      </c>
      <c r="AM111">
        <v>0.0</v>
      </c>
      <c r="AN111">
        <v>0.0</v>
      </c>
      <c r="AO111">
        <v>0.0</v>
      </c>
      <c r="AP111">
        <v>4.0</v>
      </c>
      <c r="AQ111">
        <v>0.0</v>
      </c>
      <c r="AR111">
        <v>4.0</v>
      </c>
      <c r="AS111">
        <v>1.0</v>
      </c>
      <c r="AT111">
        <v>7.0</v>
      </c>
    </row>
    <row r="112">
      <c r="A112" s="1" t="s">
        <v>78</v>
      </c>
      <c r="B112">
        <v>0.0</v>
      </c>
      <c r="C112">
        <v>0.0</v>
      </c>
      <c r="D112">
        <v>0.0</v>
      </c>
      <c r="E112">
        <v>0.0</v>
      </c>
      <c r="F112">
        <v>0.0</v>
      </c>
      <c r="G112">
        <v>1.0</v>
      </c>
      <c r="H112">
        <v>1.0</v>
      </c>
      <c r="I112">
        <v>1.0</v>
      </c>
      <c r="J112">
        <v>3.0</v>
      </c>
      <c r="K112">
        <v>2.0</v>
      </c>
      <c r="L112">
        <v>1.0</v>
      </c>
      <c r="M112">
        <v>4.0</v>
      </c>
      <c r="N112">
        <v>0.0</v>
      </c>
      <c r="O112">
        <v>1.0</v>
      </c>
      <c r="P112">
        <v>0.0</v>
      </c>
      <c r="Q112">
        <v>0.0</v>
      </c>
      <c r="R112">
        <v>2.0</v>
      </c>
      <c r="S112">
        <v>2.0</v>
      </c>
      <c r="T112">
        <v>1.0</v>
      </c>
      <c r="U112">
        <v>2.0</v>
      </c>
      <c r="V112">
        <v>1.0</v>
      </c>
      <c r="W112">
        <v>2.0</v>
      </c>
      <c r="X112">
        <v>0.0</v>
      </c>
      <c r="Y112">
        <v>1.0</v>
      </c>
      <c r="Z112">
        <v>0.0</v>
      </c>
      <c r="AA112">
        <v>2.0</v>
      </c>
      <c r="AB112">
        <v>2.0</v>
      </c>
      <c r="AC112">
        <v>0.0</v>
      </c>
      <c r="AD112">
        <v>0.0</v>
      </c>
      <c r="AE112">
        <v>0.0</v>
      </c>
      <c r="AF112">
        <v>1.0</v>
      </c>
      <c r="AG112">
        <v>1.0</v>
      </c>
      <c r="AH112">
        <v>2.0</v>
      </c>
      <c r="AI112">
        <v>1.0</v>
      </c>
      <c r="AJ112">
        <v>0.0</v>
      </c>
      <c r="AK112">
        <v>0.0</v>
      </c>
      <c r="AL112">
        <v>0.0</v>
      </c>
      <c r="AM112">
        <v>0.0</v>
      </c>
      <c r="AN112">
        <v>0.0</v>
      </c>
      <c r="AO112">
        <v>0.0</v>
      </c>
      <c r="AP112">
        <v>0.0</v>
      </c>
      <c r="AQ112">
        <v>0.0</v>
      </c>
      <c r="AR112">
        <v>0.0</v>
      </c>
      <c r="AS112">
        <v>0.0</v>
      </c>
      <c r="AT112">
        <v>2.0</v>
      </c>
    </row>
    <row r="113">
      <c r="A113" s="1" t="s">
        <v>79</v>
      </c>
      <c r="B113">
        <v>0.0</v>
      </c>
      <c r="C113">
        <v>1.0</v>
      </c>
      <c r="D113">
        <v>0.0</v>
      </c>
      <c r="E113">
        <v>1.0</v>
      </c>
      <c r="F113">
        <v>0.0</v>
      </c>
      <c r="G113">
        <v>2.0</v>
      </c>
      <c r="H113">
        <v>3.0</v>
      </c>
      <c r="I113">
        <v>1.0</v>
      </c>
      <c r="J113">
        <v>5.0</v>
      </c>
      <c r="K113">
        <v>3.0</v>
      </c>
      <c r="L113">
        <v>1.0</v>
      </c>
      <c r="M113">
        <v>4.0</v>
      </c>
      <c r="N113">
        <v>2.0</v>
      </c>
      <c r="O113">
        <v>3.0</v>
      </c>
      <c r="P113">
        <v>0.0</v>
      </c>
      <c r="Q113">
        <v>0.0</v>
      </c>
      <c r="R113">
        <v>4.0</v>
      </c>
      <c r="S113">
        <v>7.0</v>
      </c>
      <c r="T113">
        <v>1.0</v>
      </c>
      <c r="U113">
        <v>3.0</v>
      </c>
      <c r="V113">
        <v>2.0</v>
      </c>
      <c r="W113">
        <v>6.0</v>
      </c>
      <c r="X113">
        <v>2.0</v>
      </c>
      <c r="Y113">
        <v>0.0</v>
      </c>
      <c r="Z113">
        <v>1.0</v>
      </c>
      <c r="AA113">
        <v>2.0</v>
      </c>
      <c r="AB113">
        <v>2.0</v>
      </c>
      <c r="AC113">
        <v>0.0</v>
      </c>
      <c r="AD113">
        <v>0.0</v>
      </c>
      <c r="AE113">
        <v>0.0</v>
      </c>
      <c r="AF113">
        <v>1.0</v>
      </c>
      <c r="AG113">
        <v>5.0</v>
      </c>
      <c r="AH113">
        <v>0.0</v>
      </c>
      <c r="AI113">
        <v>0.0</v>
      </c>
      <c r="AJ113">
        <v>0.0</v>
      </c>
      <c r="AK113">
        <v>1.0</v>
      </c>
      <c r="AL113">
        <v>0.0</v>
      </c>
      <c r="AM113">
        <v>0.0</v>
      </c>
      <c r="AN113">
        <v>0.0</v>
      </c>
      <c r="AO113">
        <v>0.0</v>
      </c>
      <c r="AP113">
        <v>1.0</v>
      </c>
      <c r="AQ113">
        <v>0.0</v>
      </c>
      <c r="AR113">
        <v>1.0</v>
      </c>
      <c r="AS113">
        <v>0.0</v>
      </c>
      <c r="AT113">
        <v>4.0</v>
      </c>
    </row>
    <row r="114">
      <c r="A114" s="1" t="s">
        <v>80</v>
      </c>
      <c r="B114">
        <v>0.0</v>
      </c>
      <c r="C114">
        <v>1.0</v>
      </c>
      <c r="D114">
        <v>0.0</v>
      </c>
      <c r="E114">
        <v>0.0</v>
      </c>
      <c r="F114">
        <v>2.0</v>
      </c>
      <c r="G114">
        <v>1.0</v>
      </c>
      <c r="H114">
        <v>3.0</v>
      </c>
      <c r="I114">
        <v>1.0</v>
      </c>
      <c r="J114">
        <v>7.0</v>
      </c>
      <c r="K114">
        <v>5.0</v>
      </c>
      <c r="L114">
        <v>2.0</v>
      </c>
      <c r="M114">
        <v>9.0</v>
      </c>
      <c r="N114">
        <v>1.0</v>
      </c>
      <c r="O114">
        <v>5.0</v>
      </c>
      <c r="P114">
        <v>0.0</v>
      </c>
      <c r="Q114">
        <v>0.0</v>
      </c>
      <c r="R114">
        <v>7.0</v>
      </c>
      <c r="S114">
        <v>9.0</v>
      </c>
      <c r="T114">
        <v>4.0</v>
      </c>
      <c r="U114">
        <v>4.0</v>
      </c>
      <c r="V114">
        <v>6.0</v>
      </c>
      <c r="W114">
        <v>5.0</v>
      </c>
      <c r="X114">
        <v>1.0</v>
      </c>
      <c r="Y114">
        <v>2.0</v>
      </c>
      <c r="Z114">
        <v>2.0</v>
      </c>
      <c r="AA114">
        <v>2.0</v>
      </c>
      <c r="AB114">
        <v>1.0</v>
      </c>
      <c r="AC114">
        <v>0.0</v>
      </c>
      <c r="AD114">
        <v>0.0</v>
      </c>
      <c r="AE114">
        <v>0.0</v>
      </c>
      <c r="AF114">
        <v>1.0</v>
      </c>
      <c r="AG114">
        <v>6.0</v>
      </c>
      <c r="AH114">
        <v>1.0</v>
      </c>
      <c r="AI114">
        <v>0.0</v>
      </c>
      <c r="AJ114">
        <v>0.0</v>
      </c>
      <c r="AK114">
        <v>1.0</v>
      </c>
      <c r="AL114">
        <v>0.0</v>
      </c>
      <c r="AM114">
        <v>0.0</v>
      </c>
      <c r="AN114">
        <v>0.0</v>
      </c>
      <c r="AO114">
        <v>0.0</v>
      </c>
      <c r="AP114">
        <v>3.0</v>
      </c>
      <c r="AQ114">
        <v>0.0</v>
      </c>
      <c r="AR114">
        <v>3.0</v>
      </c>
      <c r="AS114">
        <v>1.0</v>
      </c>
      <c r="AT114">
        <v>6.0</v>
      </c>
    </row>
    <row r="115">
      <c r="A115" s="1" t="s">
        <v>81</v>
      </c>
      <c r="B115">
        <v>0.0</v>
      </c>
      <c r="C115">
        <v>2.0</v>
      </c>
      <c r="D115">
        <v>1.0</v>
      </c>
      <c r="E115">
        <v>0.0</v>
      </c>
      <c r="F115">
        <v>2.0</v>
      </c>
      <c r="G115">
        <v>1.0</v>
      </c>
      <c r="H115">
        <v>3.0</v>
      </c>
      <c r="I115">
        <v>1.0</v>
      </c>
      <c r="J115">
        <v>8.0</v>
      </c>
      <c r="K115">
        <v>5.0</v>
      </c>
      <c r="L115">
        <v>2.0</v>
      </c>
      <c r="M115">
        <v>13.0</v>
      </c>
      <c r="N115">
        <v>1.0</v>
      </c>
      <c r="O115">
        <v>8.0</v>
      </c>
      <c r="P115">
        <v>0.0</v>
      </c>
      <c r="Q115">
        <v>0.0</v>
      </c>
      <c r="R115">
        <v>8.0</v>
      </c>
      <c r="S115">
        <v>11.0</v>
      </c>
      <c r="T115">
        <v>6.0</v>
      </c>
      <c r="U115">
        <v>6.0</v>
      </c>
      <c r="V115">
        <v>6.0</v>
      </c>
      <c r="W115">
        <v>8.0</v>
      </c>
      <c r="X115">
        <v>1.0</v>
      </c>
      <c r="Y115">
        <v>2.0</v>
      </c>
      <c r="Z115">
        <v>2.0</v>
      </c>
      <c r="AA115">
        <v>4.0</v>
      </c>
      <c r="AB115">
        <v>1.0</v>
      </c>
      <c r="AC115">
        <v>0.0</v>
      </c>
      <c r="AD115">
        <v>0.0</v>
      </c>
      <c r="AE115">
        <v>0.0</v>
      </c>
      <c r="AF115">
        <v>2.0</v>
      </c>
      <c r="AG115">
        <v>8.0</v>
      </c>
      <c r="AH115">
        <v>2.0</v>
      </c>
      <c r="AI115">
        <v>0.0</v>
      </c>
      <c r="AJ115">
        <v>0.0</v>
      </c>
      <c r="AK115">
        <v>0.0</v>
      </c>
      <c r="AL115">
        <v>1.0</v>
      </c>
      <c r="AM115">
        <v>0.0</v>
      </c>
      <c r="AN115">
        <v>0.0</v>
      </c>
      <c r="AO115">
        <v>0.0</v>
      </c>
      <c r="AP115">
        <v>3.0</v>
      </c>
      <c r="AQ115">
        <v>0.0</v>
      </c>
      <c r="AR115">
        <v>4.0</v>
      </c>
      <c r="AS115">
        <v>1.0</v>
      </c>
      <c r="AT115">
        <v>8.0</v>
      </c>
    </row>
    <row r="116">
      <c r="A116" s="1" t="s">
        <v>82</v>
      </c>
      <c r="B116">
        <v>0.0</v>
      </c>
      <c r="C116">
        <v>3.0</v>
      </c>
      <c r="D116">
        <v>1.0</v>
      </c>
      <c r="E116">
        <v>0.0</v>
      </c>
      <c r="F116">
        <v>2.0</v>
      </c>
      <c r="G116">
        <v>1.0</v>
      </c>
      <c r="H116">
        <v>5.0</v>
      </c>
      <c r="I116">
        <v>1.0</v>
      </c>
      <c r="J116">
        <v>10.0</v>
      </c>
      <c r="K116">
        <v>6.0</v>
      </c>
      <c r="L116">
        <v>2.0</v>
      </c>
      <c r="M116">
        <v>13.0</v>
      </c>
      <c r="N116">
        <v>2.0</v>
      </c>
      <c r="O116">
        <v>8.0</v>
      </c>
      <c r="P116">
        <v>0.0</v>
      </c>
      <c r="Q116">
        <v>0.0</v>
      </c>
      <c r="R116">
        <v>9.0</v>
      </c>
      <c r="S116">
        <v>12.0</v>
      </c>
      <c r="T116">
        <v>7.0</v>
      </c>
      <c r="U116">
        <v>7.0</v>
      </c>
      <c r="V116">
        <v>6.0</v>
      </c>
      <c r="W116">
        <v>9.0</v>
      </c>
      <c r="X116">
        <v>1.0</v>
      </c>
      <c r="Y116">
        <v>2.0</v>
      </c>
      <c r="Z116">
        <v>3.0</v>
      </c>
      <c r="AA116">
        <v>4.0</v>
      </c>
      <c r="AB116">
        <v>2.0</v>
      </c>
      <c r="AC116">
        <v>1.0</v>
      </c>
      <c r="AD116">
        <v>0.0</v>
      </c>
      <c r="AE116">
        <v>0.0</v>
      </c>
      <c r="AF116">
        <v>2.0</v>
      </c>
      <c r="AG116">
        <v>9.0</v>
      </c>
      <c r="AH116">
        <v>2.0</v>
      </c>
      <c r="AI116">
        <v>0.0</v>
      </c>
      <c r="AJ116">
        <v>0.0</v>
      </c>
      <c r="AK116">
        <v>1.0</v>
      </c>
      <c r="AL116">
        <v>1.0</v>
      </c>
      <c r="AM116">
        <v>0.0</v>
      </c>
      <c r="AN116">
        <v>0.0</v>
      </c>
      <c r="AO116">
        <v>0.0</v>
      </c>
      <c r="AP116">
        <v>3.0</v>
      </c>
      <c r="AQ116">
        <v>0.0</v>
      </c>
      <c r="AR116">
        <v>6.0</v>
      </c>
      <c r="AS116">
        <v>1.0</v>
      </c>
      <c r="AT116">
        <v>8.0</v>
      </c>
    </row>
    <row r="117">
      <c r="A117" s="1" t="s">
        <v>83</v>
      </c>
      <c r="B117">
        <v>0.0</v>
      </c>
      <c r="C117">
        <v>2.0</v>
      </c>
      <c r="D117">
        <v>0.0</v>
      </c>
      <c r="E117">
        <v>0.0</v>
      </c>
      <c r="F117">
        <v>2.0</v>
      </c>
      <c r="G117">
        <v>2.0</v>
      </c>
      <c r="H117">
        <v>4.0</v>
      </c>
      <c r="I117">
        <v>1.0</v>
      </c>
      <c r="J117">
        <v>5.0</v>
      </c>
      <c r="K117">
        <v>5.0</v>
      </c>
      <c r="L117">
        <v>2.0</v>
      </c>
      <c r="M117">
        <v>7.0</v>
      </c>
      <c r="N117">
        <v>2.0</v>
      </c>
      <c r="O117">
        <v>5.0</v>
      </c>
      <c r="P117">
        <v>0.0</v>
      </c>
      <c r="Q117">
        <v>0.0</v>
      </c>
      <c r="R117">
        <v>4.0</v>
      </c>
      <c r="S117">
        <v>9.0</v>
      </c>
      <c r="T117">
        <v>3.0</v>
      </c>
      <c r="U117">
        <v>5.0</v>
      </c>
      <c r="V117">
        <v>4.0</v>
      </c>
      <c r="W117">
        <v>6.0</v>
      </c>
      <c r="X117">
        <v>2.0</v>
      </c>
      <c r="Y117">
        <v>0.0</v>
      </c>
      <c r="Z117">
        <v>3.0</v>
      </c>
      <c r="AA117">
        <v>2.0</v>
      </c>
      <c r="AB117">
        <v>2.0</v>
      </c>
      <c r="AC117">
        <v>1.0</v>
      </c>
      <c r="AD117">
        <v>0.0</v>
      </c>
      <c r="AE117">
        <v>0.0</v>
      </c>
      <c r="AF117">
        <v>2.0</v>
      </c>
      <c r="AG117">
        <v>6.0</v>
      </c>
      <c r="AH117">
        <v>1.0</v>
      </c>
      <c r="AI117">
        <v>0.0</v>
      </c>
      <c r="AJ117">
        <v>0.0</v>
      </c>
      <c r="AK117">
        <v>1.0</v>
      </c>
      <c r="AL117">
        <v>2.0</v>
      </c>
      <c r="AM117">
        <v>0.0</v>
      </c>
      <c r="AN117">
        <v>0.0</v>
      </c>
      <c r="AO117">
        <v>0.0</v>
      </c>
      <c r="AP117">
        <v>4.0</v>
      </c>
      <c r="AQ117">
        <v>0.0</v>
      </c>
      <c r="AR117">
        <v>4.0</v>
      </c>
      <c r="AS117">
        <v>1.0</v>
      </c>
      <c r="AT117">
        <v>6.0</v>
      </c>
    </row>
    <row r="118">
      <c r="A118" s="1" t="s">
        <v>84</v>
      </c>
      <c r="B118">
        <v>0.0</v>
      </c>
      <c r="C118">
        <v>1.0</v>
      </c>
      <c r="D118">
        <v>0.0</v>
      </c>
      <c r="E118">
        <v>0.0</v>
      </c>
      <c r="F118">
        <v>0.0</v>
      </c>
      <c r="G118">
        <v>0.0</v>
      </c>
      <c r="H118">
        <v>2.0</v>
      </c>
      <c r="I118">
        <v>0.0</v>
      </c>
      <c r="J118">
        <v>3.0</v>
      </c>
      <c r="K118">
        <v>2.0</v>
      </c>
      <c r="L118">
        <v>0.0</v>
      </c>
      <c r="M118">
        <v>3.0</v>
      </c>
      <c r="N118">
        <v>1.0</v>
      </c>
      <c r="O118">
        <v>1.0</v>
      </c>
      <c r="P118">
        <v>0.0</v>
      </c>
      <c r="Q118">
        <v>0.0</v>
      </c>
      <c r="R118">
        <v>3.0</v>
      </c>
      <c r="S118">
        <v>4.0</v>
      </c>
      <c r="T118">
        <v>2.0</v>
      </c>
      <c r="U118">
        <v>2.0</v>
      </c>
      <c r="V118">
        <v>2.0</v>
      </c>
      <c r="W118">
        <v>3.0</v>
      </c>
      <c r="X118">
        <v>1.0</v>
      </c>
      <c r="Y118">
        <v>0.0</v>
      </c>
      <c r="Z118">
        <v>1.0</v>
      </c>
      <c r="AA118">
        <v>3.0</v>
      </c>
      <c r="AB118">
        <v>0.0</v>
      </c>
      <c r="AC118">
        <v>1.0</v>
      </c>
      <c r="AD118">
        <v>0.0</v>
      </c>
      <c r="AE118">
        <v>0.0</v>
      </c>
      <c r="AF118">
        <v>0.0</v>
      </c>
      <c r="AG118">
        <v>3.0</v>
      </c>
      <c r="AH118">
        <v>1.0</v>
      </c>
      <c r="AI118">
        <v>0.0</v>
      </c>
      <c r="AJ118">
        <v>0.0</v>
      </c>
      <c r="AK118">
        <v>1.0</v>
      </c>
      <c r="AL118">
        <v>0.0</v>
      </c>
      <c r="AM118">
        <v>0.0</v>
      </c>
      <c r="AN118">
        <v>0.0</v>
      </c>
      <c r="AO118">
        <v>0.0</v>
      </c>
      <c r="AP118">
        <v>1.0</v>
      </c>
      <c r="AQ118">
        <v>0.0</v>
      </c>
      <c r="AR118">
        <v>2.0</v>
      </c>
      <c r="AS118">
        <v>0.0</v>
      </c>
      <c r="AT118">
        <v>1.0</v>
      </c>
    </row>
    <row r="119">
      <c r="A119" s="1" t="s">
        <v>85</v>
      </c>
      <c r="B119">
        <v>0.0</v>
      </c>
      <c r="C119">
        <v>2.0</v>
      </c>
      <c r="D119">
        <v>0.0</v>
      </c>
      <c r="E119">
        <v>0.0</v>
      </c>
      <c r="F119">
        <v>2.0</v>
      </c>
      <c r="G119">
        <v>2.0</v>
      </c>
      <c r="H119">
        <v>4.0</v>
      </c>
      <c r="I119">
        <v>1.0</v>
      </c>
      <c r="J119">
        <v>6.0</v>
      </c>
      <c r="K119">
        <v>7.0</v>
      </c>
      <c r="L119">
        <v>2.0</v>
      </c>
      <c r="M119">
        <v>11.0</v>
      </c>
      <c r="N119">
        <v>1.0</v>
      </c>
      <c r="O119">
        <v>8.0</v>
      </c>
      <c r="P119">
        <v>0.0</v>
      </c>
      <c r="Q119">
        <v>0.0</v>
      </c>
      <c r="R119">
        <v>7.0</v>
      </c>
      <c r="S119">
        <v>12.0</v>
      </c>
      <c r="T119">
        <v>4.0</v>
      </c>
      <c r="U119">
        <v>6.0</v>
      </c>
      <c r="V119">
        <v>7.0</v>
      </c>
      <c r="W119">
        <v>8.0</v>
      </c>
      <c r="X119">
        <v>2.0</v>
      </c>
      <c r="Y119">
        <v>2.0</v>
      </c>
      <c r="Z119">
        <v>2.0</v>
      </c>
      <c r="AA119">
        <v>4.0</v>
      </c>
      <c r="AB119">
        <v>2.0</v>
      </c>
      <c r="AC119">
        <v>1.0</v>
      </c>
      <c r="AD119">
        <v>0.0</v>
      </c>
      <c r="AE119">
        <v>0.0</v>
      </c>
      <c r="AF119">
        <v>2.0</v>
      </c>
      <c r="AG119">
        <v>8.0</v>
      </c>
      <c r="AH119">
        <v>1.0</v>
      </c>
      <c r="AI119">
        <v>0.0</v>
      </c>
      <c r="AJ119">
        <v>0.0</v>
      </c>
      <c r="AK119">
        <v>1.0</v>
      </c>
      <c r="AL119">
        <v>2.0</v>
      </c>
      <c r="AM119">
        <v>0.0</v>
      </c>
      <c r="AN119">
        <v>0.0</v>
      </c>
      <c r="AO119">
        <v>0.0</v>
      </c>
      <c r="AP119">
        <v>3.0</v>
      </c>
      <c r="AQ119">
        <v>0.0</v>
      </c>
      <c r="AR119">
        <v>5.0</v>
      </c>
      <c r="AS119">
        <v>1.0</v>
      </c>
      <c r="AT119">
        <v>8.0</v>
      </c>
    </row>
    <row r="120">
      <c r="A120" s="1" t="s">
        <v>86</v>
      </c>
      <c r="B120">
        <v>0.0</v>
      </c>
      <c r="C120">
        <v>3.0</v>
      </c>
      <c r="D120">
        <v>1.0</v>
      </c>
      <c r="E120">
        <v>0.0</v>
      </c>
      <c r="F120">
        <v>2.0</v>
      </c>
      <c r="G120">
        <v>2.0</v>
      </c>
      <c r="H120">
        <v>6.0</v>
      </c>
      <c r="I120">
        <v>1.0</v>
      </c>
      <c r="J120">
        <v>6.0</v>
      </c>
      <c r="K120">
        <v>6.0</v>
      </c>
      <c r="L120">
        <v>2.0</v>
      </c>
      <c r="M120">
        <v>12.0</v>
      </c>
      <c r="N120">
        <v>2.0</v>
      </c>
      <c r="O120">
        <v>6.0</v>
      </c>
      <c r="P120">
        <v>0.0</v>
      </c>
      <c r="Q120">
        <v>0.0</v>
      </c>
      <c r="R120">
        <v>8.0</v>
      </c>
      <c r="S120">
        <v>11.0</v>
      </c>
      <c r="T120">
        <v>6.0</v>
      </c>
      <c r="U120">
        <v>7.0</v>
      </c>
      <c r="V120">
        <v>5.0</v>
      </c>
      <c r="W120">
        <v>8.0</v>
      </c>
      <c r="X120">
        <v>2.0</v>
      </c>
      <c r="Y120">
        <v>1.0</v>
      </c>
      <c r="Z120">
        <v>4.0</v>
      </c>
      <c r="AA120">
        <v>5.0</v>
      </c>
      <c r="AB120">
        <v>2.0</v>
      </c>
      <c r="AC120">
        <v>1.0</v>
      </c>
      <c r="AD120">
        <v>0.0</v>
      </c>
      <c r="AE120">
        <v>0.0</v>
      </c>
      <c r="AF120">
        <v>2.0</v>
      </c>
      <c r="AG120">
        <v>7.0</v>
      </c>
      <c r="AH120">
        <v>2.0</v>
      </c>
      <c r="AI120">
        <v>0.0</v>
      </c>
      <c r="AJ120">
        <v>0.0</v>
      </c>
      <c r="AK120">
        <v>1.0</v>
      </c>
      <c r="AL120">
        <v>1.0</v>
      </c>
      <c r="AM120">
        <v>0.0</v>
      </c>
      <c r="AN120">
        <v>0.0</v>
      </c>
      <c r="AO120">
        <v>0.0</v>
      </c>
      <c r="AP120">
        <v>4.0</v>
      </c>
      <c r="AQ120">
        <v>0.0</v>
      </c>
      <c r="AR120">
        <v>6.0</v>
      </c>
      <c r="AS120">
        <v>1.0</v>
      </c>
      <c r="AT120">
        <v>6.0</v>
      </c>
    </row>
    <row r="121">
      <c r="A121" s="1" t="s">
        <v>87</v>
      </c>
      <c r="B121">
        <v>0.0</v>
      </c>
      <c r="C121">
        <v>3.0</v>
      </c>
      <c r="D121">
        <v>1.0</v>
      </c>
      <c r="E121">
        <v>0.0</v>
      </c>
      <c r="F121">
        <v>2.0</v>
      </c>
      <c r="G121">
        <v>2.0</v>
      </c>
      <c r="H121">
        <v>4.0</v>
      </c>
      <c r="I121">
        <v>1.0</v>
      </c>
      <c r="J121">
        <v>11.0</v>
      </c>
      <c r="K121">
        <v>8.0</v>
      </c>
      <c r="L121">
        <v>2.0</v>
      </c>
      <c r="M121">
        <v>14.0</v>
      </c>
      <c r="N121">
        <v>1.0</v>
      </c>
      <c r="O121">
        <v>8.0</v>
      </c>
      <c r="P121">
        <v>0.0</v>
      </c>
      <c r="Q121">
        <v>0.0</v>
      </c>
      <c r="R121">
        <v>10.0</v>
      </c>
      <c r="S121">
        <v>14.0</v>
      </c>
      <c r="T121">
        <v>8.0</v>
      </c>
      <c r="U121">
        <v>7.0</v>
      </c>
      <c r="V121">
        <v>7.0</v>
      </c>
      <c r="W121">
        <v>10.0</v>
      </c>
      <c r="X121">
        <v>2.0</v>
      </c>
      <c r="Y121">
        <v>2.0</v>
      </c>
      <c r="Z121">
        <v>4.0</v>
      </c>
      <c r="AA121">
        <v>5.0</v>
      </c>
      <c r="AB121">
        <v>2.0</v>
      </c>
      <c r="AC121">
        <v>1.0</v>
      </c>
      <c r="AD121">
        <v>0.0</v>
      </c>
      <c r="AE121">
        <v>0.0</v>
      </c>
      <c r="AF121">
        <v>2.0</v>
      </c>
      <c r="AG121">
        <v>10.0</v>
      </c>
      <c r="AH121">
        <v>2.0</v>
      </c>
      <c r="AI121">
        <v>0.0</v>
      </c>
      <c r="AJ121">
        <v>0.0</v>
      </c>
      <c r="AK121">
        <v>1.0</v>
      </c>
      <c r="AL121">
        <v>1.0</v>
      </c>
      <c r="AM121">
        <v>0.0</v>
      </c>
      <c r="AN121">
        <v>0.0</v>
      </c>
      <c r="AO121">
        <v>0.0</v>
      </c>
      <c r="AP121">
        <v>4.0</v>
      </c>
      <c r="AQ121">
        <v>0.0</v>
      </c>
      <c r="AR121">
        <v>6.0</v>
      </c>
      <c r="AS121">
        <v>1.0</v>
      </c>
      <c r="AT121">
        <v>8.0</v>
      </c>
    </row>
    <row r="122">
      <c r="A122" s="1" t="s">
        <v>88</v>
      </c>
      <c r="B122">
        <v>0.0</v>
      </c>
      <c r="C122">
        <v>3.0</v>
      </c>
      <c r="D122">
        <v>1.0</v>
      </c>
      <c r="E122">
        <v>1.0</v>
      </c>
      <c r="F122">
        <v>2.0</v>
      </c>
      <c r="G122">
        <v>2.0</v>
      </c>
      <c r="H122">
        <v>7.0</v>
      </c>
      <c r="I122">
        <v>1.0</v>
      </c>
      <c r="J122">
        <v>9.0</v>
      </c>
      <c r="K122">
        <v>7.0</v>
      </c>
      <c r="L122">
        <v>1.0</v>
      </c>
      <c r="M122">
        <v>13.0</v>
      </c>
      <c r="N122">
        <v>3.0</v>
      </c>
      <c r="O122">
        <v>8.0</v>
      </c>
      <c r="P122">
        <v>0.0</v>
      </c>
      <c r="Q122">
        <v>0.0</v>
      </c>
      <c r="R122">
        <v>8.0</v>
      </c>
      <c r="S122">
        <v>13.0</v>
      </c>
      <c r="T122">
        <v>7.0</v>
      </c>
      <c r="U122">
        <v>6.0</v>
      </c>
      <c r="V122">
        <v>6.0</v>
      </c>
      <c r="W122">
        <v>9.0</v>
      </c>
      <c r="X122">
        <v>2.0</v>
      </c>
      <c r="Y122">
        <v>1.0</v>
      </c>
      <c r="Z122">
        <v>4.0</v>
      </c>
      <c r="AA122">
        <v>5.0</v>
      </c>
      <c r="AB122">
        <v>2.0</v>
      </c>
      <c r="AC122">
        <v>1.0</v>
      </c>
      <c r="AD122">
        <v>0.0</v>
      </c>
      <c r="AE122">
        <v>0.0</v>
      </c>
      <c r="AF122">
        <v>2.0</v>
      </c>
      <c r="AG122">
        <v>9.0</v>
      </c>
      <c r="AH122">
        <v>2.0</v>
      </c>
      <c r="AI122">
        <v>0.0</v>
      </c>
      <c r="AJ122">
        <v>0.0</v>
      </c>
      <c r="AK122">
        <v>1.0</v>
      </c>
      <c r="AL122">
        <v>2.0</v>
      </c>
      <c r="AM122">
        <v>0.0</v>
      </c>
      <c r="AN122">
        <v>0.0</v>
      </c>
      <c r="AO122">
        <v>0.0</v>
      </c>
      <c r="AP122">
        <v>4.0</v>
      </c>
      <c r="AQ122">
        <v>0.0</v>
      </c>
      <c r="AR122">
        <v>6.0</v>
      </c>
      <c r="AS122">
        <v>1.0</v>
      </c>
      <c r="AT122">
        <v>8.0</v>
      </c>
    </row>
    <row r="123">
      <c r="A123" s="1" t="s">
        <v>89</v>
      </c>
      <c r="B123">
        <v>0.0</v>
      </c>
      <c r="C123">
        <v>3.0</v>
      </c>
      <c r="D123">
        <v>1.0</v>
      </c>
      <c r="E123">
        <v>0.0</v>
      </c>
      <c r="F123">
        <v>2.0</v>
      </c>
      <c r="G123">
        <v>2.0</v>
      </c>
      <c r="H123">
        <v>5.0</v>
      </c>
      <c r="I123">
        <v>1.0</v>
      </c>
      <c r="J123">
        <v>11.0</v>
      </c>
      <c r="K123">
        <v>10.0</v>
      </c>
      <c r="L123">
        <v>2.0</v>
      </c>
      <c r="M123">
        <v>16.0</v>
      </c>
      <c r="N123">
        <v>1.0</v>
      </c>
      <c r="O123">
        <v>9.0</v>
      </c>
      <c r="P123">
        <v>0.0</v>
      </c>
      <c r="Q123">
        <v>0.0</v>
      </c>
      <c r="R123">
        <v>12.0</v>
      </c>
      <c r="S123">
        <v>15.0</v>
      </c>
      <c r="T123">
        <v>8.0</v>
      </c>
      <c r="U123">
        <v>7.0</v>
      </c>
      <c r="V123">
        <v>8.0</v>
      </c>
      <c r="W123">
        <v>10.0</v>
      </c>
      <c r="X123">
        <v>2.0</v>
      </c>
      <c r="Y123">
        <v>2.0</v>
      </c>
      <c r="Z123">
        <v>4.0</v>
      </c>
      <c r="AA123">
        <v>5.0</v>
      </c>
      <c r="AB123">
        <v>2.0</v>
      </c>
      <c r="AC123">
        <v>1.0</v>
      </c>
      <c r="AD123">
        <v>0.0</v>
      </c>
      <c r="AE123">
        <v>0.0</v>
      </c>
      <c r="AF123">
        <v>2.0</v>
      </c>
      <c r="AG123">
        <v>11.0</v>
      </c>
      <c r="AH123">
        <v>3.0</v>
      </c>
      <c r="AI123">
        <v>1.0</v>
      </c>
      <c r="AJ123">
        <v>0.0</v>
      </c>
      <c r="AK123">
        <v>1.0</v>
      </c>
      <c r="AL123">
        <v>2.0</v>
      </c>
      <c r="AM123">
        <v>0.0</v>
      </c>
      <c r="AN123">
        <v>0.0</v>
      </c>
      <c r="AO123">
        <v>0.0</v>
      </c>
      <c r="AP123">
        <v>3.0</v>
      </c>
      <c r="AQ123">
        <v>0.0</v>
      </c>
      <c r="AR123">
        <v>6.0</v>
      </c>
      <c r="AS123">
        <v>1.0</v>
      </c>
      <c r="AT123">
        <v>9.0</v>
      </c>
    </row>
    <row r="124">
      <c r="A124" s="1" t="s">
        <v>90</v>
      </c>
      <c r="B124">
        <v>0.0</v>
      </c>
      <c r="C124">
        <v>3.0</v>
      </c>
      <c r="D124">
        <v>1.0</v>
      </c>
      <c r="E124">
        <v>0.0</v>
      </c>
      <c r="F124">
        <v>2.0</v>
      </c>
      <c r="G124">
        <v>1.0</v>
      </c>
      <c r="H124">
        <v>4.0</v>
      </c>
      <c r="I124">
        <v>0.0</v>
      </c>
      <c r="J124">
        <v>7.0</v>
      </c>
      <c r="K124">
        <v>10.0</v>
      </c>
      <c r="L124">
        <v>1.0</v>
      </c>
      <c r="M124">
        <v>13.0</v>
      </c>
      <c r="N124">
        <v>1.0</v>
      </c>
      <c r="O124">
        <v>8.0</v>
      </c>
      <c r="P124">
        <v>0.0</v>
      </c>
      <c r="Q124">
        <v>0.0</v>
      </c>
      <c r="R124">
        <v>9.0</v>
      </c>
      <c r="S124">
        <v>13.0</v>
      </c>
      <c r="T124">
        <v>7.0</v>
      </c>
      <c r="U124">
        <v>7.0</v>
      </c>
      <c r="V124">
        <v>8.0</v>
      </c>
      <c r="W124">
        <v>8.0</v>
      </c>
      <c r="X124">
        <v>2.0</v>
      </c>
      <c r="Y124">
        <v>2.0</v>
      </c>
      <c r="Z124">
        <v>4.0</v>
      </c>
      <c r="AA124">
        <v>5.0</v>
      </c>
      <c r="AB124">
        <v>2.0</v>
      </c>
      <c r="AC124">
        <v>1.0</v>
      </c>
      <c r="AD124">
        <v>0.0</v>
      </c>
      <c r="AE124">
        <v>0.0</v>
      </c>
      <c r="AF124">
        <v>1.0</v>
      </c>
      <c r="AG124">
        <v>10.0</v>
      </c>
      <c r="AH124">
        <v>3.0</v>
      </c>
      <c r="AI124">
        <v>1.0</v>
      </c>
      <c r="AJ124">
        <v>0.0</v>
      </c>
      <c r="AK124">
        <v>1.0</v>
      </c>
      <c r="AL124">
        <v>2.0</v>
      </c>
      <c r="AM124">
        <v>0.0</v>
      </c>
      <c r="AN124">
        <v>0.0</v>
      </c>
      <c r="AO124">
        <v>0.0</v>
      </c>
      <c r="AP124">
        <v>3.0</v>
      </c>
      <c r="AQ124">
        <v>0.0</v>
      </c>
      <c r="AR124">
        <v>6.0</v>
      </c>
      <c r="AS124">
        <v>1.0</v>
      </c>
      <c r="AT124">
        <v>7.0</v>
      </c>
    </row>
    <row r="125">
      <c r="A125" s="1" t="s">
        <v>91</v>
      </c>
      <c r="B125">
        <v>0.0</v>
      </c>
      <c r="C125">
        <v>3.0</v>
      </c>
      <c r="D125">
        <v>1.0</v>
      </c>
      <c r="E125">
        <v>1.0</v>
      </c>
      <c r="F125">
        <v>2.0</v>
      </c>
      <c r="G125">
        <v>1.0</v>
      </c>
      <c r="H125">
        <v>7.0</v>
      </c>
      <c r="I125">
        <v>1.0</v>
      </c>
      <c r="J125">
        <v>7.0</v>
      </c>
      <c r="K125">
        <v>7.0</v>
      </c>
      <c r="L125">
        <v>2.0</v>
      </c>
      <c r="M125">
        <v>10.0</v>
      </c>
      <c r="N125">
        <v>3.0</v>
      </c>
      <c r="O125">
        <v>6.0</v>
      </c>
      <c r="P125">
        <v>0.0</v>
      </c>
      <c r="Q125">
        <v>0.0</v>
      </c>
      <c r="R125">
        <v>8.0</v>
      </c>
      <c r="S125">
        <v>11.0</v>
      </c>
      <c r="T125">
        <v>5.0</v>
      </c>
      <c r="U125">
        <v>7.0</v>
      </c>
      <c r="V125">
        <v>5.0</v>
      </c>
      <c r="W125">
        <v>7.0</v>
      </c>
      <c r="X125">
        <v>2.0</v>
      </c>
      <c r="Y125">
        <v>0.0</v>
      </c>
      <c r="Z125">
        <v>3.0</v>
      </c>
      <c r="AA125">
        <v>5.0</v>
      </c>
      <c r="AB125">
        <v>1.0</v>
      </c>
      <c r="AC125">
        <v>1.0</v>
      </c>
      <c r="AD125">
        <v>0.0</v>
      </c>
      <c r="AE125">
        <v>0.0</v>
      </c>
      <c r="AF125">
        <v>1.0</v>
      </c>
      <c r="AG125">
        <v>8.0</v>
      </c>
      <c r="AH125">
        <v>2.0</v>
      </c>
      <c r="AI125">
        <v>1.0</v>
      </c>
      <c r="AJ125">
        <v>0.0</v>
      </c>
      <c r="AK125">
        <v>1.0</v>
      </c>
      <c r="AL125">
        <v>1.0</v>
      </c>
      <c r="AM125">
        <v>0.0</v>
      </c>
      <c r="AN125">
        <v>0.0</v>
      </c>
      <c r="AO125">
        <v>0.0</v>
      </c>
      <c r="AP125">
        <v>4.0</v>
      </c>
      <c r="AQ125">
        <v>0.0</v>
      </c>
      <c r="AR125">
        <v>6.0</v>
      </c>
      <c r="AS125">
        <v>1.0</v>
      </c>
      <c r="AT125">
        <v>6.0</v>
      </c>
    </row>
    <row r="126">
      <c r="A126" s="1" t="s">
        <v>92</v>
      </c>
      <c r="B126">
        <v>0.0</v>
      </c>
      <c r="C126">
        <v>1.0</v>
      </c>
      <c r="D126">
        <v>0.0</v>
      </c>
      <c r="E126">
        <v>0.0</v>
      </c>
      <c r="F126">
        <v>1.0</v>
      </c>
      <c r="G126">
        <v>0.0</v>
      </c>
      <c r="H126">
        <v>2.0</v>
      </c>
      <c r="I126">
        <v>0.0</v>
      </c>
      <c r="J126">
        <v>3.0</v>
      </c>
      <c r="K126">
        <v>2.0</v>
      </c>
      <c r="L126">
        <v>1.0</v>
      </c>
      <c r="M126">
        <v>3.0</v>
      </c>
      <c r="N126">
        <v>0.0</v>
      </c>
      <c r="O126">
        <v>2.0</v>
      </c>
      <c r="P126">
        <v>0.0</v>
      </c>
      <c r="Q126">
        <v>0.0</v>
      </c>
      <c r="R126">
        <v>3.0</v>
      </c>
      <c r="S126">
        <v>4.0</v>
      </c>
      <c r="T126">
        <v>2.0</v>
      </c>
      <c r="U126">
        <v>0.0</v>
      </c>
      <c r="V126">
        <v>3.0</v>
      </c>
      <c r="W126">
        <v>2.0</v>
      </c>
      <c r="X126">
        <v>1.0</v>
      </c>
      <c r="Y126">
        <v>0.0</v>
      </c>
      <c r="Z126">
        <v>0.0</v>
      </c>
      <c r="AA126">
        <v>0.0</v>
      </c>
      <c r="AB126">
        <v>0.0</v>
      </c>
      <c r="AC126">
        <v>1.0</v>
      </c>
      <c r="AD126">
        <v>0.0</v>
      </c>
      <c r="AE126">
        <v>0.0</v>
      </c>
      <c r="AF126">
        <v>0.0</v>
      </c>
      <c r="AG126">
        <v>3.0</v>
      </c>
      <c r="AH126">
        <v>1.0</v>
      </c>
      <c r="AI126">
        <v>0.0</v>
      </c>
      <c r="AJ126">
        <v>0.0</v>
      </c>
      <c r="AK126">
        <v>1.0</v>
      </c>
      <c r="AL126">
        <v>0.0</v>
      </c>
      <c r="AM126">
        <v>0.0</v>
      </c>
      <c r="AN126">
        <v>0.0</v>
      </c>
      <c r="AO126">
        <v>0.0</v>
      </c>
      <c r="AP126">
        <v>0.0</v>
      </c>
      <c r="AQ126">
        <v>0.0</v>
      </c>
      <c r="AR126">
        <v>1.0</v>
      </c>
      <c r="AS126">
        <v>0.0</v>
      </c>
      <c r="AT126">
        <v>1.0</v>
      </c>
    </row>
    <row r="127">
      <c r="A127" s="1" t="s">
        <v>93</v>
      </c>
      <c r="B127">
        <v>0.0</v>
      </c>
      <c r="C127">
        <v>3.0</v>
      </c>
      <c r="D127">
        <v>1.0</v>
      </c>
      <c r="E127">
        <v>0.0</v>
      </c>
      <c r="F127">
        <v>2.0</v>
      </c>
      <c r="G127">
        <v>1.0</v>
      </c>
      <c r="H127">
        <v>6.0</v>
      </c>
      <c r="I127">
        <v>1.0</v>
      </c>
      <c r="J127">
        <v>9.0</v>
      </c>
      <c r="K127">
        <v>10.0</v>
      </c>
      <c r="L127">
        <v>2.0</v>
      </c>
      <c r="M127">
        <v>10.0</v>
      </c>
      <c r="N127">
        <v>2.0</v>
      </c>
      <c r="O127">
        <v>7.0</v>
      </c>
      <c r="P127">
        <v>0.0</v>
      </c>
      <c r="Q127">
        <v>0.0</v>
      </c>
      <c r="R127">
        <v>6.0</v>
      </c>
      <c r="S127">
        <v>10.0</v>
      </c>
      <c r="T127">
        <v>4.0</v>
      </c>
      <c r="U127">
        <v>5.0</v>
      </c>
      <c r="V127">
        <v>6.0</v>
      </c>
      <c r="W127">
        <v>7.0</v>
      </c>
      <c r="X127">
        <v>2.0</v>
      </c>
      <c r="Y127">
        <v>2.0</v>
      </c>
      <c r="Z127">
        <v>1.0</v>
      </c>
      <c r="AA127">
        <v>2.0</v>
      </c>
      <c r="AB127">
        <v>1.0</v>
      </c>
      <c r="AC127">
        <v>1.0</v>
      </c>
      <c r="AD127">
        <v>0.0</v>
      </c>
      <c r="AE127">
        <v>0.0</v>
      </c>
      <c r="AF127">
        <v>1.0</v>
      </c>
      <c r="AG127">
        <v>8.0</v>
      </c>
      <c r="AH127">
        <v>1.0</v>
      </c>
      <c r="AI127">
        <v>1.0</v>
      </c>
      <c r="AJ127">
        <v>0.0</v>
      </c>
      <c r="AK127">
        <v>1.0</v>
      </c>
      <c r="AL127">
        <v>1.0</v>
      </c>
      <c r="AM127">
        <v>0.0</v>
      </c>
      <c r="AN127">
        <v>0.0</v>
      </c>
      <c r="AO127">
        <v>0.0</v>
      </c>
      <c r="AP127">
        <v>2.0</v>
      </c>
      <c r="AQ127">
        <v>0.0</v>
      </c>
      <c r="AR127">
        <v>3.0</v>
      </c>
      <c r="AS127">
        <v>0.0</v>
      </c>
      <c r="AT127">
        <v>7.0</v>
      </c>
    </row>
    <row r="128">
      <c r="A128" s="1" t="s">
        <v>94</v>
      </c>
      <c r="B128">
        <v>0.0</v>
      </c>
      <c r="C128">
        <v>0.0</v>
      </c>
      <c r="D128">
        <v>0.0</v>
      </c>
      <c r="E128">
        <v>1.0</v>
      </c>
      <c r="F128">
        <v>1.0</v>
      </c>
      <c r="G128">
        <v>1.0</v>
      </c>
      <c r="H128">
        <v>1.0</v>
      </c>
      <c r="I128">
        <v>0.0</v>
      </c>
      <c r="J128">
        <v>5.0</v>
      </c>
      <c r="K128">
        <v>5.0</v>
      </c>
      <c r="L128">
        <v>1.0</v>
      </c>
      <c r="M128">
        <v>6.0</v>
      </c>
      <c r="N128">
        <v>1.0</v>
      </c>
      <c r="O128">
        <v>4.0</v>
      </c>
      <c r="P128">
        <v>0.0</v>
      </c>
      <c r="Q128">
        <v>0.0</v>
      </c>
      <c r="R128">
        <v>4.0</v>
      </c>
      <c r="S128">
        <v>8.0</v>
      </c>
      <c r="T128">
        <v>4.0</v>
      </c>
      <c r="U128">
        <v>3.0</v>
      </c>
      <c r="V128">
        <v>4.0</v>
      </c>
      <c r="W128">
        <v>4.0</v>
      </c>
      <c r="X128">
        <v>1.0</v>
      </c>
      <c r="Y128">
        <v>0.0</v>
      </c>
      <c r="Z128">
        <v>0.0</v>
      </c>
      <c r="AA128">
        <v>2.0</v>
      </c>
      <c r="AB128">
        <v>1.0</v>
      </c>
      <c r="AC128">
        <v>1.0</v>
      </c>
      <c r="AD128">
        <v>0.0</v>
      </c>
      <c r="AE128">
        <v>0.0</v>
      </c>
      <c r="AF128">
        <v>0.0</v>
      </c>
      <c r="AG128">
        <v>6.0</v>
      </c>
      <c r="AH128">
        <v>2.0</v>
      </c>
      <c r="AI128">
        <v>1.0</v>
      </c>
      <c r="AJ128">
        <v>0.0</v>
      </c>
      <c r="AK128">
        <v>1.0</v>
      </c>
      <c r="AL128">
        <v>1.0</v>
      </c>
      <c r="AM128">
        <v>0.0</v>
      </c>
      <c r="AN128">
        <v>0.0</v>
      </c>
      <c r="AO128">
        <v>0.0</v>
      </c>
      <c r="AP128">
        <v>1.0</v>
      </c>
      <c r="AQ128">
        <v>0.0</v>
      </c>
      <c r="AR128">
        <v>1.0</v>
      </c>
      <c r="AS128">
        <v>1.0</v>
      </c>
      <c r="AT128">
        <v>5.0</v>
      </c>
    </row>
    <row r="129">
      <c r="A129" s="1" t="s">
        <v>95</v>
      </c>
      <c r="B129">
        <v>0.0</v>
      </c>
      <c r="C129">
        <v>3.0</v>
      </c>
      <c r="D129">
        <v>1.0</v>
      </c>
      <c r="E129">
        <v>1.0</v>
      </c>
      <c r="F129">
        <v>2.0</v>
      </c>
      <c r="G129">
        <v>1.0</v>
      </c>
      <c r="H129">
        <v>7.0</v>
      </c>
      <c r="I129">
        <v>1.0</v>
      </c>
      <c r="J129">
        <v>8.0</v>
      </c>
      <c r="K129">
        <v>6.0</v>
      </c>
      <c r="L129">
        <v>2.0</v>
      </c>
      <c r="M129">
        <v>11.0</v>
      </c>
      <c r="N129">
        <v>2.0</v>
      </c>
      <c r="O129">
        <v>7.0</v>
      </c>
      <c r="P129">
        <v>0.0</v>
      </c>
      <c r="Q129">
        <v>0.0</v>
      </c>
      <c r="R129">
        <v>10.0</v>
      </c>
      <c r="S129">
        <v>13.0</v>
      </c>
      <c r="T129">
        <v>7.0</v>
      </c>
      <c r="U129">
        <v>6.0</v>
      </c>
      <c r="V129">
        <v>6.0</v>
      </c>
      <c r="W129">
        <v>8.0</v>
      </c>
      <c r="X129">
        <v>1.0</v>
      </c>
      <c r="Y129">
        <v>0.0</v>
      </c>
      <c r="Z129">
        <v>3.0</v>
      </c>
      <c r="AA129">
        <v>4.0</v>
      </c>
      <c r="AB129">
        <v>2.0</v>
      </c>
      <c r="AC129">
        <v>1.0</v>
      </c>
      <c r="AD129">
        <v>0.0</v>
      </c>
      <c r="AE129">
        <v>0.0</v>
      </c>
      <c r="AF129">
        <v>2.0</v>
      </c>
      <c r="AG129">
        <v>9.0</v>
      </c>
      <c r="AH129">
        <v>1.0</v>
      </c>
      <c r="AI129">
        <v>0.0</v>
      </c>
      <c r="AJ129">
        <v>0.0</v>
      </c>
      <c r="AK129">
        <v>1.0</v>
      </c>
      <c r="AL129">
        <v>2.0</v>
      </c>
      <c r="AM129">
        <v>0.0</v>
      </c>
      <c r="AN129">
        <v>0.0</v>
      </c>
      <c r="AO129">
        <v>0.0</v>
      </c>
      <c r="AP129">
        <v>3.0</v>
      </c>
      <c r="AQ129">
        <v>0.0</v>
      </c>
      <c r="AR129">
        <v>6.0</v>
      </c>
      <c r="AS129">
        <v>1.0</v>
      </c>
      <c r="AT129">
        <v>7.0</v>
      </c>
    </row>
    <row r="130">
      <c r="A130" s="1" t="s">
        <v>96</v>
      </c>
      <c r="B130">
        <v>0.0</v>
      </c>
      <c r="C130">
        <v>0.0</v>
      </c>
      <c r="D130">
        <v>0.0</v>
      </c>
      <c r="E130">
        <v>0.0</v>
      </c>
      <c r="F130">
        <v>0.0</v>
      </c>
      <c r="G130">
        <v>1.0</v>
      </c>
      <c r="H130">
        <v>2.0</v>
      </c>
      <c r="I130">
        <v>1.0</v>
      </c>
      <c r="J130">
        <v>4.0</v>
      </c>
      <c r="K130">
        <v>2.0</v>
      </c>
      <c r="L130">
        <v>1.0</v>
      </c>
      <c r="M130">
        <v>5.0</v>
      </c>
      <c r="N130">
        <v>0.0</v>
      </c>
      <c r="O130">
        <v>3.0</v>
      </c>
      <c r="P130">
        <v>0.0</v>
      </c>
      <c r="Q130">
        <v>0.0</v>
      </c>
      <c r="R130">
        <v>4.0</v>
      </c>
      <c r="S130">
        <v>5.0</v>
      </c>
      <c r="T130">
        <v>3.0</v>
      </c>
      <c r="U130">
        <v>1.0</v>
      </c>
      <c r="V130">
        <v>3.0</v>
      </c>
      <c r="W130">
        <v>4.0</v>
      </c>
      <c r="X130">
        <v>0.0</v>
      </c>
      <c r="Y130">
        <v>1.0</v>
      </c>
      <c r="Z130">
        <v>0.0</v>
      </c>
      <c r="AA130">
        <v>0.0</v>
      </c>
      <c r="AB130">
        <v>1.0</v>
      </c>
      <c r="AC130">
        <v>1.0</v>
      </c>
      <c r="AD130">
        <v>0.0</v>
      </c>
      <c r="AE130">
        <v>0.0</v>
      </c>
      <c r="AF130">
        <v>2.0</v>
      </c>
      <c r="AG130">
        <v>3.0</v>
      </c>
      <c r="AH130">
        <v>1.0</v>
      </c>
      <c r="AI130">
        <v>0.0</v>
      </c>
      <c r="AJ130">
        <v>0.0</v>
      </c>
      <c r="AK130">
        <v>1.0</v>
      </c>
      <c r="AL130">
        <v>1.0</v>
      </c>
      <c r="AM130">
        <v>0.0</v>
      </c>
      <c r="AN130">
        <v>0.0</v>
      </c>
      <c r="AO130">
        <v>0.0</v>
      </c>
      <c r="AP130">
        <v>0.0</v>
      </c>
      <c r="AQ130">
        <v>0.0</v>
      </c>
      <c r="AR130">
        <v>0.0</v>
      </c>
      <c r="AS130">
        <v>0.0</v>
      </c>
      <c r="AT130">
        <v>4.0</v>
      </c>
    </row>
    <row r="131">
      <c r="A131" s="1" t="s">
        <v>97</v>
      </c>
      <c r="B131">
        <v>0.0</v>
      </c>
      <c r="C131">
        <v>1.0</v>
      </c>
      <c r="D131">
        <v>0.0</v>
      </c>
      <c r="E131">
        <v>0.0</v>
      </c>
      <c r="F131">
        <v>1.0</v>
      </c>
      <c r="G131">
        <v>1.0</v>
      </c>
      <c r="H131">
        <v>3.0</v>
      </c>
      <c r="I131">
        <v>1.0</v>
      </c>
      <c r="J131">
        <v>2.0</v>
      </c>
      <c r="K131">
        <v>2.0</v>
      </c>
      <c r="L131">
        <v>2.0</v>
      </c>
      <c r="M131">
        <v>4.0</v>
      </c>
      <c r="N131">
        <v>1.0</v>
      </c>
      <c r="O131">
        <v>3.0</v>
      </c>
      <c r="P131">
        <v>0.0</v>
      </c>
      <c r="Q131">
        <v>0.0</v>
      </c>
      <c r="R131">
        <v>2.0</v>
      </c>
      <c r="S131">
        <v>3.0</v>
      </c>
      <c r="T131">
        <v>1.0</v>
      </c>
      <c r="U131">
        <v>3.0</v>
      </c>
      <c r="V131">
        <v>1.0</v>
      </c>
      <c r="W131">
        <v>3.0</v>
      </c>
      <c r="X131">
        <v>0.0</v>
      </c>
      <c r="Y131">
        <v>0.0</v>
      </c>
      <c r="Z131">
        <v>0.0</v>
      </c>
      <c r="AA131">
        <v>3.0</v>
      </c>
      <c r="AB131">
        <v>1.0</v>
      </c>
      <c r="AC131">
        <v>0.0</v>
      </c>
      <c r="AD131">
        <v>0.0</v>
      </c>
      <c r="AE131">
        <v>0.0</v>
      </c>
      <c r="AF131">
        <v>2.0</v>
      </c>
      <c r="AG131">
        <v>1.0</v>
      </c>
      <c r="AH131">
        <v>2.0</v>
      </c>
      <c r="AI131">
        <v>1.0</v>
      </c>
      <c r="AJ131">
        <v>0.0</v>
      </c>
      <c r="AK131">
        <v>0.0</v>
      </c>
      <c r="AL131">
        <v>1.0</v>
      </c>
      <c r="AM131">
        <v>0.0</v>
      </c>
      <c r="AN131">
        <v>0.0</v>
      </c>
      <c r="AO131">
        <v>0.0</v>
      </c>
      <c r="AP131">
        <v>0.0</v>
      </c>
      <c r="AQ131">
        <v>0.0</v>
      </c>
      <c r="AR131">
        <v>2.0</v>
      </c>
      <c r="AS131">
        <v>0.0</v>
      </c>
      <c r="AT131">
        <v>3.0</v>
      </c>
    </row>
    <row r="132">
      <c r="A132" s="1" t="s">
        <v>98</v>
      </c>
      <c r="B132">
        <v>0.0</v>
      </c>
      <c r="C132">
        <v>2.0</v>
      </c>
      <c r="D132">
        <v>0.0</v>
      </c>
      <c r="E132">
        <v>0.0</v>
      </c>
      <c r="F132">
        <v>2.0</v>
      </c>
      <c r="G132">
        <v>2.0</v>
      </c>
      <c r="H132">
        <v>2.0</v>
      </c>
      <c r="I132">
        <v>1.0</v>
      </c>
      <c r="J132">
        <v>3.0</v>
      </c>
      <c r="K132">
        <v>3.0</v>
      </c>
      <c r="L132">
        <v>2.0</v>
      </c>
      <c r="M132">
        <v>5.0</v>
      </c>
      <c r="N132">
        <v>0.0</v>
      </c>
      <c r="O132">
        <v>3.0</v>
      </c>
      <c r="P132">
        <v>0.0</v>
      </c>
      <c r="Q132">
        <v>0.0</v>
      </c>
      <c r="R132">
        <v>3.0</v>
      </c>
      <c r="S132">
        <v>5.0</v>
      </c>
      <c r="T132">
        <v>0.0</v>
      </c>
      <c r="U132">
        <v>4.0</v>
      </c>
      <c r="V132">
        <v>3.0</v>
      </c>
      <c r="W132">
        <v>3.0</v>
      </c>
      <c r="X132">
        <v>1.0</v>
      </c>
      <c r="Y132">
        <v>0.0</v>
      </c>
      <c r="Z132">
        <v>1.0</v>
      </c>
      <c r="AA132">
        <v>2.0</v>
      </c>
      <c r="AB132">
        <v>2.0</v>
      </c>
      <c r="AC132">
        <v>1.0</v>
      </c>
      <c r="AD132">
        <v>0.0</v>
      </c>
      <c r="AE132">
        <v>0.0</v>
      </c>
      <c r="AF132">
        <v>1.0</v>
      </c>
      <c r="AG132">
        <v>3.0</v>
      </c>
      <c r="AH132">
        <v>1.0</v>
      </c>
      <c r="AI132">
        <v>1.0</v>
      </c>
      <c r="AJ132">
        <v>0.0</v>
      </c>
      <c r="AK132">
        <v>1.0</v>
      </c>
      <c r="AL132">
        <v>1.0</v>
      </c>
      <c r="AM132">
        <v>0.0</v>
      </c>
      <c r="AN132">
        <v>0.0</v>
      </c>
      <c r="AO132">
        <v>0.0</v>
      </c>
      <c r="AP132">
        <v>1.0</v>
      </c>
      <c r="AQ132">
        <v>0.0</v>
      </c>
      <c r="AR132">
        <v>3.0</v>
      </c>
      <c r="AS132">
        <v>1.0</v>
      </c>
      <c r="AT132">
        <v>4.0</v>
      </c>
    </row>
    <row r="133">
      <c r="A133" s="1" t="s">
        <v>99</v>
      </c>
      <c r="B133">
        <v>0.0</v>
      </c>
      <c r="C133">
        <v>3.0</v>
      </c>
      <c r="D133">
        <v>1.0</v>
      </c>
      <c r="E133">
        <v>1.0</v>
      </c>
      <c r="F133">
        <v>1.0</v>
      </c>
      <c r="G133">
        <v>2.0</v>
      </c>
      <c r="H133">
        <v>7.0</v>
      </c>
      <c r="I133">
        <v>1.0</v>
      </c>
      <c r="J133">
        <v>9.0</v>
      </c>
      <c r="K133">
        <v>7.0</v>
      </c>
      <c r="L133">
        <v>2.0</v>
      </c>
      <c r="M133">
        <v>11.0</v>
      </c>
      <c r="N133">
        <v>3.0</v>
      </c>
      <c r="O133">
        <v>8.0</v>
      </c>
      <c r="P133">
        <v>0.0</v>
      </c>
      <c r="Q133">
        <v>0.0</v>
      </c>
      <c r="R133">
        <v>10.0</v>
      </c>
      <c r="S133">
        <v>13.0</v>
      </c>
      <c r="T133">
        <v>4.0</v>
      </c>
      <c r="U133">
        <v>5.0</v>
      </c>
      <c r="V133">
        <v>6.0</v>
      </c>
      <c r="W133">
        <v>10.0</v>
      </c>
      <c r="X133">
        <v>2.0</v>
      </c>
      <c r="Y133">
        <v>2.0</v>
      </c>
      <c r="Z133">
        <v>3.0</v>
      </c>
      <c r="AA133">
        <v>5.0</v>
      </c>
      <c r="AB133">
        <v>2.0</v>
      </c>
      <c r="AC133">
        <v>1.0</v>
      </c>
      <c r="AD133">
        <v>0.0</v>
      </c>
      <c r="AE133">
        <v>0.0</v>
      </c>
      <c r="AF133">
        <v>2.0</v>
      </c>
      <c r="AG133">
        <v>9.0</v>
      </c>
      <c r="AH133">
        <v>1.0</v>
      </c>
      <c r="AI133">
        <v>0.0</v>
      </c>
      <c r="AJ133">
        <v>0.0</v>
      </c>
      <c r="AK133">
        <v>1.0</v>
      </c>
      <c r="AL133">
        <v>1.0</v>
      </c>
      <c r="AM133">
        <v>0.0</v>
      </c>
      <c r="AN133">
        <v>0.0</v>
      </c>
      <c r="AO133">
        <v>0.0</v>
      </c>
      <c r="AP133">
        <v>2.0</v>
      </c>
      <c r="AQ133">
        <v>0.0</v>
      </c>
      <c r="AR133">
        <v>5.0</v>
      </c>
      <c r="AS133">
        <v>0.0</v>
      </c>
      <c r="AT133">
        <v>7.0</v>
      </c>
    </row>
    <row r="134">
      <c r="A134" s="1" t="s">
        <v>100</v>
      </c>
      <c r="B134">
        <v>0.0</v>
      </c>
      <c r="C134">
        <v>3.0</v>
      </c>
      <c r="D134">
        <v>1.0</v>
      </c>
      <c r="E134">
        <v>1.0</v>
      </c>
      <c r="F134">
        <v>1.0</v>
      </c>
      <c r="G134">
        <v>2.0</v>
      </c>
      <c r="H134">
        <v>5.0</v>
      </c>
      <c r="I134">
        <v>1.0</v>
      </c>
      <c r="J134">
        <v>10.0</v>
      </c>
      <c r="K134">
        <v>9.0</v>
      </c>
      <c r="L134">
        <v>2.0</v>
      </c>
      <c r="M134">
        <v>14.0</v>
      </c>
      <c r="N134">
        <v>2.0</v>
      </c>
      <c r="O134">
        <v>10.0</v>
      </c>
      <c r="P134">
        <v>0.0</v>
      </c>
      <c r="Q134">
        <v>0.0</v>
      </c>
      <c r="R134">
        <v>11.0</v>
      </c>
      <c r="S134">
        <v>14.0</v>
      </c>
      <c r="T134">
        <v>8.0</v>
      </c>
      <c r="U134">
        <v>7.0</v>
      </c>
      <c r="V134">
        <v>8.0</v>
      </c>
      <c r="W134">
        <v>9.0</v>
      </c>
      <c r="X134">
        <v>2.0</v>
      </c>
      <c r="Y134">
        <v>2.0</v>
      </c>
      <c r="Z134">
        <v>2.0</v>
      </c>
      <c r="AA134">
        <v>5.0</v>
      </c>
      <c r="AB134">
        <v>2.0</v>
      </c>
      <c r="AC134">
        <v>1.0</v>
      </c>
      <c r="AD134">
        <v>0.0</v>
      </c>
      <c r="AE134">
        <v>0.0</v>
      </c>
      <c r="AF134">
        <v>2.0</v>
      </c>
      <c r="AG134">
        <v>11.0</v>
      </c>
      <c r="AH134">
        <v>1.0</v>
      </c>
      <c r="AI134">
        <v>0.0</v>
      </c>
      <c r="AJ134">
        <v>0.0</v>
      </c>
      <c r="AK134">
        <v>1.0</v>
      </c>
      <c r="AL134">
        <v>2.0</v>
      </c>
      <c r="AM134">
        <v>0.0</v>
      </c>
      <c r="AN134">
        <v>0.0</v>
      </c>
      <c r="AO134">
        <v>0.0</v>
      </c>
      <c r="AP134">
        <v>3.0</v>
      </c>
      <c r="AQ134">
        <v>0.0</v>
      </c>
      <c r="AR134">
        <v>4.0</v>
      </c>
      <c r="AS134">
        <v>1.0</v>
      </c>
      <c r="AT134">
        <v>9.0</v>
      </c>
    </row>
    <row r="135">
      <c r="A135" s="1" t="s">
        <v>185</v>
      </c>
      <c r="B135">
        <v>0.0</v>
      </c>
      <c r="C135">
        <v>2.0</v>
      </c>
      <c r="D135">
        <v>0.0</v>
      </c>
      <c r="E135">
        <v>0.0</v>
      </c>
      <c r="F135">
        <v>2.0</v>
      </c>
      <c r="G135">
        <v>2.0</v>
      </c>
      <c r="H135">
        <v>3.0</v>
      </c>
      <c r="I135">
        <v>1.0</v>
      </c>
      <c r="J135">
        <v>8.0</v>
      </c>
      <c r="K135">
        <v>8.0</v>
      </c>
      <c r="L135">
        <v>2.0</v>
      </c>
      <c r="M135">
        <v>11.0</v>
      </c>
      <c r="N135">
        <v>1.0</v>
      </c>
      <c r="O135">
        <v>9.0</v>
      </c>
      <c r="P135">
        <v>0.0</v>
      </c>
      <c r="Q135">
        <v>0.0</v>
      </c>
      <c r="R135">
        <v>9.0</v>
      </c>
      <c r="S135">
        <v>13.0</v>
      </c>
      <c r="T135">
        <v>5.0</v>
      </c>
      <c r="U135">
        <v>5.0</v>
      </c>
      <c r="V135">
        <v>7.0</v>
      </c>
      <c r="W135">
        <v>9.0</v>
      </c>
      <c r="X135">
        <v>2.0</v>
      </c>
      <c r="Y135">
        <v>2.0</v>
      </c>
      <c r="Z135">
        <v>1.0</v>
      </c>
      <c r="AA135">
        <v>3.0</v>
      </c>
      <c r="AB135">
        <v>2.0</v>
      </c>
      <c r="AC135">
        <v>1.0</v>
      </c>
      <c r="AD135">
        <v>0.0</v>
      </c>
      <c r="AE135">
        <v>0.0</v>
      </c>
      <c r="AF135">
        <v>2.0</v>
      </c>
      <c r="AG135">
        <v>8.0</v>
      </c>
      <c r="AH135">
        <v>3.0</v>
      </c>
      <c r="AI135">
        <v>1.0</v>
      </c>
      <c r="AJ135">
        <v>0.0</v>
      </c>
      <c r="AK135">
        <v>1.0</v>
      </c>
      <c r="AL135">
        <v>2.0</v>
      </c>
      <c r="AM135">
        <v>0.0</v>
      </c>
      <c r="AN135">
        <v>0.0</v>
      </c>
      <c r="AO135">
        <v>0.0</v>
      </c>
      <c r="AP135">
        <v>3.0</v>
      </c>
      <c r="AQ135">
        <v>0.0</v>
      </c>
      <c r="AR135">
        <v>4.0</v>
      </c>
      <c r="AS135">
        <v>1.0</v>
      </c>
      <c r="AT135">
        <v>9.0</v>
      </c>
    </row>
    <row r="136">
      <c r="A136" s="1" t="s">
        <v>186</v>
      </c>
      <c r="B136">
        <v>0.0</v>
      </c>
      <c r="C136">
        <v>1.0</v>
      </c>
      <c r="D136">
        <v>0.0</v>
      </c>
      <c r="E136">
        <v>0.0</v>
      </c>
      <c r="F136">
        <v>2.0</v>
      </c>
      <c r="G136">
        <v>2.0</v>
      </c>
      <c r="H136">
        <v>1.0</v>
      </c>
      <c r="I136">
        <v>0.0</v>
      </c>
      <c r="J136">
        <v>6.0</v>
      </c>
      <c r="K136">
        <v>6.0</v>
      </c>
      <c r="L136">
        <v>1.0</v>
      </c>
      <c r="M136">
        <v>8.0</v>
      </c>
      <c r="N136">
        <v>1.0</v>
      </c>
      <c r="O136">
        <v>8.0</v>
      </c>
      <c r="P136">
        <v>0.0</v>
      </c>
      <c r="Q136">
        <v>0.0</v>
      </c>
      <c r="R136">
        <v>5.0</v>
      </c>
      <c r="S136">
        <v>10.0</v>
      </c>
      <c r="T136">
        <v>4.0</v>
      </c>
      <c r="U136">
        <v>4.0</v>
      </c>
      <c r="V136">
        <v>5.0</v>
      </c>
      <c r="W136">
        <v>7.0</v>
      </c>
      <c r="X136">
        <v>1.0</v>
      </c>
      <c r="Y136">
        <v>2.0</v>
      </c>
      <c r="Z136">
        <v>1.0</v>
      </c>
      <c r="AA136">
        <v>3.0</v>
      </c>
      <c r="AB136">
        <v>2.0</v>
      </c>
      <c r="AC136">
        <v>0.0</v>
      </c>
      <c r="AD136">
        <v>0.0</v>
      </c>
      <c r="AE136">
        <v>0.0</v>
      </c>
      <c r="AF136">
        <v>1.0</v>
      </c>
      <c r="AG136">
        <v>7.0</v>
      </c>
      <c r="AH136">
        <v>2.0</v>
      </c>
      <c r="AI136">
        <v>0.0</v>
      </c>
      <c r="AJ136">
        <v>0.0</v>
      </c>
      <c r="AK136">
        <v>0.0</v>
      </c>
      <c r="AL136">
        <v>2.0</v>
      </c>
      <c r="AM136">
        <v>0.0</v>
      </c>
      <c r="AN136">
        <v>0.0</v>
      </c>
      <c r="AO136">
        <v>0.0</v>
      </c>
      <c r="AP136">
        <v>3.0</v>
      </c>
      <c r="AQ136">
        <v>0.0</v>
      </c>
      <c r="AR136">
        <v>3.0</v>
      </c>
      <c r="AS136">
        <v>1.0</v>
      </c>
      <c r="AT136">
        <v>8.0</v>
      </c>
    </row>
    <row r="137">
      <c r="A137" s="1" t="s">
        <v>187</v>
      </c>
      <c r="B137">
        <v>0.0</v>
      </c>
      <c r="C137">
        <v>3.0</v>
      </c>
      <c r="D137">
        <v>1.0</v>
      </c>
      <c r="E137">
        <v>0.0</v>
      </c>
      <c r="F137">
        <v>2.0</v>
      </c>
      <c r="G137">
        <v>2.0</v>
      </c>
      <c r="H137">
        <v>4.0</v>
      </c>
      <c r="I137">
        <v>0.0</v>
      </c>
      <c r="J137">
        <v>6.0</v>
      </c>
      <c r="K137">
        <v>7.0</v>
      </c>
      <c r="L137">
        <v>1.0</v>
      </c>
      <c r="M137">
        <v>8.0</v>
      </c>
      <c r="N137">
        <v>0.0</v>
      </c>
      <c r="O137">
        <v>6.0</v>
      </c>
      <c r="P137">
        <v>0.0</v>
      </c>
      <c r="Q137">
        <v>0.0</v>
      </c>
      <c r="R137">
        <v>7.0</v>
      </c>
      <c r="S137">
        <v>10.0</v>
      </c>
      <c r="T137">
        <v>5.0</v>
      </c>
      <c r="U137">
        <v>6.0</v>
      </c>
      <c r="V137">
        <v>6.0</v>
      </c>
      <c r="W137">
        <v>6.0</v>
      </c>
      <c r="X137">
        <v>0.0</v>
      </c>
      <c r="Y137">
        <v>1.0</v>
      </c>
      <c r="Z137">
        <v>1.0</v>
      </c>
      <c r="AA137">
        <v>5.0</v>
      </c>
      <c r="AB137">
        <v>2.0</v>
      </c>
      <c r="AC137">
        <v>1.0</v>
      </c>
      <c r="AD137">
        <v>0.0</v>
      </c>
      <c r="AE137">
        <v>0.0</v>
      </c>
      <c r="AF137">
        <v>1.0</v>
      </c>
      <c r="AG137">
        <v>6.0</v>
      </c>
      <c r="AH137">
        <v>2.0</v>
      </c>
      <c r="AI137">
        <v>1.0</v>
      </c>
      <c r="AJ137">
        <v>0.0</v>
      </c>
      <c r="AK137">
        <v>1.0</v>
      </c>
      <c r="AL137">
        <v>2.0</v>
      </c>
      <c r="AM137">
        <v>0.0</v>
      </c>
      <c r="AN137">
        <v>0.0</v>
      </c>
      <c r="AO137">
        <v>0.0</v>
      </c>
      <c r="AP137">
        <v>2.0</v>
      </c>
      <c r="AQ137">
        <v>0.0</v>
      </c>
      <c r="AR137">
        <v>6.0</v>
      </c>
      <c r="AS137">
        <v>1.0</v>
      </c>
      <c r="AT137">
        <v>5.0</v>
      </c>
    </row>
    <row r="138">
      <c r="A138" s="1" t="s">
        <v>188</v>
      </c>
      <c r="B138">
        <v>0.0</v>
      </c>
      <c r="C138">
        <v>3.0</v>
      </c>
      <c r="D138">
        <v>1.0</v>
      </c>
      <c r="E138">
        <v>0.0</v>
      </c>
      <c r="F138">
        <v>2.0</v>
      </c>
      <c r="G138">
        <v>2.0</v>
      </c>
      <c r="H138">
        <v>5.0</v>
      </c>
      <c r="I138">
        <v>1.0</v>
      </c>
      <c r="J138">
        <v>7.0</v>
      </c>
      <c r="K138">
        <v>7.0</v>
      </c>
      <c r="L138">
        <v>2.0</v>
      </c>
      <c r="M138">
        <v>11.0</v>
      </c>
      <c r="N138">
        <v>1.0</v>
      </c>
      <c r="O138">
        <v>7.0</v>
      </c>
      <c r="P138">
        <v>0.0</v>
      </c>
      <c r="Q138">
        <v>0.0</v>
      </c>
      <c r="R138">
        <v>8.0</v>
      </c>
      <c r="S138">
        <v>12.0</v>
      </c>
      <c r="T138">
        <v>5.0</v>
      </c>
      <c r="U138">
        <v>7.0</v>
      </c>
      <c r="V138">
        <v>6.0</v>
      </c>
      <c r="W138">
        <v>8.0</v>
      </c>
      <c r="X138">
        <v>1.0</v>
      </c>
      <c r="Y138">
        <v>1.0</v>
      </c>
      <c r="Z138">
        <v>3.0</v>
      </c>
      <c r="AA138">
        <v>5.0</v>
      </c>
      <c r="AB138">
        <v>2.0</v>
      </c>
      <c r="AC138">
        <v>1.0</v>
      </c>
      <c r="AD138">
        <v>0.0</v>
      </c>
      <c r="AE138">
        <v>0.0</v>
      </c>
      <c r="AF138">
        <v>1.0</v>
      </c>
      <c r="AG138">
        <v>9.0</v>
      </c>
      <c r="AH138">
        <v>0.0</v>
      </c>
      <c r="AI138">
        <v>0.0</v>
      </c>
      <c r="AJ138">
        <v>0.0</v>
      </c>
      <c r="AK138">
        <v>1.0</v>
      </c>
      <c r="AL138">
        <v>1.0</v>
      </c>
      <c r="AM138">
        <v>0.0</v>
      </c>
      <c r="AN138">
        <v>0.0</v>
      </c>
      <c r="AO138">
        <v>0.0</v>
      </c>
      <c r="AP138">
        <v>3.0</v>
      </c>
      <c r="AQ138">
        <v>0.0</v>
      </c>
      <c r="AR138">
        <v>6.0</v>
      </c>
      <c r="AS138">
        <v>1.0</v>
      </c>
      <c r="AT138">
        <v>7.0</v>
      </c>
    </row>
    <row r="139">
      <c r="A139" s="1" t="s">
        <v>189</v>
      </c>
      <c r="B139">
        <v>0.0</v>
      </c>
      <c r="C139">
        <v>3.0</v>
      </c>
      <c r="D139">
        <v>1.0</v>
      </c>
      <c r="E139">
        <v>0.0</v>
      </c>
      <c r="F139">
        <v>2.0</v>
      </c>
      <c r="G139">
        <v>2.0</v>
      </c>
      <c r="H139">
        <v>6.0</v>
      </c>
      <c r="I139">
        <v>1.0</v>
      </c>
      <c r="J139">
        <v>9.0</v>
      </c>
      <c r="K139">
        <v>8.0</v>
      </c>
      <c r="L139">
        <v>2.0</v>
      </c>
      <c r="M139">
        <v>15.0</v>
      </c>
      <c r="N139">
        <v>2.0</v>
      </c>
      <c r="O139">
        <v>8.0</v>
      </c>
      <c r="P139">
        <v>0.0</v>
      </c>
      <c r="Q139">
        <v>0.0</v>
      </c>
      <c r="R139">
        <v>10.0</v>
      </c>
      <c r="S139">
        <v>13.0</v>
      </c>
      <c r="T139">
        <v>8.0</v>
      </c>
      <c r="U139">
        <v>7.0</v>
      </c>
      <c r="V139">
        <v>6.0</v>
      </c>
      <c r="W139">
        <v>9.0</v>
      </c>
      <c r="X139">
        <v>2.0</v>
      </c>
      <c r="Y139">
        <v>1.0</v>
      </c>
      <c r="Z139">
        <v>4.0</v>
      </c>
      <c r="AA139">
        <v>5.0</v>
      </c>
      <c r="AB139">
        <v>2.0</v>
      </c>
      <c r="AC139">
        <v>1.0</v>
      </c>
      <c r="AD139">
        <v>0.0</v>
      </c>
      <c r="AE139">
        <v>0.0</v>
      </c>
      <c r="AF139">
        <v>2.0</v>
      </c>
      <c r="AG139">
        <v>9.0</v>
      </c>
      <c r="AH139">
        <v>3.0</v>
      </c>
      <c r="AI139">
        <v>1.0</v>
      </c>
      <c r="AJ139">
        <v>0.0</v>
      </c>
      <c r="AK139">
        <v>1.0</v>
      </c>
      <c r="AL139">
        <v>2.0</v>
      </c>
      <c r="AM139">
        <v>0.0</v>
      </c>
      <c r="AN139">
        <v>0.0</v>
      </c>
      <c r="AO139">
        <v>0.0</v>
      </c>
      <c r="AP139">
        <v>4.0</v>
      </c>
      <c r="AQ139">
        <v>0.0</v>
      </c>
      <c r="AR139">
        <v>6.0</v>
      </c>
      <c r="AS139">
        <v>1.0</v>
      </c>
      <c r="AT139">
        <v>8.0</v>
      </c>
    </row>
    <row r="140">
      <c r="A140" s="1" t="s">
        <v>190</v>
      </c>
      <c r="B140">
        <v>0.0</v>
      </c>
      <c r="C140">
        <v>2.0</v>
      </c>
      <c r="D140">
        <v>1.0</v>
      </c>
      <c r="E140">
        <v>0.0</v>
      </c>
      <c r="F140">
        <v>2.0</v>
      </c>
      <c r="G140">
        <v>1.0</v>
      </c>
      <c r="H140">
        <v>5.0</v>
      </c>
      <c r="I140">
        <v>0.0</v>
      </c>
      <c r="J140">
        <v>6.0</v>
      </c>
      <c r="K140">
        <v>4.0</v>
      </c>
      <c r="L140">
        <v>1.0</v>
      </c>
      <c r="M140">
        <v>11.0</v>
      </c>
      <c r="N140">
        <v>2.0</v>
      </c>
      <c r="O140">
        <v>7.0</v>
      </c>
      <c r="P140">
        <v>0.0</v>
      </c>
      <c r="Q140">
        <v>0.0</v>
      </c>
      <c r="R140">
        <v>7.0</v>
      </c>
      <c r="S140">
        <v>11.0</v>
      </c>
      <c r="T140">
        <v>8.0</v>
      </c>
      <c r="U140">
        <v>7.0</v>
      </c>
      <c r="V140">
        <v>6.0</v>
      </c>
      <c r="W140">
        <v>6.0</v>
      </c>
      <c r="X140">
        <v>1.0</v>
      </c>
      <c r="Y140">
        <v>0.0</v>
      </c>
      <c r="Z140">
        <v>3.0</v>
      </c>
      <c r="AA140">
        <v>5.0</v>
      </c>
      <c r="AB140">
        <v>2.0</v>
      </c>
      <c r="AC140">
        <v>0.0</v>
      </c>
      <c r="AD140">
        <v>0.0</v>
      </c>
      <c r="AE140">
        <v>0.0</v>
      </c>
      <c r="AF140">
        <v>1.0</v>
      </c>
      <c r="AG140">
        <v>9.0</v>
      </c>
      <c r="AH140">
        <v>1.0</v>
      </c>
      <c r="AI140">
        <v>0.0</v>
      </c>
      <c r="AJ140">
        <v>0.0</v>
      </c>
      <c r="AK140">
        <v>1.0</v>
      </c>
      <c r="AL140">
        <v>2.0</v>
      </c>
      <c r="AM140">
        <v>0.0</v>
      </c>
      <c r="AN140">
        <v>0.0</v>
      </c>
      <c r="AO140">
        <v>0.0</v>
      </c>
      <c r="AP140">
        <v>4.0</v>
      </c>
      <c r="AQ140">
        <v>0.0</v>
      </c>
      <c r="AR140">
        <v>5.0</v>
      </c>
      <c r="AS140">
        <v>1.0</v>
      </c>
      <c r="AT140">
        <v>6.0</v>
      </c>
    </row>
    <row r="141">
      <c r="A141" s="1" t="s">
        <v>191</v>
      </c>
      <c r="B141">
        <v>0.0</v>
      </c>
      <c r="C141">
        <v>0.0</v>
      </c>
      <c r="D141">
        <v>0.0</v>
      </c>
      <c r="E141">
        <v>0.0</v>
      </c>
      <c r="F141">
        <v>1.0</v>
      </c>
      <c r="G141">
        <v>1.0</v>
      </c>
      <c r="H141">
        <v>1.0</v>
      </c>
      <c r="I141">
        <v>1.0</v>
      </c>
      <c r="J141">
        <v>3.0</v>
      </c>
      <c r="K141">
        <v>4.0</v>
      </c>
      <c r="L141">
        <v>2.0</v>
      </c>
      <c r="M141">
        <v>7.0</v>
      </c>
      <c r="N141">
        <v>1.0</v>
      </c>
      <c r="O141">
        <v>4.0</v>
      </c>
      <c r="P141">
        <v>0.0</v>
      </c>
      <c r="Q141">
        <v>0.0</v>
      </c>
      <c r="R141">
        <v>4.0</v>
      </c>
      <c r="S141">
        <v>8.0</v>
      </c>
      <c r="T141">
        <v>4.0</v>
      </c>
      <c r="U141">
        <v>4.0</v>
      </c>
      <c r="V141">
        <v>4.0</v>
      </c>
      <c r="W141">
        <v>4.0</v>
      </c>
      <c r="X141">
        <v>1.0</v>
      </c>
      <c r="Y141">
        <v>0.0</v>
      </c>
      <c r="Z141">
        <v>0.0</v>
      </c>
      <c r="AA141">
        <v>2.0</v>
      </c>
      <c r="AB141">
        <v>1.0</v>
      </c>
      <c r="AC141">
        <v>0.0</v>
      </c>
      <c r="AD141">
        <v>0.0</v>
      </c>
      <c r="AE141">
        <v>0.0</v>
      </c>
      <c r="AF141">
        <v>2.0</v>
      </c>
      <c r="AG141">
        <v>5.0</v>
      </c>
      <c r="AH141">
        <v>1.0</v>
      </c>
      <c r="AI141">
        <v>0.0</v>
      </c>
      <c r="AJ141">
        <v>0.0</v>
      </c>
      <c r="AK141">
        <v>0.0</v>
      </c>
      <c r="AL141">
        <v>2.0</v>
      </c>
      <c r="AM141">
        <v>0.0</v>
      </c>
      <c r="AN141">
        <v>0.0</v>
      </c>
      <c r="AO141">
        <v>0.0</v>
      </c>
      <c r="AP141">
        <v>2.0</v>
      </c>
      <c r="AQ141">
        <v>0.0</v>
      </c>
      <c r="AR141">
        <v>1.0</v>
      </c>
      <c r="AS141">
        <v>1.0</v>
      </c>
      <c r="AT141">
        <v>6.0</v>
      </c>
    </row>
    <row r="142">
      <c r="A142" s="1" t="s">
        <v>192</v>
      </c>
      <c r="B142">
        <v>0.0</v>
      </c>
      <c r="C142">
        <v>2.0</v>
      </c>
      <c r="D142">
        <v>0.0</v>
      </c>
      <c r="E142">
        <v>1.0</v>
      </c>
      <c r="F142">
        <v>2.0</v>
      </c>
      <c r="G142">
        <v>2.0</v>
      </c>
      <c r="H142">
        <v>3.0</v>
      </c>
      <c r="I142">
        <v>1.0</v>
      </c>
      <c r="J142">
        <v>7.0</v>
      </c>
      <c r="K142">
        <v>5.0</v>
      </c>
      <c r="L142">
        <v>2.0</v>
      </c>
      <c r="M142">
        <v>6.0</v>
      </c>
      <c r="N142">
        <v>1.0</v>
      </c>
      <c r="O142">
        <v>5.0</v>
      </c>
      <c r="P142">
        <v>0.0</v>
      </c>
      <c r="Q142">
        <v>0.0</v>
      </c>
      <c r="R142">
        <v>6.0</v>
      </c>
      <c r="S142">
        <v>10.0</v>
      </c>
      <c r="T142">
        <v>7.0</v>
      </c>
      <c r="U142">
        <v>3.0</v>
      </c>
      <c r="V142">
        <v>5.0</v>
      </c>
      <c r="W142">
        <v>5.0</v>
      </c>
      <c r="X142">
        <v>0.0</v>
      </c>
      <c r="Y142">
        <v>0.0</v>
      </c>
      <c r="Z142">
        <v>0.0</v>
      </c>
      <c r="AA142">
        <v>3.0</v>
      </c>
      <c r="AB142">
        <v>2.0</v>
      </c>
      <c r="AC142">
        <v>1.0</v>
      </c>
      <c r="AD142">
        <v>0.0</v>
      </c>
      <c r="AE142">
        <v>0.0</v>
      </c>
      <c r="AF142">
        <v>2.0</v>
      </c>
      <c r="AG142">
        <v>6.0</v>
      </c>
      <c r="AH142">
        <v>1.0</v>
      </c>
      <c r="AI142">
        <v>0.0</v>
      </c>
      <c r="AJ142">
        <v>0.0</v>
      </c>
      <c r="AK142">
        <v>1.0</v>
      </c>
      <c r="AL142">
        <v>2.0</v>
      </c>
      <c r="AM142">
        <v>0.0</v>
      </c>
      <c r="AN142">
        <v>0.0</v>
      </c>
      <c r="AO142">
        <v>0.0</v>
      </c>
      <c r="AP142">
        <v>1.0</v>
      </c>
      <c r="AQ142">
        <v>0.0</v>
      </c>
      <c r="AR142">
        <v>3.0</v>
      </c>
      <c r="AS142">
        <v>1.0</v>
      </c>
      <c r="AT142">
        <v>6.0</v>
      </c>
    </row>
    <row r="143">
      <c r="A143" s="1" t="s">
        <v>193</v>
      </c>
      <c r="B143">
        <v>0.0</v>
      </c>
      <c r="C143">
        <v>2.0</v>
      </c>
      <c r="D143">
        <v>1.0</v>
      </c>
      <c r="E143">
        <v>0.0</v>
      </c>
      <c r="F143">
        <v>2.0</v>
      </c>
      <c r="G143">
        <v>2.0</v>
      </c>
      <c r="H143">
        <v>6.0</v>
      </c>
      <c r="I143">
        <v>1.0</v>
      </c>
      <c r="J143">
        <v>10.0</v>
      </c>
      <c r="K143">
        <v>9.0</v>
      </c>
      <c r="L143">
        <v>2.0</v>
      </c>
      <c r="M143">
        <v>11.0</v>
      </c>
      <c r="N143">
        <v>2.0</v>
      </c>
      <c r="O143">
        <v>7.0</v>
      </c>
      <c r="P143">
        <v>0.0</v>
      </c>
      <c r="Q143">
        <v>0.0</v>
      </c>
      <c r="R143">
        <v>9.0</v>
      </c>
      <c r="S143">
        <v>13.0</v>
      </c>
      <c r="T143">
        <v>6.0</v>
      </c>
      <c r="U143">
        <v>5.0</v>
      </c>
      <c r="V143">
        <v>7.0</v>
      </c>
      <c r="W143">
        <v>8.0</v>
      </c>
      <c r="X143">
        <v>2.0</v>
      </c>
      <c r="Y143">
        <v>2.0</v>
      </c>
      <c r="Z143">
        <v>4.0</v>
      </c>
      <c r="AA143">
        <v>5.0</v>
      </c>
      <c r="AB143">
        <v>2.0</v>
      </c>
      <c r="AC143">
        <v>1.0</v>
      </c>
      <c r="AD143">
        <v>0.0</v>
      </c>
      <c r="AE143">
        <v>0.0</v>
      </c>
      <c r="AF143">
        <v>1.0</v>
      </c>
      <c r="AG143">
        <v>10.0</v>
      </c>
      <c r="AH143">
        <v>1.0</v>
      </c>
      <c r="AI143">
        <v>0.0</v>
      </c>
      <c r="AJ143">
        <v>0.0</v>
      </c>
      <c r="AK143">
        <v>1.0</v>
      </c>
      <c r="AL143">
        <v>1.0</v>
      </c>
      <c r="AM143">
        <v>0.0</v>
      </c>
      <c r="AN143">
        <v>0.0</v>
      </c>
      <c r="AO143">
        <v>0.0</v>
      </c>
      <c r="AP143">
        <v>4.0</v>
      </c>
      <c r="AQ143">
        <v>0.0</v>
      </c>
      <c r="AR143">
        <v>6.0</v>
      </c>
      <c r="AS143">
        <v>1.0</v>
      </c>
      <c r="AT143">
        <v>7.0</v>
      </c>
    </row>
    <row r="144">
      <c r="A144" s="1" t="s">
        <v>194</v>
      </c>
      <c r="B144">
        <v>0.0</v>
      </c>
      <c r="C144">
        <v>3.0</v>
      </c>
      <c r="D144">
        <v>1.0</v>
      </c>
      <c r="E144">
        <v>0.0</v>
      </c>
      <c r="F144">
        <v>2.0</v>
      </c>
      <c r="G144">
        <v>2.0</v>
      </c>
      <c r="H144">
        <v>5.0</v>
      </c>
      <c r="I144">
        <v>1.0</v>
      </c>
      <c r="J144">
        <v>10.0</v>
      </c>
      <c r="K144">
        <v>9.0</v>
      </c>
      <c r="L144">
        <v>2.0</v>
      </c>
      <c r="M144">
        <v>15.0</v>
      </c>
      <c r="N144">
        <v>1.0</v>
      </c>
      <c r="O144">
        <v>9.0</v>
      </c>
      <c r="P144">
        <v>0.0</v>
      </c>
      <c r="Q144">
        <v>0.0</v>
      </c>
      <c r="R144">
        <v>9.0</v>
      </c>
      <c r="S144">
        <v>14.0</v>
      </c>
      <c r="T144">
        <v>7.0</v>
      </c>
      <c r="U144">
        <v>6.0</v>
      </c>
      <c r="V144">
        <v>7.0</v>
      </c>
      <c r="W144">
        <v>10.0</v>
      </c>
      <c r="X144">
        <v>2.0</v>
      </c>
      <c r="Y144">
        <v>2.0</v>
      </c>
      <c r="Z144">
        <v>4.0</v>
      </c>
      <c r="AA144">
        <v>5.0</v>
      </c>
      <c r="AB144">
        <v>2.0</v>
      </c>
      <c r="AC144">
        <v>1.0</v>
      </c>
      <c r="AD144">
        <v>0.0</v>
      </c>
      <c r="AE144">
        <v>0.0</v>
      </c>
      <c r="AF144">
        <v>2.0</v>
      </c>
      <c r="AG144">
        <v>9.0</v>
      </c>
      <c r="AH144">
        <v>3.0</v>
      </c>
      <c r="AI144">
        <v>1.0</v>
      </c>
      <c r="AJ144">
        <v>0.0</v>
      </c>
      <c r="AK144">
        <v>1.0</v>
      </c>
      <c r="AL144">
        <v>2.0</v>
      </c>
      <c r="AM144">
        <v>0.0</v>
      </c>
      <c r="AN144">
        <v>0.0</v>
      </c>
      <c r="AO144">
        <v>0.0</v>
      </c>
      <c r="AP144">
        <v>3.0</v>
      </c>
      <c r="AQ144">
        <v>0.0</v>
      </c>
      <c r="AR144">
        <v>6.0</v>
      </c>
      <c r="AS144">
        <v>1.0</v>
      </c>
      <c r="AT144">
        <v>9.0</v>
      </c>
    </row>
    <row r="145">
      <c r="A145" s="1" t="s">
        <v>195</v>
      </c>
      <c r="B145">
        <v>0.0</v>
      </c>
      <c r="C145">
        <v>3.0</v>
      </c>
      <c r="D145">
        <v>1.0</v>
      </c>
      <c r="E145">
        <v>1.0</v>
      </c>
      <c r="F145">
        <v>2.0</v>
      </c>
      <c r="G145">
        <v>2.0</v>
      </c>
      <c r="H145">
        <v>7.0</v>
      </c>
      <c r="I145">
        <v>1.0</v>
      </c>
      <c r="J145">
        <v>11.0</v>
      </c>
      <c r="K145">
        <v>7.0</v>
      </c>
      <c r="L145">
        <v>2.0</v>
      </c>
      <c r="M145">
        <v>15.0</v>
      </c>
      <c r="N145">
        <v>3.0</v>
      </c>
      <c r="O145">
        <v>8.0</v>
      </c>
      <c r="P145">
        <v>0.0</v>
      </c>
      <c r="Q145">
        <v>0.0</v>
      </c>
      <c r="R145">
        <v>11.0</v>
      </c>
      <c r="S145">
        <v>14.0</v>
      </c>
      <c r="T145">
        <v>9.0</v>
      </c>
      <c r="U145">
        <v>7.0</v>
      </c>
      <c r="V145">
        <v>6.0</v>
      </c>
      <c r="W145">
        <v>10.0</v>
      </c>
      <c r="X145">
        <v>2.0</v>
      </c>
      <c r="Y145">
        <v>1.0</v>
      </c>
      <c r="Z145">
        <v>4.0</v>
      </c>
      <c r="AA145">
        <v>4.0</v>
      </c>
      <c r="AB145">
        <v>2.0</v>
      </c>
      <c r="AC145">
        <v>1.0</v>
      </c>
      <c r="AD145">
        <v>0.0</v>
      </c>
      <c r="AE145">
        <v>0.0</v>
      </c>
      <c r="AF145">
        <v>2.0</v>
      </c>
      <c r="AG145">
        <v>10.0</v>
      </c>
      <c r="AH145">
        <v>2.0</v>
      </c>
      <c r="AI145">
        <v>0.0</v>
      </c>
      <c r="AJ145">
        <v>0.0</v>
      </c>
      <c r="AK145">
        <v>1.0</v>
      </c>
      <c r="AL145">
        <v>1.0</v>
      </c>
      <c r="AM145">
        <v>0.0</v>
      </c>
      <c r="AN145">
        <v>0.0</v>
      </c>
      <c r="AO145">
        <v>0.0</v>
      </c>
      <c r="AP145">
        <v>4.0</v>
      </c>
      <c r="AQ145">
        <v>0.0</v>
      </c>
      <c r="AR145">
        <v>6.0</v>
      </c>
      <c r="AS145">
        <v>1.0</v>
      </c>
      <c r="AT145">
        <v>8.0</v>
      </c>
    </row>
    <row r="146">
      <c r="A146" s="1" t="s">
        <v>196</v>
      </c>
      <c r="B146">
        <v>0.0</v>
      </c>
      <c r="C146">
        <v>3.0</v>
      </c>
      <c r="D146">
        <v>1.0</v>
      </c>
      <c r="E146">
        <v>0.0</v>
      </c>
      <c r="F146">
        <v>2.0</v>
      </c>
      <c r="G146">
        <v>2.0</v>
      </c>
      <c r="H146">
        <v>6.0</v>
      </c>
      <c r="I146">
        <v>1.0</v>
      </c>
      <c r="J146">
        <v>11.0</v>
      </c>
      <c r="K146">
        <v>9.0</v>
      </c>
      <c r="L146">
        <v>2.0</v>
      </c>
      <c r="M146">
        <v>15.0</v>
      </c>
      <c r="N146">
        <v>1.0</v>
      </c>
      <c r="O146">
        <v>8.0</v>
      </c>
      <c r="P146">
        <v>0.0</v>
      </c>
      <c r="Q146">
        <v>0.0</v>
      </c>
      <c r="R146">
        <v>10.0</v>
      </c>
      <c r="S146">
        <v>14.0</v>
      </c>
      <c r="T146">
        <v>8.0</v>
      </c>
      <c r="U146">
        <v>6.0</v>
      </c>
      <c r="V146">
        <v>8.0</v>
      </c>
      <c r="W146">
        <v>8.0</v>
      </c>
      <c r="X146">
        <v>1.0</v>
      </c>
      <c r="Y146">
        <v>2.0</v>
      </c>
      <c r="Z146">
        <v>3.0</v>
      </c>
      <c r="AA146">
        <v>5.0</v>
      </c>
      <c r="AB146">
        <v>2.0</v>
      </c>
      <c r="AC146">
        <v>1.0</v>
      </c>
      <c r="AD146">
        <v>0.0</v>
      </c>
      <c r="AE146">
        <v>0.0</v>
      </c>
      <c r="AF146">
        <v>2.0</v>
      </c>
      <c r="AG146">
        <v>9.0</v>
      </c>
      <c r="AH146">
        <v>3.0</v>
      </c>
      <c r="AI146">
        <v>1.0</v>
      </c>
      <c r="AJ146">
        <v>0.0</v>
      </c>
      <c r="AK146">
        <v>1.0</v>
      </c>
      <c r="AL146">
        <v>2.0</v>
      </c>
      <c r="AM146">
        <v>0.0</v>
      </c>
      <c r="AN146">
        <v>0.0</v>
      </c>
      <c r="AO146">
        <v>0.0</v>
      </c>
      <c r="AP146">
        <v>3.0</v>
      </c>
      <c r="AQ146">
        <v>0.0</v>
      </c>
      <c r="AR146">
        <v>6.0</v>
      </c>
      <c r="AS146">
        <v>1.0</v>
      </c>
      <c r="AT146">
        <v>8.0</v>
      </c>
    </row>
    <row r="147">
      <c r="A147" s="1" t="s">
        <v>197</v>
      </c>
      <c r="B147">
        <v>0.0</v>
      </c>
      <c r="C147">
        <v>3.0</v>
      </c>
      <c r="D147">
        <v>0.0</v>
      </c>
      <c r="E147">
        <v>0.0</v>
      </c>
      <c r="F147">
        <v>2.0</v>
      </c>
      <c r="G147">
        <v>1.0</v>
      </c>
      <c r="H147">
        <v>3.0</v>
      </c>
      <c r="I147">
        <v>0.0</v>
      </c>
      <c r="J147">
        <v>7.0</v>
      </c>
      <c r="K147">
        <v>9.0</v>
      </c>
      <c r="L147">
        <v>1.0</v>
      </c>
      <c r="M147">
        <v>12.0</v>
      </c>
      <c r="N147">
        <v>1.0</v>
      </c>
      <c r="O147">
        <v>8.0</v>
      </c>
      <c r="P147">
        <v>0.0</v>
      </c>
      <c r="Q147">
        <v>0.0</v>
      </c>
      <c r="R147">
        <v>9.0</v>
      </c>
      <c r="S147">
        <v>13.0</v>
      </c>
      <c r="T147">
        <v>7.0</v>
      </c>
      <c r="U147">
        <v>6.0</v>
      </c>
      <c r="V147">
        <v>8.0</v>
      </c>
      <c r="W147">
        <v>8.0</v>
      </c>
      <c r="X147">
        <v>1.0</v>
      </c>
      <c r="Y147">
        <v>2.0</v>
      </c>
      <c r="Z147">
        <v>3.0</v>
      </c>
      <c r="AA147">
        <v>4.0</v>
      </c>
      <c r="AB147">
        <v>1.0</v>
      </c>
      <c r="AC147">
        <v>1.0</v>
      </c>
      <c r="AD147">
        <v>0.0</v>
      </c>
      <c r="AE147">
        <v>0.0</v>
      </c>
      <c r="AF147">
        <v>1.0</v>
      </c>
      <c r="AG147">
        <v>10.0</v>
      </c>
      <c r="AH147">
        <v>2.0</v>
      </c>
      <c r="AI147">
        <v>0.0</v>
      </c>
      <c r="AJ147">
        <v>0.0</v>
      </c>
      <c r="AK147">
        <v>1.0</v>
      </c>
      <c r="AL147">
        <v>2.0</v>
      </c>
      <c r="AM147">
        <v>0.0</v>
      </c>
      <c r="AN147">
        <v>0.0</v>
      </c>
      <c r="AO147">
        <v>0.0</v>
      </c>
      <c r="AP147">
        <v>3.0</v>
      </c>
      <c r="AQ147">
        <v>0.0</v>
      </c>
      <c r="AR147">
        <v>6.0</v>
      </c>
      <c r="AS147">
        <v>1.0</v>
      </c>
      <c r="AT147">
        <v>7.0</v>
      </c>
    </row>
    <row r="148">
      <c r="A148" s="1" t="s">
        <v>198</v>
      </c>
      <c r="B148">
        <v>0.0</v>
      </c>
      <c r="C148">
        <v>1.0</v>
      </c>
      <c r="D148">
        <v>0.0</v>
      </c>
      <c r="E148">
        <v>0.0</v>
      </c>
      <c r="F148">
        <v>0.0</v>
      </c>
      <c r="G148">
        <v>0.0</v>
      </c>
      <c r="H148">
        <v>1.0</v>
      </c>
      <c r="I148">
        <v>0.0</v>
      </c>
      <c r="J148">
        <v>1.0</v>
      </c>
      <c r="K148">
        <v>1.0</v>
      </c>
      <c r="L148">
        <v>0.0</v>
      </c>
      <c r="M148">
        <v>3.0</v>
      </c>
      <c r="N148">
        <v>0.0</v>
      </c>
      <c r="O148">
        <v>2.0</v>
      </c>
      <c r="P148">
        <v>0.0</v>
      </c>
      <c r="Q148">
        <v>0.0</v>
      </c>
      <c r="R148">
        <v>1.0</v>
      </c>
      <c r="S148">
        <v>3.0</v>
      </c>
      <c r="T148">
        <v>1.0</v>
      </c>
      <c r="U148">
        <v>2.0</v>
      </c>
      <c r="V148">
        <v>1.0</v>
      </c>
      <c r="W148">
        <v>3.0</v>
      </c>
      <c r="X148">
        <v>0.0</v>
      </c>
      <c r="Y148">
        <v>0.0</v>
      </c>
      <c r="Z148">
        <v>0.0</v>
      </c>
      <c r="AA148">
        <v>2.0</v>
      </c>
      <c r="AB148">
        <v>0.0</v>
      </c>
      <c r="AC148">
        <v>1.0</v>
      </c>
      <c r="AD148">
        <v>0.0</v>
      </c>
      <c r="AE148">
        <v>0.0</v>
      </c>
      <c r="AF148">
        <v>1.0</v>
      </c>
      <c r="AG148">
        <v>1.0</v>
      </c>
      <c r="AH148">
        <v>2.0</v>
      </c>
      <c r="AI148">
        <v>1.0</v>
      </c>
      <c r="AJ148">
        <v>0.0</v>
      </c>
      <c r="AK148">
        <v>1.0</v>
      </c>
      <c r="AL148">
        <v>1.0</v>
      </c>
      <c r="AM148">
        <v>0.0</v>
      </c>
      <c r="AN148">
        <v>0.0</v>
      </c>
      <c r="AO148">
        <v>0.0</v>
      </c>
      <c r="AP148">
        <v>0.0</v>
      </c>
      <c r="AQ148">
        <v>0.0</v>
      </c>
      <c r="AR148">
        <v>1.0</v>
      </c>
      <c r="AS148">
        <v>0.0</v>
      </c>
      <c r="AT148">
        <v>2.0</v>
      </c>
    </row>
    <row r="149">
      <c r="A149" s="1" t="s">
        <v>199</v>
      </c>
      <c r="B149">
        <v>0.0</v>
      </c>
      <c r="C149">
        <v>0.0</v>
      </c>
      <c r="D149">
        <v>0.0</v>
      </c>
      <c r="E149">
        <v>1.0</v>
      </c>
      <c r="F149">
        <v>2.0</v>
      </c>
      <c r="G149">
        <v>1.0</v>
      </c>
      <c r="H149">
        <v>4.0</v>
      </c>
      <c r="I149">
        <v>1.0</v>
      </c>
      <c r="J149">
        <v>6.0</v>
      </c>
      <c r="K149">
        <v>2.0</v>
      </c>
      <c r="L149">
        <v>2.0</v>
      </c>
      <c r="M149">
        <v>6.0</v>
      </c>
      <c r="N149">
        <v>1.0</v>
      </c>
      <c r="O149">
        <v>3.0</v>
      </c>
      <c r="P149">
        <v>0.0</v>
      </c>
      <c r="Q149">
        <v>0.0</v>
      </c>
      <c r="R149">
        <v>5.0</v>
      </c>
      <c r="S149">
        <v>8.0</v>
      </c>
      <c r="T149">
        <v>3.0</v>
      </c>
      <c r="U149">
        <v>3.0</v>
      </c>
      <c r="V149">
        <v>4.0</v>
      </c>
      <c r="W149">
        <v>5.0</v>
      </c>
      <c r="X149">
        <v>0.0</v>
      </c>
      <c r="Y149">
        <v>0.0</v>
      </c>
      <c r="Z149">
        <v>1.0</v>
      </c>
      <c r="AA149">
        <v>2.0</v>
      </c>
      <c r="AB149">
        <v>1.0</v>
      </c>
      <c r="AC149">
        <v>1.0</v>
      </c>
      <c r="AD149">
        <v>0.0</v>
      </c>
      <c r="AE149">
        <v>0.0</v>
      </c>
      <c r="AF149">
        <v>1.0</v>
      </c>
      <c r="AG149">
        <v>5.0</v>
      </c>
      <c r="AH149">
        <v>0.0</v>
      </c>
      <c r="AI149">
        <v>0.0</v>
      </c>
      <c r="AJ149">
        <v>0.0</v>
      </c>
      <c r="AK149">
        <v>1.0</v>
      </c>
      <c r="AL149">
        <v>0.0</v>
      </c>
      <c r="AM149">
        <v>0.0</v>
      </c>
      <c r="AN149">
        <v>0.0</v>
      </c>
      <c r="AO149">
        <v>0.0</v>
      </c>
      <c r="AP149">
        <v>1.0</v>
      </c>
      <c r="AQ149">
        <v>0.0</v>
      </c>
      <c r="AR149">
        <v>4.0</v>
      </c>
      <c r="AS149">
        <v>1.0</v>
      </c>
      <c r="AT149">
        <v>4.0</v>
      </c>
    </row>
    <row r="150">
      <c r="A150" s="1" t="s">
        <v>200</v>
      </c>
      <c r="B150">
        <v>0.0</v>
      </c>
      <c r="C150">
        <v>2.0</v>
      </c>
      <c r="D150">
        <v>1.0</v>
      </c>
      <c r="E150">
        <v>0.0</v>
      </c>
      <c r="F150">
        <v>1.0</v>
      </c>
      <c r="G150">
        <v>2.0</v>
      </c>
      <c r="H150">
        <v>4.0</v>
      </c>
      <c r="I150">
        <v>1.0</v>
      </c>
      <c r="J150">
        <v>8.0</v>
      </c>
      <c r="K150">
        <v>4.0</v>
      </c>
      <c r="L150">
        <v>2.0</v>
      </c>
      <c r="M150">
        <v>8.0</v>
      </c>
      <c r="N150">
        <v>0.0</v>
      </c>
      <c r="O150">
        <v>5.0</v>
      </c>
      <c r="P150">
        <v>0.0</v>
      </c>
      <c r="Q150">
        <v>0.0</v>
      </c>
      <c r="R150">
        <v>6.0</v>
      </c>
      <c r="S150">
        <v>9.0</v>
      </c>
      <c r="T150">
        <v>7.0</v>
      </c>
      <c r="U150">
        <v>2.0</v>
      </c>
      <c r="V150">
        <v>6.0</v>
      </c>
      <c r="W150">
        <v>4.0</v>
      </c>
      <c r="X150">
        <v>0.0</v>
      </c>
      <c r="Y150">
        <v>0.0</v>
      </c>
      <c r="Z150">
        <v>1.0</v>
      </c>
      <c r="AA150">
        <v>4.0</v>
      </c>
      <c r="AB150">
        <v>2.0</v>
      </c>
      <c r="AC150">
        <v>1.0</v>
      </c>
      <c r="AD150">
        <v>0.0</v>
      </c>
      <c r="AE150">
        <v>0.0</v>
      </c>
      <c r="AF150">
        <v>1.0</v>
      </c>
      <c r="AG150">
        <v>7.0</v>
      </c>
      <c r="AH150">
        <v>1.0</v>
      </c>
      <c r="AI150">
        <v>0.0</v>
      </c>
      <c r="AJ150">
        <v>0.0</v>
      </c>
      <c r="AK150">
        <v>1.0</v>
      </c>
      <c r="AL150">
        <v>1.0</v>
      </c>
      <c r="AM150">
        <v>0.0</v>
      </c>
      <c r="AN150">
        <v>0.0</v>
      </c>
      <c r="AO150">
        <v>0.0</v>
      </c>
      <c r="AP150">
        <v>1.0</v>
      </c>
      <c r="AQ150">
        <v>0.0</v>
      </c>
      <c r="AR150">
        <v>3.0</v>
      </c>
      <c r="AS150">
        <v>0.0</v>
      </c>
      <c r="AT150">
        <v>4.0</v>
      </c>
    </row>
    <row r="151">
      <c r="A151" s="1" t="s">
        <v>201</v>
      </c>
      <c r="B151">
        <v>0.0</v>
      </c>
      <c r="C151">
        <v>3.0</v>
      </c>
      <c r="D151">
        <v>1.0</v>
      </c>
      <c r="E151">
        <v>1.0</v>
      </c>
      <c r="F151">
        <v>2.0</v>
      </c>
      <c r="G151">
        <v>2.0</v>
      </c>
      <c r="H151">
        <v>7.0</v>
      </c>
      <c r="I151">
        <v>1.0</v>
      </c>
      <c r="J151">
        <v>11.0</v>
      </c>
      <c r="K151">
        <v>9.0</v>
      </c>
      <c r="L151">
        <v>2.0</v>
      </c>
      <c r="M151">
        <v>15.0</v>
      </c>
      <c r="N151">
        <v>3.0</v>
      </c>
      <c r="O151">
        <v>10.0</v>
      </c>
      <c r="P151">
        <v>0.0</v>
      </c>
      <c r="Q151">
        <v>0.0</v>
      </c>
      <c r="R151">
        <v>13.0</v>
      </c>
      <c r="S151">
        <v>16.0</v>
      </c>
      <c r="T151">
        <v>8.0</v>
      </c>
      <c r="U151">
        <v>7.0</v>
      </c>
      <c r="V151">
        <v>8.0</v>
      </c>
      <c r="W151">
        <v>11.0</v>
      </c>
      <c r="X151">
        <v>2.0</v>
      </c>
      <c r="Y151">
        <v>2.0</v>
      </c>
      <c r="Z151">
        <v>4.0</v>
      </c>
      <c r="AA151">
        <v>5.0</v>
      </c>
      <c r="AB151">
        <v>2.0</v>
      </c>
      <c r="AC151">
        <v>1.0</v>
      </c>
      <c r="AD151">
        <v>0.0</v>
      </c>
      <c r="AE151">
        <v>0.0</v>
      </c>
      <c r="AF151">
        <v>2.0</v>
      </c>
      <c r="AG151">
        <v>12.0</v>
      </c>
      <c r="AH151">
        <v>2.0</v>
      </c>
      <c r="AI151">
        <v>0.0</v>
      </c>
      <c r="AJ151">
        <v>0.0</v>
      </c>
      <c r="AK151">
        <v>1.0</v>
      </c>
      <c r="AL151">
        <v>2.0</v>
      </c>
      <c r="AM151">
        <v>0.0</v>
      </c>
      <c r="AN151">
        <v>0.0</v>
      </c>
      <c r="AO151">
        <v>0.0</v>
      </c>
      <c r="AP151">
        <v>4.0</v>
      </c>
      <c r="AQ151">
        <v>0.0</v>
      </c>
      <c r="AR151">
        <v>6.0</v>
      </c>
      <c r="AS151">
        <v>1.0</v>
      </c>
      <c r="AT151">
        <v>10.0</v>
      </c>
    </row>
    <row r="152">
      <c r="A152" s="1" t="s">
        <v>202</v>
      </c>
      <c r="B152">
        <v>0.0</v>
      </c>
      <c r="C152">
        <v>1.0</v>
      </c>
      <c r="D152">
        <v>0.0</v>
      </c>
      <c r="E152">
        <v>1.0</v>
      </c>
      <c r="F152">
        <v>2.0</v>
      </c>
      <c r="G152">
        <v>1.0</v>
      </c>
      <c r="H152">
        <v>3.0</v>
      </c>
      <c r="I152">
        <v>1.0</v>
      </c>
      <c r="J152">
        <v>6.0</v>
      </c>
      <c r="K152">
        <v>5.0</v>
      </c>
      <c r="L152">
        <v>2.0</v>
      </c>
      <c r="M152">
        <v>8.0</v>
      </c>
      <c r="N152">
        <v>1.0</v>
      </c>
      <c r="O152">
        <v>3.0</v>
      </c>
      <c r="P152">
        <v>0.0</v>
      </c>
      <c r="Q152">
        <v>0.0</v>
      </c>
      <c r="R152">
        <v>7.0</v>
      </c>
      <c r="S152">
        <v>8.0</v>
      </c>
      <c r="T152">
        <v>5.0</v>
      </c>
      <c r="U152">
        <v>3.0</v>
      </c>
      <c r="V152">
        <v>3.0</v>
      </c>
      <c r="W152">
        <v>5.0</v>
      </c>
      <c r="X152">
        <v>0.0</v>
      </c>
      <c r="Y152">
        <v>0.0</v>
      </c>
      <c r="Z152">
        <v>0.0</v>
      </c>
      <c r="AA152">
        <v>2.0</v>
      </c>
      <c r="AB152">
        <v>1.0</v>
      </c>
      <c r="AC152">
        <v>0.0</v>
      </c>
      <c r="AD152">
        <v>0.0</v>
      </c>
      <c r="AE152">
        <v>0.0</v>
      </c>
      <c r="AF152">
        <v>1.0</v>
      </c>
      <c r="AG152">
        <v>5.0</v>
      </c>
      <c r="AH152">
        <v>1.0</v>
      </c>
      <c r="AI152">
        <v>1.0</v>
      </c>
      <c r="AJ152">
        <v>0.0</v>
      </c>
      <c r="AK152">
        <v>0.0</v>
      </c>
      <c r="AL152">
        <v>0.0</v>
      </c>
      <c r="AM152">
        <v>0.0</v>
      </c>
      <c r="AN152">
        <v>0.0</v>
      </c>
      <c r="AO152">
        <v>0.0</v>
      </c>
      <c r="AP152">
        <v>2.0</v>
      </c>
      <c r="AQ152">
        <v>0.0</v>
      </c>
      <c r="AR152">
        <v>2.0</v>
      </c>
      <c r="AS152">
        <v>1.0</v>
      </c>
      <c r="AT152">
        <v>5.0</v>
      </c>
    </row>
    <row r="153">
      <c r="A153" s="1" t="s">
        <v>203</v>
      </c>
      <c r="B153">
        <v>0.0</v>
      </c>
      <c r="C153">
        <v>3.0</v>
      </c>
      <c r="D153">
        <v>0.0</v>
      </c>
      <c r="E153">
        <v>0.0</v>
      </c>
      <c r="F153">
        <v>2.0</v>
      </c>
      <c r="G153">
        <v>2.0</v>
      </c>
      <c r="H153">
        <v>5.0</v>
      </c>
      <c r="I153">
        <v>1.0</v>
      </c>
      <c r="J153">
        <v>10.0</v>
      </c>
      <c r="K153">
        <v>10.0</v>
      </c>
      <c r="L153">
        <v>2.0</v>
      </c>
      <c r="M153">
        <v>16.0</v>
      </c>
      <c r="N153">
        <v>1.0</v>
      </c>
      <c r="O153">
        <v>9.0</v>
      </c>
      <c r="P153">
        <v>0.0</v>
      </c>
      <c r="Q153">
        <v>0.0</v>
      </c>
      <c r="R153">
        <v>11.0</v>
      </c>
      <c r="S153">
        <v>15.0</v>
      </c>
      <c r="T153">
        <v>8.0</v>
      </c>
      <c r="U153">
        <v>7.0</v>
      </c>
      <c r="V153">
        <v>8.0</v>
      </c>
      <c r="W153">
        <v>9.0</v>
      </c>
      <c r="X153">
        <v>2.0</v>
      </c>
      <c r="Y153">
        <v>2.0</v>
      </c>
      <c r="Z153">
        <v>3.0</v>
      </c>
      <c r="AA153">
        <v>4.0</v>
      </c>
      <c r="AB153">
        <v>2.0</v>
      </c>
      <c r="AC153">
        <v>1.0</v>
      </c>
      <c r="AD153">
        <v>0.0</v>
      </c>
      <c r="AE153">
        <v>0.0</v>
      </c>
      <c r="AF153">
        <v>2.0</v>
      </c>
      <c r="AG153">
        <v>11.0</v>
      </c>
      <c r="AH153">
        <v>3.0</v>
      </c>
      <c r="AI153">
        <v>1.0</v>
      </c>
      <c r="AJ153">
        <v>0.0</v>
      </c>
      <c r="AK153">
        <v>1.0</v>
      </c>
      <c r="AL153">
        <v>2.0</v>
      </c>
      <c r="AM153">
        <v>0.0</v>
      </c>
      <c r="AN153">
        <v>0.0</v>
      </c>
      <c r="AO153">
        <v>0.0</v>
      </c>
      <c r="AP153">
        <v>3.0</v>
      </c>
      <c r="AQ153">
        <v>0.0</v>
      </c>
      <c r="AR153">
        <v>6.0</v>
      </c>
      <c r="AS153">
        <v>1.0</v>
      </c>
      <c r="AT153">
        <v>9.0</v>
      </c>
    </row>
    <row r="154">
      <c r="A154" s="1" t="s">
        <v>204</v>
      </c>
      <c r="B154">
        <v>0.0</v>
      </c>
      <c r="C154">
        <v>3.0</v>
      </c>
      <c r="D154">
        <v>1.0</v>
      </c>
      <c r="E154">
        <v>0.0</v>
      </c>
      <c r="F154">
        <v>2.0</v>
      </c>
      <c r="G154">
        <v>2.0</v>
      </c>
      <c r="H154">
        <v>4.0</v>
      </c>
      <c r="I154">
        <v>1.0</v>
      </c>
      <c r="J154">
        <v>8.0</v>
      </c>
      <c r="K154">
        <v>8.0</v>
      </c>
      <c r="L154">
        <v>2.0</v>
      </c>
      <c r="M154">
        <v>14.0</v>
      </c>
      <c r="N154">
        <v>1.0</v>
      </c>
      <c r="O154">
        <v>7.0</v>
      </c>
      <c r="P154">
        <v>0.0</v>
      </c>
      <c r="Q154">
        <v>0.0</v>
      </c>
      <c r="R154">
        <v>9.0</v>
      </c>
      <c r="S154">
        <v>13.0</v>
      </c>
      <c r="T154">
        <v>8.0</v>
      </c>
      <c r="U154">
        <v>6.0</v>
      </c>
      <c r="V154">
        <v>6.0</v>
      </c>
      <c r="W154">
        <v>8.0</v>
      </c>
      <c r="X154">
        <v>2.0</v>
      </c>
      <c r="Y154">
        <v>0.0</v>
      </c>
      <c r="Z154">
        <v>4.0</v>
      </c>
      <c r="AA154">
        <v>4.0</v>
      </c>
      <c r="AB154">
        <v>2.0</v>
      </c>
      <c r="AC154">
        <v>1.0</v>
      </c>
      <c r="AD154">
        <v>0.0</v>
      </c>
      <c r="AE154">
        <v>0.0</v>
      </c>
      <c r="AF154">
        <v>2.0</v>
      </c>
      <c r="AG154">
        <v>9.0</v>
      </c>
      <c r="AH154">
        <v>2.0</v>
      </c>
      <c r="AI154">
        <v>1.0</v>
      </c>
      <c r="AJ154">
        <v>0.0</v>
      </c>
      <c r="AK154">
        <v>1.0</v>
      </c>
      <c r="AL154">
        <v>2.0</v>
      </c>
      <c r="AM154">
        <v>0.0</v>
      </c>
      <c r="AN154">
        <v>0.0</v>
      </c>
      <c r="AO154">
        <v>0.0</v>
      </c>
      <c r="AP154">
        <v>3.0</v>
      </c>
      <c r="AQ154">
        <v>0.0</v>
      </c>
      <c r="AR154">
        <v>5.0</v>
      </c>
      <c r="AS154">
        <v>1.0</v>
      </c>
      <c r="AT154">
        <v>7.0</v>
      </c>
    </row>
    <row r="155">
      <c r="A155" s="1" t="s">
        <v>205</v>
      </c>
      <c r="B155">
        <v>0.0</v>
      </c>
      <c r="C155">
        <v>0.0</v>
      </c>
      <c r="D155">
        <v>0.0</v>
      </c>
      <c r="E155">
        <v>1.0</v>
      </c>
      <c r="F155">
        <v>1.0</v>
      </c>
      <c r="G155">
        <v>0.0</v>
      </c>
      <c r="H155">
        <v>1.0</v>
      </c>
      <c r="I155">
        <v>0.0</v>
      </c>
      <c r="J155">
        <v>1.0</v>
      </c>
      <c r="K155">
        <v>1.0</v>
      </c>
      <c r="L155">
        <v>0.0</v>
      </c>
      <c r="M155">
        <v>3.0</v>
      </c>
      <c r="N155">
        <v>1.0</v>
      </c>
      <c r="O155">
        <v>4.0</v>
      </c>
      <c r="P155">
        <v>0.0</v>
      </c>
      <c r="Q155">
        <v>0.0</v>
      </c>
      <c r="R155">
        <v>2.0</v>
      </c>
      <c r="S155">
        <v>4.0</v>
      </c>
      <c r="T155">
        <v>2.0</v>
      </c>
      <c r="U155">
        <v>1.0</v>
      </c>
      <c r="V155">
        <v>2.0</v>
      </c>
      <c r="W155">
        <v>3.0</v>
      </c>
      <c r="X155">
        <v>0.0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0.0</v>
      </c>
      <c r="AE155">
        <v>0.0</v>
      </c>
      <c r="AF155">
        <v>1.0</v>
      </c>
      <c r="AG155">
        <v>3.0</v>
      </c>
      <c r="AH155">
        <v>1.0</v>
      </c>
      <c r="AI155">
        <v>0.0</v>
      </c>
      <c r="AJ155">
        <v>0.0</v>
      </c>
      <c r="AK155">
        <v>0.0</v>
      </c>
      <c r="AL155">
        <v>2.0</v>
      </c>
      <c r="AM155">
        <v>0.0</v>
      </c>
      <c r="AN155">
        <v>0.0</v>
      </c>
      <c r="AO155">
        <v>0.0</v>
      </c>
      <c r="AP155">
        <v>1.0</v>
      </c>
      <c r="AQ155">
        <v>0.0</v>
      </c>
      <c r="AR155">
        <v>1.0</v>
      </c>
      <c r="AS155">
        <v>1.0</v>
      </c>
      <c r="AT155">
        <v>5.0</v>
      </c>
    </row>
    <row r="156">
      <c r="A156" s="1" t="s">
        <v>206</v>
      </c>
      <c r="B156">
        <v>0.0</v>
      </c>
      <c r="C156">
        <v>2.0</v>
      </c>
      <c r="D156">
        <v>0.0</v>
      </c>
      <c r="E156">
        <v>0.0</v>
      </c>
      <c r="F156">
        <v>2.0</v>
      </c>
      <c r="G156">
        <v>2.0</v>
      </c>
      <c r="H156">
        <v>3.0</v>
      </c>
      <c r="I156">
        <v>1.0</v>
      </c>
      <c r="J156">
        <v>8.0</v>
      </c>
      <c r="K156">
        <v>6.0</v>
      </c>
      <c r="L156">
        <v>2.0</v>
      </c>
      <c r="M156">
        <v>11.0</v>
      </c>
      <c r="N156">
        <v>1.0</v>
      </c>
      <c r="O156">
        <v>6.0</v>
      </c>
      <c r="P156">
        <v>0.0</v>
      </c>
      <c r="Q156">
        <v>0.0</v>
      </c>
      <c r="R156">
        <v>8.0</v>
      </c>
      <c r="S156">
        <v>10.0</v>
      </c>
      <c r="T156">
        <v>6.0</v>
      </c>
      <c r="U156">
        <v>4.0</v>
      </c>
      <c r="V156">
        <v>5.0</v>
      </c>
      <c r="W156">
        <v>7.0</v>
      </c>
      <c r="X156">
        <v>2.0</v>
      </c>
      <c r="Y156">
        <v>1.0</v>
      </c>
      <c r="Z156">
        <v>3.0</v>
      </c>
      <c r="AA156">
        <v>3.0</v>
      </c>
      <c r="AB156">
        <v>2.0</v>
      </c>
      <c r="AC156">
        <v>1.0</v>
      </c>
      <c r="AD156">
        <v>0.0</v>
      </c>
      <c r="AE156">
        <v>0.0</v>
      </c>
      <c r="AF156">
        <v>2.0</v>
      </c>
      <c r="AG156">
        <v>7.0</v>
      </c>
      <c r="AH156">
        <v>2.0</v>
      </c>
      <c r="AI156">
        <v>0.0</v>
      </c>
      <c r="AJ156">
        <v>0.0</v>
      </c>
      <c r="AK156">
        <v>1.0</v>
      </c>
      <c r="AL156">
        <v>1.0</v>
      </c>
      <c r="AM156">
        <v>0.0</v>
      </c>
      <c r="AN156">
        <v>0.0</v>
      </c>
      <c r="AO156">
        <v>0.0</v>
      </c>
      <c r="AP156">
        <v>3.0</v>
      </c>
      <c r="AQ156">
        <v>0.0</v>
      </c>
      <c r="AR156">
        <v>3.0</v>
      </c>
      <c r="AS156">
        <v>1.0</v>
      </c>
      <c r="AT156">
        <v>7.0</v>
      </c>
    </row>
    <row r="157">
      <c r="A157" s="1" t="s">
        <v>207</v>
      </c>
      <c r="B157">
        <v>0.0</v>
      </c>
      <c r="C157">
        <v>2.0</v>
      </c>
      <c r="D157">
        <v>0.0</v>
      </c>
      <c r="E157">
        <v>1.0</v>
      </c>
      <c r="F157">
        <v>2.0</v>
      </c>
      <c r="G157">
        <v>2.0</v>
      </c>
      <c r="H157">
        <v>4.0</v>
      </c>
      <c r="I157">
        <v>1.0</v>
      </c>
      <c r="J157">
        <v>6.0</v>
      </c>
      <c r="K157">
        <v>6.0</v>
      </c>
      <c r="L157">
        <v>1.0</v>
      </c>
      <c r="M157">
        <v>7.0</v>
      </c>
      <c r="N157">
        <v>3.0</v>
      </c>
      <c r="O157">
        <v>4.0</v>
      </c>
      <c r="P157">
        <v>0.0</v>
      </c>
      <c r="Q157">
        <v>0.0</v>
      </c>
      <c r="R157">
        <v>6.0</v>
      </c>
      <c r="S157">
        <v>9.0</v>
      </c>
      <c r="T157">
        <v>3.0</v>
      </c>
      <c r="U157">
        <v>5.0</v>
      </c>
      <c r="V157">
        <v>4.0</v>
      </c>
      <c r="W157">
        <v>6.0</v>
      </c>
      <c r="X157">
        <v>1.0</v>
      </c>
      <c r="Y157">
        <v>0.0</v>
      </c>
      <c r="Z157">
        <v>1.0</v>
      </c>
      <c r="AA157">
        <v>3.0</v>
      </c>
      <c r="AB157">
        <v>2.0</v>
      </c>
      <c r="AC157">
        <v>1.0</v>
      </c>
      <c r="AD157">
        <v>0.0</v>
      </c>
      <c r="AE157">
        <v>0.0</v>
      </c>
      <c r="AF157">
        <v>1.0</v>
      </c>
      <c r="AG157">
        <v>7.0</v>
      </c>
      <c r="AH157">
        <v>0.0</v>
      </c>
      <c r="AI157">
        <v>0.0</v>
      </c>
      <c r="AJ157">
        <v>0.0</v>
      </c>
      <c r="AK157">
        <v>1.0</v>
      </c>
      <c r="AL157">
        <v>1.0</v>
      </c>
      <c r="AM157">
        <v>0.0</v>
      </c>
      <c r="AN157">
        <v>0.0</v>
      </c>
      <c r="AO157">
        <v>0.0</v>
      </c>
      <c r="AP157">
        <v>4.0</v>
      </c>
      <c r="AQ157">
        <v>0.0</v>
      </c>
      <c r="AR157">
        <v>3.0</v>
      </c>
      <c r="AS157">
        <v>1.0</v>
      </c>
      <c r="AT157">
        <v>6.0</v>
      </c>
    </row>
    <row r="158">
      <c r="A158" s="1" t="s">
        <v>208</v>
      </c>
      <c r="B158">
        <v>0.0</v>
      </c>
      <c r="C158">
        <v>2.0</v>
      </c>
      <c r="D158">
        <v>1.0</v>
      </c>
      <c r="E158">
        <v>0.0</v>
      </c>
      <c r="F158">
        <v>2.0</v>
      </c>
      <c r="G158">
        <v>1.0</v>
      </c>
      <c r="H158">
        <v>4.0</v>
      </c>
      <c r="I158">
        <v>1.0</v>
      </c>
      <c r="J158">
        <v>6.0</v>
      </c>
      <c r="K158">
        <v>4.0</v>
      </c>
      <c r="L158">
        <v>2.0</v>
      </c>
      <c r="M158">
        <v>7.0</v>
      </c>
      <c r="N158">
        <v>1.0</v>
      </c>
      <c r="O158">
        <v>4.0</v>
      </c>
      <c r="P158">
        <v>0.0</v>
      </c>
      <c r="Q158">
        <v>0.0</v>
      </c>
      <c r="R158">
        <v>5.0</v>
      </c>
      <c r="S158">
        <v>9.0</v>
      </c>
      <c r="T158">
        <v>5.0</v>
      </c>
      <c r="U158">
        <v>6.0</v>
      </c>
      <c r="V158">
        <v>4.0</v>
      </c>
      <c r="W158">
        <v>6.0</v>
      </c>
      <c r="X158">
        <v>1.0</v>
      </c>
      <c r="Y158">
        <v>0.0</v>
      </c>
      <c r="Z158">
        <v>2.0</v>
      </c>
      <c r="AA158">
        <v>3.0</v>
      </c>
      <c r="AB158">
        <v>2.0</v>
      </c>
      <c r="AC158">
        <v>1.0</v>
      </c>
      <c r="AD158">
        <v>0.0</v>
      </c>
      <c r="AE158">
        <v>0.0</v>
      </c>
      <c r="AF158">
        <v>2.0</v>
      </c>
      <c r="AG158">
        <v>5.0</v>
      </c>
      <c r="AH158">
        <v>1.0</v>
      </c>
      <c r="AI158">
        <v>0.0</v>
      </c>
      <c r="AJ158">
        <v>0.0</v>
      </c>
      <c r="AK158">
        <v>1.0</v>
      </c>
      <c r="AL158">
        <v>1.0</v>
      </c>
      <c r="AM158">
        <v>0.0</v>
      </c>
      <c r="AN158">
        <v>0.0</v>
      </c>
      <c r="AO158">
        <v>0.0</v>
      </c>
      <c r="AP158">
        <v>1.0</v>
      </c>
      <c r="AQ158">
        <v>0.0</v>
      </c>
      <c r="AR158">
        <v>6.0</v>
      </c>
      <c r="AS158">
        <v>1.0</v>
      </c>
      <c r="AT158">
        <v>4.0</v>
      </c>
    </row>
    <row r="159">
      <c r="A159" s="1" t="s">
        <v>209</v>
      </c>
      <c r="B159">
        <v>0.0</v>
      </c>
      <c r="C159">
        <v>3.0</v>
      </c>
      <c r="D159">
        <v>1.0</v>
      </c>
      <c r="E159">
        <v>1.0</v>
      </c>
      <c r="F159">
        <v>2.0</v>
      </c>
      <c r="G159">
        <v>2.0</v>
      </c>
      <c r="H159">
        <v>6.0</v>
      </c>
      <c r="I159">
        <v>1.0</v>
      </c>
      <c r="J159">
        <v>11.0</v>
      </c>
      <c r="K159">
        <v>8.0</v>
      </c>
      <c r="L159">
        <v>2.0</v>
      </c>
      <c r="M159">
        <v>14.0</v>
      </c>
      <c r="N159">
        <v>2.0</v>
      </c>
      <c r="O159">
        <v>9.0</v>
      </c>
      <c r="P159">
        <v>0.0</v>
      </c>
      <c r="Q159">
        <v>0.0</v>
      </c>
      <c r="R159">
        <v>11.0</v>
      </c>
      <c r="S159">
        <v>15.0</v>
      </c>
      <c r="T159">
        <v>8.0</v>
      </c>
      <c r="U159">
        <v>7.0</v>
      </c>
      <c r="V159">
        <v>7.0</v>
      </c>
      <c r="W159">
        <v>10.0</v>
      </c>
      <c r="X159">
        <v>2.0</v>
      </c>
      <c r="Y159">
        <v>1.0</v>
      </c>
      <c r="Z159">
        <v>4.0</v>
      </c>
      <c r="AA159">
        <v>5.0</v>
      </c>
      <c r="AB159">
        <v>2.0</v>
      </c>
      <c r="AC159">
        <v>1.0</v>
      </c>
      <c r="AD159">
        <v>0.0</v>
      </c>
      <c r="AE159">
        <v>0.0</v>
      </c>
      <c r="AF159">
        <v>2.0</v>
      </c>
      <c r="AG159">
        <v>11.0</v>
      </c>
      <c r="AH159">
        <v>2.0</v>
      </c>
      <c r="AI159">
        <v>0.0</v>
      </c>
      <c r="AJ159">
        <v>0.0</v>
      </c>
      <c r="AK159">
        <v>1.0</v>
      </c>
      <c r="AL159">
        <v>2.0</v>
      </c>
      <c r="AM159">
        <v>0.0</v>
      </c>
      <c r="AN159">
        <v>0.0</v>
      </c>
      <c r="AO159">
        <v>0.0</v>
      </c>
      <c r="AP159">
        <v>4.0</v>
      </c>
      <c r="AQ159">
        <v>0.0</v>
      </c>
      <c r="AR159">
        <v>6.0</v>
      </c>
      <c r="AS159">
        <v>1.0</v>
      </c>
      <c r="AT159">
        <v>9.0</v>
      </c>
    </row>
    <row r="160">
      <c r="A160" s="1" t="s">
        <v>210</v>
      </c>
      <c r="B160">
        <v>0.0</v>
      </c>
      <c r="C160">
        <v>3.0</v>
      </c>
      <c r="D160">
        <v>1.0</v>
      </c>
      <c r="E160">
        <v>1.0</v>
      </c>
      <c r="F160">
        <v>2.0</v>
      </c>
      <c r="G160">
        <v>2.0</v>
      </c>
      <c r="H160">
        <v>4.0</v>
      </c>
      <c r="I160">
        <v>1.0</v>
      </c>
      <c r="J160">
        <v>6.0</v>
      </c>
      <c r="K160">
        <v>4.0</v>
      </c>
      <c r="L160">
        <v>2.0</v>
      </c>
      <c r="M160">
        <v>6.0</v>
      </c>
      <c r="N160">
        <v>1.0</v>
      </c>
      <c r="O160">
        <v>6.0</v>
      </c>
      <c r="P160">
        <v>0.0</v>
      </c>
      <c r="Q160">
        <v>0.0</v>
      </c>
      <c r="R160">
        <v>5.0</v>
      </c>
      <c r="S160">
        <v>9.0</v>
      </c>
      <c r="T160">
        <v>5.0</v>
      </c>
      <c r="U160">
        <v>5.0</v>
      </c>
      <c r="V160">
        <v>4.0</v>
      </c>
      <c r="W160">
        <v>6.0</v>
      </c>
      <c r="X160">
        <v>1.0</v>
      </c>
      <c r="Y160">
        <v>0.0</v>
      </c>
      <c r="Z160">
        <v>1.0</v>
      </c>
      <c r="AA160">
        <v>4.0</v>
      </c>
      <c r="AB160">
        <v>2.0</v>
      </c>
      <c r="AC160">
        <v>1.0</v>
      </c>
      <c r="AD160">
        <v>0.0</v>
      </c>
      <c r="AE160">
        <v>0.0</v>
      </c>
      <c r="AF160">
        <v>2.0</v>
      </c>
      <c r="AG160">
        <v>5.0</v>
      </c>
      <c r="AH160">
        <v>2.0</v>
      </c>
      <c r="AI160">
        <v>0.0</v>
      </c>
      <c r="AJ160">
        <v>0.0</v>
      </c>
      <c r="AK160">
        <v>1.0</v>
      </c>
      <c r="AL160">
        <v>2.0</v>
      </c>
      <c r="AM160">
        <v>0.0</v>
      </c>
      <c r="AN160">
        <v>0.0</v>
      </c>
      <c r="AO160">
        <v>0.0</v>
      </c>
      <c r="AP160">
        <v>2.0</v>
      </c>
      <c r="AQ160">
        <v>0.0</v>
      </c>
      <c r="AR160">
        <v>4.0</v>
      </c>
      <c r="AS160">
        <v>1.0</v>
      </c>
      <c r="AT160">
        <v>6.0</v>
      </c>
    </row>
    <row r="161">
      <c r="A161" s="1" t="s">
        <v>211</v>
      </c>
      <c r="B161">
        <v>0.0</v>
      </c>
      <c r="C161">
        <v>3.0</v>
      </c>
      <c r="D161">
        <v>1.0</v>
      </c>
      <c r="E161">
        <v>0.0</v>
      </c>
      <c r="F161">
        <v>2.0</v>
      </c>
      <c r="G161">
        <v>1.0</v>
      </c>
      <c r="H161">
        <v>5.0</v>
      </c>
      <c r="I161">
        <v>1.0</v>
      </c>
      <c r="J161">
        <v>9.0</v>
      </c>
      <c r="K161">
        <v>8.0</v>
      </c>
      <c r="L161">
        <v>2.0</v>
      </c>
      <c r="M161">
        <v>12.0</v>
      </c>
      <c r="N161">
        <v>1.0</v>
      </c>
      <c r="O161">
        <v>8.0</v>
      </c>
      <c r="P161">
        <v>0.0</v>
      </c>
      <c r="Q161">
        <v>0.0</v>
      </c>
      <c r="R161">
        <v>10.0</v>
      </c>
      <c r="S161">
        <v>13.0</v>
      </c>
      <c r="T161">
        <v>7.0</v>
      </c>
      <c r="U161">
        <v>6.0</v>
      </c>
      <c r="V161">
        <v>6.0</v>
      </c>
      <c r="W161">
        <v>9.0</v>
      </c>
      <c r="X161">
        <v>2.0</v>
      </c>
      <c r="Y161">
        <v>1.0</v>
      </c>
      <c r="Z161">
        <v>4.0</v>
      </c>
      <c r="AA161">
        <v>5.0</v>
      </c>
      <c r="AB161">
        <v>2.0</v>
      </c>
      <c r="AC161">
        <v>1.0</v>
      </c>
      <c r="AD161">
        <v>0.0</v>
      </c>
      <c r="AE161">
        <v>0.0</v>
      </c>
      <c r="AF161">
        <v>2.0</v>
      </c>
      <c r="AG161">
        <v>9.0</v>
      </c>
      <c r="AH161">
        <v>3.0</v>
      </c>
      <c r="AI161">
        <v>1.0</v>
      </c>
      <c r="AJ161">
        <v>0.0</v>
      </c>
      <c r="AK161">
        <v>1.0</v>
      </c>
      <c r="AL161">
        <v>2.0</v>
      </c>
      <c r="AM161">
        <v>0.0</v>
      </c>
      <c r="AN161">
        <v>0.0</v>
      </c>
      <c r="AO161">
        <v>0.0</v>
      </c>
      <c r="AP161">
        <v>3.0</v>
      </c>
      <c r="AQ161">
        <v>0.0</v>
      </c>
      <c r="AR161">
        <v>6.0</v>
      </c>
      <c r="AS161">
        <v>1.0</v>
      </c>
      <c r="AT161">
        <v>8.0</v>
      </c>
    </row>
    <row r="162">
      <c r="A162" s="1" t="s">
        <v>212</v>
      </c>
      <c r="B162">
        <v>0.0</v>
      </c>
      <c r="C162">
        <v>3.0</v>
      </c>
      <c r="D162">
        <v>1.0</v>
      </c>
      <c r="E162">
        <v>1.0</v>
      </c>
      <c r="F162">
        <v>2.0</v>
      </c>
      <c r="G162">
        <v>2.0</v>
      </c>
      <c r="H162">
        <v>6.0</v>
      </c>
      <c r="I162">
        <v>1.0</v>
      </c>
      <c r="J162">
        <v>9.0</v>
      </c>
      <c r="K162">
        <v>8.0</v>
      </c>
      <c r="L162">
        <v>2.0</v>
      </c>
      <c r="M162">
        <v>13.0</v>
      </c>
      <c r="N162">
        <v>2.0</v>
      </c>
      <c r="O162">
        <v>9.0</v>
      </c>
      <c r="P162">
        <v>0.0</v>
      </c>
      <c r="Q162">
        <v>0.0</v>
      </c>
      <c r="R162">
        <v>10.0</v>
      </c>
      <c r="S162">
        <v>14.0</v>
      </c>
      <c r="T162">
        <v>7.0</v>
      </c>
      <c r="U162">
        <v>6.0</v>
      </c>
      <c r="V162">
        <v>7.0</v>
      </c>
      <c r="W162">
        <v>10.0</v>
      </c>
      <c r="X162">
        <v>2.0</v>
      </c>
      <c r="Y162">
        <v>2.0</v>
      </c>
      <c r="Z162">
        <v>3.0</v>
      </c>
      <c r="AA162">
        <v>5.0</v>
      </c>
      <c r="AB162">
        <v>2.0</v>
      </c>
      <c r="AC162">
        <v>0.0</v>
      </c>
      <c r="AD162">
        <v>0.0</v>
      </c>
      <c r="AE162">
        <v>0.0</v>
      </c>
      <c r="AF162">
        <v>2.0</v>
      </c>
      <c r="AG162">
        <v>11.0</v>
      </c>
      <c r="AH162">
        <v>1.0</v>
      </c>
      <c r="AI162">
        <v>0.0</v>
      </c>
      <c r="AJ162">
        <v>0.0</v>
      </c>
      <c r="AK162">
        <v>0.0</v>
      </c>
      <c r="AL162">
        <v>2.0</v>
      </c>
      <c r="AM162">
        <v>0.0</v>
      </c>
      <c r="AN162">
        <v>0.0</v>
      </c>
      <c r="AO162">
        <v>0.0</v>
      </c>
      <c r="AP162">
        <v>3.0</v>
      </c>
      <c r="AQ162">
        <v>0.0</v>
      </c>
      <c r="AR162">
        <v>6.0</v>
      </c>
      <c r="AS162">
        <v>1.0</v>
      </c>
      <c r="AT162">
        <v>10.0</v>
      </c>
    </row>
    <row r="163">
      <c r="A163" s="1" t="s">
        <v>213</v>
      </c>
      <c r="B163">
        <v>0.0</v>
      </c>
      <c r="C163">
        <v>3.0</v>
      </c>
      <c r="D163">
        <v>1.0</v>
      </c>
      <c r="E163">
        <v>0.0</v>
      </c>
      <c r="F163">
        <v>1.0</v>
      </c>
      <c r="G163">
        <v>2.0</v>
      </c>
      <c r="H163">
        <v>6.0</v>
      </c>
      <c r="I163">
        <v>1.0</v>
      </c>
      <c r="J163">
        <v>5.0</v>
      </c>
      <c r="K163">
        <v>8.0</v>
      </c>
      <c r="L163">
        <v>2.0</v>
      </c>
      <c r="M163">
        <v>10.0</v>
      </c>
      <c r="N163">
        <v>2.0</v>
      </c>
      <c r="O163">
        <v>7.0</v>
      </c>
      <c r="P163">
        <v>0.0</v>
      </c>
      <c r="Q163">
        <v>0.0</v>
      </c>
      <c r="R163">
        <v>8.0</v>
      </c>
      <c r="S163">
        <v>12.0</v>
      </c>
      <c r="T163">
        <v>4.0</v>
      </c>
      <c r="U163">
        <v>6.0</v>
      </c>
      <c r="V163">
        <v>6.0</v>
      </c>
      <c r="W163">
        <v>8.0</v>
      </c>
      <c r="X163">
        <v>2.0</v>
      </c>
      <c r="Y163">
        <v>1.0</v>
      </c>
      <c r="Z163">
        <v>3.0</v>
      </c>
      <c r="AA163">
        <v>5.0</v>
      </c>
      <c r="AB163">
        <v>2.0</v>
      </c>
      <c r="AC163">
        <v>1.0</v>
      </c>
      <c r="AD163">
        <v>0.0</v>
      </c>
      <c r="AE163">
        <v>0.0</v>
      </c>
      <c r="AF163">
        <v>2.0</v>
      </c>
      <c r="AG163">
        <v>8.0</v>
      </c>
      <c r="AH163">
        <v>2.0</v>
      </c>
      <c r="AI163">
        <v>1.0</v>
      </c>
      <c r="AJ163">
        <v>0.0</v>
      </c>
      <c r="AK163">
        <v>1.0</v>
      </c>
      <c r="AL163">
        <v>2.0</v>
      </c>
      <c r="AM163">
        <v>0.0</v>
      </c>
      <c r="AN163">
        <v>0.0</v>
      </c>
      <c r="AO163">
        <v>0.0</v>
      </c>
      <c r="AP163">
        <v>3.0</v>
      </c>
      <c r="AQ163">
        <v>0.0</v>
      </c>
      <c r="AR163">
        <v>5.0</v>
      </c>
      <c r="AS163">
        <v>0.0</v>
      </c>
      <c r="AT163">
        <v>6.0</v>
      </c>
    </row>
    <row r="164">
      <c r="A164" s="1" t="s">
        <v>214</v>
      </c>
      <c r="B164">
        <v>0.0</v>
      </c>
      <c r="C164">
        <v>3.0</v>
      </c>
      <c r="D164">
        <v>1.0</v>
      </c>
      <c r="E164">
        <v>0.0</v>
      </c>
      <c r="F164">
        <v>2.0</v>
      </c>
      <c r="G164">
        <v>2.0</v>
      </c>
      <c r="H164">
        <v>6.0</v>
      </c>
      <c r="I164">
        <v>1.0</v>
      </c>
      <c r="J164">
        <v>10.0</v>
      </c>
      <c r="K164">
        <v>9.0</v>
      </c>
      <c r="L164">
        <v>2.0</v>
      </c>
      <c r="M164">
        <v>15.0</v>
      </c>
      <c r="N164">
        <v>2.0</v>
      </c>
      <c r="O164">
        <v>9.0</v>
      </c>
      <c r="P164">
        <v>0.0</v>
      </c>
      <c r="Q164">
        <v>0.0</v>
      </c>
      <c r="R164">
        <v>11.0</v>
      </c>
      <c r="S164">
        <v>14.0</v>
      </c>
      <c r="T164">
        <v>8.0</v>
      </c>
      <c r="U164">
        <v>6.0</v>
      </c>
      <c r="V164">
        <v>7.0</v>
      </c>
      <c r="W164">
        <v>10.0</v>
      </c>
      <c r="X164">
        <v>2.0</v>
      </c>
      <c r="Y164">
        <v>2.0</v>
      </c>
      <c r="Z164">
        <v>4.0</v>
      </c>
      <c r="AA164">
        <v>5.0</v>
      </c>
      <c r="AB164">
        <v>2.0</v>
      </c>
      <c r="AC164">
        <v>1.0</v>
      </c>
      <c r="AD164">
        <v>0.0</v>
      </c>
      <c r="AE164">
        <v>0.0</v>
      </c>
      <c r="AF164">
        <v>2.0</v>
      </c>
      <c r="AG164">
        <v>10.0</v>
      </c>
      <c r="AH164">
        <v>3.0</v>
      </c>
      <c r="AI164">
        <v>1.0</v>
      </c>
      <c r="AJ164">
        <v>0.0</v>
      </c>
      <c r="AK164">
        <v>1.0</v>
      </c>
      <c r="AL164">
        <v>2.0</v>
      </c>
      <c r="AM164">
        <v>0.0</v>
      </c>
      <c r="AN164">
        <v>0.0</v>
      </c>
      <c r="AO164">
        <v>0.0</v>
      </c>
      <c r="AP164">
        <v>4.0</v>
      </c>
      <c r="AQ164">
        <v>0.0</v>
      </c>
      <c r="AR164">
        <v>6.0</v>
      </c>
      <c r="AS164">
        <v>1.0</v>
      </c>
      <c r="AT164">
        <v>9.0</v>
      </c>
    </row>
    <row r="165">
      <c r="A165" s="1" t="s">
        <v>215</v>
      </c>
      <c r="B165">
        <v>0.0</v>
      </c>
      <c r="C165">
        <v>3.0</v>
      </c>
      <c r="D165">
        <v>1.0</v>
      </c>
      <c r="E165">
        <v>1.0</v>
      </c>
      <c r="F165">
        <v>2.0</v>
      </c>
      <c r="G165">
        <v>2.0</v>
      </c>
      <c r="H165">
        <v>6.0</v>
      </c>
      <c r="I165">
        <v>1.0</v>
      </c>
      <c r="J165">
        <v>11.0</v>
      </c>
      <c r="K165">
        <v>9.0</v>
      </c>
      <c r="L165">
        <v>2.0</v>
      </c>
      <c r="M165">
        <v>13.0</v>
      </c>
      <c r="N165">
        <v>2.0</v>
      </c>
      <c r="O165">
        <v>10.0</v>
      </c>
      <c r="P165">
        <v>0.0</v>
      </c>
      <c r="Q165">
        <v>0.0</v>
      </c>
      <c r="R165">
        <v>11.0</v>
      </c>
      <c r="S165">
        <v>16.0</v>
      </c>
      <c r="T165">
        <v>7.0</v>
      </c>
      <c r="U165">
        <v>7.0</v>
      </c>
      <c r="V165">
        <v>8.0</v>
      </c>
      <c r="W165">
        <v>11.0</v>
      </c>
      <c r="X165">
        <v>1.0</v>
      </c>
      <c r="Y165">
        <v>2.0</v>
      </c>
      <c r="Z165">
        <v>4.0</v>
      </c>
      <c r="AA165">
        <v>3.0</v>
      </c>
      <c r="AB165">
        <v>2.0</v>
      </c>
      <c r="AC165">
        <v>1.0</v>
      </c>
      <c r="AD165">
        <v>0.0</v>
      </c>
      <c r="AE165">
        <v>0.0</v>
      </c>
      <c r="AF165">
        <v>2.0</v>
      </c>
      <c r="AG165">
        <v>12.0</v>
      </c>
      <c r="AH165">
        <v>1.0</v>
      </c>
      <c r="AI165">
        <v>0.0</v>
      </c>
      <c r="AJ165">
        <v>0.0</v>
      </c>
      <c r="AK165">
        <v>1.0</v>
      </c>
      <c r="AL165">
        <v>2.0</v>
      </c>
      <c r="AM165">
        <v>0.0</v>
      </c>
      <c r="AN165">
        <v>0.0</v>
      </c>
      <c r="AO165">
        <v>0.0</v>
      </c>
      <c r="AP165">
        <v>3.0</v>
      </c>
      <c r="AQ165">
        <v>0.0</v>
      </c>
      <c r="AR165">
        <v>6.0</v>
      </c>
      <c r="AS165">
        <v>1.0</v>
      </c>
      <c r="AT165">
        <v>10.0</v>
      </c>
    </row>
    <row r="166">
      <c r="A166" s="1" t="s">
        <v>216</v>
      </c>
      <c r="B166">
        <v>0.0</v>
      </c>
      <c r="C166">
        <v>3.0</v>
      </c>
      <c r="D166">
        <v>1.0</v>
      </c>
      <c r="E166">
        <v>0.0</v>
      </c>
      <c r="F166">
        <v>2.0</v>
      </c>
      <c r="G166">
        <v>2.0</v>
      </c>
      <c r="H166">
        <v>6.0</v>
      </c>
      <c r="I166">
        <v>1.0</v>
      </c>
      <c r="J166">
        <v>10.0</v>
      </c>
      <c r="K166">
        <v>8.0</v>
      </c>
      <c r="L166">
        <v>2.0</v>
      </c>
      <c r="M166">
        <v>14.0</v>
      </c>
      <c r="N166">
        <v>2.0</v>
      </c>
      <c r="O166">
        <v>9.0</v>
      </c>
      <c r="P166">
        <v>0.0</v>
      </c>
      <c r="Q166">
        <v>0.0</v>
      </c>
      <c r="R166">
        <v>11.0</v>
      </c>
      <c r="S166">
        <v>14.0</v>
      </c>
      <c r="T166">
        <v>7.0</v>
      </c>
      <c r="U166">
        <v>7.0</v>
      </c>
      <c r="V166">
        <v>7.0</v>
      </c>
      <c r="W166">
        <v>10.0</v>
      </c>
      <c r="X166">
        <v>2.0</v>
      </c>
      <c r="Y166">
        <v>2.0</v>
      </c>
      <c r="Z166">
        <v>4.0</v>
      </c>
      <c r="AA166">
        <v>4.0</v>
      </c>
      <c r="AB166">
        <v>2.0</v>
      </c>
      <c r="AC166">
        <v>1.0</v>
      </c>
      <c r="AD166">
        <v>0.0</v>
      </c>
      <c r="AE166">
        <v>0.0</v>
      </c>
      <c r="AF166">
        <v>2.0</v>
      </c>
      <c r="AG166">
        <v>10.0</v>
      </c>
      <c r="AH166">
        <v>2.0</v>
      </c>
      <c r="AI166">
        <v>0.0</v>
      </c>
      <c r="AJ166">
        <v>0.0</v>
      </c>
      <c r="AK166">
        <v>1.0</v>
      </c>
      <c r="AL166">
        <v>2.0</v>
      </c>
      <c r="AM166">
        <v>0.0</v>
      </c>
      <c r="AN166">
        <v>0.0</v>
      </c>
      <c r="AO166">
        <v>0.0</v>
      </c>
      <c r="AP166">
        <v>4.0</v>
      </c>
      <c r="AQ166">
        <v>0.0</v>
      </c>
      <c r="AR166">
        <v>6.0</v>
      </c>
      <c r="AS166">
        <v>1.0</v>
      </c>
      <c r="AT166">
        <v>9.0</v>
      </c>
    </row>
    <row r="167">
      <c r="A167" s="1" t="s">
        <v>217</v>
      </c>
      <c r="B167">
        <v>0.0</v>
      </c>
      <c r="C167">
        <v>2.0</v>
      </c>
      <c r="D167">
        <v>1.0</v>
      </c>
      <c r="E167">
        <v>0.0</v>
      </c>
      <c r="F167">
        <v>2.0</v>
      </c>
      <c r="G167">
        <v>2.0</v>
      </c>
      <c r="H167">
        <v>4.0</v>
      </c>
      <c r="I167">
        <v>1.0</v>
      </c>
      <c r="J167">
        <v>9.0</v>
      </c>
      <c r="K167">
        <v>6.0</v>
      </c>
      <c r="L167">
        <v>2.0</v>
      </c>
      <c r="M167">
        <v>11.0</v>
      </c>
      <c r="N167">
        <v>2.0</v>
      </c>
      <c r="O167">
        <v>7.0</v>
      </c>
      <c r="P167">
        <v>0.0</v>
      </c>
      <c r="Q167">
        <v>0.0</v>
      </c>
      <c r="R167">
        <v>9.0</v>
      </c>
      <c r="S167">
        <v>12.0</v>
      </c>
      <c r="T167">
        <v>7.0</v>
      </c>
      <c r="U167">
        <v>7.0</v>
      </c>
      <c r="V167">
        <v>5.0</v>
      </c>
      <c r="W167">
        <v>9.0</v>
      </c>
      <c r="X167">
        <v>2.0</v>
      </c>
      <c r="Y167">
        <v>1.0</v>
      </c>
      <c r="Z167">
        <v>3.0</v>
      </c>
      <c r="AA167">
        <v>5.0</v>
      </c>
      <c r="AB167">
        <v>2.0</v>
      </c>
      <c r="AC167">
        <v>1.0</v>
      </c>
      <c r="AD167">
        <v>0.0</v>
      </c>
      <c r="AE167">
        <v>0.0</v>
      </c>
      <c r="AF167">
        <v>2.0</v>
      </c>
      <c r="AG167">
        <v>8.0</v>
      </c>
      <c r="AH167">
        <v>2.0</v>
      </c>
      <c r="AI167">
        <v>0.0</v>
      </c>
      <c r="AJ167">
        <v>0.0</v>
      </c>
      <c r="AK167">
        <v>1.0</v>
      </c>
      <c r="AL167">
        <v>1.0</v>
      </c>
      <c r="AM167">
        <v>0.0</v>
      </c>
      <c r="AN167">
        <v>0.0</v>
      </c>
      <c r="AO167">
        <v>0.0</v>
      </c>
      <c r="AP167">
        <v>3.0</v>
      </c>
      <c r="AQ167">
        <v>0.0</v>
      </c>
      <c r="AR167">
        <v>6.0</v>
      </c>
      <c r="AS167">
        <v>1.0</v>
      </c>
      <c r="AT167">
        <v>7.0</v>
      </c>
    </row>
    <row r="168">
      <c r="A168" s="1" t="s">
        <v>218</v>
      </c>
      <c r="B168">
        <v>0.0</v>
      </c>
      <c r="C168">
        <v>2.0</v>
      </c>
      <c r="D168">
        <v>1.0</v>
      </c>
      <c r="E168">
        <v>0.0</v>
      </c>
      <c r="F168">
        <v>1.0</v>
      </c>
      <c r="G168">
        <v>2.0</v>
      </c>
      <c r="H168">
        <v>5.0</v>
      </c>
      <c r="I168">
        <v>1.0</v>
      </c>
      <c r="J168">
        <v>6.0</v>
      </c>
      <c r="K168">
        <v>7.0</v>
      </c>
      <c r="L168">
        <v>1.0</v>
      </c>
      <c r="M168">
        <v>7.0</v>
      </c>
      <c r="N168">
        <v>1.0</v>
      </c>
      <c r="O168">
        <v>5.0</v>
      </c>
      <c r="P168">
        <v>0.0</v>
      </c>
      <c r="Q168">
        <v>0.0</v>
      </c>
      <c r="R168">
        <v>6.0</v>
      </c>
      <c r="S168">
        <v>11.0</v>
      </c>
      <c r="T168">
        <v>5.0</v>
      </c>
      <c r="U168">
        <v>6.0</v>
      </c>
      <c r="V168">
        <v>5.0</v>
      </c>
      <c r="W168">
        <v>6.0</v>
      </c>
      <c r="X168">
        <v>2.0</v>
      </c>
      <c r="Y168">
        <v>0.0</v>
      </c>
      <c r="Z168">
        <v>1.0</v>
      </c>
      <c r="AA168">
        <v>4.0</v>
      </c>
      <c r="AB168">
        <v>2.0</v>
      </c>
      <c r="AC168">
        <v>1.0</v>
      </c>
      <c r="AD168">
        <v>0.0</v>
      </c>
      <c r="AE168">
        <v>0.0</v>
      </c>
      <c r="AF168">
        <v>1.0</v>
      </c>
      <c r="AG168">
        <v>6.0</v>
      </c>
      <c r="AH168">
        <v>1.0</v>
      </c>
      <c r="AI168">
        <v>0.0</v>
      </c>
      <c r="AJ168">
        <v>0.0</v>
      </c>
      <c r="AK168">
        <v>1.0</v>
      </c>
      <c r="AL168">
        <v>1.0</v>
      </c>
      <c r="AM168">
        <v>0.0</v>
      </c>
      <c r="AN168">
        <v>0.0</v>
      </c>
      <c r="AO168">
        <v>0.0</v>
      </c>
      <c r="AP168">
        <v>2.0</v>
      </c>
      <c r="AQ168">
        <v>0.0</v>
      </c>
      <c r="AR168">
        <v>5.0</v>
      </c>
      <c r="AS168">
        <v>0.0</v>
      </c>
      <c r="AT168">
        <v>4.0</v>
      </c>
    </row>
    <row r="169">
      <c r="A169" s="1" t="s">
        <v>219</v>
      </c>
      <c r="B169">
        <v>0.0</v>
      </c>
      <c r="C169">
        <v>3.0</v>
      </c>
      <c r="D169">
        <v>1.0</v>
      </c>
      <c r="E169">
        <v>1.0</v>
      </c>
      <c r="F169">
        <v>2.0</v>
      </c>
      <c r="G169">
        <v>2.0</v>
      </c>
      <c r="H169">
        <v>6.0</v>
      </c>
      <c r="I169">
        <v>1.0</v>
      </c>
      <c r="J169">
        <v>6.0</v>
      </c>
      <c r="K169">
        <v>5.0</v>
      </c>
      <c r="L169">
        <v>2.0</v>
      </c>
      <c r="M169">
        <v>10.0</v>
      </c>
      <c r="N169">
        <v>2.0</v>
      </c>
      <c r="O169">
        <v>6.0</v>
      </c>
      <c r="P169">
        <v>0.0</v>
      </c>
      <c r="Q169">
        <v>0.0</v>
      </c>
      <c r="R169">
        <v>7.0</v>
      </c>
      <c r="S169">
        <v>10.0</v>
      </c>
      <c r="T169">
        <v>6.0</v>
      </c>
      <c r="U169">
        <v>7.0</v>
      </c>
      <c r="V169">
        <v>5.0</v>
      </c>
      <c r="W169">
        <v>6.0</v>
      </c>
      <c r="X169">
        <v>2.0</v>
      </c>
      <c r="Y169">
        <v>0.0</v>
      </c>
      <c r="Z169">
        <v>3.0</v>
      </c>
      <c r="AA169">
        <v>5.0</v>
      </c>
      <c r="AB169">
        <v>2.0</v>
      </c>
      <c r="AC169">
        <v>1.0</v>
      </c>
      <c r="AD169">
        <v>0.0</v>
      </c>
      <c r="AE169">
        <v>0.0</v>
      </c>
      <c r="AF169">
        <v>1.0</v>
      </c>
      <c r="AG169">
        <v>5.0</v>
      </c>
      <c r="AH169">
        <v>1.0</v>
      </c>
      <c r="AI169">
        <v>0.0</v>
      </c>
      <c r="AJ169">
        <v>0.0</v>
      </c>
      <c r="AK169">
        <v>1.0</v>
      </c>
      <c r="AL169">
        <v>1.0</v>
      </c>
      <c r="AM169">
        <v>0.0</v>
      </c>
      <c r="AN169">
        <v>0.0</v>
      </c>
      <c r="AO169">
        <v>0.0</v>
      </c>
      <c r="AP169">
        <v>3.0</v>
      </c>
      <c r="AQ169">
        <v>0.0</v>
      </c>
      <c r="AR169">
        <v>6.0</v>
      </c>
      <c r="AS169">
        <v>1.0</v>
      </c>
      <c r="AT169">
        <v>6.0</v>
      </c>
    </row>
    <row r="170">
      <c r="A170" s="1" t="s">
        <v>220</v>
      </c>
      <c r="B170">
        <v>0.0</v>
      </c>
      <c r="C170">
        <v>0.0</v>
      </c>
      <c r="D170">
        <v>0.0</v>
      </c>
      <c r="E170">
        <v>1.0</v>
      </c>
      <c r="F170">
        <v>0.0</v>
      </c>
      <c r="G170">
        <v>1.0</v>
      </c>
      <c r="H170">
        <v>2.0</v>
      </c>
      <c r="I170">
        <v>0.0</v>
      </c>
      <c r="J170">
        <v>8.0</v>
      </c>
      <c r="K170">
        <v>6.0</v>
      </c>
      <c r="L170">
        <v>0.0</v>
      </c>
      <c r="M170">
        <v>9.0</v>
      </c>
      <c r="N170">
        <v>2.0</v>
      </c>
      <c r="O170">
        <v>7.0</v>
      </c>
      <c r="P170">
        <v>0.0</v>
      </c>
      <c r="Q170">
        <v>0.0</v>
      </c>
      <c r="R170">
        <v>8.0</v>
      </c>
      <c r="S170">
        <v>10.0</v>
      </c>
      <c r="T170">
        <v>5.0</v>
      </c>
      <c r="U170">
        <v>3.0</v>
      </c>
      <c r="V170">
        <v>6.0</v>
      </c>
      <c r="W170">
        <v>6.0</v>
      </c>
      <c r="X170">
        <v>1.0</v>
      </c>
      <c r="Y170">
        <v>2.0</v>
      </c>
      <c r="Z170">
        <v>0.0</v>
      </c>
      <c r="AA170">
        <v>3.0</v>
      </c>
      <c r="AB170">
        <v>1.0</v>
      </c>
      <c r="AC170">
        <v>0.0</v>
      </c>
      <c r="AD170">
        <v>0.0</v>
      </c>
      <c r="AE170">
        <v>0.0</v>
      </c>
      <c r="AF170">
        <v>0.0</v>
      </c>
      <c r="AG170">
        <v>9.0</v>
      </c>
      <c r="AH170">
        <v>1.0</v>
      </c>
      <c r="AI170">
        <v>0.0</v>
      </c>
      <c r="AJ170">
        <v>0.0</v>
      </c>
      <c r="AK170">
        <v>0.0</v>
      </c>
      <c r="AL170">
        <v>0.0</v>
      </c>
      <c r="AM170">
        <v>0.0</v>
      </c>
      <c r="AN170">
        <v>0.0</v>
      </c>
      <c r="AO170">
        <v>0.0</v>
      </c>
      <c r="AP170">
        <v>1.0</v>
      </c>
      <c r="AQ170">
        <v>0.0</v>
      </c>
      <c r="AR170">
        <v>1.0</v>
      </c>
      <c r="AS170">
        <v>0.0</v>
      </c>
      <c r="AT170">
        <v>6.0</v>
      </c>
    </row>
    <row r="171">
      <c r="A171" s="1" t="s">
        <v>221</v>
      </c>
      <c r="B171">
        <v>0.0</v>
      </c>
      <c r="C171">
        <v>3.0</v>
      </c>
      <c r="D171">
        <v>1.0</v>
      </c>
      <c r="E171">
        <v>1.0</v>
      </c>
      <c r="F171">
        <v>2.0</v>
      </c>
      <c r="G171">
        <v>1.0</v>
      </c>
      <c r="H171">
        <v>6.0</v>
      </c>
      <c r="I171">
        <v>1.0</v>
      </c>
      <c r="J171">
        <v>11.0</v>
      </c>
      <c r="K171">
        <v>9.0</v>
      </c>
      <c r="L171">
        <v>1.0</v>
      </c>
      <c r="M171">
        <v>12.0</v>
      </c>
      <c r="N171">
        <v>2.0</v>
      </c>
      <c r="O171">
        <v>7.0</v>
      </c>
      <c r="P171">
        <v>0.0</v>
      </c>
      <c r="Q171">
        <v>0.0</v>
      </c>
      <c r="R171">
        <v>9.0</v>
      </c>
      <c r="S171">
        <v>14.0</v>
      </c>
      <c r="T171">
        <v>6.0</v>
      </c>
      <c r="U171">
        <v>7.0</v>
      </c>
      <c r="V171">
        <v>7.0</v>
      </c>
      <c r="W171">
        <v>9.0</v>
      </c>
      <c r="X171">
        <v>2.0</v>
      </c>
      <c r="Y171">
        <v>2.0</v>
      </c>
      <c r="Z171">
        <v>1.0</v>
      </c>
      <c r="AA171">
        <v>5.0</v>
      </c>
      <c r="AB171">
        <v>2.0</v>
      </c>
      <c r="AC171">
        <v>1.0</v>
      </c>
      <c r="AD171">
        <v>0.0</v>
      </c>
      <c r="AE171">
        <v>0.0</v>
      </c>
      <c r="AF171">
        <v>1.0</v>
      </c>
      <c r="AG171">
        <v>10.0</v>
      </c>
      <c r="AH171">
        <v>1.0</v>
      </c>
      <c r="AI171">
        <v>0.0</v>
      </c>
      <c r="AJ171">
        <v>0.0</v>
      </c>
      <c r="AK171">
        <v>1.0</v>
      </c>
      <c r="AL171">
        <v>1.0</v>
      </c>
      <c r="AM171">
        <v>0.0</v>
      </c>
      <c r="AN171">
        <v>0.0</v>
      </c>
      <c r="AO171">
        <v>0.0</v>
      </c>
      <c r="AP171">
        <v>3.0</v>
      </c>
      <c r="AQ171">
        <v>0.0</v>
      </c>
      <c r="AR171">
        <v>6.0</v>
      </c>
      <c r="AS171">
        <v>1.0</v>
      </c>
      <c r="AT171">
        <v>8.0</v>
      </c>
    </row>
    <row r="172">
      <c r="A172" s="1" t="s">
        <v>222</v>
      </c>
      <c r="B172">
        <v>0.0</v>
      </c>
      <c r="C172">
        <v>2.0</v>
      </c>
      <c r="D172">
        <v>0.0</v>
      </c>
      <c r="E172">
        <v>0.0</v>
      </c>
      <c r="F172">
        <v>2.0</v>
      </c>
      <c r="G172">
        <v>1.0</v>
      </c>
      <c r="H172">
        <v>5.0</v>
      </c>
      <c r="I172">
        <v>1.0</v>
      </c>
      <c r="J172">
        <v>8.0</v>
      </c>
      <c r="K172">
        <v>6.0</v>
      </c>
      <c r="L172">
        <v>2.0</v>
      </c>
      <c r="M172">
        <v>11.0</v>
      </c>
      <c r="N172">
        <v>0.0</v>
      </c>
      <c r="O172">
        <v>6.0</v>
      </c>
      <c r="P172">
        <v>0.0</v>
      </c>
      <c r="Q172">
        <v>0.0</v>
      </c>
      <c r="R172">
        <v>9.0</v>
      </c>
      <c r="S172">
        <v>11.0</v>
      </c>
      <c r="T172">
        <v>8.0</v>
      </c>
      <c r="U172">
        <v>6.0</v>
      </c>
      <c r="V172">
        <v>5.0</v>
      </c>
      <c r="W172">
        <v>7.0</v>
      </c>
      <c r="X172">
        <v>1.0</v>
      </c>
      <c r="Y172">
        <v>0.0</v>
      </c>
      <c r="Z172">
        <v>3.0</v>
      </c>
      <c r="AA172">
        <v>5.0</v>
      </c>
      <c r="AB172">
        <v>2.0</v>
      </c>
      <c r="AC172">
        <v>1.0</v>
      </c>
      <c r="AD172">
        <v>0.0</v>
      </c>
      <c r="AE172">
        <v>0.0</v>
      </c>
      <c r="AF172">
        <v>2.0</v>
      </c>
      <c r="AG172">
        <v>7.0</v>
      </c>
      <c r="AH172">
        <v>3.0</v>
      </c>
      <c r="AI172">
        <v>1.0</v>
      </c>
      <c r="AJ172">
        <v>0.0</v>
      </c>
      <c r="AK172">
        <v>1.0</v>
      </c>
      <c r="AL172">
        <v>2.0</v>
      </c>
      <c r="AM172">
        <v>0.0</v>
      </c>
      <c r="AN172">
        <v>0.0</v>
      </c>
      <c r="AO172">
        <v>0.0</v>
      </c>
      <c r="AP172">
        <v>3.0</v>
      </c>
      <c r="AQ172">
        <v>0.0</v>
      </c>
      <c r="AR172">
        <v>6.0</v>
      </c>
      <c r="AS172">
        <v>1.0</v>
      </c>
      <c r="AT172">
        <v>6.0</v>
      </c>
    </row>
    <row r="173">
      <c r="A173" s="1" t="s">
        <v>223</v>
      </c>
      <c r="B173">
        <v>0.0</v>
      </c>
      <c r="C173">
        <v>3.0</v>
      </c>
      <c r="D173">
        <v>1.0</v>
      </c>
      <c r="E173">
        <v>0.0</v>
      </c>
      <c r="F173">
        <v>2.0</v>
      </c>
      <c r="G173">
        <v>2.0</v>
      </c>
      <c r="H173">
        <v>3.0</v>
      </c>
      <c r="I173">
        <v>1.0</v>
      </c>
      <c r="J173">
        <v>8.0</v>
      </c>
      <c r="K173">
        <v>7.0</v>
      </c>
      <c r="L173">
        <v>2.0</v>
      </c>
      <c r="M173">
        <v>12.0</v>
      </c>
      <c r="N173">
        <v>1.0</v>
      </c>
      <c r="O173">
        <v>6.0</v>
      </c>
      <c r="P173">
        <v>0.0</v>
      </c>
      <c r="Q173">
        <v>0.0</v>
      </c>
      <c r="R173">
        <v>8.0</v>
      </c>
      <c r="S173">
        <v>13.0</v>
      </c>
      <c r="T173">
        <v>8.0</v>
      </c>
      <c r="U173">
        <v>6.0</v>
      </c>
      <c r="V173">
        <v>6.0</v>
      </c>
      <c r="W173">
        <v>8.0</v>
      </c>
      <c r="X173">
        <v>2.0</v>
      </c>
      <c r="Y173">
        <v>0.0</v>
      </c>
      <c r="Z173">
        <v>1.0</v>
      </c>
      <c r="AA173">
        <v>5.0</v>
      </c>
      <c r="AB173">
        <v>2.0</v>
      </c>
      <c r="AC173">
        <v>1.0</v>
      </c>
      <c r="AD173">
        <v>0.0</v>
      </c>
      <c r="AE173">
        <v>0.0</v>
      </c>
      <c r="AF173">
        <v>2.0</v>
      </c>
      <c r="AG173">
        <v>9.0</v>
      </c>
      <c r="AH173">
        <v>3.0</v>
      </c>
      <c r="AI173">
        <v>1.0</v>
      </c>
      <c r="AJ173">
        <v>0.0</v>
      </c>
      <c r="AK173">
        <v>1.0</v>
      </c>
      <c r="AL173">
        <v>2.0</v>
      </c>
      <c r="AM173">
        <v>0.0</v>
      </c>
      <c r="AN173">
        <v>0.0</v>
      </c>
      <c r="AO173">
        <v>0.0</v>
      </c>
      <c r="AP173">
        <v>3.0</v>
      </c>
      <c r="AQ173">
        <v>0.0</v>
      </c>
      <c r="AR173">
        <v>6.0</v>
      </c>
      <c r="AS173">
        <v>1.0</v>
      </c>
      <c r="AT173">
        <v>7.0</v>
      </c>
    </row>
    <row r="174">
      <c r="A174" s="1" t="s">
        <v>224</v>
      </c>
      <c r="B174">
        <v>0.0</v>
      </c>
      <c r="C174">
        <v>3.0</v>
      </c>
      <c r="D174">
        <v>1.0</v>
      </c>
      <c r="E174">
        <v>1.0</v>
      </c>
      <c r="F174">
        <v>2.0</v>
      </c>
      <c r="G174">
        <v>2.0</v>
      </c>
      <c r="H174">
        <v>7.0</v>
      </c>
      <c r="I174">
        <v>1.0</v>
      </c>
      <c r="J174">
        <v>12.0</v>
      </c>
      <c r="K174">
        <v>9.0</v>
      </c>
      <c r="L174">
        <v>2.0</v>
      </c>
      <c r="M174">
        <v>15.0</v>
      </c>
      <c r="N174">
        <v>3.0</v>
      </c>
      <c r="O174">
        <v>10.0</v>
      </c>
      <c r="P174">
        <v>0.0</v>
      </c>
      <c r="Q174">
        <v>0.0</v>
      </c>
      <c r="R174">
        <v>13.0</v>
      </c>
      <c r="S174">
        <v>16.0</v>
      </c>
      <c r="T174">
        <v>8.0</v>
      </c>
      <c r="U174">
        <v>7.0</v>
      </c>
      <c r="V174">
        <v>8.0</v>
      </c>
      <c r="W174">
        <v>11.0</v>
      </c>
      <c r="X174">
        <v>2.0</v>
      </c>
      <c r="Y174">
        <v>2.0</v>
      </c>
      <c r="Z174">
        <v>3.0</v>
      </c>
      <c r="AA174">
        <v>5.0</v>
      </c>
      <c r="AB174">
        <v>2.0</v>
      </c>
      <c r="AC174">
        <v>1.0</v>
      </c>
      <c r="AD174">
        <v>0.0</v>
      </c>
      <c r="AE174">
        <v>0.0</v>
      </c>
      <c r="AF174">
        <v>2.0</v>
      </c>
      <c r="AG174">
        <v>12.0</v>
      </c>
      <c r="AH174">
        <v>2.0</v>
      </c>
      <c r="AI174">
        <v>0.0</v>
      </c>
      <c r="AJ174">
        <v>0.0</v>
      </c>
      <c r="AK174">
        <v>1.0</v>
      </c>
      <c r="AL174">
        <v>2.0</v>
      </c>
      <c r="AM174">
        <v>0.0</v>
      </c>
      <c r="AN174">
        <v>0.0</v>
      </c>
      <c r="AO174">
        <v>0.0</v>
      </c>
      <c r="AP174">
        <v>3.0</v>
      </c>
      <c r="AQ174">
        <v>0.0</v>
      </c>
      <c r="AR174">
        <v>6.0</v>
      </c>
      <c r="AS174">
        <v>1.0</v>
      </c>
      <c r="AT174">
        <v>10.0</v>
      </c>
    </row>
    <row r="175">
      <c r="A175" s="1" t="s">
        <v>225</v>
      </c>
      <c r="B175">
        <v>0.0</v>
      </c>
      <c r="C175">
        <v>0.0</v>
      </c>
      <c r="D175">
        <v>0.0</v>
      </c>
      <c r="E175">
        <v>1.0</v>
      </c>
      <c r="F175">
        <v>1.0</v>
      </c>
      <c r="G175">
        <v>0.0</v>
      </c>
      <c r="H175">
        <v>2.0</v>
      </c>
      <c r="I175">
        <v>1.0</v>
      </c>
      <c r="J175">
        <v>3.0</v>
      </c>
      <c r="K175">
        <v>2.0</v>
      </c>
      <c r="L175">
        <v>1.0</v>
      </c>
      <c r="M175">
        <v>6.0</v>
      </c>
      <c r="N175">
        <v>2.0</v>
      </c>
      <c r="O175">
        <v>4.0</v>
      </c>
      <c r="P175">
        <v>0.0</v>
      </c>
      <c r="Q175">
        <v>0.0</v>
      </c>
      <c r="R175">
        <v>4.0</v>
      </c>
      <c r="S175">
        <v>6.0</v>
      </c>
      <c r="T175">
        <v>2.0</v>
      </c>
      <c r="U175">
        <v>2.0</v>
      </c>
      <c r="V175">
        <v>2.0</v>
      </c>
      <c r="W175">
        <v>5.0</v>
      </c>
      <c r="X175">
        <v>1.0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0.0</v>
      </c>
      <c r="AE175">
        <v>0.0</v>
      </c>
      <c r="AF175">
        <v>2.0</v>
      </c>
      <c r="AG175">
        <v>4.0</v>
      </c>
      <c r="AH175">
        <v>1.0</v>
      </c>
      <c r="AI175">
        <v>0.0</v>
      </c>
      <c r="AJ175">
        <v>0.0</v>
      </c>
      <c r="AK175">
        <v>0.0</v>
      </c>
      <c r="AL175">
        <v>1.0</v>
      </c>
      <c r="AM175">
        <v>0.0</v>
      </c>
      <c r="AN175">
        <v>0.0</v>
      </c>
      <c r="AO175">
        <v>0.0</v>
      </c>
      <c r="AP175">
        <v>2.0</v>
      </c>
      <c r="AQ175">
        <v>0.0</v>
      </c>
      <c r="AR175">
        <v>1.0</v>
      </c>
      <c r="AS175">
        <v>0.0</v>
      </c>
      <c r="AT175">
        <v>6.0</v>
      </c>
    </row>
    <row r="176">
      <c r="A176" s="1" t="s">
        <v>226</v>
      </c>
      <c r="B176">
        <v>0.0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1.0</v>
      </c>
      <c r="I176">
        <v>0.0</v>
      </c>
      <c r="J176">
        <v>1.0</v>
      </c>
      <c r="K176">
        <v>2.0</v>
      </c>
      <c r="L176">
        <v>0.0</v>
      </c>
      <c r="M176">
        <v>3.0</v>
      </c>
      <c r="N176">
        <v>1.0</v>
      </c>
      <c r="O176">
        <v>2.0</v>
      </c>
      <c r="P176">
        <v>0.0</v>
      </c>
      <c r="Q176">
        <v>0.0</v>
      </c>
      <c r="R176">
        <v>1.0</v>
      </c>
      <c r="S176">
        <v>3.0</v>
      </c>
      <c r="T176">
        <v>1.0</v>
      </c>
      <c r="U176">
        <v>2.0</v>
      </c>
      <c r="V176">
        <v>1.0</v>
      </c>
      <c r="W176">
        <v>3.0</v>
      </c>
      <c r="X176">
        <v>1.0</v>
      </c>
      <c r="Y176">
        <v>0.0</v>
      </c>
      <c r="Z176">
        <v>0.0</v>
      </c>
      <c r="AA176">
        <v>1.0</v>
      </c>
      <c r="AB176">
        <v>0.0</v>
      </c>
      <c r="AC176">
        <v>0.0</v>
      </c>
      <c r="AD176">
        <v>0.0</v>
      </c>
      <c r="AE176">
        <v>0.0</v>
      </c>
      <c r="AF176">
        <v>0.0</v>
      </c>
      <c r="AG176">
        <v>2.0</v>
      </c>
      <c r="AH176">
        <v>1.0</v>
      </c>
      <c r="AI176">
        <v>1.0</v>
      </c>
      <c r="AJ176">
        <v>0.0</v>
      </c>
      <c r="AK176">
        <v>0.0</v>
      </c>
      <c r="AL176">
        <v>0.0</v>
      </c>
      <c r="AM176">
        <v>0.0</v>
      </c>
      <c r="AN176">
        <v>0.0</v>
      </c>
      <c r="AO176">
        <v>0.0</v>
      </c>
      <c r="AP176">
        <v>1.0</v>
      </c>
      <c r="AQ176">
        <v>0.0</v>
      </c>
      <c r="AR176">
        <v>1.0</v>
      </c>
      <c r="AS176">
        <v>0.0</v>
      </c>
      <c r="AT176">
        <v>2.0</v>
      </c>
    </row>
    <row r="177">
      <c r="A177" s="1" t="s">
        <v>227</v>
      </c>
      <c r="B177">
        <v>0.0</v>
      </c>
      <c r="C177">
        <v>3.0</v>
      </c>
      <c r="D177">
        <v>1.0</v>
      </c>
      <c r="E177">
        <v>1.0</v>
      </c>
      <c r="F177">
        <v>2.0</v>
      </c>
      <c r="G177">
        <v>2.0</v>
      </c>
      <c r="H177">
        <v>7.0</v>
      </c>
      <c r="I177">
        <v>1.0</v>
      </c>
      <c r="J177">
        <v>8.0</v>
      </c>
      <c r="K177">
        <v>9.0</v>
      </c>
      <c r="L177">
        <v>2.0</v>
      </c>
      <c r="M177">
        <v>13.0</v>
      </c>
      <c r="N177">
        <v>3.0</v>
      </c>
      <c r="O177">
        <v>8.0</v>
      </c>
      <c r="P177">
        <v>0.0</v>
      </c>
      <c r="Q177">
        <v>0.0</v>
      </c>
      <c r="R177">
        <v>12.0</v>
      </c>
      <c r="S177">
        <v>14.0</v>
      </c>
      <c r="T177">
        <v>6.0</v>
      </c>
      <c r="U177">
        <v>7.0</v>
      </c>
      <c r="V177">
        <v>8.0</v>
      </c>
      <c r="W177">
        <v>9.0</v>
      </c>
      <c r="X177">
        <v>2.0</v>
      </c>
      <c r="Y177">
        <v>2.0</v>
      </c>
      <c r="Z177">
        <v>4.0</v>
      </c>
      <c r="AA177">
        <v>5.0</v>
      </c>
      <c r="AB177">
        <v>2.0</v>
      </c>
      <c r="AC177">
        <v>1.0</v>
      </c>
      <c r="AD177">
        <v>0.0</v>
      </c>
      <c r="AE177">
        <v>0.0</v>
      </c>
      <c r="AF177">
        <v>1.0</v>
      </c>
      <c r="AG177">
        <v>10.0</v>
      </c>
      <c r="AH177">
        <v>0.0</v>
      </c>
      <c r="AI177">
        <v>0.0</v>
      </c>
      <c r="AJ177">
        <v>0.0</v>
      </c>
      <c r="AK177">
        <v>1.0</v>
      </c>
      <c r="AL177">
        <v>1.0</v>
      </c>
      <c r="AM177">
        <v>0.0</v>
      </c>
      <c r="AN177">
        <v>0.0</v>
      </c>
      <c r="AO177">
        <v>0.0</v>
      </c>
      <c r="AP177">
        <v>4.0</v>
      </c>
      <c r="AQ177">
        <v>0.0</v>
      </c>
      <c r="AR177">
        <v>6.0</v>
      </c>
      <c r="AS177">
        <v>1.0</v>
      </c>
      <c r="AT177">
        <v>8.0</v>
      </c>
    </row>
    <row r="178">
      <c r="A178" s="1" t="s">
        <v>228</v>
      </c>
      <c r="B178">
        <v>0.0</v>
      </c>
      <c r="C178">
        <v>3.0</v>
      </c>
      <c r="D178">
        <v>0.0</v>
      </c>
      <c r="E178">
        <v>0.0</v>
      </c>
      <c r="F178">
        <v>2.0</v>
      </c>
      <c r="G178">
        <v>1.0</v>
      </c>
      <c r="H178">
        <v>4.0</v>
      </c>
      <c r="I178">
        <v>1.0</v>
      </c>
      <c r="J178">
        <v>9.0</v>
      </c>
      <c r="K178">
        <v>7.0</v>
      </c>
      <c r="L178">
        <v>2.0</v>
      </c>
      <c r="M178">
        <v>8.0</v>
      </c>
      <c r="N178">
        <v>1.0</v>
      </c>
      <c r="O178">
        <v>5.0</v>
      </c>
      <c r="P178">
        <v>0.0</v>
      </c>
      <c r="Q178">
        <v>0.0</v>
      </c>
      <c r="R178">
        <v>8.0</v>
      </c>
      <c r="S178">
        <v>10.0</v>
      </c>
      <c r="T178">
        <v>4.0</v>
      </c>
      <c r="U178">
        <v>6.0</v>
      </c>
      <c r="V178">
        <v>7.0</v>
      </c>
      <c r="W178">
        <v>6.0</v>
      </c>
      <c r="X178">
        <v>1.0</v>
      </c>
      <c r="Y178">
        <v>2.0</v>
      </c>
      <c r="Z178">
        <v>2.0</v>
      </c>
      <c r="AA178">
        <v>5.0</v>
      </c>
      <c r="AB178">
        <v>1.0</v>
      </c>
      <c r="AC178">
        <v>1.0</v>
      </c>
      <c r="AD178">
        <v>0.0</v>
      </c>
      <c r="AE178">
        <v>0.0</v>
      </c>
      <c r="AF178">
        <v>1.0</v>
      </c>
      <c r="AG178">
        <v>7.0</v>
      </c>
      <c r="AH178">
        <v>1.0</v>
      </c>
      <c r="AI178">
        <v>0.0</v>
      </c>
      <c r="AJ178">
        <v>0.0</v>
      </c>
      <c r="AK178">
        <v>1.0</v>
      </c>
      <c r="AL178">
        <v>1.0</v>
      </c>
      <c r="AM178">
        <v>0.0</v>
      </c>
      <c r="AN178">
        <v>0.0</v>
      </c>
      <c r="AO178">
        <v>0.0</v>
      </c>
      <c r="AP178">
        <v>1.0</v>
      </c>
      <c r="AQ178">
        <v>0.0</v>
      </c>
      <c r="AR178">
        <v>6.0</v>
      </c>
      <c r="AS178">
        <v>1.0</v>
      </c>
      <c r="AT178">
        <v>5.0</v>
      </c>
    </row>
    <row r="179">
      <c r="A179" s="1" t="s">
        <v>229</v>
      </c>
      <c r="B179">
        <v>0.0</v>
      </c>
      <c r="C179">
        <v>3.0</v>
      </c>
      <c r="D179">
        <v>1.0</v>
      </c>
      <c r="E179">
        <v>1.0</v>
      </c>
      <c r="F179">
        <v>2.0</v>
      </c>
      <c r="G179">
        <v>2.0</v>
      </c>
      <c r="H179">
        <v>5.0</v>
      </c>
      <c r="I179">
        <v>1.0</v>
      </c>
      <c r="J179">
        <v>7.0</v>
      </c>
      <c r="K179">
        <v>4.0</v>
      </c>
      <c r="L179">
        <v>2.0</v>
      </c>
      <c r="M179">
        <v>9.0</v>
      </c>
      <c r="N179">
        <v>3.0</v>
      </c>
      <c r="O179">
        <v>6.0</v>
      </c>
      <c r="P179">
        <v>0.0</v>
      </c>
      <c r="Q179">
        <v>0.0</v>
      </c>
      <c r="R179">
        <v>9.0</v>
      </c>
      <c r="S179">
        <v>11.0</v>
      </c>
      <c r="T179">
        <v>5.0</v>
      </c>
      <c r="U179">
        <v>5.0</v>
      </c>
      <c r="V179">
        <v>4.0</v>
      </c>
      <c r="W179">
        <v>8.0</v>
      </c>
      <c r="X179">
        <v>2.0</v>
      </c>
      <c r="Y179">
        <v>0.0</v>
      </c>
      <c r="Z179">
        <v>3.0</v>
      </c>
      <c r="AA179">
        <v>3.0</v>
      </c>
      <c r="AB179">
        <v>2.0</v>
      </c>
      <c r="AC179">
        <v>1.0</v>
      </c>
      <c r="AD179">
        <v>0.0</v>
      </c>
      <c r="AE179">
        <v>0.0</v>
      </c>
      <c r="AF179">
        <v>2.0</v>
      </c>
      <c r="AG179">
        <v>7.0</v>
      </c>
      <c r="AH179">
        <v>1.0</v>
      </c>
      <c r="AI179">
        <v>0.0</v>
      </c>
      <c r="AJ179">
        <v>0.0</v>
      </c>
      <c r="AK179">
        <v>1.0</v>
      </c>
      <c r="AL179">
        <v>1.0</v>
      </c>
      <c r="AM179">
        <v>0.0</v>
      </c>
      <c r="AN179">
        <v>0.0</v>
      </c>
      <c r="AO179">
        <v>0.0</v>
      </c>
      <c r="AP179">
        <v>4.0</v>
      </c>
      <c r="AQ179">
        <v>0.0</v>
      </c>
      <c r="AR179">
        <v>6.0</v>
      </c>
      <c r="AS179">
        <v>1.0</v>
      </c>
      <c r="AT179">
        <v>6.0</v>
      </c>
    </row>
    <row r="180">
      <c r="A180" s="1" t="s">
        <v>230</v>
      </c>
      <c r="B180">
        <v>0.0</v>
      </c>
      <c r="C180">
        <v>3.0</v>
      </c>
      <c r="D180">
        <v>1.0</v>
      </c>
      <c r="E180">
        <v>0.0</v>
      </c>
      <c r="F180">
        <v>2.0</v>
      </c>
      <c r="G180">
        <v>2.0</v>
      </c>
      <c r="H180">
        <v>5.0</v>
      </c>
      <c r="I180">
        <v>1.0</v>
      </c>
      <c r="J180">
        <v>7.0</v>
      </c>
      <c r="K180">
        <v>7.0</v>
      </c>
      <c r="L180">
        <v>2.0</v>
      </c>
      <c r="M180">
        <v>11.0</v>
      </c>
      <c r="N180">
        <v>2.0</v>
      </c>
      <c r="O180">
        <v>8.0</v>
      </c>
      <c r="P180">
        <v>0.0</v>
      </c>
      <c r="Q180">
        <v>0.0</v>
      </c>
      <c r="R180">
        <v>7.0</v>
      </c>
      <c r="S180">
        <v>12.0</v>
      </c>
      <c r="T180">
        <v>5.0</v>
      </c>
      <c r="U180">
        <v>7.0</v>
      </c>
      <c r="V180">
        <v>5.0</v>
      </c>
      <c r="W180">
        <v>9.0</v>
      </c>
      <c r="X180">
        <v>2.0</v>
      </c>
      <c r="Y180">
        <v>1.0</v>
      </c>
      <c r="Z180">
        <v>2.0</v>
      </c>
      <c r="AA180">
        <v>5.0</v>
      </c>
      <c r="AB180">
        <v>2.0</v>
      </c>
      <c r="AC180">
        <v>1.0</v>
      </c>
      <c r="AD180">
        <v>0.0</v>
      </c>
      <c r="AE180">
        <v>0.0</v>
      </c>
      <c r="AF180">
        <v>2.0</v>
      </c>
      <c r="AG180">
        <v>7.0</v>
      </c>
      <c r="AH180">
        <v>2.0</v>
      </c>
      <c r="AI180">
        <v>1.0</v>
      </c>
      <c r="AJ180">
        <v>0.0</v>
      </c>
      <c r="AK180">
        <v>1.0</v>
      </c>
      <c r="AL180">
        <v>2.0</v>
      </c>
      <c r="AM180">
        <v>0.0</v>
      </c>
      <c r="AN180">
        <v>0.0</v>
      </c>
      <c r="AO180">
        <v>0.0</v>
      </c>
      <c r="AP180">
        <v>4.0</v>
      </c>
      <c r="AQ180">
        <v>0.0</v>
      </c>
      <c r="AR180">
        <v>6.0</v>
      </c>
      <c r="AS180">
        <v>1.0</v>
      </c>
      <c r="AT180">
        <v>8.0</v>
      </c>
    </row>
    <row r="181">
      <c r="A181" s="1" t="s">
        <v>231</v>
      </c>
      <c r="B181">
        <v>0.0</v>
      </c>
      <c r="C181">
        <v>3.0</v>
      </c>
      <c r="D181">
        <v>0.0</v>
      </c>
      <c r="E181">
        <v>1.0</v>
      </c>
      <c r="F181">
        <v>2.0</v>
      </c>
      <c r="G181">
        <v>2.0</v>
      </c>
      <c r="H181">
        <v>5.0</v>
      </c>
      <c r="I181">
        <v>0.0</v>
      </c>
      <c r="J181">
        <v>5.0</v>
      </c>
      <c r="K181">
        <v>7.0</v>
      </c>
      <c r="L181">
        <v>1.0</v>
      </c>
      <c r="M181">
        <v>8.0</v>
      </c>
      <c r="N181">
        <v>2.0</v>
      </c>
      <c r="O181">
        <v>6.0</v>
      </c>
      <c r="P181">
        <v>0.0</v>
      </c>
      <c r="Q181">
        <v>0.0</v>
      </c>
      <c r="R181">
        <v>8.0</v>
      </c>
      <c r="S181">
        <v>11.0</v>
      </c>
      <c r="T181">
        <v>4.0</v>
      </c>
      <c r="U181">
        <v>6.0</v>
      </c>
      <c r="V181">
        <v>6.0</v>
      </c>
      <c r="W181">
        <v>6.0</v>
      </c>
      <c r="X181">
        <v>2.0</v>
      </c>
      <c r="Y181">
        <v>0.0</v>
      </c>
      <c r="Z181">
        <v>1.0</v>
      </c>
      <c r="AA181">
        <v>5.0</v>
      </c>
      <c r="AB181">
        <v>2.0</v>
      </c>
      <c r="AC181">
        <v>1.0</v>
      </c>
      <c r="AD181">
        <v>0.0</v>
      </c>
      <c r="AE181">
        <v>0.0</v>
      </c>
      <c r="AF181">
        <v>0.0</v>
      </c>
      <c r="AG181">
        <v>9.0</v>
      </c>
      <c r="AH181">
        <v>0.0</v>
      </c>
      <c r="AI181">
        <v>0.0</v>
      </c>
      <c r="AJ181">
        <v>0.0</v>
      </c>
      <c r="AK181">
        <v>1.0</v>
      </c>
      <c r="AL181">
        <v>1.0</v>
      </c>
      <c r="AM181">
        <v>0.0</v>
      </c>
      <c r="AN181">
        <v>0.0</v>
      </c>
      <c r="AO181">
        <v>0.0</v>
      </c>
      <c r="AP181">
        <v>3.0</v>
      </c>
      <c r="AQ181">
        <v>0.0</v>
      </c>
      <c r="AR181">
        <v>6.0</v>
      </c>
      <c r="AS181">
        <v>1.0</v>
      </c>
      <c r="AT181">
        <v>5.0</v>
      </c>
    </row>
    <row r="182">
      <c r="A182" s="1" t="s">
        <v>232</v>
      </c>
      <c r="B182">
        <v>0.0</v>
      </c>
      <c r="C182">
        <v>2.0</v>
      </c>
      <c r="D182">
        <v>0.0</v>
      </c>
      <c r="E182">
        <v>0.0</v>
      </c>
      <c r="F182">
        <v>1.0</v>
      </c>
      <c r="G182">
        <v>2.0</v>
      </c>
      <c r="H182">
        <v>4.0</v>
      </c>
      <c r="I182">
        <v>1.0</v>
      </c>
      <c r="J182">
        <v>7.0</v>
      </c>
      <c r="K182">
        <v>6.0</v>
      </c>
      <c r="L182">
        <v>2.0</v>
      </c>
      <c r="M182">
        <v>8.0</v>
      </c>
      <c r="N182">
        <v>0.0</v>
      </c>
      <c r="O182">
        <v>7.0</v>
      </c>
      <c r="P182">
        <v>0.0</v>
      </c>
      <c r="Q182">
        <v>0.0</v>
      </c>
      <c r="R182">
        <v>7.0</v>
      </c>
      <c r="S182">
        <v>11.0</v>
      </c>
      <c r="T182">
        <v>3.0</v>
      </c>
      <c r="U182">
        <v>4.0</v>
      </c>
      <c r="V182">
        <v>7.0</v>
      </c>
      <c r="W182">
        <v>7.0</v>
      </c>
      <c r="X182">
        <v>1.0</v>
      </c>
      <c r="Y182">
        <v>2.0</v>
      </c>
      <c r="Z182">
        <v>0.0</v>
      </c>
      <c r="AA182">
        <v>3.0</v>
      </c>
      <c r="AB182">
        <v>2.0</v>
      </c>
      <c r="AC182">
        <v>1.0</v>
      </c>
      <c r="AD182">
        <v>0.0</v>
      </c>
      <c r="AE182">
        <v>0.0</v>
      </c>
      <c r="AF182">
        <v>2.0</v>
      </c>
      <c r="AG182">
        <v>6.0</v>
      </c>
      <c r="AH182">
        <v>1.0</v>
      </c>
      <c r="AI182">
        <v>0.0</v>
      </c>
      <c r="AJ182">
        <v>0.0</v>
      </c>
      <c r="AK182">
        <v>1.0</v>
      </c>
      <c r="AL182">
        <v>2.0</v>
      </c>
      <c r="AM182">
        <v>0.0</v>
      </c>
      <c r="AN182">
        <v>0.0</v>
      </c>
      <c r="AO182">
        <v>0.0</v>
      </c>
      <c r="AP182">
        <v>0.0</v>
      </c>
      <c r="AQ182">
        <v>0.0</v>
      </c>
      <c r="AR182">
        <v>4.0</v>
      </c>
      <c r="AS182">
        <v>0.0</v>
      </c>
      <c r="AT182">
        <v>6.0</v>
      </c>
    </row>
    <row r="183">
      <c r="A183" s="1" t="s">
        <v>233</v>
      </c>
      <c r="B183">
        <v>0.0</v>
      </c>
      <c r="C183">
        <v>3.0</v>
      </c>
      <c r="D183">
        <v>0.0</v>
      </c>
      <c r="E183">
        <v>1.0</v>
      </c>
      <c r="F183">
        <v>1.0</v>
      </c>
      <c r="G183">
        <v>2.0</v>
      </c>
      <c r="H183">
        <v>5.0</v>
      </c>
      <c r="I183">
        <v>1.0</v>
      </c>
      <c r="J183">
        <v>7.0</v>
      </c>
      <c r="K183">
        <v>6.0</v>
      </c>
      <c r="L183">
        <v>2.0</v>
      </c>
      <c r="M183">
        <v>9.0</v>
      </c>
      <c r="N183">
        <v>2.0</v>
      </c>
      <c r="O183">
        <v>5.0</v>
      </c>
      <c r="P183">
        <v>0.0</v>
      </c>
      <c r="Q183">
        <v>0.0</v>
      </c>
      <c r="R183">
        <v>7.0</v>
      </c>
      <c r="S183">
        <v>8.0</v>
      </c>
      <c r="T183">
        <v>3.0</v>
      </c>
      <c r="U183">
        <v>4.0</v>
      </c>
      <c r="V183">
        <v>3.0</v>
      </c>
      <c r="W183">
        <v>7.0</v>
      </c>
      <c r="X183">
        <v>2.0</v>
      </c>
      <c r="Y183">
        <v>1.0</v>
      </c>
      <c r="Z183">
        <v>1.0</v>
      </c>
      <c r="AA183">
        <v>3.0</v>
      </c>
      <c r="AB183">
        <v>2.0</v>
      </c>
      <c r="AC183">
        <v>1.0</v>
      </c>
      <c r="AD183">
        <v>0.0</v>
      </c>
      <c r="AE183">
        <v>0.0</v>
      </c>
      <c r="AF183">
        <v>1.0</v>
      </c>
      <c r="AG183">
        <v>6.0</v>
      </c>
      <c r="AH183">
        <v>1.0</v>
      </c>
      <c r="AI183">
        <v>0.0</v>
      </c>
      <c r="AJ183">
        <v>0.0</v>
      </c>
      <c r="AK183">
        <v>1.0</v>
      </c>
      <c r="AL183">
        <v>0.0</v>
      </c>
      <c r="AM183">
        <v>0.0</v>
      </c>
      <c r="AN183">
        <v>0.0</v>
      </c>
      <c r="AO183">
        <v>0.0</v>
      </c>
      <c r="AP183">
        <v>2.0</v>
      </c>
      <c r="AQ183">
        <v>0.0</v>
      </c>
      <c r="AR183">
        <v>3.0</v>
      </c>
      <c r="AS183">
        <v>0.0</v>
      </c>
      <c r="AT183">
        <v>5.0</v>
      </c>
    </row>
    <row r="184">
      <c r="A184" s="1" t="s">
        <v>234</v>
      </c>
      <c r="B184">
        <v>0.0</v>
      </c>
      <c r="C184">
        <v>0.0</v>
      </c>
      <c r="D184">
        <v>0.0</v>
      </c>
      <c r="E184">
        <v>0.0</v>
      </c>
      <c r="F184">
        <v>0.0</v>
      </c>
      <c r="G184">
        <v>1.0</v>
      </c>
      <c r="H184">
        <v>1.0</v>
      </c>
      <c r="I184">
        <v>1.0</v>
      </c>
      <c r="J184">
        <v>3.0</v>
      </c>
      <c r="K184">
        <v>0.0</v>
      </c>
      <c r="L184">
        <v>1.0</v>
      </c>
      <c r="M184">
        <v>3.0</v>
      </c>
      <c r="N184">
        <v>0.0</v>
      </c>
      <c r="O184">
        <v>2.0</v>
      </c>
      <c r="P184">
        <v>0.0</v>
      </c>
      <c r="Q184">
        <v>0.0</v>
      </c>
      <c r="R184">
        <v>3.0</v>
      </c>
      <c r="S184">
        <v>4.0</v>
      </c>
      <c r="T184">
        <v>1.0</v>
      </c>
      <c r="U184">
        <v>3.0</v>
      </c>
      <c r="V184">
        <v>1.0</v>
      </c>
      <c r="W184">
        <v>4.0</v>
      </c>
      <c r="X184">
        <v>0.0</v>
      </c>
      <c r="Y184">
        <v>0.0</v>
      </c>
      <c r="Z184">
        <v>0.0</v>
      </c>
      <c r="AA184">
        <v>2.0</v>
      </c>
      <c r="AB184">
        <v>1.0</v>
      </c>
      <c r="AC184">
        <v>0.0</v>
      </c>
      <c r="AD184">
        <v>0.0</v>
      </c>
      <c r="AE184">
        <v>0.0</v>
      </c>
      <c r="AF184">
        <v>1.0</v>
      </c>
      <c r="AG184">
        <v>3.0</v>
      </c>
      <c r="AH184">
        <v>0.0</v>
      </c>
      <c r="AI184">
        <v>0.0</v>
      </c>
      <c r="AJ184">
        <v>0.0</v>
      </c>
      <c r="AK184">
        <v>0.0</v>
      </c>
      <c r="AL184">
        <v>0.0</v>
      </c>
      <c r="AM184">
        <v>0.0</v>
      </c>
      <c r="AN184">
        <v>0.0</v>
      </c>
      <c r="AO184">
        <v>0.0</v>
      </c>
      <c r="AP184">
        <v>0.0</v>
      </c>
      <c r="AQ184">
        <v>0.0</v>
      </c>
      <c r="AR184">
        <v>1.0</v>
      </c>
      <c r="AS184">
        <v>0.0</v>
      </c>
      <c r="AT184">
        <v>3.0</v>
      </c>
    </row>
    <row r="185">
      <c r="A185" s="1" t="s">
        <v>235</v>
      </c>
      <c r="B185">
        <v>0.0</v>
      </c>
      <c r="C185">
        <v>2.0</v>
      </c>
      <c r="D185">
        <v>0.0</v>
      </c>
      <c r="E185">
        <v>1.0</v>
      </c>
      <c r="F185">
        <v>2.0</v>
      </c>
      <c r="G185">
        <v>0.0</v>
      </c>
      <c r="H185">
        <v>3.0</v>
      </c>
      <c r="I185">
        <v>1.0</v>
      </c>
      <c r="J185">
        <v>4.0</v>
      </c>
      <c r="K185">
        <v>3.0</v>
      </c>
      <c r="L185">
        <v>2.0</v>
      </c>
      <c r="M185">
        <v>5.0</v>
      </c>
      <c r="N185">
        <v>1.0</v>
      </c>
      <c r="O185">
        <v>4.0</v>
      </c>
      <c r="P185">
        <v>0.0</v>
      </c>
      <c r="Q185">
        <v>0.0</v>
      </c>
      <c r="R185">
        <v>5.0</v>
      </c>
      <c r="S185">
        <v>6.0</v>
      </c>
      <c r="T185">
        <v>1.0</v>
      </c>
      <c r="U185">
        <v>2.0</v>
      </c>
      <c r="V185">
        <v>3.0</v>
      </c>
      <c r="W185">
        <v>5.0</v>
      </c>
      <c r="X185">
        <v>0.0</v>
      </c>
      <c r="Y185">
        <v>1.0</v>
      </c>
      <c r="Z185">
        <v>0.0</v>
      </c>
      <c r="AA185">
        <v>2.0</v>
      </c>
      <c r="AB185">
        <v>0.0</v>
      </c>
      <c r="AC185">
        <v>1.0</v>
      </c>
      <c r="AD185">
        <v>0.0</v>
      </c>
      <c r="AE185">
        <v>0.0</v>
      </c>
      <c r="AF185">
        <v>1.0</v>
      </c>
      <c r="AG185">
        <v>4.0</v>
      </c>
      <c r="AH185">
        <v>0.0</v>
      </c>
      <c r="AI185">
        <v>0.0</v>
      </c>
      <c r="AJ185">
        <v>0.0</v>
      </c>
      <c r="AK185">
        <v>1.0</v>
      </c>
      <c r="AL185">
        <v>0.0</v>
      </c>
      <c r="AM185">
        <v>0.0</v>
      </c>
      <c r="AN185">
        <v>0.0</v>
      </c>
      <c r="AO185">
        <v>0.0</v>
      </c>
      <c r="AP185">
        <v>1.0</v>
      </c>
      <c r="AQ185">
        <v>0.0</v>
      </c>
      <c r="AR185">
        <v>2.0</v>
      </c>
      <c r="AS185">
        <v>1.0</v>
      </c>
      <c r="AT185">
        <v>5.0</v>
      </c>
    </row>
    <row r="186">
      <c r="A186" s="1" t="s">
        <v>236</v>
      </c>
      <c r="B186">
        <v>0.0</v>
      </c>
      <c r="C186">
        <v>3.0</v>
      </c>
      <c r="D186">
        <v>1.0</v>
      </c>
      <c r="E186">
        <v>0.0</v>
      </c>
      <c r="F186">
        <v>2.0</v>
      </c>
      <c r="G186">
        <v>1.0</v>
      </c>
      <c r="H186">
        <v>5.0</v>
      </c>
      <c r="I186">
        <v>1.0</v>
      </c>
      <c r="J186">
        <v>6.0</v>
      </c>
      <c r="K186">
        <v>7.0</v>
      </c>
      <c r="L186">
        <v>2.0</v>
      </c>
      <c r="M186">
        <v>10.0</v>
      </c>
      <c r="N186">
        <v>2.0</v>
      </c>
      <c r="O186">
        <v>5.0</v>
      </c>
      <c r="P186">
        <v>0.0</v>
      </c>
      <c r="Q186">
        <v>0.0</v>
      </c>
      <c r="R186">
        <v>7.0</v>
      </c>
      <c r="S186">
        <v>11.0</v>
      </c>
      <c r="T186">
        <v>5.0</v>
      </c>
      <c r="U186">
        <v>7.0</v>
      </c>
      <c r="V186">
        <v>6.0</v>
      </c>
      <c r="W186">
        <v>6.0</v>
      </c>
      <c r="X186">
        <v>2.0</v>
      </c>
      <c r="Y186">
        <v>0.0</v>
      </c>
      <c r="Z186">
        <v>3.0</v>
      </c>
      <c r="AA186">
        <v>5.0</v>
      </c>
      <c r="AB186">
        <v>2.0</v>
      </c>
      <c r="AC186">
        <v>1.0</v>
      </c>
      <c r="AD186">
        <v>0.0</v>
      </c>
      <c r="AE186">
        <v>0.0</v>
      </c>
      <c r="AF186">
        <v>1.0</v>
      </c>
      <c r="AG186">
        <v>7.0</v>
      </c>
      <c r="AH186">
        <v>0.0</v>
      </c>
      <c r="AI186">
        <v>0.0</v>
      </c>
      <c r="AJ186">
        <v>0.0</v>
      </c>
      <c r="AK186">
        <v>1.0</v>
      </c>
      <c r="AL186">
        <v>1.0</v>
      </c>
      <c r="AM186">
        <v>0.0</v>
      </c>
      <c r="AN186">
        <v>0.0</v>
      </c>
      <c r="AO186">
        <v>0.0</v>
      </c>
      <c r="AP186">
        <v>3.0</v>
      </c>
      <c r="AQ186">
        <v>0.0</v>
      </c>
      <c r="AR186">
        <v>6.0</v>
      </c>
      <c r="AS186">
        <v>1.0</v>
      </c>
      <c r="AT186">
        <v>5.0</v>
      </c>
    </row>
    <row r="187">
      <c r="A187" s="1" t="s">
        <v>237</v>
      </c>
      <c r="B187">
        <v>0.0</v>
      </c>
      <c r="C187">
        <v>3.0</v>
      </c>
      <c r="D187">
        <v>0.0</v>
      </c>
      <c r="E187">
        <v>0.0</v>
      </c>
      <c r="F187">
        <v>2.0</v>
      </c>
      <c r="G187">
        <v>2.0</v>
      </c>
      <c r="H187">
        <v>5.0</v>
      </c>
      <c r="I187">
        <v>1.0</v>
      </c>
      <c r="J187">
        <v>6.0</v>
      </c>
      <c r="K187">
        <v>6.0</v>
      </c>
      <c r="L187">
        <v>2.0</v>
      </c>
      <c r="M187">
        <v>11.0</v>
      </c>
      <c r="N187">
        <v>1.0</v>
      </c>
      <c r="O187">
        <v>7.0</v>
      </c>
      <c r="P187">
        <v>0.0</v>
      </c>
      <c r="Q187">
        <v>0.0</v>
      </c>
      <c r="R187">
        <v>7.0</v>
      </c>
      <c r="S187">
        <v>11.0</v>
      </c>
      <c r="T187">
        <v>5.0</v>
      </c>
      <c r="U187">
        <v>7.0</v>
      </c>
      <c r="V187">
        <v>5.0</v>
      </c>
      <c r="W187">
        <v>8.0</v>
      </c>
      <c r="X187">
        <v>2.0</v>
      </c>
      <c r="Y187">
        <v>1.0</v>
      </c>
      <c r="Z187">
        <v>3.0</v>
      </c>
      <c r="AA187">
        <v>4.0</v>
      </c>
      <c r="AB187">
        <v>2.0</v>
      </c>
      <c r="AC187">
        <v>1.0</v>
      </c>
      <c r="AD187">
        <v>0.0</v>
      </c>
      <c r="AE187">
        <v>0.0</v>
      </c>
      <c r="AF187">
        <v>2.0</v>
      </c>
      <c r="AG187">
        <v>7.0</v>
      </c>
      <c r="AH187">
        <v>2.0</v>
      </c>
      <c r="AI187">
        <v>0.0</v>
      </c>
      <c r="AJ187">
        <v>0.0</v>
      </c>
      <c r="AK187">
        <v>1.0</v>
      </c>
      <c r="AL187">
        <v>2.0</v>
      </c>
      <c r="AM187">
        <v>0.0</v>
      </c>
      <c r="AN187">
        <v>0.0</v>
      </c>
      <c r="AO187">
        <v>0.0</v>
      </c>
      <c r="AP187">
        <v>4.0</v>
      </c>
      <c r="AQ187">
        <v>0.0</v>
      </c>
      <c r="AR187">
        <v>6.0</v>
      </c>
      <c r="AS187">
        <v>1.0</v>
      </c>
      <c r="AT187">
        <v>7.0</v>
      </c>
    </row>
    <row r="188">
      <c r="A188" s="1" t="s">
        <v>238</v>
      </c>
      <c r="B188">
        <v>0.0</v>
      </c>
      <c r="C188">
        <v>3.0</v>
      </c>
      <c r="D188">
        <v>1.0</v>
      </c>
      <c r="E188">
        <v>0.0</v>
      </c>
      <c r="F188">
        <v>2.0</v>
      </c>
      <c r="G188">
        <v>2.0</v>
      </c>
      <c r="H188">
        <v>6.0</v>
      </c>
      <c r="I188">
        <v>1.0</v>
      </c>
      <c r="J188">
        <v>8.0</v>
      </c>
      <c r="K188">
        <v>7.0</v>
      </c>
      <c r="L188">
        <v>2.0</v>
      </c>
      <c r="M188">
        <v>11.0</v>
      </c>
      <c r="N188">
        <v>2.0</v>
      </c>
      <c r="O188">
        <v>7.0</v>
      </c>
      <c r="P188">
        <v>0.0</v>
      </c>
      <c r="Q188">
        <v>0.0</v>
      </c>
      <c r="R188">
        <v>9.0</v>
      </c>
      <c r="S188">
        <v>13.0</v>
      </c>
      <c r="T188">
        <v>6.0</v>
      </c>
      <c r="U188">
        <v>6.0</v>
      </c>
      <c r="V188">
        <v>6.0</v>
      </c>
      <c r="W188">
        <v>7.0</v>
      </c>
      <c r="X188">
        <v>2.0</v>
      </c>
      <c r="Y188">
        <v>0.0</v>
      </c>
      <c r="Z188">
        <v>4.0</v>
      </c>
      <c r="AA188">
        <v>4.0</v>
      </c>
      <c r="AB188">
        <v>2.0</v>
      </c>
      <c r="AC188">
        <v>1.0</v>
      </c>
      <c r="AD188">
        <v>0.0</v>
      </c>
      <c r="AE188">
        <v>0.0</v>
      </c>
      <c r="AF188">
        <v>2.0</v>
      </c>
      <c r="AG188">
        <v>9.0</v>
      </c>
      <c r="AH188">
        <v>1.0</v>
      </c>
      <c r="AI188">
        <v>0.0</v>
      </c>
      <c r="AJ188">
        <v>0.0</v>
      </c>
      <c r="AK188">
        <v>1.0</v>
      </c>
      <c r="AL188">
        <v>2.0</v>
      </c>
      <c r="AM188">
        <v>0.0</v>
      </c>
      <c r="AN188">
        <v>0.0</v>
      </c>
      <c r="AO188">
        <v>0.0</v>
      </c>
      <c r="AP188">
        <v>3.0</v>
      </c>
      <c r="AQ188">
        <v>0.0</v>
      </c>
      <c r="AR188">
        <v>6.0</v>
      </c>
      <c r="AS188">
        <v>1.0</v>
      </c>
      <c r="AT188">
        <v>7.0</v>
      </c>
    </row>
    <row r="189">
      <c r="A189" s="1" t="s">
        <v>239</v>
      </c>
      <c r="B189">
        <v>0.0</v>
      </c>
      <c r="C189">
        <v>3.0</v>
      </c>
      <c r="D189">
        <v>1.0</v>
      </c>
      <c r="E189">
        <v>0.0</v>
      </c>
      <c r="F189">
        <v>2.0</v>
      </c>
      <c r="G189">
        <v>2.0</v>
      </c>
      <c r="H189">
        <v>5.0</v>
      </c>
      <c r="I189">
        <v>1.0</v>
      </c>
      <c r="J189">
        <v>8.0</v>
      </c>
      <c r="K189">
        <v>9.0</v>
      </c>
      <c r="L189">
        <v>2.0</v>
      </c>
      <c r="M189">
        <v>13.0</v>
      </c>
      <c r="N189">
        <v>1.0</v>
      </c>
      <c r="O189">
        <v>8.0</v>
      </c>
      <c r="P189">
        <v>0.0</v>
      </c>
      <c r="Q189">
        <v>0.0</v>
      </c>
      <c r="R189">
        <v>10.0</v>
      </c>
      <c r="S189">
        <v>13.0</v>
      </c>
      <c r="T189">
        <v>7.0</v>
      </c>
      <c r="U189">
        <v>6.0</v>
      </c>
      <c r="V189">
        <v>8.0</v>
      </c>
      <c r="W189">
        <v>8.0</v>
      </c>
      <c r="X189">
        <v>2.0</v>
      </c>
      <c r="Y189">
        <v>2.0</v>
      </c>
      <c r="Z189">
        <v>4.0</v>
      </c>
      <c r="AA189">
        <v>4.0</v>
      </c>
      <c r="AB189">
        <v>2.0</v>
      </c>
      <c r="AC189">
        <v>1.0</v>
      </c>
      <c r="AD189">
        <v>0.0</v>
      </c>
      <c r="AE189">
        <v>0.0</v>
      </c>
      <c r="AF189">
        <v>2.0</v>
      </c>
      <c r="AG189">
        <v>9.0</v>
      </c>
      <c r="AH189">
        <v>1.0</v>
      </c>
      <c r="AI189">
        <v>0.0</v>
      </c>
      <c r="AJ189">
        <v>0.0</v>
      </c>
      <c r="AK189">
        <v>1.0</v>
      </c>
      <c r="AL189">
        <v>2.0</v>
      </c>
      <c r="AM189">
        <v>0.0</v>
      </c>
      <c r="AN189">
        <v>0.0</v>
      </c>
      <c r="AO189">
        <v>0.0</v>
      </c>
      <c r="AP189">
        <v>3.0</v>
      </c>
      <c r="AQ189">
        <v>0.0</v>
      </c>
      <c r="AR189">
        <v>5.0</v>
      </c>
      <c r="AS189">
        <v>1.0</v>
      </c>
      <c r="AT189">
        <v>8.0</v>
      </c>
    </row>
    <row r="190">
      <c r="A190" s="1" t="s">
        <v>240</v>
      </c>
      <c r="B190">
        <v>0.0</v>
      </c>
      <c r="C190">
        <v>1.0</v>
      </c>
      <c r="D190">
        <v>0.0</v>
      </c>
      <c r="E190">
        <v>1.0</v>
      </c>
      <c r="F190">
        <v>2.0</v>
      </c>
      <c r="G190">
        <v>0.0</v>
      </c>
      <c r="H190">
        <v>4.0</v>
      </c>
      <c r="I190">
        <v>1.0</v>
      </c>
      <c r="J190">
        <v>7.0</v>
      </c>
      <c r="K190">
        <v>6.0</v>
      </c>
      <c r="L190">
        <v>2.0</v>
      </c>
      <c r="M190">
        <v>6.0</v>
      </c>
      <c r="N190">
        <v>2.0</v>
      </c>
      <c r="O190">
        <v>4.0</v>
      </c>
      <c r="P190">
        <v>0.0</v>
      </c>
      <c r="Q190">
        <v>0.0</v>
      </c>
      <c r="R190">
        <v>6.0</v>
      </c>
      <c r="S190">
        <v>9.0</v>
      </c>
      <c r="T190">
        <v>4.0</v>
      </c>
      <c r="U190">
        <v>3.0</v>
      </c>
      <c r="V190">
        <v>5.0</v>
      </c>
      <c r="W190">
        <v>5.0</v>
      </c>
      <c r="X190">
        <v>0.0</v>
      </c>
      <c r="Y190">
        <v>0.0</v>
      </c>
      <c r="Z190">
        <v>1.0</v>
      </c>
      <c r="AA190">
        <v>2.0</v>
      </c>
      <c r="AB190">
        <v>0.0</v>
      </c>
      <c r="AC190">
        <v>1.0</v>
      </c>
      <c r="AD190">
        <v>0.0</v>
      </c>
      <c r="AE190">
        <v>0.0</v>
      </c>
      <c r="AF190">
        <v>1.0</v>
      </c>
      <c r="AG190">
        <v>7.0</v>
      </c>
      <c r="AH190">
        <v>1.0</v>
      </c>
      <c r="AI190">
        <v>1.0</v>
      </c>
      <c r="AJ190">
        <v>0.0</v>
      </c>
      <c r="AK190">
        <v>0.0</v>
      </c>
      <c r="AL190">
        <v>1.0</v>
      </c>
      <c r="AM190">
        <v>0.0</v>
      </c>
      <c r="AN190">
        <v>0.0</v>
      </c>
      <c r="AO190">
        <v>0.0</v>
      </c>
      <c r="AP190">
        <v>3.0</v>
      </c>
      <c r="AQ190">
        <v>0.0</v>
      </c>
      <c r="AR190">
        <v>4.0</v>
      </c>
      <c r="AS190">
        <v>1.0</v>
      </c>
      <c r="AT190">
        <v>5.0</v>
      </c>
    </row>
    <row r="191">
      <c r="A191" s="1" t="s">
        <v>241</v>
      </c>
      <c r="B191">
        <v>0.0</v>
      </c>
      <c r="C191">
        <v>2.0</v>
      </c>
      <c r="D191">
        <v>1.0</v>
      </c>
      <c r="E191">
        <v>0.0</v>
      </c>
      <c r="F191">
        <v>2.0</v>
      </c>
      <c r="G191">
        <v>2.0</v>
      </c>
      <c r="H191">
        <v>4.0</v>
      </c>
      <c r="I191">
        <v>1.0</v>
      </c>
      <c r="J191">
        <v>7.0</v>
      </c>
      <c r="K191">
        <v>10.0</v>
      </c>
      <c r="L191">
        <v>2.0</v>
      </c>
      <c r="M191">
        <v>11.0</v>
      </c>
      <c r="N191">
        <v>1.0</v>
      </c>
      <c r="O191">
        <v>8.0</v>
      </c>
      <c r="P191">
        <v>0.0</v>
      </c>
      <c r="Q191">
        <v>0.0</v>
      </c>
      <c r="R191">
        <v>8.0</v>
      </c>
      <c r="S191">
        <v>14.0</v>
      </c>
      <c r="T191">
        <v>4.0</v>
      </c>
      <c r="U191">
        <v>7.0</v>
      </c>
      <c r="V191">
        <v>6.0</v>
      </c>
      <c r="W191">
        <v>9.0</v>
      </c>
      <c r="X191">
        <v>1.0</v>
      </c>
      <c r="Y191">
        <v>2.0</v>
      </c>
      <c r="Z191">
        <v>1.0</v>
      </c>
      <c r="AA191">
        <v>5.0</v>
      </c>
      <c r="AB191">
        <v>2.0</v>
      </c>
      <c r="AC191">
        <v>1.0</v>
      </c>
      <c r="AD191">
        <v>0.0</v>
      </c>
      <c r="AE191">
        <v>0.0</v>
      </c>
      <c r="AF191">
        <v>2.0</v>
      </c>
      <c r="AG191">
        <v>7.0</v>
      </c>
      <c r="AH191">
        <v>2.0</v>
      </c>
      <c r="AI191">
        <v>1.0</v>
      </c>
      <c r="AJ191">
        <v>0.0</v>
      </c>
      <c r="AK191">
        <v>1.0</v>
      </c>
      <c r="AL191">
        <v>2.0</v>
      </c>
      <c r="AM191">
        <v>0.0</v>
      </c>
      <c r="AN191">
        <v>0.0</v>
      </c>
      <c r="AO191">
        <v>0.0</v>
      </c>
      <c r="AP191">
        <v>4.0</v>
      </c>
      <c r="AQ191">
        <v>0.0</v>
      </c>
      <c r="AR191">
        <v>6.0</v>
      </c>
      <c r="AS191">
        <v>1.0</v>
      </c>
      <c r="AT191">
        <v>8.0</v>
      </c>
    </row>
    <row r="192">
      <c r="A192" s="1" t="s">
        <v>242</v>
      </c>
      <c r="B192">
        <v>0.0</v>
      </c>
      <c r="C192">
        <v>3.0</v>
      </c>
      <c r="D192">
        <v>1.0</v>
      </c>
      <c r="E192">
        <v>0.0</v>
      </c>
      <c r="F192">
        <v>2.0</v>
      </c>
      <c r="G192">
        <v>2.0</v>
      </c>
      <c r="H192">
        <v>4.0</v>
      </c>
      <c r="I192">
        <v>1.0</v>
      </c>
      <c r="J192">
        <v>7.0</v>
      </c>
      <c r="K192">
        <v>5.0</v>
      </c>
      <c r="L192">
        <v>2.0</v>
      </c>
      <c r="M192">
        <v>10.0</v>
      </c>
      <c r="N192">
        <v>1.0</v>
      </c>
      <c r="O192">
        <v>7.0</v>
      </c>
      <c r="P192">
        <v>0.0</v>
      </c>
      <c r="Q192">
        <v>0.0</v>
      </c>
      <c r="R192">
        <v>7.0</v>
      </c>
      <c r="S192">
        <v>12.0</v>
      </c>
      <c r="T192">
        <v>7.0</v>
      </c>
      <c r="U192">
        <v>7.0</v>
      </c>
      <c r="V192">
        <v>5.0</v>
      </c>
      <c r="W192">
        <v>8.0</v>
      </c>
      <c r="X192">
        <v>2.0</v>
      </c>
      <c r="Y192">
        <v>0.0</v>
      </c>
      <c r="Z192">
        <v>3.0</v>
      </c>
      <c r="AA192">
        <v>5.0</v>
      </c>
      <c r="AB192">
        <v>2.0</v>
      </c>
      <c r="AC192">
        <v>1.0</v>
      </c>
      <c r="AD192">
        <v>0.0</v>
      </c>
      <c r="AE192">
        <v>0.0</v>
      </c>
      <c r="AF192">
        <v>2.0</v>
      </c>
      <c r="AG192">
        <v>8.0</v>
      </c>
      <c r="AH192">
        <v>2.0</v>
      </c>
      <c r="AI192">
        <v>0.0</v>
      </c>
      <c r="AJ192">
        <v>0.0</v>
      </c>
      <c r="AK192">
        <v>1.0</v>
      </c>
      <c r="AL192">
        <v>2.0</v>
      </c>
      <c r="AM192">
        <v>0.0</v>
      </c>
      <c r="AN192">
        <v>0.0</v>
      </c>
      <c r="AO192">
        <v>0.0</v>
      </c>
      <c r="AP192">
        <v>3.0</v>
      </c>
      <c r="AQ192">
        <v>0.0</v>
      </c>
      <c r="AR192">
        <v>6.0</v>
      </c>
      <c r="AS192">
        <v>1.0</v>
      </c>
      <c r="AT192">
        <v>7.0</v>
      </c>
    </row>
    <row r="193">
      <c r="A193" s="1" t="s">
        <v>243</v>
      </c>
      <c r="B193">
        <v>0.0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1.0</v>
      </c>
      <c r="K193">
        <v>2.0</v>
      </c>
      <c r="L193">
        <v>0.0</v>
      </c>
      <c r="M193">
        <v>3.0</v>
      </c>
      <c r="N193">
        <v>0.0</v>
      </c>
      <c r="O193">
        <v>1.0</v>
      </c>
      <c r="P193">
        <v>0.0</v>
      </c>
      <c r="Q193">
        <v>0.0</v>
      </c>
      <c r="R193">
        <v>2.0</v>
      </c>
      <c r="S193">
        <v>2.0</v>
      </c>
      <c r="T193">
        <v>1.0</v>
      </c>
      <c r="U193">
        <v>0.0</v>
      </c>
      <c r="V193">
        <v>2.0</v>
      </c>
      <c r="W193">
        <v>1.0</v>
      </c>
      <c r="X193">
        <v>0.0</v>
      </c>
      <c r="Y193">
        <v>0.0</v>
      </c>
      <c r="Z193">
        <v>0.0</v>
      </c>
      <c r="AA193">
        <v>0.0</v>
      </c>
      <c r="AB193">
        <v>0.0</v>
      </c>
      <c r="AC193">
        <v>0.0</v>
      </c>
      <c r="AD193">
        <v>0.0</v>
      </c>
      <c r="AE193">
        <v>0.0</v>
      </c>
      <c r="AF193">
        <v>0.0</v>
      </c>
      <c r="AG193">
        <v>2.0</v>
      </c>
      <c r="AH193">
        <v>1.0</v>
      </c>
      <c r="AI193">
        <v>1.0</v>
      </c>
      <c r="AJ193">
        <v>0.0</v>
      </c>
      <c r="AK193">
        <v>0.0</v>
      </c>
      <c r="AL193">
        <v>0.0</v>
      </c>
      <c r="AM193">
        <v>0.0</v>
      </c>
      <c r="AN193">
        <v>0.0</v>
      </c>
      <c r="AO193">
        <v>0.0</v>
      </c>
      <c r="AP193">
        <v>0.0</v>
      </c>
      <c r="AQ193">
        <v>0.0</v>
      </c>
      <c r="AR193">
        <v>0.0</v>
      </c>
      <c r="AS193">
        <v>0.0</v>
      </c>
      <c r="AT193">
        <v>1.0</v>
      </c>
    </row>
    <row r="194">
      <c r="A194" s="1" t="s">
        <v>244</v>
      </c>
      <c r="B194">
        <v>0.0</v>
      </c>
      <c r="C194">
        <v>3.0</v>
      </c>
      <c r="D194">
        <v>0.0</v>
      </c>
      <c r="E194">
        <v>0.0</v>
      </c>
      <c r="F194">
        <v>2.0</v>
      </c>
      <c r="G194">
        <v>1.0</v>
      </c>
      <c r="H194">
        <v>3.0</v>
      </c>
      <c r="I194">
        <v>1.0</v>
      </c>
      <c r="J194">
        <v>4.0</v>
      </c>
      <c r="K194">
        <v>6.0</v>
      </c>
      <c r="L194">
        <v>2.0</v>
      </c>
      <c r="M194">
        <v>8.0</v>
      </c>
      <c r="N194">
        <v>1.0</v>
      </c>
      <c r="O194">
        <v>5.0</v>
      </c>
      <c r="P194">
        <v>0.0</v>
      </c>
      <c r="Q194">
        <v>0.0</v>
      </c>
      <c r="R194">
        <v>5.0</v>
      </c>
      <c r="S194">
        <v>11.0</v>
      </c>
      <c r="T194">
        <v>5.0</v>
      </c>
      <c r="U194">
        <v>5.0</v>
      </c>
      <c r="V194">
        <v>5.0</v>
      </c>
      <c r="W194">
        <v>6.0</v>
      </c>
      <c r="X194">
        <v>2.0</v>
      </c>
      <c r="Y194">
        <v>0.0</v>
      </c>
      <c r="Z194">
        <v>2.0</v>
      </c>
      <c r="AA194">
        <v>2.0</v>
      </c>
      <c r="AB194">
        <v>1.0</v>
      </c>
      <c r="AC194">
        <v>1.0</v>
      </c>
      <c r="AD194">
        <v>0.0</v>
      </c>
      <c r="AE194">
        <v>0.0</v>
      </c>
      <c r="AF194">
        <v>2.0</v>
      </c>
      <c r="AG194">
        <v>7.0</v>
      </c>
      <c r="AH194">
        <v>1.0</v>
      </c>
      <c r="AI194">
        <v>0.0</v>
      </c>
      <c r="AJ194">
        <v>0.0</v>
      </c>
      <c r="AK194">
        <v>1.0</v>
      </c>
      <c r="AL194">
        <v>2.0</v>
      </c>
      <c r="AM194">
        <v>0.0</v>
      </c>
      <c r="AN194">
        <v>0.0</v>
      </c>
      <c r="AO194">
        <v>0.0</v>
      </c>
      <c r="AP194">
        <v>4.0</v>
      </c>
      <c r="AQ194">
        <v>0.0</v>
      </c>
      <c r="AR194">
        <v>5.0</v>
      </c>
      <c r="AS194">
        <v>1.0</v>
      </c>
      <c r="AT194">
        <v>6.0</v>
      </c>
    </row>
    <row r="195">
      <c r="A195" s="1" t="s">
        <v>245</v>
      </c>
      <c r="B195">
        <v>0.0</v>
      </c>
      <c r="C195">
        <v>0.0</v>
      </c>
      <c r="D195">
        <v>0.0</v>
      </c>
      <c r="E195">
        <v>0.0</v>
      </c>
      <c r="F195">
        <v>1.0</v>
      </c>
      <c r="G195">
        <v>0.0</v>
      </c>
      <c r="H195">
        <v>1.0</v>
      </c>
      <c r="I195">
        <v>1.0</v>
      </c>
      <c r="J195">
        <v>3.0</v>
      </c>
      <c r="K195">
        <v>2.0</v>
      </c>
      <c r="L195">
        <v>1.0</v>
      </c>
      <c r="M195">
        <v>5.0</v>
      </c>
      <c r="N195">
        <v>0.0</v>
      </c>
      <c r="O195">
        <v>1.0</v>
      </c>
      <c r="P195">
        <v>0.0</v>
      </c>
      <c r="Q195">
        <v>0.0</v>
      </c>
      <c r="R195">
        <v>4.0</v>
      </c>
      <c r="S195">
        <v>4.0</v>
      </c>
      <c r="T195">
        <v>3.0</v>
      </c>
      <c r="U195">
        <v>3.0</v>
      </c>
      <c r="V195">
        <v>3.0</v>
      </c>
      <c r="W195">
        <v>2.0</v>
      </c>
      <c r="X195">
        <v>0.0</v>
      </c>
      <c r="Y195">
        <v>0.0</v>
      </c>
      <c r="Z195">
        <v>0.0</v>
      </c>
      <c r="AA195">
        <v>2.0</v>
      </c>
      <c r="AB195">
        <v>0.0</v>
      </c>
      <c r="AC195">
        <v>0.0</v>
      </c>
      <c r="AD195">
        <v>0.0</v>
      </c>
      <c r="AE195">
        <v>0.0</v>
      </c>
      <c r="AF195">
        <v>1.0</v>
      </c>
      <c r="AG195">
        <v>3.0</v>
      </c>
      <c r="AH195">
        <v>0.0</v>
      </c>
      <c r="AI195">
        <v>0.0</v>
      </c>
      <c r="AJ195">
        <v>0.0</v>
      </c>
      <c r="AK195">
        <v>0.0</v>
      </c>
      <c r="AL195">
        <v>0.0</v>
      </c>
      <c r="AM195">
        <v>0.0</v>
      </c>
      <c r="AN195">
        <v>0.0</v>
      </c>
      <c r="AO195">
        <v>0.0</v>
      </c>
      <c r="AP195">
        <v>1.0</v>
      </c>
      <c r="AQ195">
        <v>0.0</v>
      </c>
      <c r="AR195">
        <v>1.0</v>
      </c>
      <c r="AS195">
        <v>1.0</v>
      </c>
      <c r="AT195">
        <v>3.0</v>
      </c>
    </row>
    <row r="196">
      <c r="A196" s="1" t="s">
        <v>246</v>
      </c>
      <c r="B196">
        <v>0.0</v>
      </c>
      <c r="C196">
        <v>1.0</v>
      </c>
      <c r="D196">
        <v>0.0</v>
      </c>
      <c r="E196">
        <v>0.0</v>
      </c>
      <c r="F196">
        <v>2.0</v>
      </c>
      <c r="G196">
        <v>2.0</v>
      </c>
      <c r="H196">
        <v>4.0</v>
      </c>
      <c r="I196">
        <v>1.0</v>
      </c>
      <c r="J196">
        <v>3.0</v>
      </c>
      <c r="K196">
        <v>3.0</v>
      </c>
      <c r="L196">
        <v>2.0</v>
      </c>
      <c r="M196">
        <v>6.0</v>
      </c>
      <c r="N196">
        <v>2.0</v>
      </c>
      <c r="O196">
        <v>3.0</v>
      </c>
      <c r="P196">
        <v>0.0</v>
      </c>
      <c r="Q196">
        <v>0.0</v>
      </c>
      <c r="R196">
        <v>3.0</v>
      </c>
      <c r="S196">
        <v>6.0</v>
      </c>
      <c r="T196">
        <v>2.0</v>
      </c>
      <c r="U196">
        <v>5.0</v>
      </c>
      <c r="V196">
        <v>3.0</v>
      </c>
      <c r="W196">
        <v>4.0</v>
      </c>
      <c r="X196">
        <v>1.0</v>
      </c>
      <c r="Y196">
        <v>0.0</v>
      </c>
      <c r="Z196">
        <v>0.0</v>
      </c>
      <c r="AA196">
        <v>3.0</v>
      </c>
      <c r="AB196">
        <v>2.0</v>
      </c>
      <c r="AC196">
        <v>1.0</v>
      </c>
      <c r="AD196">
        <v>0.0</v>
      </c>
      <c r="AE196">
        <v>0.0</v>
      </c>
      <c r="AF196">
        <v>1.0</v>
      </c>
      <c r="AG196">
        <v>5.0</v>
      </c>
      <c r="AH196">
        <v>0.0</v>
      </c>
      <c r="AI196">
        <v>0.0</v>
      </c>
      <c r="AJ196">
        <v>0.0</v>
      </c>
      <c r="AK196">
        <v>1.0</v>
      </c>
      <c r="AL196">
        <v>0.0</v>
      </c>
      <c r="AM196">
        <v>0.0</v>
      </c>
      <c r="AN196">
        <v>0.0</v>
      </c>
      <c r="AO196">
        <v>0.0</v>
      </c>
      <c r="AP196">
        <v>4.0</v>
      </c>
      <c r="AQ196">
        <v>0.0</v>
      </c>
      <c r="AR196">
        <v>3.0</v>
      </c>
      <c r="AS196">
        <v>1.0</v>
      </c>
      <c r="AT196">
        <v>4.0</v>
      </c>
    </row>
    <row r="197">
      <c r="A197" s="1" t="s">
        <v>247</v>
      </c>
      <c r="B197">
        <v>0.0</v>
      </c>
      <c r="C197">
        <v>1.0</v>
      </c>
      <c r="D197">
        <v>0.0</v>
      </c>
      <c r="E197">
        <v>0.0</v>
      </c>
      <c r="F197">
        <v>1.0</v>
      </c>
      <c r="G197">
        <v>0.0</v>
      </c>
      <c r="H197">
        <v>2.0</v>
      </c>
      <c r="I197">
        <v>1.0</v>
      </c>
      <c r="J197">
        <v>6.0</v>
      </c>
      <c r="K197">
        <v>7.0</v>
      </c>
      <c r="L197">
        <v>1.0</v>
      </c>
      <c r="M197">
        <v>10.0</v>
      </c>
      <c r="N197">
        <v>1.0</v>
      </c>
      <c r="O197">
        <v>6.0</v>
      </c>
      <c r="P197">
        <v>0.0</v>
      </c>
      <c r="Q197">
        <v>0.0</v>
      </c>
      <c r="R197">
        <v>5.0</v>
      </c>
      <c r="S197">
        <v>10.0</v>
      </c>
      <c r="T197">
        <v>5.0</v>
      </c>
      <c r="U197">
        <v>2.0</v>
      </c>
      <c r="V197">
        <v>6.0</v>
      </c>
      <c r="W197">
        <v>7.0</v>
      </c>
      <c r="X197">
        <v>2.0</v>
      </c>
      <c r="Y197">
        <v>2.0</v>
      </c>
      <c r="Z197">
        <v>2.0</v>
      </c>
      <c r="AA197">
        <v>2.0</v>
      </c>
      <c r="AB197">
        <v>0.0</v>
      </c>
      <c r="AC197">
        <v>1.0</v>
      </c>
      <c r="AD197">
        <v>0.0</v>
      </c>
      <c r="AE197">
        <v>0.0</v>
      </c>
      <c r="AF197">
        <v>2.0</v>
      </c>
      <c r="AG197">
        <v>7.0</v>
      </c>
      <c r="AH197">
        <v>1.0</v>
      </c>
      <c r="AI197">
        <v>0.0</v>
      </c>
      <c r="AJ197">
        <v>0.0</v>
      </c>
      <c r="AK197">
        <v>1.0</v>
      </c>
      <c r="AL197">
        <v>2.0</v>
      </c>
      <c r="AM197">
        <v>0.0</v>
      </c>
      <c r="AN197">
        <v>0.0</v>
      </c>
      <c r="AO197">
        <v>0.0</v>
      </c>
      <c r="AP197">
        <v>2.0</v>
      </c>
      <c r="AQ197">
        <v>0.0</v>
      </c>
      <c r="AR197">
        <v>2.0</v>
      </c>
      <c r="AS197">
        <v>1.0</v>
      </c>
      <c r="AT197">
        <v>8.0</v>
      </c>
    </row>
    <row r="198">
      <c r="A198" s="1" t="s">
        <v>248</v>
      </c>
      <c r="B198">
        <v>0.0</v>
      </c>
      <c r="C198">
        <v>3.0</v>
      </c>
      <c r="D198">
        <v>1.0</v>
      </c>
      <c r="E198">
        <v>1.0</v>
      </c>
      <c r="F198">
        <v>2.0</v>
      </c>
      <c r="G198">
        <v>2.0</v>
      </c>
      <c r="H198">
        <v>6.0</v>
      </c>
      <c r="I198">
        <v>1.0</v>
      </c>
      <c r="J198">
        <v>9.0</v>
      </c>
      <c r="K198">
        <v>7.0</v>
      </c>
      <c r="L198">
        <v>2.0</v>
      </c>
      <c r="M198">
        <v>11.0</v>
      </c>
      <c r="N198">
        <v>3.0</v>
      </c>
      <c r="O198">
        <v>9.0</v>
      </c>
      <c r="P198">
        <v>0.0</v>
      </c>
      <c r="Q198">
        <v>0.0</v>
      </c>
      <c r="R198">
        <v>11.0</v>
      </c>
      <c r="S198">
        <v>14.0</v>
      </c>
      <c r="T198">
        <v>7.0</v>
      </c>
      <c r="U198">
        <v>7.0</v>
      </c>
      <c r="V198">
        <v>6.0</v>
      </c>
      <c r="W198">
        <v>10.0</v>
      </c>
      <c r="X198">
        <v>2.0</v>
      </c>
      <c r="Y198">
        <v>1.0</v>
      </c>
      <c r="Z198">
        <v>3.0</v>
      </c>
      <c r="AA198">
        <v>5.0</v>
      </c>
      <c r="AB198">
        <v>2.0</v>
      </c>
      <c r="AC198">
        <v>1.0</v>
      </c>
      <c r="AD198">
        <v>0.0</v>
      </c>
      <c r="AE198">
        <v>0.0</v>
      </c>
      <c r="AF198">
        <v>2.0</v>
      </c>
      <c r="AG198">
        <v>10.0</v>
      </c>
      <c r="AH198">
        <v>1.0</v>
      </c>
      <c r="AI198">
        <v>0.0</v>
      </c>
      <c r="AJ198">
        <v>0.0</v>
      </c>
      <c r="AK198">
        <v>1.0</v>
      </c>
      <c r="AL198">
        <v>2.0</v>
      </c>
      <c r="AM198">
        <v>0.0</v>
      </c>
      <c r="AN198">
        <v>0.0</v>
      </c>
      <c r="AO198">
        <v>0.0</v>
      </c>
      <c r="AP198">
        <v>4.0</v>
      </c>
      <c r="AQ198">
        <v>0.0</v>
      </c>
      <c r="AR198">
        <v>6.0</v>
      </c>
      <c r="AS198">
        <v>1.0</v>
      </c>
      <c r="AT198">
        <v>9.0</v>
      </c>
    </row>
    <row r="199">
      <c r="A199" s="1" t="s">
        <v>249</v>
      </c>
      <c r="B199">
        <v>0.0</v>
      </c>
      <c r="C199">
        <v>2.0</v>
      </c>
      <c r="D199">
        <v>0.0</v>
      </c>
      <c r="E199">
        <v>0.0</v>
      </c>
      <c r="F199">
        <v>2.0</v>
      </c>
      <c r="G199">
        <v>2.0</v>
      </c>
      <c r="H199">
        <v>4.0</v>
      </c>
      <c r="I199">
        <v>0.0</v>
      </c>
      <c r="J199">
        <v>5.0</v>
      </c>
      <c r="K199">
        <v>7.0</v>
      </c>
      <c r="L199">
        <v>1.0</v>
      </c>
      <c r="M199">
        <v>9.0</v>
      </c>
      <c r="N199">
        <v>1.0</v>
      </c>
      <c r="O199">
        <v>7.0</v>
      </c>
      <c r="P199">
        <v>0.0</v>
      </c>
      <c r="Q199">
        <v>0.0</v>
      </c>
      <c r="R199">
        <v>6.0</v>
      </c>
      <c r="S199">
        <v>11.0</v>
      </c>
      <c r="T199">
        <v>6.0</v>
      </c>
      <c r="U199">
        <v>6.0</v>
      </c>
      <c r="V199">
        <v>7.0</v>
      </c>
      <c r="W199">
        <v>6.0</v>
      </c>
      <c r="X199">
        <v>2.0</v>
      </c>
      <c r="Y199">
        <v>1.0</v>
      </c>
      <c r="Z199">
        <v>3.0</v>
      </c>
      <c r="AA199">
        <v>5.0</v>
      </c>
      <c r="AB199">
        <v>2.0</v>
      </c>
      <c r="AC199">
        <v>1.0</v>
      </c>
      <c r="AD199">
        <v>0.0</v>
      </c>
      <c r="AE199">
        <v>0.0</v>
      </c>
      <c r="AF199">
        <v>1.0</v>
      </c>
      <c r="AG199">
        <v>8.0</v>
      </c>
      <c r="AH199">
        <v>1.0</v>
      </c>
      <c r="AI199">
        <v>0.0</v>
      </c>
      <c r="AJ199">
        <v>0.0</v>
      </c>
      <c r="AK199">
        <v>1.0</v>
      </c>
      <c r="AL199">
        <v>2.0</v>
      </c>
      <c r="AM199">
        <v>0.0</v>
      </c>
      <c r="AN199">
        <v>0.0</v>
      </c>
      <c r="AO199">
        <v>0.0</v>
      </c>
      <c r="AP199">
        <v>3.0</v>
      </c>
      <c r="AQ199">
        <v>0.0</v>
      </c>
      <c r="AR199">
        <v>5.0</v>
      </c>
      <c r="AS199">
        <v>1.0</v>
      </c>
      <c r="AT199">
        <v>6.0</v>
      </c>
    </row>
    <row r="200">
      <c r="A200" s="1" t="s">
        <v>250</v>
      </c>
      <c r="B200">
        <v>0.0</v>
      </c>
      <c r="C200">
        <v>1.0</v>
      </c>
      <c r="D200">
        <v>0.0</v>
      </c>
      <c r="E200">
        <v>1.0</v>
      </c>
      <c r="F200">
        <v>2.0</v>
      </c>
      <c r="G200">
        <v>0.0</v>
      </c>
      <c r="H200">
        <v>3.0</v>
      </c>
      <c r="I200">
        <v>1.0</v>
      </c>
      <c r="J200">
        <v>5.0</v>
      </c>
      <c r="K200">
        <v>3.0</v>
      </c>
      <c r="L200">
        <v>2.0</v>
      </c>
      <c r="M200">
        <v>6.0</v>
      </c>
      <c r="N200">
        <v>1.0</v>
      </c>
      <c r="O200">
        <v>5.0</v>
      </c>
      <c r="P200">
        <v>0.0</v>
      </c>
      <c r="Q200">
        <v>0.0</v>
      </c>
      <c r="R200">
        <v>6.0</v>
      </c>
      <c r="S200">
        <v>6.0</v>
      </c>
      <c r="T200">
        <v>1.0</v>
      </c>
      <c r="U200">
        <v>0.0</v>
      </c>
      <c r="V200">
        <v>4.0</v>
      </c>
      <c r="W200">
        <v>5.0</v>
      </c>
      <c r="X200">
        <v>0.0</v>
      </c>
      <c r="Y200">
        <v>2.0</v>
      </c>
      <c r="Z200">
        <v>1.0</v>
      </c>
      <c r="AA200">
        <v>2.0</v>
      </c>
      <c r="AB200">
        <v>0.0</v>
      </c>
      <c r="AC200">
        <v>0.0</v>
      </c>
      <c r="AD200">
        <v>0.0</v>
      </c>
      <c r="AE200">
        <v>0.0</v>
      </c>
      <c r="AF200">
        <v>1.0</v>
      </c>
      <c r="AG200">
        <v>5.0</v>
      </c>
      <c r="AH200">
        <v>0.0</v>
      </c>
      <c r="AI200">
        <v>0.0</v>
      </c>
      <c r="AJ200">
        <v>0.0</v>
      </c>
      <c r="AK200">
        <v>0.0</v>
      </c>
      <c r="AL200">
        <v>0.0</v>
      </c>
      <c r="AM200">
        <v>0.0</v>
      </c>
      <c r="AN200">
        <v>0.0</v>
      </c>
      <c r="AO200">
        <v>0.0</v>
      </c>
      <c r="AP200">
        <v>1.0</v>
      </c>
      <c r="AQ200">
        <v>0.0</v>
      </c>
      <c r="AR200">
        <v>2.0</v>
      </c>
      <c r="AS200">
        <v>1.0</v>
      </c>
      <c r="AT200">
        <v>6.0</v>
      </c>
    </row>
    <row r="201">
      <c r="A201" s="1" t="s">
        <v>251</v>
      </c>
      <c r="B201">
        <v>0.0</v>
      </c>
      <c r="C201">
        <v>0.0</v>
      </c>
      <c r="D201">
        <v>1.0</v>
      </c>
      <c r="E201">
        <v>0.0</v>
      </c>
      <c r="F201">
        <v>1.0</v>
      </c>
      <c r="G201">
        <v>1.0</v>
      </c>
      <c r="H201">
        <v>3.0</v>
      </c>
      <c r="I201">
        <v>1.0</v>
      </c>
      <c r="J201">
        <v>3.0</v>
      </c>
      <c r="K201">
        <v>4.0</v>
      </c>
      <c r="L201">
        <v>1.0</v>
      </c>
      <c r="M201">
        <v>7.0</v>
      </c>
      <c r="N201">
        <v>2.0</v>
      </c>
      <c r="O201">
        <v>5.0</v>
      </c>
      <c r="P201">
        <v>0.0</v>
      </c>
      <c r="Q201">
        <v>0.0</v>
      </c>
      <c r="R201">
        <v>4.0</v>
      </c>
      <c r="S201">
        <v>9.0</v>
      </c>
      <c r="T201">
        <v>4.0</v>
      </c>
      <c r="U201">
        <v>4.0</v>
      </c>
      <c r="V201">
        <v>4.0</v>
      </c>
      <c r="W201">
        <v>7.0</v>
      </c>
      <c r="X201">
        <v>2.0</v>
      </c>
      <c r="Y201">
        <v>1.0</v>
      </c>
      <c r="Z201">
        <v>0.0</v>
      </c>
      <c r="AA201">
        <v>3.0</v>
      </c>
      <c r="AB201">
        <v>1.0</v>
      </c>
      <c r="AC201">
        <v>0.0</v>
      </c>
      <c r="AD201">
        <v>0.0</v>
      </c>
      <c r="AE201">
        <v>0.0</v>
      </c>
      <c r="AF201">
        <v>2.0</v>
      </c>
      <c r="AG201">
        <v>6.0</v>
      </c>
      <c r="AH201">
        <v>1.0</v>
      </c>
      <c r="AI201">
        <v>0.0</v>
      </c>
      <c r="AJ201">
        <v>0.0</v>
      </c>
      <c r="AK201">
        <v>0.0</v>
      </c>
      <c r="AL201">
        <v>2.0</v>
      </c>
      <c r="AM201">
        <v>0.0</v>
      </c>
      <c r="AN201">
        <v>0.0</v>
      </c>
      <c r="AO201">
        <v>0.0</v>
      </c>
      <c r="AP201">
        <v>2.0</v>
      </c>
      <c r="AQ201">
        <v>0.0</v>
      </c>
      <c r="AR201">
        <v>2.0</v>
      </c>
      <c r="AS201">
        <v>1.0</v>
      </c>
      <c r="AT201">
        <v>7.0</v>
      </c>
    </row>
    <row r="202">
      <c r="A202" s="1" t="s">
        <v>252</v>
      </c>
      <c r="B202">
        <v>0.0</v>
      </c>
      <c r="C202">
        <v>3.0</v>
      </c>
      <c r="D202">
        <v>1.0</v>
      </c>
      <c r="E202">
        <v>0.0</v>
      </c>
      <c r="F202">
        <v>2.0</v>
      </c>
      <c r="G202">
        <v>0.0</v>
      </c>
      <c r="H202">
        <v>3.0</v>
      </c>
      <c r="I202">
        <v>0.0</v>
      </c>
      <c r="J202">
        <v>4.0</v>
      </c>
      <c r="K202">
        <v>5.0</v>
      </c>
      <c r="L202">
        <v>1.0</v>
      </c>
      <c r="M202">
        <v>7.0</v>
      </c>
      <c r="N202">
        <v>1.0</v>
      </c>
      <c r="O202">
        <v>5.0</v>
      </c>
      <c r="P202">
        <v>0.0</v>
      </c>
      <c r="Q202">
        <v>0.0</v>
      </c>
      <c r="R202">
        <v>5.0</v>
      </c>
      <c r="S202">
        <v>8.0</v>
      </c>
      <c r="T202">
        <v>5.0</v>
      </c>
      <c r="U202">
        <v>3.0</v>
      </c>
      <c r="V202">
        <v>4.0</v>
      </c>
      <c r="W202">
        <v>4.0</v>
      </c>
      <c r="X202">
        <v>2.0</v>
      </c>
      <c r="Y202">
        <v>0.0</v>
      </c>
      <c r="Z202">
        <v>2.0</v>
      </c>
      <c r="AA202">
        <v>3.0</v>
      </c>
      <c r="AB202">
        <v>0.0</v>
      </c>
      <c r="AC202">
        <v>1.0</v>
      </c>
      <c r="AD202">
        <v>0.0</v>
      </c>
      <c r="AE202">
        <v>0.0</v>
      </c>
      <c r="AF202">
        <v>1.0</v>
      </c>
      <c r="AG202">
        <v>4.0</v>
      </c>
      <c r="AH202">
        <v>1.0</v>
      </c>
      <c r="AI202">
        <v>0.0</v>
      </c>
      <c r="AJ202">
        <v>0.0</v>
      </c>
      <c r="AK202">
        <v>1.0</v>
      </c>
      <c r="AL202">
        <v>1.0</v>
      </c>
      <c r="AM202">
        <v>0.0</v>
      </c>
      <c r="AN202">
        <v>0.0</v>
      </c>
      <c r="AO202">
        <v>0.0</v>
      </c>
      <c r="AP202">
        <v>2.0</v>
      </c>
      <c r="AQ202">
        <v>0.0</v>
      </c>
      <c r="AR202">
        <v>5.0</v>
      </c>
      <c r="AS202">
        <v>1.0</v>
      </c>
      <c r="AT202">
        <v>4.0</v>
      </c>
    </row>
    <row r="203">
      <c r="A203" s="1" t="s">
        <v>253</v>
      </c>
      <c r="B203">
        <v>0.0</v>
      </c>
      <c r="C203">
        <v>1.0</v>
      </c>
      <c r="D203">
        <v>0.0</v>
      </c>
      <c r="E203">
        <v>0.0</v>
      </c>
      <c r="F203">
        <v>2.0</v>
      </c>
      <c r="G203">
        <v>0.0</v>
      </c>
      <c r="H203">
        <v>2.0</v>
      </c>
      <c r="I203">
        <v>1.0</v>
      </c>
      <c r="J203">
        <v>3.0</v>
      </c>
      <c r="K203">
        <v>4.0</v>
      </c>
      <c r="L203">
        <v>2.0</v>
      </c>
      <c r="M203">
        <v>7.0</v>
      </c>
      <c r="N203">
        <v>2.0</v>
      </c>
      <c r="O203">
        <v>5.0</v>
      </c>
      <c r="P203">
        <v>0.0</v>
      </c>
      <c r="Q203">
        <v>0.0</v>
      </c>
      <c r="R203">
        <v>4.0</v>
      </c>
      <c r="S203">
        <v>7.0</v>
      </c>
      <c r="T203">
        <v>3.0</v>
      </c>
      <c r="U203">
        <v>3.0</v>
      </c>
      <c r="V203">
        <v>4.0</v>
      </c>
      <c r="W203">
        <v>4.0</v>
      </c>
      <c r="X203">
        <v>1.0</v>
      </c>
      <c r="Y203">
        <v>0.0</v>
      </c>
      <c r="Z203">
        <v>2.0</v>
      </c>
      <c r="AA203">
        <v>2.0</v>
      </c>
      <c r="AB203">
        <v>0.0</v>
      </c>
      <c r="AC203">
        <v>0.0</v>
      </c>
      <c r="AD203">
        <v>0.0</v>
      </c>
      <c r="AE203">
        <v>0.0</v>
      </c>
      <c r="AF203">
        <v>2.0</v>
      </c>
      <c r="AG203">
        <v>5.0</v>
      </c>
      <c r="AH203">
        <v>1.0</v>
      </c>
      <c r="AI203">
        <v>0.0</v>
      </c>
      <c r="AJ203">
        <v>0.0</v>
      </c>
      <c r="AK203">
        <v>0.0</v>
      </c>
      <c r="AL203">
        <v>2.0</v>
      </c>
      <c r="AM203">
        <v>0.0</v>
      </c>
      <c r="AN203">
        <v>0.0</v>
      </c>
      <c r="AO203">
        <v>0.0</v>
      </c>
      <c r="AP203">
        <v>4.0</v>
      </c>
      <c r="AQ203">
        <v>0.0</v>
      </c>
      <c r="AR203">
        <v>3.0</v>
      </c>
      <c r="AS203">
        <v>1.0</v>
      </c>
      <c r="AT203">
        <v>6.0</v>
      </c>
    </row>
    <row r="204">
      <c r="A204" s="1" t="s">
        <v>254</v>
      </c>
      <c r="B204">
        <v>0.0</v>
      </c>
      <c r="C204">
        <v>3.0</v>
      </c>
      <c r="D204">
        <v>0.0</v>
      </c>
      <c r="E204">
        <v>1.0</v>
      </c>
      <c r="F204">
        <v>2.0</v>
      </c>
      <c r="G204">
        <v>1.0</v>
      </c>
      <c r="H204">
        <v>7.0</v>
      </c>
      <c r="I204">
        <v>1.0</v>
      </c>
      <c r="J204">
        <v>9.0</v>
      </c>
      <c r="K204">
        <v>6.0</v>
      </c>
      <c r="L204">
        <v>2.0</v>
      </c>
      <c r="M204">
        <v>9.0</v>
      </c>
      <c r="N204">
        <v>2.0</v>
      </c>
      <c r="O204">
        <v>9.0</v>
      </c>
      <c r="P204">
        <v>0.0</v>
      </c>
      <c r="Q204">
        <v>0.0</v>
      </c>
      <c r="R204">
        <v>9.0</v>
      </c>
      <c r="S204">
        <v>14.0</v>
      </c>
      <c r="T204">
        <v>4.0</v>
      </c>
      <c r="U204">
        <v>6.0</v>
      </c>
      <c r="V204">
        <v>5.0</v>
      </c>
      <c r="W204">
        <v>10.0</v>
      </c>
      <c r="X204">
        <v>2.0</v>
      </c>
      <c r="Y204">
        <v>1.0</v>
      </c>
      <c r="Z204">
        <v>2.0</v>
      </c>
      <c r="AA204">
        <v>4.0</v>
      </c>
      <c r="AB204">
        <v>2.0</v>
      </c>
      <c r="AC204">
        <v>1.0</v>
      </c>
      <c r="AD204">
        <v>0.0</v>
      </c>
      <c r="AE204">
        <v>0.0</v>
      </c>
      <c r="AF204">
        <v>2.0</v>
      </c>
      <c r="AG204">
        <v>9.0</v>
      </c>
      <c r="AH204">
        <v>1.0</v>
      </c>
      <c r="AI204">
        <v>0.0</v>
      </c>
      <c r="AJ204">
        <v>0.0</v>
      </c>
      <c r="AK204">
        <v>1.0</v>
      </c>
      <c r="AL204">
        <v>2.0</v>
      </c>
      <c r="AM204">
        <v>0.0</v>
      </c>
      <c r="AN204">
        <v>0.0</v>
      </c>
      <c r="AO204">
        <v>0.0</v>
      </c>
      <c r="AP204">
        <v>2.0</v>
      </c>
      <c r="AQ204">
        <v>0.0</v>
      </c>
      <c r="AR204">
        <v>6.0</v>
      </c>
      <c r="AS204">
        <v>1.0</v>
      </c>
      <c r="AT204">
        <v>9.0</v>
      </c>
    </row>
    <row r="205">
      <c r="A205" s="1" t="s">
        <v>255</v>
      </c>
      <c r="B205">
        <v>0.0</v>
      </c>
      <c r="C205">
        <v>3.0</v>
      </c>
      <c r="D205">
        <v>1.0</v>
      </c>
      <c r="E205">
        <v>0.0</v>
      </c>
      <c r="F205">
        <v>2.0</v>
      </c>
      <c r="G205">
        <v>2.0</v>
      </c>
      <c r="H205">
        <v>5.0</v>
      </c>
      <c r="I205">
        <v>1.0</v>
      </c>
      <c r="J205">
        <v>8.0</v>
      </c>
      <c r="K205">
        <v>8.0</v>
      </c>
      <c r="L205">
        <v>2.0</v>
      </c>
      <c r="M205">
        <v>12.0</v>
      </c>
      <c r="N205">
        <v>1.0</v>
      </c>
      <c r="O205">
        <v>8.0</v>
      </c>
      <c r="P205">
        <v>0.0</v>
      </c>
      <c r="Q205">
        <v>0.0</v>
      </c>
      <c r="R205">
        <v>8.0</v>
      </c>
      <c r="S205">
        <v>13.0</v>
      </c>
      <c r="T205">
        <v>6.0</v>
      </c>
      <c r="U205">
        <v>7.0</v>
      </c>
      <c r="V205">
        <v>6.0</v>
      </c>
      <c r="W205">
        <v>9.0</v>
      </c>
      <c r="X205">
        <v>2.0</v>
      </c>
      <c r="Y205">
        <v>2.0</v>
      </c>
      <c r="Z205">
        <v>4.0</v>
      </c>
      <c r="AA205">
        <v>5.0</v>
      </c>
      <c r="AB205">
        <v>2.0</v>
      </c>
      <c r="AC205">
        <v>1.0</v>
      </c>
      <c r="AD205">
        <v>0.0</v>
      </c>
      <c r="AE205">
        <v>0.0</v>
      </c>
      <c r="AF205">
        <v>2.0</v>
      </c>
      <c r="AG205">
        <v>8.0</v>
      </c>
      <c r="AH205">
        <v>2.0</v>
      </c>
      <c r="AI205">
        <v>0.0</v>
      </c>
      <c r="AJ205">
        <v>0.0</v>
      </c>
      <c r="AK205">
        <v>1.0</v>
      </c>
      <c r="AL205">
        <v>2.0</v>
      </c>
      <c r="AM205">
        <v>0.0</v>
      </c>
      <c r="AN205">
        <v>0.0</v>
      </c>
      <c r="AO205">
        <v>0.0</v>
      </c>
      <c r="AP205">
        <v>3.0</v>
      </c>
      <c r="AQ205">
        <v>0.0</v>
      </c>
      <c r="AR205">
        <v>6.0</v>
      </c>
      <c r="AS205">
        <v>1.0</v>
      </c>
      <c r="AT205">
        <v>8.0</v>
      </c>
    </row>
    <row r="206">
      <c r="A206" s="1" t="s">
        <v>256</v>
      </c>
      <c r="B206">
        <v>0.0</v>
      </c>
      <c r="C206">
        <v>2.0</v>
      </c>
      <c r="D206">
        <v>0.0</v>
      </c>
      <c r="E206">
        <v>1.0</v>
      </c>
      <c r="F206">
        <v>2.0</v>
      </c>
      <c r="G206">
        <v>2.0</v>
      </c>
      <c r="H206">
        <v>4.0</v>
      </c>
      <c r="I206">
        <v>1.0</v>
      </c>
      <c r="J206">
        <v>5.0</v>
      </c>
      <c r="K206">
        <v>4.0</v>
      </c>
      <c r="L206">
        <v>2.0</v>
      </c>
      <c r="M206">
        <v>6.0</v>
      </c>
      <c r="N206">
        <v>2.0</v>
      </c>
      <c r="O206">
        <v>6.0</v>
      </c>
      <c r="P206">
        <v>0.0</v>
      </c>
      <c r="Q206">
        <v>0.0</v>
      </c>
      <c r="R206">
        <v>5.0</v>
      </c>
      <c r="S206">
        <v>9.0</v>
      </c>
      <c r="T206">
        <v>2.0</v>
      </c>
      <c r="U206">
        <v>5.0</v>
      </c>
      <c r="V206">
        <v>3.0</v>
      </c>
      <c r="W206">
        <v>7.0</v>
      </c>
      <c r="X206">
        <v>2.0</v>
      </c>
      <c r="Y206">
        <v>0.0</v>
      </c>
      <c r="Z206">
        <v>1.0</v>
      </c>
      <c r="AA206">
        <v>2.0</v>
      </c>
      <c r="AB206">
        <v>2.0</v>
      </c>
      <c r="AC206">
        <v>1.0</v>
      </c>
      <c r="AD206">
        <v>0.0</v>
      </c>
      <c r="AE206">
        <v>0.0</v>
      </c>
      <c r="AF206">
        <v>1.0</v>
      </c>
      <c r="AG206">
        <v>7.0</v>
      </c>
      <c r="AH206">
        <v>0.0</v>
      </c>
      <c r="AI206">
        <v>0.0</v>
      </c>
      <c r="AJ206">
        <v>0.0</v>
      </c>
      <c r="AK206">
        <v>1.0</v>
      </c>
      <c r="AL206">
        <v>1.0</v>
      </c>
      <c r="AM206">
        <v>0.0</v>
      </c>
      <c r="AN206">
        <v>0.0</v>
      </c>
      <c r="AO206">
        <v>0.0</v>
      </c>
      <c r="AP206">
        <v>2.0</v>
      </c>
      <c r="AQ206">
        <v>0.0</v>
      </c>
      <c r="AR206">
        <v>4.0</v>
      </c>
      <c r="AS206">
        <v>1.0</v>
      </c>
      <c r="AT206">
        <v>7.0</v>
      </c>
    </row>
    <row r="207">
      <c r="A207" s="1" t="s">
        <v>257</v>
      </c>
      <c r="B207">
        <v>0.0</v>
      </c>
      <c r="C207">
        <v>3.0</v>
      </c>
      <c r="D207">
        <v>1.0</v>
      </c>
      <c r="E207">
        <v>1.0</v>
      </c>
      <c r="F207">
        <v>2.0</v>
      </c>
      <c r="G207">
        <v>2.0</v>
      </c>
      <c r="H207">
        <v>5.0</v>
      </c>
      <c r="I207">
        <v>1.0</v>
      </c>
      <c r="J207">
        <v>10.0</v>
      </c>
      <c r="K207">
        <v>10.0</v>
      </c>
      <c r="L207">
        <v>2.0</v>
      </c>
      <c r="M207">
        <v>15.0</v>
      </c>
      <c r="N207">
        <v>2.0</v>
      </c>
      <c r="O207">
        <v>8.0</v>
      </c>
      <c r="P207">
        <v>0.0</v>
      </c>
      <c r="Q207">
        <v>0.0</v>
      </c>
      <c r="R207">
        <v>10.0</v>
      </c>
      <c r="S207">
        <v>15.0</v>
      </c>
      <c r="T207">
        <v>6.0</v>
      </c>
      <c r="U207">
        <v>6.0</v>
      </c>
      <c r="V207">
        <v>8.0</v>
      </c>
      <c r="W207">
        <v>10.0</v>
      </c>
      <c r="X207">
        <v>2.0</v>
      </c>
      <c r="Y207">
        <v>2.0</v>
      </c>
      <c r="Z207">
        <v>4.0</v>
      </c>
      <c r="AA207">
        <v>5.0</v>
      </c>
      <c r="AB207">
        <v>2.0</v>
      </c>
      <c r="AC207">
        <v>1.0</v>
      </c>
      <c r="AD207">
        <v>0.0</v>
      </c>
      <c r="AE207">
        <v>0.0</v>
      </c>
      <c r="AF207">
        <v>2.0</v>
      </c>
      <c r="AG207">
        <v>11.0</v>
      </c>
      <c r="AH207">
        <v>3.0</v>
      </c>
      <c r="AI207">
        <v>1.0</v>
      </c>
      <c r="AJ207">
        <v>0.0</v>
      </c>
      <c r="AK207">
        <v>1.0</v>
      </c>
      <c r="AL207">
        <v>2.0</v>
      </c>
      <c r="AM207">
        <v>0.0</v>
      </c>
      <c r="AN207">
        <v>0.0</v>
      </c>
      <c r="AO207">
        <v>0.0</v>
      </c>
      <c r="AP207">
        <v>3.0</v>
      </c>
      <c r="AQ207">
        <v>0.0</v>
      </c>
      <c r="AR207">
        <v>6.0</v>
      </c>
      <c r="AS207">
        <v>1.0</v>
      </c>
      <c r="AT207">
        <v>9.0</v>
      </c>
    </row>
    <row r="208">
      <c r="A208" s="1" t="s">
        <v>258</v>
      </c>
      <c r="B208">
        <v>0.0</v>
      </c>
      <c r="C208">
        <v>2.0</v>
      </c>
      <c r="D208">
        <v>1.0</v>
      </c>
      <c r="E208">
        <v>1.0</v>
      </c>
      <c r="F208">
        <v>2.0</v>
      </c>
      <c r="G208">
        <v>2.0</v>
      </c>
      <c r="H208">
        <v>7.0</v>
      </c>
      <c r="I208">
        <v>1.0</v>
      </c>
      <c r="J208">
        <v>9.0</v>
      </c>
      <c r="K208">
        <v>6.0</v>
      </c>
      <c r="L208">
        <v>2.0</v>
      </c>
      <c r="M208">
        <v>13.0</v>
      </c>
      <c r="N208">
        <v>2.0</v>
      </c>
      <c r="O208">
        <v>9.0</v>
      </c>
      <c r="P208">
        <v>0.0</v>
      </c>
      <c r="Q208">
        <v>0.0</v>
      </c>
      <c r="R208">
        <v>10.0</v>
      </c>
      <c r="S208">
        <v>13.0</v>
      </c>
      <c r="T208">
        <v>7.0</v>
      </c>
      <c r="U208">
        <v>6.0</v>
      </c>
      <c r="V208">
        <v>6.0</v>
      </c>
      <c r="W208">
        <v>10.0</v>
      </c>
      <c r="X208">
        <v>1.0</v>
      </c>
      <c r="Y208">
        <v>2.0</v>
      </c>
      <c r="Z208">
        <v>4.0</v>
      </c>
      <c r="AA208">
        <v>4.0</v>
      </c>
      <c r="AB208">
        <v>2.0</v>
      </c>
      <c r="AC208">
        <v>1.0</v>
      </c>
      <c r="AD208">
        <v>0.0</v>
      </c>
      <c r="AE208">
        <v>0.0</v>
      </c>
      <c r="AF208">
        <v>2.0</v>
      </c>
      <c r="AG208">
        <v>9.0</v>
      </c>
      <c r="AH208">
        <v>2.0</v>
      </c>
      <c r="AI208">
        <v>0.0</v>
      </c>
      <c r="AJ208">
        <v>0.0</v>
      </c>
      <c r="AK208">
        <v>1.0</v>
      </c>
      <c r="AL208">
        <v>2.0</v>
      </c>
      <c r="AM208">
        <v>0.0</v>
      </c>
      <c r="AN208">
        <v>0.0</v>
      </c>
      <c r="AO208">
        <v>0.0</v>
      </c>
      <c r="AP208">
        <v>2.0</v>
      </c>
      <c r="AQ208">
        <v>0.0</v>
      </c>
      <c r="AR208">
        <v>6.0</v>
      </c>
      <c r="AS208">
        <v>1.0</v>
      </c>
      <c r="AT208">
        <v>9.0</v>
      </c>
    </row>
    <row r="209">
      <c r="A209" s="1" t="s">
        <v>259</v>
      </c>
      <c r="B209">
        <v>0.0</v>
      </c>
      <c r="C209">
        <v>2.0</v>
      </c>
      <c r="D209">
        <v>1.0</v>
      </c>
      <c r="E209">
        <v>0.0</v>
      </c>
      <c r="F209">
        <v>2.0</v>
      </c>
      <c r="G209">
        <v>2.0</v>
      </c>
      <c r="H209">
        <v>6.0</v>
      </c>
      <c r="I209">
        <v>1.0</v>
      </c>
      <c r="J209">
        <v>9.0</v>
      </c>
      <c r="K209">
        <v>7.0</v>
      </c>
      <c r="L209">
        <v>2.0</v>
      </c>
      <c r="M209">
        <v>14.0</v>
      </c>
      <c r="N209">
        <v>2.0</v>
      </c>
      <c r="O209">
        <v>8.0</v>
      </c>
      <c r="P209">
        <v>0.0</v>
      </c>
      <c r="Q209">
        <v>0.0</v>
      </c>
      <c r="R209">
        <v>10.0</v>
      </c>
      <c r="S209">
        <v>13.0</v>
      </c>
      <c r="T209">
        <v>8.0</v>
      </c>
      <c r="U209">
        <v>7.0</v>
      </c>
      <c r="V209">
        <v>6.0</v>
      </c>
      <c r="W209">
        <v>9.0</v>
      </c>
      <c r="X209">
        <v>2.0</v>
      </c>
      <c r="Y209">
        <v>1.0</v>
      </c>
      <c r="Z209">
        <v>4.0</v>
      </c>
      <c r="AA209">
        <v>5.0</v>
      </c>
      <c r="AB209">
        <v>2.0</v>
      </c>
      <c r="AC209">
        <v>1.0</v>
      </c>
      <c r="AD209">
        <v>0.0</v>
      </c>
      <c r="AE209">
        <v>0.0</v>
      </c>
      <c r="AF209">
        <v>2.0</v>
      </c>
      <c r="AG209">
        <v>9.0</v>
      </c>
      <c r="AH209">
        <v>2.0</v>
      </c>
      <c r="AI209">
        <v>0.0</v>
      </c>
      <c r="AJ209">
        <v>0.0</v>
      </c>
      <c r="AK209">
        <v>1.0</v>
      </c>
      <c r="AL209">
        <v>2.0</v>
      </c>
      <c r="AM209">
        <v>0.0</v>
      </c>
      <c r="AN209">
        <v>0.0</v>
      </c>
      <c r="AO209">
        <v>0.0</v>
      </c>
      <c r="AP209">
        <v>4.0</v>
      </c>
      <c r="AQ209">
        <v>0.0</v>
      </c>
      <c r="AR209">
        <v>6.0</v>
      </c>
      <c r="AS209">
        <v>1.0</v>
      </c>
      <c r="AT209">
        <v>8.0</v>
      </c>
    </row>
    <row r="210">
      <c r="A210" s="1" t="s">
        <v>260</v>
      </c>
      <c r="B210">
        <v>0.0</v>
      </c>
      <c r="C210">
        <v>3.0</v>
      </c>
      <c r="D210">
        <v>1.0</v>
      </c>
      <c r="E210">
        <v>1.0</v>
      </c>
      <c r="F210">
        <v>2.0</v>
      </c>
      <c r="G210">
        <v>2.0</v>
      </c>
      <c r="H210">
        <v>7.0</v>
      </c>
      <c r="I210">
        <v>1.0</v>
      </c>
      <c r="J210">
        <v>10.0</v>
      </c>
      <c r="K210">
        <v>8.0</v>
      </c>
      <c r="L210">
        <v>2.0</v>
      </c>
      <c r="M210">
        <v>15.0</v>
      </c>
      <c r="N210">
        <v>3.0</v>
      </c>
      <c r="O210">
        <v>8.0</v>
      </c>
      <c r="P210">
        <v>0.0</v>
      </c>
      <c r="Q210">
        <v>0.0</v>
      </c>
      <c r="R210">
        <v>10.0</v>
      </c>
      <c r="S210">
        <v>14.0</v>
      </c>
      <c r="T210">
        <v>9.0</v>
      </c>
      <c r="U210">
        <v>7.0</v>
      </c>
      <c r="V210">
        <v>6.0</v>
      </c>
      <c r="W210">
        <v>9.0</v>
      </c>
      <c r="X210">
        <v>2.0</v>
      </c>
      <c r="Y210">
        <v>0.0</v>
      </c>
      <c r="Z210">
        <v>4.0</v>
      </c>
      <c r="AA210">
        <v>5.0</v>
      </c>
      <c r="AB210">
        <v>2.0</v>
      </c>
      <c r="AC210">
        <v>1.0</v>
      </c>
      <c r="AD210">
        <v>0.0</v>
      </c>
      <c r="AE210">
        <v>0.0</v>
      </c>
      <c r="AF210">
        <v>2.0</v>
      </c>
      <c r="AG210">
        <v>10.0</v>
      </c>
      <c r="AH210">
        <v>3.0</v>
      </c>
      <c r="AI210">
        <v>1.0</v>
      </c>
      <c r="AJ210">
        <v>0.0</v>
      </c>
      <c r="AK210">
        <v>1.0</v>
      </c>
      <c r="AL210">
        <v>2.0</v>
      </c>
      <c r="AM210">
        <v>0.0</v>
      </c>
      <c r="AN210">
        <v>0.0</v>
      </c>
      <c r="AO210">
        <v>0.0</v>
      </c>
      <c r="AP210">
        <v>4.0</v>
      </c>
      <c r="AQ210">
        <v>0.0</v>
      </c>
      <c r="AR210">
        <v>6.0</v>
      </c>
      <c r="AS210">
        <v>1.0</v>
      </c>
      <c r="AT210">
        <v>8.0</v>
      </c>
    </row>
    <row r="211">
      <c r="A211" s="1" t="s">
        <v>261</v>
      </c>
      <c r="B211">
        <v>0.0</v>
      </c>
      <c r="C211">
        <v>3.0</v>
      </c>
      <c r="D211">
        <v>0.0</v>
      </c>
      <c r="E211">
        <v>0.0</v>
      </c>
      <c r="F211">
        <v>2.0</v>
      </c>
      <c r="G211">
        <v>1.0</v>
      </c>
      <c r="H211">
        <v>4.0</v>
      </c>
      <c r="I211">
        <v>1.0</v>
      </c>
      <c r="J211">
        <v>10.0</v>
      </c>
      <c r="K211">
        <v>9.0</v>
      </c>
      <c r="L211">
        <v>2.0</v>
      </c>
      <c r="M211">
        <v>13.0</v>
      </c>
      <c r="N211">
        <v>1.0</v>
      </c>
      <c r="O211">
        <v>9.0</v>
      </c>
      <c r="P211">
        <v>0.0</v>
      </c>
      <c r="Q211">
        <v>0.0</v>
      </c>
      <c r="R211">
        <v>12.0</v>
      </c>
      <c r="S211">
        <v>15.0</v>
      </c>
      <c r="T211">
        <v>7.0</v>
      </c>
      <c r="U211">
        <v>5.0</v>
      </c>
      <c r="V211">
        <v>8.0</v>
      </c>
      <c r="W211">
        <v>10.0</v>
      </c>
      <c r="X211">
        <v>2.0</v>
      </c>
      <c r="Y211">
        <v>2.0</v>
      </c>
      <c r="Z211">
        <v>4.0</v>
      </c>
      <c r="AA211">
        <v>4.0</v>
      </c>
      <c r="AB211">
        <v>1.0</v>
      </c>
      <c r="AC211">
        <v>1.0</v>
      </c>
      <c r="AD211">
        <v>0.0</v>
      </c>
      <c r="AE211">
        <v>0.0</v>
      </c>
      <c r="AF211">
        <v>2.0</v>
      </c>
      <c r="AG211">
        <v>11.0</v>
      </c>
      <c r="AH211">
        <v>1.0</v>
      </c>
      <c r="AI211">
        <v>0.0</v>
      </c>
      <c r="AJ211">
        <v>0.0</v>
      </c>
      <c r="AK211">
        <v>1.0</v>
      </c>
      <c r="AL211">
        <v>2.0</v>
      </c>
      <c r="AM211">
        <v>0.0</v>
      </c>
      <c r="AN211">
        <v>0.0</v>
      </c>
      <c r="AO211">
        <v>0.0</v>
      </c>
      <c r="AP211">
        <v>3.0</v>
      </c>
      <c r="AQ211">
        <v>0.0</v>
      </c>
      <c r="AR211">
        <v>6.0</v>
      </c>
      <c r="AS211">
        <v>1.0</v>
      </c>
      <c r="AT211">
        <v>9.0</v>
      </c>
    </row>
    <row r="212">
      <c r="A212" s="1" t="s">
        <v>262</v>
      </c>
      <c r="B212">
        <v>0.0</v>
      </c>
      <c r="C212">
        <v>3.0</v>
      </c>
      <c r="D212">
        <v>1.0</v>
      </c>
      <c r="E212">
        <v>0.0</v>
      </c>
      <c r="F212">
        <v>2.0</v>
      </c>
      <c r="G212">
        <v>2.0</v>
      </c>
      <c r="H212">
        <v>5.0</v>
      </c>
      <c r="I212">
        <v>1.0</v>
      </c>
      <c r="J212">
        <v>7.0</v>
      </c>
      <c r="K212">
        <v>4.0</v>
      </c>
      <c r="L212">
        <v>2.0</v>
      </c>
      <c r="M212">
        <v>11.0</v>
      </c>
      <c r="N212">
        <v>0.0</v>
      </c>
      <c r="O212">
        <v>6.0</v>
      </c>
      <c r="P212">
        <v>0.0</v>
      </c>
      <c r="Q212">
        <v>0.0</v>
      </c>
      <c r="R212">
        <v>7.0</v>
      </c>
      <c r="S212">
        <v>11.0</v>
      </c>
      <c r="T212">
        <v>6.0</v>
      </c>
      <c r="U212">
        <v>6.0</v>
      </c>
      <c r="V212">
        <v>5.0</v>
      </c>
      <c r="W212">
        <v>8.0</v>
      </c>
      <c r="X212">
        <v>1.0</v>
      </c>
      <c r="Y212">
        <v>1.0</v>
      </c>
      <c r="Z212">
        <v>3.0</v>
      </c>
      <c r="AA212">
        <v>4.0</v>
      </c>
      <c r="AB212">
        <v>2.0</v>
      </c>
      <c r="AC212">
        <v>1.0</v>
      </c>
      <c r="AD212">
        <v>0.0</v>
      </c>
      <c r="AE212">
        <v>0.0</v>
      </c>
      <c r="AF212">
        <v>2.0</v>
      </c>
      <c r="AG212">
        <v>7.0</v>
      </c>
      <c r="AH212">
        <v>1.0</v>
      </c>
      <c r="AI212">
        <v>0.0</v>
      </c>
      <c r="AJ212">
        <v>0.0</v>
      </c>
      <c r="AK212">
        <v>1.0</v>
      </c>
      <c r="AL212">
        <v>1.0</v>
      </c>
      <c r="AM212">
        <v>0.0</v>
      </c>
      <c r="AN212">
        <v>0.0</v>
      </c>
      <c r="AO212">
        <v>0.0</v>
      </c>
      <c r="AP212">
        <v>2.0</v>
      </c>
      <c r="AQ212">
        <v>0.0</v>
      </c>
      <c r="AR212">
        <v>6.0</v>
      </c>
      <c r="AS212">
        <v>1.0</v>
      </c>
      <c r="AT212">
        <v>6.0</v>
      </c>
    </row>
    <row r="213">
      <c r="A213" s="1" t="s">
        <v>263</v>
      </c>
      <c r="B213">
        <v>0.0</v>
      </c>
      <c r="C213">
        <v>3.0</v>
      </c>
      <c r="D213">
        <v>0.0</v>
      </c>
      <c r="E213">
        <v>1.0</v>
      </c>
      <c r="F213">
        <v>2.0</v>
      </c>
      <c r="G213">
        <v>2.0</v>
      </c>
      <c r="H213">
        <v>6.0</v>
      </c>
      <c r="I213">
        <v>1.0</v>
      </c>
      <c r="J213">
        <v>9.0</v>
      </c>
      <c r="K213">
        <v>7.0</v>
      </c>
      <c r="L213">
        <v>2.0</v>
      </c>
      <c r="M213">
        <v>10.0</v>
      </c>
      <c r="N213">
        <v>2.0</v>
      </c>
      <c r="O213">
        <v>8.0</v>
      </c>
      <c r="P213">
        <v>0.0</v>
      </c>
      <c r="Q213">
        <v>0.0</v>
      </c>
      <c r="R213">
        <v>9.0</v>
      </c>
      <c r="S213">
        <v>13.0</v>
      </c>
      <c r="T213">
        <v>5.0</v>
      </c>
      <c r="U213">
        <v>7.0</v>
      </c>
      <c r="V213">
        <v>6.0</v>
      </c>
      <c r="W213">
        <v>9.0</v>
      </c>
      <c r="X213">
        <v>2.0</v>
      </c>
      <c r="Y213">
        <v>1.0</v>
      </c>
      <c r="Z213">
        <v>3.0</v>
      </c>
      <c r="AA213">
        <v>5.0</v>
      </c>
      <c r="AB213">
        <v>2.0</v>
      </c>
      <c r="AC213">
        <v>1.0</v>
      </c>
      <c r="AD213">
        <v>0.0</v>
      </c>
      <c r="AE213">
        <v>0.0</v>
      </c>
      <c r="AF213">
        <v>1.0</v>
      </c>
      <c r="AG213">
        <v>10.0</v>
      </c>
      <c r="AH213">
        <v>0.0</v>
      </c>
      <c r="AI213">
        <v>0.0</v>
      </c>
      <c r="AJ213">
        <v>0.0</v>
      </c>
      <c r="AK213">
        <v>1.0</v>
      </c>
      <c r="AL213">
        <v>1.0</v>
      </c>
      <c r="AM213">
        <v>0.0</v>
      </c>
      <c r="AN213">
        <v>0.0</v>
      </c>
      <c r="AO213">
        <v>0.0</v>
      </c>
      <c r="AP213">
        <v>3.0</v>
      </c>
      <c r="AQ213">
        <v>0.0</v>
      </c>
      <c r="AR213">
        <v>6.0</v>
      </c>
      <c r="AS213">
        <v>1.0</v>
      </c>
      <c r="AT213">
        <v>8.0</v>
      </c>
    </row>
    <row r="214">
      <c r="A214" s="1" t="s">
        <v>264</v>
      </c>
      <c r="B214">
        <v>0.0</v>
      </c>
      <c r="C214">
        <v>2.0</v>
      </c>
      <c r="D214">
        <v>0.0</v>
      </c>
      <c r="E214">
        <v>0.0</v>
      </c>
      <c r="F214">
        <v>2.0</v>
      </c>
      <c r="G214">
        <v>2.0</v>
      </c>
      <c r="H214">
        <v>4.0</v>
      </c>
      <c r="I214">
        <v>1.0</v>
      </c>
      <c r="J214">
        <v>7.0</v>
      </c>
      <c r="K214">
        <v>7.0</v>
      </c>
      <c r="L214">
        <v>2.0</v>
      </c>
      <c r="M214">
        <v>11.0</v>
      </c>
      <c r="N214">
        <v>2.0</v>
      </c>
      <c r="O214">
        <v>7.0</v>
      </c>
      <c r="P214">
        <v>0.0</v>
      </c>
      <c r="Q214">
        <v>0.0</v>
      </c>
      <c r="R214">
        <v>9.0</v>
      </c>
      <c r="S214">
        <v>13.0</v>
      </c>
      <c r="T214">
        <v>5.0</v>
      </c>
      <c r="U214">
        <v>6.0</v>
      </c>
      <c r="V214">
        <v>5.0</v>
      </c>
      <c r="W214">
        <v>9.0</v>
      </c>
      <c r="X214">
        <v>2.0</v>
      </c>
      <c r="Y214">
        <v>1.0</v>
      </c>
      <c r="Z214">
        <v>3.0</v>
      </c>
      <c r="AA214">
        <v>4.0</v>
      </c>
      <c r="AB214">
        <v>2.0</v>
      </c>
      <c r="AC214">
        <v>1.0</v>
      </c>
      <c r="AD214">
        <v>0.0</v>
      </c>
      <c r="AE214">
        <v>0.0</v>
      </c>
      <c r="AF214">
        <v>2.0</v>
      </c>
      <c r="AG214">
        <v>9.0</v>
      </c>
      <c r="AH214">
        <v>1.0</v>
      </c>
      <c r="AI214">
        <v>0.0</v>
      </c>
      <c r="AJ214">
        <v>0.0</v>
      </c>
      <c r="AK214">
        <v>1.0</v>
      </c>
      <c r="AL214">
        <v>1.0</v>
      </c>
      <c r="AM214">
        <v>0.0</v>
      </c>
      <c r="AN214">
        <v>0.0</v>
      </c>
      <c r="AO214">
        <v>0.0</v>
      </c>
      <c r="AP214">
        <v>4.0</v>
      </c>
      <c r="AQ214">
        <v>0.0</v>
      </c>
      <c r="AR214">
        <v>4.0</v>
      </c>
      <c r="AS214">
        <v>1.0</v>
      </c>
      <c r="AT214">
        <v>7.0</v>
      </c>
    </row>
    <row r="215">
      <c r="A215" s="1" t="s">
        <v>265</v>
      </c>
      <c r="B215">
        <v>0.0</v>
      </c>
      <c r="C215">
        <v>3.0</v>
      </c>
      <c r="D215">
        <v>1.0</v>
      </c>
      <c r="E215">
        <v>1.0</v>
      </c>
      <c r="F215">
        <v>2.0</v>
      </c>
      <c r="G215">
        <v>2.0</v>
      </c>
      <c r="H215">
        <v>7.0</v>
      </c>
      <c r="I215">
        <v>1.0</v>
      </c>
      <c r="J215">
        <v>12.0</v>
      </c>
      <c r="K215">
        <v>10.0</v>
      </c>
      <c r="L215">
        <v>2.0</v>
      </c>
      <c r="M215">
        <v>17.0</v>
      </c>
      <c r="N215">
        <v>3.0</v>
      </c>
      <c r="O215">
        <v>10.0</v>
      </c>
      <c r="P215">
        <v>0.0</v>
      </c>
      <c r="Q215">
        <v>0.0</v>
      </c>
      <c r="R215">
        <v>12.0</v>
      </c>
      <c r="S215">
        <v>16.0</v>
      </c>
      <c r="T215">
        <v>9.0</v>
      </c>
      <c r="U215">
        <v>7.0</v>
      </c>
      <c r="V215">
        <v>8.0</v>
      </c>
      <c r="W215">
        <v>11.0</v>
      </c>
      <c r="X215">
        <v>2.0</v>
      </c>
      <c r="Y215">
        <v>2.0</v>
      </c>
      <c r="Z215">
        <v>4.0</v>
      </c>
      <c r="AA215">
        <v>5.0</v>
      </c>
      <c r="AB215">
        <v>2.0</v>
      </c>
      <c r="AC215">
        <v>1.0</v>
      </c>
      <c r="AD215">
        <v>0.0</v>
      </c>
      <c r="AE215">
        <v>0.0</v>
      </c>
      <c r="AF215">
        <v>2.0</v>
      </c>
      <c r="AG215">
        <v>12.0</v>
      </c>
      <c r="AH215">
        <v>3.0</v>
      </c>
      <c r="AI215">
        <v>1.0</v>
      </c>
      <c r="AJ215">
        <v>0.0</v>
      </c>
      <c r="AK215">
        <v>1.0</v>
      </c>
      <c r="AL215">
        <v>2.0</v>
      </c>
      <c r="AM215">
        <v>0.0</v>
      </c>
      <c r="AN215">
        <v>0.0</v>
      </c>
      <c r="AO215">
        <v>0.0</v>
      </c>
      <c r="AP215">
        <v>4.0</v>
      </c>
      <c r="AQ215">
        <v>0.0</v>
      </c>
      <c r="AR215">
        <v>6.0</v>
      </c>
      <c r="AS215">
        <v>1.0</v>
      </c>
      <c r="AT215">
        <v>10.0</v>
      </c>
    </row>
    <row r="216">
      <c r="A216" s="1" t="s">
        <v>266</v>
      </c>
      <c r="B216">
        <v>0.0</v>
      </c>
      <c r="C216">
        <v>3.0</v>
      </c>
      <c r="D216">
        <v>1.0</v>
      </c>
      <c r="E216">
        <v>1.0</v>
      </c>
      <c r="F216">
        <v>2.0</v>
      </c>
      <c r="G216">
        <v>2.0</v>
      </c>
      <c r="H216">
        <v>6.0</v>
      </c>
      <c r="I216">
        <v>1.0</v>
      </c>
      <c r="J216">
        <v>11.0</v>
      </c>
      <c r="K216">
        <v>10.0</v>
      </c>
      <c r="L216">
        <v>2.0</v>
      </c>
      <c r="M216">
        <v>15.0</v>
      </c>
      <c r="N216">
        <v>2.0</v>
      </c>
      <c r="O216">
        <v>10.0</v>
      </c>
      <c r="P216">
        <v>0.0</v>
      </c>
      <c r="Q216">
        <v>0.0</v>
      </c>
      <c r="R216">
        <v>11.0</v>
      </c>
      <c r="S216">
        <v>16.0</v>
      </c>
      <c r="T216">
        <v>9.0</v>
      </c>
      <c r="U216">
        <v>7.0</v>
      </c>
      <c r="V216">
        <v>8.0</v>
      </c>
      <c r="W216">
        <v>11.0</v>
      </c>
      <c r="X216">
        <v>2.0</v>
      </c>
      <c r="Y216">
        <v>2.0</v>
      </c>
      <c r="Z216">
        <v>4.0</v>
      </c>
      <c r="AA216">
        <v>4.0</v>
      </c>
      <c r="AB216">
        <v>2.0</v>
      </c>
      <c r="AC216">
        <v>1.0</v>
      </c>
      <c r="AD216">
        <v>0.0</v>
      </c>
      <c r="AE216">
        <v>0.0</v>
      </c>
      <c r="AF216">
        <v>2.0</v>
      </c>
      <c r="AG216">
        <v>12.0</v>
      </c>
      <c r="AH216">
        <v>3.0</v>
      </c>
      <c r="AI216">
        <v>1.0</v>
      </c>
      <c r="AJ216">
        <v>0.0</v>
      </c>
      <c r="AK216">
        <v>1.0</v>
      </c>
      <c r="AL216">
        <v>2.0</v>
      </c>
      <c r="AM216">
        <v>0.0</v>
      </c>
      <c r="AN216">
        <v>0.0</v>
      </c>
      <c r="AO216">
        <v>0.0</v>
      </c>
      <c r="AP216">
        <v>3.0</v>
      </c>
      <c r="AQ216">
        <v>0.0</v>
      </c>
      <c r="AR216">
        <v>6.0</v>
      </c>
      <c r="AS216">
        <v>1.0</v>
      </c>
      <c r="AT216">
        <v>10.0</v>
      </c>
    </row>
    <row r="217">
      <c r="A217" s="1" t="s">
        <v>267</v>
      </c>
      <c r="B217">
        <v>0.0</v>
      </c>
      <c r="C217">
        <v>0.0</v>
      </c>
      <c r="D217">
        <v>0.0</v>
      </c>
      <c r="E217">
        <v>0.0</v>
      </c>
      <c r="F217">
        <v>2.0</v>
      </c>
      <c r="G217">
        <v>1.0</v>
      </c>
      <c r="H217">
        <v>1.0</v>
      </c>
      <c r="I217">
        <v>0.0</v>
      </c>
      <c r="J217">
        <v>5.0</v>
      </c>
      <c r="K217">
        <v>4.0</v>
      </c>
      <c r="L217">
        <v>1.0</v>
      </c>
      <c r="M217">
        <v>5.0</v>
      </c>
      <c r="N217">
        <v>0.0</v>
      </c>
      <c r="O217">
        <v>3.0</v>
      </c>
      <c r="P217">
        <v>0.0</v>
      </c>
      <c r="Q217">
        <v>0.0</v>
      </c>
      <c r="R217">
        <v>4.0</v>
      </c>
      <c r="S217">
        <v>5.0</v>
      </c>
      <c r="T217">
        <v>4.0</v>
      </c>
      <c r="U217">
        <v>4.0</v>
      </c>
      <c r="V217">
        <v>3.0</v>
      </c>
      <c r="W217">
        <v>3.0</v>
      </c>
      <c r="X217">
        <v>0.0</v>
      </c>
      <c r="Y217">
        <v>0.0</v>
      </c>
      <c r="Z217">
        <v>0.0</v>
      </c>
      <c r="AA217">
        <v>2.0</v>
      </c>
      <c r="AB217">
        <v>1.0</v>
      </c>
      <c r="AC217">
        <v>0.0</v>
      </c>
      <c r="AD217">
        <v>0.0</v>
      </c>
      <c r="AE217">
        <v>0.0</v>
      </c>
      <c r="AF217">
        <v>0.0</v>
      </c>
      <c r="AG217">
        <v>5.0</v>
      </c>
      <c r="AH217">
        <v>1.0</v>
      </c>
      <c r="AI217">
        <v>1.0</v>
      </c>
      <c r="AJ217">
        <v>0.0</v>
      </c>
      <c r="AK217">
        <v>0.0</v>
      </c>
      <c r="AL217">
        <v>0.0</v>
      </c>
      <c r="AM217">
        <v>0.0</v>
      </c>
      <c r="AN217">
        <v>0.0</v>
      </c>
      <c r="AO217">
        <v>0.0</v>
      </c>
      <c r="AP217">
        <v>1.0</v>
      </c>
      <c r="AQ217">
        <v>0.0</v>
      </c>
      <c r="AR217">
        <v>2.0</v>
      </c>
      <c r="AS217">
        <v>1.0</v>
      </c>
      <c r="AT217">
        <v>3.0</v>
      </c>
    </row>
    <row r="218">
      <c r="A218" s="1" t="s">
        <v>268</v>
      </c>
      <c r="B218">
        <v>0.0</v>
      </c>
      <c r="C218">
        <v>1.0</v>
      </c>
      <c r="D218">
        <v>0.0</v>
      </c>
      <c r="E218">
        <v>1.0</v>
      </c>
      <c r="F218">
        <v>2.0</v>
      </c>
      <c r="G218">
        <v>1.0</v>
      </c>
      <c r="H218">
        <v>3.0</v>
      </c>
      <c r="I218">
        <v>1.0</v>
      </c>
      <c r="J218">
        <v>4.0</v>
      </c>
      <c r="K218">
        <v>3.0</v>
      </c>
      <c r="L218">
        <v>1.0</v>
      </c>
      <c r="M218">
        <v>6.0</v>
      </c>
      <c r="N218">
        <v>2.0</v>
      </c>
      <c r="O218">
        <v>6.0</v>
      </c>
      <c r="P218">
        <v>0.0</v>
      </c>
      <c r="Q218">
        <v>0.0</v>
      </c>
      <c r="R218">
        <v>3.0</v>
      </c>
      <c r="S218">
        <v>9.0</v>
      </c>
      <c r="T218">
        <v>3.0</v>
      </c>
      <c r="U218">
        <v>4.0</v>
      </c>
      <c r="V218">
        <v>2.0</v>
      </c>
      <c r="W218">
        <v>7.0</v>
      </c>
      <c r="X218">
        <v>2.0</v>
      </c>
      <c r="Y218">
        <v>0.0</v>
      </c>
      <c r="Z218">
        <v>0.0</v>
      </c>
      <c r="AA218">
        <v>2.0</v>
      </c>
      <c r="AB218">
        <v>1.0</v>
      </c>
      <c r="AC218">
        <v>1.0</v>
      </c>
      <c r="AD218">
        <v>0.0</v>
      </c>
      <c r="AE218">
        <v>0.0</v>
      </c>
      <c r="AF218">
        <v>2.0</v>
      </c>
      <c r="AG218">
        <v>5.0</v>
      </c>
      <c r="AH218">
        <v>2.0</v>
      </c>
      <c r="AI218">
        <v>1.0</v>
      </c>
      <c r="AJ218">
        <v>0.0</v>
      </c>
      <c r="AK218">
        <v>1.0</v>
      </c>
      <c r="AL218">
        <v>1.0</v>
      </c>
      <c r="AM218">
        <v>0.0</v>
      </c>
      <c r="AN218">
        <v>0.0</v>
      </c>
      <c r="AO218">
        <v>0.0</v>
      </c>
      <c r="AP218">
        <v>3.0</v>
      </c>
      <c r="AQ218">
        <v>0.0</v>
      </c>
      <c r="AR218">
        <v>4.0</v>
      </c>
      <c r="AS218">
        <v>1.0</v>
      </c>
      <c r="AT218">
        <v>6.0</v>
      </c>
    </row>
    <row r="219">
      <c r="A219" s="1" t="s">
        <v>269</v>
      </c>
      <c r="B219">
        <v>0.0</v>
      </c>
      <c r="C219">
        <v>2.0</v>
      </c>
      <c r="D219">
        <v>0.0</v>
      </c>
      <c r="E219">
        <v>0.0</v>
      </c>
      <c r="F219">
        <v>2.0</v>
      </c>
      <c r="G219">
        <v>1.0</v>
      </c>
      <c r="H219">
        <v>3.0</v>
      </c>
      <c r="I219">
        <v>1.0</v>
      </c>
      <c r="J219">
        <v>6.0</v>
      </c>
      <c r="K219">
        <v>7.0</v>
      </c>
      <c r="L219">
        <v>2.0</v>
      </c>
      <c r="M219">
        <v>9.0</v>
      </c>
      <c r="N219">
        <v>1.0</v>
      </c>
      <c r="O219">
        <v>5.0</v>
      </c>
      <c r="P219">
        <v>0.0</v>
      </c>
      <c r="Q219">
        <v>0.0</v>
      </c>
      <c r="R219">
        <v>6.0</v>
      </c>
      <c r="S219">
        <v>11.0</v>
      </c>
      <c r="T219">
        <v>6.0</v>
      </c>
      <c r="U219">
        <v>5.0</v>
      </c>
      <c r="V219">
        <v>4.0</v>
      </c>
      <c r="W219">
        <v>7.0</v>
      </c>
      <c r="X219">
        <v>1.0</v>
      </c>
      <c r="Y219">
        <v>0.0</v>
      </c>
      <c r="Z219">
        <v>0.0</v>
      </c>
      <c r="AA219">
        <v>2.0</v>
      </c>
      <c r="AB219">
        <v>1.0</v>
      </c>
      <c r="AC219">
        <v>1.0</v>
      </c>
      <c r="AD219">
        <v>0.0</v>
      </c>
      <c r="AE219">
        <v>0.0</v>
      </c>
      <c r="AF219">
        <v>2.0</v>
      </c>
      <c r="AG219">
        <v>7.0</v>
      </c>
      <c r="AH219">
        <v>2.0</v>
      </c>
      <c r="AI219">
        <v>1.0</v>
      </c>
      <c r="AJ219">
        <v>0.0</v>
      </c>
      <c r="AK219">
        <v>1.0</v>
      </c>
      <c r="AL219">
        <v>1.0</v>
      </c>
      <c r="AM219">
        <v>0.0</v>
      </c>
      <c r="AN219">
        <v>0.0</v>
      </c>
      <c r="AO219">
        <v>0.0</v>
      </c>
      <c r="AP219">
        <v>3.0</v>
      </c>
      <c r="AQ219">
        <v>0.0</v>
      </c>
      <c r="AR219">
        <v>5.0</v>
      </c>
      <c r="AS219">
        <v>1.0</v>
      </c>
      <c r="AT219">
        <v>5.0</v>
      </c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6.0"/>
    <col customWidth="1" min="3" max="3" width="4.86"/>
    <col customWidth="1" min="4" max="4" width="6.43"/>
    <col customWidth="1" min="5" max="5" width="7.29"/>
    <col customWidth="1" min="6" max="6" width="6.14"/>
    <col customWidth="1" min="7" max="7" width="7.14"/>
    <col customWidth="1" min="8" max="8" width="6.29"/>
    <col customWidth="1" min="9" max="9" width="5.29"/>
    <col customWidth="1" min="10" max="10" width="6.43"/>
    <col customWidth="1" min="11" max="11" width="6.0"/>
    <col customWidth="1" min="12" max="12" width="5.0"/>
    <col customWidth="1" min="13" max="13" width="6.43"/>
    <col customWidth="1" min="14" max="14" width="7.43"/>
    <col customWidth="1" min="15" max="15" width="6.71"/>
    <col customWidth="1" min="16" max="16" width="8.14"/>
    <col customWidth="1" min="17" max="17" width="6.86"/>
    <col customWidth="1" min="18" max="18" width="4.0"/>
    <col customWidth="1" min="19" max="19" width="5.0"/>
    <col customWidth="1" min="20" max="20" width="6.43"/>
    <col customWidth="1" min="21" max="21" width="6.86"/>
    <col customWidth="1" min="22" max="23" width="7.29"/>
    <col customWidth="1" min="24" max="24" width="5.71"/>
    <col customWidth="1" min="25" max="25" width="6.0"/>
    <col customWidth="1" min="26" max="26" width="6.71"/>
    <col customWidth="1" min="27" max="27" width="7.14"/>
    <col customWidth="1" min="28" max="28" width="8.43"/>
    <col customWidth="1" min="29" max="29" width="5.43"/>
    <col customWidth="1" min="30" max="30" width="5.57"/>
    <col customWidth="1" min="31" max="32" width="6.29"/>
    <col customWidth="1" min="33" max="33" width="5.71"/>
    <col customWidth="1" min="34" max="34" width="6.0"/>
    <col customWidth="1" min="35" max="35" width="5.57"/>
    <col customWidth="1" min="36" max="36" width="6.86"/>
    <col customWidth="1" min="37" max="38" width="5.86"/>
    <col customWidth="1" min="39" max="39" width="6.29"/>
    <col customWidth="1" min="40" max="40" width="7.86"/>
    <col customWidth="1" min="41" max="41" width="6.0"/>
    <col customWidth="1" min="42" max="42" width="6.57"/>
    <col customWidth="1" min="43" max="43" width="7.43"/>
    <col customWidth="1" min="44" max="44" width="6.57"/>
    <col customWidth="1" min="45" max="45" width="4.71"/>
    <col customWidth="1" min="46" max="46" width="7.71"/>
  </cols>
  <sheetData>
    <row r="1">
      <c r="A1" s="1" t="str">
        <f t="array" ref="A1:A219">TRANSPOSE!A1:A219</f>
        <v>ID</v>
      </c>
      <c r="B1" s="1" t="str">
        <f t="array" ref="B1:AT1">TRANSPOSE!B1:AT1</f>
        <v>keyid</v>
      </c>
      <c r="C1" s="1" t="s">
        <v>174</v>
      </c>
      <c r="D1" s="1" t="s">
        <v>182</v>
      </c>
      <c r="E1" s="1" t="s">
        <v>164</v>
      </c>
      <c r="F1" s="1" t="s">
        <v>160</v>
      </c>
      <c r="G1" s="1" t="s">
        <v>172</v>
      </c>
      <c r="H1" s="1" t="s">
        <v>166</v>
      </c>
      <c r="I1" s="1" t="s">
        <v>301</v>
      </c>
      <c r="J1" s="1" t="s">
        <v>165</v>
      </c>
      <c r="K1" s="1" t="s">
        <v>148</v>
      </c>
      <c r="L1" s="1" t="s">
        <v>176</v>
      </c>
      <c r="M1" s="1" t="s">
        <v>149</v>
      </c>
      <c r="N1" s="1" t="s">
        <v>147</v>
      </c>
      <c r="O1" s="1" t="s">
        <v>156</v>
      </c>
      <c r="P1" s="1" t="s">
        <v>302</v>
      </c>
      <c r="Q1" s="1" t="s">
        <v>303</v>
      </c>
      <c r="R1" s="1" t="s">
        <v>163</v>
      </c>
      <c r="S1" s="1" t="s">
        <v>151</v>
      </c>
      <c r="T1" s="1" t="s">
        <v>161</v>
      </c>
      <c r="U1" s="1" t="s">
        <v>154</v>
      </c>
      <c r="V1" s="1" t="s">
        <v>167</v>
      </c>
      <c r="W1" s="1" t="s">
        <v>152</v>
      </c>
      <c r="X1" s="1" t="s">
        <v>157</v>
      </c>
      <c r="Y1" s="1" t="s">
        <v>304</v>
      </c>
      <c r="Z1" s="1" t="s">
        <v>158</v>
      </c>
      <c r="AA1" s="1" t="s">
        <v>179</v>
      </c>
      <c r="AB1" s="1" t="s">
        <v>173</v>
      </c>
      <c r="AC1" s="1" t="s">
        <v>171</v>
      </c>
      <c r="AD1" s="1" t="s">
        <v>305</v>
      </c>
      <c r="AE1" s="1" t="s">
        <v>306</v>
      </c>
      <c r="AF1" s="1" t="s">
        <v>307</v>
      </c>
      <c r="AG1" s="1" t="s">
        <v>150</v>
      </c>
      <c r="AH1" s="1" t="s">
        <v>308</v>
      </c>
      <c r="AI1" s="1" t="s">
        <v>309</v>
      </c>
      <c r="AJ1" s="1" t="s">
        <v>310</v>
      </c>
      <c r="AK1" s="1" t="s">
        <v>170</v>
      </c>
      <c r="AL1" s="1" t="s">
        <v>311</v>
      </c>
      <c r="AM1" s="1" t="s">
        <v>312</v>
      </c>
      <c r="AN1" s="1" t="s">
        <v>313</v>
      </c>
      <c r="AO1" s="1" t="s">
        <v>314</v>
      </c>
      <c r="AP1" s="1" t="s">
        <v>153</v>
      </c>
      <c r="AQ1" s="1" t="s">
        <v>315</v>
      </c>
      <c r="AR1" s="1" t="s">
        <v>162</v>
      </c>
      <c r="AS1" s="1" t="s">
        <v>316</v>
      </c>
      <c r="AT1" s="1" t="s">
        <v>155</v>
      </c>
      <c r="AU1" s="1"/>
      <c r="AV1" s="1"/>
      <c r="AW1" s="1"/>
      <c r="AX1" s="1"/>
      <c r="AY1" s="1"/>
      <c r="AZ1" s="1"/>
      <c r="BA1" s="1"/>
      <c r="BB1" s="1"/>
      <c r="BC1" s="1"/>
      <c r="BD1" s="1"/>
    </row>
    <row r="2">
      <c r="A2" s="1" t="s">
        <v>6</v>
      </c>
      <c r="B2" t="str">
        <f>TRANSPOSE!B2/ANSWERS!D$136</f>
        <v>#DIV/0!</v>
      </c>
      <c r="C2">
        <f>TRANSPOSE!C2/ANSWERS!E$136</f>
        <v>1</v>
      </c>
      <c r="D2">
        <f>TRANSPOSE!D2/ANSWERS!F$136</f>
        <v>1</v>
      </c>
      <c r="E2">
        <f>TRANSPOSE!E2/ANSWERS!G$136</f>
        <v>0</v>
      </c>
      <c r="F2">
        <f>TRANSPOSE!F2/ANSWERS!H$136</f>
        <v>1</v>
      </c>
      <c r="G2">
        <f>TRANSPOSE!G2/ANSWERS!I$136</f>
        <v>0.5</v>
      </c>
      <c r="H2">
        <f>TRANSPOSE!H2/ANSWERS!J$136</f>
        <v>0.7142857143</v>
      </c>
      <c r="I2">
        <f>TRANSPOSE!I2/ANSWERS!K$136</f>
        <v>0</v>
      </c>
      <c r="J2">
        <f>TRANSPOSE!J2/ANSWERS!L$136</f>
        <v>0.5833333333</v>
      </c>
      <c r="K2">
        <f>TRANSPOSE!K2/ANSWERS!M$136</f>
        <v>0.7</v>
      </c>
      <c r="L2">
        <f>TRANSPOSE!L2/ANSWERS!N$136</f>
        <v>0.5</v>
      </c>
      <c r="M2">
        <f>TRANSPOSE!M2/ANSWERS!O$136</f>
        <v>0.7058823529</v>
      </c>
      <c r="N2">
        <f>TRANSPOSE!N2/ANSWERS!P$136</f>
        <v>0.6666666667</v>
      </c>
      <c r="O2">
        <f>TRANSPOSE!O2/ANSWERS!Q$136</f>
        <v>0.7</v>
      </c>
      <c r="P2" t="str">
        <f>TRANSPOSE!P2/ANSWERS!R$136</f>
        <v>#DIV/0!</v>
      </c>
      <c r="Q2" t="str">
        <f>TRANSPOSE!Q2/ANSWERS!S$136</f>
        <v>#DIV/0!</v>
      </c>
      <c r="R2">
        <f>TRANSPOSE!R2/ANSWERS!T$136</f>
        <v>0.6153846154</v>
      </c>
      <c r="S2">
        <f>TRANSPOSE!S2/ANSWERS!U$136</f>
        <v>0.75</v>
      </c>
      <c r="T2">
        <f>TRANSPOSE!T2/ANSWERS!V$136</f>
        <v>0.8888888889</v>
      </c>
      <c r="U2">
        <f>TRANSPOSE!U2/ANSWERS!W$136</f>
        <v>0.8571428571</v>
      </c>
      <c r="V2">
        <f>TRANSPOSE!V2/ANSWERS!X$136</f>
        <v>0.75</v>
      </c>
      <c r="W2">
        <f>TRANSPOSE!W2/ANSWERS!Y$136</f>
        <v>0.6363636364</v>
      </c>
      <c r="X2">
        <f>TRANSPOSE!X2/ANSWERS!Z$136</f>
        <v>1</v>
      </c>
      <c r="Y2">
        <f>TRANSPOSE!Y2/ANSWERS!AA$136</f>
        <v>0</v>
      </c>
      <c r="Z2">
        <f>TRANSPOSE!Z2/ANSWERS!AB$136</f>
        <v>1</v>
      </c>
      <c r="AA2">
        <f>TRANSPOSE!AA2/ANSWERS!AC$136</f>
        <v>1</v>
      </c>
      <c r="AB2">
        <f>TRANSPOSE!AB2/ANSWERS!AD$136</f>
        <v>0.5</v>
      </c>
      <c r="AC2">
        <f>TRANSPOSE!AC2/ANSWERS!AE$136</f>
        <v>1</v>
      </c>
      <c r="AD2" t="str">
        <f>TRANSPOSE!AD2/ANSWERS!AF$136</f>
        <v>#DIV/0!</v>
      </c>
      <c r="AE2" t="str">
        <f>TRANSPOSE!AE2/ANSWERS!AG$136</f>
        <v>#DIV/0!</v>
      </c>
      <c r="AF2">
        <f>TRANSPOSE!AF2/ANSWERS!AH$136</f>
        <v>0.5</v>
      </c>
      <c r="AG2">
        <f>TRANSPOSE!AG2/ANSWERS!AI$136</f>
        <v>0.75</v>
      </c>
      <c r="AH2">
        <f>TRANSPOSE!AH2/ANSWERS!AJ$136</f>
        <v>1</v>
      </c>
      <c r="AI2">
        <f>TRANSPOSE!AI2/ANSWERS!AK$136</f>
        <v>1</v>
      </c>
      <c r="AJ2" t="str">
        <f>TRANSPOSE!AJ2/ANSWERS!AL$136</f>
        <v>#DIV/0!</v>
      </c>
      <c r="AK2">
        <f>TRANSPOSE!AK2/ANSWERS!AM$136</f>
        <v>1</v>
      </c>
      <c r="AL2">
        <f>TRANSPOSE!AL2/ANSWERS!AN$136</f>
        <v>1</v>
      </c>
      <c r="AM2" t="str">
        <f>TRANSPOSE!AM2/ANSWERS!AO$136</f>
        <v>#DIV/0!</v>
      </c>
      <c r="AN2" t="str">
        <f>TRANSPOSE!AN2/ANSWERS!AP$136</f>
        <v>#DIV/0!</v>
      </c>
      <c r="AO2" t="str">
        <f>TRANSPOSE!AO2/ANSWERS!AQ$136</f>
        <v>#DIV/0!</v>
      </c>
      <c r="AP2">
        <f>TRANSPOSE!AP2/ANSWERS!AR$136</f>
        <v>1</v>
      </c>
      <c r="AQ2" t="str">
        <f>TRANSPOSE!AQ2/ANSWERS!AS$136</f>
        <v>#DIV/0!</v>
      </c>
      <c r="AR2">
        <f>TRANSPOSE!AR2/ANSWERS!AT$136</f>
        <v>1</v>
      </c>
      <c r="AS2">
        <f>TRANSPOSE!AS2/ANSWERS!AU$136</f>
        <v>1</v>
      </c>
      <c r="AT2">
        <f>TRANSPOSE!AT2/ANSWERS!AV$136</f>
        <v>0.6</v>
      </c>
    </row>
    <row r="3">
      <c r="A3" s="1" t="s">
        <v>7</v>
      </c>
      <c r="B3" t="str">
        <f>TRANSPOSE!B3/ANSWERS!D$136</f>
        <v>#DIV/0!</v>
      </c>
      <c r="C3">
        <f>TRANSPOSE!C3/ANSWERS!E$136</f>
        <v>1</v>
      </c>
      <c r="D3">
        <f>TRANSPOSE!D3/ANSWERS!F$136</f>
        <v>1</v>
      </c>
      <c r="E3">
        <f>TRANSPOSE!E3/ANSWERS!G$136</f>
        <v>0</v>
      </c>
      <c r="F3">
        <f>TRANSPOSE!F3/ANSWERS!H$136</f>
        <v>1</v>
      </c>
      <c r="G3">
        <f>TRANSPOSE!G3/ANSWERS!I$136</f>
        <v>0.5</v>
      </c>
      <c r="H3">
        <f>TRANSPOSE!H3/ANSWERS!J$136</f>
        <v>0.4285714286</v>
      </c>
      <c r="I3">
        <f>TRANSPOSE!I3/ANSWERS!K$136</f>
        <v>0</v>
      </c>
      <c r="J3">
        <f>TRANSPOSE!J3/ANSWERS!L$136</f>
        <v>0.5</v>
      </c>
      <c r="K3">
        <f>TRANSPOSE!K3/ANSWERS!M$136</f>
        <v>0.9</v>
      </c>
      <c r="L3">
        <f>TRANSPOSE!L3/ANSWERS!N$136</f>
        <v>0.5</v>
      </c>
      <c r="M3">
        <f>TRANSPOSE!M3/ANSWERS!O$136</f>
        <v>0.5882352941</v>
      </c>
      <c r="N3">
        <f>TRANSPOSE!N3/ANSWERS!P$136</f>
        <v>0.3333333333</v>
      </c>
      <c r="O3">
        <f>TRANSPOSE!O3/ANSWERS!Q$136</f>
        <v>0.7</v>
      </c>
      <c r="P3" t="str">
        <f>TRANSPOSE!P3/ANSWERS!R$136</f>
        <v>#DIV/0!</v>
      </c>
      <c r="Q3" t="str">
        <f>TRANSPOSE!Q3/ANSWERS!S$136</f>
        <v>#DIV/0!</v>
      </c>
      <c r="R3">
        <f>TRANSPOSE!R3/ANSWERS!T$136</f>
        <v>0.6153846154</v>
      </c>
      <c r="S3">
        <f>TRANSPOSE!S3/ANSWERS!U$136</f>
        <v>0.5625</v>
      </c>
      <c r="T3">
        <f>TRANSPOSE!T3/ANSWERS!V$136</f>
        <v>0.6666666667</v>
      </c>
      <c r="U3">
        <f>TRANSPOSE!U3/ANSWERS!W$136</f>
        <v>1</v>
      </c>
      <c r="V3">
        <f>TRANSPOSE!V3/ANSWERS!X$136</f>
        <v>0.75</v>
      </c>
      <c r="W3">
        <f>TRANSPOSE!W3/ANSWERS!Y$136</f>
        <v>0.4545454545</v>
      </c>
      <c r="X3">
        <f>TRANSPOSE!X3/ANSWERS!Z$136</f>
        <v>1</v>
      </c>
      <c r="Y3">
        <f>TRANSPOSE!Y3/ANSWERS!AA$136</f>
        <v>0.5</v>
      </c>
      <c r="Z3">
        <f>TRANSPOSE!Z3/ANSWERS!AB$136</f>
        <v>0.25</v>
      </c>
      <c r="AA3">
        <f>TRANSPOSE!AA3/ANSWERS!AC$136</f>
        <v>1</v>
      </c>
      <c r="AB3">
        <f>TRANSPOSE!AB3/ANSWERS!AD$136</f>
        <v>0.5</v>
      </c>
      <c r="AC3">
        <f>TRANSPOSE!AC3/ANSWERS!AE$136</f>
        <v>1</v>
      </c>
      <c r="AD3" t="str">
        <f>TRANSPOSE!AD3/ANSWERS!AF$136</f>
        <v>#DIV/0!</v>
      </c>
      <c r="AE3" t="str">
        <f>TRANSPOSE!AE3/ANSWERS!AG$136</f>
        <v>#DIV/0!</v>
      </c>
      <c r="AF3">
        <f>TRANSPOSE!AF3/ANSWERS!AH$136</f>
        <v>0.5</v>
      </c>
      <c r="AG3">
        <f>TRANSPOSE!AG3/ANSWERS!AI$136</f>
        <v>0.5833333333</v>
      </c>
      <c r="AH3">
        <f>TRANSPOSE!AH3/ANSWERS!AJ$136</f>
        <v>0.6666666667</v>
      </c>
      <c r="AI3">
        <f>TRANSPOSE!AI3/ANSWERS!AK$136</f>
        <v>1</v>
      </c>
      <c r="AJ3" t="str">
        <f>TRANSPOSE!AJ3/ANSWERS!AL$136</f>
        <v>#DIV/0!</v>
      </c>
      <c r="AK3">
        <f>TRANSPOSE!AK3/ANSWERS!AM$136</f>
        <v>1</v>
      </c>
      <c r="AL3">
        <f>TRANSPOSE!AL3/ANSWERS!AN$136</f>
        <v>1</v>
      </c>
      <c r="AM3" t="str">
        <f>TRANSPOSE!AM3/ANSWERS!AO$136</f>
        <v>#DIV/0!</v>
      </c>
      <c r="AN3" t="str">
        <f>TRANSPOSE!AN3/ANSWERS!AP$136</f>
        <v>#DIV/0!</v>
      </c>
      <c r="AO3" t="str">
        <f>TRANSPOSE!AO3/ANSWERS!AQ$136</f>
        <v>#DIV/0!</v>
      </c>
      <c r="AP3">
        <f>TRANSPOSE!AP3/ANSWERS!AR$136</f>
        <v>0.5</v>
      </c>
      <c r="AQ3" t="str">
        <f>TRANSPOSE!AQ3/ANSWERS!AS$136</f>
        <v>#DIV/0!</v>
      </c>
      <c r="AR3">
        <f>TRANSPOSE!AR3/ANSWERS!AT$136</f>
        <v>0.8333333333</v>
      </c>
      <c r="AS3">
        <f>TRANSPOSE!AS3/ANSWERS!AU$136</f>
        <v>1</v>
      </c>
      <c r="AT3">
        <f>TRANSPOSE!AT3/ANSWERS!AV$136</f>
        <v>0.6</v>
      </c>
    </row>
    <row r="4">
      <c r="A4" s="1" t="s">
        <v>8</v>
      </c>
      <c r="B4" t="str">
        <f>TRANSPOSE!B4/ANSWERS!D$136</f>
        <v>#DIV/0!</v>
      </c>
      <c r="C4">
        <f>TRANSPOSE!C4/ANSWERS!E$136</f>
        <v>0</v>
      </c>
      <c r="D4">
        <f>TRANSPOSE!D4/ANSWERS!F$136</f>
        <v>0</v>
      </c>
      <c r="E4">
        <f>TRANSPOSE!E4/ANSWERS!G$136</f>
        <v>0</v>
      </c>
      <c r="F4">
        <f>TRANSPOSE!F4/ANSWERS!H$136</f>
        <v>0.5</v>
      </c>
      <c r="G4">
        <f>TRANSPOSE!G4/ANSWERS!I$136</f>
        <v>0</v>
      </c>
      <c r="H4">
        <f>TRANSPOSE!H4/ANSWERS!J$136</f>
        <v>0.2857142857</v>
      </c>
      <c r="I4">
        <f>TRANSPOSE!I4/ANSWERS!K$136</f>
        <v>1</v>
      </c>
      <c r="J4">
        <f>TRANSPOSE!J4/ANSWERS!L$136</f>
        <v>0.1666666667</v>
      </c>
      <c r="K4">
        <f>TRANSPOSE!K4/ANSWERS!M$136</f>
        <v>0.2</v>
      </c>
      <c r="L4">
        <f>TRANSPOSE!L4/ANSWERS!N$136</f>
        <v>0.5</v>
      </c>
      <c r="M4">
        <f>TRANSPOSE!M4/ANSWERS!O$136</f>
        <v>0.2941176471</v>
      </c>
      <c r="N4">
        <f>TRANSPOSE!N4/ANSWERS!P$136</f>
        <v>0.3333333333</v>
      </c>
      <c r="O4">
        <f>TRANSPOSE!O4/ANSWERS!Q$136</f>
        <v>0.1</v>
      </c>
      <c r="P4" t="str">
        <f>TRANSPOSE!P4/ANSWERS!R$136</f>
        <v>#DIV/0!</v>
      </c>
      <c r="Q4" t="str">
        <f>TRANSPOSE!Q4/ANSWERS!S$136</f>
        <v>#DIV/0!</v>
      </c>
      <c r="R4">
        <f>TRANSPOSE!R4/ANSWERS!T$136</f>
        <v>0.2307692308</v>
      </c>
      <c r="S4">
        <f>TRANSPOSE!S4/ANSWERS!U$136</f>
        <v>0.1875</v>
      </c>
      <c r="T4">
        <f>TRANSPOSE!T4/ANSWERS!V$136</f>
        <v>0.2222222222</v>
      </c>
      <c r="U4">
        <f>TRANSPOSE!U4/ANSWERS!W$136</f>
        <v>0.2857142857</v>
      </c>
      <c r="V4">
        <f>TRANSPOSE!V4/ANSWERS!X$136</f>
        <v>0.25</v>
      </c>
      <c r="W4">
        <f>TRANSPOSE!W4/ANSWERS!Y$136</f>
        <v>0.1818181818</v>
      </c>
      <c r="X4">
        <f>TRANSPOSE!X4/ANSWERS!Z$136</f>
        <v>0</v>
      </c>
      <c r="Y4">
        <f>TRANSPOSE!Y4/ANSWERS!AA$136</f>
        <v>0</v>
      </c>
      <c r="Z4">
        <f>TRANSPOSE!Z4/ANSWERS!AB$136</f>
        <v>0</v>
      </c>
      <c r="AA4">
        <f>TRANSPOSE!AA4/ANSWERS!AC$136</f>
        <v>0.4</v>
      </c>
      <c r="AB4">
        <f>TRANSPOSE!AB4/ANSWERS!AD$136</f>
        <v>0</v>
      </c>
      <c r="AC4">
        <f>TRANSPOSE!AC4/ANSWERS!AE$136</f>
        <v>0</v>
      </c>
      <c r="AD4" t="str">
        <f>TRANSPOSE!AD4/ANSWERS!AF$136</f>
        <v>#DIV/0!</v>
      </c>
      <c r="AE4" t="str">
        <f>TRANSPOSE!AE4/ANSWERS!AG$136</f>
        <v>#DIV/0!</v>
      </c>
      <c r="AF4">
        <f>TRANSPOSE!AF4/ANSWERS!AH$136</f>
        <v>0.5</v>
      </c>
      <c r="AG4">
        <f>TRANSPOSE!AG4/ANSWERS!AI$136</f>
        <v>0.1666666667</v>
      </c>
      <c r="AH4">
        <f>TRANSPOSE!AH4/ANSWERS!AJ$136</f>
        <v>0.3333333333</v>
      </c>
      <c r="AI4">
        <f>TRANSPOSE!AI4/ANSWERS!AK$136</f>
        <v>1</v>
      </c>
      <c r="AJ4" t="str">
        <f>TRANSPOSE!AJ4/ANSWERS!AL$136</f>
        <v>#DIV/0!</v>
      </c>
      <c r="AK4">
        <f>TRANSPOSE!AK4/ANSWERS!AM$136</f>
        <v>0</v>
      </c>
      <c r="AL4">
        <f>TRANSPOSE!AL4/ANSWERS!AN$136</f>
        <v>0</v>
      </c>
      <c r="AM4" t="str">
        <f>TRANSPOSE!AM4/ANSWERS!AO$136</f>
        <v>#DIV/0!</v>
      </c>
      <c r="AN4" t="str">
        <f>TRANSPOSE!AN4/ANSWERS!AP$136</f>
        <v>#DIV/0!</v>
      </c>
      <c r="AO4" t="str">
        <f>TRANSPOSE!AO4/ANSWERS!AQ$136</f>
        <v>#DIV/0!</v>
      </c>
      <c r="AP4">
        <f>TRANSPOSE!AP4/ANSWERS!AR$136</f>
        <v>0.25</v>
      </c>
      <c r="AQ4" t="str">
        <f>TRANSPOSE!AQ4/ANSWERS!AS$136</f>
        <v>#DIV/0!</v>
      </c>
      <c r="AR4">
        <f>TRANSPOSE!AR4/ANSWERS!AT$136</f>
        <v>0.1666666667</v>
      </c>
      <c r="AS4">
        <f>TRANSPOSE!AS4/ANSWERS!AU$136</f>
        <v>1</v>
      </c>
      <c r="AT4">
        <f>TRANSPOSE!AT4/ANSWERS!AV$136</f>
        <v>0.3</v>
      </c>
    </row>
    <row r="5">
      <c r="A5" s="1" t="s">
        <v>9</v>
      </c>
      <c r="B5" t="str">
        <f>TRANSPOSE!B5/ANSWERS!D$136</f>
        <v>#DIV/0!</v>
      </c>
      <c r="C5">
        <f>TRANSPOSE!C5/ANSWERS!E$136</f>
        <v>0.3333333333</v>
      </c>
      <c r="D5">
        <f>TRANSPOSE!D5/ANSWERS!F$136</f>
        <v>0</v>
      </c>
      <c r="E5">
        <f>TRANSPOSE!E5/ANSWERS!G$136</f>
        <v>0</v>
      </c>
      <c r="F5">
        <f>TRANSPOSE!F5/ANSWERS!H$136</f>
        <v>0.5</v>
      </c>
      <c r="G5">
        <f>TRANSPOSE!G5/ANSWERS!I$136</f>
        <v>0</v>
      </c>
      <c r="H5">
        <f>TRANSPOSE!H5/ANSWERS!J$136</f>
        <v>0.4285714286</v>
      </c>
      <c r="I5">
        <f>TRANSPOSE!I5/ANSWERS!K$136</f>
        <v>1</v>
      </c>
      <c r="J5">
        <f>TRANSPOSE!J5/ANSWERS!L$136</f>
        <v>0.25</v>
      </c>
      <c r="K5">
        <f>TRANSPOSE!K5/ANSWERS!M$136</f>
        <v>0.5</v>
      </c>
      <c r="L5">
        <f>TRANSPOSE!L5/ANSWERS!N$136</f>
        <v>0.5</v>
      </c>
      <c r="M5">
        <f>TRANSPOSE!M5/ANSWERS!O$136</f>
        <v>0.4117647059</v>
      </c>
      <c r="N5">
        <f>TRANSPOSE!N5/ANSWERS!P$136</f>
        <v>0.6666666667</v>
      </c>
      <c r="O5">
        <f>TRANSPOSE!O5/ANSWERS!Q$136</f>
        <v>0.5</v>
      </c>
      <c r="P5" t="str">
        <f>TRANSPOSE!P5/ANSWERS!R$136</f>
        <v>#DIV/0!</v>
      </c>
      <c r="Q5" t="str">
        <f>TRANSPOSE!Q5/ANSWERS!S$136</f>
        <v>#DIV/0!</v>
      </c>
      <c r="R5">
        <f>TRANSPOSE!R5/ANSWERS!T$136</f>
        <v>0.2307692308</v>
      </c>
      <c r="S5">
        <f>TRANSPOSE!S5/ANSWERS!U$136</f>
        <v>0.4375</v>
      </c>
      <c r="T5">
        <f>TRANSPOSE!T5/ANSWERS!V$136</f>
        <v>0.1111111111</v>
      </c>
      <c r="U5">
        <f>TRANSPOSE!U5/ANSWERS!W$136</f>
        <v>0.5714285714</v>
      </c>
      <c r="V5">
        <f>TRANSPOSE!V5/ANSWERS!X$136</f>
        <v>0.375</v>
      </c>
      <c r="W5">
        <f>TRANSPOSE!W5/ANSWERS!Y$136</f>
        <v>0.6363636364</v>
      </c>
      <c r="X5">
        <f>TRANSPOSE!X5/ANSWERS!Z$136</f>
        <v>1</v>
      </c>
      <c r="Y5">
        <f>TRANSPOSE!Y5/ANSWERS!AA$136</f>
        <v>0.5</v>
      </c>
      <c r="Z5">
        <f>TRANSPOSE!Z5/ANSWERS!AB$136</f>
        <v>0</v>
      </c>
      <c r="AA5">
        <f>TRANSPOSE!AA5/ANSWERS!AC$136</f>
        <v>0.4</v>
      </c>
      <c r="AB5">
        <f>TRANSPOSE!AB5/ANSWERS!AD$136</f>
        <v>0</v>
      </c>
      <c r="AC5">
        <f>TRANSPOSE!AC5/ANSWERS!AE$136</f>
        <v>1</v>
      </c>
      <c r="AD5" t="str">
        <f>TRANSPOSE!AD5/ANSWERS!AF$136</f>
        <v>#DIV/0!</v>
      </c>
      <c r="AE5" t="str">
        <f>TRANSPOSE!AE5/ANSWERS!AG$136</f>
        <v>#DIV/0!</v>
      </c>
      <c r="AF5">
        <f>TRANSPOSE!AF5/ANSWERS!AH$136</f>
        <v>1</v>
      </c>
      <c r="AG5">
        <f>TRANSPOSE!AG5/ANSWERS!AI$136</f>
        <v>0.3333333333</v>
      </c>
      <c r="AH5">
        <f>TRANSPOSE!AH5/ANSWERS!AJ$136</f>
        <v>0.6666666667</v>
      </c>
      <c r="AI5">
        <f>TRANSPOSE!AI5/ANSWERS!AK$136</f>
        <v>1</v>
      </c>
      <c r="AJ5" t="str">
        <f>TRANSPOSE!AJ5/ANSWERS!AL$136</f>
        <v>#DIV/0!</v>
      </c>
      <c r="AK5">
        <f>TRANSPOSE!AK5/ANSWERS!AM$136</f>
        <v>1</v>
      </c>
      <c r="AL5">
        <f>TRANSPOSE!AL5/ANSWERS!AN$136</f>
        <v>1</v>
      </c>
      <c r="AM5" t="str">
        <f>TRANSPOSE!AM5/ANSWERS!AO$136</f>
        <v>#DIV/0!</v>
      </c>
      <c r="AN5" t="str">
        <f>TRANSPOSE!AN5/ANSWERS!AP$136</f>
        <v>#DIV/0!</v>
      </c>
      <c r="AO5" t="str">
        <f>TRANSPOSE!AO5/ANSWERS!AQ$136</f>
        <v>#DIV/0!</v>
      </c>
      <c r="AP5">
        <f>TRANSPOSE!AP5/ANSWERS!AR$136</f>
        <v>0.25</v>
      </c>
      <c r="AQ5" t="str">
        <f>TRANSPOSE!AQ5/ANSWERS!AS$136</f>
        <v>#DIV/0!</v>
      </c>
      <c r="AR5">
        <f>TRANSPOSE!AR5/ANSWERS!AT$136</f>
        <v>0.3333333333</v>
      </c>
      <c r="AS5">
        <f>TRANSPOSE!AS5/ANSWERS!AU$136</f>
        <v>1</v>
      </c>
      <c r="AT5">
        <f>TRANSPOSE!AT5/ANSWERS!AV$136</f>
        <v>0.7</v>
      </c>
    </row>
    <row r="6">
      <c r="A6" s="1" t="s">
        <v>10</v>
      </c>
      <c r="B6" t="str">
        <f>TRANSPOSE!B6/ANSWERS!D$136</f>
        <v>#DIV/0!</v>
      </c>
      <c r="C6">
        <f>TRANSPOSE!C6/ANSWERS!E$136</f>
        <v>0</v>
      </c>
      <c r="D6">
        <f>TRANSPOSE!D6/ANSWERS!F$136</f>
        <v>0</v>
      </c>
      <c r="E6">
        <f>TRANSPOSE!E6/ANSWERS!G$136</f>
        <v>0</v>
      </c>
      <c r="F6">
        <f>TRANSPOSE!F6/ANSWERS!H$136</f>
        <v>0</v>
      </c>
      <c r="G6">
        <f>TRANSPOSE!G6/ANSWERS!I$136</f>
        <v>0</v>
      </c>
      <c r="H6">
        <f>TRANSPOSE!H6/ANSWERS!J$136</f>
        <v>0</v>
      </c>
      <c r="I6">
        <f>TRANSPOSE!I6/ANSWERS!K$136</f>
        <v>0</v>
      </c>
      <c r="J6">
        <f>TRANSPOSE!J6/ANSWERS!L$136</f>
        <v>0.25</v>
      </c>
      <c r="K6">
        <f>TRANSPOSE!K6/ANSWERS!M$136</f>
        <v>0.3</v>
      </c>
      <c r="L6">
        <f>TRANSPOSE!L6/ANSWERS!N$136</f>
        <v>0</v>
      </c>
      <c r="M6">
        <f>TRANSPOSE!M6/ANSWERS!O$136</f>
        <v>0.2352941176</v>
      </c>
      <c r="N6">
        <f>TRANSPOSE!N6/ANSWERS!P$136</f>
        <v>0</v>
      </c>
      <c r="O6">
        <f>TRANSPOSE!O6/ANSWERS!Q$136</f>
        <v>0.4</v>
      </c>
      <c r="P6" t="str">
        <f>TRANSPOSE!P6/ANSWERS!R$136</f>
        <v>#DIV/0!</v>
      </c>
      <c r="Q6" t="str">
        <f>TRANSPOSE!Q6/ANSWERS!S$136</f>
        <v>#DIV/0!</v>
      </c>
      <c r="R6">
        <f>TRANSPOSE!R6/ANSWERS!T$136</f>
        <v>0.3076923077</v>
      </c>
      <c r="S6">
        <f>TRANSPOSE!S6/ANSWERS!U$136</f>
        <v>0.3125</v>
      </c>
      <c r="T6">
        <f>TRANSPOSE!T6/ANSWERS!V$136</f>
        <v>0.2222222222</v>
      </c>
      <c r="U6">
        <f>TRANSPOSE!U6/ANSWERS!W$136</f>
        <v>0</v>
      </c>
      <c r="V6">
        <f>TRANSPOSE!V6/ANSWERS!X$136</f>
        <v>0.5</v>
      </c>
      <c r="W6">
        <f>TRANSPOSE!W6/ANSWERS!Y$136</f>
        <v>0.2727272727</v>
      </c>
      <c r="X6">
        <f>TRANSPOSE!X6/ANSWERS!Z$136</f>
        <v>0</v>
      </c>
      <c r="Y6">
        <f>TRANSPOSE!Y6/ANSWERS!AA$136</f>
        <v>0.5</v>
      </c>
      <c r="Z6">
        <f>TRANSPOSE!Z6/ANSWERS!AB$136</f>
        <v>0</v>
      </c>
      <c r="AA6">
        <f>TRANSPOSE!AA6/ANSWERS!AC$136</f>
        <v>0</v>
      </c>
      <c r="AB6">
        <f>TRANSPOSE!AB6/ANSWERS!AD$136</f>
        <v>0</v>
      </c>
      <c r="AC6">
        <f>TRANSPOSE!AC6/ANSWERS!AE$136</f>
        <v>0</v>
      </c>
      <c r="AD6" t="str">
        <f>TRANSPOSE!AD6/ANSWERS!AF$136</f>
        <v>#DIV/0!</v>
      </c>
      <c r="AE6" t="str">
        <f>TRANSPOSE!AE6/ANSWERS!AG$136</f>
        <v>#DIV/0!</v>
      </c>
      <c r="AF6">
        <f>TRANSPOSE!AF6/ANSWERS!AH$136</f>
        <v>0</v>
      </c>
      <c r="AG6">
        <f>TRANSPOSE!AG6/ANSWERS!AI$136</f>
        <v>0.4166666667</v>
      </c>
      <c r="AH6">
        <f>TRANSPOSE!AH6/ANSWERS!AJ$136</f>
        <v>0</v>
      </c>
      <c r="AI6">
        <f>TRANSPOSE!AI6/ANSWERS!AK$136</f>
        <v>0</v>
      </c>
      <c r="AJ6" t="str">
        <f>TRANSPOSE!AJ6/ANSWERS!AL$136</f>
        <v>#DIV/0!</v>
      </c>
      <c r="AK6">
        <f>TRANSPOSE!AK6/ANSWERS!AM$136</f>
        <v>0</v>
      </c>
      <c r="AL6">
        <f>TRANSPOSE!AL6/ANSWERS!AN$136</f>
        <v>0.5</v>
      </c>
      <c r="AM6" t="str">
        <f>TRANSPOSE!AM6/ANSWERS!AO$136</f>
        <v>#DIV/0!</v>
      </c>
      <c r="AN6" t="str">
        <f>TRANSPOSE!AN6/ANSWERS!AP$136</f>
        <v>#DIV/0!</v>
      </c>
      <c r="AO6" t="str">
        <f>TRANSPOSE!AO6/ANSWERS!AQ$136</f>
        <v>#DIV/0!</v>
      </c>
      <c r="AP6">
        <f>TRANSPOSE!AP6/ANSWERS!AR$136</f>
        <v>0</v>
      </c>
      <c r="AQ6" t="str">
        <f>TRANSPOSE!AQ6/ANSWERS!AS$136</f>
        <v>#DIV/0!</v>
      </c>
      <c r="AR6">
        <f>TRANSPOSE!AR6/ANSWERS!AT$136</f>
        <v>0</v>
      </c>
      <c r="AS6">
        <f>TRANSPOSE!AS6/ANSWERS!AU$136</f>
        <v>0</v>
      </c>
      <c r="AT6">
        <f>TRANSPOSE!AT6/ANSWERS!AV$136</f>
        <v>0.4</v>
      </c>
    </row>
    <row r="7">
      <c r="A7" s="1" t="s">
        <v>11</v>
      </c>
      <c r="B7" t="str">
        <f>TRANSPOSE!B7/ANSWERS!D$136</f>
        <v>#DIV/0!</v>
      </c>
      <c r="C7">
        <f>TRANSPOSE!C7/ANSWERS!E$136</f>
        <v>0</v>
      </c>
      <c r="D7">
        <f>TRANSPOSE!D7/ANSWERS!F$136</f>
        <v>0</v>
      </c>
      <c r="E7">
        <f>TRANSPOSE!E7/ANSWERS!G$136</f>
        <v>1</v>
      </c>
      <c r="F7">
        <f>TRANSPOSE!F7/ANSWERS!H$136</f>
        <v>0</v>
      </c>
      <c r="G7">
        <f>TRANSPOSE!G7/ANSWERS!I$136</f>
        <v>0</v>
      </c>
      <c r="H7">
        <f>TRANSPOSE!H7/ANSWERS!J$136</f>
        <v>0.2857142857</v>
      </c>
      <c r="I7">
        <f>TRANSPOSE!I7/ANSWERS!K$136</f>
        <v>1</v>
      </c>
      <c r="J7">
        <f>TRANSPOSE!J7/ANSWERS!L$136</f>
        <v>0.3333333333</v>
      </c>
      <c r="K7">
        <f>TRANSPOSE!K7/ANSWERS!M$136</f>
        <v>0.1</v>
      </c>
      <c r="L7">
        <f>TRANSPOSE!L7/ANSWERS!N$136</f>
        <v>0.5</v>
      </c>
      <c r="M7">
        <f>TRANSPOSE!M7/ANSWERS!O$136</f>
        <v>0.2941176471</v>
      </c>
      <c r="N7">
        <f>TRANSPOSE!N7/ANSWERS!P$136</f>
        <v>0.3333333333</v>
      </c>
      <c r="O7">
        <f>TRANSPOSE!O7/ANSWERS!Q$136</f>
        <v>0.3</v>
      </c>
      <c r="P7" t="str">
        <f>TRANSPOSE!P7/ANSWERS!R$136</f>
        <v>#DIV/0!</v>
      </c>
      <c r="Q7" t="str">
        <f>TRANSPOSE!Q7/ANSWERS!S$136</f>
        <v>#DIV/0!</v>
      </c>
      <c r="R7">
        <f>TRANSPOSE!R7/ANSWERS!T$136</f>
        <v>0.3076923077</v>
      </c>
      <c r="S7">
        <f>TRANSPOSE!S7/ANSWERS!U$136</f>
        <v>0.3125</v>
      </c>
      <c r="T7">
        <f>TRANSPOSE!T7/ANSWERS!V$136</f>
        <v>0.3333333333</v>
      </c>
      <c r="U7">
        <f>TRANSPOSE!U7/ANSWERS!W$136</f>
        <v>0</v>
      </c>
      <c r="V7">
        <f>TRANSPOSE!V7/ANSWERS!X$136</f>
        <v>0.25</v>
      </c>
      <c r="W7">
        <f>TRANSPOSE!W7/ANSWERS!Y$136</f>
        <v>0.3636363636</v>
      </c>
      <c r="X7">
        <f>TRANSPOSE!X7/ANSWERS!Z$136</f>
        <v>0</v>
      </c>
      <c r="Y7">
        <f>TRANSPOSE!Y7/ANSWERS!AA$136</f>
        <v>0</v>
      </c>
      <c r="Z7">
        <f>TRANSPOSE!Z7/ANSWERS!AB$136</f>
        <v>0</v>
      </c>
      <c r="AA7">
        <f>TRANSPOSE!AA7/ANSWERS!AC$136</f>
        <v>0</v>
      </c>
      <c r="AB7">
        <f>TRANSPOSE!AB7/ANSWERS!AD$136</f>
        <v>0</v>
      </c>
      <c r="AC7">
        <f>TRANSPOSE!AC7/ANSWERS!AE$136</f>
        <v>0</v>
      </c>
      <c r="AD7" t="str">
        <f>TRANSPOSE!AD7/ANSWERS!AF$136</f>
        <v>#DIV/0!</v>
      </c>
      <c r="AE7" t="str">
        <f>TRANSPOSE!AE7/ANSWERS!AG$136</f>
        <v>#DIV/0!</v>
      </c>
      <c r="AF7">
        <f>TRANSPOSE!AF7/ANSWERS!AH$136</f>
        <v>1</v>
      </c>
      <c r="AG7">
        <f>TRANSPOSE!AG7/ANSWERS!AI$136</f>
        <v>0.25</v>
      </c>
      <c r="AH7">
        <f>TRANSPOSE!AH7/ANSWERS!AJ$136</f>
        <v>0.6666666667</v>
      </c>
      <c r="AI7">
        <f>TRANSPOSE!AI7/ANSWERS!AK$136</f>
        <v>0</v>
      </c>
      <c r="AJ7" t="str">
        <f>TRANSPOSE!AJ7/ANSWERS!AL$136</f>
        <v>#DIV/0!</v>
      </c>
      <c r="AK7">
        <f>TRANSPOSE!AK7/ANSWERS!AM$136</f>
        <v>0</v>
      </c>
      <c r="AL7">
        <f>TRANSPOSE!AL7/ANSWERS!AN$136</f>
        <v>0.5</v>
      </c>
      <c r="AM7" t="str">
        <f>TRANSPOSE!AM7/ANSWERS!AO$136</f>
        <v>#DIV/0!</v>
      </c>
      <c r="AN7" t="str">
        <f>TRANSPOSE!AN7/ANSWERS!AP$136</f>
        <v>#DIV/0!</v>
      </c>
      <c r="AO7" t="str">
        <f>TRANSPOSE!AO7/ANSWERS!AQ$136</f>
        <v>#DIV/0!</v>
      </c>
      <c r="AP7">
        <f>TRANSPOSE!AP7/ANSWERS!AR$136</f>
        <v>0</v>
      </c>
      <c r="AQ7" t="str">
        <f>TRANSPOSE!AQ7/ANSWERS!AS$136</f>
        <v>#DIV/0!</v>
      </c>
      <c r="AR7">
        <f>TRANSPOSE!AR7/ANSWERS!AT$136</f>
        <v>0</v>
      </c>
      <c r="AS7">
        <f>TRANSPOSE!AS7/ANSWERS!AU$136</f>
        <v>0</v>
      </c>
      <c r="AT7">
        <f>TRANSPOSE!AT7/ANSWERS!AV$136</f>
        <v>0.4</v>
      </c>
    </row>
    <row r="8">
      <c r="A8" s="1" t="s">
        <v>12</v>
      </c>
      <c r="B8" t="str">
        <f>TRANSPOSE!B8/ANSWERS!D$136</f>
        <v>#DIV/0!</v>
      </c>
      <c r="C8">
        <f>TRANSPOSE!C8/ANSWERS!E$136</f>
        <v>0.6666666667</v>
      </c>
      <c r="D8">
        <f>TRANSPOSE!D8/ANSWERS!F$136</f>
        <v>1</v>
      </c>
      <c r="E8">
        <f>TRANSPOSE!E8/ANSWERS!G$136</f>
        <v>0</v>
      </c>
      <c r="F8">
        <f>TRANSPOSE!F8/ANSWERS!H$136</f>
        <v>1</v>
      </c>
      <c r="G8">
        <f>TRANSPOSE!G8/ANSWERS!I$136</f>
        <v>1</v>
      </c>
      <c r="H8">
        <f>TRANSPOSE!H8/ANSWERS!J$136</f>
        <v>0.4285714286</v>
      </c>
      <c r="I8">
        <f>TRANSPOSE!I8/ANSWERS!K$136</f>
        <v>1</v>
      </c>
      <c r="J8">
        <f>TRANSPOSE!J8/ANSWERS!L$136</f>
        <v>0.6666666667</v>
      </c>
      <c r="K8">
        <f>TRANSPOSE!K8/ANSWERS!M$136</f>
        <v>0.6</v>
      </c>
      <c r="L8">
        <f>TRANSPOSE!L8/ANSWERS!N$136</f>
        <v>1</v>
      </c>
      <c r="M8">
        <f>TRANSPOSE!M8/ANSWERS!O$136</f>
        <v>0.5294117647</v>
      </c>
      <c r="N8">
        <f>TRANSPOSE!N8/ANSWERS!P$136</f>
        <v>0.3333333333</v>
      </c>
      <c r="O8">
        <f>TRANSPOSE!O8/ANSWERS!Q$136</f>
        <v>0.8</v>
      </c>
      <c r="P8" t="str">
        <f>TRANSPOSE!P8/ANSWERS!R$136</f>
        <v>#DIV/0!</v>
      </c>
      <c r="Q8" t="str">
        <f>TRANSPOSE!Q8/ANSWERS!S$136</f>
        <v>#DIV/0!</v>
      </c>
      <c r="R8">
        <f>TRANSPOSE!R8/ANSWERS!T$136</f>
        <v>0.3846153846</v>
      </c>
      <c r="S8">
        <f>TRANSPOSE!S8/ANSWERS!U$136</f>
        <v>0.75</v>
      </c>
      <c r="T8">
        <f>TRANSPOSE!T8/ANSWERS!V$136</f>
        <v>0.5555555556</v>
      </c>
      <c r="U8">
        <f>TRANSPOSE!U8/ANSWERS!W$136</f>
        <v>0.8571428571</v>
      </c>
      <c r="V8">
        <f>TRANSPOSE!V8/ANSWERS!X$136</f>
        <v>0.75</v>
      </c>
      <c r="W8">
        <f>TRANSPOSE!W8/ANSWERS!Y$136</f>
        <v>0.7272727273</v>
      </c>
      <c r="X8">
        <f>TRANSPOSE!X8/ANSWERS!Z$136</f>
        <v>1</v>
      </c>
      <c r="Y8">
        <f>TRANSPOSE!Y8/ANSWERS!AA$136</f>
        <v>1</v>
      </c>
      <c r="Z8">
        <f>TRANSPOSE!Z8/ANSWERS!AB$136</f>
        <v>0.25</v>
      </c>
      <c r="AA8">
        <f>TRANSPOSE!AA8/ANSWERS!AC$136</f>
        <v>0.8</v>
      </c>
      <c r="AB8">
        <f>TRANSPOSE!AB8/ANSWERS!AD$136</f>
        <v>1</v>
      </c>
      <c r="AC8">
        <f>TRANSPOSE!AC8/ANSWERS!AE$136</f>
        <v>1</v>
      </c>
      <c r="AD8" t="str">
        <f>TRANSPOSE!AD8/ANSWERS!AF$136</f>
        <v>#DIV/0!</v>
      </c>
      <c r="AE8" t="str">
        <f>TRANSPOSE!AE8/ANSWERS!AG$136</f>
        <v>#DIV/0!</v>
      </c>
      <c r="AF8">
        <f>TRANSPOSE!AF8/ANSWERS!AH$136</f>
        <v>1</v>
      </c>
      <c r="AG8">
        <f>TRANSPOSE!AG8/ANSWERS!AI$136</f>
        <v>0.6666666667</v>
      </c>
      <c r="AH8">
        <f>TRANSPOSE!AH8/ANSWERS!AJ$136</f>
        <v>0.6666666667</v>
      </c>
      <c r="AI8">
        <f>TRANSPOSE!AI8/ANSWERS!AK$136</f>
        <v>0</v>
      </c>
      <c r="AJ8" t="str">
        <f>TRANSPOSE!AJ8/ANSWERS!AL$136</f>
        <v>#DIV/0!</v>
      </c>
      <c r="AK8">
        <f>TRANSPOSE!AK8/ANSWERS!AM$136</f>
        <v>0</v>
      </c>
      <c r="AL8">
        <f>TRANSPOSE!AL8/ANSWERS!AN$136</f>
        <v>1</v>
      </c>
      <c r="AM8" t="str">
        <f>TRANSPOSE!AM8/ANSWERS!AO$136</f>
        <v>#DIV/0!</v>
      </c>
      <c r="AN8" t="str">
        <f>TRANSPOSE!AN8/ANSWERS!AP$136</f>
        <v>#DIV/0!</v>
      </c>
      <c r="AO8" t="str">
        <f>TRANSPOSE!AO8/ANSWERS!AQ$136</f>
        <v>#DIV/0!</v>
      </c>
      <c r="AP8">
        <f>TRANSPOSE!AP8/ANSWERS!AR$136</f>
        <v>0.75</v>
      </c>
      <c r="AQ8" t="str">
        <f>TRANSPOSE!AQ8/ANSWERS!AS$136</f>
        <v>#DIV/0!</v>
      </c>
      <c r="AR8">
        <f>TRANSPOSE!AR8/ANSWERS!AT$136</f>
        <v>0.8333333333</v>
      </c>
      <c r="AS8">
        <f>TRANSPOSE!AS8/ANSWERS!AU$136</f>
        <v>1</v>
      </c>
      <c r="AT8">
        <f>TRANSPOSE!AT8/ANSWERS!AV$136</f>
        <v>0.8</v>
      </c>
    </row>
    <row r="9">
      <c r="A9" s="1" t="s">
        <v>13</v>
      </c>
      <c r="B9" t="str">
        <f>TRANSPOSE!B9/ANSWERS!D$136</f>
        <v>#DIV/0!</v>
      </c>
      <c r="C9">
        <f>TRANSPOSE!C9/ANSWERS!E$136</f>
        <v>0.6666666667</v>
      </c>
      <c r="D9">
        <f>TRANSPOSE!D9/ANSWERS!F$136</f>
        <v>0</v>
      </c>
      <c r="E9">
        <f>TRANSPOSE!E9/ANSWERS!G$136</f>
        <v>1</v>
      </c>
      <c r="F9">
        <f>TRANSPOSE!F9/ANSWERS!H$136</f>
        <v>1</v>
      </c>
      <c r="G9">
        <f>TRANSPOSE!G9/ANSWERS!I$136</f>
        <v>1</v>
      </c>
      <c r="H9">
        <f>TRANSPOSE!H9/ANSWERS!J$136</f>
        <v>0.4285714286</v>
      </c>
      <c r="I9">
        <f>TRANSPOSE!I9/ANSWERS!K$136</f>
        <v>1</v>
      </c>
      <c r="J9">
        <f>TRANSPOSE!J9/ANSWERS!L$136</f>
        <v>0.5</v>
      </c>
      <c r="K9">
        <f>TRANSPOSE!K9/ANSWERS!M$136</f>
        <v>0.5</v>
      </c>
      <c r="L9">
        <f>TRANSPOSE!L9/ANSWERS!N$136</f>
        <v>1</v>
      </c>
      <c r="M9">
        <f>TRANSPOSE!M9/ANSWERS!O$136</f>
        <v>0.4117647059</v>
      </c>
      <c r="N9">
        <f>TRANSPOSE!N9/ANSWERS!P$136</f>
        <v>0.6666666667</v>
      </c>
      <c r="O9">
        <f>TRANSPOSE!O9/ANSWERS!Q$136</f>
        <v>0.6</v>
      </c>
      <c r="P9" t="str">
        <f>TRANSPOSE!P9/ANSWERS!R$136</f>
        <v>#DIV/0!</v>
      </c>
      <c r="Q9" t="str">
        <f>TRANSPOSE!Q9/ANSWERS!S$136</f>
        <v>#DIV/0!</v>
      </c>
      <c r="R9">
        <f>TRANSPOSE!R9/ANSWERS!T$136</f>
        <v>0.3846153846</v>
      </c>
      <c r="S9">
        <f>TRANSPOSE!S9/ANSWERS!U$136</f>
        <v>0.6875</v>
      </c>
      <c r="T9">
        <f>TRANSPOSE!T9/ANSWERS!V$136</f>
        <v>0.4444444444</v>
      </c>
      <c r="U9">
        <f>TRANSPOSE!U9/ANSWERS!W$136</f>
        <v>0.5714285714</v>
      </c>
      <c r="V9">
        <f>TRANSPOSE!V9/ANSWERS!X$136</f>
        <v>0.625</v>
      </c>
      <c r="W9">
        <f>TRANSPOSE!W9/ANSWERS!Y$136</f>
        <v>0.6363636364</v>
      </c>
      <c r="X9">
        <f>TRANSPOSE!X9/ANSWERS!Z$136</f>
        <v>1</v>
      </c>
      <c r="Y9">
        <f>TRANSPOSE!Y9/ANSWERS!AA$136</f>
        <v>0</v>
      </c>
      <c r="Z9">
        <f>TRANSPOSE!Z9/ANSWERS!AB$136</f>
        <v>0.75</v>
      </c>
      <c r="AA9">
        <f>TRANSPOSE!AA9/ANSWERS!AC$136</f>
        <v>0.4</v>
      </c>
      <c r="AB9">
        <f>TRANSPOSE!AB9/ANSWERS!AD$136</f>
        <v>1</v>
      </c>
      <c r="AC9">
        <f>TRANSPOSE!AC9/ANSWERS!AE$136</f>
        <v>1</v>
      </c>
      <c r="AD9" t="str">
        <f>TRANSPOSE!AD9/ANSWERS!AF$136</f>
        <v>#DIV/0!</v>
      </c>
      <c r="AE9" t="str">
        <f>TRANSPOSE!AE9/ANSWERS!AG$136</f>
        <v>#DIV/0!</v>
      </c>
      <c r="AF9">
        <f>TRANSPOSE!AF9/ANSWERS!AH$136</f>
        <v>1</v>
      </c>
      <c r="AG9">
        <f>TRANSPOSE!AG9/ANSWERS!AI$136</f>
        <v>0.6666666667</v>
      </c>
      <c r="AH9">
        <f>TRANSPOSE!AH9/ANSWERS!AJ$136</f>
        <v>0.3333333333</v>
      </c>
      <c r="AI9">
        <f>TRANSPOSE!AI9/ANSWERS!AK$136</f>
        <v>0</v>
      </c>
      <c r="AJ9" t="str">
        <f>TRANSPOSE!AJ9/ANSWERS!AL$136</f>
        <v>#DIV/0!</v>
      </c>
      <c r="AK9">
        <f>TRANSPOSE!AK9/ANSWERS!AM$136</f>
        <v>1</v>
      </c>
      <c r="AL9">
        <f>TRANSPOSE!AL9/ANSWERS!AN$136</f>
        <v>1</v>
      </c>
      <c r="AM9" t="str">
        <f>TRANSPOSE!AM9/ANSWERS!AO$136</f>
        <v>#DIV/0!</v>
      </c>
      <c r="AN9" t="str">
        <f>TRANSPOSE!AN9/ANSWERS!AP$136</f>
        <v>#DIV/0!</v>
      </c>
      <c r="AO9" t="str">
        <f>TRANSPOSE!AO9/ANSWERS!AQ$136</f>
        <v>#DIV/0!</v>
      </c>
      <c r="AP9">
        <f>TRANSPOSE!AP9/ANSWERS!AR$136</f>
        <v>0.75</v>
      </c>
      <c r="AQ9" t="str">
        <f>TRANSPOSE!AQ9/ANSWERS!AS$136</f>
        <v>#DIV/0!</v>
      </c>
      <c r="AR9">
        <f>TRANSPOSE!AR9/ANSWERS!AT$136</f>
        <v>0.6666666667</v>
      </c>
      <c r="AS9">
        <f>TRANSPOSE!AS9/ANSWERS!AU$136</f>
        <v>1</v>
      </c>
      <c r="AT9">
        <f>TRANSPOSE!AT9/ANSWERS!AV$136</f>
        <v>0.7</v>
      </c>
    </row>
    <row r="10">
      <c r="A10" s="1" t="s">
        <v>14</v>
      </c>
      <c r="B10" t="str">
        <f>TRANSPOSE!B10/ANSWERS!D$136</f>
        <v>#DIV/0!</v>
      </c>
      <c r="C10">
        <f>TRANSPOSE!C10/ANSWERS!E$136</f>
        <v>1</v>
      </c>
      <c r="D10">
        <f>TRANSPOSE!D10/ANSWERS!F$136</f>
        <v>1</v>
      </c>
      <c r="E10">
        <f>TRANSPOSE!E10/ANSWERS!G$136</f>
        <v>0</v>
      </c>
      <c r="F10">
        <f>TRANSPOSE!F10/ANSWERS!H$136</f>
        <v>1</v>
      </c>
      <c r="G10">
        <f>TRANSPOSE!G10/ANSWERS!I$136</f>
        <v>1</v>
      </c>
      <c r="H10">
        <f>TRANSPOSE!H10/ANSWERS!J$136</f>
        <v>0.7142857143</v>
      </c>
      <c r="I10">
        <f>TRANSPOSE!I10/ANSWERS!K$136</f>
        <v>1</v>
      </c>
      <c r="J10">
        <f>TRANSPOSE!J10/ANSWERS!L$136</f>
        <v>0.6666666667</v>
      </c>
      <c r="K10">
        <f>TRANSPOSE!K10/ANSWERS!M$136</f>
        <v>0.6</v>
      </c>
      <c r="L10">
        <f>TRANSPOSE!L10/ANSWERS!N$136</f>
        <v>1</v>
      </c>
      <c r="M10">
        <f>TRANSPOSE!M10/ANSWERS!O$136</f>
        <v>0.7058823529</v>
      </c>
      <c r="N10">
        <f>TRANSPOSE!N10/ANSWERS!P$136</f>
        <v>0.3333333333</v>
      </c>
      <c r="O10">
        <f>TRANSPOSE!O10/ANSWERS!Q$136</f>
        <v>0.7</v>
      </c>
      <c r="P10" t="str">
        <f>TRANSPOSE!P10/ANSWERS!R$136</f>
        <v>#DIV/0!</v>
      </c>
      <c r="Q10" t="str">
        <f>TRANSPOSE!Q10/ANSWERS!S$136</f>
        <v>#DIV/0!</v>
      </c>
      <c r="R10">
        <f>TRANSPOSE!R10/ANSWERS!T$136</f>
        <v>0.6923076923</v>
      </c>
      <c r="S10">
        <f>TRANSPOSE!S10/ANSWERS!U$136</f>
        <v>0.6875</v>
      </c>
      <c r="T10">
        <f>TRANSPOSE!T10/ANSWERS!V$136</f>
        <v>0.8888888889</v>
      </c>
      <c r="U10">
        <f>TRANSPOSE!U10/ANSWERS!W$136</f>
        <v>1</v>
      </c>
      <c r="V10">
        <f>TRANSPOSE!V10/ANSWERS!X$136</f>
        <v>0.625</v>
      </c>
      <c r="W10">
        <f>TRANSPOSE!W10/ANSWERS!Y$136</f>
        <v>0.6363636364</v>
      </c>
      <c r="X10">
        <f>TRANSPOSE!X10/ANSWERS!Z$136</f>
        <v>1</v>
      </c>
      <c r="Y10">
        <f>TRANSPOSE!Y10/ANSWERS!AA$136</f>
        <v>0</v>
      </c>
      <c r="Z10">
        <f>TRANSPOSE!Z10/ANSWERS!AB$136</f>
        <v>1</v>
      </c>
      <c r="AA10">
        <f>TRANSPOSE!AA10/ANSWERS!AC$136</f>
        <v>1</v>
      </c>
      <c r="AB10">
        <f>TRANSPOSE!AB10/ANSWERS!AD$136</f>
        <v>1</v>
      </c>
      <c r="AC10">
        <f>TRANSPOSE!AC10/ANSWERS!AE$136</f>
        <v>1</v>
      </c>
      <c r="AD10" t="str">
        <f>TRANSPOSE!AD10/ANSWERS!AF$136</f>
        <v>#DIV/0!</v>
      </c>
      <c r="AE10" t="str">
        <f>TRANSPOSE!AE10/ANSWERS!AG$136</f>
        <v>#DIV/0!</v>
      </c>
      <c r="AF10">
        <f>TRANSPOSE!AF10/ANSWERS!AH$136</f>
        <v>1</v>
      </c>
      <c r="AG10">
        <f>TRANSPOSE!AG10/ANSWERS!AI$136</f>
        <v>0.6666666667</v>
      </c>
      <c r="AH10">
        <f>TRANSPOSE!AH10/ANSWERS!AJ$136</f>
        <v>0.6666666667</v>
      </c>
      <c r="AI10">
        <f>TRANSPOSE!AI10/ANSWERS!AK$136</f>
        <v>0</v>
      </c>
      <c r="AJ10" t="str">
        <f>TRANSPOSE!AJ10/ANSWERS!AL$136</f>
        <v>#DIV/0!</v>
      </c>
      <c r="AK10">
        <f>TRANSPOSE!AK10/ANSWERS!AM$136</f>
        <v>1</v>
      </c>
      <c r="AL10">
        <f>TRANSPOSE!AL10/ANSWERS!AN$136</f>
        <v>1</v>
      </c>
      <c r="AM10" t="str">
        <f>TRANSPOSE!AM10/ANSWERS!AO$136</f>
        <v>#DIV/0!</v>
      </c>
      <c r="AN10" t="str">
        <f>TRANSPOSE!AN10/ANSWERS!AP$136</f>
        <v>#DIV/0!</v>
      </c>
      <c r="AO10" t="str">
        <f>TRANSPOSE!AO10/ANSWERS!AQ$136</f>
        <v>#DIV/0!</v>
      </c>
      <c r="AP10">
        <f>TRANSPOSE!AP10/ANSWERS!AR$136</f>
        <v>1</v>
      </c>
      <c r="AQ10" t="str">
        <f>TRANSPOSE!AQ10/ANSWERS!AS$136</f>
        <v>#DIV/0!</v>
      </c>
      <c r="AR10">
        <f>TRANSPOSE!AR10/ANSWERS!AT$136</f>
        <v>1</v>
      </c>
      <c r="AS10">
        <f>TRANSPOSE!AS10/ANSWERS!AU$136</f>
        <v>1</v>
      </c>
      <c r="AT10">
        <f>TRANSPOSE!AT10/ANSWERS!AV$136</f>
        <v>0.7</v>
      </c>
    </row>
    <row r="11">
      <c r="A11" s="1" t="s">
        <v>15</v>
      </c>
      <c r="B11" t="str">
        <f>TRANSPOSE!B11/ANSWERS!D$136</f>
        <v>#DIV/0!</v>
      </c>
      <c r="C11">
        <f>TRANSPOSE!C11/ANSWERS!E$136</f>
        <v>0.6666666667</v>
      </c>
      <c r="D11">
        <f>TRANSPOSE!D11/ANSWERS!F$136</f>
        <v>0</v>
      </c>
      <c r="E11">
        <f>TRANSPOSE!E11/ANSWERS!G$136</f>
        <v>0</v>
      </c>
      <c r="F11">
        <f>TRANSPOSE!F11/ANSWERS!H$136</f>
        <v>1</v>
      </c>
      <c r="G11">
        <f>TRANSPOSE!G11/ANSWERS!I$136</f>
        <v>1</v>
      </c>
      <c r="H11">
        <f>TRANSPOSE!H11/ANSWERS!J$136</f>
        <v>0.7142857143</v>
      </c>
      <c r="I11">
        <f>TRANSPOSE!I11/ANSWERS!K$136</f>
        <v>1</v>
      </c>
      <c r="J11">
        <f>TRANSPOSE!J11/ANSWERS!L$136</f>
        <v>0.25</v>
      </c>
      <c r="K11">
        <f>TRANSPOSE!K11/ANSWERS!M$136</f>
        <v>0.2</v>
      </c>
      <c r="L11">
        <f>TRANSPOSE!L11/ANSWERS!N$136</f>
        <v>1</v>
      </c>
      <c r="M11">
        <f>TRANSPOSE!M11/ANSWERS!O$136</f>
        <v>0.4117647059</v>
      </c>
      <c r="N11">
        <f>TRANSPOSE!N11/ANSWERS!P$136</f>
        <v>0</v>
      </c>
      <c r="O11">
        <f>TRANSPOSE!O11/ANSWERS!Q$136</f>
        <v>0.5</v>
      </c>
      <c r="P11" t="str">
        <f>TRANSPOSE!P11/ANSWERS!R$136</f>
        <v>#DIV/0!</v>
      </c>
      <c r="Q11" t="str">
        <f>TRANSPOSE!Q11/ANSWERS!S$136</f>
        <v>#DIV/0!</v>
      </c>
      <c r="R11">
        <f>TRANSPOSE!R11/ANSWERS!T$136</f>
        <v>0.3076923077</v>
      </c>
      <c r="S11">
        <f>TRANSPOSE!S11/ANSWERS!U$136</f>
        <v>0.4375</v>
      </c>
      <c r="T11">
        <f>TRANSPOSE!T11/ANSWERS!V$136</f>
        <v>0.5555555556</v>
      </c>
      <c r="U11">
        <f>TRANSPOSE!U11/ANSWERS!W$136</f>
        <v>0.5714285714</v>
      </c>
      <c r="V11">
        <f>TRANSPOSE!V11/ANSWERS!X$136</f>
        <v>0.375</v>
      </c>
      <c r="W11">
        <f>TRANSPOSE!W11/ANSWERS!Y$136</f>
        <v>0.4545454545</v>
      </c>
      <c r="X11">
        <f>TRANSPOSE!X11/ANSWERS!Z$136</f>
        <v>0</v>
      </c>
      <c r="Y11">
        <f>TRANSPOSE!Y11/ANSWERS!AA$136</f>
        <v>0</v>
      </c>
      <c r="Z11">
        <f>TRANSPOSE!Z11/ANSWERS!AB$136</f>
        <v>0.25</v>
      </c>
      <c r="AA11">
        <f>TRANSPOSE!AA11/ANSWERS!AC$136</f>
        <v>0.6</v>
      </c>
      <c r="AB11">
        <f>TRANSPOSE!AB11/ANSWERS!AD$136</f>
        <v>1</v>
      </c>
      <c r="AC11">
        <f>TRANSPOSE!AC11/ANSWERS!AE$136</f>
        <v>1</v>
      </c>
      <c r="AD11" t="str">
        <f>TRANSPOSE!AD11/ANSWERS!AF$136</f>
        <v>#DIV/0!</v>
      </c>
      <c r="AE11" t="str">
        <f>TRANSPOSE!AE11/ANSWERS!AG$136</f>
        <v>#DIV/0!</v>
      </c>
      <c r="AF11">
        <f>TRANSPOSE!AF11/ANSWERS!AH$136</f>
        <v>1</v>
      </c>
      <c r="AG11">
        <f>TRANSPOSE!AG11/ANSWERS!AI$136</f>
        <v>0.4166666667</v>
      </c>
      <c r="AH11">
        <f>TRANSPOSE!AH11/ANSWERS!AJ$136</f>
        <v>0.3333333333</v>
      </c>
      <c r="AI11">
        <f>TRANSPOSE!AI11/ANSWERS!AK$136</f>
        <v>0</v>
      </c>
      <c r="AJ11" t="str">
        <f>TRANSPOSE!AJ11/ANSWERS!AL$136</f>
        <v>#DIV/0!</v>
      </c>
      <c r="AK11">
        <f>TRANSPOSE!AK11/ANSWERS!AM$136</f>
        <v>1</v>
      </c>
      <c r="AL11">
        <f>TRANSPOSE!AL11/ANSWERS!AN$136</f>
        <v>1</v>
      </c>
      <c r="AM11" t="str">
        <f>TRANSPOSE!AM11/ANSWERS!AO$136</f>
        <v>#DIV/0!</v>
      </c>
      <c r="AN11" t="str">
        <f>TRANSPOSE!AN11/ANSWERS!AP$136</f>
        <v>#DIV/0!</v>
      </c>
      <c r="AO11" t="str">
        <f>TRANSPOSE!AO11/ANSWERS!AQ$136</f>
        <v>#DIV/0!</v>
      </c>
      <c r="AP11">
        <f>TRANSPOSE!AP11/ANSWERS!AR$136</f>
        <v>0.25</v>
      </c>
      <c r="AQ11" t="str">
        <f>TRANSPOSE!AQ11/ANSWERS!AS$136</f>
        <v>#DIV/0!</v>
      </c>
      <c r="AR11">
        <f>TRANSPOSE!AR11/ANSWERS!AT$136</f>
        <v>0.6666666667</v>
      </c>
      <c r="AS11">
        <f>TRANSPOSE!AS11/ANSWERS!AU$136</f>
        <v>1</v>
      </c>
      <c r="AT11">
        <f>TRANSPOSE!AT11/ANSWERS!AV$136</f>
        <v>0.6</v>
      </c>
    </row>
    <row r="12">
      <c r="A12" s="1" t="s">
        <v>16</v>
      </c>
      <c r="B12" t="str">
        <f>TRANSPOSE!B12/ANSWERS!D$136</f>
        <v>#DIV/0!</v>
      </c>
      <c r="C12">
        <f>TRANSPOSE!C12/ANSWERS!E$136</f>
        <v>0</v>
      </c>
      <c r="D12">
        <f>TRANSPOSE!D12/ANSWERS!F$136</f>
        <v>0</v>
      </c>
      <c r="E12">
        <f>TRANSPOSE!E12/ANSWERS!G$136</f>
        <v>0</v>
      </c>
      <c r="F12">
        <f>TRANSPOSE!F12/ANSWERS!H$136</f>
        <v>0.5</v>
      </c>
      <c r="G12">
        <f>TRANSPOSE!G12/ANSWERS!I$136</f>
        <v>0.5</v>
      </c>
      <c r="H12">
        <f>TRANSPOSE!H12/ANSWERS!J$136</f>
        <v>0</v>
      </c>
      <c r="I12">
        <f>TRANSPOSE!I12/ANSWERS!K$136</f>
        <v>0</v>
      </c>
      <c r="J12">
        <f>TRANSPOSE!J12/ANSWERS!L$136</f>
        <v>0.08333333333</v>
      </c>
      <c r="K12">
        <f>TRANSPOSE!K12/ANSWERS!M$136</f>
        <v>0.2</v>
      </c>
      <c r="L12">
        <f>TRANSPOSE!L12/ANSWERS!N$136</f>
        <v>0.5</v>
      </c>
      <c r="M12">
        <f>TRANSPOSE!M12/ANSWERS!O$136</f>
        <v>0.2352941176</v>
      </c>
      <c r="N12">
        <f>TRANSPOSE!N12/ANSWERS!P$136</f>
        <v>0</v>
      </c>
      <c r="O12">
        <f>TRANSPOSE!O12/ANSWERS!Q$136</f>
        <v>0.1</v>
      </c>
      <c r="P12" t="str">
        <f>TRANSPOSE!P12/ANSWERS!R$136</f>
        <v>#DIV/0!</v>
      </c>
      <c r="Q12" t="str">
        <f>TRANSPOSE!Q12/ANSWERS!S$136</f>
        <v>#DIV/0!</v>
      </c>
      <c r="R12">
        <f>TRANSPOSE!R12/ANSWERS!T$136</f>
        <v>0.1538461538</v>
      </c>
      <c r="S12">
        <f>TRANSPOSE!S12/ANSWERS!U$136</f>
        <v>0.125</v>
      </c>
      <c r="T12">
        <f>TRANSPOSE!T12/ANSWERS!V$136</f>
        <v>0.2222222222</v>
      </c>
      <c r="U12">
        <f>TRANSPOSE!U12/ANSWERS!W$136</f>
        <v>0.4285714286</v>
      </c>
      <c r="V12">
        <f>TRANSPOSE!V12/ANSWERS!X$136</f>
        <v>0.25</v>
      </c>
      <c r="W12">
        <f>TRANSPOSE!W12/ANSWERS!Y$136</f>
        <v>0.09090909091</v>
      </c>
      <c r="X12">
        <f>TRANSPOSE!X12/ANSWERS!Z$136</f>
        <v>0</v>
      </c>
      <c r="Y12">
        <f>TRANSPOSE!Y12/ANSWERS!AA$136</f>
        <v>0</v>
      </c>
      <c r="Z12">
        <f>TRANSPOSE!Z12/ANSWERS!AB$136</f>
        <v>0</v>
      </c>
      <c r="AA12">
        <f>TRANSPOSE!AA12/ANSWERS!AC$136</f>
        <v>0.4</v>
      </c>
      <c r="AB12">
        <f>TRANSPOSE!AB12/ANSWERS!AD$136</f>
        <v>0.5</v>
      </c>
      <c r="AC12">
        <f>TRANSPOSE!AC12/ANSWERS!AE$136</f>
        <v>1</v>
      </c>
      <c r="AD12" t="str">
        <f>TRANSPOSE!AD12/ANSWERS!AF$136</f>
        <v>#DIV/0!</v>
      </c>
      <c r="AE12" t="str">
        <f>TRANSPOSE!AE12/ANSWERS!AG$136</f>
        <v>#DIV/0!</v>
      </c>
      <c r="AF12">
        <f>TRANSPOSE!AF12/ANSWERS!AH$136</f>
        <v>0</v>
      </c>
      <c r="AG12">
        <f>TRANSPOSE!AG12/ANSWERS!AI$136</f>
        <v>0.1666666667</v>
      </c>
      <c r="AH12">
        <f>TRANSPOSE!AH12/ANSWERS!AJ$136</f>
        <v>0.3333333333</v>
      </c>
      <c r="AI12">
        <f>TRANSPOSE!AI12/ANSWERS!AK$136</f>
        <v>1</v>
      </c>
      <c r="AJ12" t="str">
        <f>TRANSPOSE!AJ12/ANSWERS!AL$136</f>
        <v>#DIV/0!</v>
      </c>
      <c r="AK12">
        <f>TRANSPOSE!AK12/ANSWERS!AM$136</f>
        <v>1</v>
      </c>
      <c r="AL12">
        <f>TRANSPOSE!AL12/ANSWERS!AN$136</f>
        <v>0</v>
      </c>
      <c r="AM12" t="str">
        <f>TRANSPOSE!AM12/ANSWERS!AO$136</f>
        <v>#DIV/0!</v>
      </c>
      <c r="AN12" t="str">
        <f>TRANSPOSE!AN12/ANSWERS!AP$136</f>
        <v>#DIV/0!</v>
      </c>
      <c r="AO12" t="str">
        <f>TRANSPOSE!AO12/ANSWERS!AQ$136</f>
        <v>#DIV/0!</v>
      </c>
      <c r="AP12">
        <f>TRANSPOSE!AP12/ANSWERS!AR$136</f>
        <v>0.25</v>
      </c>
      <c r="AQ12" t="str">
        <f>TRANSPOSE!AQ12/ANSWERS!AS$136</f>
        <v>#DIV/0!</v>
      </c>
      <c r="AR12">
        <f>TRANSPOSE!AR12/ANSWERS!AT$136</f>
        <v>0.1666666667</v>
      </c>
      <c r="AS12">
        <f>TRANSPOSE!AS12/ANSWERS!AU$136</f>
        <v>1</v>
      </c>
      <c r="AT12">
        <f>TRANSPOSE!AT12/ANSWERS!AV$136</f>
        <v>0.2</v>
      </c>
    </row>
    <row r="13">
      <c r="A13" s="1" t="s">
        <v>17</v>
      </c>
      <c r="B13" t="str">
        <f>TRANSPOSE!B13/ANSWERS!D$136</f>
        <v>#DIV/0!</v>
      </c>
      <c r="C13">
        <f>TRANSPOSE!C13/ANSWERS!E$136</f>
        <v>1</v>
      </c>
      <c r="D13">
        <f>TRANSPOSE!D13/ANSWERS!F$136</f>
        <v>1</v>
      </c>
      <c r="E13">
        <f>TRANSPOSE!E13/ANSWERS!G$136</f>
        <v>0</v>
      </c>
      <c r="F13">
        <f>TRANSPOSE!F13/ANSWERS!H$136</f>
        <v>1</v>
      </c>
      <c r="G13">
        <f>TRANSPOSE!G13/ANSWERS!I$136</f>
        <v>0.5</v>
      </c>
      <c r="H13">
        <f>TRANSPOSE!H13/ANSWERS!J$136</f>
        <v>0.5714285714</v>
      </c>
      <c r="I13">
        <f>TRANSPOSE!I13/ANSWERS!K$136</f>
        <v>0</v>
      </c>
      <c r="J13">
        <f>TRANSPOSE!J13/ANSWERS!L$136</f>
        <v>0.5</v>
      </c>
      <c r="K13">
        <f>TRANSPOSE!K13/ANSWERS!M$136</f>
        <v>0.8</v>
      </c>
      <c r="L13">
        <f>TRANSPOSE!L13/ANSWERS!N$136</f>
        <v>0.5</v>
      </c>
      <c r="M13">
        <f>TRANSPOSE!M13/ANSWERS!O$136</f>
        <v>0.5882352941</v>
      </c>
      <c r="N13">
        <f>TRANSPOSE!N13/ANSWERS!P$136</f>
        <v>0.3333333333</v>
      </c>
      <c r="O13">
        <f>TRANSPOSE!O13/ANSWERS!Q$136</f>
        <v>0.7</v>
      </c>
      <c r="P13" t="str">
        <f>TRANSPOSE!P13/ANSWERS!R$136</f>
        <v>#DIV/0!</v>
      </c>
      <c r="Q13" t="str">
        <f>TRANSPOSE!Q13/ANSWERS!S$136</f>
        <v>#DIV/0!</v>
      </c>
      <c r="R13">
        <f>TRANSPOSE!R13/ANSWERS!T$136</f>
        <v>0.5384615385</v>
      </c>
      <c r="S13">
        <f>TRANSPOSE!S13/ANSWERS!U$136</f>
        <v>0.6875</v>
      </c>
      <c r="T13">
        <f>TRANSPOSE!T13/ANSWERS!V$136</f>
        <v>0.5555555556</v>
      </c>
      <c r="U13">
        <f>TRANSPOSE!U13/ANSWERS!W$136</f>
        <v>1</v>
      </c>
      <c r="V13">
        <f>TRANSPOSE!V13/ANSWERS!X$136</f>
        <v>0.75</v>
      </c>
      <c r="W13">
        <f>TRANSPOSE!W13/ANSWERS!Y$136</f>
        <v>0.7272727273</v>
      </c>
      <c r="X13">
        <f>TRANSPOSE!X13/ANSWERS!Z$136</f>
        <v>1</v>
      </c>
      <c r="Y13">
        <f>TRANSPOSE!Y13/ANSWERS!AA$136</f>
        <v>1</v>
      </c>
      <c r="Z13">
        <f>TRANSPOSE!Z13/ANSWERS!AB$136</f>
        <v>0.75</v>
      </c>
      <c r="AA13">
        <f>TRANSPOSE!AA13/ANSWERS!AC$136</f>
        <v>1</v>
      </c>
      <c r="AB13">
        <f>TRANSPOSE!AB13/ANSWERS!AD$136</f>
        <v>0.5</v>
      </c>
      <c r="AC13">
        <f>TRANSPOSE!AC13/ANSWERS!AE$136</f>
        <v>1</v>
      </c>
      <c r="AD13" t="str">
        <f>TRANSPOSE!AD13/ANSWERS!AF$136</f>
        <v>#DIV/0!</v>
      </c>
      <c r="AE13" t="str">
        <f>TRANSPOSE!AE13/ANSWERS!AG$136</f>
        <v>#DIV/0!</v>
      </c>
      <c r="AF13">
        <f>TRANSPOSE!AF13/ANSWERS!AH$136</f>
        <v>0.5</v>
      </c>
      <c r="AG13">
        <f>TRANSPOSE!AG13/ANSWERS!AI$136</f>
        <v>0.75</v>
      </c>
      <c r="AH13">
        <f>TRANSPOSE!AH13/ANSWERS!AJ$136</f>
        <v>0.3333333333</v>
      </c>
      <c r="AI13">
        <f>TRANSPOSE!AI13/ANSWERS!AK$136</f>
        <v>0</v>
      </c>
      <c r="AJ13" t="str">
        <f>TRANSPOSE!AJ13/ANSWERS!AL$136</f>
        <v>#DIV/0!</v>
      </c>
      <c r="AK13">
        <f>TRANSPOSE!AK13/ANSWERS!AM$136</f>
        <v>1</v>
      </c>
      <c r="AL13">
        <f>TRANSPOSE!AL13/ANSWERS!AN$136</f>
        <v>1</v>
      </c>
      <c r="AM13" t="str">
        <f>TRANSPOSE!AM13/ANSWERS!AO$136</f>
        <v>#DIV/0!</v>
      </c>
      <c r="AN13" t="str">
        <f>TRANSPOSE!AN13/ANSWERS!AP$136</f>
        <v>#DIV/0!</v>
      </c>
      <c r="AO13" t="str">
        <f>TRANSPOSE!AO13/ANSWERS!AQ$136</f>
        <v>#DIV/0!</v>
      </c>
      <c r="AP13">
        <f>TRANSPOSE!AP13/ANSWERS!AR$136</f>
        <v>0.75</v>
      </c>
      <c r="AQ13" t="str">
        <f>TRANSPOSE!AQ13/ANSWERS!AS$136</f>
        <v>#DIV/0!</v>
      </c>
      <c r="AR13">
        <f>TRANSPOSE!AR13/ANSWERS!AT$136</f>
        <v>1</v>
      </c>
      <c r="AS13">
        <f>TRANSPOSE!AS13/ANSWERS!AU$136</f>
        <v>1</v>
      </c>
      <c r="AT13">
        <f>TRANSPOSE!AT13/ANSWERS!AV$136</f>
        <v>0.7</v>
      </c>
    </row>
    <row r="14">
      <c r="A14" s="1" t="s">
        <v>18</v>
      </c>
      <c r="B14" t="str">
        <f>TRANSPOSE!B14/ANSWERS!D$136</f>
        <v>#DIV/0!</v>
      </c>
      <c r="C14">
        <f>TRANSPOSE!C14/ANSWERS!E$136</f>
        <v>1</v>
      </c>
      <c r="D14">
        <f>TRANSPOSE!D14/ANSWERS!F$136</f>
        <v>1</v>
      </c>
      <c r="E14">
        <f>TRANSPOSE!E14/ANSWERS!G$136</f>
        <v>1</v>
      </c>
      <c r="F14">
        <f>TRANSPOSE!F14/ANSWERS!H$136</f>
        <v>1</v>
      </c>
      <c r="G14">
        <f>TRANSPOSE!G14/ANSWERS!I$136</f>
        <v>1</v>
      </c>
      <c r="H14">
        <f>TRANSPOSE!H14/ANSWERS!J$136</f>
        <v>1</v>
      </c>
      <c r="I14">
        <f>TRANSPOSE!I14/ANSWERS!K$136</f>
        <v>1</v>
      </c>
      <c r="J14">
        <f>TRANSPOSE!J14/ANSWERS!L$136</f>
        <v>0.8333333333</v>
      </c>
      <c r="K14">
        <f>TRANSPOSE!K14/ANSWERS!M$136</f>
        <v>0.8</v>
      </c>
      <c r="L14">
        <f>TRANSPOSE!L14/ANSWERS!N$136</f>
        <v>1</v>
      </c>
      <c r="M14">
        <f>TRANSPOSE!M14/ANSWERS!O$136</f>
        <v>0.8823529412</v>
      </c>
      <c r="N14">
        <f>TRANSPOSE!N14/ANSWERS!P$136</f>
        <v>1</v>
      </c>
      <c r="O14">
        <f>TRANSPOSE!O14/ANSWERS!Q$136</f>
        <v>0.8</v>
      </c>
      <c r="P14" t="str">
        <f>TRANSPOSE!P14/ANSWERS!R$136</f>
        <v>#DIV/0!</v>
      </c>
      <c r="Q14" t="str">
        <f>TRANSPOSE!Q14/ANSWERS!S$136</f>
        <v>#DIV/0!</v>
      </c>
      <c r="R14">
        <f>TRANSPOSE!R14/ANSWERS!T$136</f>
        <v>0.8461538462</v>
      </c>
      <c r="S14">
        <f>TRANSPOSE!S14/ANSWERS!U$136</f>
        <v>0.875</v>
      </c>
      <c r="T14">
        <f>TRANSPOSE!T14/ANSWERS!V$136</f>
        <v>1</v>
      </c>
      <c r="U14">
        <f>TRANSPOSE!U14/ANSWERS!W$136</f>
        <v>1</v>
      </c>
      <c r="V14">
        <f>TRANSPOSE!V14/ANSWERS!X$136</f>
        <v>0.75</v>
      </c>
      <c r="W14">
        <f>TRANSPOSE!W14/ANSWERS!Y$136</f>
        <v>0.8181818182</v>
      </c>
      <c r="X14">
        <f>TRANSPOSE!X14/ANSWERS!Z$136</f>
        <v>1</v>
      </c>
      <c r="Y14">
        <f>TRANSPOSE!Y14/ANSWERS!AA$136</f>
        <v>0</v>
      </c>
      <c r="Z14">
        <f>TRANSPOSE!Z14/ANSWERS!AB$136</f>
        <v>1</v>
      </c>
      <c r="AA14">
        <f>TRANSPOSE!AA14/ANSWERS!AC$136</f>
        <v>1</v>
      </c>
      <c r="AB14">
        <f>TRANSPOSE!AB14/ANSWERS!AD$136</f>
        <v>1</v>
      </c>
      <c r="AC14">
        <f>TRANSPOSE!AC14/ANSWERS!AE$136</f>
        <v>1</v>
      </c>
      <c r="AD14" t="str">
        <f>TRANSPOSE!AD14/ANSWERS!AF$136</f>
        <v>#DIV/0!</v>
      </c>
      <c r="AE14" t="str">
        <f>TRANSPOSE!AE14/ANSWERS!AG$136</f>
        <v>#DIV/0!</v>
      </c>
      <c r="AF14">
        <f>TRANSPOSE!AF14/ANSWERS!AH$136</f>
        <v>1</v>
      </c>
      <c r="AG14">
        <f>TRANSPOSE!AG14/ANSWERS!AI$136</f>
        <v>0.8333333333</v>
      </c>
      <c r="AH14">
        <f>TRANSPOSE!AH14/ANSWERS!AJ$136</f>
        <v>1</v>
      </c>
      <c r="AI14">
        <f>TRANSPOSE!AI14/ANSWERS!AK$136</f>
        <v>1</v>
      </c>
      <c r="AJ14" t="str">
        <f>TRANSPOSE!AJ14/ANSWERS!AL$136</f>
        <v>#DIV/0!</v>
      </c>
      <c r="AK14">
        <f>TRANSPOSE!AK14/ANSWERS!AM$136</f>
        <v>1</v>
      </c>
      <c r="AL14">
        <f>TRANSPOSE!AL14/ANSWERS!AN$136</f>
        <v>1</v>
      </c>
      <c r="AM14" t="str">
        <f>TRANSPOSE!AM14/ANSWERS!AO$136</f>
        <v>#DIV/0!</v>
      </c>
      <c r="AN14" t="str">
        <f>TRANSPOSE!AN14/ANSWERS!AP$136</f>
        <v>#DIV/0!</v>
      </c>
      <c r="AO14" t="str">
        <f>TRANSPOSE!AO14/ANSWERS!AQ$136</f>
        <v>#DIV/0!</v>
      </c>
      <c r="AP14">
        <f>TRANSPOSE!AP14/ANSWERS!AR$136</f>
        <v>1</v>
      </c>
      <c r="AQ14" t="str">
        <f>TRANSPOSE!AQ14/ANSWERS!AS$136</f>
        <v>#DIV/0!</v>
      </c>
      <c r="AR14">
        <f>TRANSPOSE!AR14/ANSWERS!AT$136</f>
        <v>1</v>
      </c>
      <c r="AS14">
        <f>TRANSPOSE!AS14/ANSWERS!AU$136</f>
        <v>1</v>
      </c>
      <c r="AT14">
        <f>TRANSPOSE!AT14/ANSWERS!AV$136</f>
        <v>0.8</v>
      </c>
    </row>
    <row r="15">
      <c r="A15" s="1" t="s">
        <v>19</v>
      </c>
      <c r="B15" t="str">
        <f>TRANSPOSE!B15/ANSWERS!D$136</f>
        <v>#DIV/0!</v>
      </c>
      <c r="C15">
        <f>TRANSPOSE!C15/ANSWERS!E$136</f>
        <v>1</v>
      </c>
      <c r="D15">
        <f>TRANSPOSE!D15/ANSWERS!F$136</f>
        <v>1</v>
      </c>
      <c r="E15">
        <f>TRANSPOSE!E15/ANSWERS!G$136</f>
        <v>0</v>
      </c>
      <c r="F15">
        <f>TRANSPOSE!F15/ANSWERS!H$136</f>
        <v>1</v>
      </c>
      <c r="G15">
        <f>TRANSPOSE!G15/ANSWERS!I$136</f>
        <v>1</v>
      </c>
      <c r="H15">
        <f>TRANSPOSE!H15/ANSWERS!J$136</f>
        <v>0.8571428571</v>
      </c>
      <c r="I15">
        <f>TRANSPOSE!I15/ANSWERS!K$136</f>
        <v>1</v>
      </c>
      <c r="J15">
        <f>TRANSPOSE!J15/ANSWERS!L$136</f>
        <v>0.75</v>
      </c>
      <c r="K15">
        <f>TRANSPOSE!K15/ANSWERS!M$136</f>
        <v>1</v>
      </c>
      <c r="L15">
        <f>TRANSPOSE!L15/ANSWERS!N$136</f>
        <v>1</v>
      </c>
      <c r="M15">
        <f>TRANSPOSE!M15/ANSWERS!O$136</f>
        <v>0.9411764706</v>
      </c>
      <c r="N15">
        <f>TRANSPOSE!N15/ANSWERS!P$136</f>
        <v>0.6666666667</v>
      </c>
      <c r="O15">
        <f>TRANSPOSE!O15/ANSWERS!Q$136</f>
        <v>0.8</v>
      </c>
      <c r="P15" t="str">
        <f>TRANSPOSE!P15/ANSWERS!R$136</f>
        <v>#DIV/0!</v>
      </c>
      <c r="Q15" t="str">
        <f>TRANSPOSE!Q15/ANSWERS!S$136</f>
        <v>#DIV/0!</v>
      </c>
      <c r="R15">
        <f>TRANSPOSE!R15/ANSWERS!T$136</f>
        <v>0.8461538462</v>
      </c>
      <c r="S15">
        <f>TRANSPOSE!S15/ANSWERS!U$136</f>
        <v>0.875</v>
      </c>
      <c r="T15">
        <f>TRANSPOSE!T15/ANSWERS!V$136</f>
        <v>0.8888888889</v>
      </c>
      <c r="U15">
        <f>TRANSPOSE!U15/ANSWERS!W$136</f>
        <v>1</v>
      </c>
      <c r="V15">
        <f>TRANSPOSE!V15/ANSWERS!X$136</f>
        <v>1</v>
      </c>
      <c r="W15">
        <f>TRANSPOSE!W15/ANSWERS!Y$136</f>
        <v>0.8181818182</v>
      </c>
      <c r="X15">
        <f>TRANSPOSE!X15/ANSWERS!Z$136</f>
        <v>1</v>
      </c>
      <c r="Y15">
        <f>TRANSPOSE!Y15/ANSWERS!AA$136</f>
        <v>1</v>
      </c>
      <c r="Z15">
        <f>TRANSPOSE!Z15/ANSWERS!AB$136</f>
        <v>1</v>
      </c>
      <c r="AA15">
        <f>TRANSPOSE!AA15/ANSWERS!AC$136</f>
        <v>1</v>
      </c>
      <c r="AB15">
        <f>TRANSPOSE!AB15/ANSWERS!AD$136</f>
        <v>1</v>
      </c>
      <c r="AC15">
        <f>TRANSPOSE!AC15/ANSWERS!AE$136</f>
        <v>1</v>
      </c>
      <c r="AD15" t="str">
        <f>TRANSPOSE!AD15/ANSWERS!AF$136</f>
        <v>#DIV/0!</v>
      </c>
      <c r="AE15" t="str">
        <f>TRANSPOSE!AE15/ANSWERS!AG$136</f>
        <v>#DIV/0!</v>
      </c>
      <c r="AF15">
        <f>TRANSPOSE!AF15/ANSWERS!AH$136</f>
        <v>1</v>
      </c>
      <c r="AG15">
        <f>TRANSPOSE!AG15/ANSWERS!AI$136</f>
        <v>0.8333333333</v>
      </c>
      <c r="AH15">
        <f>TRANSPOSE!AH15/ANSWERS!AJ$136</f>
        <v>1</v>
      </c>
      <c r="AI15">
        <f>TRANSPOSE!AI15/ANSWERS!AK$136</f>
        <v>1</v>
      </c>
      <c r="AJ15" t="str">
        <f>TRANSPOSE!AJ15/ANSWERS!AL$136</f>
        <v>#DIV/0!</v>
      </c>
      <c r="AK15">
        <f>TRANSPOSE!AK15/ANSWERS!AM$136</f>
        <v>1</v>
      </c>
      <c r="AL15">
        <f>TRANSPOSE!AL15/ANSWERS!AN$136</f>
        <v>1</v>
      </c>
      <c r="AM15" t="str">
        <f>TRANSPOSE!AM15/ANSWERS!AO$136</f>
        <v>#DIV/0!</v>
      </c>
      <c r="AN15" t="str">
        <f>TRANSPOSE!AN15/ANSWERS!AP$136</f>
        <v>#DIV/0!</v>
      </c>
      <c r="AO15" t="str">
        <f>TRANSPOSE!AO15/ANSWERS!AQ$136</f>
        <v>#DIV/0!</v>
      </c>
      <c r="AP15">
        <f>TRANSPOSE!AP15/ANSWERS!AR$136</f>
        <v>1</v>
      </c>
      <c r="AQ15" t="str">
        <f>TRANSPOSE!AQ15/ANSWERS!AS$136</f>
        <v>#DIV/0!</v>
      </c>
      <c r="AR15">
        <f>TRANSPOSE!AR15/ANSWERS!AT$136</f>
        <v>1</v>
      </c>
      <c r="AS15">
        <f>TRANSPOSE!AS15/ANSWERS!AU$136</f>
        <v>1</v>
      </c>
      <c r="AT15">
        <f>TRANSPOSE!AT15/ANSWERS!AV$136</f>
        <v>0.8</v>
      </c>
    </row>
    <row r="16">
      <c r="A16" s="1" t="s">
        <v>20</v>
      </c>
      <c r="B16" t="str">
        <f>TRANSPOSE!B16/ANSWERS!D$136</f>
        <v>#DIV/0!</v>
      </c>
      <c r="C16">
        <f>TRANSPOSE!C16/ANSWERS!E$136</f>
        <v>0.3333333333</v>
      </c>
      <c r="D16">
        <f>TRANSPOSE!D16/ANSWERS!F$136</f>
        <v>1</v>
      </c>
      <c r="E16">
        <f>TRANSPOSE!E16/ANSWERS!G$136</f>
        <v>0</v>
      </c>
      <c r="F16">
        <f>TRANSPOSE!F16/ANSWERS!H$136</f>
        <v>0.5</v>
      </c>
      <c r="G16">
        <f>TRANSPOSE!G16/ANSWERS!I$136</f>
        <v>1</v>
      </c>
      <c r="H16">
        <f>TRANSPOSE!H16/ANSWERS!J$136</f>
        <v>0.5714285714</v>
      </c>
      <c r="I16">
        <f>TRANSPOSE!I16/ANSWERS!K$136</f>
        <v>1</v>
      </c>
      <c r="J16">
        <f>TRANSPOSE!J16/ANSWERS!L$136</f>
        <v>0.5</v>
      </c>
      <c r="K16">
        <f>TRANSPOSE!K16/ANSWERS!M$136</f>
        <v>0.6</v>
      </c>
      <c r="L16">
        <f>TRANSPOSE!L16/ANSWERS!N$136</f>
        <v>0.5</v>
      </c>
      <c r="M16">
        <f>TRANSPOSE!M16/ANSWERS!O$136</f>
        <v>0.5882352941</v>
      </c>
      <c r="N16">
        <f>TRANSPOSE!N16/ANSWERS!P$136</f>
        <v>0.6666666667</v>
      </c>
      <c r="O16">
        <f>TRANSPOSE!O16/ANSWERS!Q$136</f>
        <v>0.7</v>
      </c>
      <c r="P16" t="str">
        <f>TRANSPOSE!P16/ANSWERS!R$136</f>
        <v>#DIV/0!</v>
      </c>
      <c r="Q16" t="str">
        <f>TRANSPOSE!Q16/ANSWERS!S$136</f>
        <v>#DIV/0!</v>
      </c>
      <c r="R16">
        <f>TRANSPOSE!R16/ANSWERS!T$136</f>
        <v>0.5384615385</v>
      </c>
      <c r="S16">
        <f>TRANSPOSE!S16/ANSWERS!U$136</f>
        <v>0.8125</v>
      </c>
      <c r="T16">
        <f>TRANSPOSE!T16/ANSWERS!V$136</f>
        <v>0.6666666667</v>
      </c>
      <c r="U16">
        <f>TRANSPOSE!U16/ANSWERS!W$136</f>
        <v>1</v>
      </c>
      <c r="V16">
        <f>TRANSPOSE!V16/ANSWERS!X$136</f>
        <v>0.625</v>
      </c>
      <c r="W16">
        <f>TRANSPOSE!W16/ANSWERS!Y$136</f>
        <v>0.8181818182</v>
      </c>
      <c r="X16">
        <f>TRANSPOSE!X16/ANSWERS!Z$136</f>
        <v>1</v>
      </c>
      <c r="Y16">
        <f>TRANSPOSE!Y16/ANSWERS!AA$136</f>
        <v>0.5</v>
      </c>
      <c r="Z16">
        <f>TRANSPOSE!Z16/ANSWERS!AB$136</f>
        <v>0.75</v>
      </c>
      <c r="AA16">
        <f>TRANSPOSE!AA16/ANSWERS!AC$136</f>
        <v>1</v>
      </c>
      <c r="AB16">
        <f>TRANSPOSE!AB16/ANSWERS!AD$136</f>
        <v>0.5</v>
      </c>
      <c r="AC16">
        <f>TRANSPOSE!AC16/ANSWERS!AE$136</f>
        <v>1</v>
      </c>
      <c r="AD16" t="str">
        <f>TRANSPOSE!AD16/ANSWERS!AF$136</f>
        <v>#DIV/0!</v>
      </c>
      <c r="AE16" t="str">
        <f>TRANSPOSE!AE16/ANSWERS!AG$136</f>
        <v>#DIV/0!</v>
      </c>
      <c r="AF16">
        <f>TRANSPOSE!AF16/ANSWERS!AH$136</f>
        <v>1</v>
      </c>
      <c r="AG16">
        <f>TRANSPOSE!AG16/ANSWERS!AI$136</f>
        <v>0.5</v>
      </c>
      <c r="AH16">
        <f>TRANSPOSE!AH16/ANSWERS!AJ$136</f>
        <v>0.3333333333</v>
      </c>
      <c r="AI16">
        <f>TRANSPOSE!AI16/ANSWERS!AK$136</f>
        <v>0</v>
      </c>
      <c r="AJ16" t="str">
        <f>TRANSPOSE!AJ16/ANSWERS!AL$136</f>
        <v>#DIV/0!</v>
      </c>
      <c r="AK16">
        <f>TRANSPOSE!AK16/ANSWERS!AM$136</f>
        <v>1</v>
      </c>
      <c r="AL16">
        <f>TRANSPOSE!AL16/ANSWERS!AN$136</f>
        <v>1</v>
      </c>
      <c r="AM16" t="str">
        <f>TRANSPOSE!AM16/ANSWERS!AO$136</f>
        <v>#DIV/0!</v>
      </c>
      <c r="AN16" t="str">
        <f>TRANSPOSE!AN16/ANSWERS!AP$136</f>
        <v>#DIV/0!</v>
      </c>
      <c r="AO16" t="str">
        <f>TRANSPOSE!AO16/ANSWERS!AQ$136</f>
        <v>#DIV/0!</v>
      </c>
      <c r="AP16">
        <f>TRANSPOSE!AP16/ANSWERS!AR$136</f>
        <v>0.75</v>
      </c>
      <c r="AQ16" t="str">
        <f>TRANSPOSE!AQ16/ANSWERS!AS$136</f>
        <v>#DIV/0!</v>
      </c>
      <c r="AR16">
        <f>TRANSPOSE!AR16/ANSWERS!AT$136</f>
        <v>0.8333333333</v>
      </c>
      <c r="AS16">
        <f>TRANSPOSE!AS16/ANSWERS!AU$136</f>
        <v>1</v>
      </c>
      <c r="AT16">
        <f>TRANSPOSE!AT16/ANSWERS!AV$136</f>
        <v>0.8</v>
      </c>
    </row>
    <row r="17">
      <c r="A17" s="1" t="s">
        <v>21</v>
      </c>
      <c r="B17" t="str">
        <f>TRANSPOSE!B17/ANSWERS!D$136</f>
        <v>#DIV/0!</v>
      </c>
      <c r="C17">
        <f>TRANSPOSE!C17/ANSWERS!E$136</f>
        <v>0.3333333333</v>
      </c>
      <c r="D17">
        <f>TRANSPOSE!D17/ANSWERS!F$136</f>
        <v>1</v>
      </c>
      <c r="E17">
        <f>TRANSPOSE!E17/ANSWERS!G$136</f>
        <v>0</v>
      </c>
      <c r="F17">
        <f>TRANSPOSE!F17/ANSWERS!H$136</f>
        <v>0.5</v>
      </c>
      <c r="G17">
        <f>TRANSPOSE!G17/ANSWERS!I$136</f>
        <v>1</v>
      </c>
      <c r="H17">
        <f>TRANSPOSE!H17/ANSWERS!J$136</f>
        <v>0.1428571429</v>
      </c>
      <c r="I17">
        <f>TRANSPOSE!I17/ANSWERS!K$136</f>
        <v>1</v>
      </c>
      <c r="J17">
        <f>TRANSPOSE!J17/ANSWERS!L$136</f>
        <v>0.5</v>
      </c>
      <c r="K17">
        <f>TRANSPOSE!K17/ANSWERS!M$136</f>
        <v>0.4</v>
      </c>
      <c r="L17">
        <f>TRANSPOSE!L17/ANSWERS!N$136</f>
        <v>1</v>
      </c>
      <c r="M17">
        <f>TRANSPOSE!M17/ANSWERS!O$136</f>
        <v>0.4705882353</v>
      </c>
      <c r="N17">
        <f>TRANSPOSE!N17/ANSWERS!P$136</f>
        <v>0</v>
      </c>
      <c r="O17">
        <f>TRANSPOSE!O17/ANSWERS!Q$136</f>
        <v>0.4</v>
      </c>
      <c r="P17" t="str">
        <f>TRANSPOSE!P17/ANSWERS!R$136</f>
        <v>#DIV/0!</v>
      </c>
      <c r="Q17" t="str">
        <f>TRANSPOSE!Q17/ANSWERS!S$136</f>
        <v>#DIV/0!</v>
      </c>
      <c r="R17">
        <f>TRANSPOSE!R17/ANSWERS!T$136</f>
        <v>0.5384615385</v>
      </c>
      <c r="S17">
        <f>TRANSPOSE!S17/ANSWERS!U$136</f>
        <v>0.5</v>
      </c>
      <c r="T17">
        <f>TRANSPOSE!T17/ANSWERS!V$136</f>
        <v>0.7777777778</v>
      </c>
      <c r="U17">
        <f>TRANSPOSE!U17/ANSWERS!W$136</f>
        <v>0.5714285714</v>
      </c>
      <c r="V17">
        <f>TRANSPOSE!V17/ANSWERS!X$136</f>
        <v>0.5</v>
      </c>
      <c r="W17">
        <f>TRANSPOSE!W17/ANSWERS!Y$136</f>
        <v>0.4545454545</v>
      </c>
      <c r="X17">
        <f>TRANSPOSE!X17/ANSWERS!Z$136</f>
        <v>0</v>
      </c>
      <c r="Y17">
        <f>TRANSPOSE!Y17/ANSWERS!AA$136</f>
        <v>0</v>
      </c>
      <c r="Z17">
        <f>TRANSPOSE!Z17/ANSWERS!AB$136</f>
        <v>0</v>
      </c>
      <c r="AA17">
        <f>TRANSPOSE!AA17/ANSWERS!AC$136</f>
        <v>0.8</v>
      </c>
      <c r="AB17">
        <f>TRANSPOSE!AB17/ANSWERS!AD$136</f>
        <v>1</v>
      </c>
      <c r="AC17">
        <f>TRANSPOSE!AC17/ANSWERS!AE$136</f>
        <v>1</v>
      </c>
      <c r="AD17" t="str">
        <f>TRANSPOSE!AD17/ANSWERS!AF$136</f>
        <v>#DIV/0!</v>
      </c>
      <c r="AE17" t="str">
        <f>TRANSPOSE!AE17/ANSWERS!AG$136</f>
        <v>#DIV/0!</v>
      </c>
      <c r="AF17">
        <f>TRANSPOSE!AF17/ANSWERS!AH$136</f>
        <v>1</v>
      </c>
      <c r="AG17">
        <f>TRANSPOSE!AG17/ANSWERS!AI$136</f>
        <v>0.5</v>
      </c>
      <c r="AH17">
        <f>TRANSPOSE!AH17/ANSWERS!AJ$136</f>
        <v>0.6666666667</v>
      </c>
      <c r="AI17">
        <f>TRANSPOSE!AI17/ANSWERS!AK$136</f>
        <v>0</v>
      </c>
      <c r="AJ17" t="str">
        <f>TRANSPOSE!AJ17/ANSWERS!AL$136</f>
        <v>#DIV/0!</v>
      </c>
      <c r="AK17">
        <f>TRANSPOSE!AK17/ANSWERS!AM$136</f>
        <v>1</v>
      </c>
      <c r="AL17">
        <f>TRANSPOSE!AL17/ANSWERS!AN$136</f>
        <v>1</v>
      </c>
      <c r="AM17" t="str">
        <f>TRANSPOSE!AM17/ANSWERS!AO$136</f>
        <v>#DIV/0!</v>
      </c>
      <c r="AN17" t="str">
        <f>TRANSPOSE!AN17/ANSWERS!AP$136</f>
        <v>#DIV/0!</v>
      </c>
      <c r="AO17" t="str">
        <f>TRANSPOSE!AO17/ANSWERS!AQ$136</f>
        <v>#DIV/0!</v>
      </c>
      <c r="AP17">
        <f>TRANSPOSE!AP17/ANSWERS!AR$136</f>
        <v>0.5</v>
      </c>
      <c r="AQ17" t="str">
        <f>TRANSPOSE!AQ17/ANSWERS!AS$136</f>
        <v>#DIV/0!</v>
      </c>
      <c r="AR17">
        <f>TRANSPOSE!AR17/ANSWERS!AT$136</f>
        <v>0.3333333333</v>
      </c>
      <c r="AS17">
        <f>TRANSPOSE!AS17/ANSWERS!AU$136</f>
        <v>1</v>
      </c>
      <c r="AT17">
        <f>TRANSPOSE!AT17/ANSWERS!AV$136</f>
        <v>0.6</v>
      </c>
    </row>
    <row r="18">
      <c r="A18" s="1" t="s">
        <v>22</v>
      </c>
      <c r="B18" t="str">
        <f>TRANSPOSE!B18/ANSWERS!D$136</f>
        <v>#DIV/0!</v>
      </c>
      <c r="C18">
        <f>TRANSPOSE!C18/ANSWERS!E$136</f>
        <v>1</v>
      </c>
      <c r="D18">
        <f>TRANSPOSE!D18/ANSWERS!F$136</f>
        <v>1</v>
      </c>
      <c r="E18">
        <f>TRANSPOSE!E18/ANSWERS!G$136</f>
        <v>0</v>
      </c>
      <c r="F18">
        <f>TRANSPOSE!F18/ANSWERS!H$136</f>
        <v>1</v>
      </c>
      <c r="G18">
        <f>TRANSPOSE!G18/ANSWERS!I$136</f>
        <v>1</v>
      </c>
      <c r="H18">
        <f>TRANSPOSE!H18/ANSWERS!J$136</f>
        <v>0.7142857143</v>
      </c>
      <c r="I18">
        <f>TRANSPOSE!I18/ANSWERS!K$136</f>
        <v>1</v>
      </c>
      <c r="J18">
        <f>TRANSPOSE!J18/ANSWERS!L$136</f>
        <v>0.75</v>
      </c>
      <c r="K18">
        <f>TRANSPOSE!K18/ANSWERS!M$136</f>
        <v>0.7</v>
      </c>
      <c r="L18">
        <f>TRANSPOSE!L18/ANSWERS!N$136</f>
        <v>1</v>
      </c>
      <c r="M18">
        <f>TRANSPOSE!M18/ANSWERS!O$136</f>
        <v>0.6470588235</v>
      </c>
      <c r="N18">
        <f>TRANSPOSE!N18/ANSWERS!P$136</f>
        <v>0.3333333333</v>
      </c>
      <c r="O18">
        <f>TRANSPOSE!O18/ANSWERS!Q$136</f>
        <v>0.6</v>
      </c>
      <c r="P18" t="str">
        <f>TRANSPOSE!P18/ANSWERS!R$136</f>
        <v>#DIV/0!</v>
      </c>
      <c r="Q18" t="str">
        <f>TRANSPOSE!Q18/ANSWERS!S$136</f>
        <v>#DIV/0!</v>
      </c>
      <c r="R18">
        <f>TRANSPOSE!R18/ANSWERS!T$136</f>
        <v>0.6923076923</v>
      </c>
      <c r="S18">
        <f>TRANSPOSE!S18/ANSWERS!U$136</f>
        <v>0.6875</v>
      </c>
      <c r="T18">
        <f>TRANSPOSE!T18/ANSWERS!V$136</f>
        <v>0.7777777778</v>
      </c>
      <c r="U18">
        <f>TRANSPOSE!U18/ANSWERS!W$136</f>
        <v>1</v>
      </c>
      <c r="V18">
        <f>TRANSPOSE!V18/ANSWERS!X$136</f>
        <v>0.75</v>
      </c>
      <c r="W18">
        <f>TRANSPOSE!W18/ANSWERS!Y$136</f>
        <v>0.5454545455</v>
      </c>
      <c r="X18">
        <f>TRANSPOSE!X18/ANSWERS!Z$136</f>
        <v>1</v>
      </c>
      <c r="Y18">
        <f>TRANSPOSE!Y18/ANSWERS!AA$136</f>
        <v>0</v>
      </c>
      <c r="Z18">
        <f>TRANSPOSE!Z18/ANSWERS!AB$136</f>
        <v>0.75</v>
      </c>
      <c r="AA18">
        <f>TRANSPOSE!AA18/ANSWERS!AC$136</f>
        <v>1</v>
      </c>
      <c r="AB18">
        <f>TRANSPOSE!AB18/ANSWERS!AD$136</f>
        <v>1</v>
      </c>
      <c r="AC18">
        <f>TRANSPOSE!AC18/ANSWERS!AE$136</f>
        <v>1</v>
      </c>
      <c r="AD18" t="str">
        <f>TRANSPOSE!AD18/ANSWERS!AF$136</f>
        <v>#DIV/0!</v>
      </c>
      <c r="AE18" t="str">
        <f>TRANSPOSE!AE18/ANSWERS!AG$136</f>
        <v>#DIV/0!</v>
      </c>
      <c r="AF18">
        <f>TRANSPOSE!AF18/ANSWERS!AH$136</f>
        <v>0.5</v>
      </c>
      <c r="AG18">
        <f>TRANSPOSE!AG18/ANSWERS!AI$136</f>
        <v>0.75</v>
      </c>
      <c r="AH18">
        <f>TRANSPOSE!AH18/ANSWERS!AJ$136</f>
        <v>0.3333333333</v>
      </c>
      <c r="AI18">
        <f>TRANSPOSE!AI18/ANSWERS!AK$136</f>
        <v>0</v>
      </c>
      <c r="AJ18" t="str">
        <f>TRANSPOSE!AJ18/ANSWERS!AL$136</f>
        <v>#DIV/0!</v>
      </c>
      <c r="AK18">
        <f>TRANSPOSE!AK18/ANSWERS!AM$136</f>
        <v>1</v>
      </c>
      <c r="AL18">
        <f>TRANSPOSE!AL18/ANSWERS!AN$136</f>
        <v>0.5</v>
      </c>
      <c r="AM18" t="str">
        <f>TRANSPOSE!AM18/ANSWERS!AO$136</f>
        <v>#DIV/0!</v>
      </c>
      <c r="AN18" t="str">
        <f>TRANSPOSE!AN18/ANSWERS!AP$136</f>
        <v>#DIV/0!</v>
      </c>
      <c r="AO18" t="str">
        <f>TRANSPOSE!AO18/ANSWERS!AQ$136</f>
        <v>#DIV/0!</v>
      </c>
      <c r="AP18">
        <f>TRANSPOSE!AP18/ANSWERS!AR$136</f>
        <v>1</v>
      </c>
      <c r="AQ18" t="str">
        <f>TRANSPOSE!AQ18/ANSWERS!AS$136</f>
        <v>#DIV/0!</v>
      </c>
      <c r="AR18">
        <f>TRANSPOSE!AR18/ANSWERS!AT$136</f>
        <v>1</v>
      </c>
      <c r="AS18">
        <f>TRANSPOSE!AS18/ANSWERS!AU$136</f>
        <v>1</v>
      </c>
      <c r="AT18">
        <f>TRANSPOSE!AT18/ANSWERS!AV$136</f>
        <v>0.6</v>
      </c>
    </row>
    <row r="19">
      <c r="A19" s="1" t="s">
        <v>23</v>
      </c>
      <c r="B19" t="str">
        <f>TRANSPOSE!B19/ANSWERS!D$136</f>
        <v>#DIV/0!</v>
      </c>
      <c r="C19">
        <f>TRANSPOSE!C19/ANSWERS!E$136</f>
        <v>1</v>
      </c>
      <c r="D19">
        <f>TRANSPOSE!D19/ANSWERS!F$136</f>
        <v>1</v>
      </c>
      <c r="E19">
        <f>TRANSPOSE!E19/ANSWERS!G$136</f>
        <v>0</v>
      </c>
      <c r="F19">
        <f>TRANSPOSE!F19/ANSWERS!H$136</f>
        <v>1</v>
      </c>
      <c r="G19">
        <f>TRANSPOSE!G19/ANSWERS!I$136</f>
        <v>1</v>
      </c>
      <c r="H19">
        <f>TRANSPOSE!H19/ANSWERS!J$136</f>
        <v>0.5714285714</v>
      </c>
      <c r="I19">
        <f>TRANSPOSE!I19/ANSWERS!K$136</f>
        <v>1</v>
      </c>
      <c r="J19">
        <f>TRANSPOSE!J19/ANSWERS!L$136</f>
        <v>0.4166666667</v>
      </c>
      <c r="K19">
        <f>TRANSPOSE!K19/ANSWERS!M$136</f>
        <v>0.6</v>
      </c>
      <c r="L19">
        <f>TRANSPOSE!L19/ANSWERS!N$136</f>
        <v>1</v>
      </c>
      <c r="M19">
        <f>TRANSPOSE!M19/ANSWERS!O$136</f>
        <v>0.5294117647</v>
      </c>
      <c r="N19">
        <f>TRANSPOSE!N19/ANSWERS!P$136</f>
        <v>0.3333333333</v>
      </c>
      <c r="O19">
        <f>TRANSPOSE!O19/ANSWERS!Q$136</f>
        <v>0.6</v>
      </c>
      <c r="P19" t="str">
        <f>TRANSPOSE!P19/ANSWERS!R$136</f>
        <v>#DIV/0!</v>
      </c>
      <c r="Q19" t="str">
        <f>TRANSPOSE!Q19/ANSWERS!S$136</f>
        <v>#DIV/0!</v>
      </c>
      <c r="R19">
        <f>TRANSPOSE!R19/ANSWERS!T$136</f>
        <v>0.6153846154</v>
      </c>
      <c r="S19">
        <f>TRANSPOSE!S19/ANSWERS!U$136</f>
        <v>0.625</v>
      </c>
      <c r="T19">
        <f>TRANSPOSE!T19/ANSWERS!V$136</f>
        <v>0.6666666667</v>
      </c>
      <c r="U19">
        <f>TRANSPOSE!U19/ANSWERS!W$136</f>
        <v>0.7142857143</v>
      </c>
      <c r="V19">
        <f>TRANSPOSE!V19/ANSWERS!X$136</f>
        <v>0.625</v>
      </c>
      <c r="W19">
        <f>TRANSPOSE!W19/ANSWERS!Y$136</f>
        <v>0.5454545455</v>
      </c>
      <c r="X19">
        <f>TRANSPOSE!X19/ANSWERS!Z$136</f>
        <v>1</v>
      </c>
      <c r="Y19">
        <f>TRANSPOSE!Y19/ANSWERS!AA$136</f>
        <v>0</v>
      </c>
      <c r="Z19">
        <f>TRANSPOSE!Z19/ANSWERS!AB$136</f>
        <v>0.75</v>
      </c>
      <c r="AA19">
        <f>TRANSPOSE!AA19/ANSWERS!AC$136</f>
        <v>0.8</v>
      </c>
      <c r="AB19">
        <f>TRANSPOSE!AB19/ANSWERS!AD$136</f>
        <v>1</v>
      </c>
      <c r="AC19">
        <f>TRANSPOSE!AC19/ANSWERS!AE$136</f>
        <v>1</v>
      </c>
      <c r="AD19" t="str">
        <f>TRANSPOSE!AD19/ANSWERS!AF$136</f>
        <v>#DIV/0!</v>
      </c>
      <c r="AE19" t="str">
        <f>TRANSPOSE!AE19/ANSWERS!AG$136</f>
        <v>#DIV/0!</v>
      </c>
      <c r="AF19">
        <f>TRANSPOSE!AF19/ANSWERS!AH$136</f>
        <v>1</v>
      </c>
      <c r="AG19">
        <f>TRANSPOSE!AG19/ANSWERS!AI$136</f>
        <v>0.5</v>
      </c>
      <c r="AH19">
        <f>TRANSPOSE!AH19/ANSWERS!AJ$136</f>
        <v>0.3333333333</v>
      </c>
      <c r="AI19">
        <f>TRANSPOSE!AI19/ANSWERS!AK$136</f>
        <v>0</v>
      </c>
      <c r="AJ19" t="str">
        <f>TRANSPOSE!AJ19/ANSWERS!AL$136</f>
        <v>#DIV/0!</v>
      </c>
      <c r="AK19">
        <f>TRANSPOSE!AK19/ANSWERS!AM$136</f>
        <v>1</v>
      </c>
      <c r="AL19">
        <f>TRANSPOSE!AL19/ANSWERS!AN$136</f>
        <v>1</v>
      </c>
      <c r="AM19" t="str">
        <f>TRANSPOSE!AM19/ANSWERS!AO$136</f>
        <v>#DIV/0!</v>
      </c>
      <c r="AN19" t="str">
        <f>TRANSPOSE!AN19/ANSWERS!AP$136</f>
        <v>#DIV/0!</v>
      </c>
      <c r="AO19" t="str">
        <f>TRANSPOSE!AO19/ANSWERS!AQ$136</f>
        <v>#DIV/0!</v>
      </c>
      <c r="AP19">
        <f>TRANSPOSE!AP19/ANSWERS!AR$136</f>
        <v>1</v>
      </c>
      <c r="AQ19" t="str">
        <f>TRANSPOSE!AQ19/ANSWERS!AS$136</f>
        <v>#DIV/0!</v>
      </c>
      <c r="AR19">
        <f>TRANSPOSE!AR19/ANSWERS!AT$136</f>
        <v>1</v>
      </c>
      <c r="AS19">
        <f>TRANSPOSE!AS19/ANSWERS!AU$136</f>
        <v>1</v>
      </c>
      <c r="AT19">
        <f>TRANSPOSE!AT19/ANSWERS!AV$136</f>
        <v>0.6</v>
      </c>
    </row>
    <row r="20">
      <c r="A20" s="1" t="s">
        <v>24</v>
      </c>
      <c r="B20" t="str">
        <f>TRANSPOSE!B20/ANSWERS!D$136</f>
        <v>#DIV/0!</v>
      </c>
      <c r="C20">
        <f>TRANSPOSE!C20/ANSWERS!E$136</f>
        <v>0.6666666667</v>
      </c>
      <c r="D20">
        <f>TRANSPOSE!D20/ANSWERS!F$136</f>
        <v>1</v>
      </c>
      <c r="E20">
        <f>TRANSPOSE!E20/ANSWERS!G$136</f>
        <v>0</v>
      </c>
      <c r="F20">
        <f>TRANSPOSE!F20/ANSWERS!H$136</f>
        <v>1</v>
      </c>
      <c r="G20">
        <f>TRANSPOSE!G20/ANSWERS!I$136</f>
        <v>1</v>
      </c>
      <c r="H20">
        <f>TRANSPOSE!H20/ANSWERS!J$136</f>
        <v>0.8571428571</v>
      </c>
      <c r="I20">
        <f>TRANSPOSE!I20/ANSWERS!K$136</f>
        <v>1</v>
      </c>
      <c r="J20">
        <f>TRANSPOSE!J20/ANSWERS!L$136</f>
        <v>0.6666666667</v>
      </c>
      <c r="K20">
        <f>TRANSPOSE!K20/ANSWERS!M$136</f>
        <v>0.7</v>
      </c>
      <c r="L20">
        <f>TRANSPOSE!L20/ANSWERS!N$136</f>
        <v>1</v>
      </c>
      <c r="M20">
        <f>TRANSPOSE!M20/ANSWERS!O$136</f>
        <v>0.7647058824</v>
      </c>
      <c r="N20">
        <f>TRANSPOSE!N20/ANSWERS!P$136</f>
        <v>0.6666666667</v>
      </c>
      <c r="O20">
        <f>TRANSPOSE!O20/ANSWERS!Q$136</f>
        <v>0.8</v>
      </c>
      <c r="P20" t="str">
        <f>TRANSPOSE!P20/ANSWERS!R$136</f>
        <v>#DIV/0!</v>
      </c>
      <c r="Q20" t="str">
        <f>TRANSPOSE!Q20/ANSWERS!S$136</f>
        <v>#DIV/0!</v>
      </c>
      <c r="R20">
        <f>TRANSPOSE!R20/ANSWERS!T$136</f>
        <v>0.6923076923</v>
      </c>
      <c r="S20">
        <f>TRANSPOSE!S20/ANSWERS!U$136</f>
        <v>0.8125</v>
      </c>
      <c r="T20">
        <f>TRANSPOSE!T20/ANSWERS!V$136</f>
        <v>0.7777777778</v>
      </c>
      <c r="U20">
        <f>TRANSPOSE!U20/ANSWERS!W$136</f>
        <v>0.8571428571</v>
      </c>
      <c r="V20">
        <f>TRANSPOSE!V20/ANSWERS!X$136</f>
        <v>0.75</v>
      </c>
      <c r="W20">
        <f>TRANSPOSE!W20/ANSWERS!Y$136</f>
        <v>0.8181818182</v>
      </c>
      <c r="X20">
        <f>TRANSPOSE!X20/ANSWERS!Z$136</f>
        <v>1</v>
      </c>
      <c r="Y20">
        <f>TRANSPOSE!Y20/ANSWERS!AA$136</f>
        <v>0.5</v>
      </c>
      <c r="Z20">
        <f>TRANSPOSE!Z20/ANSWERS!AB$136</f>
        <v>1</v>
      </c>
      <c r="AA20">
        <f>TRANSPOSE!AA20/ANSWERS!AC$136</f>
        <v>0.8</v>
      </c>
      <c r="AB20">
        <f>TRANSPOSE!AB20/ANSWERS!AD$136</f>
        <v>1</v>
      </c>
      <c r="AC20">
        <f>TRANSPOSE!AC20/ANSWERS!AE$136</f>
        <v>1</v>
      </c>
      <c r="AD20" t="str">
        <f>TRANSPOSE!AD20/ANSWERS!AF$136</f>
        <v>#DIV/0!</v>
      </c>
      <c r="AE20" t="str">
        <f>TRANSPOSE!AE20/ANSWERS!AG$136</f>
        <v>#DIV/0!</v>
      </c>
      <c r="AF20">
        <f>TRANSPOSE!AF20/ANSWERS!AH$136</f>
        <v>1</v>
      </c>
      <c r="AG20">
        <f>TRANSPOSE!AG20/ANSWERS!AI$136</f>
        <v>0.75</v>
      </c>
      <c r="AH20">
        <f>TRANSPOSE!AH20/ANSWERS!AJ$136</f>
        <v>0.3333333333</v>
      </c>
      <c r="AI20">
        <f>TRANSPOSE!AI20/ANSWERS!AK$136</f>
        <v>0</v>
      </c>
      <c r="AJ20" t="str">
        <f>TRANSPOSE!AJ20/ANSWERS!AL$136</f>
        <v>#DIV/0!</v>
      </c>
      <c r="AK20">
        <f>TRANSPOSE!AK20/ANSWERS!AM$136</f>
        <v>1</v>
      </c>
      <c r="AL20">
        <f>TRANSPOSE!AL20/ANSWERS!AN$136</f>
        <v>1</v>
      </c>
      <c r="AM20" t="str">
        <f>TRANSPOSE!AM20/ANSWERS!AO$136</f>
        <v>#DIV/0!</v>
      </c>
      <c r="AN20" t="str">
        <f>TRANSPOSE!AN20/ANSWERS!AP$136</f>
        <v>#DIV/0!</v>
      </c>
      <c r="AO20" t="str">
        <f>TRANSPOSE!AO20/ANSWERS!AQ$136</f>
        <v>#DIV/0!</v>
      </c>
      <c r="AP20">
        <f>TRANSPOSE!AP20/ANSWERS!AR$136</f>
        <v>1</v>
      </c>
      <c r="AQ20" t="str">
        <f>TRANSPOSE!AQ20/ANSWERS!AS$136</f>
        <v>#DIV/0!</v>
      </c>
      <c r="AR20">
        <f>TRANSPOSE!AR20/ANSWERS!AT$136</f>
        <v>1</v>
      </c>
      <c r="AS20">
        <f>TRANSPOSE!AS20/ANSWERS!AU$136</f>
        <v>1</v>
      </c>
      <c r="AT20">
        <f>TRANSPOSE!AT20/ANSWERS!AV$136</f>
        <v>0.8</v>
      </c>
    </row>
    <row r="21">
      <c r="A21" s="1" t="s">
        <v>25</v>
      </c>
      <c r="B21" t="str">
        <f>TRANSPOSE!B21/ANSWERS!D$136</f>
        <v>#DIV/0!</v>
      </c>
      <c r="C21">
        <f>TRANSPOSE!C21/ANSWERS!E$136</f>
        <v>0.6666666667</v>
      </c>
      <c r="D21">
        <f>TRANSPOSE!D21/ANSWERS!F$136</f>
        <v>0</v>
      </c>
      <c r="E21">
        <f>TRANSPOSE!E21/ANSWERS!G$136</f>
        <v>0</v>
      </c>
      <c r="F21">
        <f>TRANSPOSE!F21/ANSWERS!H$136</f>
        <v>0.5</v>
      </c>
      <c r="G21">
        <f>TRANSPOSE!G21/ANSWERS!I$136</f>
        <v>0.5</v>
      </c>
      <c r="H21">
        <f>TRANSPOSE!H21/ANSWERS!J$136</f>
        <v>0.2857142857</v>
      </c>
      <c r="I21">
        <f>TRANSPOSE!I21/ANSWERS!K$136</f>
        <v>1</v>
      </c>
      <c r="J21">
        <f>TRANSPOSE!J21/ANSWERS!L$136</f>
        <v>0.5833333333</v>
      </c>
      <c r="K21">
        <f>TRANSPOSE!K21/ANSWERS!M$136</f>
        <v>0.6</v>
      </c>
      <c r="L21">
        <f>TRANSPOSE!L21/ANSWERS!N$136</f>
        <v>1</v>
      </c>
      <c r="M21">
        <f>TRANSPOSE!M21/ANSWERS!O$136</f>
        <v>0.5882352941</v>
      </c>
      <c r="N21">
        <f>TRANSPOSE!N21/ANSWERS!P$136</f>
        <v>0.3333333333</v>
      </c>
      <c r="O21">
        <f>TRANSPOSE!O21/ANSWERS!Q$136</f>
        <v>0.8</v>
      </c>
      <c r="P21" t="str">
        <f>TRANSPOSE!P21/ANSWERS!R$136</f>
        <v>#DIV/0!</v>
      </c>
      <c r="Q21" t="str">
        <f>TRANSPOSE!Q21/ANSWERS!S$136</f>
        <v>#DIV/0!</v>
      </c>
      <c r="R21">
        <f>TRANSPOSE!R21/ANSWERS!T$136</f>
        <v>0.6923076923</v>
      </c>
      <c r="S21">
        <f>TRANSPOSE!S21/ANSWERS!U$136</f>
        <v>0.8125</v>
      </c>
      <c r="T21">
        <f>TRANSPOSE!T21/ANSWERS!V$136</f>
        <v>0.6666666667</v>
      </c>
      <c r="U21">
        <f>TRANSPOSE!U21/ANSWERS!W$136</f>
        <v>0.8571428571</v>
      </c>
      <c r="V21">
        <f>TRANSPOSE!V21/ANSWERS!X$136</f>
        <v>0.75</v>
      </c>
      <c r="W21">
        <f>TRANSPOSE!W21/ANSWERS!Y$136</f>
        <v>0.9090909091</v>
      </c>
      <c r="X21">
        <f>TRANSPOSE!X21/ANSWERS!Z$136</f>
        <v>1</v>
      </c>
      <c r="Y21">
        <f>TRANSPOSE!Y21/ANSWERS!AA$136</f>
        <v>1</v>
      </c>
      <c r="Z21">
        <f>TRANSPOSE!Z21/ANSWERS!AB$136</f>
        <v>0.25</v>
      </c>
      <c r="AA21">
        <f>TRANSPOSE!AA21/ANSWERS!AC$136</f>
        <v>0.8</v>
      </c>
      <c r="AB21">
        <f>TRANSPOSE!AB21/ANSWERS!AD$136</f>
        <v>1</v>
      </c>
      <c r="AC21">
        <f>TRANSPOSE!AC21/ANSWERS!AE$136</f>
        <v>1</v>
      </c>
      <c r="AD21" t="str">
        <f>TRANSPOSE!AD21/ANSWERS!AF$136</f>
        <v>#DIV/0!</v>
      </c>
      <c r="AE21" t="str">
        <f>TRANSPOSE!AE21/ANSWERS!AG$136</f>
        <v>#DIV/0!</v>
      </c>
      <c r="AF21">
        <f>TRANSPOSE!AF21/ANSWERS!AH$136</f>
        <v>1</v>
      </c>
      <c r="AG21">
        <f>TRANSPOSE!AG21/ANSWERS!AI$136</f>
        <v>0.75</v>
      </c>
      <c r="AH21">
        <f>TRANSPOSE!AH21/ANSWERS!AJ$136</f>
        <v>0.3333333333</v>
      </c>
      <c r="AI21">
        <f>TRANSPOSE!AI21/ANSWERS!AK$136</f>
        <v>0</v>
      </c>
      <c r="AJ21" t="str">
        <f>TRANSPOSE!AJ21/ANSWERS!AL$136</f>
        <v>#DIV/0!</v>
      </c>
      <c r="AK21">
        <f>TRANSPOSE!AK21/ANSWERS!AM$136</f>
        <v>1</v>
      </c>
      <c r="AL21">
        <f>TRANSPOSE!AL21/ANSWERS!AN$136</f>
        <v>1</v>
      </c>
      <c r="AM21" t="str">
        <f>TRANSPOSE!AM21/ANSWERS!AO$136</f>
        <v>#DIV/0!</v>
      </c>
      <c r="AN21" t="str">
        <f>TRANSPOSE!AN21/ANSWERS!AP$136</f>
        <v>#DIV/0!</v>
      </c>
      <c r="AO21" t="str">
        <f>TRANSPOSE!AO21/ANSWERS!AQ$136</f>
        <v>#DIV/0!</v>
      </c>
      <c r="AP21">
        <f>TRANSPOSE!AP21/ANSWERS!AR$136</f>
        <v>0.75</v>
      </c>
      <c r="AQ21" t="str">
        <f>TRANSPOSE!AQ21/ANSWERS!AS$136</f>
        <v>#DIV/0!</v>
      </c>
      <c r="AR21">
        <f>TRANSPOSE!AR21/ANSWERS!AT$136</f>
        <v>0.6666666667</v>
      </c>
      <c r="AS21">
        <f>TRANSPOSE!AS21/ANSWERS!AU$136</f>
        <v>1</v>
      </c>
      <c r="AT21">
        <f>TRANSPOSE!AT21/ANSWERS!AV$136</f>
        <v>0.9</v>
      </c>
    </row>
    <row r="22">
      <c r="A22" s="1" t="s">
        <v>26</v>
      </c>
      <c r="B22" t="str">
        <f>TRANSPOSE!B22/ANSWERS!D$136</f>
        <v>#DIV/0!</v>
      </c>
      <c r="C22">
        <f>TRANSPOSE!C22/ANSWERS!E$136</f>
        <v>1</v>
      </c>
      <c r="D22">
        <f>TRANSPOSE!D22/ANSWERS!F$136</f>
        <v>1</v>
      </c>
      <c r="E22">
        <f>TRANSPOSE!E22/ANSWERS!G$136</f>
        <v>1</v>
      </c>
      <c r="F22">
        <f>TRANSPOSE!F22/ANSWERS!H$136</f>
        <v>1</v>
      </c>
      <c r="G22">
        <f>TRANSPOSE!G22/ANSWERS!I$136</f>
        <v>1</v>
      </c>
      <c r="H22">
        <f>TRANSPOSE!H22/ANSWERS!J$136</f>
        <v>1</v>
      </c>
      <c r="I22">
        <f>TRANSPOSE!I22/ANSWERS!K$136</f>
        <v>1</v>
      </c>
      <c r="J22">
        <f>TRANSPOSE!J22/ANSWERS!L$136</f>
        <v>1</v>
      </c>
      <c r="K22">
        <f>TRANSPOSE!K22/ANSWERS!M$136</f>
        <v>0.9</v>
      </c>
      <c r="L22">
        <f>TRANSPOSE!L22/ANSWERS!N$136</f>
        <v>1</v>
      </c>
      <c r="M22">
        <f>TRANSPOSE!M22/ANSWERS!O$136</f>
        <v>0.9411764706</v>
      </c>
      <c r="N22">
        <f>TRANSPOSE!N22/ANSWERS!P$136</f>
        <v>1</v>
      </c>
      <c r="O22">
        <f>TRANSPOSE!O22/ANSWERS!Q$136</f>
        <v>1</v>
      </c>
      <c r="P22" t="str">
        <f>TRANSPOSE!P22/ANSWERS!R$136</f>
        <v>#DIV/0!</v>
      </c>
      <c r="Q22" t="str">
        <f>TRANSPOSE!Q22/ANSWERS!S$136</f>
        <v>#DIV/0!</v>
      </c>
      <c r="R22">
        <f>TRANSPOSE!R22/ANSWERS!T$136</f>
        <v>1</v>
      </c>
      <c r="S22">
        <f>TRANSPOSE!S22/ANSWERS!U$136</f>
        <v>1</v>
      </c>
      <c r="T22">
        <f>TRANSPOSE!T22/ANSWERS!V$136</f>
        <v>1</v>
      </c>
      <c r="U22">
        <f>TRANSPOSE!U22/ANSWERS!W$136</f>
        <v>1</v>
      </c>
      <c r="V22">
        <f>TRANSPOSE!V22/ANSWERS!X$136</f>
        <v>1</v>
      </c>
      <c r="W22">
        <f>TRANSPOSE!W22/ANSWERS!Y$136</f>
        <v>1</v>
      </c>
      <c r="X22">
        <f>TRANSPOSE!X22/ANSWERS!Z$136</f>
        <v>1</v>
      </c>
      <c r="Y22">
        <f>TRANSPOSE!Y22/ANSWERS!AA$136</f>
        <v>1</v>
      </c>
      <c r="Z22">
        <f>TRANSPOSE!Z22/ANSWERS!AB$136</f>
        <v>1</v>
      </c>
      <c r="AA22">
        <f>TRANSPOSE!AA22/ANSWERS!AC$136</f>
        <v>0.8</v>
      </c>
      <c r="AB22">
        <f>TRANSPOSE!AB22/ANSWERS!AD$136</f>
        <v>1</v>
      </c>
      <c r="AC22">
        <f>TRANSPOSE!AC22/ANSWERS!AE$136</f>
        <v>1</v>
      </c>
      <c r="AD22" t="str">
        <f>TRANSPOSE!AD22/ANSWERS!AF$136</f>
        <v>#DIV/0!</v>
      </c>
      <c r="AE22" t="str">
        <f>TRANSPOSE!AE22/ANSWERS!AG$136</f>
        <v>#DIV/0!</v>
      </c>
      <c r="AF22">
        <f>TRANSPOSE!AF22/ANSWERS!AH$136</f>
        <v>1</v>
      </c>
      <c r="AG22">
        <f>TRANSPOSE!AG22/ANSWERS!AI$136</f>
        <v>1</v>
      </c>
      <c r="AH22">
        <f>TRANSPOSE!AH22/ANSWERS!AJ$136</f>
        <v>0.6666666667</v>
      </c>
      <c r="AI22">
        <f>TRANSPOSE!AI22/ANSWERS!AK$136</f>
        <v>0</v>
      </c>
      <c r="AJ22" t="str">
        <f>TRANSPOSE!AJ22/ANSWERS!AL$136</f>
        <v>#DIV/0!</v>
      </c>
      <c r="AK22">
        <f>TRANSPOSE!AK22/ANSWERS!AM$136</f>
        <v>1</v>
      </c>
      <c r="AL22">
        <f>TRANSPOSE!AL22/ANSWERS!AN$136</f>
        <v>1</v>
      </c>
      <c r="AM22" t="str">
        <f>TRANSPOSE!AM22/ANSWERS!AO$136</f>
        <v>#DIV/0!</v>
      </c>
      <c r="AN22" t="str">
        <f>TRANSPOSE!AN22/ANSWERS!AP$136</f>
        <v>#DIV/0!</v>
      </c>
      <c r="AO22" t="str">
        <f>TRANSPOSE!AO22/ANSWERS!AQ$136</f>
        <v>#DIV/0!</v>
      </c>
      <c r="AP22">
        <f>TRANSPOSE!AP22/ANSWERS!AR$136</f>
        <v>1</v>
      </c>
      <c r="AQ22" t="str">
        <f>TRANSPOSE!AQ22/ANSWERS!AS$136</f>
        <v>#DIV/0!</v>
      </c>
      <c r="AR22">
        <f>TRANSPOSE!AR22/ANSWERS!AT$136</f>
        <v>1</v>
      </c>
      <c r="AS22">
        <f>TRANSPOSE!AS22/ANSWERS!AU$136</f>
        <v>1</v>
      </c>
      <c r="AT22">
        <f>TRANSPOSE!AT22/ANSWERS!AV$136</f>
        <v>1</v>
      </c>
    </row>
    <row r="23">
      <c r="A23" s="1" t="s">
        <v>27</v>
      </c>
      <c r="B23" t="str">
        <f>TRANSPOSE!B23/ANSWERS!D$136</f>
        <v>#DIV/0!</v>
      </c>
      <c r="C23">
        <f>TRANSPOSE!C23/ANSWERS!E$136</f>
        <v>1</v>
      </c>
      <c r="D23">
        <f>TRANSPOSE!D23/ANSWERS!F$136</f>
        <v>0</v>
      </c>
      <c r="E23">
        <f>TRANSPOSE!E23/ANSWERS!G$136</f>
        <v>0</v>
      </c>
      <c r="F23">
        <f>TRANSPOSE!F23/ANSWERS!H$136</f>
        <v>1</v>
      </c>
      <c r="G23">
        <f>TRANSPOSE!G23/ANSWERS!I$136</f>
        <v>1</v>
      </c>
      <c r="H23">
        <f>TRANSPOSE!H23/ANSWERS!J$136</f>
        <v>0.8571428571</v>
      </c>
      <c r="I23">
        <f>TRANSPOSE!I23/ANSWERS!K$136</f>
        <v>1</v>
      </c>
      <c r="J23">
        <f>TRANSPOSE!J23/ANSWERS!L$136</f>
        <v>0.8333333333</v>
      </c>
      <c r="K23">
        <f>TRANSPOSE!K23/ANSWERS!M$136</f>
        <v>0.9</v>
      </c>
      <c r="L23">
        <f>TRANSPOSE!L23/ANSWERS!N$136</f>
        <v>1</v>
      </c>
      <c r="M23">
        <f>TRANSPOSE!M23/ANSWERS!O$136</f>
        <v>0.7647058824</v>
      </c>
      <c r="N23">
        <f>TRANSPOSE!N23/ANSWERS!P$136</f>
        <v>0.6666666667</v>
      </c>
      <c r="O23">
        <f>TRANSPOSE!O23/ANSWERS!Q$136</f>
        <v>0.9</v>
      </c>
      <c r="P23" t="str">
        <f>TRANSPOSE!P23/ANSWERS!R$136</f>
        <v>#DIV/0!</v>
      </c>
      <c r="Q23" t="str">
        <f>TRANSPOSE!Q23/ANSWERS!S$136</f>
        <v>#DIV/0!</v>
      </c>
      <c r="R23">
        <f>TRANSPOSE!R23/ANSWERS!T$136</f>
        <v>0.7692307692</v>
      </c>
      <c r="S23">
        <f>TRANSPOSE!S23/ANSWERS!U$136</f>
        <v>0.875</v>
      </c>
      <c r="T23">
        <f>TRANSPOSE!T23/ANSWERS!V$136</f>
        <v>0.7777777778</v>
      </c>
      <c r="U23">
        <f>TRANSPOSE!U23/ANSWERS!W$136</f>
        <v>1</v>
      </c>
      <c r="V23">
        <f>TRANSPOSE!V23/ANSWERS!X$136</f>
        <v>0.875</v>
      </c>
      <c r="W23">
        <f>TRANSPOSE!W23/ANSWERS!Y$136</f>
        <v>0.9090909091</v>
      </c>
      <c r="X23">
        <f>TRANSPOSE!X23/ANSWERS!Z$136</f>
        <v>1</v>
      </c>
      <c r="Y23">
        <f>TRANSPOSE!Y23/ANSWERS!AA$136</f>
        <v>1</v>
      </c>
      <c r="Z23">
        <f>TRANSPOSE!Z23/ANSWERS!AB$136</f>
        <v>1</v>
      </c>
      <c r="AA23">
        <f>TRANSPOSE!AA23/ANSWERS!AC$136</f>
        <v>1</v>
      </c>
      <c r="AB23">
        <f>TRANSPOSE!AB23/ANSWERS!AD$136</f>
        <v>1</v>
      </c>
      <c r="AC23">
        <f>TRANSPOSE!AC23/ANSWERS!AE$136</f>
        <v>1</v>
      </c>
      <c r="AD23" t="str">
        <f>TRANSPOSE!AD23/ANSWERS!AF$136</f>
        <v>#DIV/0!</v>
      </c>
      <c r="AE23" t="str">
        <f>TRANSPOSE!AE23/ANSWERS!AG$136</f>
        <v>#DIV/0!</v>
      </c>
      <c r="AF23">
        <f>TRANSPOSE!AF23/ANSWERS!AH$136</f>
        <v>1</v>
      </c>
      <c r="AG23">
        <f>TRANSPOSE!AG23/ANSWERS!AI$136</f>
        <v>0.8333333333</v>
      </c>
      <c r="AH23">
        <f>TRANSPOSE!AH23/ANSWERS!AJ$136</f>
        <v>1</v>
      </c>
      <c r="AI23">
        <f>TRANSPOSE!AI23/ANSWERS!AK$136</f>
        <v>1</v>
      </c>
      <c r="AJ23" t="str">
        <f>TRANSPOSE!AJ23/ANSWERS!AL$136</f>
        <v>#DIV/0!</v>
      </c>
      <c r="AK23">
        <f>TRANSPOSE!AK23/ANSWERS!AM$136</f>
        <v>1</v>
      </c>
      <c r="AL23">
        <f>TRANSPOSE!AL23/ANSWERS!AN$136</f>
        <v>1</v>
      </c>
      <c r="AM23" t="str">
        <f>TRANSPOSE!AM23/ANSWERS!AO$136</f>
        <v>#DIV/0!</v>
      </c>
      <c r="AN23" t="str">
        <f>TRANSPOSE!AN23/ANSWERS!AP$136</f>
        <v>#DIV/0!</v>
      </c>
      <c r="AO23" t="str">
        <f>TRANSPOSE!AO23/ANSWERS!AQ$136</f>
        <v>#DIV/0!</v>
      </c>
      <c r="AP23">
        <f>TRANSPOSE!AP23/ANSWERS!AR$136</f>
        <v>1</v>
      </c>
      <c r="AQ23" t="str">
        <f>TRANSPOSE!AQ23/ANSWERS!AS$136</f>
        <v>#DIV/0!</v>
      </c>
      <c r="AR23">
        <f>TRANSPOSE!AR23/ANSWERS!AT$136</f>
        <v>1</v>
      </c>
      <c r="AS23">
        <f>TRANSPOSE!AS23/ANSWERS!AU$136</f>
        <v>1</v>
      </c>
      <c r="AT23">
        <f>TRANSPOSE!AT23/ANSWERS!AV$136</f>
        <v>0.9</v>
      </c>
    </row>
    <row r="24">
      <c r="A24" s="1" t="s">
        <v>28</v>
      </c>
      <c r="B24" t="str">
        <f>TRANSPOSE!B24/ANSWERS!D$136</f>
        <v>#DIV/0!</v>
      </c>
      <c r="C24">
        <f>TRANSPOSE!C24/ANSWERS!E$136</f>
        <v>1</v>
      </c>
      <c r="D24">
        <f>TRANSPOSE!D24/ANSWERS!F$136</f>
        <v>1</v>
      </c>
      <c r="E24">
        <f>TRANSPOSE!E24/ANSWERS!G$136</f>
        <v>1</v>
      </c>
      <c r="F24">
        <f>TRANSPOSE!F24/ANSWERS!H$136</f>
        <v>1</v>
      </c>
      <c r="G24">
        <f>TRANSPOSE!G24/ANSWERS!I$136</f>
        <v>0.5</v>
      </c>
      <c r="H24">
        <f>TRANSPOSE!H24/ANSWERS!J$136</f>
        <v>1</v>
      </c>
      <c r="I24">
        <f>TRANSPOSE!I24/ANSWERS!K$136</f>
        <v>1</v>
      </c>
      <c r="J24">
        <f>TRANSPOSE!J24/ANSWERS!L$136</f>
        <v>0.75</v>
      </c>
      <c r="K24">
        <f>TRANSPOSE!K24/ANSWERS!M$136</f>
        <v>0.8</v>
      </c>
      <c r="L24">
        <f>TRANSPOSE!L24/ANSWERS!N$136</f>
        <v>1</v>
      </c>
      <c r="M24">
        <f>TRANSPOSE!M24/ANSWERS!O$136</f>
        <v>0.8235294118</v>
      </c>
      <c r="N24">
        <f>TRANSPOSE!N24/ANSWERS!P$136</f>
        <v>1</v>
      </c>
      <c r="O24">
        <f>TRANSPOSE!O24/ANSWERS!Q$136</f>
        <v>0.9</v>
      </c>
      <c r="P24" t="str">
        <f>TRANSPOSE!P24/ANSWERS!R$136</f>
        <v>#DIV/0!</v>
      </c>
      <c r="Q24" t="str">
        <f>TRANSPOSE!Q24/ANSWERS!S$136</f>
        <v>#DIV/0!</v>
      </c>
      <c r="R24">
        <f>TRANSPOSE!R24/ANSWERS!T$136</f>
        <v>0.8461538462</v>
      </c>
      <c r="S24">
        <f>TRANSPOSE!S24/ANSWERS!U$136</f>
        <v>0.9375</v>
      </c>
      <c r="T24">
        <f>TRANSPOSE!T24/ANSWERS!V$136</f>
        <v>0.8888888889</v>
      </c>
      <c r="U24">
        <f>TRANSPOSE!U24/ANSWERS!W$136</f>
        <v>1</v>
      </c>
      <c r="V24">
        <f>TRANSPOSE!V24/ANSWERS!X$136</f>
        <v>0.875</v>
      </c>
      <c r="W24">
        <f>TRANSPOSE!W24/ANSWERS!Y$136</f>
        <v>0.9090909091</v>
      </c>
      <c r="X24">
        <f>TRANSPOSE!X24/ANSWERS!Z$136</f>
        <v>1</v>
      </c>
      <c r="Y24">
        <f>TRANSPOSE!Y24/ANSWERS!AA$136</f>
        <v>0.5</v>
      </c>
      <c r="Z24">
        <f>TRANSPOSE!Z24/ANSWERS!AB$136</f>
        <v>1</v>
      </c>
      <c r="AA24">
        <f>TRANSPOSE!AA24/ANSWERS!AC$136</f>
        <v>1</v>
      </c>
      <c r="AB24">
        <f>TRANSPOSE!AB24/ANSWERS!AD$136</f>
        <v>0.5</v>
      </c>
      <c r="AC24">
        <f>TRANSPOSE!AC24/ANSWERS!AE$136</f>
        <v>1</v>
      </c>
      <c r="AD24" t="str">
        <f>TRANSPOSE!AD24/ANSWERS!AF$136</f>
        <v>#DIV/0!</v>
      </c>
      <c r="AE24" t="str">
        <f>TRANSPOSE!AE24/ANSWERS!AG$136</f>
        <v>#DIV/0!</v>
      </c>
      <c r="AF24">
        <f>TRANSPOSE!AF24/ANSWERS!AH$136</f>
        <v>1</v>
      </c>
      <c r="AG24">
        <f>TRANSPOSE!AG24/ANSWERS!AI$136</f>
        <v>0.9166666667</v>
      </c>
      <c r="AH24">
        <f>TRANSPOSE!AH24/ANSWERS!AJ$136</f>
        <v>0.6666666667</v>
      </c>
      <c r="AI24">
        <f>TRANSPOSE!AI24/ANSWERS!AK$136</f>
        <v>0</v>
      </c>
      <c r="AJ24" t="str">
        <f>TRANSPOSE!AJ24/ANSWERS!AL$136</f>
        <v>#DIV/0!</v>
      </c>
      <c r="AK24">
        <f>TRANSPOSE!AK24/ANSWERS!AM$136</f>
        <v>1</v>
      </c>
      <c r="AL24">
        <f>TRANSPOSE!AL24/ANSWERS!AN$136</f>
        <v>1</v>
      </c>
      <c r="AM24" t="str">
        <f>TRANSPOSE!AM24/ANSWERS!AO$136</f>
        <v>#DIV/0!</v>
      </c>
      <c r="AN24" t="str">
        <f>TRANSPOSE!AN24/ANSWERS!AP$136</f>
        <v>#DIV/0!</v>
      </c>
      <c r="AO24" t="str">
        <f>TRANSPOSE!AO24/ANSWERS!AQ$136</f>
        <v>#DIV/0!</v>
      </c>
      <c r="AP24">
        <f>TRANSPOSE!AP24/ANSWERS!AR$136</f>
        <v>1</v>
      </c>
      <c r="AQ24" t="str">
        <f>TRANSPOSE!AQ24/ANSWERS!AS$136</f>
        <v>#DIV/0!</v>
      </c>
      <c r="AR24">
        <f>TRANSPOSE!AR24/ANSWERS!AT$136</f>
        <v>1</v>
      </c>
      <c r="AS24">
        <f>TRANSPOSE!AS24/ANSWERS!AU$136</f>
        <v>1</v>
      </c>
      <c r="AT24">
        <f>TRANSPOSE!AT24/ANSWERS!AV$136</f>
        <v>0.9</v>
      </c>
    </row>
    <row r="25">
      <c r="A25" s="1" t="s">
        <v>29</v>
      </c>
      <c r="B25" t="str">
        <f>TRANSPOSE!B25/ANSWERS!D$136</f>
        <v>#DIV/0!</v>
      </c>
      <c r="C25">
        <f>TRANSPOSE!C25/ANSWERS!E$136</f>
        <v>1</v>
      </c>
      <c r="D25">
        <f>TRANSPOSE!D25/ANSWERS!F$136</f>
        <v>1</v>
      </c>
      <c r="E25">
        <f>TRANSPOSE!E25/ANSWERS!G$136</f>
        <v>1</v>
      </c>
      <c r="F25">
        <f>TRANSPOSE!F25/ANSWERS!H$136</f>
        <v>1</v>
      </c>
      <c r="G25">
        <f>TRANSPOSE!G25/ANSWERS!I$136</f>
        <v>1</v>
      </c>
      <c r="H25">
        <f>TRANSPOSE!H25/ANSWERS!J$136</f>
        <v>1</v>
      </c>
      <c r="I25">
        <f>TRANSPOSE!I25/ANSWERS!K$136</f>
        <v>1</v>
      </c>
      <c r="J25">
        <f>TRANSPOSE!J25/ANSWERS!L$136</f>
        <v>0.8333333333</v>
      </c>
      <c r="K25">
        <f>TRANSPOSE!K25/ANSWERS!M$136</f>
        <v>0.9</v>
      </c>
      <c r="L25">
        <f>TRANSPOSE!L25/ANSWERS!N$136</f>
        <v>1</v>
      </c>
      <c r="M25">
        <f>TRANSPOSE!M25/ANSWERS!O$136</f>
        <v>0.8823529412</v>
      </c>
      <c r="N25">
        <f>TRANSPOSE!N25/ANSWERS!P$136</f>
        <v>1</v>
      </c>
      <c r="O25">
        <f>TRANSPOSE!O25/ANSWERS!Q$136</f>
        <v>1</v>
      </c>
      <c r="P25" t="str">
        <f>TRANSPOSE!P25/ANSWERS!R$136</f>
        <v>#DIV/0!</v>
      </c>
      <c r="Q25" t="str">
        <f>TRANSPOSE!Q25/ANSWERS!S$136</f>
        <v>#DIV/0!</v>
      </c>
      <c r="R25">
        <f>TRANSPOSE!R25/ANSWERS!T$136</f>
        <v>0.8461538462</v>
      </c>
      <c r="S25">
        <f>TRANSPOSE!S25/ANSWERS!U$136</f>
        <v>0.9375</v>
      </c>
      <c r="T25">
        <f>TRANSPOSE!T25/ANSWERS!V$136</f>
        <v>0.8888888889</v>
      </c>
      <c r="U25">
        <f>TRANSPOSE!U25/ANSWERS!W$136</f>
        <v>1</v>
      </c>
      <c r="V25">
        <f>TRANSPOSE!V25/ANSWERS!X$136</f>
        <v>0.875</v>
      </c>
      <c r="W25">
        <f>TRANSPOSE!W25/ANSWERS!Y$136</f>
        <v>1</v>
      </c>
      <c r="X25">
        <f>TRANSPOSE!X25/ANSWERS!Z$136</f>
        <v>1</v>
      </c>
      <c r="Y25">
        <f>TRANSPOSE!Y25/ANSWERS!AA$136</f>
        <v>1</v>
      </c>
      <c r="Z25">
        <f>TRANSPOSE!Z25/ANSWERS!AB$136</f>
        <v>0.75</v>
      </c>
      <c r="AA25">
        <f>TRANSPOSE!AA25/ANSWERS!AC$136</f>
        <v>1</v>
      </c>
      <c r="AB25">
        <f>TRANSPOSE!AB25/ANSWERS!AD$136</f>
        <v>1</v>
      </c>
      <c r="AC25">
        <f>TRANSPOSE!AC25/ANSWERS!AE$136</f>
        <v>1</v>
      </c>
      <c r="AD25" t="str">
        <f>TRANSPOSE!AD25/ANSWERS!AF$136</f>
        <v>#DIV/0!</v>
      </c>
      <c r="AE25" t="str">
        <f>TRANSPOSE!AE25/ANSWERS!AG$136</f>
        <v>#DIV/0!</v>
      </c>
      <c r="AF25">
        <f>TRANSPOSE!AF25/ANSWERS!AH$136</f>
        <v>1</v>
      </c>
      <c r="AG25">
        <f>TRANSPOSE!AG25/ANSWERS!AI$136</f>
        <v>0.9166666667</v>
      </c>
      <c r="AH25">
        <f>TRANSPOSE!AH25/ANSWERS!AJ$136</f>
        <v>1</v>
      </c>
      <c r="AI25">
        <f>TRANSPOSE!AI25/ANSWERS!AK$136</f>
        <v>1</v>
      </c>
      <c r="AJ25" t="str">
        <f>TRANSPOSE!AJ25/ANSWERS!AL$136</f>
        <v>#DIV/0!</v>
      </c>
      <c r="AK25">
        <f>TRANSPOSE!AK25/ANSWERS!AM$136</f>
        <v>1</v>
      </c>
      <c r="AL25">
        <f>TRANSPOSE!AL25/ANSWERS!AN$136</f>
        <v>1</v>
      </c>
      <c r="AM25" t="str">
        <f>TRANSPOSE!AM25/ANSWERS!AO$136</f>
        <v>#DIV/0!</v>
      </c>
      <c r="AN25" t="str">
        <f>TRANSPOSE!AN25/ANSWERS!AP$136</f>
        <v>#DIV/0!</v>
      </c>
      <c r="AO25" t="str">
        <f>TRANSPOSE!AO25/ANSWERS!AQ$136</f>
        <v>#DIV/0!</v>
      </c>
      <c r="AP25">
        <f>TRANSPOSE!AP25/ANSWERS!AR$136</f>
        <v>1</v>
      </c>
      <c r="AQ25" t="str">
        <f>TRANSPOSE!AQ25/ANSWERS!AS$136</f>
        <v>#DIV/0!</v>
      </c>
      <c r="AR25">
        <f>TRANSPOSE!AR25/ANSWERS!AT$136</f>
        <v>0.6666666667</v>
      </c>
      <c r="AS25">
        <f>TRANSPOSE!AS25/ANSWERS!AU$136</f>
        <v>1</v>
      </c>
      <c r="AT25">
        <f>TRANSPOSE!AT25/ANSWERS!AV$136</f>
        <v>1</v>
      </c>
    </row>
    <row r="26">
      <c r="A26" s="1" t="s">
        <v>30</v>
      </c>
      <c r="B26" t="str">
        <f>TRANSPOSE!B26/ANSWERS!D$136</f>
        <v>#DIV/0!</v>
      </c>
      <c r="C26">
        <f>TRANSPOSE!C26/ANSWERS!E$136</f>
        <v>0.6666666667</v>
      </c>
      <c r="D26">
        <f>TRANSPOSE!D26/ANSWERS!F$136</f>
        <v>0</v>
      </c>
      <c r="E26">
        <f>TRANSPOSE!E26/ANSWERS!G$136</f>
        <v>0</v>
      </c>
      <c r="F26">
        <f>TRANSPOSE!F26/ANSWERS!H$136</f>
        <v>0.5</v>
      </c>
      <c r="G26">
        <f>TRANSPOSE!G26/ANSWERS!I$136</f>
        <v>0</v>
      </c>
      <c r="H26">
        <f>TRANSPOSE!H26/ANSWERS!J$136</f>
        <v>0.7142857143</v>
      </c>
      <c r="I26">
        <f>TRANSPOSE!I26/ANSWERS!K$136</f>
        <v>0</v>
      </c>
      <c r="J26">
        <f>TRANSPOSE!J26/ANSWERS!L$136</f>
        <v>0.4166666667</v>
      </c>
      <c r="K26">
        <f>TRANSPOSE!K26/ANSWERS!M$136</f>
        <v>0.4</v>
      </c>
      <c r="L26">
        <f>TRANSPOSE!L26/ANSWERS!N$136</f>
        <v>0.5</v>
      </c>
      <c r="M26">
        <f>TRANSPOSE!M26/ANSWERS!O$136</f>
        <v>0.4117647059</v>
      </c>
      <c r="N26">
        <f>TRANSPOSE!N26/ANSWERS!P$136</f>
        <v>0.3333333333</v>
      </c>
      <c r="O26">
        <f>TRANSPOSE!O26/ANSWERS!Q$136</f>
        <v>0.4</v>
      </c>
      <c r="P26" t="str">
        <f>TRANSPOSE!P26/ANSWERS!R$136</f>
        <v>#DIV/0!</v>
      </c>
      <c r="Q26" t="str">
        <f>TRANSPOSE!Q26/ANSWERS!S$136</f>
        <v>#DIV/0!</v>
      </c>
      <c r="R26">
        <f>TRANSPOSE!R26/ANSWERS!T$136</f>
        <v>0.3846153846</v>
      </c>
      <c r="S26">
        <f>TRANSPOSE!S26/ANSWERS!U$136</f>
        <v>0.375</v>
      </c>
      <c r="T26">
        <f>TRANSPOSE!T26/ANSWERS!V$136</f>
        <v>0.3333333333</v>
      </c>
      <c r="U26">
        <f>TRANSPOSE!U26/ANSWERS!W$136</f>
        <v>0.5714285714</v>
      </c>
      <c r="V26">
        <f>TRANSPOSE!V26/ANSWERS!X$136</f>
        <v>0.375</v>
      </c>
      <c r="W26">
        <f>TRANSPOSE!W26/ANSWERS!Y$136</f>
        <v>0.3636363636</v>
      </c>
      <c r="X26">
        <f>TRANSPOSE!X26/ANSWERS!Z$136</f>
        <v>0.5</v>
      </c>
      <c r="Y26">
        <f>TRANSPOSE!Y26/ANSWERS!AA$136</f>
        <v>0</v>
      </c>
      <c r="Z26">
        <f>TRANSPOSE!Z26/ANSWERS!AB$136</f>
        <v>0.25</v>
      </c>
      <c r="AA26">
        <f>TRANSPOSE!AA26/ANSWERS!AC$136</f>
        <v>1</v>
      </c>
      <c r="AB26">
        <f>TRANSPOSE!AB26/ANSWERS!AD$136</f>
        <v>0</v>
      </c>
      <c r="AC26">
        <f>TRANSPOSE!AC26/ANSWERS!AE$136</f>
        <v>1</v>
      </c>
      <c r="AD26" t="str">
        <f>TRANSPOSE!AD26/ANSWERS!AF$136</f>
        <v>#DIV/0!</v>
      </c>
      <c r="AE26" t="str">
        <f>TRANSPOSE!AE26/ANSWERS!AG$136</f>
        <v>#DIV/0!</v>
      </c>
      <c r="AF26">
        <f>TRANSPOSE!AF26/ANSWERS!AH$136</f>
        <v>0.5</v>
      </c>
      <c r="AG26">
        <f>TRANSPOSE!AG26/ANSWERS!AI$136</f>
        <v>0.3333333333</v>
      </c>
      <c r="AH26">
        <f>TRANSPOSE!AH26/ANSWERS!AJ$136</f>
        <v>1</v>
      </c>
      <c r="AI26">
        <f>TRANSPOSE!AI26/ANSWERS!AK$136</f>
        <v>1</v>
      </c>
      <c r="AJ26" t="str">
        <f>TRANSPOSE!AJ26/ANSWERS!AL$136</f>
        <v>#DIV/0!</v>
      </c>
      <c r="AK26">
        <f>TRANSPOSE!AK26/ANSWERS!AM$136</f>
        <v>1</v>
      </c>
      <c r="AL26">
        <f>TRANSPOSE!AL26/ANSWERS!AN$136</f>
        <v>0.5</v>
      </c>
      <c r="AM26" t="str">
        <f>TRANSPOSE!AM26/ANSWERS!AO$136</f>
        <v>#DIV/0!</v>
      </c>
      <c r="AN26" t="str">
        <f>TRANSPOSE!AN26/ANSWERS!AP$136</f>
        <v>#DIV/0!</v>
      </c>
      <c r="AO26" t="str">
        <f>TRANSPOSE!AO26/ANSWERS!AQ$136</f>
        <v>#DIV/0!</v>
      </c>
      <c r="AP26">
        <f>TRANSPOSE!AP26/ANSWERS!AR$136</f>
        <v>0.5</v>
      </c>
      <c r="AQ26" t="str">
        <f>TRANSPOSE!AQ26/ANSWERS!AS$136</f>
        <v>#DIV/0!</v>
      </c>
      <c r="AR26">
        <f>TRANSPOSE!AR26/ANSWERS!AT$136</f>
        <v>0.5</v>
      </c>
      <c r="AS26">
        <f>TRANSPOSE!AS26/ANSWERS!AU$136</f>
        <v>0</v>
      </c>
      <c r="AT26">
        <f>TRANSPOSE!AT26/ANSWERS!AV$136</f>
        <v>0.2</v>
      </c>
    </row>
    <row r="27">
      <c r="A27" s="1" t="s">
        <v>31</v>
      </c>
      <c r="B27" t="str">
        <f>TRANSPOSE!B27/ANSWERS!D$136</f>
        <v>#DIV/0!</v>
      </c>
      <c r="C27">
        <f>TRANSPOSE!C27/ANSWERS!E$136</f>
        <v>0.6666666667</v>
      </c>
      <c r="D27">
        <f>TRANSPOSE!D27/ANSWERS!F$136</f>
        <v>0</v>
      </c>
      <c r="E27">
        <f>TRANSPOSE!E27/ANSWERS!G$136</f>
        <v>1</v>
      </c>
      <c r="F27">
        <f>TRANSPOSE!F27/ANSWERS!H$136</f>
        <v>0.5</v>
      </c>
      <c r="G27">
        <f>TRANSPOSE!G27/ANSWERS!I$136</f>
        <v>1</v>
      </c>
      <c r="H27">
        <f>TRANSPOSE!H27/ANSWERS!J$136</f>
        <v>0.7142857143</v>
      </c>
      <c r="I27">
        <f>TRANSPOSE!I27/ANSWERS!K$136</f>
        <v>0</v>
      </c>
      <c r="J27">
        <f>TRANSPOSE!J27/ANSWERS!L$136</f>
        <v>0.6666666667</v>
      </c>
      <c r="K27">
        <f>TRANSPOSE!K27/ANSWERS!M$136</f>
        <v>0.6</v>
      </c>
      <c r="L27">
        <f>TRANSPOSE!L27/ANSWERS!N$136</f>
        <v>0.5</v>
      </c>
      <c r="M27">
        <f>TRANSPOSE!M27/ANSWERS!O$136</f>
        <v>0.5294117647</v>
      </c>
      <c r="N27">
        <f>TRANSPOSE!N27/ANSWERS!P$136</f>
        <v>0.6666666667</v>
      </c>
      <c r="O27">
        <f>TRANSPOSE!O27/ANSWERS!Q$136</f>
        <v>0.9</v>
      </c>
      <c r="P27" t="str">
        <f>TRANSPOSE!P27/ANSWERS!R$136</f>
        <v>#DIV/0!</v>
      </c>
      <c r="Q27" t="str">
        <f>TRANSPOSE!Q27/ANSWERS!S$136</f>
        <v>#DIV/0!</v>
      </c>
      <c r="R27">
        <f>TRANSPOSE!R27/ANSWERS!T$136</f>
        <v>0.6923076923</v>
      </c>
      <c r="S27">
        <f>TRANSPOSE!S27/ANSWERS!U$136</f>
        <v>0.75</v>
      </c>
      <c r="T27">
        <f>TRANSPOSE!T27/ANSWERS!V$136</f>
        <v>0.6666666667</v>
      </c>
      <c r="U27">
        <f>TRANSPOSE!U27/ANSWERS!W$136</f>
        <v>0.5714285714</v>
      </c>
      <c r="V27">
        <f>TRANSPOSE!V27/ANSWERS!X$136</f>
        <v>0.875</v>
      </c>
      <c r="W27">
        <f>TRANSPOSE!W27/ANSWERS!Y$136</f>
        <v>0.7272727273</v>
      </c>
      <c r="X27">
        <f>TRANSPOSE!X27/ANSWERS!Z$136</f>
        <v>0.5</v>
      </c>
      <c r="Y27">
        <f>TRANSPOSE!Y27/ANSWERS!AA$136</f>
        <v>1</v>
      </c>
      <c r="Z27">
        <f>TRANSPOSE!Z27/ANSWERS!AB$136</f>
        <v>0.25</v>
      </c>
      <c r="AA27">
        <f>TRANSPOSE!AA27/ANSWERS!AC$136</f>
        <v>0.8</v>
      </c>
      <c r="AB27">
        <f>TRANSPOSE!AB27/ANSWERS!AD$136</f>
        <v>1</v>
      </c>
      <c r="AC27">
        <f>TRANSPOSE!AC27/ANSWERS!AE$136</f>
        <v>1</v>
      </c>
      <c r="AD27" t="str">
        <f>TRANSPOSE!AD27/ANSWERS!AF$136</f>
        <v>#DIV/0!</v>
      </c>
      <c r="AE27" t="str">
        <f>TRANSPOSE!AE27/ANSWERS!AG$136</f>
        <v>#DIV/0!</v>
      </c>
      <c r="AF27">
        <f>TRANSPOSE!AF27/ANSWERS!AH$136</f>
        <v>0.5</v>
      </c>
      <c r="AG27">
        <f>TRANSPOSE!AG27/ANSWERS!AI$136</f>
        <v>0.75</v>
      </c>
      <c r="AH27">
        <f>TRANSPOSE!AH27/ANSWERS!AJ$136</f>
        <v>0.6666666667</v>
      </c>
      <c r="AI27">
        <f>TRANSPOSE!AI27/ANSWERS!AK$136</f>
        <v>0</v>
      </c>
      <c r="AJ27" t="str">
        <f>TRANSPOSE!AJ27/ANSWERS!AL$136</f>
        <v>#DIV/0!</v>
      </c>
      <c r="AK27">
        <f>TRANSPOSE!AK27/ANSWERS!AM$136</f>
        <v>1</v>
      </c>
      <c r="AL27">
        <f>TRANSPOSE!AL27/ANSWERS!AN$136</f>
        <v>1</v>
      </c>
      <c r="AM27" t="str">
        <f>TRANSPOSE!AM27/ANSWERS!AO$136</f>
        <v>#DIV/0!</v>
      </c>
      <c r="AN27" t="str">
        <f>TRANSPOSE!AN27/ANSWERS!AP$136</f>
        <v>#DIV/0!</v>
      </c>
      <c r="AO27" t="str">
        <f>TRANSPOSE!AO27/ANSWERS!AQ$136</f>
        <v>#DIV/0!</v>
      </c>
      <c r="AP27">
        <f>TRANSPOSE!AP27/ANSWERS!AR$136</f>
        <v>0.5</v>
      </c>
      <c r="AQ27" t="str">
        <f>TRANSPOSE!AQ27/ANSWERS!AS$136</f>
        <v>#DIV/0!</v>
      </c>
      <c r="AR27">
        <f>TRANSPOSE!AR27/ANSWERS!AT$136</f>
        <v>0.6666666667</v>
      </c>
      <c r="AS27">
        <f>TRANSPOSE!AS27/ANSWERS!AU$136</f>
        <v>0</v>
      </c>
      <c r="AT27">
        <f>TRANSPOSE!AT27/ANSWERS!AV$136</f>
        <v>0.7</v>
      </c>
    </row>
    <row r="28">
      <c r="A28" s="1" t="s">
        <v>32</v>
      </c>
      <c r="B28" t="str">
        <f>TRANSPOSE!B28/ANSWERS!D$136</f>
        <v>#DIV/0!</v>
      </c>
      <c r="C28">
        <f>TRANSPOSE!C28/ANSWERS!E$136</f>
        <v>0.6666666667</v>
      </c>
      <c r="D28">
        <f>TRANSPOSE!D28/ANSWERS!F$136</f>
        <v>1</v>
      </c>
      <c r="E28">
        <f>TRANSPOSE!E28/ANSWERS!G$136</f>
        <v>1</v>
      </c>
      <c r="F28">
        <f>TRANSPOSE!F28/ANSWERS!H$136</f>
        <v>1</v>
      </c>
      <c r="G28">
        <f>TRANSPOSE!G28/ANSWERS!I$136</f>
        <v>1</v>
      </c>
      <c r="H28">
        <f>TRANSPOSE!H28/ANSWERS!J$136</f>
        <v>0.7142857143</v>
      </c>
      <c r="I28">
        <f>TRANSPOSE!I28/ANSWERS!K$136</f>
        <v>1</v>
      </c>
      <c r="J28">
        <f>TRANSPOSE!J28/ANSWERS!L$136</f>
        <v>0.75</v>
      </c>
      <c r="K28">
        <f>TRANSPOSE!K28/ANSWERS!M$136</f>
        <v>0.9</v>
      </c>
      <c r="L28">
        <f>TRANSPOSE!L28/ANSWERS!N$136</f>
        <v>1</v>
      </c>
      <c r="M28">
        <f>TRANSPOSE!M28/ANSWERS!O$136</f>
        <v>0.7647058824</v>
      </c>
      <c r="N28">
        <f>TRANSPOSE!N28/ANSWERS!P$136</f>
        <v>1</v>
      </c>
      <c r="O28">
        <f>TRANSPOSE!O28/ANSWERS!Q$136</f>
        <v>1</v>
      </c>
      <c r="P28" t="str">
        <f>TRANSPOSE!P28/ANSWERS!R$136</f>
        <v>#DIV/0!</v>
      </c>
      <c r="Q28" t="str">
        <f>TRANSPOSE!Q28/ANSWERS!S$136</f>
        <v>#DIV/0!</v>
      </c>
      <c r="R28">
        <f>TRANSPOSE!R28/ANSWERS!T$136</f>
        <v>0.8461538462</v>
      </c>
      <c r="S28">
        <f>TRANSPOSE!S28/ANSWERS!U$136</f>
        <v>0.9375</v>
      </c>
      <c r="T28">
        <f>TRANSPOSE!T28/ANSWERS!V$136</f>
        <v>0.7777777778</v>
      </c>
      <c r="U28">
        <f>TRANSPOSE!U28/ANSWERS!W$136</f>
        <v>0.7142857143</v>
      </c>
      <c r="V28">
        <f>TRANSPOSE!V28/ANSWERS!X$136</f>
        <v>0.875</v>
      </c>
      <c r="W28">
        <f>TRANSPOSE!W28/ANSWERS!Y$136</f>
        <v>1</v>
      </c>
      <c r="X28">
        <f>TRANSPOSE!X28/ANSWERS!Z$136</f>
        <v>1</v>
      </c>
      <c r="Y28">
        <f>TRANSPOSE!Y28/ANSWERS!AA$136</f>
        <v>1</v>
      </c>
      <c r="Z28">
        <f>TRANSPOSE!Z28/ANSWERS!AB$136</f>
        <v>0.25</v>
      </c>
      <c r="AA28">
        <f>TRANSPOSE!AA28/ANSWERS!AC$136</f>
        <v>1</v>
      </c>
      <c r="AB28">
        <f>TRANSPOSE!AB28/ANSWERS!AD$136</f>
        <v>1</v>
      </c>
      <c r="AC28">
        <f>TRANSPOSE!AC28/ANSWERS!AE$136</f>
        <v>0</v>
      </c>
      <c r="AD28" t="str">
        <f>TRANSPOSE!AD28/ANSWERS!AF$136</f>
        <v>#DIV/0!</v>
      </c>
      <c r="AE28" t="str">
        <f>TRANSPOSE!AE28/ANSWERS!AG$136</f>
        <v>#DIV/0!</v>
      </c>
      <c r="AF28">
        <f>TRANSPOSE!AF28/ANSWERS!AH$136</f>
        <v>1</v>
      </c>
      <c r="AG28">
        <f>TRANSPOSE!AG28/ANSWERS!AI$136</f>
        <v>0.9166666667</v>
      </c>
      <c r="AH28">
        <f>TRANSPOSE!AH28/ANSWERS!AJ$136</f>
        <v>0.6666666667</v>
      </c>
      <c r="AI28">
        <f>TRANSPOSE!AI28/ANSWERS!AK$136</f>
        <v>1</v>
      </c>
      <c r="AJ28" t="str">
        <f>TRANSPOSE!AJ28/ANSWERS!AL$136</f>
        <v>#DIV/0!</v>
      </c>
      <c r="AK28">
        <f>TRANSPOSE!AK28/ANSWERS!AM$136</f>
        <v>0</v>
      </c>
      <c r="AL28">
        <f>TRANSPOSE!AL28/ANSWERS!AN$136</f>
        <v>1</v>
      </c>
      <c r="AM28" t="str">
        <f>TRANSPOSE!AM28/ANSWERS!AO$136</f>
        <v>#DIV/0!</v>
      </c>
      <c r="AN28" t="str">
        <f>TRANSPOSE!AN28/ANSWERS!AP$136</f>
        <v>#DIV/0!</v>
      </c>
      <c r="AO28" t="str">
        <f>TRANSPOSE!AO28/ANSWERS!AQ$136</f>
        <v>#DIV/0!</v>
      </c>
      <c r="AP28">
        <f>TRANSPOSE!AP28/ANSWERS!AR$136</f>
        <v>1</v>
      </c>
      <c r="AQ28" t="str">
        <f>TRANSPOSE!AQ28/ANSWERS!AS$136</f>
        <v>#DIV/0!</v>
      </c>
      <c r="AR28">
        <f>TRANSPOSE!AR28/ANSWERS!AT$136</f>
        <v>1</v>
      </c>
      <c r="AS28">
        <f>TRANSPOSE!AS28/ANSWERS!AU$136</f>
        <v>1</v>
      </c>
      <c r="AT28">
        <f>TRANSPOSE!AT28/ANSWERS!AV$136</f>
        <v>1</v>
      </c>
    </row>
    <row r="29">
      <c r="A29" s="1" t="s">
        <v>33</v>
      </c>
      <c r="B29" t="str">
        <f>TRANSPOSE!B29/ANSWERS!D$136</f>
        <v>#DIV/0!</v>
      </c>
      <c r="C29">
        <f>TRANSPOSE!C29/ANSWERS!E$136</f>
        <v>1</v>
      </c>
      <c r="D29">
        <f>TRANSPOSE!D29/ANSWERS!F$136</f>
        <v>1</v>
      </c>
      <c r="E29">
        <f>TRANSPOSE!E29/ANSWERS!G$136</f>
        <v>0</v>
      </c>
      <c r="F29">
        <f>TRANSPOSE!F29/ANSWERS!H$136</f>
        <v>1</v>
      </c>
      <c r="G29">
        <f>TRANSPOSE!G29/ANSWERS!I$136</f>
        <v>1</v>
      </c>
      <c r="H29">
        <f>TRANSPOSE!H29/ANSWERS!J$136</f>
        <v>0.7142857143</v>
      </c>
      <c r="I29">
        <f>TRANSPOSE!I29/ANSWERS!K$136</f>
        <v>1</v>
      </c>
      <c r="J29">
        <f>TRANSPOSE!J29/ANSWERS!L$136</f>
        <v>0.5</v>
      </c>
      <c r="K29">
        <f>TRANSPOSE!K29/ANSWERS!M$136</f>
        <v>0.5</v>
      </c>
      <c r="L29">
        <f>TRANSPOSE!L29/ANSWERS!N$136</f>
        <v>1</v>
      </c>
      <c r="M29">
        <f>TRANSPOSE!M29/ANSWERS!O$136</f>
        <v>0.5882352941</v>
      </c>
      <c r="N29">
        <f>TRANSPOSE!N29/ANSWERS!P$136</f>
        <v>0.6666666667</v>
      </c>
      <c r="O29">
        <f>TRANSPOSE!O29/ANSWERS!Q$136</f>
        <v>0.4</v>
      </c>
      <c r="P29" t="str">
        <f>TRANSPOSE!P29/ANSWERS!R$136</f>
        <v>#DIV/0!</v>
      </c>
      <c r="Q29" t="str">
        <f>TRANSPOSE!Q29/ANSWERS!S$136</f>
        <v>#DIV/0!</v>
      </c>
      <c r="R29">
        <f>TRANSPOSE!R29/ANSWERS!T$136</f>
        <v>0.3846153846</v>
      </c>
      <c r="S29">
        <f>TRANSPOSE!S29/ANSWERS!U$136</f>
        <v>0.5625</v>
      </c>
      <c r="T29">
        <f>TRANSPOSE!T29/ANSWERS!V$136</f>
        <v>0.5555555556</v>
      </c>
      <c r="U29">
        <f>TRANSPOSE!U29/ANSWERS!W$136</f>
        <v>0.8571428571</v>
      </c>
      <c r="V29">
        <f>TRANSPOSE!V29/ANSWERS!X$136</f>
        <v>0.375</v>
      </c>
      <c r="W29">
        <f>TRANSPOSE!W29/ANSWERS!Y$136</f>
        <v>0.6363636364</v>
      </c>
      <c r="X29">
        <f>TRANSPOSE!X29/ANSWERS!Z$136</f>
        <v>1</v>
      </c>
      <c r="Y29">
        <f>TRANSPOSE!Y29/ANSWERS!AA$136</f>
        <v>0</v>
      </c>
      <c r="Z29">
        <f>TRANSPOSE!Z29/ANSWERS!AB$136</f>
        <v>0.75</v>
      </c>
      <c r="AA29">
        <f>TRANSPOSE!AA29/ANSWERS!AC$136</f>
        <v>0.8</v>
      </c>
      <c r="AB29">
        <f>TRANSPOSE!AB29/ANSWERS!AD$136</f>
        <v>1</v>
      </c>
      <c r="AC29">
        <f>TRANSPOSE!AC29/ANSWERS!AE$136</f>
        <v>1</v>
      </c>
      <c r="AD29" t="str">
        <f>TRANSPOSE!AD29/ANSWERS!AF$136</f>
        <v>#DIV/0!</v>
      </c>
      <c r="AE29" t="str">
        <f>TRANSPOSE!AE29/ANSWERS!AG$136</f>
        <v>#DIV/0!</v>
      </c>
      <c r="AF29">
        <f>TRANSPOSE!AF29/ANSWERS!AH$136</f>
        <v>1</v>
      </c>
      <c r="AG29">
        <f>TRANSPOSE!AG29/ANSWERS!AI$136</f>
        <v>0.5</v>
      </c>
      <c r="AH29">
        <f>TRANSPOSE!AH29/ANSWERS!AJ$136</f>
        <v>0.6666666667</v>
      </c>
      <c r="AI29">
        <f>TRANSPOSE!AI29/ANSWERS!AK$136</f>
        <v>0</v>
      </c>
      <c r="AJ29" t="str">
        <f>TRANSPOSE!AJ29/ANSWERS!AL$136</f>
        <v>#DIV/0!</v>
      </c>
      <c r="AK29">
        <f>TRANSPOSE!AK29/ANSWERS!AM$136</f>
        <v>1</v>
      </c>
      <c r="AL29">
        <f>TRANSPOSE!AL29/ANSWERS!AN$136</f>
        <v>0.5</v>
      </c>
      <c r="AM29" t="str">
        <f>TRANSPOSE!AM29/ANSWERS!AO$136</f>
        <v>#DIV/0!</v>
      </c>
      <c r="AN29" t="str">
        <f>TRANSPOSE!AN29/ANSWERS!AP$136</f>
        <v>#DIV/0!</v>
      </c>
      <c r="AO29" t="str">
        <f>TRANSPOSE!AO29/ANSWERS!AQ$136</f>
        <v>#DIV/0!</v>
      </c>
      <c r="AP29">
        <f>TRANSPOSE!AP29/ANSWERS!AR$136</f>
        <v>0.75</v>
      </c>
      <c r="AQ29" t="str">
        <f>TRANSPOSE!AQ29/ANSWERS!AS$136</f>
        <v>#DIV/0!</v>
      </c>
      <c r="AR29">
        <f>TRANSPOSE!AR29/ANSWERS!AT$136</f>
        <v>0.8333333333</v>
      </c>
      <c r="AS29">
        <f>TRANSPOSE!AS29/ANSWERS!AU$136</f>
        <v>1</v>
      </c>
      <c r="AT29">
        <f>TRANSPOSE!AT29/ANSWERS!AV$136</f>
        <v>0.5</v>
      </c>
    </row>
    <row r="30">
      <c r="A30" s="1" t="s">
        <v>34</v>
      </c>
      <c r="B30" t="str">
        <f>TRANSPOSE!B30/ANSWERS!D$136</f>
        <v>#DIV/0!</v>
      </c>
      <c r="C30">
        <f>TRANSPOSE!C30/ANSWERS!E$136</f>
        <v>1</v>
      </c>
      <c r="D30">
        <f>TRANSPOSE!D30/ANSWERS!F$136</f>
        <v>0</v>
      </c>
      <c r="E30">
        <f>TRANSPOSE!E30/ANSWERS!G$136</f>
        <v>0</v>
      </c>
      <c r="F30">
        <f>TRANSPOSE!F30/ANSWERS!H$136</f>
        <v>1</v>
      </c>
      <c r="G30">
        <f>TRANSPOSE!G30/ANSWERS!I$136</f>
        <v>1</v>
      </c>
      <c r="H30">
        <f>TRANSPOSE!H30/ANSWERS!J$136</f>
        <v>0.8571428571</v>
      </c>
      <c r="I30">
        <f>TRANSPOSE!I30/ANSWERS!K$136</f>
        <v>1</v>
      </c>
      <c r="J30">
        <f>TRANSPOSE!J30/ANSWERS!L$136</f>
        <v>0.9166666667</v>
      </c>
      <c r="K30">
        <f>TRANSPOSE!K30/ANSWERS!M$136</f>
        <v>1</v>
      </c>
      <c r="L30">
        <f>TRANSPOSE!L30/ANSWERS!N$136</f>
        <v>1</v>
      </c>
      <c r="M30">
        <f>TRANSPOSE!M30/ANSWERS!O$136</f>
        <v>0.8823529412</v>
      </c>
      <c r="N30">
        <f>TRANSPOSE!N30/ANSWERS!P$136</f>
        <v>0.6666666667</v>
      </c>
      <c r="O30">
        <f>TRANSPOSE!O30/ANSWERS!Q$136</f>
        <v>0.9</v>
      </c>
      <c r="P30" t="str">
        <f>TRANSPOSE!P30/ANSWERS!R$136</f>
        <v>#DIV/0!</v>
      </c>
      <c r="Q30" t="str">
        <f>TRANSPOSE!Q30/ANSWERS!S$136</f>
        <v>#DIV/0!</v>
      </c>
      <c r="R30">
        <f>TRANSPOSE!R30/ANSWERS!T$136</f>
        <v>0.8461538462</v>
      </c>
      <c r="S30">
        <f>TRANSPOSE!S30/ANSWERS!U$136</f>
        <v>0.9375</v>
      </c>
      <c r="T30">
        <f>TRANSPOSE!T30/ANSWERS!V$136</f>
        <v>1</v>
      </c>
      <c r="U30">
        <f>TRANSPOSE!U30/ANSWERS!W$136</f>
        <v>1</v>
      </c>
      <c r="V30">
        <f>TRANSPOSE!V30/ANSWERS!X$136</f>
        <v>1</v>
      </c>
      <c r="W30">
        <f>TRANSPOSE!W30/ANSWERS!Y$136</f>
        <v>0.9090909091</v>
      </c>
      <c r="X30">
        <f>TRANSPOSE!X30/ANSWERS!Z$136</f>
        <v>1</v>
      </c>
      <c r="Y30">
        <f>TRANSPOSE!Y30/ANSWERS!AA$136</f>
        <v>1</v>
      </c>
      <c r="Z30">
        <f>TRANSPOSE!Z30/ANSWERS!AB$136</f>
        <v>0.75</v>
      </c>
      <c r="AA30">
        <f>TRANSPOSE!AA30/ANSWERS!AC$136</f>
        <v>1</v>
      </c>
      <c r="AB30">
        <f>TRANSPOSE!AB30/ANSWERS!AD$136</f>
        <v>1</v>
      </c>
      <c r="AC30">
        <f>TRANSPOSE!AC30/ANSWERS!AE$136</f>
        <v>1</v>
      </c>
      <c r="AD30" t="str">
        <f>TRANSPOSE!AD30/ANSWERS!AF$136</f>
        <v>#DIV/0!</v>
      </c>
      <c r="AE30" t="str">
        <f>TRANSPOSE!AE30/ANSWERS!AG$136</f>
        <v>#DIV/0!</v>
      </c>
      <c r="AF30">
        <f>TRANSPOSE!AF30/ANSWERS!AH$136</f>
        <v>1</v>
      </c>
      <c r="AG30">
        <f>TRANSPOSE!AG30/ANSWERS!AI$136</f>
        <v>0.9166666667</v>
      </c>
      <c r="AH30">
        <f>TRANSPOSE!AH30/ANSWERS!AJ$136</f>
        <v>1</v>
      </c>
      <c r="AI30">
        <f>TRANSPOSE!AI30/ANSWERS!AK$136</f>
        <v>1</v>
      </c>
      <c r="AJ30" t="str">
        <f>TRANSPOSE!AJ30/ANSWERS!AL$136</f>
        <v>#DIV/0!</v>
      </c>
      <c r="AK30">
        <f>TRANSPOSE!AK30/ANSWERS!AM$136</f>
        <v>1</v>
      </c>
      <c r="AL30">
        <f>TRANSPOSE!AL30/ANSWERS!AN$136</f>
        <v>1</v>
      </c>
      <c r="AM30" t="str">
        <f>TRANSPOSE!AM30/ANSWERS!AO$136</f>
        <v>#DIV/0!</v>
      </c>
      <c r="AN30" t="str">
        <f>TRANSPOSE!AN30/ANSWERS!AP$136</f>
        <v>#DIV/0!</v>
      </c>
      <c r="AO30" t="str">
        <f>TRANSPOSE!AO30/ANSWERS!AQ$136</f>
        <v>#DIV/0!</v>
      </c>
      <c r="AP30">
        <f>TRANSPOSE!AP30/ANSWERS!AR$136</f>
        <v>1</v>
      </c>
      <c r="AQ30" t="str">
        <f>TRANSPOSE!AQ30/ANSWERS!AS$136</f>
        <v>#DIV/0!</v>
      </c>
      <c r="AR30">
        <f>TRANSPOSE!AR30/ANSWERS!AT$136</f>
        <v>1</v>
      </c>
      <c r="AS30">
        <f>TRANSPOSE!AS30/ANSWERS!AU$136</f>
        <v>1</v>
      </c>
      <c r="AT30">
        <f>TRANSPOSE!AT30/ANSWERS!AV$136</f>
        <v>0.9</v>
      </c>
    </row>
    <row r="31">
      <c r="A31" s="1" t="s">
        <v>35</v>
      </c>
      <c r="B31" t="str">
        <f>TRANSPOSE!B31/ANSWERS!D$136</f>
        <v>#DIV/0!</v>
      </c>
      <c r="C31">
        <f>TRANSPOSE!C31/ANSWERS!E$136</f>
        <v>1</v>
      </c>
      <c r="D31">
        <f>TRANSPOSE!D31/ANSWERS!F$136</f>
        <v>1</v>
      </c>
      <c r="E31">
        <f>TRANSPOSE!E31/ANSWERS!G$136</f>
        <v>1</v>
      </c>
      <c r="F31">
        <f>TRANSPOSE!F31/ANSWERS!H$136</f>
        <v>1</v>
      </c>
      <c r="G31">
        <f>TRANSPOSE!G31/ANSWERS!I$136</f>
        <v>1</v>
      </c>
      <c r="H31">
        <f>TRANSPOSE!H31/ANSWERS!J$136</f>
        <v>0.7142857143</v>
      </c>
      <c r="I31">
        <f>TRANSPOSE!I31/ANSWERS!K$136</f>
        <v>1</v>
      </c>
      <c r="J31">
        <f>TRANSPOSE!J31/ANSWERS!L$136</f>
        <v>0.75</v>
      </c>
      <c r="K31">
        <f>TRANSPOSE!K31/ANSWERS!M$136</f>
        <v>0.8</v>
      </c>
      <c r="L31">
        <f>TRANSPOSE!L31/ANSWERS!N$136</f>
        <v>1</v>
      </c>
      <c r="M31">
        <f>TRANSPOSE!M31/ANSWERS!O$136</f>
        <v>0.7058823529</v>
      </c>
      <c r="N31">
        <f>TRANSPOSE!N31/ANSWERS!P$136</f>
        <v>0.6666666667</v>
      </c>
      <c r="O31">
        <f>TRANSPOSE!O31/ANSWERS!Q$136</f>
        <v>1</v>
      </c>
      <c r="P31" t="str">
        <f>TRANSPOSE!P31/ANSWERS!R$136</f>
        <v>#DIV/0!</v>
      </c>
      <c r="Q31" t="str">
        <f>TRANSPOSE!Q31/ANSWERS!S$136</f>
        <v>#DIV/0!</v>
      </c>
      <c r="R31">
        <f>TRANSPOSE!R31/ANSWERS!T$136</f>
        <v>0.8461538462</v>
      </c>
      <c r="S31">
        <f>TRANSPOSE!S31/ANSWERS!U$136</f>
        <v>1</v>
      </c>
      <c r="T31">
        <f>TRANSPOSE!T31/ANSWERS!V$136</f>
        <v>0.7777777778</v>
      </c>
      <c r="U31">
        <f>TRANSPOSE!U31/ANSWERS!W$136</f>
        <v>1</v>
      </c>
      <c r="V31">
        <f>TRANSPOSE!V31/ANSWERS!X$136</f>
        <v>1</v>
      </c>
      <c r="W31">
        <f>TRANSPOSE!W31/ANSWERS!Y$136</f>
        <v>1</v>
      </c>
      <c r="X31">
        <f>TRANSPOSE!X31/ANSWERS!Z$136</f>
        <v>0.5</v>
      </c>
      <c r="Y31">
        <f>TRANSPOSE!Y31/ANSWERS!AA$136</f>
        <v>1</v>
      </c>
      <c r="Z31">
        <f>TRANSPOSE!Z31/ANSWERS!AB$136</f>
        <v>0.5</v>
      </c>
      <c r="AA31">
        <f>TRANSPOSE!AA31/ANSWERS!AC$136</f>
        <v>1</v>
      </c>
      <c r="AB31">
        <f>TRANSPOSE!AB31/ANSWERS!AD$136</f>
        <v>1</v>
      </c>
      <c r="AC31">
        <f>TRANSPOSE!AC31/ANSWERS!AE$136</f>
        <v>1</v>
      </c>
      <c r="AD31" t="str">
        <f>TRANSPOSE!AD31/ANSWERS!AF$136</f>
        <v>#DIV/0!</v>
      </c>
      <c r="AE31" t="str">
        <f>TRANSPOSE!AE31/ANSWERS!AG$136</f>
        <v>#DIV/0!</v>
      </c>
      <c r="AF31">
        <f>TRANSPOSE!AF31/ANSWERS!AH$136</f>
        <v>1</v>
      </c>
      <c r="AG31">
        <f>TRANSPOSE!AG31/ANSWERS!AI$136</f>
        <v>1</v>
      </c>
      <c r="AH31">
        <f>TRANSPOSE!AH31/ANSWERS!AJ$136</f>
        <v>0.3333333333</v>
      </c>
      <c r="AI31">
        <f>TRANSPOSE!AI31/ANSWERS!AK$136</f>
        <v>0</v>
      </c>
      <c r="AJ31" t="str">
        <f>TRANSPOSE!AJ31/ANSWERS!AL$136</f>
        <v>#DIV/0!</v>
      </c>
      <c r="AK31">
        <f>TRANSPOSE!AK31/ANSWERS!AM$136</f>
        <v>1</v>
      </c>
      <c r="AL31">
        <f>TRANSPOSE!AL31/ANSWERS!AN$136</f>
        <v>1</v>
      </c>
      <c r="AM31" t="str">
        <f>TRANSPOSE!AM31/ANSWERS!AO$136</f>
        <v>#DIV/0!</v>
      </c>
      <c r="AN31" t="str">
        <f>TRANSPOSE!AN31/ANSWERS!AP$136</f>
        <v>#DIV/0!</v>
      </c>
      <c r="AO31" t="str">
        <f>TRANSPOSE!AO31/ANSWERS!AQ$136</f>
        <v>#DIV/0!</v>
      </c>
      <c r="AP31">
        <f>TRANSPOSE!AP31/ANSWERS!AR$136</f>
        <v>0.75</v>
      </c>
      <c r="AQ31" t="str">
        <f>TRANSPOSE!AQ31/ANSWERS!AS$136</f>
        <v>#DIV/0!</v>
      </c>
      <c r="AR31">
        <f>TRANSPOSE!AR31/ANSWERS!AT$136</f>
        <v>1</v>
      </c>
      <c r="AS31">
        <f>TRANSPOSE!AS31/ANSWERS!AU$136</f>
        <v>1</v>
      </c>
      <c r="AT31">
        <f>TRANSPOSE!AT31/ANSWERS!AV$136</f>
        <v>1</v>
      </c>
    </row>
    <row r="32">
      <c r="A32" s="1" t="s">
        <v>36</v>
      </c>
      <c r="B32" t="str">
        <f>TRANSPOSE!B32/ANSWERS!D$136</f>
        <v>#DIV/0!</v>
      </c>
      <c r="C32">
        <f>TRANSPOSE!C32/ANSWERS!E$136</f>
        <v>1</v>
      </c>
      <c r="D32">
        <f>TRANSPOSE!D32/ANSWERS!F$136</f>
        <v>1</v>
      </c>
      <c r="E32">
        <f>TRANSPOSE!E32/ANSWERS!G$136</f>
        <v>1</v>
      </c>
      <c r="F32">
        <f>TRANSPOSE!F32/ANSWERS!H$136</f>
        <v>1</v>
      </c>
      <c r="G32">
        <f>TRANSPOSE!G32/ANSWERS!I$136</f>
        <v>1</v>
      </c>
      <c r="H32">
        <f>TRANSPOSE!H32/ANSWERS!J$136</f>
        <v>0.8571428571</v>
      </c>
      <c r="I32">
        <f>TRANSPOSE!I32/ANSWERS!K$136</f>
        <v>1</v>
      </c>
      <c r="J32">
        <f>TRANSPOSE!J32/ANSWERS!L$136</f>
        <v>0.9166666667</v>
      </c>
      <c r="K32">
        <f>TRANSPOSE!K32/ANSWERS!M$136</f>
        <v>0.9</v>
      </c>
      <c r="L32">
        <f>TRANSPOSE!L32/ANSWERS!N$136</f>
        <v>1</v>
      </c>
      <c r="M32">
        <f>TRANSPOSE!M32/ANSWERS!O$136</f>
        <v>0.8823529412</v>
      </c>
      <c r="N32">
        <f>TRANSPOSE!N32/ANSWERS!P$136</f>
        <v>1</v>
      </c>
      <c r="O32">
        <f>TRANSPOSE!O32/ANSWERS!Q$136</f>
        <v>1</v>
      </c>
      <c r="P32" t="str">
        <f>TRANSPOSE!P32/ANSWERS!R$136</f>
        <v>#DIV/0!</v>
      </c>
      <c r="Q32" t="str">
        <f>TRANSPOSE!Q32/ANSWERS!S$136</f>
        <v>#DIV/0!</v>
      </c>
      <c r="R32">
        <f>TRANSPOSE!R32/ANSWERS!T$136</f>
        <v>1</v>
      </c>
      <c r="S32">
        <f>TRANSPOSE!S32/ANSWERS!U$136</f>
        <v>1</v>
      </c>
      <c r="T32">
        <f>TRANSPOSE!T32/ANSWERS!V$136</f>
        <v>1</v>
      </c>
      <c r="U32">
        <f>TRANSPOSE!U32/ANSWERS!W$136</f>
        <v>1</v>
      </c>
      <c r="V32">
        <f>TRANSPOSE!V32/ANSWERS!X$136</f>
        <v>1</v>
      </c>
      <c r="W32">
        <f>TRANSPOSE!W32/ANSWERS!Y$136</f>
        <v>1</v>
      </c>
      <c r="X32">
        <f>TRANSPOSE!X32/ANSWERS!Z$136</f>
        <v>1</v>
      </c>
      <c r="Y32">
        <f>TRANSPOSE!Y32/ANSWERS!AA$136</f>
        <v>1</v>
      </c>
      <c r="Z32">
        <f>TRANSPOSE!Z32/ANSWERS!AB$136</f>
        <v>1</v>
      </c>
      <c r="AA32">
        <f>TRANSPOSE!AA32/ANSWERS!AC$136</f>
        <v>1</v>
      </c>
      <c r="AB32">
        <f>TRANSPOSE!AB32/ANSWERS!AD$136</f>
        <v>1</v>
      </c>
      <c r="AC32">
        <f>TRANSPOSE!AC32/ANSWERS!AE$136</f>
        <v>1</v>
      </c>
      <c r="AD32" t="str">
        <f>TRANSPOSE!AD32/ANSWERS!AF$136</f>
        <v>#DIV/0!</v>
      </c>
      <c r="AE32" t="str">
        <f>TRANSPOSE!AE32/ANSWERS!AG$136</f>
        <v>#DIV/0!</v>
      </c>
      <c r="AF32">
        <f>TRANSPOSE!AF32/ANSWERS!AH$136</f>
        <v>1</v>
      </c>
      <c r="AG32">
        <f>TRANSPOSE!AG32/ANSWERS!AI$136</f>
        <v>1</v>
      </c>
      <c r="AH32">
        <f>TRANSPOSE!AH32/ANSWERS!AJ$136</f>
        <v>0.6666666667</v>
      </c>
      <c r="AI32">
        <f>TRANSPOSE!AI32/ANSWERS!AK$136</f>
        <v>0</v>
      </c>
      <c r="AJ32" t="str">
        <f>TRANSPOSE!AJ32/ANSWERS!AL$136</f>
        <v>#DIV/0!</v>
      </c>
      <c r="AK32">
        <f>TRANSPOSE!AK32/ANSWERS!AM$136</f>
        <v>1</v>
      </c>
      <c r="AL32">
        <f>TRANSPOSE!AL32/ANSWERS!AN$136</f>
        <v>1</v>
      </c>
      <c r="AM32" t="str">
        <f>TRANSPOSE!AM32/ANSWERS!AO$136</f>
        <v>#DIV/0!</v>
      </c>
      <c r="AN32" t="str">
        <f>TRANSPOSE!AN32/ANSWERS!AP$136</f>
        <v>#DIV/0!</v>
      </c>
      <c r="AO32" t="str">
        <f>TRANSPOSE!AO32/ANSWERS!AQ$136</f>
        <v>#DIV/0!</v>
      </c>
      <c r="AP32">
        <f>TRANSPOSE!AP32/ANSWERS!AR$136</f>
        <v>1</v>
      </c>
      <c r="AQ32" t="str">
        <f>TRANSPOSE!AQ32/ANSWERS!AS$136</f>
        <v>#DIV/0!</v>
      </c>
      <c r="AR32">
        <f>TRANSPOSE!AR32/ANSWERS!AT$136</f>
        <v>1</v>
      </c>
      <c r="AS32">
        <f>TRANSPOSE!AS32/ANSWERS!AU$136</f>
        <v>1</v>
      </c>
      <c r="AT32">
        <f>TRANSPOSE!AT32/ANSWERS!AV$136</f>
        <v>1</v>
      </c>
    </row>
    <row r="33">
      <c r="A33" s="1" t="s">
        <v>37</v>
      </c>
      <c r="B33" t="str">
        <f>TRANSPOSE!B33/ANSWERS!D$136</f>
        <v>#DIV/0!</v>
      </c>
      <c r="C33">
        <f>TRANSPOSE!C33/ANSWERS!E$136</f>
        <v>1</v>
      </c>
      <c r="D33">
        <f>TRANSPOSE!D33/ANSWERS!F$136</f>
        <v>0</v>
      </c>
      <c r="E33">
        <f>TRANSPOSE!E33/ANSWERS!G$136</f>
        <v>1</v>
      </c>
      <c r="F33">
        <f>TRANSPOSE!F33/ANSWERS!H$136</f>
        <v>0.5</v>
      </c>
      <c r="G33">
        <f>TRANSPOSE!G33/ANSWERS!I$136</f>
        <v>0</v>
      </c>
      <c r="H33">
        <f>TRANSPOSE!H33/ANSWERS!J$136</f>
        <v>0.8571428571</v>
      </c>
      <c r="I33">
        <f>TRANSPOSE!I33/ANSWERS!K$136</f>
        <v>1</v>
      </c>
      <c r="J33">
        <f>TRANSPOSE!J33/ANSWERS!L$136</f>
        <v>0.5833333333</v>
      </c>
      <c r="K33">
        <f>TRANSPOSE!K33/ANSWERS!M$136</f>
        <v>0.5</v>
      </c>
      <c r="L33">
        <f>TRANSPOSE!L33/ANSWERS!N$136</f>
        <v>1</v>
      </c>
      <c r="M33">
        <f>TRANSPOSE!M33/ANSWERS!O$136</f>
        <v>0.4705882353</v>
      </c>
      <c r="N33">
        <f>TRANSPOSE!N33/ANSWERS!P$136</f>
        <v>1</v>
      </c>
      <c r="O33">
        <f>TRANSPOSE!O33/ANSWERS!Q$136</f>
        <v>0.8</v>
      </c>
      <c r="P33" t="str">
        <f>TRANSPOSE!P33/ANSWERS!R$136</f>
        <v>#DIV/0!</v>
      </c>
      <c r="Q33" t="str">
        <f>TRANSPOSE!Q33/ANSWERS!S$136</f>
        <v>#DIV/0!</v>
      </c>
      <c r="R33">
        <f>TRANSPOSE!R33/ANSWERS!T$136</f>
        <v>0.5384615385</v>
      </c>
      <c r="S33">
        <f>TRANSPOSE!S33/ANSWERS!U$136</f>
        <v>0.75</v>
      </c>
      <c r="T33">
        <f>TRANSPOSE!T33/ANSWERS!V$136</f>
        <v>0.3333333333</v>
      </c>
      <c r="U33">
        <f>TRANSPOSE!U33/ANSWERS!W$136</f>
        <v>0.4285714286</v>
      </c>
      <c r="V33">
        <f>TRANSPOSE!V33/ANSWERS!X$136</f>
        <v>0.625</v>
      </c>
      <c r="W33">
        <f>TRANSPOSE!W33/ANSWERS!Y$136</f>
        <v>0.8181818182</v>
      </c>
      <c r="X33">
        <f>TRANSPOSE!X33/ANSWERS!Z$136</f>
        <v>1</v>
      </c>
      <c r="Y33">
        <f>TRANSPOSE!Y33/ANSWERS!AA$136</f>
        <v>0.5</v>
      </c>
      <c r="Z33">
        <f>TRANSPOSE!Z33/ANSWERS!AB$136</f>
        <v>0.25</v>
      </c>
      <c r="AA33">
        <f>TRANSPOSE!AA33/ANSWERS!AC$136</f>
        <v>0.4</v>
      </c>
      <c r="AB33">
        <f>TRANSPOSE!AB33/ANSWERS!AD$136</f>
        <v>0</v>
      </c>
      <c r="AC33">
        <f>TRANSPOSE!AC33/ANSWERS!AE$136</f>
        <v>1</v>
      </c>
      <c r="AD33" t="str">
        <f>TRANSPOSE!AD33/ANSWERS!AF$136</f>
        <v>#DIV/0!</v>
      </c>
      <c r="AE33" t="str">
        <f>TRANSPOSE!AE33/ANSWERS!AG$136</f>
        <v>#DIV/0!</v>
      </c>
      <c r="AF33">
        <f>TRANSPOSE!AF33/ANSWERS!AH$136</f>
        <v>1</v>
      </c>
      <c r="AG33">
        <f>TRANSPOSE!AG33/ANSWERS!AI$136</f>
        <v>0.5833333333</v>
      </c>
      <c r="AH33">
        <f>TRANSPOSE!AH33/ANSWERS!AJ$136</f>
        <v>0.6666666667</v>
      </c>
      <c r="AI33">
        <f>TRANSPOSE!AI33/ANSWERS!AK$136</f>
        <v>0</v>
      </c>
      <c r="AJ33" t="str">
        <f>TRANSPOSE!AJ33/ANSWERS!AL$136</f>
        <v>#DIV/0!</v>
      </c>
      <c r="AK33">
        <f>TRANSPOSE!AK33/ANSWERS!AM$136</f>
        <v>1</v>
      </c>
      <c r="AL33">
        <f>TRANSPOSE!AL33/ANSWERS!AN$136</f>
        <v>1</v>
      </c>
      <c r="AM33" t="str">
        <f>TRANSPOSE!AM33/ANSWERS!AO$136</f>
        <v>#DIV/0!</v>
      </c>
      <c r="AN33" t="str">
        <f>TRANSPOSE!AN33/ANSWERS!AP$136</f>
        <v>#DIV/0!</v>
      </c>
      <c r="AO33" t="str">
        <f>TRANSPOSE!AO33/ANSWERS!AQ$136</f>
        <v>#DIV/0!</v>
      </c>
      <c r="AP33">
        <f>TRANSPOSE!AP33/ANSWERS!AR$136</f>
        <v>0.5</v>
      </c>
      <c r="AQ33" t="str">
        <f>TRANSPOSE!AQ33/ANSWERS!AS$136</f>
        <v>#DIV/0!</v>
      </c>
      <c r="AR33">
        <f>TRANSPOSE!AR33/ANSWERS!AT$136</f>
        <v>0.5</v>
      </c>
      <c r="AS33">
        <f>TRANSPOSE!AS33/ANSWERS!AU$136</f>
        <v>0</v>
      </c>
      <c r="AT33">
        <f>TRANSPOSE!AT33/ANSWERS!AV$136</f>
        <v>0.7</v>
      </c>
    </row>
    <row r="34">
      <c r="A34" s="1" t="s">
        <v>38</v>
      </c>
      <c r="B34" t="str">
        <f>TRANSPOSE!B34/ANSWERS!D$136</f>
        <v>#DIV/0!</v>
      </c>
      <c r="C34">
        <f>TRANSPOSE!C34/ANSWERS!E$136</f>
        <v>1</v>
      </c>
      <c r="D34">
        <f>TRANSPOSE!D34/ANSWERS!F$136</f>
        <v>1</v>
      </c>
      <c r="E34">
        <f>TRANSPOSE!E34/ANSWERS!G$136</f>
        <v>1</v>
      </c>
      <c r="F34">
        <f>TRANSPOSE!F34/ANSWERS!H$136</f>
        <v>1</v>
      </c>
      <c r="G34">
        <f>TRANSPOSE!G34/ANSWERS!I$136</f>
        <v>1</v>
      </c>
      <c r="H34">
        <f>TRANSPOSE!H34/ANSWERS!J$136</f>
        <v>0.5714285714</v>
      </c>
      <c r="I34">
        <f>TRANSPOSE!I34/ANSWERS!K$136</f>
        <v>1</v>
      </c>
      <c r="J34">
        <f>TRANSPOSE!J34/ANSWERS!L$136</f>
        <v>0.8333333333</v>
      </c>
      <c r="K34">
        <f>TRANSPOSE!K34/ANSWERS!M$136</f>
        <v>0.9</v>
      </c>
      <c r="L34">
        <f>TRANSPOSE!L34/ANSWERS!N$136</f>
        <v>1</v>
      </c>
      <c r="M34">
        <f>TRANSPOSE!M34/ANSWERS!O$136</f>
        <v>0.7647058824</v>
      </c>
      <c r="N34">
        <f>TRANSPOSE!N34/ANSWERS!P$136</f>
        <v>0.6666666667</v>
      </c>
      <c r="O34">
        <f>TRANSPOSE!O34/ANSWERS!Q$136</f>
        <v>0.8</v>
      </c>
      <c r="P34" t="str">
        <f>TRANSPOSE!P34/ANSWERS!R$136</f>
        <v>#DIV/0!</v>
      </c>
      <c r="Q34" t="str">
        <f>TRANSPOSE!Q34/ANSWERS!S$136</f>
        <v>#DIV/0!</v>
      </c>
      <c r="R34">
        <f>TRANSPOSE!R34/ANSWERS!T$136</f>
        <v>0.7692307692</v>
      </c>
      <c r="S34">
        <f>TRANSPOSE!S34/ANSWERS!U$136</f>
        <v>0.875</v>
      </c>
      <c r="T34">
        <f>TRANSPOSE!T34/ANSWERS!V$136</f>
        <v>0.8888888889</v>
      </c>
      <c r="U34">
        <f>TRANSPOSE!U34/ANSWERS!W$136</f>
        <v>0.8571428571</v>
      </c>
      <c r="V34">
        <f>TRANSPOSE!V34/ANSWERS!X$136</f>
        <v>0.875</v>
      </c>
      <c r="W34">
        <f>TRANSPOSE!W34/ANSWERS!Y$136</f>
        <v>0.9090909091</v>
      </c>
      <c r="X34">
        <f>TRANSPOSE!X34/ANSWERS!Z$136</f>
        <v>1</v>
      </c>
      <c r="Y34">
        <f>TRANSPOSE!Y34/ANSWERS!AA$136</f>
        <v>1</v>
      </c>
      <c r="Z34">
        <f>TRANSPOSE!Z34/ANSWERS!AB$136</f>
        <v>0</v>
      </c>
      <c r="AA34">
        <f>TRANSPOSE!AA34/ANSWERS!AC$136</f>
        <v>0.6</v>
      </c>
      <c r="AB34">
        <f>TRANSPOSE!AB34/ANSWERS!AD$136</f>
        <v>1</v>
      </c>
      <c r="AC34">
        <f>TRANSPOSE!AC34/ANSWERS!AE$136</f>
        <v>1</v>
      </c>
      <c r="AD34" t="str">
        <f>TRANSPOSE!AD34/ANSWERS!AF$136</f>
        <v>#DIV/0!</v>
      </c>
      <c r="AE34" t="str">
        <f>TRANSPOSE!AE34/ANSWERS!AG$136</f>
        <v>#DIV/0!</v>
      </c>
      <c r="AF34">
        <f>TRANSPOSE!AF34/ANSWERS!AH$136</f>
        <v>1</v>
      </c>
      <c r="AG34">
        <f>TRANSPOSE!AG34/ANSWERS!AI$136</f>
        <v>0.9166666667</v>
      </c>
      <c r="AH34">
        <f>TRANSPOSE!AH34/ANSWERS!AJ$136</f>
        <v>0.6666666667</v>
      </c>
      <c r="AI34">
        <f>TRANSPOSE!AI34/ANSWERS!AK$136</f>
        <v>0</v>
      </c>
      <c r="AJ34" t="str">
        <f>TRANSPOSE!AJ34/ANSWERS!AL$136</f>
        <v>#DIV/0!</v>
      </c>
      <c r="AK34">
        <f>TRANSPOSE!AK34/ANSWERS!AM$136</f>
        <v>1</v>
      </c>
      <c r="AL34">
        <f>TRANSPOSE!AL34/ANSWERS!AN$136</f>
        <v>1</v>
      </c>
      <c r="AM34" t="str">
        <f>TRANSPOSE!AM34/ANSWERS!AO$136</f>
        <v>#DIV/0!</v>
      </c>
      <c r="AN34" t="str">
        <f>TRANSPOSE!AN34/ANSWERS!AP$136</f>
        <v>#DIV/0!</v>
      </c>
      <c r="AO34" t="str">
        <f>TRANSPOSE!AO34/ANSWERS!AQ$136</f>
        <v>#DIV/0!</v>
      </c>
      <c r="AP34">
        <f>TRANSPOSE!AP34/ANSWERS!AR$136</f>
        <v>1</v>
      </c>
      <c r="AQ34" t="str">
        <f>TRANSPOSE!AQ34/ANSWERS!AS$136</f>
        <v>#DIV/0!</v>
      </c>
      <c r="AR34">
        <f>TRANSPOSE!AR34/ANSWERS!AT$136</f>
        <v>1</v>
      </c>
      <c r="AS34">
        <f>TRANSPOSE!AS34/ANSWERS!AU$136</f>
        <v>1</v>
      </c>
      <c r="AT34">
        <f>TRANSPOSE!AT34/ANSWERS!AV$136</f>
        <v>0.9</v>
      </c>
    </row>
    <row r="35">
      <c r="A35" s="1" t="s">
        <v>39</v>
      </c>
      <c r="B35" t="str">
        <f>TRANSPOSE!B35/ANSWERS!D$136</f>
        <v>#DIV/0!</v>
      </c>
      <c r="C35">
        <f>TRANSPOSE!C35/ANSWERS!E$136</f>
        <v>0.6666666667</v>
      </c>
      <c r="D35">
        <f>TRANSPOSE!D35/ANSWERS!F$136</f>
        <v>0</v>
      </c>
      <c r="E35">
        <f>TRANSPOSE!E35/ANSWERS!G$136</f>
        <v>0</v>
      </c>
      <c r="F35">
        <f>TRANSPOSE!F35/ANSWERS!H$136</f>
        <v>1</v>
      </c>
      <c r="G35">
        <f>TRANSPOSE!G35/ANSWERS!I$136</f>
        <v>1</v>
      </c>
      <c r="H35">
        <f>TRANSPOSE!H35/ANSWERS!J$136</f>
        <v>0.5714285714</v>
      </c>
      <c r="I35">
        <f>TRANSPOSE!I35/ANSWERS!K$136</f>
        <v>1</v>
      </c>
      <c r="J35">
        <f>TRANSPOSE!J35/ANSWERS!L$136</f>
        <v>0.5</v>
      </c>
      <c r="K35">
        <f>TRANSPOSE!K35/ANSWERS!M$136</f>
        <v>0.5</v>
      </c>
      <c r="L35">
        <f>TRANSPOSE!L35/ANSWERS!N$136</f>
        <v>1</v>
      </c>
      <c r="M35">
        <f>TRANSPOSE!M35/ANSWERS!O$136</f>
        <v>0.4705882353</v>
      </c>
      <c r="N35">
        <f>TRANSPOSE!N35/ANSWERS!P$136</f>
        <v>0.6666666667</v>
      </c>
      <c r="O35">
        <f>TRANSPOSE!O35/ANSWERS!Q$136</f>
        <v>0.5</v>
      </c>
      <c r="P35" t="str">
        <f>TRANSPOSE!P35/ANSWERS!R$136</f>
        <v>#DIV/0!</v>
      </c>
      <c r="Q35" t="str">
        <f>TRANSPOSE!Q35/ANSWERS!S$136</f>
        <v>#DIV/0!</v>
      </c>
      <c r="R35">
        <f>TRANSPOSE!R35/ANSWERS!T$136</f>
        <v>0.4615384615</v>
      </c>
      <c r="S35">
        <f>TRANSPOSE!S35/ANSWERS!U$136</f>
        <v>0.5625</v>
      </c>
      <c r="T35">
        <f>TRANSPOSE!T35/ANSWERS!V$136</f>
        <v>0.5555555556</v>
      </c>
      <c r="U35">
        <f>TRANSPOSE!U35/ANSWERS!W$136</f>
        <v>0.8571428571</v>
      </c>
      <c r="V35">
        <f>TRANSPOSE!V35/ANSWERS!X$136</f>
        <v>0.625</v>
      </c>
      <c r="W35">
        <f>TRANSPOSE!W35/ANSWERS!Y$136</f>
        <v>0.4545454545</v>
      </c>
      <c r="X35">
        <f>TRANSPOSE!X35/ANSWERS!Z$136</f>
        <v>1</v>
      </c>
      <c r="Y35">
        <f>TRANSPOSE!Y35/ANSWERS!AA$136</f>
        <v>0</v>
      </c>
      <c r="Z35">
        <f>TRANSPOSE!Z35/ANSWERS!AB$136</f>
        <v>0.5</v>
      </c>
      <c r="AA35">
        <f>TRANSPOSE!AA35/ANSWERS!AC$136</f>
        <v>0.8</v>
      </c>
      <c r="AB35">
        <f>TRANSPOSE!AB35/ANSWERS!AD$136</f>
        <v>0.5</v>
      </c>
      <c r="AC35">
        <f>TRANSPOSE!AC35/ANSWERS!AE$136</f>
        <v>1</v>
      </c>
      <c r="AD35" t="str">
        <f>TRANSPOSE!AD35/ANSWERS!AF$136</f>
        <v>#DIV/0!</v>
      </c>
      <c r="AE35" t="str">
        <f>TRANSPOSE!AE35/ANSWERS!AG$136</f>
        <v>#DIV/0!</v>
      </c>
      <c r="AF35">
        <f>TRANSPOSE!AF35/ANSWERS!AH$136</f>
        <v>0.5</v>
      </c>
      <c r="AG35">
        <f>TRANSPOSE!AG35/ANSWERS!AI$136</f>
        <v>0.5</v>
      </c>
      <c r="AH35">
        <f>TRANSPOSE!AH35/ANSWERS!AJ$136</f>
        <v>0.3333333333</v>
      </c>
      <c r="AI35">
        <f>TRANSPOSE!AI35/ANSWERS!AK$136</f>
        <v>0</v>
      </c>
      <c r="AJ35" t="str">
        <f>TRANSPOSE!AJ35/ANSWERS!AL$136</f>
        <v>#DIV/0!</v>
      </c>
      <c r="AK35">
        <f>TRANSPOSE!AK35/ANSWERS!AM$136</f>
        <v>1</v>
      </c>
      <c r="AL35">
        <f>TRANSPOSE!AL35/ANSWERS!AN$136</f>
        <v>0.5</v>
      </c>
      <c r="AM35" t="str">
        <f>TRANSPOSE!AM35/ANSWERS!AO$136</f>
        <v>#DIV/0!</v>
      </c>
      <c r="AN35" t="str">
        <f>TRANSPOSE!AN35/ANSWERS!AP$136</f>
        <v>#DIV/0!</v>
      </c>
      <c r="AO35" t="str">
        <f>TRANSPOSE!AO35/ANSWERS!AQ$136</f>
        <v>#DIV/0!</v>
      </c>
      <c r="AP35">
        <f>TRANSPOSE!AP35/ANSWERS!AR$136</f>
        <v>0.75</v>
      </c>
      <c r="AQ35" t="str">
        <f>TRANSPOSE!AQ35/ANSWERS!AS$136</f>
        <v>#DIV/0!</v>
      </c>
      <c r="AR35">
        <f>TRANSPOSE!AR35/ANSWERS!AT$136</f>
        <v>0.8333333333</v>
      </c>
      <c r="AS35">
        <f>TRANSPOSE!AS35/ANSWERS!AU$136</f>
        <v>1</v>
      </c>
      <c r="AT35">
        <f>TRANSPOSE!AT35/ANSWERS!AV$136</f>
        <v>0.5</v>
      </c>
    </row>
    <row r="36">
      <c r="A36" s="1" t="s">
        <v>40</v>
      </c>
      <c r="B36" t="str">
        <f>TRANSPOSE!B36/ANSWERS!D$136</f>
        <v>#DIV/0!</v>
      </c>
      <c r="C36">
        <f>TRANSPOSE!C36/ANSWERS!E$136</f>
        <v>0.6666666667</v>
      </c>
      <c r="D36">
        <f>TRANSPOSE!D36/ANSWERS!F$136</f>
        <v>0</v>
      </c>
      <c r="E36">
        <f>TRANSPOSE!E36/ANSWERS!G$136</f>
        <v>1</v>
      </c>
      <c r="F36">
        <f>TRANSPOSE!F36/ANSWERS!H$136</f>
        <v>1</v>
      </c>
      <c r="G36">
        <f>TRANSPOSE!G36/ANSWERS!I$136</f>
        <v>1</v>
      </c>
      <c r="H36">
        <f>TRANSPOSE!H36/ANSWERS!J$136</f>
        <v>1</v>
      </c>
      <c r="I36">
        <f>TRANSPOSE!I36/ANSWERS!K$136</f>
        <v>1</v>
      </c>
      <c r="J36">
        <f>TRANSPOSE!J36/ANSWERS!L$136</f>
        <v>1</v>
      </c>
      <c r="K36">
        <f>TRANSPOSE!K36/ANSWERS!M$136</f>
        <v>0.9</v>
      </c>
      <c r="L36">
        <f>TRANSPOSE!L36/ANSWERS!N$136</f>
        <v>1</v>
      </c>
      <c r="M36">
        <f>TRANSPOSE!M36/ANSWERS!O$136</f>
        <v>0.8823529412</v>
      </c>
      <c r="N36">
        <f>TRANSPOSE!N36/ANSWERS!P$136</f>
        <v>1</v>
      </c>
      <c r="O36">
        <f>TRANSPOSE!O36/ANSWERS!Q$136</f>
        <v>0.9</v>
      </c>
      <c r="P36" t="str">
        <f>TRANSPOSE!P36/ANSWERS!R$136</f>
        <v>#DIV/0!</v>
      </c>
      <c r="Q36" t="str">
        <f>TRANSPOSE!Q36/ANSWERS!S$136</f>
        <v>#DIV/0!</v>
      </c>
      <c r="R36">
        <f>TRANSPOSE!R36/ANSWERS!T$136</f>
        <v>0.9230769231</v>
      </c>
      <c r="S36">
        <f>TRANSPOSE!S36/ANSWERS!U$136</f>
        <v>1</v>
      </c>
      <c r="T36">
        <f>TRANSPOSE!T36/ANSWERS!V$136</f>
        <v>0.8888888889</v>
      </c>
      <c r="U36">
        <f>TRANSPOSE!U36/ANSWERS!W$136</f>
        <v>1</v>
      </c>
      <c r="V36">
        <f>TRANSPOSE!V36/ANSWERS!X$136</f>
        <v>1</v>
      </c>
      <c r="W36">
        <f>TRANSPOSE!W36/ANSWERS!Y$136</f>
        <v>1</v>
      </c>
      <c r="X36">
        <f>TRANSPOSE!X36/ANSWERS!Z$136</f>
        <v>1</v>
      </c>
      <c r="Y36">
        <f>TRANSPOSE!Y36/ANSWERS!AA$136</f>
        <v>1</v>
      </c>
      <c r="Z36">
        <f>TRANSPOSE!Z36/ANSWERS!AB$136</f>
        <v>0.75</v>
      </c>
      <c r="AA36">
        <f>TRANSPOSE!AA36/ANSWERS!AC$136</f>
        <v>1</v>
      </c>
      <c r="AB36">
        <f>TRANSPOSE!AB36/ANSWERS!AD$136</f>
        <v>1</v>
      </c>
      <c r="AC36">
        <f>TRANSPOSE!AC36/ANSWERS!AE$136</f>
        <v>1</v>
      </c>
      <c r="AD36" t="str">
        <f>TRANSPOSE!AD36/ANSWERS!AF$136</f>
        <v>#DIV/0!</v>
      </c>
      <c r="AE36" t="str">
        <f>TRANSPOSE!AE36/ANSWERS!AG$136</f>
        <v>#DIV/0!</v>
      </c>
      <c r="AF36">
        <f>TRANSPOSE!AF36/ANSWERS!AH$136</f>
        <v>1</v>
      </c>
      <c r="AG36">
        <f>TRANSPOSE!AG36/ANSWERS!AI$136</f>
        <v>1</v>
      </c>
      <c r="AH36">
        <f>TRANSPOSE!AH36/ANSWERS!AJ$136</f>
        <v>0.6666666667</v>
      </c>
      <c r="AI36">
        <f>TRANSPOSE!AI36/ANSWERS!AK$136</f>
        <v>0</v>
      </c>
      <c r="AJ36" t="str">
        <f>TRANSPOSE!AJ36/ANSWERS!AL$136</f>
        <v>#DIV/0!</v>
      </c>
      <c r="AK36">
        <f>TRANSPOSE!AK36/ANSWERS!AM$136</f>
        <v>1</v>
      </c>
      <c r="AL36">
        <f>TRANSPOSE!AL36/ANSWERS!AN$136</f>
        <v>1</v>
      </c>
      <c r="AM36" t="str">
        <f>TRANSPOSE!AM36/ANSWERS!AO$136</f>
        <v>#DIV/0!</v>
      </c>
      <c r="AN36" t="str">
        <f>TRANSPOSE!AN36/ANSWERS!AP$136</f>
        <v>#DIV/0!</v>
      </c>
      <c r="AO36" t="str">
        <f>TRANSPOSE!AO36/ANSWERS!AQ$136</f>
        <v>#DIV/0!</v>
      </c>
      <c r="AP36">
        <f>TRANSPOSE!AP36/ANSWERS!AR$136</f>
        <v>1</v>
      </c>
      <c r="AQ36" t="str">
        <f>TRANSPOSE!AQ36/ANSWERS!AS$136</f>
        <v>#DIV/0!</v>
      </c>
      <c r="AR36">
        <f>TRANSPOSE!AR36/ANSWERS!AT$136</f>
        <v>1</v>
      </c>
      <c r="AS36">
        <f>TRANSPOSE!AS36/ANSWERS!AU$136</f>
        <v>1</v>
      </c>
      <c r="AT36">
        <f>TRANSPOSE!AT36/ANSWERS!AV$136</f>
        <v>1</v>
      </c>
    </row>
    <row r="37">
      <c r="A37" s="1" t="s">
        <v>41</v>
      </c>
      <c r="B37" t="str">
        <f>TRANSPOSE!B37/ANSWERS!D$136</f>
        <v>#DIV/0!</v>
      </c>
      <c r="C37">
        <f>TRANSPOSE!C37/ANSWERS!E$136</f>
        <v>1</v>
      </c>
      <c r="D37">
        <f>TRANSPOSE!D37/ANSWERS!F$136</f>
        <v>1</v>
      </c>
      <c r="E37">
        <f>TRANSPOSE!E37/ANSWERS!G$136</f>
        <v>0</v>
      </c>
      <c r="F37">
        <f>TRANSPOSE!F37/ANSWERS!H$136</f>
        <v>1</v>
      </c>
      <c r="G37">
        <f>TRANSPOSE!G37/ANSWERS!I$136</f>
        <v>1</v>
      </c>
      <c r="H37">
        <f>TRANSPOSE!H37/ANSWERS!J$136</f>
        <v>0.8571428571</v>
      </c>
      <c r="I37">
        <f>TRANSPOSE!I37/ANSWERS!K$136</f>
        <v>1</v>
      </c>
      <c r="J37">
        <f>TRANSPOSE!J37/ANSWERS!L$136</f>
        <v>0.75</v>
      </c>
      <c r="K37">
        <f>TRANSPOSE!K37/ANSWERS!M$136</f>
        <v>0.9</v>
      </c>
      <c r="L37">
        <f>TRANSPOSE!L37/ANSWERS!N$136</f>
        <v>1</v>
      </c>
      <c r="M37">
        <f>TRANSPOSE!M37/ANSWERS!O$136</f>
        <v>0.8823529412</v>
      </c>
      <c r="N37">
        <f>TRANSPOSE!N37/ANSWERS!P$136</f>
        <v>0.6666666667</v>
      </c>
      <c r="O37">
        <f>TRANSPOSE!O37/ANSWERS!Q$136</f>
        <v>0.8</v>
      </c>
      <c r="P37" t="str">
        <f>TRANSPOSE!P37/ANSWERS!R$136</f>
        <v>#DIV/0!</v>
      </c>
      <c r="Q37" t="str">
        <f>TRANSPOSE!Q37/ANSWERS!S$136</f>
        <v>#DIV/0!</v>
      </c>
      <c r="R37">
        <f>TRANSPOSE!R37/ANSWERS!T$136</f>
        <v>0.7692307692</v>
      </c>
      <c r="S37">
        <f>TRANSPOSE!S37/ANSWERS!U$136</f>
        <v>0.8125</v>
      </c>
      <c r="T37">
        <f>TRANSPOSE!T37/ANSWERS!V$136</f>
        <v>0.7777777778</v>
      </c>
      <c r="U37">
        <f>TRANSPOSE!U37/ANSWERS!W$136</f>
        <v>1</v>
      </c>
      <c r="V37">
        <f>TRANSPOSE!V37/ANSWERS!X$136</f>
        <v>0.875</v>
      </c>
      <c r="W37">
        <f>TRANSPOSE!W37/ANSWERS!Y$136</f>
        <v>0.8181818182</v>
      </c>
      <c r="X37">
        <f>TRANSPOSE!X37/ANSWERS!Z$136</f>
        <v>1</v>
      </c>
      <c r="Y37">
        <f>TRANSPOSE!Y37/ANSWERS!AA$136</f>
        <v>1</v>
      </c>
      <c r="Z37">
        <f>TRANSPOSE!Z37/ANSWERS!AB$136</f>
        <v>1</v>
      </c>
      <c r="AA37">
        <f>TRANSPOSE!AA37/ANSWERS!AC$136</f>
        <v>1</v>
      </c>
      <c r="AB37">
        <f>TRANSPOSE!AB37/ANSWERS!AD$136</f>
        <v>1</v>
      </c>
      <c r="AC37">
        <f>TRANSPOSE!AC37/ANSWERS!AE$136</f>
        <v>1</v>
      </c>
      <c r="AD37" t="str">
        <f>TRANSPOSE!AD37/ANSWERS!AF$136</f>
        <v>#DIV/0!</v>
      </c>
      <c r="AE37" t="str">
        <f>TRANSPOSE!AE37/ANSWERS!AG$136</f>
        <v>#DIV/0!</v>
      </c>
      <c r="AF37">
        <f>TRANSPOSE!AF37/ANSWERS!AH$136</f>
        <v>1</v>
      </c>
      <c r="AG37">
        <f>TRANSPOSE!AG37/ANSWERS!AI$136</f>
        <v>0.75</v>
      </c>
      <c r="AH37">
        <f>TRANSPOSE!AH37/ANSWERS!AJ$136</f>
        <v>1</v>
      </c>
      <c r="AI37">
        <f>TRANSPOSE!AI37/ANSWERS!AK$136</f>
        <v>1</v>
      </c>
      <c r="AJ37" t="str">
        <f>TRANSPOSE!AJ37/ANSWERS!AL$136</f>
        <v>#DIV/0!</v>
      </c>
      <c r="AK37">
        <f>TRANSPOSE!AK37/ANSWERS!AM$136</f>
        <v>1</v>
      </c>
      <c r="AL37">
        <f>TRANSPOSE!AL37/ANSWERS!AN$136</f>
        <v>1</v>
      </c>
      <c r="AM37" t="str">
        <f>TRANSPOSE!AM37/ANSWERS!AO$136</f>
        <v>#DIV/0!</v>
      </c>
      <c r="AN37" t="str">
        <f>TRANSPOSE!AN37/ANSWERS!AP$136</f>
        <v>#DIV/0!</v>
      </c>
      <c r="AO37" t="str">
        <f>TRANSPOSE!AO37/ANSWERS!AQ$136</f>
        <v>#DIV/0!</v>
      </c>
      <c r="AP37">
        <f>TRANSPOSE!AP37/ANSWERS!AR$136</f>
        <v>1</v>
      </c>
      <c r="AQ37" t="str">
        <f>TRANSPOSE!AQ37/ANSWERS!AS$136</f>
        <v>#DIV/0!</v>
      </c>
      <c r="AR37">
        <f>TRANSPOSE!AR37/ANSWERS!AT$136</f>
        <v>1</v>
      </c>
      <c r="AS37">
        <f>TRANSPOSE!AS37/ANSWERS!AU$136</f>
        <v>1</v>
      </c>
      <c r="AT37">
        <f>TRANSPOSE!AT37/ANSWERS!AV$136</f>
        <v>0.8</v>
      </c>
    </row>
    <row r="38">
      <c r="A38" s="1" t="s">
        <v>42</v>
      </c>
      <c r="B38" t="str">
        <f>TRANSPOSE!B38/ANSWERS!D$136</f>
        <v>#DIV/0!</v>
      </c>
      <c r="C38">
        <f>TRANSPOSE!C38/ANSWERS!E$136</f>
        <v>1</v>
      </c>
      <c r="D38">
        <f>TRANSPOSE!D38/ANSWERS!F$136</f>
        <v>1</v>
      </c>
      <c r="E38">
        <f>TRANSPOSE!E38/ANSWERS!G$136</f>
        <v>1</v>
      </c>
      <c r="F38">
        <f>TRANSPOSE!F38/ANSWERS!H$136</f>
        <v>1</v>
      </c>
      <c r="G38">
        <f>TRANSPOSE!G38/ANSWERS!I$136</f>
        <v>1</v>
      </c>
      <c r="H38">
        <f>TRANSPOSE!H38/ANSWERS!J$136</f>
        <v>1</v>
      </c>
      <c r="I38">
        <f>TRANSPOSE!I38/ANSWERS!K$136</f>
        <v>1</v>
      </c>
      <c r="J38">
        <f>TRANSPOSE!J38/ANSWERS!L$136</f>
        <v>0.8333333333</v>
      </c>
      <c r="K38">
        <f>TRANSPOSE!K38/ANSWERS!M$136</f>
        <v>1</v>
      </c>
      <c r="L38">
        <f>TRANSPOSE!L38/ANSWERS!N$136</f>
        <v>1</v>
      </c>
      <c r="M38">
        <f>TRANSPOSE!M38/ANSWERS!O$136</f>
        <v>0.8823529412</v>
      </c>
      <c r="N38">
        <f>TRANSPOSE!N38/ANSWERS!P$136</f>
        <v>1</v>
      </c>
      <c r="O38">
        <f>TRANSPOSE!O38/ANSWERS!Q$136</f>
        <v>1</v>
      </c>
      <c r="P38" t="str">
        <f>TRANSPOSE!P38/ANSWERS!R$136</f>
        <v>#DIV/0!</v>
      </c>
      <c r="Q38" t="str">
        <f>TRANSPOSE!Q38/ANSWERS!S$136</f>
        <v>#DIV/0!</v>
      </c>
      <c r="R38">
        <f>TRANSPOSE!R38/ANSWERS!T$136</f>
        <v>1</v>
      </c>
      <c r="S38">
        <f>TRANSPOSE!S38/ANSWERS!U$136</f>
        <v>1</v>
      </c>
      <c r="T38">
        <f>TRANSPOSE!T38/ANSWERS!V$136</f>
        <v>0.7777777778</v>
      </c>
      <c r="U38">
        <f>TRANSPOSE!U38/ANSWERS!W$136</f>
        <v>1</v>
      </c>
      <c r="V38">
        <f>TRANSPOSE!V38/ANSWERS!X$136</f>
        <v>1</v>
      </c>
      <c r="W38">
        <f>TRANSPOSE!W38/ANSWERS!Y$136</f>
        <v>1</v>
      </c>
      <c r="X38">
        <f>TRANSPOSE!X38/ANSWERS!Z$136</f>
        <v>1</v>
      </c>
      <c r="Y38">
        <f>TRANSPOSE!Y38/ANSWERS!AA$136</f>
        <v>1</v>
      </c>
      <c r="Z38">
        <f>TRANSPOSE!Z38/ANSWERS!AB$136</f>
        <v>1</v>
      </c>
      <c r="AA38">
        <f>TRANSPOSE!AA38/ANSWERS!AC$136</f>
        <v>1</v>
      </c>
      <c r="AB38">
        <f>TRANSPOSE!AB38/ANSWERS!AD$136</f>
        <v>1</v>
      </c>
      <c r="AC38">
        <f>TRANSPOSE!AC38/ANSWERS!AE$136</f>
        <v>1</v>
      </c>
      <c r="AD38" t="str">
        <f>TRANSPOSE!AD38/ANSWERS!AF$136</f>
        <v>#DIV/0!</v>
      </c>
      <c r="AE38" t="str">
        <f>TRANSPOSE!AE38/ANSWERS!AG$136</f>
        <v>#DIV/0!</v>
      </c>
      <c r="AF38">
        <f>TRANSPOSE!AF38/ANSWERS!AH$136</f>
        <v>1</v>
      </c>
      <c r="AG38">
        <f>TRANSPOSE!AG38/ANSWERS!AI$136</f>
        <v>1</v>
      </c>
      <c r="AH38">
        <f>TRANSPOSE!AH38/ANSWERS!AJ$136</f>
        <v>0.6666666667</v>
      </c>
      <c r="AI38">
        <f>TRANSPOSE!AI38/ANSWERS!AK$136</f>
        <v>1</v>
      </c>
      <c r="AJ38" t="str">
        <f>TRANSPOSE!AJ38/ANSWERS!AL$136</f>
        <v>#DIV/0!</v>
      </c>
      <c r="AK38">
        <f>TRANSPOSE!AK38/ANSWERS!AM$136</f>
        <v>1</v>
      </c>
      <c r="AL38">
        <f>TRANSPOSE!AL38/ANSWERS!AN$136</f>
        <v>1</v>
      </c>
      <c r="AM38" t="str">
        <f>TRANSPOSE!AM38/ANSWERS!AO$136</f>
        <v>#DIV/0!</v>
      </c>
      <c r="AN38" t="str">
        <f>TRANSPOSE!AN38/ANSWERS!AP$136</f>
        <v>#DIV/0!</v>
      </c>
      <c r="AO38" t="str">
        <f>TRANSPOSE!AO38/ANSWERS!AQ$136</f>
        <v>#DIV/0!</v>
      </c>
      <c r="AP38">
        <f>TRANSPOSE!AP38/ANSWERS!AR$136</f>
        <v>1</v>
      </c>
      <c r="AQ38" t="str">
        <f>TRANSPOSE!AQ38/ANSWERS!AS$136</f>
        <v>#DIV/0!</v>
      </c>
      <c r="AR38">
        <f>TRANSPOSE!AR38/ANSWERS!AT$136</f>
        <v>1</v>
      </c>
      <c r="AS38">
        <f>TRANSPOSE!AS38/ANSWERS!AU$136</f>
        <v>1</v>
      </c>
      <c r="AT38">
        <f>TRANSPOSE!AT38/ANSWERS!AV$136</f>
        <v>1</v>
      </c>
    </row>
    <row r="39">
      <c r="A39" s="1" t="s">
        <v>43</v>
      </c>
      <c r="B39" t="str">
        <f>TRANSPOSE!B39/ANSWERS!D$136</f>
        <v>#DIV/0!</v>
      </c>
      <c r="C39">
        <f>TRANSPOSE!C39/ANSWERS!E$136</f>
        <v>1</v>
      </c>
      <c r="D39">
        <f>TRANSPOSE!D39/ANSWERS!F$136</f>
        <v>1</v>
      </c>
      <c r="E39">
        <f>TRANSPOSE!E39/ANSWERS!G$136</f>
        <v>1</v>
      </c>
      <c r="F39">
        <f>TRANSPOSE!F39/ANSWERS!H$136</f>
        <v>1</v>
      </c>
      <c r="G39">
        <f>TRANSPOSE!G39/ANSWERS!I$136</f>
        <v>1</v>
      </c>
      <c r="H39">
        <f>TRANSPOSE!H39/ANSWERS!J$136</f>
        <v>1</v>
      </c>
      <c r="I39">
        <f>TRANSPOSE!I39/ANSWERS!K$136</f>
        <v>1</v>
      </c>
      <c r="J39">
        <f>TRANSPOSE!J39/ANSWERS!L$136</f>
        <v>0.9166666667</v>
      </c>
      <c r="K39">
        <f>TRANSPOSE!K39/ANSWERS!M$136</f>
        <v>0.9</v>
      </c>
      <c r="L39">
        <f>TRANSPOSE!L39/ANSWERS!N$136</f>
        <v>1</v>
      </c>
      <c r="M39">
        <f>TRANSPOSE!M39/ANSWERS!O$136</f>
        <v>0.8235294118</v>
      </c>
      <c r="N39">
        <f>TRANSPOSE!N39/ANSWERS!P$136</f>
        <v>1</v>
      </c>
      <c r="O39">
        <f>TRANSPOSE!O39/ANSWERS!Q$136</f>
        <v>1</v>
      </c>
      <c r="P39" t="str">
        <f>TRANSPOSE!P39/ANSWERS!R$136</f>
        <v>#DIV/0!</v>
      </c>
      <c r="Q39" t="str">
        <f>TRANSPOSE!Q39/ANSWERS!S$136</f>
        <v>#DIV/0!</v>
      </c>
      <c r="R39">
        <f>TRANSPOSE!R39/ANSWERS!T$136</f>
        <v>0.9230769231</v>
      </c>
      <c r="S39">
        <f>TRANSPOSE!S39/ANSWERS!U$136</f>
        <v>1</v>
      </c>
      <c r="T39">
        <f>TRANSPOSE!T39/ANSWERS!V$136</f>
        <v>0.7777777778</v>
      </c>
      <c r="U39">
        <f>TRANSPOSE!U39/ANSWERS!W$136</f>
        <v>0.7142857143</v>
      </c>
      <c r="V39">
        <f>TRANSPOSE!V39/ANSWERS!X$136</f>
        <v>1</v>
      </c>
      <c r="W39">
        <f>TRANSPOSE!W39/ANSWERS!Y$136</f>
        <v>1</v>
      </c>
      <c r="X39">
        <f>TRANSPOSE!X39/ANSWERS!Z$136</f>
        <v>1</v>
      </c>
      <c r="Y39">
        <f>TRANSPOSE!Y39/ANSWERS!AA$136</f>
        <v>1</v>
      </c>
      <c r="Z39">
        <f>TRANSPOSE!Z39/ANSWERS!AB$136</f>
        <v>1</v>
      </c>
      <c r="AA39">
        <f>TRANSPOSE!AA39/ANSWERS!AC$136</f>
        <v>1</v>
      </c>
      <c r="AB39">
        <f>TRANSPOSE!AB39/ANSWERS!AD$136</f>
        <v>1</v>
      </c>
      <c r="AC39">
        <f>TRANSPOSE!AC39/ANSWERS!AE$136</f>
        <v>1</v>
      </c>
      <c r="AD39" t="str">
        <f>TRANSPOSE!AD39/ANSWERS!AF$136</f>
        <v>#DIV/0!</v>
      </c>
      <c r="AE39" t="str">
        <f>TRANSPOSE!AE39/ANSWERS!AG$136</f>
        <v>#DIV/0!</v>
      </c>
      <c r="AF39">
        <f>TRANSPOSE!AF39/ANSWERS!AH$136</f>
        <v>1</v>
      </c>
      <c r="AG39">
        <f>TRANSPOSE!AG39/ANSWERS!AI$136</f>
        <v>1</v>
      </c>
      <c r="AH39">
        <f>TRANSPOSE!AH39/ANSWERS!AJ$136</f>
        <v>0.3333333333</v>
      </c>
      <c r="AI39">
        <f>TRANSPOSE!AI39/ANSWERS!AK$136</f>
        <v>0</v>
      </c>
      <c r="AJ39" t="str">
        <f>TRANSPOSE!AJ39/ANSWERS!AL$136</f>
        <v>#DIV/0!</v>
      </c>
      <c r="AK39">
        <f>TRANSPOSE!AK39/ANSWERS!AM$136</f>
        <v>1</v>
      </c>
      <c r="AL39">
        <f>TRANSPOSE!AL39/ANSWERS!AN$136</f>
        <v>1</v>
      </c>
      <c r="AM39" t="str">
        <f>TRANSPOSE!AM39/ANSWERS!AO$136</f>
        <v>#DIV/0!</v>
      </c>
      <c r="AN39" t="str">
        <f>TRANSPOSE!AN39/ANSWERS!AP$136</f>
        <v>#DIV/0!</v>
      </c>
      <c r="AO39" t="str">
        <f>TRANSPOSE!AO39/ANSWERS!AQ$136</f>
        <v>#DIV/0!</v>
      </c>
      <c r="AP39">
        <f>TRANSPOSE!AP39/ANSWERS!AR$136</f>
        <v>0.75</v>
      </c>
      <c r="AQ39" t="str">
        <f>TRANSPOSE!AQ39/ANSWERS!AS$136</f>
        <v>#DIV/0!</v>
      </c>
      <c r="AR39">
        <f>TRANSPOSE!AR39/ANSWERS!AT$136</f>
        <v>1</v>
      </c>
      <c r="AS39">
        <f>TRANSPOSE!AS39/ANSWERS!AU$136</f>
        <v>1</v>
      </c>
      <c r="AT39">
        <f>TRANSPOSE!AT39/ANSWERS!AV$136</f>
        <v>1</v>
      </c>
    </row>
    <row r="40">
      <c r="A40" s="1" t="s">
        <v>44</v>
      </c>
      <c r="B40" t="str">
        <f>TRANSPOSE!B40/ANSWERS!D$136</f>
        <v>#DIV/0!</v>
      </c>
      <c r="C40">
        <f>TRANSPOSE!C40/ANSWERS!E$136</f>
        <v>1</v>
      </c>
      <c r="D40">
        <f>TRANSPOSE!D40/ANSWERS!F$136</f>
        <v>1</v>
      </c>
      <c r="E40">
        <f>TRANSPOSE!E40/ANSWERS!G$136</f>
        <v>1</v>
      </c>
      <c r="F40">
        <f>TRANSPOSE!F40/ANSWERS!H$136</f>
        <v>1</v>
      </c>
      <c r="G40">
        <f>TRANSPOSE!G40/ANSWERS!I$136</f>
        <v>1</v>
      </c>
      <c r="H40">
        <f>TRANSPOSE!H40/ANSWERS!J$136</f>
        <v>1</v>
      </c>
      <c r="I40">
        <f>TRANSPOSE!I40/ANSWERS!K$136</f>
        <v>1</v>
      </c>
      <c r="J40">
        <f>TRANSPOSE!J40/ANSWERS!L$136</f>
        <v>0.9166666667</v>
      </c>
      <c r="K40">
        <f>TRANSPOSE!K40/ANSWERS!M$136</f>
        <v>0.8</v>
      </c>
      <c r="L40">
        <f>TRANSPOSE!L40/ANSWERS!N$136</f>
        <v>1</v>
      </c>
      <c r="M40">
        <f>TRANSPOSE!M40/ANSWERS!O$136</f>
        <v>0.7647058824</v>
      </c>
      <c r="N40">
        <f>TRANSPOSE!N40/ANSWERS!P$136</f>
        <v>0.6666666667</v>
      </c>
      <c r="O40">
        <f>TRANSPOSE!O40/ANSWERS!Q$136</f>
        <v>0.8</v>
      </c>
      <c r="P40" t="str">
        <f>TRANSPOSE!P40/ANSWERS!R$136</f>
        <v>#DIV/0!</v>
      </c>
      <c r="Q40" t="str">
        <f>TRANSPOSE!Q40/ANSWERS!S$136</f>
        <v>#DIV/0!</v>
      </c>
      <c r="R40">
        <f>TRANSPOSE!R40/ANSWERS!T$136</f>
        <v>0.9230769231</v>
      </c>
      <c r="S40">
        <f>TRANSPOSE!S40/ANSWERS!U$136</f>
        <v>0.875</v>
      </c>
      <c r="T40">
        <f>TRANSPOSE!T40/ANSWERS!V$136</f>
        <v>0.7777777778</v>
      </c>
      <c r="U40">
        <f>TRANSPOSE!U40/ANSWERS!W$136</f>
        <v>0.7142857143</v>
      </c>
      <c r="V40">
        <f>TRANSPOSE!V40/ANSWERS!X$136</f>
        <v>1</v>
      </c>
      <c r="W40">
        <f>TRANSPOSE!W40/ANSWERS!Y$136</f>
        <v>0.8181818182</v>
      </c>
      <c r="X40">
        <f>TRANSPOSE!X40/ANSWERS!Z$136</f>
        <v>0.5</v>
      </c>
      <c r="Y40">
        <f>TRANSPOSE!Y40/ANSWERS!AA$136</f>
        <v>1</v>
      </c>
      <c r="Z40">
        <f>TRANSPOSE!Z40/ANSWERS!AB$136</f>
        <v>0.75</v>
      </c>
      <c r="AA40">
        <f>TRANSPOSE!AA40/ANSWERS!AC$136</f>
        <v>1</v>
      </c>
      <c r="AB40">
        <f>TRANSPOSE!AB40/ANSWERS!AD$136</f>
        <v>1</v>
      </c>
      <c r="AC40">
        <f>TRANSPOSE!AC40/ANSWERS!AE$136</f>
        <v>1</v>
      </c>
      <c r="AD40" t="str">
        <f>TRANSPOSE!AD40/ANSWERS!AF$136</f>
        <v>#DIV/0!</v>
      </c>
      <c r="AE40" t="str">
        <f>TRANSPOSE!AE40/ANSWERS!AG$136</f>
        <v>#DIV/0!</v>
      </c>
      <c r="AF40">
        <f>TRANSPOSE!AF40/ANSWERS!AH$136</f>
        <v>1</v>
      </c>
      <c r="AG40">
        <f>TRANSPOSE!AG40/ANSWERS!AI$136</f>
        <v>0.8333333333</v>
      </c>
      <c r="AH40">
        <f>TRANSPOSE!AH40/ANSWERS!AJ$136</f>
        <v>0.6666666667</v>
      </c>
      <c r="AI40">
        <f>TRANSPOSE!AI40/ANSWERS!AK$136</f>
        <v>0</v>
      </c>
      <c r="AJ40" t="str">
        <f>TRANSPOSE!AJ40/ANSWERS!AL$136</f>
        <v>#DIV/0!</v>
      </c>
      <c r="AK40">
        <f>TRANSPOSE!AK40/ANSWERS!AM$136</f>
        <v>1</v>
      </c>
      <c r="AL40">
        <f>TRANSPOSE!AL40/ANSWERS!AN$136</f>
        <v>1</v>
      </c>
      <c r="AM40" t="str">
        <f>TRANSPOSE!AM40/ANSWERS!AO$136</f>
        <v>#DIV/0!</v>
      </c>
      <c r="AN40" t="str">
        <f>TRANSPOSE!AN40/ANSWERS!AP$136</f>
        <v>#DIV/0!</v>
      </c>
      <c r="AO40" t="str">
        <f>TRANSPOSE!AO40/ANSWERS!AQ$136</f>
        <v>#DIV/0!</v>
      </c>
      <c r="AP40">
        <f>TRANSPOSE!AP40/ANSWERS!AR$136</f>
        <v>0.75</v>
      </c>
      <c r="AQ40" t="str">
        <f>TRANSPOSE!AQ40/ANSWERS!AS$136</f>
        <v>#DIV/0!</v>
      </c>
      <c r="AR40">
        <f>TRANSPOSE!AR40/ANSWERS!AT$136</f>
        <v>1</v>
      </c>
      <c r="AS40">
        <f>TRANSPOSE!AS40/ANSWERS!AU$136</f>
        <v>1</v>
      </c>
      <c r="AT40">
        <f>TRANSPOSE!AT40/ANSWERS!AV$136</f>
        <v>0.8</v>
      </c>
    </row>
    <row r="41">
      <c r="A41" s="1" t="s">
        <v>45</v>
      </c>
      <c r="B41" t="str">
        <f>TRANSPOSE!B41/ANSWERS!D$136</f>
        <v>#DIV/0!</v>
      </c>
      <c r="C41">
        <f>TRANSPOSE!C41/ANSWERS!E$136</f>
        <v>0.6666666667</v>
      </c>
      <c r="D41">
        <f>TRANSPOSE!D41/ANSWERS!F$136</f>
        <v>1</v>
      </c>
      <c r="E41">
        <f>TRANSPOSE!E41/ANSWERS!G$136</f>
        <v>0</v>
      </c>
      <c r="F41">
        <f>TRANSPOSE!F41/ANSWERS!H$136</f>
        <v>1</v>
      </c>
      <c r="G41">
        <f>TRANSPOSE!G41/ANSWERS!I$136</f>
        <v>1</v>
      </c>
      <c r="H41">
        <f>TRANSPOSE!H41/ANSWERS!J$136</f>
        <v>0.8571428571</v>
      </c>
      <c r="I41">
        <f>TRANSPOSE!I41/ANSWERS!K$136</f>
        <v>1</v>
      </c>
      <c r="J41">
        <f>TRANSPOSE!J41/ANSWERS!L$136</f>
        <v>0.6666666667</v>
      </c>
      <c r="K41">
        <f>TRANSPOSE!K41/ANSWERS!M$136</f>
        <v>0.6</v>
      </c>
      <c r="L41">
        <f>TRANSPOSE!L41/ANSWERS!N$136</f>
        <v>1</v>
      </c>
      <c r="M41">
        <f>TRANSPOSE!M41/ANSWERS!O$136</f>
        <v>0.6470588235</v>
      </c>
      <c r="N41">
        <f>TRANSPOSE!N41/ANSWERS!P$136</f>
        <v>0.6666666667</v>
      </c>
      <c r="O41">
        <f>TRANSPOSE!O41/ANSWERS!Q$136</f>
        <v>0.6</v>
      </c>
      <c r="P41" t="str">
        <f>TRANSPOSE!P41/ANSWERS!R$136</f>
        <v>#DIV/0!</v>
      </c>
      <c r="Q41" t="str">
        <f>TRANSPOSE!Q41/ANSWERS!S$136</f>
        <v>#DIV/0!</v>
      </c>
      <c r="R41">
        <f>TRANSPOSE!R41/ANSWERS!T$136</f>
        <v>0.6923076923</v>
      </c>
      <c r="S41">
        <f>TRANSPOSE!S41/ANSWERS!U$136</f>
        <v>0.6875</v>
      </c>
      <c r="T41">
        <f>TRANSPOSE!T41/ANSWERS!V$136</f>
        <v>0.7777777778</v>
      </c>
      <c r="U41">
        <f>TRANSPOSE!U41/ANSWERS!W$136</f>
        <v>0.8571428571</v>
      </c>
      <c r="V41">
        <f>TRANSPOSE!V41/ANSWERS!X$136</f>
        <v>0.75</v>
      </c>
      <c r="W41">
        <f>TRANSPOSE!W41/ANSWERS!Y$136</f>
        <v>0.5454545455</v>
      </c>
      <c r="X41">
        <f>TRANSPOSE!X41/ANSWERS!Z$136</f>
        <v>1</v>
      </c>
      <c r="Y41">
        <f>TRANSPOSE!Y41/ANSWERS!AA$136</f>
        <v>0</v>
      </c>
      <c r="Z41">
        <f>TRANSPOSE!Z41/ANSWERS!AB$136</f>
        <v>0.5</v>
      </c>
      <c r="AA41">
        <f>TRANSPOSE!AA41/ANSWERS!AC$136</f>
        <v>1</v>
      </c>
      <c r="AB41">
        <f>TRANSPOSE!AB41/ANSWERS!AD$136</f>
        <v>1</v>
      </c>
      <c r="AC41">
        <f>TRANSPOSE!AC41/ANSWERS!AE$136</f>
        <v>1</v>
      </c>
      <c r="AD41" t="str">
        <f>TRANSPOSE!AD41/ANSWERS!AF$136</f>
        <v>#DIV/0!</v>
      </c>
      <c r="AE41" t="str">
        <f>TRANSPOSE!AE41/ANSWERS!AG$136</f>
        <v>#DIV/0!</v>
      </c>
      <c r="AF41">
        <f>TRANSPOSE!AF41/ANSWERS!AH$136</f>
        <v>0.5</v>
      </c>
      <c r="AG41">
        <f>TRANSPOSE!AG41/ANSWERS!AI$136</f>
        <v>0.6666666667</v>
      </c>
      <c r="AH41">
        <f>TRANSPOSE!AH41/ANSWERS!AJ$136</f>
        <v>0.3333333333</v>
      </c>
      <c r="AI41">
        <f>TRANSPOSE!AI41/ANSWERS!AK$136</f>
        <v>0</v>
      </c>
      <c r="AJ41" t="str">
        <f>TRANSPOSE!AJ41/ANSWERS!AL$136</f>
        <v>#DIV/0!</v>
      </c>
      <c r="AK41">
        <f>TRANSPOSE!AK41/ANSWERS!AM$136</f>
        <v>1</v>
      </c>
      <c r="AL41">
        <f>TRANSPOSE!AL41/ANSWERS!AN$136</f>
        <v>0.5</v>
      </c>
      <c r="AM41" t="str">
        <f>TRANSPOSE!AM41/ANSWERS!AO$136</f>
        <v>#DIV/0!</v>
      </c>
      <c r="AN41" t="str">
        <f>TRANSPOSE!AN41/ANSWERS!AP$136</f>
        <v>#DIV/0!</v>
      </c>
      <c r="AO41" t="str">
        <f>TRANSPOSE!AO41/ANSWERS!AQ$136</f>
        <v>#DIV/0!</v>
      </c>
      <c r="AP41">
        <f>TRANSPOSE!AP41/ANSWERS!AR$136</f>
        <v>0.75</v>
      </c>
      <c r="AQ41" t="str">
        <f>TRANSPOSE!AQ41/ANSWERS!AS$136</f>
        <v>#DIV/0!</v>
      </c>
      <c r="AR41">
        <f>TRANSPOSE!AR41/ANSWERS!AT$136</f>
        <v>0.8333333333</v>
      </c>
      <c r="AS41">
        <f>TRANSPOSE!AS41/ANSWERS!AU$136</f>
        <v>1</v>
      </c>
      <c r="AT41">
        <f>TRANSPOSE!AT41/ANSWERS!AV$136</f>
        <v>0.6</v>
      </c>
    </row>
    <row r="42">
      <c r="A42" s="1" t="s">
        <v>46</v>
      </c>
      <c r="B42" t="str">
        <f>TRANSPOSE!B42/ANSWERS!D$136</f>
        <v>#DIV/0!</v>
      </c>
      <c r="C42">
        <f>TRANSPOSE!C42/ANSWERS!E$136</f>
        <v>0.3333333333</v>
      </c>
      <c r="D42">
        <f>TRANSPOSE!D42/ANSWERS!F$136</f>
        <v>0</v>
      </c>
      <c r="E42">
        <f>TRANSPOSE!E42/ANSWERS!G$136</f>
        <v>0</v>
      </c>
      <c r="F42">
        <f>TRANSPOSE!F42/ANSWERS!H$136</f>
        <v>1</v>
      </c>
      <c r="G42">
        <f>TRANSPOSE!G42/ANSWERS!I$136</f>
        <v>0</v>
      </c>
      <c r="H42">
        <f>TRANSPOSE!H42/ANSWERS!J$136</f>
        <v>0.5714285714</v>
      </c>
      <c r="I42">
        <f>TRANSPOSE!I42/ANSWERS!K$136</f>
        <v>1</v>
      </c>
      <c r="J42">
        <f>TRANSPOSE!J42/ANSWERS!L$136</f>
        <v>0.5833333333</v>
      </c>
      <c r="K42">
        <f>TRANSPOSE!K42/ANSWERS!M$136</f>
        <v>0.6</v>
      </c>
      <c r="L42">
        <f>TRANSPOSE!L42/ANSWERS!N$136</f>
        <v>0.5</v>
      </c>
      <c r="M42">
        <f>TRANSPOSE!M42/ANSWERS!O$136</f>
        <v>0.6470588235</v>
      </c>
      <c r="N42">
        <f>TRANSPOSE!N42/ANSWERS!P$136</f>
        <v>0.6666666667</v>
      </c>
      <c r="O42">
        <f>TRANSPOSE!O42/ANSWERS!Q$136</f>
        <v>0.7</v>
      </c>
      <c r="P42" t="str">
        <f>TRANSPOSE!P42/ANSWERS!R$136</f>
        <v>#DIV/0!</v>
      </c>
      <c r="Q42" t="str">
        <f>TRANSPOSE!Q42/ANSWERS!S$136</f>
        <v>#DIV/0!</v>
      </c>
      <c r="R42">
        <f>TRANSPOSE!R42/ANSWERS!T$136</f>
        <v>0.6153846154</v>
      </c>
      <c r="S42">
        <f>TRANSPOSE!S42/ANSWERS!U$136</f>
        <v>0.6875</v>
      </c>
      <c r="T42">
        <f>TRANSPOSE!T42/ANSWERS!V$136</f>
        <v>0.4444444444</v>
      </c>
      <c r="U42">
        <f>TRANSPOSE!U42/ANSWERS!W$136</f>
        <v>0.5714285714</v>
      </c>
      <c r="V42">
        <f>TRANSPOSE!V42/ANSWERS!X$136</f>
        <v>0.625</v>
      </c>
      <c r="W42">
        <f>TRANSPOSE!W42/ANSWERS!Y$136</f>
        <v>0.8181818182</v>
      </c>
      <c r="X42">
        <f>TRANSPOSE!X42/ANSWERS!Z$136</f>
        <v>1</v>
      </c>
      <c r="Y42">
        <f>TRANSPOSE!Y42/ANSWERS!AA$136</f>
        <v>1</v>
      </c>
      <c r="Z42">
        <f>TRANSPOSE!Z42/ANSWERS!AB$136</f>
        <v>0.75</v>
      </c>
      <c r="AA42">
        <f>TRANSPOSE!AA42/ANSWERS!AC$136</f>
        <v>0.2</v>
      </c>
      <c r="AB42">
        <f>TRANSPOSE!AB42/ANSWERS!AD$136</f>
        <v>0</v>
      </c>
      <c r="AC42">
        <f>TRANSPOSE!AC42/ANSWERS!AE$136</f>
        <v>1</v>
      </c>
      <c r="AD42" t="str">
        <f>TRANSPOSE!AD42/ANSWERS!AF$136</f>
        <v>#DIV/0!</v>
      </c>
      <c r="AE42" t="str">
        <f>TRANSPOSE!AE42/ANSWERS!AG$136</f>
        <v>#DIV/0!</v>
      </c>
      <c r="AF42">
        <f>TRANSPOSE!AF42/ANSWERS!AH$136</f>
        <v>1</v>
      </c>
      <c r="AG42">
        <f>TRANSPOSE!AG42/ANSWERS!AI$136</f>
        <v>0.6666666667</v>
      </c>
      <c r="AH42">
        <f>TRANSPOSE!AH42/ANSWERS!AJ$136</f>
        <v>0.6666666667</v>
      </c>
      <c r="AI42">
        <f>TRANSPOSE!AI42/ANSWERS!AK$136</f>
        <v>1</v>
      </c>
      <c r="AJ42" t="str">
        <f>TRANSPOSE!AJ42/ANSWERS!AL$136</f>
        <v>#DIV/0!</v>
      </c>
      <c r="AK42">
        <f>TRANSPOSE!AK42/ANSWERS!AM$136</f>
        <v>1</v>
      </c>
      <c r="AL42">
        <f>TRANSPOSE!AL42/ANSWERS!AN$136</f>
        <v>0.5</v>
      </c>
      <c r="AM42" t="str">
        <f>TRANSPOSE!AM42/ANSWERS!AO$136</f>
        <v>#DIV/0!</v>
      </c>
      <c r="AN42" t="str">
        <f>TRANSPOSE!AN42/ANSWERS!AP$136</f>
        <v>#DIV/0!</v>
      </c>
      <c r="AO42" t="str">
        <f>TRANSPOSE!AO42/ANSWERS!AQ$136</f>
        <v>#DIV/0!</v>
      </c>
      <c r="AP42">
        <f>TRANSPOSE!AP42/ANSWERS!AR$136</f>
        <v>0.25</v>
      </c>
      <c r="AQ42" t="str">
        <f>TRANSPOSE!AQ42/ANSWERS!AS$136</f>
        <v>#DIV/0!</v>
      </c>
      <c r="AR42">
        <f>TRANSPOSE!AR42/ANSWERS!AT$136</f>
        <v>0.5</v>
      </c>
      <c r="AS42">
        <f>TRANSPOSE!AS42/ANSWERS!AU$136</f>
        <v>1</v>
      </c>
      <c r="AT42">
        <f>TRANSPOSE!AT42/ANSWERS!AV$136</f>
        <v>0.8</v>
      </c>
    </row>
    <row r="43">
      <c r="A43" s="1" t="s">
        <v>47</v>
      </c>
      <c r="B43" t="str">
        <f>TRANSPOSE!B43/ANSWERS!D$136</f>
        <v>#DIV/0!</v>
      </c>
      <c r="C43">
        <f>TRANSPOSE!C43/ANSWERS!E$136</f>
        <v>1</v>
      </c>
      <c r="D43">
        <f>TRANSPOSE!D43/ANSWERS!F$136</f>
        <v>1</v>
      </c>
      <c r="E43">
        <f>TRANSPOSE!E43/ANSWERS!G$136</f>
        <v>0</v>
      </c>
      <c r="F43">
        <f>TRANSPOSE!F43/ANSWERS!H$136</f>
        <v>1</v>
      </c>
      <c r="G43">
        <f>TRANSPOSE!G43/ANSWERS!I$136</f>
        <v>0.5</v>
      </c>
      <c r="H43">
        <f>TRANSPOSE!H43/ANSWERS!J$136</f>
        <v>0.8571428571</v>
      </c>
      <c r="I43">
        <f>TRANSPOSE!I43/ANSWERS!K$136</f>
        <v>1</v>
      </c>
      <c r="J43">
        <f>TRANSPOSE!J43/ANSWERS!L$136</f>
        <v>0.6666666667</v>
      </c>
      <c r="K43">
        <f>TRANSPOSE!K43/ANSWERS!M$136</f>
        <v>0.6</v>
      </c>
      <c r="L43">
        <f>TRANSPOSE!L43/ANSWERS!N$136</f>
        <v>1</v>
      </c>
      <c r="M43">
        <f>TRANSPOSE!M43/ANSWERS!O$136</f>
        <v>0.8235294118</v>
      </c>
      <c r="N43">
        <f>TRANSPOSE!N43/ANSWERS!P$136</f>
        <v>0.6666666667</v>
      </c>
      <c r="O43">
        <f>TRANSPOSE!O43/ANSWERS!Q$136</f>
        <v>0.7</v>
      </c>
      <c r="P43" t="str">
        <f>TRANSPOSE!P43/ANSWERS!R$136</f>
        <v>#DIV/0!</v>
      </c>
      <c r="Q43" t="str">
        <f>TRANSPOSE!Q43/ANSWERS!S$136</f>
        <v>#DIV/0!</v>
      </c>
      <c r="R43">
        <f>TRANSPOSE!R43/ANSWERS!T$136</f>
        <v>0.6923076923</v>
      </c>
      <c r="S43">
        <f>TRANSPOSE!S43/ANSWERS!U$136</f>
        <v>0.8125</v>
      </c>
      <c r="T43">
        <f>TRANSPOSE!T43/ANSWERS!V$136</f>
        <v>1</v>
      </c>
      <c r="U43">
        <f>TRANSPOSE!U43/ANSWERS!W$136</f>
        <v>1</v>
      </c>
      <c r="V43">
        <f>TRANSPOSE!V43/ANSWERS!X$136</f>
        <v>0.75</v>
      </c>
      <c r="W43">
        <f>TRANSPOSE!W43/ANSWERS!Y$136</f>
        <v>0.7272727273</v>
      </c>
      <c r="X43">
        <f>TRANSPOSE!X43/ANSWERS!Z$136</f>
        <v>1</v>
      </c>
      <c r="Y43">
        <f>TRANSPOSE!Y43/ANSWERS!AA$136</f>
        <v>0</v>
      </c>
      <c r="Z43">
        <f>TRANSPOSE!Z43/ANSWERS!AB$136</f>
        <v>1</v>
      </c>
      <c r="AA43">
        <f>TRANSPOSE!AA43/ANSWERS!AC$136</f>
        <v>1</v>
      </c>
      <c r="AB43">
        <f>TRANSPOSE!AB43/ANSWERS!AD$136</f>
        <v>1</v>
      </c>
      <c r="AC43">
        <f>TRANSPOSE!AC43/ANSWERS!AE$136</f>
        <v>1</v>
      </c>
      <c r="AD43" t="str">
        <f>TRANSPOSE!AD43/ANSWERS!AF$136</f>
        <v>#DIV/0!</v>
      </c>
      <c r="AE43" t="str">
        <f>TRANSPOSE!AE43/ANSWERS!AG$136</f>
        <v>#DIV/0!</v>
      </c>
      <c r="AF43">
        <f>TRANSPOSE!AF43/ANSWERS!AH$136</f>
        <v>1</v>
      </c>
      <c r="AG43">
        <f>TRANSPOSE!AG43/ANSWERS!AI$136</f>
        <v>0.75</v>
      </c>
      <c r="AH43">
        <f>TRANSPOSE!AH43/ANSWERS!AJ$136</f>
        <v>0.6666666667</v>
      </c>
      <c r="AI43">
        <f>TRANSPOSE!AI43/ANSWERS!AK$136</f>
        <v>0</v>
      </c>
      <c r="AJ43" t="str">
        <f>TRANSPOSE!AJ43/ANSWERS!AL$136</f>
        <v>#DIV/0!</v>
      </c>
      <c r="AK43">
        <f>TRANSPOSE!AK43/ANSWERS!AM$136</f>
        <v>0</v>
      </c>
      <c r="AL43">
        <f>TRANSPOSE!AL43/ANSWERS!AN$136</f>
        <v>1</v>
      </c>
      <c r="AM43" t="str">
        <f>TRANSPOSE!AM43/ANSWERS!AO$136</f>
        <v>#DIV/0!</v>
      </c>
      <c r="AN43" t="str">
        <f>TRANSPOSE!AN43/ANSWERS!AP$136</f>
        <v>#DIV/0!</v>
      </c>
      <c r="AO43" t="str">
        <f>TRANSPOSE!AO43/ANSWERS!AQ$136</f>
        <v>#DIV/0!</v>
      </c>
      <c r="AP43">
        <f>TRANSPOSE!AP43/ANSWERS!AR$136</f>
        <v>1</v>
      </c>
      <c r="AQ43" t="str">
        <f>TRANSPOSE!AQ43/ANSWERS!AS$136</f>
        <v>#DIV/0!</v>
      </c>
      <c r="AR43">
        <f>TRANSPOSE!AR43/ANSWERS!AT$136</f>
        <v>1</v>
      </c>
      <c r="AS43">
        <f>TRANSPOSE!AS43/ANSWERS!AU$136</f>
        <v>1</v>
      </c>
      <c r="AT43">
        <f>TRANSPOSE!AT43/ANSWERS!AV$136</f>
        <v>0.7</v>
      </c>
    </row>
    <row r="44">
      <c r="A44" s="1" t="s">
        <v>48</v>
      </c>
      <c r="B44" t="str">
        <f>TRANSPOSE!B44/ANSWERS!D$136</f>
        <v>#DIV/0!</v>
      </c>
      <c r="C44">
        <f>TRANSPOSE!C44/ANSWERS!E$136</f>
        <v>1</v>
      </c>
      <c r="D44">
        <f>TRANSPOSE!D44/ANSWERS!F$136</f>
        <v>1</v>
      </c>
      <c r="E44">
        <f>TRANSPOSE!E44/ANSWERS!G$136</f>
        <v>0</v>
      </c>
      <c r="F44">
        <f>TRANSPOSE!F44/ANSWERS!H$136</f>
        <v>1</v>
      </c>
      <c r="G44">
        <f>TRANSPOSE!G44/ANSWERS!I$136</f>
        <v>1</v>
      </c>
      <c r="H44">
        <f>TRANSPOSE!H44/ANSWERS!J$136</f>
        <v>0.8571428571</v>
      </c>
      <c r="I44">
        <f>TRANSPOSE!I44/ANSWERS!K$136</f>
        <v>1</v>
      </c>
      <c r="J44">
        <f>TRANSPOSE!J44/ANSWERS!L$136</f>
        <v>0.8333333333</v>
      </c>
      <c r="K44">
        <f>TRANSPOSE!K44/ANSWERS!M$136</f>
        <v>0.8</v>
      </c>
      <c r="L44">
        <f>TRANSPOSE!L44/ANSWERS!N$136</f>
        <v>1</v>
      </c>
      <c r="M44">
        <f>TRANSPOSE!M44/ANSWERS!O$136</f>
        <v>0.8235294118</v>
      </c>
      <c r="N44">
        <f>TRANSPOSE!N44/ANSWERS!P$136</f>
        <v>0.6666666667</v>
      </c>
      <c r="O44">
        <f>TRANSPOSE!O44/ANSWERS!Q$136</f>
        <v>0.7</v>
      </c>
      <c r="P44" t="str">
        <f>TRANSPOSE!P44/ANSWERS!R$136</f>
        <v>#DIV/0!</v>
      </c>
      <c r="Q44" t="str">
        <f>TRANSPOSE!Q44/ANSWERS!S$136</f>
        <v>#DIV/0!</v>
      </c>
      <c r="R44">
        <f>TRANSPOSE!R44/ANSWERS!T$136</f>
        <v>0.7692307692</v>
      </c>
      <c r="S44">
        <f>TRANSPOSE!S44/ANSWERS!U$136</f>
        <v>0.8125</v>
      </c>
      <c r="T44">
        <f>TRANSPOSE!T44/ANSWERS!V$136</f>
        <v>0.8888888889</v>
      </c>
      <c r="U44">
        <f>TRANSPOSE!U44/ANSWERS!W$136</f>
        <v>1</v>
      </c>
      <c r="V44">
        <f>TRANSPOSE!V44/ANSWERS!X$136</f>
        <v>0.875</v>
      </c>
      <c r="W44">
        <f>TRANSPOSE!W44/ANSWERS!Y$136</f>
        <v>0.7272727273</v>
      </c>
      <c r="X44">
        <f>TRANSPOSE!X44/ANSWERS!Z$136</f>
        <v>1</v>
      </c>
      <c r="Y44">
        <f>TRANSPOSE!Y44/ANSWERS!AA$136</f>
        <v>0.5</v>
      </c>
      <c r="Z44">
        <f>TRANSPOSE!Z44/ANSWERS!AB$136</f>
        <v>1</v>
      </c>
      <c r="AA44">
        <f>TRANSPOSE!AA44/ANSWERS!AC$136</f>
        <v>1</v>
      </c>
      <c r="AB44">
        <f>TRANSPOSE!AB44/ANSWERS!AD$136</f>
        <v>1</v>
      </c>
      <c r="AC44">
        <f>TRANSPOSE!AC44/ANSWERS!AE$136</f>
        <v>1</v>
      </c>
      <c r="AD44" t="str">
        <f>TRANSPOSE!AD44/ANSWERS!AF$136</f>
        <v>#DIV/0!</v>
      </c>
      <c r="AE44" t="str">
        <f>TRANSPOSE!AE44/ANSWERS!AG$136</f>
        <v>#DIV/0!</v>
      </c>
      <c r="AF44">
        <f>TRANSPOSE!AF44/ANSWERS!AH$136</f>
        <v>0.5</v>
      </c>
      <c r="AG44">
        <f>TRANSPOSE!AG44/ANSWERS!AI$136</f>
        <v>0.8333333333</v>
      </c>
      <c r="AH44">
        <f>TRANSPOSE!AH44/ANSWERS!AJ$136</f>
        <v>0.3333333333</v>
      </c>
      <c r="AI44">
        <f>TRANSPOSE!AI44/ANSWERS!AK$136</f>
        <v>0</v>
      </c>
      <c r="AJ44" t="str">
        <f>TRANSPOSE!AJ44/ANSWERS!AL$136</f>
        <v>#DIV/0!</v>
      </c>
      <c r="AK44">
        <f>TRANSPOSE!AK44/ANSWERS!AM$136</f>
        <v>1</v>
      </c>
      <c r="AL44">
        <f>TRANSPOSE!AL44/ANSWERS!AN$136</f>
        <v>0.5</v>
      </c>
      <c r="AM44" t="str">
        <f>TRANSPOSE!AM44/ANSWERS!AO$136</f>
        <v>#DIV/0!</v>
      </c>
      <c r="AN44" t="str">
        <f>TRANSPOSE!AN44/ANSWERS!AP$136</f>
        <v>#DIV/0!</v>
      </c>
      <c r="AO44" t="str">
        <f>TRANSPOSE!AO44/ANSWERS!AQ$136</f>
        <v>#DIV/0!</v>
      </c>
      <c r="AP44">
        <f>TRANSPOSE!AP44/ANSWERS!AR$136</f>
        <v>1</v>
      </c>
      <c r="AQ44" t="str">
        <f>TRANSPOSE!AQ44/ANSWERS!AS$136</f>
        <v>#DIV/0!</v>
      </c>
      <c r="AR44">
        <f>TRANSPOSE!AR44/ANSWERS!AT$136</f>
        <v>1</v>
      </c>
      <c r="AS44">
        <f>TRANSPOSE!AS44/ANSWERS!AU$136</f>
        <v>1</v>
      </c>
      <c r="AT44">
        <f>TRANSPOSE!AT44/ANSWERS!AV$136</f>
        <v>0.7</v>
      </c>
    </row>
    <row r="45">
      <c r="A45" s="1" t="s">
        <v>103</v>
      </c>
      <c r="B45" t="str">
        <f>TRANSPOSE!B45/ANSWERS!D$136</f>
        <v>#DIV/0!</v>
      </c>
      <c r="C45">
        <f>TRANSPOSE!C45/ANSWERS!E$136</f>
        <v>0.6666666667</v>
      </c>
      <c r="D45">
        <f>TRANSPOSE!D45/ANSWERS!F$136</f>
        <v>0</v>
      </c>
      <c r="E45">
        <f>TRANSPOSE!E45/ANSWERS!G$136</f>
        <v>0</v>
      </c>
      <c r="F45">
        <f>TRANSPOSE!F45/ANSWERS!H$136</f>
        <v>1</v>
      </c>
      <c r="G45">
        <f>TRANSPOSE!G45/ANSWERS!I$136</f>
        <v>1</v>
      </c>
      <c r="H45">
        <f>TRANSPOSE!H45/ANSWERS!J$136</f>
        <v>0.2857142857</v>
      </c>
      <c r="I45">
        <f>TRANSPOSE!I45/ANSWERS!K$136</f>
        <v>0</v>
      </c>
      <c r="J45">
        <f>TRANSPOSE!J45/ANSWERS!L$136</f>
        <v>0.3333333333</v>
      </c>
      <c r="K45">
        <f>TRANSPOSE!K45/ANSWERS!M$136</f>
        <v>0.4</v>
      </c>
      <c r="L45">
        <f>TRANSPOSE!L45/ANSWERS!N$136</f>
        <v>0.5</v>
      </c>
      <c r="M45">
        <f>TRANSPOSE!M45/ANSWERS!O$136</f>
        <v>0.4117647059</v>
      </c>
      <c r="N45">
        <f>TRANSPOSE!N45/ANSWERS!P$136</f>
        <v>0.3333333333</v>
      </c>
      <c r="O45">
        <f>TRANSPOSE!O45/ANSWERS!Q$136</f>
        <v>0.3</v>
      </c>
      <c r="P45" t="str">
        <f>TRANSPOSE!P45/ANSWERS!R$136</f>
        <v>#DIV/0!</v>
      </c>
      <c r="Q45" t="str">
        <f>TRANSPOSE!Q45/ANSWERS!S$136</f>
        <v>#DIV/0!</v>
      </c>
      <c r="R45">
        <f>TRANSPOSE!R45/ANSWERS!T$136</f>
        <v>0.2307692308</v>
      </c>
      <c r="S45">
        <f>TRANSPOSE!S45/ANSWERS!U$136</f>
        <v>0.375</v>
      </c>
      <c r="T45">
        <f>TRANSPOSE!T45/ANSWERS!V$136</f>
        <v>0.4444444444</v>
      </c>
      <c r="U45">
        <f>TRANSPOSE!U45/ANSWERS!W$136</f>
        <v>0.5714285714</v>
      </c>
      <c r="V45">
        <f>TRANSPOSE!V45/ANSWERS!X$136</f>
        <v>0.25</v>
      </c>
      <c r="W45">
        <f>TRANSPOSE!W45/ANSWERS!Y$136</f>
        <v>0.3636363636</v>
      </c>
      <c r="X45">
        <f>TRANSPOSE!X45/ANSWERS!Z$136</f>
        <v>1</v>
      </c>
      <c r="Y45">
        <f>TRANSPOSE!Y45/ANSWERS!AA$136</f>
        <v>0</v>
      </c>
      <c r="Z45">
        <f>TRANSPOSE!Z45/ANSWERS!AB$136</f>
        <v>0.5</v>
      </c>
      <c r="AA45">
        <f>TRANSPOSE!AA45/ANSWERS!AC$136</f>
        <v>0.4</v>
      </c>
      <c r="AB45">
        <f>TRANSPOSE!AB45/ANSWERS!AD$136</f>
        <v>1</v>
      </c>
      <c r="AC45">
        <f>TRANSPOSE!AC45/ANSWERS!AE$136</f>
        <v>1</v>
      </c>
      <c r="AD45" t="str">
        <f>TRANSPOSE!AD45/ANSWERS!AF$136</f>
        <v>#DIV/0!</v>
      </c>
      <c r="AE45" t="str">
        <f>TRANSPOSE!AE45/ANSWERS!AG$136</f>
        <v>#DIV/0!</v>
      </c>
      <c r="AF45">
        <f>TRANSPOSE!AF45/ANSWERS!AH$136</f>
        <v>0</v>
      </c>
      <c r="AG45">
        <f>TRANSPOSE!AG45/ANSWERS!AI$136</f>
        <v>0.3333333333</v>
      </c>
      <c r="AH45">
        <f>TRANSPOSE!AH45/ANSWERS!AJ$136</f>
        <v>0.3333333333</v>
      </c>
      <c r="AI45">
        <f>TRANSPOSE!AI45/ANSWERS!AK$136</f>
        <v>0</v>
      </c>
      <c r="AJ45" t="str">
        <f>TRANSPOSE!AJ45/ANSWERS!AL$136</f>
        <v>#DIV/0!</v>
      </c>
      <c r="AK45">
        <f>TRANSPOSE!AK45/ANSWERS!AM$136</f>
        <v>1</v>
      </c>
      <c r="AL45">
        <f>TRANSPOSE!AL45/ANSWERS!AN$136</f>
        <v>0</v>
      </c>
      <c r="AM45" t="str">
        <f>TRANSPOSE!AM45/ANSWERS!AO$136</f>
        <v>#DIV/0!</v>
      </c>
      <c r="AN45" t="str">
        <f>TRANSPOSE!AN45/ANSWERS!AP$136</f>
        <v>#DIV/0!</v>
      </c>
      <c r="AO45" t="str">
        <f>TRANSPOSE!AO45/ANSWERS!AQ$136</f>
        <v>#DIV/0!</v>
      </c>
      <c r="AP45">
        <f>TRANSPOSE!AP45/ANSWERS!AR$136</f>
        <v>0.75</v>
      </c>
      <c r="AQ45" t="str">
        <f>TRANSPOSE!AQ45/ANSWERS!AS$136</f>
        <v>#DIV/0!</v>
      </c>
      <c r="AR45">
        <f>TRANSPOSE!AR45/ANSWERS!AT$136</f>
        <v>0.6666666667</v>
      </c>
      <c r="AS45">
        <f>TRANSPOSE!AS45/ANSWERS!AU$136</f>
        <v>1</v>
      </c>
      <c r="AT45">
        <f>TRANSPOSE!AT45/ANSWERS!AV$136</f>
        <v>0.3</v>
      </c>
    </row>
    <row r="46">
      <c r="A46" s="1" t="s">
        <v>104</v>
      </c>
      <c r="B46" t="str">
        <f>TRANSPOSE!B46/ANSWERS!D$136</f>
        <v>#DIV/0!</v>
      </c>
      <c r="C46">
        <f>TRANSPOSE!C46/ANSWERS!E$136</f>
        <v>0.3333333333</v>
      </c>
      <c r="D46">
        <f>TRANSPOSE!D46/ANSWERS!F$136</f>
        <v>0</v>
      </c>
      <c r="E46">
        <f>TRANSPOSE!E46/ANSWERS!G$136</f>
        <v>0</v>
      </c>
      <c r="F46">
        <f>TRANSPOSE!F46/ANSWERS!H$136</f>
        <v>0</v>
      </c>
      <c r="G46">
        <f>TRANSPOSE!G46/ANSWERS!I$136</f>
        <v>1</v>
      </c>
      <c r="H46">
        <f>TRANSPOSE!H46/ANSWERS!J$136</f>
        <v>0.1428571429</v>
      </c>
      <c r="I46">
        <f>TRANSPOSE!I46/ANSWERS!K$136</f>
        <v>0</v>
      </c>
      <c r="J46">
        <f>TRANSPOSE!J46/ANSWERS!L$136</f>
        <v>0.25</v>
      </c>
      <c r="K46">
        <f>TRANSPOSE!K46/ANSWERS!M$136</f>
        <v>0.1</v>
      </c>
      <c r="L46">
        <f>TRANSPOSE!L46/ANSWERS!N$136</f>
        <v>0</v>
      </c>
      <c r="M46">
        <f>TRANSPOSE!M46/ANSWERS!O$136</f>
        <v>0.1764705882</v>
      </c>
      <c r="N46">
        <f>TRANSPOSE!N46/ANSWERS!P$136</f>
        <v>0</v>
      </c>
      <c r="O46">
        <f>TRANSPOSE!O46/ANSWERS!Q$136</f>
        <v>0.3</v>
      </c>
      <c r="P46" t="str">
        <f>TRANSPOSE!P46/ANSWERS!R$136</f>
        <v>#DIV/0!</v>
      </c>
      <c r="Q46" t="str">
        <f>TRANSPOSE!Q46/ANSWERS!S$136</f>
        <v>#DIV/0!</v>
      </c>
      <c r="R46">
        <f>TRANSPOSE!R46/ANSWERS!T$136</f>
        <v>0.07692307692</v>
      </c>
      <c r="S46">
        <f>TRANSPOSE!S46/ANSWERS!U$136</f>
        <v>0.25</v>
      </c>
      <c r="T46">
        <f>TRANSPOSE!T46/ANSWERS!V$136</f>
        <v>0.3333333333</v>
      </c>
      <c r="U46">
        <f>TRANSPOSE!U46/ANSWERS!W$136</f>
        <v>0.2857142857</v>
      </c>
      <c r="V46">
        <f>TRANSPOSE!V46/ANSWERS!X$136</f>
        <v>0.25</v>
      </c>
      <c r="W46">
        <f>TRANSPOSE!W46/ANSWERS!Y$136</f>
        <v>0.2727272727</v>
      </c>
      <c r="X46">
        <f>TRANSPOSE!X46/ANSWERS!Z$136</f>
        <v>0.5</v>
      </c>
      <c r="Y46">
        <f>TRANSPOSE!Y46/ANSWERS!AA$136</f>
        <v>0</v>
      </c>
      <c r="Z46">
        <f>TRANSPOSE!Z46/ANSWERS!AB$136</f>
        <v>0</v>
      </c>
      <c r="AA46">
        <f>TRANSPOSE!AA46/ANSWERS!AC$136</f>
        <v>0.4</v>
      </c>
      <c r="AB46">
        <f>TRANSPOSE!AB46/ANSWERS!AD$136</f>
        <v>1</v>
      </c>
      <c r="AC46">
        <f>TRANSPOSE!AC46/ANSWERS!AE$136</f>
        <v>1</v>
      </c>
      <c r="AD46" t="str">
        <f>TRANSPOSE!AD46/ANSWERS!AF$136</f>
        <v>#DIV/0!</v>
      </c>
      <c r="AE46" t="str">
        <f>TRANSPOSE!AE46/ANSWERS!AG$136</f>
        <v>#DIV/0!</v>
      </c>
      <c r="AF46">
        <f>TRANSPOSE!AF46/ANSWERS!AH$136</f>
        <v>0.5</v>
      </c>
      <c r="AG46">
        <f>TRANSPOSE!AG46/ANSWERS!AI$136</f>
        <v>0.25</v>
      </c>
      <c r="AH46">
        <f>TRANSPOSE!AH46/ANSWERS!AJ$136</f>
        <v>0.6666666667</v>
      </c>
      <c r="AI46">
        <f>TRANSPOSE!AI46/ANSWERS!AK$136</f>
        <v>0</v>
      </c>
      <c r="AJ46" t="str">
        <f>TRANSPOSE!AJ46/ANSWERS!AL$136</f>
        <v>#DIV/0!</v>
      </c>
      <c r="AK46">
        <f>TRANSPOSE!AK46/ANSWERS!AM$136</f>
        <v>1</v>
      </c>
      <c r="AL46">
        <f>TRANSPOSE!AL46/ANSWERS!AN$136</f>
        <v>1</v>
      </c>
      <c r="AM46" t="str">
        <f>TRANSPOSE!AM46/ANSWERS!AO$136</f>
        <v>#DIV/0!</v>
      </c>
      <c r="AN46" t="str">
        <f>TRANSPOSE!AN46/ANSWERS!AP$136</f>
        <v>#DIV/0!</v>
      </c>
      <c r="AO46" t="str">
        <f>TRANSPOSE!AO46/ANSWERS!AQ$136</f>
        <v>#DIV/0!</v>
      </c>
      <c r="AP46">
        <f>TRANSPOSE!AP46/ANSWERS!AR$136</f>
        <v>0</v>
      </c>
      <c r="AQ46" t="str">
        <f>TRANSPOSE!AQ46/ANSWERS!AS$136</f>
        <v>#DIV/0!</v>
      </c>
      <c r="AR46">
        <f>TRANSPOSE!AR46/ANSWERS!AT$136</f>
        <v>0.3333333333</v>
      </c>
      <c r="AS46">
        <f>TRANSPOSE!AS46/ANSWERS!AU$136</f>
        <v>0</v>
      </c>
      <c r="AT46">
        <f>TRANSPOSE!AT46/ANSWERS!AV$136</f>
        <v>0.3</v>
      </c>
    </row>
    <row r="47">
      <c r="A47" s="1" t="s">
        <v>105</v>
      </c>
      <c r="B47" t="str">
        <f>TRANSPOSE!B47/ANSWERS!D$136</f>
        <v>#DIV/0!</v>
      </c>
      <c r="C47">
        <f>TRANSPOSE!C47/ANSWERS!E$136</f>
        <v>0.6666666667</v>
      </c>
      <c r="D47">
        <f>TRANSPOSE!D47/ANSWERS!F$136</f>
        <v>1</v>
      </c>
      <c r="E47">
        <f>TRANSPOSE!E47/ANSWERS!G$136</f>
        <v>0</v>
      </c>
      <c r="F47">
        <f>TRANSPOSE!F47/ANSWERS!H$136</f>
        <v>1</v>
      </c>
      <c r="G47">
        <f>TRANSPOSE!G47/ANSWERS!I$136</f>
        <v>1</v>
      </c>
      <c r="H47">
        <f>TRANSPOSE!H47/ANSWERS!J$136</f>
        <v>0.2857142857</v>
      </c>
      <c r="I47">
        <f>TRANSPOSE!I47/ANSWERS!K$136</f>
        <v>0</v>
      </c>
      <c r="J47">
        <f>TRANSPOSE!J47/ANSWERS!L$136</f>
        <v>0.3333333333</v>
      </c>
      <c r="K47">
        <f>TRANSPOSE!K47/ANSWERS!M$136</f>
        <v>0.4</v>
      </c>
      <c r="L47">
        <f>TRANSPOSE!L47/ANSWERS!N$136</f>
        <v>0.5</v>
      </c>
      <c r="M47">
        <f>TRANSPOSE!M47/ANSWERS!O$136</f>
        <v>0.2941176471</v>
      </c>
      <c r="N47">
        <f>TRANSPOSE!N47/ANSWERS!P$136</f>
        <v>0</v>
      </c>
      <c r="O47">
        <f>TRANSPOSE!O47/ANSWERS!Q$136</f>
        <v>0.5</v>
      </c>
      <c r="P47" t="str">
        <f>TRANSPOSE!P47/ANSWERS!R$136</f>
        <v>#DIV/0!</v>
      </c>
      <c r="Q47" t="str">
        <f>TRANSPOSE!Q47/ANSWERS!S$136</f>
        <v>#DIV/0!</v>
      </c>
      <c r="R47">
        <f>TRANSPOSE!R47/ANSWERS!T$136</f>
        <v>0.2307692308</v>
      </c>
      <c r="S47">
        <f>TRANSPOSE!S47/ANSWERS!U$136</f>
        <v>0.4375</v>
      </c>
      <c r="T47">
        <f>TRANSPOSE!T47/ANSWERS!V$136</f>
        <v>0.2222222222</v>
      </c>
      <c r="U47">
        <f>TRANSPOSE!U47/ANSWERS!W$136</f>
        <v>0.2857142857</v>
      </c>
      <c r="V47">
        <f>TRANSPOSE!V47/ANSWERS!X$136</f>
        <v>0.375</v>
      </c>
      <c r="W47">
        <f>TRANSPOSE!W47/ANSWERS!Y$136</f>
        <v>0.4545454545</v>
      </c>
      <c r="X47">
        <f>TRANSPOSE!X47/ANSWERS!Z$136</f>
        <v>0.5</v>
      </c>
      <c r="Y47">
        <f>TRANSPOSE!Y47/ANSWERS!AA$136</f>
        <v>0.5</v>
      </c>
      <c r="Z47">
        <f>TRANSPOSE!Z47/ANSWERS!AB$136</f>
        <v>0.5</v>
      </c>
      <c r="AA47">
        <f>TRANSPOSE!AA47/ANSWERS!AC$136</f>
        <v>0.4</v>
      </c>
      <c r="AB47">
        <f>TRANSPOSE!AB47/ANSWERS!AD$136</f>
        <v>1</v>
      </c>
      <c r="AC47">
        <f>TRANSPOSE!AC47/ANSWERS!AE$136</f>
        <v>1</v>
      </c>
      <c r="AD47" t="str">
        <f>TRANSPOSE!AD47/ANSWERS!AF$136</f>
        <v>#DIV/0!</v>
      </c>
      <c r="AE47" t="str">
        <f>TRANSPOSE!AE47/ANSWERS!AG$136</f>
        <v>#DIV/0!</v>
      </c>
      <c r="AF47">
        <f>TRANSPOSE!AF47/ANSWERS!AH$136</f>
        <v>0.5</v>
      </c>
      <c r="AG47">
        <f>TRANSPOSE!AG47/ANSWERS!AI$136</f>
        <v>0.25</v>
      </c>
      <c r="AH47">
        <f>TRANSPOSE!AH47/ANSWERS!AJ$136</f>
        <v>0.3333333333</v>
      </c>
      <c r="AI47">
        <f>TRANSPOSE!AI47/ANSWERS!AK$136</f>
        <v>0</v>
      </c>
      <c r="AJ47" t="str">
        <f>TRANSPOSE!AJ47/ANSWERS!AL$136</f>
        <v>#DIV/0!</v>
      </c>
      <c r="AK47">
        <f>TRANSPOSE!AK47/ANSWERS!AM$136</f>
        <v>1</v>
      </c>
      <c r="AL47">
        <f>TRANSPOSE!AL47/ANSWERS!AN$136</f>
        <v>1</v>
      </c>
      <c r="AM47" t="str">
        <f>TRANSPOSE!AM47/ANSWERS!AO$136</f>
        <v>#DIV/0!</v>
      </c>
      <c r="AN47" t="str">
        <f>TRANSPOSE!AN47/ANSWERS!AP$136</f>
        <v>#DIV/0!</v>
      </c>
      <c r="AO47" t="str">
        <f>TRANSPOSE!AO47/ANSWERS!AQ$136</f>
        <v>#DIV/0!</v>
      </c>
      <c r="AP47">
        <f>TRANSPOSE!AP47/ANSWERS!AR$136</f>
        <v>0.25</v>
      </c>
      <c r="AQ47" t="str">
        <f>TRANSPOSE!AQ47/ANSWERS!AS$136</f>
        <v>#DIV/0!</v>
      </c>
      <c r="AR47">
        <f>TRANSPOSE!AR47/ANSWERS!AT$136</f>
        <v>0.6666666667</v>
      </c>
      <c r="AS47">
        <f>TRANSPOSE!AS47/ANSWERS!AU$136</f>
        <v>1</v>
      </c>
      <c r="AT47">
        <f>TRANSPOSE!AT47/ANSWERS!AV$136</f>
        <v>0.5</v>
      </c>
    </row>
    <row r="48">
      <c r="A48" s="1" t="s">
        <v>106</v>
      </c>
      <c r="B48" t="str">
        <f>TRANSPOSE!B48/ANSWERS!D$136</f>
        <v>#DIV/0!</v>
      </c>
      <c r="C48">
        <f>TRANSPOSE!C48/ANSWERS!E$136</f>
        <v>1</v>
      </c>
      <c r="D48">
        <f>TRANSPOSE!D48/ANSWERS!F$136</f>
        <v>1</v>
      </c>
      <c r="E48">
        <f>TRANSPOSE!E48/ANSWERS!G$136</f>
        <v>0</v>
      </c>
      <c r="F48">
        <f>TRANSPOSE!F48/ANSWERS!H$136</f>
        <v>1</v>
      </c>
      <c r="G48">
        <f>TRANSPOSE!G48/ANSWERS!I$136</f>
        <v>1</v>
      </c>
      <c r="H48">
        <f>TRANSPOSE!H48/ANSWERS!J$136</f>
        <v>0.5714285714</v>
      </c>
      <c r="I48">
        <f>TRANSPOSE!I48/ANSWERS!K$136</f>
        <v>1</v>
      </c>
      <c r="J48">
        <f>TRANSPOSE!J48/ANSWERS!L$136</f>
        <v>0.8333333333</v>
      </c>
      <c r="K48">
        <f>TRANSPOSE!K48/ANSWERS!M$136</f>
        <v>0.9</v>
      </c>
      <c r="L48">
        <f>TRANSPOSE!L48/ANSWERS!N$136</f>
        <v>1</v>
      </c>
      <c r="M48">
        <f>TRANSPOSE!M48/ANSWERS!O$136</f>
        <v>0.8235294118</v>
      </c>
      <c r="N48">
        <f>TRANSPOSE!N48/ANSWERS!P$136</f>
        <v>0.3333333333</v>
      </c>
      <c r="O48">
        <f>TRANSPOSE!O48/ANSWERS!Q$136</f>
        <v>0.9</v>
      </c>
      <c r="P48" t="str">
        <f>TRANSPOSE!P48/ANSWERS!R$136</f>
        <v>#DIV/0!</v>
      </c>
      <c r="Q48" t="str">
        <f>TRANSPOSE!Q48/ANSWERS!S$136</f>
        <v>#DIV/0!</v>
      </c>
      <c r="R48">
        <f>TRANSPOSE!R48/ANSWERS!T$136</f>
        <v>0.8461538462</v>
      </c>
      <c r="S48">
        <f>TRANSPOSE!S48/ANSWERS!U$136</f>
        <v>0.875</v>
      </c>
      <c r="T48">
        <f>TRANSPOSE!T48/ANSWERS!V$136</f>
        <v>0.8888888889</v>
      </c>
      <c r="U48">
        <f>TRANSPOSE!U48/ANSWERS!W$136</f>
        <v>0.7142857143</v>
      </c>
      <c r="V48">
        <f>TRANSPOSE!V48/ANSWERS!X$136</f>
        <v>1</v>
      </c>
      <c r="W48">
        <f>TRANSPOSE!W48/ANSWERS!Y$136</f>
        <v>0.8181818182</v>
      </c>
      <c r="X48">
        <f>TRANSPOSE!X48/ANSWERS!Z$136</f>
        <v>1</v>
      </c>
      <c r="Y48">
        <f>TRANSPOSE!Y48/ANSWERS!AA$136</f>
        <v>1</v>
      </c>
      <c r="Z48">
        <f>TRANSPOSE!Z48/ANSWERS!AB$136</f>
        <v>0.75</v>
      </c>
      <c r="AA48">
        <f>TRANSPOSE!AA48/ANSWERS!AC$136</f>
        <v>1</v>
      </c>
      <c r="AB48">
        <f>TRANSPOSE!AB48/ANSWERS!AD$136</f>
        <v>1</v>
      </c>
      <c r="AC48">
        <f>TRANSPOSE!AC48/ANSWERS!AE$136</f>
        <v>1</v>
      </c>
      <c r="AD48" t="str">
        <f>TRANSPOSE!AD48/ANSWERS!AF$136</f>
        <v>#DIV/0!</v>
      </c>
      <c r="AE48" t="str">
        <f>TRANSPOSE!AE48/ANSWERS!AG$136</f>
        <v>#DIV/0!</v>
      </c>
      <c r="AF48">
        <f>TRANSPOSE!AF48/ANSWERS!AH$136</f>
        <v>1</v>
      </c>
      <c r="AG48">
        <f>TRANSPOSE!AG48/ANSWERS!AI$136</f>
        <v>0.8333333333</v>
      </c>
      <c r="AH48">
        <f>TRANSPOSE!AH48/ANSWERS!AJ$136</f>
        <v>0.6666666667</v>
      </c>
      <c r="AI48">
        <f>TRANSPOSE!AI48/ANSWERS!AK$136</f>
        <v>0</v>
      </c>
      <c r="AJ48" t="str">
        <f>TRANSPOSE!AJ48/ANSWERS!AL$136</f>
        <v>#DIV/0!</v>
      </c>
      <c r="AK48">
        <f>TRANSPOSE!AK48/ANSWERS!AM$136</f>
        <v>1</v>
      </c>
      <c r="AL48">
        <f>TRANSPOSE!AL48/ANSWERS!AN$136</f>
        <v>1</v>
      </c>
      <c r="AM48" t="str">
        <f>TRANSPOSE!AM48/ANSWERS!AO$136</f>
        <v>#DIV/0!</v>
      </c>
      <c r="AN48" t="str">
        <f>TRANSPOSE!AN48/ANSWERS!AP$136</f>
        <v>#DIV/0!</v>
      </c>
      <c r="AO48" t="str">
        <f>TRANSPOSE!AO48/ANSWERS!AQ$136</f>
        <v>#DIV/0!</v>
      </c>
      <c r="AP48">
        <f>TRANSPOSE!AP48/ANSWERS!AR$136</f>
        <v>0.5</v>
      </c>
      <c r="AQ48" t="str">
        <f>TRANSPOSE!AQ48/ANSWERS!AS$136</f>
        <v>#DIV/0!</v>
      </c>
      <c r="AR48">
        <f>TRANSPOSE!AR48/ANSWERS!AT$136</f>
        <v>1</v>
      </c>
      <c r="AS48">
        <f>TRANSPOSE!AS48/ANSWERS!AU$136</f>
        <v>1</v>
      </c>
      <c r="AT48">
        <f>TRANSPOSE!AT48/ANSWERS!AV$136</f>
        <v>0.9</v>
      </c>
    </row>
    <row r="49">
      <c r="A49" s="1" t="s">
        <v>107</v>
      </c>
      <c r="B49" t="str">
        <f>TRANSPOSE!B49/ANSWERS!D$136</f>
        <v>#DIV/0!</v>
      </c>
      <c r="C49">
        <f>TRANSPOSE!C49/ANSWERS!E$136</f>
        <v>0.6666666667</v>
      </c>
      <c r="D49">
        <f>TRANSPOSE!D49/ANSWERS!F$136</f>
        <v>1</v>
      </c>
      <c r="E49">
        <f>TRANSPOSE!E49/ANSWERS!G$136</f>
        <v>1</v>
      </c>
      <c r="F49">
        <f>TRANSPOSE!F49/ANSWERS!H$136</f>
        <v>1</v>
      </c>
      <c r="G49">
        <f>TRANSPOSE!G49/ANSWERS!I$136</f>
        <v>1</v>
      </c>
      <c r="H49">
        <f>TRANSPOSE!H49/ANSWERS!J$136</f>
        <v>0.5714285714</v>
      </c>
      <c r="I49">
        <f>TRANSPOSE!I49/ANSWERS!K$136</f>
        <v>0</v>
      </c>
      <c r="J49">
        <f>TRANSPOSE!J49/ANSWERS!L$136</f>
        <v>0.4166666667</v>
      </c>
      <c r="K49">
        <f>TRANSPOSE!K49/ANSWERS!M$136</f>
        <v>0.5</v>
      </c>
      <c r="L49">
        <f>TRANSPOSE!L49/ANSWERS!N$136</f>
        <v>0.5</v>
      </c>
      <c r="M49">
        <f>TRANSPOSE!M49/ANSWERS!O$136</f>
        <v>0.4117647059</v>
      </c>
      <c r="N49">
        <f>TRANSPOSE!N49/ANSWERS!P$136</f>
        <v>0.3333333333</v>
      </c>
      <c r="O49">
        <f>TRANSPOSE!O49/ANSWERS!Q$136</f>
        <v>0.6</v>
      </c>
      <c r="P49" t="str">
        <f>TRANSPOSE!P49/ANSWERS!R$136</f>
        <v>#DIV/0!</v>
      </c>
      <c r="Q49" t="str">
        <f>TRANSPOSE!Q49/ANSWERS!S$136</f>
        <v>#DIV/0!</v>
      </c>
      <c r="R49">
        <f>TRANSPOSE!R49/ANSWERS!T$136</f>
        <v>0.3076923077</v>
      </c>
      <c r="S49">
        <f>TRANSPOSE!S49/ANSWERS!U$136</f>
        <v>0.5</v>
      </c>
      <c r="T49">
        <f>TRANSPOSE!T49/ANSWERS!V$136</f>
        <v>0.4444444444</v>
      </c>
      <c r="U49">
        <f>TRANSPOSE!U49/ANSWERS!W$136</f>
        <v>0.5714285714</v>
      </c>
      <c r="V49">
        <f>TRANSPOSE!V49/ANSWERS!X$136</f>
        <v>0.5</v>
      </c>
      <c r="W49">
        <f>TRANSPOSE!W49/ANSWERS!Y$136</f>
        <v>0.3636363636</v>
      </c>
      <c r="X49">
        <f>TRANSPOSE!X49/ANSWERS!Z$136</f>
        <v>0.5</v>
      </c>
      <c r="Y49">
        <f>TRANSPOSE!Y49/ANSWERS!AA$136</f>
        <v>0</v>
      </c>
      <c r="Z49">
        <f>TRANSPOSE!Z49/ANSWERS!AB$136</f>
        <v>0.25</v>
      </c>
      <c r="AA49">
        <f>TRANSPOSE!AA49/ANSWERS!AC$136</f>
        <v>0.8</v>
      </c>
      <c r="AB49">
        <f>TRANSPOSE!AB49/ANSWERS!AD$136</f>
        <v>1</v>
      </c>
      <c r="AC49">
        <f>TRANSPOSE!AC49/ANSWERS!AE$136</f>
        <v>1</v>
      </c>
      <c r="AD49" t="str">
        <f>TRANSPOSE!AD49/ANSWERS!AF$136</f>
        <v>#DIV/0!</v>
      </c>
      <c r="AE49" t="str">
        <f>TRANSPOSE!AE49/ANSWERS!AG$136</f>
        <v>#DIV/0!</v>
      </c>
      <c r="AF49">
        <f>TRANSPOSE!AF49/ANSWERS!AH$136</f>
        <v>0.5</v>
      </c>
      <c r="AG49">
        <f>TRANSPOSE!AG49/ANSWERS!AI$136</f>
        <v>0.4166666667</v>
      </c>
      <c r="AH49">
        <f>TRANSPOSE!AH49/ANSWERS!AJ$136</f>
        <v>0.6666666667</v>
      </c>
      <c r="AI49">
        <f>TRANSPOSE!AI49/ANSWERS!AK$136</f>
        <v>1</v>
      </c>
      <c r="AJ49" t="str">
        <f>TRANSPOSE!AJ49/ANSWERS!AL$136</f>
        <v>#DIV/0!</v>
      </c>
      <c r="AK49">
        <f>TRANSPOSE!AK49/ANSWERS!AM$136</f>
        <v>1</v>
      </c>
      <c r="AL49">
        <f>TRANSPOSE!AL49/ANSWERS!AN$136</f>
        <v>1</v>
      </c>
      <c r="AM49" t="str">
        <f>TRANSPOSE!AM49/ANSWERS!AO$136</f>
        <v>#DIV/0!</v>
      </c>
      <c r="AN49" t="str">
        <f>TRANSPOSE!AN49/ANSWERS!AP$136</f>
        <v>#DIV/0!</v>
      </c>
      <c r="AO49" t="str">
        <f>TRANSPOSE!AO49/ANSWERS!AQ$136</f>
        <v>#DIV/0!</v>
      </c>
      <c r="AP49">
        <f>TRANSPOSE!AP49/ANSWERS!AR$136</f>
        <v>0.75</v>
      </c>
      <c r="AQ49" t="str">
        <f>TRANSPOSE!AQ49/ANSWERS!AS$136</f>
        <v>#DIV/0!</v>
      </c>
      <c r="AR49">
        <f>TRANSPOSE!AR49/ANSWERS!AT$136</f>
        <v>0.6666666667</v>
      </c>
      <c r="AS49">
        <f>TRANSPOSE!AS49/ANSWERS!AU$136</f>
        <v>1</v>
      </c>
      <c r="AT49">
        <f>TRANSPOSE!AT49/ANSWERS!AV$136</f>
        <v>0.5</v>
      </c>
    </row>
    <row r="50">
      <c r="A50" s="1" t="s">
        <v>108</v>
      </c>
      <c r="B50" t="str">
        <f>TRANSPOSE!B50/ANSWERS!D$136</f>
        <v>#DIV/0!</v>
      </c>
      <c r="C50">
        <f>TRANSPOSE!C50/ANSWERS!E$136</f>
        <v>1</v>
      </c>
      <c r="D50">
        <f>TRANSPOSE!D50/ANSWERS!F$136</f>
        <v>1</v>
      </c>
      <c r="E50">
        <f>TRANSPOSE!E50/ANSWERS!G$136</f>
        <v>0</v>
      </c>
      <c r="F50">
        <f>TRANSPOSE!F50/ANSWERS!H$136</f>
        <v>1</v>
      </c>
      <c r="G50">
        <f>TRANSPOSE!G50/ANSWERS!I$136</f>
        <v>1</v>
      </c>
      <c r="H50">
        <f>TRANSPOSE!H50/ANSWERS!J$136</f>
        <v>0.8571428571</v>
      </c>
      <c r="I50">
        <f>TRANSPOSE!I50/ANSWERS!K$136</f>
        <v>1</v>
      </c>
      <c r="J50">
        <f>TRANSPOSE!J50/ANSWERS!L$136</f>
        <v>0.75</v>
      </c>
      <c r="K50">
        <f>TRANSPOSE!K50/ANSWERS!M$136</f>
        <v>1</v>
      </c>
      <c r="L50">
        <f>TRANSPOSE!L50/ANSWERS!N$136</f>
        <v>1</v>
      </c>
      <c r="M50">
        <f>TRANSPOSE!M50/ANSWERS!O$136</f>
        <v>0.8823529412</v>
      </c>
      <c r="N50">
        <f>TRANSPOSE!N50/ANSWERS!P$136</f>
        <v>0.6666666667</v>
      </c>
      <c r="O50">
        <f>TRANSPOSE!O50/ANSWERS!Q$136</f>
        <v>0.8</v>
      </c>
      <c r="P50" t="str">
        <f>TRANSPOSE!P50/ANSWERS!R$136</f>
        <v>#DIV/0!</v>
      </c>
      <c r="Q50" t="str">
        <f>TRANSPOSE!Q50/ANSWERS!S$136</f>
        <v>#DIV/0!</v>
      </c>
      <c r="R50">
        <f>TRANSPOSE!R50/ANSWERS!T$136</f>
        <v>0.7692307692</v>
      </c>
      <c r="S50">
        <f>TRANSPOSE!S50/ANSWERS!U$136</f>
        <v>0.875</v>
      </c>
      <c r="T50">
        <f>TRANSPOSE!T50/ANSWERS!V$136</f>
        <v>0.7777777778</v>
      </c>
      <c r="U50">
        <f>TRANSPOSE!U50/ANSWERS!W$136</f>
        <v>1</v>
      </c>
      <c r="V50">
        <f>TRANSPOSE!V50/ANSWERS!X$136</f>
        <v>1</v>
      </c>
      <c r="W50">
        <f>TRANSPOSE!W50/ANSWERS!Y$136</f>
        <v>0.8181818182</v>
      </c>
      <c r="X50">
        <f>TRANSPOSE!X50/ANSWERS!Z$136</f>
        <v>1</v>
      </c>
      <c r="Y50">
        <f>TRANSPOSE!Y50/ANSWERS!AA$136</f>
        <v>1</v>
      </c>
      <c r="Z50">
        <f>TRANSPOSE!Z50/ANSWERS!AB$136</f>
        <v>1</v>
      </c>
      <c r="AA50">
        <f>TRANSPOSE!AA50/ANSWERS!AC$136</f>
        <v>1</v>
      </c>
      <c r="AB50">
        <f>TRANSPOSE!AB50/ANSWERS!AD$136</f>
        <v>1</v>
      </c>
      <c r="AC50">
        <f>TRANSPOSE!AC50/ANSWERS!AE$136</f>
        <v>1</v>
      </c>
      <c r="AD50" t="str">
        <f>TRANSPOSE!AD50/ANSWERS!AF$136</f>
        <v>#DIV/0!</v>
      </c>
      <c r="AE50" t="str">
        <f>TRANSPOSE!AE50/ANSWERS!AG$136</f>
        <v>#DIV/0!</v>
      </c>
      <c r="AF50">
        <f>TRANSPOSE!AF50/ANSWERS!AH$136</f>
        <v>1</v>
      </c>
      <c r="AG50">
        <f>TRANSPOSE!AG50/ANSWERS!AI$136</f>
        <v>0.8333333333</v>
      </c>
      <c r="AH50">
        <f>TRANSPOSE!AH50/ANSWERS!AJ$136</f>
        <v>1</v>
      </c>
      <c r="AI50">
        <f>TRANSPOSE!AI50/ANSWERS!AK$136</f>
        <v>1</v>
      </c>
      <c r="AJ50" t="str">
        <f>TRANSPOSE!AJ50/ANSWERS!AL$136</f>
        <v>#DIV/0!</v>
      </c>
      <c r="AK50">
        <f>TRANSPOSE!AK50/ANSWERS!AM$136</f>
        <v>1</v>
      </c>
      <c r="AL50">
        <f>TRANSPOSE!AL50/ANSWERS!AN$136</f>
        <v>1</v>
      </c>
      <c r="AM50" t="str">
        <f>TRANSPOSE!AM50/ANSWERS!AO$136</f>
        <v>#DIV/0!</v>
      </c>
      <c r="AN50" t="str">
        <f>TRANSPOSE!AN50/ANSWERS!AP$136</f>
        <v>#DIV/0!</v>
      </c>
      <c r="AO50" t="str">
        <f>TRANSPOSE!AO50/ANSWERS!AQ$136</f>
        <v>#DIV/0!</v>
      </c>
      <c r="AP50">
        <f>TRANSPOSE!AP50/ANSWERS!AR$136</f>
        <v>1</v>
      </c>
      <c r="AQ50" t="str">
        <f>TRANSPOSE!AQ50/ANSWERS!AS$136</f>
        <v>#DIV/0!</v>
      </c>
      <c r="AR50">
        <f>TRANSPOSE!AR50/ANSWERS!AT$136</f>
        <v>1</v>
      </c>
      <c r="AS50">
        <f>TRANSPOSE!AS50/ANSWERS!AU$136</f>
        <v>1</v>
      </c>
      <c r="AT50">
        <f>TRANSPOSE!AT50/ANSWERS!AV$136</f>
        <v>0.8</v>
      </c>
    </row>
    <row r="51">
      <c r="A51" s="1" t="s">
        <v>109</v>
      </c>
      <c r="B51" t="str">
        <f>TRANSPOSE!B51/ANSWERS!D$136</f>
        <v>#DIV/0!</v>
      </c>
      <c r="C51">
        <f>TRANSPOSE!C51/ANSWERS!E$136</f>
        <v>1</v>
      </c>
      <c r="D51">
        <f>TRANSPOSE!D51/ANSWERS!F$136</f>
        <v>1</v>
      </c>
      <c r="E51">
        <f>TRANSPOSE!E51/ANSWERS!G$136</f>
        <v>0</v>
      </c>
      <c r="F51">
        <f>TRANSPOSE!F51/ANSWERS!H$136</f>
        <v>1</v>
      </c>
      <c r="G51">
        <f>TRANSPOSE!G51/ANSWERS!I$136</f>
        <v>1</v>
      </c>
      <c r="H51">
        <f>TRANSPOSE!H51/ANSWERS!J$136</f>
        <v>0.8571428571</v>
      </c>
      <c r="I51">
        <f>TRANSPOSE!I51/ANSWERS!K$136</f>
        <v>1</v>
      </c>
      <c r="J51">
        <f>TRANSPOSE!J51/ANSWERS!L$136</f>
        <v>0.5833333333</v>
      </c>
      <c r="K51">
        <f>TRANSPOSE!K51/ANSWERS!M$136</f>
        <v>0.7</v>
      </c>
      <c r="L51">
        <f>TRANSPOSE!L51/ANSWERS!N$136</f>
        <v>1</v>
      </c>
      <c r="M51">
        <f>TRANSPOSE!M51/ANSWERS!O$136</f>
        <v>0.5882352941</v>
      </c>
      <c r="N51">
        <f>TRANSPOSE!N51/ANSWERS!P$136</f>
        <v>0.6666666667</v>
      </c>
      <c r="O51">
        <f>TRANSPOSE!O51/ANSWERS!Q$136</f>
        <v>0.6</v>
      </c>
      <c r="P51" t="str">
        <f>TRANSPOSE!P51/ANSWERS!R$136</f>
        <v>#DIV/0!</v>
      </c>
      <c r="Q51" t="str">
        <f>TRANSPOSE!Q51/ANSWERS!S$136</f>
        <v>#DIV/0!</v>
      </c>
      <c r="R51">
        <f>TRANSPOSE!R51/ANSWERS!T$136</f>
        <v>0.6153846154</v>
      </c>
      <c r="S51">
        <f>TRANSPOSE!S51/ANSWERS!U$136</f>
        <v>0.6875</v>
      </c>
      <c r="T51">
        <f>TRANSPOSE!T51/ANSWERS!V$136</f>
        <v>0.5555555556</v>
      </c>
      <c r="U51">
        <f>TRANSPOSE!U51/ANSWERS!W$136</f>
        <v>1</v>
      </c>
      <c r="V51">
        <f>TRANSPOSE!V51/ANSWERS!X$136</f>
        <v>0.75</v>
      </c>
      <c r="W51">
        <f>TRANSPOSE!W51/ANSWERS!Y$136</f>
        <v>0.6363636364</v>
      </c>
      <c r="X51">
        <f>TRANSPOSE!X51/ANSWERS!Z$136</f>
        <v>1</v>
      </c>
      <c r="Y51">
        <f>TRANSPOSE!Y51/ANSWERS!AA$136</f>
        <v>0.5</v>
      </c>
      <c r="Z51">
        <f>TRANSPOSE!Z51/ANSWERS!AB$136</f>
        <v>1</v>
      </c>
      <c r="AA51">
        <f>TRANSPOSE!AA51/ANSWERS!AC$136</f>
        <v>1</v>
      </c>
      <c r="AB51">
        <f>TRANSPOSE!AB51/ANSWERS!AD$136</f>
        <v>1</v>
      </c>
      <c r="AC51">
        <f>TRANSPOSE!AC51/ANSWERS!AE$136</f>
        <v>1</v>
      </c>
      <c r="AD51" t="str">
        <f>TRANSPOSE!AD51/ANSWERS!AF$136</f>
        <v>#DIV/0!</v>
      </c>
      <c r="AE51" t="str">
        <f>TRANSPOSE!AE51/ANSWERS!AG$136</f>
        <v>#DIV/0!</v>
      </c>
      <c r="AF51">
        <f>TRANSPOSE!AF51/ANSWERS!AH$136</f>
        <v>0.5</v>
      </c>
      <c r="AG51">
        <f>TRANSPOSE!AG51/ANSWERS!AI$136</f>
        <v>0.6666666667</v>
      </c>
      <c r="AH51">
        <f>TRANSPOSE!AH51/ANSWERS!AJ$136</f>
        <v>0</v>
      </c>
      <c r="AI51">
        <f>TRANSPOSE!AI51/ANSWERS!AK$136</f>
        <v>0</v>
      </c>
      <c r="AJ51" t="str">
        <f>TRANSPOSE!AJ51/ANSWERS!AL$136</f>
        <v>#DIV/0!</v>
      </c>
      <c r="AK51">
        <f>TRANSPOSE!AK51/ANSWERS!AM$136</f>
        <v>1</v>
      </c>
      <c r="AL51">
        <f>TRANSPOSE!AL51/ANSWERS!AN$136</f>
        <v>0.5</v>
      </c>
      <c r="AM51" t="str">
        <f>TRANSPOSE!AM51/ANSWERS!AO$136</f>
        <v>#DIV/0!</v>
      </c>
      <c r="AN51" t="str">
        <f>TRANSPOSE!AN51/ANSWERS!AP$136</f>
        <v>#DIV/0!</v>
      </c>
      <c r="AO51" t="str">
        <f>TRANSPOSE!AO51/ANSWERS!AQ$136</f>
        <v>#DIV/0!</v>
      </c>
      <c r="AP51">
        <f>TRANSPOSE!AP51/ANSWERS!AR$136</f>
        <v>1</v>
      </c>
      <c r="AQ51" t="str">
        <f>TRANSPOSE!AQ51/ANSWERS!AS$136</f>
        <v>#DIV/0!</v>
      </c>
      <c r="AR51">
        <f>TRANSPOSE!AR51/ANSWERS!AT$136</f>
        <v>0.8333333333</v>
      </c>
      <c r="AS51">
        <f>TRANSPOSE!AS51/ANSWERS!AU$136</f>
        <v>1</v>
      </c>
      <c r="AT51">
        <f>TRANSPOSE!AT51/ANSWERS!AV$136</f>
        <v>0.6</v>
      </c>
    </row>
    <row r="52">
      <c r="A52" s="1" t="s">
        <v>110</v>
      </c>
      <c r="B52" t="str">
        <f>TRANSPOSE!B52/ANSWERS!D$136</f>
        <v>#DIV/0!</v>
      </c>
      <c r="C52">
        <f>TRANSPOSE!C52/ANSWERS!E$136</f>
        <v>0.6666666667</v>
      </c>
      <c r="D52">
        <f>TRANSPOSE!D52/ANSWERS!F$136</f>
        <v>1</v>
      </c>
      <c r="E52">
        <f>TRANSPOSE!E52/ANSWERS!G$136</f>
        <v>0</v>
      </c>
      <c r="F52">
        <f>TRANSPOSE!F52/ANSWERS!H$136</f>
        <v>1</v>
      </c>
      <c r="G52">
        <f>TRANSPOSE!G52/ANSWERS!I$136</f>
        <v>1</v>
      </c>
      <c r="H52">
        <f>TRANSPOSE!H52/ANSWERS!J$136</f>
        <v>0.8571428571</v>
      </c>
      <c r="I52">
        <f>TRANSPOSE!I52/ANSWERS!K$136</f>
        <v>1</v>
      </c>
      <c r="J52">
        <f>TRANSPOSE!J52/ANSWERS!L$136</f>
        <v>0.75</v>
      </c>
      <c r="K52">
        <f>TRANSPOSE!K52/ANSWERS!M$136</f>
        <v>0.9</v>
      </c>
      <c r="L52">
        <f>TRANSPOSE!L52/ANSWERS!N$136</f>
        <v>1</v>
      </c>
      <c r="M52">
        <f>TRANSPOSE!M52/ANSWERS!O$136</f>
        <v>0.7058823529</v>
      </c>
      <c r="N52">
        <f>TRANSPOSE!N52/ANSWERS!P$136</f>
        <v>0.6666666667</v>
      </c>
      <c r="O52">
        <f>TRANSPOSE!O52/ANSWERS!Q$136</f>
        <v>0.8</v>
      </c>
      <c r="P52" t="str">
        <f>TRANSPOSE!P52/ANSWERS!R$136</f>
        <v>#DIV/0!</v>
      </c>
      <c r="Q52" t="str">
        <f>TRANSPOSE!Q52/ANSWERS!S$136</f>
        <v>#DIV/0!</v>
      </c>
      <c r="R52">
        <f>TRANSPOSE!R52/ANSWERS!T$136</f>
        <v>0.6923076923</v>
      </c>
      <c r="S52">
        <f>TRANSPOSE!S52/ANSWERS!U$136</f>
        <v>0.875</v>
      </c>
      <c r="T52">
        <f>TRANSPOSE!T52/ANSWERS!V$136</f>
        <v>0.7777777778</v>
      </c>
      <c r="U52">
        <f>TRANSPOSE!U52/ANSWERS!W$136</f>
        <v>1</v>
      </c>
      <c r="V52">
        <f>TRANSPOSE!V52/ANSWERS!X$136</f>
        <v>1</v>
      </c>
      <c r="W52">
        <f>TRANSPOSE!W52/ANSWERS!Y$136</f>
        <v>0.7272727273</v>
      </c>
      <c r="X52">
        <f>TRANSPOSE!X52/ANSWERS!Z$136</f>
        <v>1</v>
      </c>
      <c r="Y52">
        <f>TRANSPOSE!Y52/ANSWERS!AA$136</f>
        <v>1</v>
      </c>
      <c r="Z52">
        <f>TRANSPOSE!Z52/ANSWERS!AB$136</f>
        <v>0.75</v>
      </c>
      <c r="AA52">
        <f>TRANSPOSE!AA52/ANSWERS!AC$136</f>
        <v>1</v>
      </c>
      <c r="AB52">
        <f>TRANSPOSE!AB52/ANSWERS!AD$136</f>
        <v>0.5</v>
      </c>
      <c r="AC52">
        <f>TRANSPOSE!AC52/ANSWERS!AE$136</f>
        <v>1</v>
      </c>
      <c r="AD52" t="str">
        <f>TRANSPOSE!AD52/ANSWERS!AF$136</f>
        <v>#DIV/0!</v>
      </c>
      <c r="AE52" t="str">
        <f>TRANSPOSE!AE52/ANSWERS!AG$136</f>
        <v>#DIV/0!</v>
      </c>
      <c r="AF52">
        <f>TRANSPOSE!AF52/ANSWERS!AH$136</f>
        <v>1</v>
      </c>
      <c r="AG52">
        <f>TRANSPOSE!AG52/ANSWERS!AI$136</f>
        <v>0.8333333333</v>
      </c>
      <c r="AH52">
        <f>TRANSPOSE!AH52/ANSWERS!AJ$136</f>
        <v>0.6666666667</v>
      </c>
      <c r="AI52">
        <f>TRANSPOSE!AI52/ANSWERS!AK$136</f>
        <v>0</v>
      </c>
      <c r="AJ52" t="str">
        <f>TRANSPOSE!AJ52/ANSWERS!AL$136</f>
        <v>#DIV/0!</v>
      </c>
      <c r="AK52">
        <f>TRANSPOSE!AK52/ANSWERS!AM$136</f>
        <v>1</v>
      </c>
      <c r="AL52">
        <f>TRANSPOSE!AL52/ANSWERS!AN$136</f>
        <v>1</v>
      </c>
      <c r="AM52" t="str">
        <f>TRANSPOSE!AM52/ANSWERS!AO$136</f>
        <v>#DIV/0!</v>
      </c>
      <c r="AN52" t="str">
        <f>TRANSPOSE!AN52/ANSWERS!AP$136</f>
        <v>#DIV/0!</v>
      </c>
      <c r="AO52" t="str">
        <f>TRANSPOSE!AO52/ANSWERS!AQ$136</f>
        <v>#DIV/0!</v>
      </c>
      <c r="AP52">
        <f>TRANSPOSE!AP52/ANSWERS!AR$136</f>
        <v>1</v>
      </c>
      <c r="AQ52" t="str">
        <f>TRANSPOSE!AQ52/ANSWERS!AS$136</f>
        <v>#DIV/0!</v>
      </c>
      <c r="AR52">
        <f>TRANSPOSE!AR52/ANSWERS!AT$136</f>
        <v>1</v>
      </c>
      <c r="AS52">
        <f>TRANSPOSE!AS52/ANSWERS!AU$136</f>
        <v>1</v>
      </c>
      <c r="AT52">
        <f>TRANSPOSE!AT52/ANSWERS!AV$136</f>
        <v>0.8</v>
      </c>
    </row>
    <row r="53">
      <c r="A53" s="1" t="s">
        <v>111</v>
      </c>
      <c r="B53" t="str">
        <f>TRANSPOSE!B53/ANSWERS!D$136</f>
        <v>#DIV/0!</v>
      </c>
      <c r="C53">
        <f>TRANSPOSE!C53/ANSWERS!E$136</f>
        <v>1</v>
      </c>
      <c r="D53">
        <f>TRANSPOSE!D53/ANSWERS!F$136</f>
        <v>0</v>
      </c>
      <c r="E53">
        <f>TRANSPOSE!E53/ANSWERS!G$136</f>
        <v>1</v>
      </c>
      <c r="F53">
        <f>TRANSPOSE!F53/ANSWERS!H$136</f>
        <v>1</v>
      </c>
      <c r="G53">
        <f>TRANSPOSE!G53/ANSWERS!I$136</f>
        <v>1</v>
      </c>
      <c r="H53">
        <f>TRANSPOSE!H53/ANSWERS!J$136</f>
        <v>0.5714285714</v>
      </c>
      <c r="I53">
        <f>TRANSPOSE!I53/ANSWERS!K$136</f>
        <v>1</v>
      </c>
      <c r="J53">
        <f>TRANSPOSE!J53/ANSWERS!L$136</f>
        <v>0.6666666667</v>
      </c>
      <c r="K53">
        <f>TRANSPOSE!K53/ANSWERS!M$136</f>
        <v>0.7</v>
      </c>
      <c r="L53">
        <f>TRANSPOSE!L53/ANSWERS!N$136</f>
        <v>1</v>
      </c>
      <c r="M53">
        <f>TRANSPOSE!M53/ANSWERS!O$136</f>
        <v>0.5882352941</v>
      </c>
      <c r="N53">
        <f>TRANSPOSE!N53/ANSWERS!P$136</f>
        <v>0.6666666667</v>
      </c>
      <c r="O53">
        <f>TRANSPOSE!O53/ANSWERS!Q$136</f>
        <v>0.9</v>
      </c>
      <c r="P53" t="str">
        <f>TRANSPOSE!P53/ANSWERS!R$136</f>
        <v>#DIV/0!</v>
      </c>
      <c r="Q53" t="str">
        <f>TRANSPOSE!Q53/ANSWERS!S$136</f>
        <v>#DIV/0!</v>
      </c>
      <c r="R53">
        <f>TRANSPOSE!R53/ANSWERS!T$136</f>
        <v>0.7692307692</v>
      </c>
      <c r="S53">
        <f>TRANSPOSE!S53/ANSWERS!U$136</f>
        <v>0.9375</v>
      </c>
      <c r="T53">
        <f>TRANSPOSE!T53/ANSWERS!V$136</f>
        <v>0.6666666667</v>
      </c>
      <c r="U53">
        <f>TRANSPOSE!U53/ANSWERS!W$136</f>
        <v>0.7142857143</v>
      </c>
      <c r="V53">
        <f>TRANSPOSE!V53/ANSWERS!X$136</f>
        <v>0.875</v>
      </c>
      <c r="W53">
        <f>TRANSPOSE!W53/ANSWERS!Y$136</f>
        <v>0.8181818182</v>
      </c>
      <c r="X53">
        <f>TRANSPOSE!X53/ANSWERS!Z$136</f>
        <v>1</v>
      </c>
      <c r="Y53">
        <f>TRANSPOSE!Y53/ANSWERS!AA$136</f>
        <v>0.5</v>
      </c>
      <c r="Z53">
        <f>TRANSPOSE!Z53/ANSWERS!AB$136</f>
        <v>0.5</v>
      </c>
      <c r="AA53">
        <f>TRANSPOSE!AA53/ANSWERS!AC$136</f>
        <v>0.8</v>
      </c>
      <c r="AB53">
        <f>TRANSPOSE!AB53/ANSWERS!AD$136</f>
        <v>1</v>
      </c>
      <c r="AC53">
        <f>TRANSPOSE!AC53/ANSWERS!AE$136</f>
        <v>1</v>
      </c>
      <c r="AD53" t="str">
        <f>TRANSPOSE!AD53/ANSWERS!AF$136</f>
        <v>#DIV/0!</v>
      </c>
      <c r="AE53" t="str">
        <f>TRANSPOSE!AE53/ANSWERS!AG$136</f>
        <v>#DIV/0!</v>
      </c>
      <c r="AF53">
        <f>TRANSPOSE!AF53/ANSWERS!AH$136</f>
        <v>1</v>
      </c>
      <c r="AG53">
        <f>TRANSPOSE!AG53/ANSWERS!AI$136</f>
        <v>0.9166666667</v>
      </c>
      <c r="AH53">
        <f>TRANSPOSE!AH53/ANSWERS!AJ$136</f>
        <v>0.3333333333</v>
      </c>
      <c r="AI53">
        <f>TRANSPOSE!AI53/ANSWERS!AK$136</f>
        <v>0</v>
      </c>
      <c r="AJ53" t="str">
        <f>TRANSPOSE!AJ53/ANSWERS!AL$136</f>
        <v>#DIV/0!</v>
      </c>
      <c r="AK53">
        <f>TRANSPOSE!AK53/ANSWERS!AM$136</f>
        <v>1</v>
      </c>
      <c r="AL53">
        <f>TRANSPOSE!AL53/ANSWERS!AN$136</f>
        <v>1</v>
      </c>
      <c r="AM53" t="str">
        <f>TRANSPOSE!AM53/ANSWERS!AO$136</f>
        <v>#DIV/0!</v>
      </c>
      <c r="AN53" t="str">
        <f>TRANSPOSE!AN53/ANSWERS!AP$136</f>
        <v>#DIV/0!</v>
      </c>
      <c r="AO53" t="str">
        <f>TRANSPOSE!AO53/ANSWERS!AQ$136</f>
        <v>#DIV/0!</v>
      </c>
      <c r="AP53">
        <f>TRANSPOSE!AP53/ANSWERS!AR$136</f>
        <v>0.5</v>
      </c>
      <c r="AQ53" t="str">
        <f>TRANSPOSE!AQ53/ANSWERS!AS$136</f>
        <v>#DIV/0!</v>
      </c>
      <c r="AR53">
        <f>TRANSPOSE!AR53/ANSWERS!AT$136</f>
        <v>1</v>
      </c>
      <c r="AS53">
        <f>TRANSPOSE!AS53/ANSWERS!AU$136</f>
        <v>1</v>
      </c>
      <c r="AT53">
        <f>TRANSPOSE!AT53/ANSWERS!AV$136</f>
        <v>0.9</v>
      </c>
    </row>
    <row r="54">
      <c r="A54" s="1" t="s">
        <v>112</v>
      </c>
      <c r="B54" t="str">
        <f>TRANSPOSE!B54/ANSWERS!D$136</f>
        <v>#DIV/0!</v>
      </c>
      <c r="C54">
        <f>TRANSPOSE!C54/ANSWERS!E$136</f>
        <v>1</v>
      </c>
      <c r="D54">
        <f>TRANSPOSE!D54/ANSWERS!F$136</f>
        <v>1</v>
      </c>
      <c r="E54">
        <f>TRANSPOSE!E54/ANSWERS!G$136</f>
        <v>0</v>
      </c>
      <c r="F54">
        <f>TRANSPOSE!F54/ANSWERS!H$136</f>
        <v>1</v>
      </c>
      <c r="G54">
        <f>TRANSPOSE!G54/ANSWERS!I$136</f>
        <v>0.5</v>
      </c>
      <c r="H54">
        <f>TRANSPOSE!H54/ANSWERS!J$136</f>
        <v>0.7142857143</v>
      </c>
      <c r="I54">
        <f>TRANSPOSE!I54/ANSWERS!K$136</f>
        <v>1</v>
      </c>
      <c r="J54">
        <f>TRANSPOSE!J54/ANSWERS!L$136</f>
        <v>0.6666666667</v>
      </c>
      <c r="K54">
        <f>TRANSPOSE!K54/ANSWERS!M$136</f>
        <v>0.7</v>
      </c>
      <c r="L54">
        <f>TRANSPOSE!L54/ANSWERS!N$136</f>
        <v>1</v>
      </c>
      <c r="M54">
        <f>TRANSPOSE!M54/ANSWERS!O$136</f>
        <v>0.7058823529</v>
      </c>
      <c r="N54">
        <f>TRANSPOSE!N54/ANSWERS!P$136</f>
        <v>0.3333333333</v>
      </c>
      <c r="O54">
        <f>TRANSPOSE!O54/ANSWERS!Q$136</f>
        <v>0.8</v>
      </c>
      <c r="P54" t="str">
        <f>TRANSPOSE!P54/ANSWERS!R$136</f>
        <v>#DIV/0!</v>
      </c>
      <c r="Q54" t="str">
        <f>TRANSPOSE!Q54/ANSWERS!S$136</f>
        <v>#DIV/0!</v>
      </c>
      <c r="R54">
        <f>TRANSPOSE!R54/ANSWERS!T$136</f>
        <v>0.6153846154</v>
      </c>
      <c r="S54">
        <f>TRANSPOSE!S54/ANSWERS!U$136</f>
        <v>0.8125</v>
      </c>
      <c r="T54">
        <f>TRANSPOSE!T54/ANSWERS!V$136</f>
        <v>0.7777777778</v>
      </c>
      <c r="U54">
        <f>TRANSPOSE!U54/ANSWERS!W$136</f>
        <v>0.8571428571</v>
      </c>
      <c r="V54">
        <f>TRANSPOSE!V54/ANSWERS!X$136</f>
        <v>0.75</v>
      </c>
      <c r="W54">
        <f>TRANSPOSE!W54/ANSWERS!Y$136</f>
        <v>0.8181818182</v>
      </c>
      <c r="X54">
        <f>TRANSPOSE!X54/ANSWERS!Z$136</f>
        <v>1</v>
      </c>
      <c r="Y54">
        <f>TRANSPOSE!Y54/ANSWERS!AA$136</f>
        <v>0.5</v>
      </c>
      <c r="Z54">
        <f>TRANSPOSE!Z54/ANSWERS!AB$136</f>
        <v>0.75</v>
      </c>
      <c r="AA54">
        <f>TRANSPOSE!AA54/ANSWERS!AC$136</f>
        <v>1</v>
      </c>
      <c r="AB54">
        <f>TRANSPOSE!AB54/ANSWERS!AD$136</f>
        <v>1</v>
      </c>
      <c r="AC54">
        <f>TRANSPOSE!AC54/ANSWERS!AE$136</f>
        <v>1</v>
      </c>
      <c r="AD54" t="str">
        <f>TRANSPOSE!AD54/ANSWERS!AF$136</f>
        <v>#DIV/0!</v>
      </c>
      <c r="AE54" t="str">
        <f>TRANSPOSE!AE54/ANSWERS!AG$136</f>
        <v>#DIV/0!</v>
      </c>
      <c r="AF54">
        <f>TRANSPOSE!AF54/ANSWERS!AH$136</f>
        <v>1</v>
      </c>
      <c r="AG54">
        <f>TRANSPOSE!AG54/ANSWERS!AI$136</f>
        <v>0.6666666667</v>
      </c>
      <c r="AH54">
        <f>TRANSPOSE!AH54/ANSWERS!AJ$136</f>
        <v>0.6666666667</v>
      </c>
      <c r="AI54">
        <f>TRANSPOSE!AI54/ANSWERS!AK$136</f>
        <v>0</v>
      </c>
      <c r="AJ54" t="str">
        <f>TRANSPOSE!AJ54/ANSWERS!AL$136</f>
        <v>#DIV/0!</v>
      </c>
      <c r="AK54">
        <f>TRANSPOSE!AK54/ANSWERS!AM$136</f>
        <v>1</v>
      </c>
      <c r="AL54">
        <f>TRANSPOSE!AL54/ANSWERS!AN$136</f>
        <v>1</v>
      </c>
      <c r="AM54" t="str">
        <f>TRANSPOSE!AM54/ANSWERS!AO$136</f>
        <v>#DIV/0!</v>
      </c>
      <c r="AN54" t="str">
        <f>TRANSPOSE!AN54/ANSWERS!AP$136</f>
        <v>#DIV/0!</v>
      </c>
      <c r="AO54" t="str">
        <f>TRANSPOSE!AO54/ANSWERS!AQ$136</f>
        <v>#DIV/0!</v>
      </c>
      <c r="AP54">
        <f>TRANSPOSE!AP54/ANSWERS!AR$136</f>
        <v>0.75</v>
      </c>
      <c r="AQ54" t="str">
        <f>TRANSPOSE!AQ54/ANSWERS!AS$136</f>
        <v>#DIV/0!</v>
      </c>
      <c r="AR54">
        <f>TRANSPOSE!AR54/ANSWERS!AT$136</f>
        <v>0.8333333333</v>
      </c>
      <c r="AS54">
        <f>TRANSPOSE!AS54/ANSWERS!AU$136</f>
        <v>1</v>
      </c>
      <c r="AT54">
        <f>TRANSPOSE!AT54/ANSWERS!AV$136</f>
        <v>0.8</v>
      </c>
    </row>
    <row r="55">
      <c r="A55" s="1" t="s">
        <v>113</v>
      </c>
      <c r="B55" t="str">
        <f>TRANSPOSE!B55/ANSWERS!D$136</f>
        <v>#DIV/0!</v>
      </c>
      <c r="C55">
        <f>TRANSPOSE!C55/ANSWERS!E$136</f>
        <v>0</v>
      </c>
      <c r="D55">
        <f>TRANSPOSE!D55/ANSWERS!F$136</f>
        <v>0</v>
      </c>
      <c r="E55">
        <f>TRANSPOSE!E55/ANSWERS!G$136</f>
        <v>1</v>
      </c>
      <c r="F55">
        <f>TRANSPOSE!F55/ANSWERS!H$136</f>
        <v>0.5</v>
      </c>
      <c r="G55">
        <f>TRANSPOSE!G55/ANSWERS!I$136</f>
        <v>0</v>
      </c>
      <c r="H55">
        <f>TRANSPOSE!H55/ANSWERS!J$136</f>
        <v>0.1428571429</v>
      </c>
      <c r="I55">
        <f>TRANSPOSE!I55/ANSWERS!K$136</f>
        <v>0</v>
      </c>
      <c r="J55">
        <f>TRANSPOSE!J55/ANSWERS!L$136</f>
        <v>0.1666666667</v>
      </c>
      <c r="K55">
        <f>TRANSPOSE!K55/ANSWERS!M$136</f>
        <v>0.1</v>
      </c>
      <c r="L55">
        <f>TRANSPOSE!L55/ANSWERS!N$136</f>
        <v>0</v>
      </c>
      <c r="M55">
        <f>TRANSPOSE!M55/ANSWERS!O$136</f>
        <v>0.1764705882</v>
      </c>
      <c r="N55">
        <f>TRANSPOSE!N55/ANSWERS!P$136</f>
        <v>0.3333333333</v>
      </c>
      <c r="O55">
        <f>TRANSPOSE!O55/ANSWERS!Q$136</f>
        <v>0.2</v>
      </c>
      <c r="P55" t="str">
        <f>TRANSPOSE!P55/ANSWERS!R$136</f>
        <v>#DIV/0!</v>
      </c>
      <c r="Q55" t="str">
        <f>TRANSPOSE!Q55/ANSWERS!S$136</f>
        <v>#DIV/0!</v>
      </c>
      <c r="R55">
        <f>TRANSPOSE!R55/ANSWERS!T$136</f>
        <v>0.2307692308</v>
      </c>
      <c r="S55">
        <f>TRANSPOSE!S55/ANSWERS!U$136</f>
        <v>0.25</v>
      </c>
      <c r="T55">
        <f>TRANSPOSE!T55/ANSWERS!V$136</f>
        <v>0.2222222222</v>
      </c>
      <c r="U55">
        <f>TRANSPOSE!U55/ANSWERS!W$136</f>
        <v>0.1428571429</v>
      </c>
      <c r="V55">
        <f>TRANSPOSE!V55/ANSWERS!X$136</f>
        <v>0.25</v>
      </c>
      <c r="W55">
        <f>TRANSPOSE!W55/ANSWERS!Y$136</f>
        <v>0.1818181818</v>
      </c>
      <c r="X55">
        <f>TRANSPOSE!X55/ANSWERS!Z$136</f>
        <v>0</v>
      </c>
      <c r="Y55">
        <f>TRANSPOSE!Y55/ANSWERS!AA$136</f>
        <v>0</v>
      </c>
      <c r="Z55">
        <f>TRANSPOSE!Z55/ANSWERS!AB$136</f>
        <v>0</v>
      </c>
      <c r="AA55">
        <f>TRANSPOSE!AA55/ANSWERS!AC$136</f>
        <v>0</v>
      </c>
      <c r="AB55">
        <f>TRANSPOSE!AB55/ANSWERS!AD$136</f>
        <v>0</v>
      </c>
      <c r="AC55">
        <f>TRANSPOSE!AC55/ANSWERS!AE$136</f>
        <v>0</v>
      </c>
      <c r="AD55" t="str">
        <f>TRANSPOSE!AD55/ANSWERS!AF$136</f>
        <v>#DIV/0!</v>
      </c>
      <c r="AE55" t="str">
        <f>TRANSPOSE!AE55/ANSWERS!AG$136</f>
        <v>#DIV/0!</v>
      </c>
      <c r="AF55">
        <f>TRANSPOSE!AF55/ANSWERS!AH$136</f>
        <v>0</v>
      </c>
      <c r="AG55">
        <f>TRANSPOSE!AG55/ANSWERS!AI$136</f>
        <v>0.25</v>
      </c>
      <c r="AH55">
        <f>TRANSPOSE!AH55/ANSWERS!AJ$136</f>
        <v>0</v>
      </c>
      <c r="AI55">
        <f>TRANSPOSE!AI55/ANSWERS!AK$136</f>
        <v>0</v>
      </c>
      <c r="AJ55" t="str">
        <f>TRANSPOSE!AJ55/ANSWERS!AL$136</f>
        <v>#DIV/0!</v>
      </c>
      <c r="AK55">
        <f>TRANSPOSE!AK55/ANSWERS!AM$136</f>
        <v>0</v>
      </c>
      <c r="AL55">
        <f>TRANSPOSE!AL55/ANSWERS!AN$136</f>
        <v>0</v>
      </c>
      <c r="AM55" t="str">
        <f>TRANSPOSE!AM55/ANSWERS!AO$136</f>
        <v>#DIV/0!</v>
      </c>
      <c r="AN55" t="str">
        <f>TRANSPOSE!AN55/ANSWERS!AP$136</f>
        <v>#DIV/0!</v>
      </c>
      <c r="AO55" t="str">
        <f>TRANSPOSE!AO55/ANSWERS!AQ$136</f>
        <v>#DIV/0!</v>
      </c>
      <c r="AP55">
        <f>TRANSPOSE!AP55/ANSWERS!AR$136</f>
        <v>0.25</v>
      </c>
      <c r="AQ55" t="str">
        <f>TRANSPOSE!AQ55/ANSWERS!AS$136</f>
        <v>#DIV/0!</v>
      </c>
      <c r="AR55">
        <f>TRANSPOSE!AR55/ANSWERS!AT$136</f>
        <v>0.1666666667</v>
      </c>
      <c r="AS55">
        <f>TRANSPOSE!AS55/ANSWERS!AU$136</f>
        <v>1</v>
      </c>
      <c r="AT55">
        <f>TRANSPOSE!AT55/ANSWERS!AV$136</f>
        <v>0.3</v>
      </c>
    </row>
    <row r="56">
      <c r="A56" s="1" t="s">
        <v>114</v>
      </c>
      <c r="B56" t="str">
        <f>TRANSPOSE!B56/ANSWERS!D$136</f>
        <v>#DIV/0!</v>
      </c>
      <c r="C56">
        <f>TRANSPOSE!C56/ANSWERS!E$136</f>
        <v>1</v>
      </c>
      <c r="D56">
        <f>TRANSPOSE!D56/ANSWERS!F$136</f>
        <v>1</v>
      </c>
      <c r="E56">
        <f>TRANSPOSE!E56/ANSWERS!G$136</f>
        <v>0</v>
      </c>
      <c r="F56">
        <f>TRANSPOSE!F56/ANSWERS!H$136</f>
        <v>1</v>
      </c>
      <c r="G56">
        <f>TRANSPOSE!G56/ANSWERS!I$136</f>
        <v>1</v>
      </c>
      <c r="H56">
        <f>TRANSPOSE!H56/ANSWERS!J$136</f>
        <v>0.7142857143</v>
      </c>
      <c r="I56">
        <f>TRANSPOSE!I56/ANSWERS!K$136</f>
        <v>1</v>
      </c>
      <c r="J56">
        <f>TRANSPOSE!J56/ANSWERS!L$136</f>
        <v>0.6666666667</v>
      </c>
      <c r="K56">
        <f>TRANSPOSE!K56/ANSWERS!M$136</f>
        <v>0.9</v>
      </c>
      <c r="L56">
        <f>TRANSPOSE!L56/ANSWERS!N$136</f>
        <v>1</v>
      </c>
      <c r="M56">
        <f>TRANSPOSE!M56/ANSWERS!O$136</f>
        <v>0.7647058824</v>
      </c>
      <c r="N56">
        <f>TRANSPOSE!N56/ANSWERS!P$136</f>
        <v>0.3333333333</v>
      </c>
      <c r="O56">
        <f>TRANSPOSE!O56/ANSWERS!Q$136</f>
        <v>0.8</v>
      </c>
      <c r="P56" t="str">
        <f>TRANSPOSE!P56/ANSWERS!R$136</f>
        <v>#DIV/0!</v>
      </c>
      <c r="Q56" t="str">
        <f>TRANSPOSE!Q56/ANSWERS!S$136</f>
        <v>#DIV/0!</v>
      </c>
      <c r="R56">
        <f>TRANSPOSE!R56/ANSWERS!T$136</f>
        <v>0.6923076923</v>
      </c>
      <c r="S56">
        <f>TRANSPOSE!S56/ANSWERS!U$136</f>
        <v>0.875</v>
      </c>
      <c r="T56">
        <f>TRANSPOSE!T56/ANSWERS!V$136</f>
        <v>0.7777777778</v>
      </c>
      <c r="U56">
        <f>TRANSPOSE!U56/ANSWERS!W$136</f>
        <v>1</v>
      </c>
      <c r="V56">
        <f>TRANSPOSE!V56/ANSWERS!X$136</f>
        <v>1</v>
      </c>
      <c r="W56">
        <f>TRANSPOSE!W56/ANSWERS!Y$136</f>
        <v>0.8181818182</v>
      </c>
      <c r="X56">
        <f>TRANSPOSE!X56/ANSWERS!Z$136</f>
        <v>1</v>
      </c>
      <c r="Y56">
        <f>TRANSPOSE!Y56/ANSWERS!AA$136</f>
        <v>1</v>
      </c>
      <c r="Z56">
        <f>TRANSPOSE!Z56/ANSWERS!AB$136</f>
        <v>0.75</v>
      </c>
      <c r="AA56">
        <f>TRANSPOSE!AA56/ANSWERS!AC$136</f>
        <v>1</v>
      </c>
      <c r="AB56">
        <f>TRANSPOSE!AB56/ANSWERS!AD$136</f>
        <v>1</v>
      </c>
      <c r="AC56">
        <f>TRANSPOSE!AC56/ANSWERS!AE$136</f>
        <v>1</v>
      </c>
      <c r="AD56" t="str">
        <f>TRANSPOSE!AD56/ANSWERS!AF$136</f>
        <v>#DIV/0!</v>
      </c>
      <c r="AE56" t="str">
        <f>TRANSPOSE!AE56/ANSWERS!AG$136</f>
        <v>#DIV/0!</v>
      </c>
      <c r="AF56">
        <f>TRANSPOSE!AF56/ANSWERS!AH$136</f>
        <v>1</v>
      </c>
      <c r="AG56">
        <f>TRANSPOSE!AG56/ANSWERS!AI$136</f>
        <v>0.8333333333</v>
      </c>
      <c r="AH56">
        <f>TRANSPOSE!AH56/ANSWERS!AJ$136</f>
        <v>0.3333333333</v>
      </c>
      <c r="AI56">
        <f>TRANSPOSE!AI56/ANSWERS!AK$136</f>
        <v>0</v>
      </c>
      <c r="AJ56" t="str">
        <f>TRANSPOSE!AJ56/ANSWERS!AL$136</f>
        <v>#DIV/0!</v>
      </c>
      <c r="AK56">
        <f>TRANSPOSE!AK56/ANSWERS!AM$136</f>
        <v>1</v>
      </c>
      <c r="AL56">
        <f>TRANSPOSE!AL56/ANSWERS!AN$136</f>
        <v>1</v>
      </c>
      <c r="AM56" t="str">
        <f>TRANSPOSE!AM56/ANSWERS!AO$136</f>
        <v>#DIV/0!</v>
      </c>
      <c r="AN56" t="str">
        <f>TRANSPOSE!AN56/ANSWERS!AP$136</f>
        <v>#DIV/0!</v>
      </c>
      <c r="AO56" t="str">
        <f>TRANSPOSE!AO56/ANSWERS!AQ$136</f>
        <v>#DIV/0!</v>
      </c>
      <c r="AP56">
        <f>TRANSPOSE!AP56/ANSWERS!AR$136</f>
        <v>0.75</v>
      </c>
      <c r="AQ56" t="str">
        <f>TRANSPOSE!AQ56/ANSWERS!AS$136</f>
        <v>#DIV/0!</v>
      </c>
      <c r="AR56">
        <f>TRANSPOSE!AR56/ANSWERS!AT$136</f>
        <v>1</v>
      </c>
      <c r="AS56">
        <f>TRANSPOSE!AS56/ANSWERS!AU$136</f>
        <v>1</v>
      </c>
      <c r="AT56">
        <f>TRANSPOSE!AT56/ANSWERS!AV$136</f>
        <v>0.8</v>
      </c>
    </row>
    <row r="57">
      <c r="A57" s="1" t="s">
        <v>115</v>
      </c>
      <c r="B57" t="str">
        <f>TRANSPOSE!B57/ANSWERS!D$136</f>
        <v>#DIV/0!</v>
      </c>
      <c r="C57">
        <f>TRANSPOSE!C57/ANSWERS!E$136</f>
        <v>0.6666666667</v>
      </c>
      <c r="D57">
        <f>TRANSPOSE!D57/ANSWERS!F$136</f>
        <v>0</v>
      </c>
      <c r="E57">
        <f>TRANSPOSE!E57/ANSWERS!G$136</f>
        <v>1</v>
      </c>
      <c r="F57">
        <f>TRANSPOSE!F57/ANSWERS!H$136</f>
        <v>1</v>
      </c>
      <c r="G57">
        <f>TRANSPOSE!G57/ANSWERS!I$136</f>
        <v>0.5</v>
      </c>
      <c r="H57">
        <f>TRANSPOSE!H57/ANSWERS!J$136</f>
        <v>0.4285714286</v>
      </c>
      <c r="I57">
        <f>TRANSPOSE!I57/ANSWERS!K$136</f>
        <v>1</v>
      </c>
      <c r="J57">
        <f>TRANSPOSE!J57/ANSWERS!L$136</f>
        <v>0.5</v>
      </c>
      <c r="K57">
        <f>TRANSPOSE!K57/ANSWERS!M$136</f>
        <v>0.3</v>
      </c>
      <c r="L57">
        <f>TRANSPOSE!L57/ANSWERS!N$136</f>
        <v>1</v>
      </c>
      <c r="M57">
        <f>TRANSPOSE!M57/ANSWERS!O$136</f>
        <v>0.4117647059</v>
      </c>
      <c r="N57">
        <f>TRANSPOSE!N57/ANSWERS!P$136</f>
        <v>0.3333333333</v>
      </c>
      <c r="O57">
        <f>TRANSPOSE!O57/ANSWERS!Q$136</f>
        <v>0.6</v>
      </c>
      <c r="P57" t="str">
        <f>TRANSPOSE!P57/ANSWERS!R$136</f>
        <v>#DIV/0!</v>
      </c>
      <c r="Q57" t="str">
        <f>TRANSPOSE!Q57/ANSWERS!S$136</f>
        <v>#DIV/0!</v>
      </c>
      <c r="R57">
        <f>TRANSPOSE!R57/ANSWERS!T$136</f>
        <v>0.3846153846</v>
      </c>
      <c r="S57">
        <f>TRANSPOSE!S57/ANSWERS!U$136</f>
        <v>0.625</v>
      </c>
      <c r="T57">
        <f>TRANSPOSE!T57/ANSWERS!V$136</f>
        <v>0.5555555556</v>
      </c>
      <c r="U57">
        <f>TRANSPOSE!U57/ANSWERS!W$136</f>
        <v>0.2857142857</v>
      </c>
      <c r="V57">
        <f>TRANSPOSE!V57/ANSWERS!X$136</f>
        <v>0.5</v>
      </c>
      <c r="W57">
        <f>TRANSPOSE!W57/ANSWERS!Y$136</f>
        <v>0.6363636364</v>
      </c>
      <c r="X57">
        <f>TRANSPOSE!X57/ANSWERS!Z$136</f>
        <v>0</v>
      </c>
      <c r="Y57">
        <f>TRANSPOSE!Y57/ANSWERS!AA$136</f>
        <v>0</v>
      </c>
      <c r="Z57">
        <f>TRANSPOSE!Z57/ANSWERS!AB$136</f>
        <v>0.25</v>
      </c>
      <c r="AA57">
        <f>TRANSPOSE!AA57/ANSWERS!AC$136</f>
        <v>0.6</v>
      </c>
      <c r="AB57">
        <f>TRANSPOSE!AB57/ANSWERS!AD$136</f>
        <v>0.5</v>
      </c>
      <c r="AC57">
        <f>TRANSPOSE!AC57/ANSWERS!AE$136</f>
        <v>0</v>
      </c>
      <c r="AD57" t="str">
        <f>TRANSPOSE!AD57/ANSWERS!AF$136</f>
        <v>#DIV/0!</v>
      </c>
      <c r="AE57" t="str">
        <f>TRANSPOSE!AE57/ANSWERS!AG$136</f>
        <v>#DIV/0!</v>
      </c>
      <c r="AF57">
        <f>TRANSPOSE!AF57/ANSWERS!AH$136</f>
        <v>1</v>
      </c>
      <c r="AG57">
        <f>TRANSPOSE!AG57/ANSWERS!AI$136</f>
        <v>0.5</v>
      </c>
      <c r="AH57">
        <f>TRANSPOSE!AH57/ANSWERS!AJ$136</f>
        <v>0.3333333333</v>
      </c>
      <c r="AI57">
        <f>TRANSPOSE!AI57/ANSWERS!AK$136</f>
        <v>0</v>
      </c>
      <c r="AJ57" t="str">
        <f>TRANSPOSE!AJ57/ANSWERS!AL$136</f>
        <v>#DIV/0!</v>
      </c>
      <c r="AK57">
        <f>TRANSPOSE!AK57/ANSWERS!AM$136</f>
        <v>1</v>
      </c>
      <c r="AL57">
        <f>TRANSPOSE!AL57/ANSWERS!AN$136</f>
        <v>1</v>
      </c>
      <c r="AM57" t="str">
        <f>TRANSPOSE!AM57/ANSWERS!AO$136</f>
        <v>#DIV/0!</v>
      </c>
      <c r="AN57" t="str">
        <f>TRANSPOSE!AN57/ANSWERS!AP$136</f>
        <v>#DIV/0!</v>
      </c>
      <c r="AO57" t="str">
        <f>TRANSPOSE!AO57/ANSWERS!AQ$136</f>
        <v>#DIV/0!</v>
      </c>
      <c r="AP57">
        <f>TRANSPOSE!AP57/ANSWERS!AR$136</f>
        <v>0.5</v>
      </c>
      <c r="AQ57" t="str">
        <f>TRANSPOSE!AQ57/ANSWERS!AS$136</f>
        <v>#DIV/0!</v>
      </c>
      <c r="AR57">
        <f>TRANSPOSE!AR57/ANSWERS!AT$136</f>
        <v>0.5</v>
      </c>
      <c r="AS57">
        <f>TRANSPOSE!AS57/ANSWERS!AU$136</f>
        <v>1</v>
      </c>
      <c r="AT57">
        <f>TRANSPOSE!AT57/ANSWERS!AV$136</f>
        <v>0.7</v>
      </c>
    </row>
    <row r="58">
      <c r="A58" s="1" t="s">
        <v>116</v>
      </c>
      <c r="B58" t="str">
        <f>TRANSPOSE!B58/ANSWERS!D$136</f>
        <v>#DIV/0!</v>
      </c>
      <c r="C58">
        <f>TRANSPOSE!C58/ANSWERS!E$136</f>
        <v>0</v>
      </c>
      <c r="D58">
        <f>TRANSPOSE!D58/ANSWERS!F$136</f>
        <v>0</v>
      </c>
      <c r="E58">
        <f>TRANSPOSE!E58/ANSWERS!G$136</f>
        <v>1</v>
      </c>
      <c r="F58">
        <f>TRANSPOSE!F58/ANSWERS!H$136</f>
        <v>0</v>
      </c>
      <c r="G58">
        <f>TRANSPOSE!G58/ANSWERS!I$136</f>
        <v>0</v>
      </c>
      <c r="H58">
        <f>TRANSPOSE!H58/ANSWERS!J$136</f>
        <v>0.1428571429</v>
      </c>
      <c r="I58">
        <f>TRANSPOSE!I58/ANSWERS!K$136</f>
        <v>0</v>
      </c>
      <c r="J58">
        <f>TRANSPOSE!J58/ANSWERS!L$136</f>
        <v>0.1666666667</v>
      </c>
      <c r="K58">
        <f>TRANSPOSE!K58/ANSWERS!M$136</f>
        <v>0.2</v>
      </c>
      <c r="L58">
        <f>TRANSPOSE!L58/ANSWERS!N$136</f>
        <v>0</v>
      </c>
      <c r="M58">
        <f>TRANSPOSE!M58/ANSWERS!O$136</f>
        <v>0.1764705882</v>
      </c>
      <c r="N58">
        <f>TRANSPOSE!N58/ANSWERS!P$136</f>
        <v>0.3333333333</v>
      </c>
      <c r="O58">
        <f>TRANSPOSE!O58/ANSWERS!Q$136</f>
        <v>0.2</v>
      </c>
      <c r="P58" t="str">
        <f>TRANSPOSE!P58/ANSWERS!R$136</f>
        <v>#DIV/0!</v>
      </c>
      <c r="Q58" t="str">
        <f>TRANSPOSE!Q58/ANSWERS!S$136</f>
        <v>#DIV/0!</v>
      </c>
      <c r="R58">
        <f>TRANSPOSE!R58/ANSWERS!T$136</f>
        <v>0.2307692308</v>
      </c>
      <c r="S58">
        <f>TRANSPOSE!S58/ANSWERS!U$136</f>
        <v>0.1875</v>
      </c>
      <c r="T58">
        <f>TRANSPOSE!T58/ANSWERS!V$136</f>
        <v>0.1111111111</v>
      </c>
      <c r="U58">
        <f>TRANSPOSE!U58/ANSWERS!W$136</f>
        <v>0</v>
      </c>
      <c r="V58">
        <f>TRANSPOSE!V58/ANSWERS!X$136</f>
        <v>0.25</v>
      </c>
      <c r="W58">
        <f>TRANSPOSE!W58/ANSWERS!Y$136</f>
        <v>0.1818181818</v>
      </c>
      <c r="X58">
        <f>TRANSPOSE!X58/ANSWERS!Z$136</f>
        <v>0</v>
      </c>
      <c r="Y58">
        <f>TRANSPOSE!Y58/ANSWERS!AA$136</f>
        <v>0</v>
      </c>
      <c r="Z58">
        <f>TRANSPOSE!Z58/ANSWERS!AB$136</f>
        <v>0</v>
      </c>
      <c r="AA58">
        <f>TRANSPOSE!AA58/ANSWERS!AC$136</f>
        <v>0</v>
      </c>
      <c r="AB58">
        <f>TRANSPOSE!AB58/ANSWERS!AD$136</f>
        <v>0</v>
      </c>
      <c r="AC58">
        <f>TRANSPOSE!AC58/ANSWERS!AE$136</f>
        <v>0</v>
      </c>
      <c r="AD58" t="str">
        <f>TRANSPOSE!AD58/ANSWERS!AF$136</f>
        <v>#DIV/0!</v>
      </c>
      <c r="AE58" t="str">
        <f>TRANSPOSE!AE58/ANSWERS!AG$136</f>
        <v>#DIV/0!</v>
      </c>
      <c r="AF58">
        <f>TRANSPOSE!AF58/ANSWERS!AH$136</f>
        <v>0</v>
      </c>
      <c r="AG58">
        <f>TRANSPOSE!AG58/ANSWERS!AI$136</f>
        <v>0.25</v>
      </c>
      <c r="AH58">
        <f>TRANSPOSE!AH58/ANSWERS!AJ$136</f>
        <v>0.3333333333</v>
      </c>
      <c r="AI58">
        <f>TRANSPOSE!AI58/ANSWERS!AK$136</f>
        <v>1</v>
      </c>
      <c r="AJ58" t="str">
        <f>TRANSPOSE!AJ58/ANSWERS!AL$136</f>
        <v>#DIV/0!</v>
      </c>
      <c r="AK58">
        <f>TRANSPOSE!AK58/ANSWERS!AM$136</f>
        <v>0</v>
      </c>
      <c r="AL58">
        <f>TRANSPOSE!AL58/ANSWERS!AN$136</f>
        <v>0</v>
      </c>
      <c r="AM58" t="str">
        <f>TRANSPOSE!AM58/ANSWERS!AO$136</f>
        <v>#DIV/0!</v>
      </c>
      <c r="AN58" t="str">
        <f>TRANSPOSE!AN58/ANSWERS!AP$136</f>
        <v>#DIV/0!</v>
      </c>
      <c r="AO58" t="str">
        <f>TRANSPOSE!AO58/ANSWERS!AQ$136</f>
        <v>#DIV/0!</v>
      </c>
      <c r="AP58">
        <f>TRANSPOSE!AP58/ANSWERS!AR$136</f>
        <v>0</v>
      </c>
      <c r="AQ58" t="str">
        <f>TRANSPOSE!AQ58/ANSWERS!AS$136</f>
        <v>#DIV/0!</v>
      </c>
      <c r="AR58">
        <f>TRANSPOSE!AR58/ANSWERS!AT$136</f>
        <v>0</v>
      </c>
      <c r="AS58">
        <f>TRANSPOSE!AS58/ANSWERS!AU$136</f>
        <v>0</v>
      </c>
      <c r="AT58">
        <f>TRANSPOSE!AT58/ANSWERS!AV$136</f>
        <v>0.2</v>
      </c>
    </row>
    <row r="59">
      <c r="A59" s="1" t="s">
        <v>117</v>
      </c>
      <c r="B59" t="str">
        <f>TRANSPOSE!B59/ANSWERS!D$136</f>
        <v>#DIV/0!</v>
      </c>
      <c r="C59">
        <f>TRANSPOSE!C59/ANSWERS!E$136</f>
        <v>1</v>
      </c>
      <c r="D59">
        <f>TRANSPOSE!D59/ANSWERS!F$136</f>
        <v>1</v>
      </c>
      <c r="E59">
        <f>TRANSPOSE!E59/ANSWERS!G$136</f>
        <v>1</v>
      </c>
      <c r="F59">
        <f>TRANSPOSE!F59/ANSWERS!H$136</f>
        <v>1</v>
      </c>
      <c r="G59">
        <f>TRANSPOSE!G59/ANSWERS!I$136</f>
        <v>1</v>
      </c>
      <c r="H59">
        <f>TRANSPOSE!H59/ANSWERS!J$136</f>
        <v>1</v>
      </c>
      <c r="I59">
        <f>TRANSPOSE!I59/ANSWERS!K$136</f>
        <v>1</v>
      </c>
      <c r="J59">
        <f>TRANSPOSE!J59/ANSWERS!L$136</f>
        <v>1</v>
      </c>
      <c r="K59">
        <f>TRANSPOSE!K59/ANSWERS!M$136</f>
        <v>1</v>
      </c>
      <c r="L59">
        <f>TRANSPOSE!L59/ANSWERS!N$136</f>
        <v>1</v>
      </c>
      <c r="M59">
        <f>TRANSPOSE!M59/ANSWERS!O$136</f>
        <v>1</v>
      </c>
      <c r="N59">
        <f>TRANSPOSE!N59/ANSWERS!P$136</f>
        <v>1</v>
      </c>
      <c r="O59">
        <f>TRANSPOSE!O59/ANSWERS!Q$136</f>
        <v>1</v>
      </c>
      <c r="P59" t="str">
        <f>TRANSPOSE!P59/ANSWERS!R$136</f>
        <v>#DIV/0!</v>
      </c>
      <c r="Q59" t="str">
        <f>TRANSPOSE!Q59/ANSWERS!S$136</f>
        <v>#DIV/0!</v>
      </c>
      <c r="R59">
        <f>TRANSPOSE!R59/ANSWERS!T$136</f>
        <v>1</v>
      </c>
      <c r="S59">
        <f>TRANSPOSE!S59/ANSWERS!U$136</f>
        <v>1</v>
      </c>
      <c r="T59">
        <f>TRANSPOSE!T59/ANSWERS!V$136</f>
        <v>1</v>
      </c>
      <c r="U59">
        <f>TRANSPOSE!U59/ANSWERS!W$136</f>
        <v>0.8571428571</v>
      </c>
      <c r="V59">
        <f>TRANSPOSE!V59/ANSWERS!X$136</f>
        <v>1</v>
      </c>
      <c r="W59">
        <f>TRANSPOSE!W59/ANSWERS!Y$136</f>
        <v>1</v>
      </c>
      <c r="X59">
        <f>TRANSPOSE!X59/ANSWERS!Z$136</f>
        <v>1</v>
      </c>
      <c r="Y59">
        <f>TRANSPOSE!Y59/ANSWERS!AA$136</f>
        <v>1</v>
      </c>
      <c r="Z59">
        <f>TRANSPOSE!Z59/ANSWERS!AB$136</f>
        <v>1</v>
      </c>
      <c r="AA59">
        <f>TRANSPOSE!AA59/ANSWERS!AC$136</f>
        <v>1</v>
      </c>
      <c r="AB59">
        <f>TRANSPOSE!AB59/ANSWERS!AD$136</f>
        <v>1</v>
      </c>
      <c r="AC59">
        <f>TRANSPOSE!AC59/ANSWERS!AE$136</f>
        <v>1</v>
      </c>
      <c r="AD59" t="str">
        <f>TRANSPOSE!AD59/ANSWERS!AF$136</f>
        <v>#DIV/0!</v>
      </c>
      <c r="AE59" t="str">
        <f>TRANSPOSE!AE59/ANSWERS!AG$136</f>
        <v>#DIV/0!</v>
      </c>
      <c r="AF59">
        <f>TRANSPOSE!AF59/ANSWERS!AH$136</f>
        <v>1</v>
      </c>
      <c r="AG59">
        <f>TRANSPOSE!AG59/ANSWERS!AI$136</f>
        <v>1</v>
      </c>
      <c r="AH59">
        <f>TRANSPOSE!AH59/ANSWERS!AJ$136</f>
        <v>1</v>
      </c>
      <c r="AI59">
        <f>TRANSPOSE!AI59/ANSWERS!AK$136</f>
        <v>1</v>
      </c>
      <c r="AJ59" t="str">
        <f>TRANSPOSE!AJ59/ANSWERS!AL$136</f>
        <v>#DIV/0!</v>
      </c>
      <c r="AK59">
        <f>TRANSPOSE!AK59/ANSWERS!AM$136</f>
        <v>1</v>
      </c>
      <c r="AL59">
        <f>TRANSPOSE!AL59/ANSWERS!AN$136</f>
        <v>1</v>
      </c>
      <c r="AM59" t="str">
        <f>TRANSPOSE!AM59/ANSWERS!AO$136</f>
        <v>#DIV/0!</v>
      </c>
      <c r="AN59" t="str">
        <f>TRANSPOSE!AN59/ANSWERS!AP$136</f>
        <v>#DIV/0!</v>
      </c>
      <c r="AO59" t="str">
        <f>TRANSPOSE!AO59/ANSWERS!AQ$136</f>
        <v>#DIV/0!</v>
      </c>
      <c r="AP59">
        <f>TRANSPOSE!AP59/ANSWERS!AR$136</f>
        <v>1</v>
      </c>
      <c r="AQ59" t="str">
        <f>TRANSPOSE!AQ59/ANSWERS!AS$136</f>
        <v>#DIV/0!</v>
      </c>
      <c r="AR59">
        <f>TRANSPOSE!AR59/ANSWERS!AT$136</f>
        <v>1</v>
      </c>
      <c r="AS59">
        <f>TRANSPOSE!AS59/ANSWERS!AU$136</f>
        <v>1</v>
      </c>
      <c r="AT59">
        <f>TRANSPOSE!AT59/ANSWERS!AV$136</f>
        <v>1</v>
      </c>
    </row>
    <row r="60">
      <c r="A60" s="1" t="s">
        <v>118</v>
      </c>
      <c r="B60" t="str">
        <f>TRANSPOSE!B60/ANSWERS!D$136</f>
        <v>#DIV/0!</v>
      </c>
      <c r="C60">
        <f>TRANSPOSE!C60/ANSWERS!E$136</f>
        <v>1</v>
      </c>
      <c r="D60">
        <f>TRANSPOSE!D60/ANSWERS!F$136</f>
        <v>1</v>
      </c>
      <c r="E60">
        <f>TRANSPOSE!E60/ANSWERS!G$136</f>
        <v>0</v>
      </c>
      <c r="F60">
        <f>TRANSPOSE!F60/ANSWERS!H$136</f>
        <v>1</v>
      </c>
      <c r="G60">
        <f>TRANSPOSE!G60/ANSWERS!I$136</f>
        <v>1</v>
      </c>
      <c r="H60">
        <f>TRANSPOSE!H60/ANSWERS!J$136</f>
        <v>0.8571428571</v>
      </c>
      <c r="I60">
        <f>TRANSPOSE!I60/ANSWERS!K$136</f>
        <v>1</v>
      </c>
      <c r="J60">
        <f>TRANSPOSE!J60/ANSWERS!L$136</f>
        <v>0.9166666667</v>
      </c>
      <c r="K60">
        <f>TRANSPOSE!K60/ANSWERS!M$136</f>
        <v>1</v>
      </c>
      <c r="L60">
        <f>TRANSPOSE!L60/ANSWERS!N$136</f>
        <v>1</v>
      </c>
      <c r="M60">
        <f>TRANSPOSE!M60/ANSWERS!O$136</f>
        <v>1</v>
      </c>
      <c r="N60">
        <f>TRANSPOSE!N60/ANSWERS!P$136</f>
        <v>0.6666666667</v>
      </c>
      <c r="O60">
        <f>TRANSPOSE!O60/ANSWERS!Q$136</f>
        <v>0.9</v>
      </c>
      <c r="P60" t="str">
        <f>TRANSPOSE!P60/ANSWERS!R$136</f>
        <v>#DIV/0!</v>
      </c>
      <c r="Q60" t="str">
        <f>TRANSPOSE!Q60/ANSWERS!S$136</f>
        <v>#DIV/0!</v>
      </c>
      <c r="R60">
        <f>TRANSPOSE!R60/ANSWERS!T$136</f>
        <v>0.9230769231</v>
      </c>
      <c r="S60">
        <f>TRANSPOSE!S60/ANSWERS!U$136</f>
        <v>0.9375</v>
      </c>
      <c r="T60">
        <f>TRANSPOSE!T60/ANSWERS!V$136</f>
        <v>1</v>
      </c>
      <c r="U60">
        <f>TRANSPOSE!U60/ANSWERS!W$136</f>
        <v>1</v>
      </c>
      <c r="V60">
        <f>TRANSPOSE!V60/ANSWERS!X$136</f>
        <v>1</v>
      </c>
      <c r="W60">
        <f>TRANSPOSE!W60/ANSWERS!Y$136</f>
        <v>0.9090909091</v>
      </c>
      <c r="X60">
        <f>TRANSPOSE!X60/ANSWERS!Z$136</f>
        <v>1</v>
      </c>
      <c r="Y60">
        <f>TRANSPOSE!Y60/ANSWERS!AA$136</f>
        <v>1</v>
      </c>
      <c r="Z60">
        <f>TRANSPOSE!Z60/ANSWERS!AB$136</f>
        <v>0.75</v>
      </c>
      <c r="AA60">
        <f>TRANSPOSE!AA60/ANSWERS!AC$136</f>
        <v>1</v>
      </c>
      <c r="AB60">
        <f>TRANSPOSE!AB60/ANSWERS!AD$136</f>
        <v>1</v>
      </c>
      <c r="AC60">
        <f>TRANSPOSE!AC60/ANSWERS!AE$136</f>
        <v>1</v>
      </c>
      <c r="AD60" t="str">
        <f>TRANSPOSE!AD60/ANSWERS!AF$136</f>
        <v>#DIV/0!</v>
      </c>
      <c r="AE60" t="str">
        <f>TRANSPOSE!AE60/ANSWERS!AG$136</f>
        <v>#DIV/0!</v>
      </c>
      <c r="AF60">
        <f>TRANSPOSE!AF60/ANSWERS!AH$136</f>
        <v>1</v>
      </c>
      <c r="AG60">
        <f>TRANSPOSE!AG60/ANSWERS!AI$136</f>
        <v>0.9166666667</v>
      </c>
      <c r="AH60">
        <f>TRANSPOSE!AH60/ANSWERS!AJ$136</f>
        <v>1</v>
      </c>
      <c r="AI60">
        <f>TRANSPOSE!AI60/ANSWERS!AK$136</f>
        <v>1</v>
      </c>
      <c r="AJ60" t="str">
        <f>TRANSPOSE!AJ60/ANSWERS!AL$136</f>
        <v>#DIV/0!</v>
      </c>
      <c r="AK60">
        <f>TRANSPOSE!AK60/ANSWERS!AM$136</f>
        <v>1</v>
      </c>
      <c r="AL60">
        <f>TRANSPOSE!AL60/ANSWERS!AN$136</f>
        <v>1</v>
      </c>
      <c r="AM60" t="str">
        <f>TRANSPOSE!AM60/ANSWERS!AO$136</f>
        <v>#DIV/0!</v>
      </c>
      <c r="AN60" t="str">
        <f>TRANSPOSE!AN60/ANSWERS!AP$136</f>
        <v>#DIV/0!</v>
      </c>
      <c r="AO60" t="str">
        <f>TRANSPOSE!AO60/ANSWERS!AQ$136</f>
        <v>#DIV/0!</v>
      </c>
      <c r="AP60">
        <f>TRANSPOSE!AP60/ANSWERS!AR$136</f>
        <v>1</v>
      </c>
      <c r="AQ60" t="str">
        <f>TRANSPOSE!AQ60/ANSWERS!AS$136</f>
        <v>#DIV/0!</v>
      </c>
      <c r="AR60">
        <f>TRANSPOSE!AR60/ANSWERS!AT$136</f>
        <v>1</v>
      </c>
      <c r="AS60">
        <f>TRANSPOSE!AS60/ANSWERS!AU$136</f>
        <v>1</v>
      </c>
      <c r="AT60">
        <f>TRANSPOSE!AT60/ANSWERS!AV$136</f>
        <v>0.9</v>
      </c>
    </row>
    <row r="61">
      <c r="A61" s="1" t="s">
        <v>119</v>
      </c>
      <c r="B61" t="str">
        <f>TRANSPOSE!B61/ANSWERS!D$136</f>
        <v>#DIV/0!</v>
      </c>
      <c r="C61">
        <f>TRANSPOSE!C61/ANSWERS!E$136</f>
        <v>0.3333333333</v>
      </c>
      <c r="D61">
        <f>TRANSPOSE!D61/ANSWERS!F$136</f>
        <v>0</v>
      </c>
      <c r="E61">
        <f>TRANSPOSE!E61/ANSWERS!G$136</f>
        <v>1</v>
      </c>
      <c r="F61">
        <f>TRANSPOSE!F61/ANSWERS!H$136</f>
        <v>1</v>
      </c>
      <c r="G61">
        <f>TRANSPOSE!G61/ANSWERS!I$136</f>
        <v>1</v>
      </c>
      <c r="H61">
        <f>TRANSPOSE!H61/ANSWERS!J$136</f>
        <v>0.8571428571</v>
      </c>
      <c r="I61">
        <f>TRANSPOSE!I61/ANSWERS!K$136</f>
        <v>1</v>
      </c>
      <c r="J61">
        <f>TRANSPOSE!J61/ANSWERS!L$136</f>
        <v>0.75</v>
      </c>
      <c r="K61">
        <f>TRANSPOSE!K61/ANSWERS!M$136</f>
        <v>0.6</v>
      </c>
      <c r="L61">
        <f>TRANSPOSE!L61/ANSWERS!N$136</f>
        <v>1</v>
      </c>
      <c r="M61">
        <f>TRANSPOSE!M61/ANSWERS!O$136</f>
        <v>0.5294117647</v>
      </c>
      <c r="N61">
        <f>TRANSPOSE!N61/ANSWERS!P$136</f>
        <v>0.6666666667</v>
      </c>
      <c r="O61">
        <f>TRANSPOSE!O61/ANSWERS!Q$136</f>
        <v>0.6</v>
      </c>
      <c r="P61" t="str">
        <f>TRANSPOSE!P61/ANSWERS!R$136</f>
        <v>#DIV/0!</v>
      </c>
      <c r="Q61" t="str">
        <f>TRANSPOSE!Q61/ANSWERS!S$136</f>
        <v>#DIV/0!</v>
      </c>
      <c r="R61">
        <f>TRANSPOSE!R61/ANSWERS!T$136</f>
        <v>0.4615384615</v>
      </c>
      <c r="S61">
        <f>TRANSPOSE!S61/ANSWERS!U$136</f>
        <v>0.75</v>
      </c>
      <c r="T61">
        <f>TRANSPOSE!T61/ANSWERS!V$136</f>
        <v>0.7777777778</v>
      </c>
      <c r="U61">
        <f>TRANSPOSE!U61/ANSWERS!W$136</f>
        <v>0.7142857143</v>
      </c>
      <c r="V61">
        <f>TRANSPOSE!V61/ANSWERS!X$136</f>
        <v>0.75</v>
      </c>
      <c r="W61">
        <f>TRANSPOSE!W61/ANSWERS!Y$136</f>
        <v>0.6363636364</v>
      </c>
      <c r="X61">
        <f>TRANSPOSE!X61/ANSWERS!Z$136</f>
        <v>0</v>
      </c>
      <c r="Y61">
        <f>TRANSPOSE!Y61/ANSWERS!AA$136</f>
        <v>0</v>
      </c>
      <c r="Z61">
        <f>TRANSPOSE!Z61/ANSWERS!AB$136</f>
        <v>0.25</v>
      </c>
      <c r="AA61">
        <f>TRANSPOSE!AA61/ANSWERS!AC$136</f>
        <v>0.6</v>
      </c>
      <c r="AB61">
        <f>TRANSPOSE!AB61/ANSWERS!AD$136</f>
        <v>1</v>
      </c>
      <c r="AC61">
        <f>TRANSPOSE!AC61/ANSWERS!AE$136</f>
        <v>0</v>
      </c>
      <c r="AD61" t="str">
        <f>TRANSPOSE!AD61/ANSWERS!AF$136</f>
        <v>#DIV/0!</v>
      </c>
      <c r="AE61" t="str">
        <f>TRANSPOSE!AE61/ANSWERS!AG$136</f>
        <v>#DIV/0!</v>
      </c>
      <c r="AF61">
        <f>TRANSPOSE!AF61/ANSWERS!AH$136</f>
        <v>1</v>
      </c>
      <c r="AG61">
        <f>TRANSPOSE!AG61/ANSWERS!AI$136</f>
        <v>0.5833333333</v>
      </c>
      <c r="AH61">
        <f>TRANSPOSE!AH61/ANSWERS!AJ$136</f>
        <v>1</v>
      </c>
      <c r="AI61">
        <f>TRANSPOSE!AI61/ANSWERS!AK$136</f>
        <v>1</v>
      </c>
      <c r="AJ61" t="str">
        <f>TRANSPOSE!AJ61/ANSWERS!AL$136</f>
        <v>#DIV/0!</v>
      </c>
      <c r="AK61">
        <f>TRANSPOSE!AK61/ANSWERS!AM$136</f>
        <v>0</v>
      </c>
      <c r="AL61">
        <f>TRANSPOSE!AL61/ANSWERS!AN$136</f>
        <v>1</v>
      </c>
      <c r="AM61" t="str">
        <f>TRANSPOSE!AM61/ANSWERS!AO$136</f>
        <v>#DIV/0!</v>
      </c>
      <c r="AN61" t="str">
        <f>TRANSPOSE!AN61/ANSWERS!AP$136</f>
        <v>#DIV/0!</v>
      </c>
      <c r="AO61" t="str">
        <f>TRANSPOSE!AO61/ANSWERS!AQ$136</f>
        <v>#DIV/0!</v>
      </c>
      <c r="AP61">
        <f>TRANSPOSE!AP61/ANSWERS!AR$136</f>
        <v>0.5</v>
      </c>
      <c r="AQ61" t="str">
        <f>TRANSPOSE!AQ61/ANSWERS!AS$136</f>
        <v>#DIV/0!</v>
      </c>
      <c r="AR61">
        <f>TRANSPOSE!AR61/ANSWERS!AT$136</f>
        <v>1</v>
      </c>
      <c r="AS61">
        <f>TRANSPOSE!AS61/ANSWERS!AU$136</f>
        <v>1</v>
      </c>
      <c r="AT61">
        <f>TRANSPOSE!AT61/ANSWERS!AV$136</f>
        <v>0.5</v>
      </c>
    </row>
    <row r="62">
      <c r="A62" s="1" t="s">
        <v>120</v>
      </c>
      <c r="B62" t="str">
        <f>TRANSPOSE!B62/ANSWERS!D$136</f>
        <v>#DIV/0!</v>
      </c>
      <c r="C62">
        <f>TRANSPOSE!C62/ANSWERS!E$136</f>
        <v>0.6666666667</v>
      </c>
      <c r="D62">
        <f>TRANSPOSE!D62/ANSWERS!F$136</f>
        <v>1</v>
      </c>
      <c r="E62">
        <f>TRANSPOSE!E62/ANSWERS!G$136</f>
        <v>0</v>
      </c>
      <c r="F62">
        <f>TRANSPOSE!F62/ANSWERS!H$136</f>
        <v>0.5</v>
      </c>
      <c r="G62">
        <f>TRANSPOSE!G62/ANSWERS!I$136</f>
        <v>1</v>
      </c>
      <c r="H62">
        <f>TRANSPOSE!H62/ANSWERS!J$136</f>
        <v>0.5714285714</v>
      </c>
      <c r="I62">
        <f>TRANSPOSE!I62/ANSWERS!K$136</f>
        <v>1</v>
      </c>
      <c r="J62">
        <f>TRANSPOSE!J62/ANSWERS!L$136</f>
        <v>0.5833333333</v>
      </c>
      <c r="K62">
        <f>TRANSPOSE!K62/ANSWERS!M$136</f>
        <v>0.5</v>
      </c>
      <c r="L62">
        <f>TRANSPOSE!L62/ANSWERS!N$136</f>
        <v>1</v>
      </c>
      <c r="M62">
        <f>TRANSPOSE!M62/ANSWERS!O$136</f>
        <v>0.5294117647</v>
      </c>
      <c r="N62">
        <f>TRANSPOSE!N62/ANSWERS!P$136</f>
        <v>0</v>
      </c>
      <c r="O62">
        <f>TRANSPOSE!O62/ANSWERS!Q$136</f>
        <v>0.5</v>
      </c>
      <c r="P62" t="str">
        <f>TRANSPOSE!P62/ANSWERS!R$136</f>
        <v>#DIV/0!</v>
      </c>
      <c r="Q62" t="str">
        <f>TRANSPOSE!Q62/ANSWERS!S$136</f>
        <v>#DIV/0!</v>
      </c>
      <c r="R62">
        <f>TRANSPOSE!R62/ANSWERS!T$136</f>
        <v>0.5384615385</v>
      </c>
      <c r="S62">
        <f>TRANSPOSE!S62/ANSWERS!U$136</f>
        <v>0.75</v>
      </c>
      <c r="T62">
        <f>TRANSPOSE!T62/ANSWERS!V$136</f>
        <v>0.7777777778</v>
      </c>
      <c r="U62">
        <f>TRANSPOSE!U62/ANSWERS!W$136</f>
        <v>0.8571428571</v>
      </c>
      <c r="V62">
        <f>TRANSPOSE!V62/ANSWERS!X$136</f>
        <v>0.625</v>
      </c>
      <c r="W62">
        <f>TRANSPOSE!W62/ANSWERS!Y$136</f>
        <v>0.6363636364</v>
      </c>
      <c r="X62">
        <f>TRANSPOSE!X62/ANSWERS!Z$136</f>
        <v>0.5</v>
      </c>
      <c r="Y62">
        <f>TRANSPOSE!Y62/ANSWERS!AA$136</f>
        <v>0</v>
      </c>
      <c r="Z62">
        <f>TRANSPOSE!Z62/ANSWERS!AB$136</f>
        <v>0.5</v>
      </c>
      <c r="AA62">
        <f>TRANSPOSE!AA62/ANSWERS!AC$136</f>
        <v>1</v>
      </c>
      <c r="AB62">
        <f>TRANSPOSE!AB62/ANSWERS!AD$136</f>
        <v>1</v>
      </c>
      <c r="AC62">
        <f>TRANSPOSE!AC62/ANSWERS!AE$136</f>
        <v>1</v>
      </c>
      <c r="AD62" t="str">
        <f>TRANSPOSE!AD62/ANSWERS!AF$136</f>
        <v>#DIV/0!</v>
      </c>
      <c r="AE62" t="str">
        <f>TRANSPOSE!AE62/ANSWERS!AG$136</f>
        <v>#DIV/0!</v>
      </c>
      <c r="AF62">
        <f>TRANSPOSE!AF62/ANSWERS!AH$136</f>
        <v>1</v>
      </c>
      <c r="AG62">
        <f>TRANSPOSE!AG62/ANSWERS!AI$136</f>
        <v>0.5</v>
      </c>
      <c r="AH62">
        <f>TRANSPOSE!AH62/ANSWERS!AJ$136</f>
        <v>0.3333333333</v>
      </c>
      <c r="AI62">
        <f>TRANSPOSE!AI62/ANSWERS!AK$136</f>
        <v>0</v>
      </c>
      <c r="AJ62" t="str">
        <f>TRANSPOSE!AJ62/ANSWERS!AL$136</f>
        <v>#DIV/0!</v>
      </c>
      <c r="AK62">
        <f>TRANSPOSE!AK62/ANSWERS!AM$136</f>
        <v>1</v>
      </c>
      <c r="AL62">
        <f>TRANSPOSE!AL62/ANSWERS!AN$136</f>
        <v>1</v>
      </c>
      <c r="AM62" t="str">
        <f>TRANSPOSE!AM62/ANSWERS!AO$136</f>
        <v>#DIV/0!</v>
      </c>
      <c r="AN62" t="str">
        <f>TRANSPOSE!AN62/ANSWERS!AP$136</f>
        <v>#DIV/0!</v>
      </c>
      <c r="AO62" t="str">
        <f>TRANSPOSE!AO62/ANSWERS!AQ$136</f>
        <v>#DIV/0!</v>
      </c>
      <c r="AP62">
        <f>TRANSPOSE!AP62/ANSWERS!AR$136</f>
        <v>0.25</v>
      </c>
      <c r="AQ62" t="str">
        <f>TRANSPOSE!AQ62/ANSWERS!AS$136</f>
        <v>#DIV/0!</v>
      </c>
      <c r="AR62">
        <f>TRANSPOSE!AR62/ANSWERS!AT$136</f>
        <v>0.6666666667</v>
      </c>
      <c r="AS62">
        <f>TRANSPOSE!AS62/ANSWERS!AU$136</f>
        <v>1</v>
      </c>
      <c r="AT62">
        <f>TRANSPOSE!AT62/ANSWERS!AV$136</f>
        <v>0.6</v>
      </c>
    </row>
    <row r="63">
      <c r="A63" s="1" t="s">
        <v>121</v>
      </c>
      <c r="B63" t="str">
        <f>TRANSPOSE!B63/ANSWERS!D$136</f>
        <v>#DIV/0!</v>
      </c>
      <c r="C63">
        <f>TRANSPOSE!C63/ANSWERS!E$136</f>
        <v>1</v>
      </c>
      <c r="D63">
        <f>TRANSPOSE!D63/ANSWERS!F$136</f>
        <v>1</v>
      </c>
      <c r="E63">
        <f>TRANSPOSE!E63/ANSWERS!G$136</f>
        <v>1</v>
      </c>
      <c r="F63">
        <f>TRANSPOSE!F63/ANSWERS!H$136</f>
        <v>1</v>
      </c>
      <c r="G63">
        <f>TRANSPOSE!G63/ANSWERS!I$136</f>
        <v>1</v>
      </c>
      <c r="H63">
        <f>TRANSPOSE!H63/ANSWERS!J$136</f>
        <v>0.8571428571</v>
      </c>
      <c r="I63">
        <f>TRANSPOSE!I63/ANSWERS!K$136</f>
        <v>1</v>
      </c>
      <c r="J63">
        <f>TRANSPOSE!J63/ANSWERS!L$136</f>
        <v>0.9166666667</v>
      </c>
      <c r="K63">
        <f>TRANSPOSE!K63/ANSWERS!M$136</f>
        <v>0.9</v>
      </c>
      <c r="L63">
        <f>TRANSPOSE!L63/ANSWERS!N$136</f>
        <v>1</v>
      </c>
      <c r="M63">
        <f>TRANSPOSE!M63/ANSWERS!O$136</f>
        <v>0.8235294118</v>
      </c>
      <c r="N63">
        <f>TRANSPOSE!N63/ANSWERS!P$136</f>
        <v>0.6666666667</v>
      </c>
      <c r="O63">
        <f>TRANSPOSE!O63/ANSWERS!Q$136</f>
        <v>1</v>
      </c>
      <c r="P63" t="str">
        <f>TRANSPOSE!P63/ANSWERS!R$136</f>
        <v>#DIV/0!</v>
      </c>
      <c r="Q63" t="str">
        <f>TRANSPOSE!Q63/ANSWERS!S$136</f>
        <v>#DIV/0!</v>
      </c>
      <c r="R63">
        <f>TRANSPOSE!R63/ANSWERS!T$136</f>
        <v>1</v>
      </c>
      <c r="S63">
        <f>TRANSPOSE!S63/ANSWERS!U$136</f>
        <v>1</v>
      </c>
      <c r="T63">
        <f>TRANSPOSE!T63/ANSWERS!V$136</f>
        <v>0.8888888889</v>
      </c>
      <c r="U63">
        <f>TRANSPOSE!U63/ANSWERS!W$136</f>
        <v>1</v>
      </c>
      <c r="V63">
        <f>TRANSPOSE!V63/ANSWERS!X$136</f>
        <v>1</v>
      </c>
      <c r="W63">
        <f>TRANSPOSE!W63/ANSWERS!Y$136</f>
        <v>1</v>
      </c>
      <c r="X63">
        <f>TRANSPOSE!X63/ANSWERS!Z$136</f>
        <v>1</v>
      </c>
      <c r="Y63">
        <f>TRANSPOSE!Y63/ANSWERS!AA$136</f>
        <v>1</v>
      </c>
      <c r="Z63">
        <f>TRANSPOSE!Z63/ANSWERS!AB$136</f>
        <v>1</v>
      </c>
      <c r="AA63">
        <f>TRANSPOSE!AA63/ANSWERS!AC$136</f>
        <v>1</v>
      </c>
      <c r="AB63">
        <f>TRANSPOSE!AB63/ANSWERS!AD$136</f>
        <v>1</v>
      </c>
      <c r="AC63">
        <f>TRANSPOSE!AC63/ANSWERS!AE$136</f>
        <v>1</v>
      </c>
      <c r="AD63" t="str">
        <f>TRANSPOSE!AD63/ANSWERS!AF$136</f>
        <v>#DIV/0!</v>
      </c>
      <c r="AE63" t="str">
        <f>TRANSPOSE!AE63/ANSWERS!AG$136</f>
        <v>#DIV/0!</v>
      </c>
      <c r="AF63">
        <f>TRANSPOSE!AF63/ANSWERS!AH$136</f>
        <v>1</v>
      </c>
      <c r="AG63">
        <f>TRANSPOSE!AG63/ANSWERS!AI$136</f>
        <v>1</v>
      </c>
      <c r="AH63">
        <f>TRANSPOSE!AH63/ANSWERS!AJ$136</f>
        <v>0.3333333333</v>
      </c>
      <c r="AI63">
        <f>TRANSPOSE!AI63/ANSWERS!AK$136</f>
        <v>0</v>
      </c>
      <c r="AJ63" t="str">
        <f>TRANSPOSE!AJ63/ANSWERS!AL$136</f>
        <v>#DIV/0!</v>
      </c>
      <c r="AK63">
        <f>TRANSPOSE!AK63/ANSWERS!AM$136</f>
        <v>1</v>
      </c>
      <c r="AL63">
        <f>TRANSPOSE!AL63/ANSWERS!AN$136</f>
        <v>1</v>
      </c>
      <c r="AM63" t="str">
        <f>TRANSPOSE!AM63/ANSWERS!AO$136</f>
        <v>#DIV/0!</v>
      </c>
      <c r="AN63" t="str">
        <f>TRANSPOSE!AN63/ANSWERS!AP$136</f>
        <v>#DIV/0!</v>
      </c>
      <c r="AO63" t="str">
        <f>TRANSPOSE!AO63/ANSWERS!AQ$136</f>
        <v>#DIV/0!</v>
      </c>
      <c r="AP63">
        <f>TRANSPOSE!AP63/ANSWERS!AR$136</f>
        <v>0.75</v>
      </c>
      <c r="AQ63" t="str">
        <f>TRANSPOSE!AQ63/ANSWERS!AS$136</f>
        <v>#DIV/0!</v>
      </c>
      <c r="AR63">
        <f>TRANSPOSE!AR63/ANSWERS!AT$136</f>
        <v>1</v>
      </c>
      <c r="AS63">
        <f>TRANSPOSE!AS63/ANSWERS!AU$136</f>
        <v>1</v>
      </c>
      <c r="AT63">
        <f>TRANSPOSE!AT63/ANSWERS!AV$136</f>
        <v>1</v>
      </c>
    </row>
    <row r="64">
      <c r="A64" s="1" t="s">
        <v>122</v>
      </c>
      <c r="B64" t="str">
        <f>TRANSPOSE!B64/ANSWERS!D$136</f>
        <v>#DIV/0!</v>
      </c>
      <c r="C64">
        <f>TRANSPOSE!C64/ANSWERS!E$136</f>
        <v>1</v>
      </c>
      <c r="D64">
        <f>TRANSPOSE!D64/ANSWERS!F$136</f>
        <v>1</v>
      </c>
      <c r="E64">
        <f>TRANSPOSE!E64/ANSWERS!G$136</f>
        <v>0</v>
      </c>
      <c r="F64">
        <f>TRANSPOSE!F64/ANSWERS!H$136</f>
        <v>1</v>
      </c>
      <c r="G64">
        <f>TRANSPOSE!G64/ANSWERS!I$136</f>
        <v>1</v>
      </c>
      <c r="H64">
        <f>TRANSPOSE!H64/ANSWERS!J$136</f>
        <v>0.8571428571</v>
      </c>
      <c r="I64">
        <f>TRANSPOSE!I64/ANSWERS!K$136</f>
        <v>1</v>
      </c>
      <c r="J64">
        <f>TRANSPOSE!J64/ANSWERS!L$136</f>
        <v>0.8333333333</v>
      </c>
      <c r="K64">
        <f>TRANSPOSE!K64/ANSWERS!M$136</f>
        <v>0.9</v>
      </c>
      <c r="L64">
        <f>TRANSPOSE!L64/ANSWERS!N$136</f>
        <v>1</v>
      </c>
      <c r="M64">
        <f>TRANSPOSE!M64/ANSWERS!O$136</f>
        <v>0.8823529412</v>
      </c>
      <c r="N64">
        <f>TRANSPOSE!N64/ANSWERS!P$136</f>
        <v>0.6666666667</v>
      </c>
      <c r="O64">
        <f>TRANSPOSE!O64/ANSWERS!Q$136</f>
        <v>0.9</v>
      </c>
      <c r="P64" t="str">
        <f>TRANSPOSE!P64/ANSWERS!R$136</f>
        <v>#DIV/0!</v>
      </c>
      <c r="Q64" t="str">
        <f>TRANSPOSE!Q64/ANSWERS!S$136</f>
        <v>#DIV/0!</v>
      </c>
      <c r="R64">
        <f>TRANSPOSE!R64/ANSWERS!T$136</f>
        <v>0.8461538462</v>
      </c>
      <c r="S64">
        <f>TRANSPOSE!S64/ANSWERS!U$136</f>
        <v>0.9375</v>
      </c>
      <c r="T64">
        <f>TRANSPOSE!T64/ANSWERS!V$136</f>
        <v>0.8888888889</v>
      </c>
      <c r="U64">
        <f>TRANSPOSE!U64/ANSWERS!W$136</f>
        <v>1</v>
      </c>
      <c r="V64">
        <f>TRANSPOSE!V64/ANSWERS!X$136</f>
        <v>1</v>
      </c>
      <c r="W64">
        <f>TRANSPOSE!W64/ANSWERS!Y$136</f>
        <v>0.9090909091</v>
      </c>
      <c r="X64">
        <f>TRANSPOSE!X64/ANSWERS!Z$136</f>
        <v>1</v>
      </c>
      <c r="Y64">
        <f>TRANSPOSE!Y64/ANSWERS!AA$136</f>
        <v>1</v>
      </c>
      <c r="Z64">
        <f>TRANSPOSE!Z64/ANSWERS!AB$136</f>
        <v>1</v>
      </c>
      <c r="AA64">
        <f>TRANSPOSE!AA64/ANSWERS!AC$136</f>
        <v>1</v>
      </c>
      <c r="AB64">
        <f>TRANSPOSE!AB64/ANSWERS!AD$136</f>
        <v>1</v>
      </c>
      <c r="AC64">
        <f>TRANSPOSE!AC64/ANSWERS!AE$136</f>
        <v>1</v>
      </c>
      <c r="AD64" t="str">
        <f>TRANSPOSE!AD64/ANSWERS!AF$136</f>
        <v>#DIV/0!</v>
      </c>
      <c r="AE64" t="str">
        <f>TRANSPOSE!AE64/ANSWERS!AG$136</f>
        <v>#DIV/0!</v>
      </c>
      <c r="AF64">
        <f>TRANSPOSE!AF64/ANSWERS!AH$136</f>
        <v>1</v>
      </c>
      <c r="AG64">
        <f>TRANSPOSE!AG64/ANSWERS!AI$136</f>
        <v>0.9166666667</v>
      </c>
      <c r="AH64">
        <f>TRANSPOSE!AH64/ANSWERS!AJ$136</f>
        <v>0.3333333333</v>
      </c>
      <c r="AI64">
        <f>TRANSPOSE!AI64/ANSWERS!AK$136</f>
        <v>0</v>
      </c>
      <c r="AJ64" t="str">
        <f>TRANSPOSE!AJ64/ANSWERS!AL$136</f>
        <v>#DIV/0!</v>
      </c>
      <c r="AK64">
        <f>TRANSPOSE!AK64/ANSWERS!AM$136</f>
        <v>1</v>
      </c>
      <c r="AL64">
        <f>TRANSPOSE!AL64/ANSWERS!AN$136</f>
        <v>1</v>
      </c>
      <c r="AM64" t="str">
        <f>TRANSPOSE!AM64/ANSWERS!AO$136</f>
        <v>#DIV/0!</v>
      </c>
      <c r="AN64" t="str">
        <f>TRANSPOSE!AN64/ANSWERS!AP$136</f>
        <v>#DIV/0!</v>
      </c>
      <c r="AO64" t="str">
        <f>TRANSPOSE!AO64/ANSWERS!AQ$136</f>
        <v>#DIV/0!</v>
      </c>
      <c r="AP64">
        <f>TRANSPOSE!AP64/ANSWERS!AR$136</f>
        <v>1</v>
      </c>
      <c r="AQ64" t="str">
        <f>TRANSPOSE!AQ64/ANSWERS!AS$136</f>
        <v>#DIV/0!</v>
      </c>
      <c r="AR64">
        <f>TRANSPOSE!AR64/ANSWERS!AT$136</f>
        <v>1</v>
      </c>
      <c r="AS64">
        <f>TRANSPOSE!AS64/ANSWERS!AU$136</f>
        <v>1</v>
      </c>
      <c r="AT64">
        <f>TRANSPOSE!AT64/ANSWERS!AV$136</f>
        <v>0.9</v>
      </c>
    </row>
    <row r="65">
      <c r="A65" s="1" t="s">
        <v>123</v>
      </c>
      <c r="B65" t="str">
        <f>TRANSPOSE!B65/ANSWERS!D$136</f>
        <v>#DIV/0!</v>
      </c>
      <c r="C65">
        <f>TRANSPOSE!C65/ANSWERS!E$136</f>
        <v>0.6666666667</v>
      </c>
      <c r="D65">
        <f>TRANSPOSE!D65/ANSWERS!F$136</f>
        <v>0</v>
      </c>
      <c r="E65">
        <f>TRANSPOSE!E65/ANSWERS!G$136</f>
        <v>0</v>
      </c>
      <c r="F65">
        <f>TRANSPOSE!F65/ANSWERS!H$136</f>
        <v>0.5</v>
      </c>
      <c r="G65">
        <f>TRANSPOSE!G65/ANSWERS!I$136</f>
        <v>0.5</v>
      </c>
      <c r="H65">
        <f>TRANSPOSE!H65/ANSWERS!J$136</f>
        <v>0.2857142857</v>
      </c>
      <c r="I65">
        <f>TRANSPOSE!I65/ANSWERS!K$136</f>
        <v>0</v>
      </c>
      <c r="J65">
        <f>TRANSPOSE!J65/ANSWERS!L$136</f>
        <v>0.5</v>
      </c>
      <c r="K65">
        <f>TRANSPOSE!K65/ANSWERS!M$136</f>
        <v>0.8</v>
      </c>
      <c r="L65">
        <f>TRANSPOSE!L65/ANSWERS!N$136</f>
        <v>0.5</v>
      </c>
      <c r="M65">
        <f>TRANSPOSE!M65/ANSWERS!O$136</f>
        <v>0.5294117647</v>
      </c>
      <c r="N65">
        <f>TRANSPOSE!N65/ANSWERS!P$136</f>
        <v>0.3333333333</v>
      </c>
      <c r="O65">
        <f>TRANSPOSE!O65/ANSWERS!Q$136</f>
        <v>0.7</v>
      </c>
      <c r="P65" t="str">
        <f>TRANSPOSE!P65/ANSWERS!R$136</f>
        <v>#DIV/0!</v>
      </c>
      <c r="Q65" t="str">
        <f>TRANSPOSE!Q65/ANSWERS!S$136</f>
        <v>#DIV/0!</v>
      </c>
      <c r="R65">
        <f>TRANSPOSE!R65/ANSWERS!T$136</f>
        <v>0.5384615385</v>
      </c>
      <c r="S65">
        <f>TRANSPOSE!S65/ANSWERS!U$136</f>
        <v>0.6875</v>
      </c>
      <c r="T65">
        <f>TRANSPOSE!T65/ANSWERS!V$136</f>
        <v>0.4444444444</v>
      </c>
      <c r="U65">
        <f>TRANSPOSE!U65/ANSWERS!W$136</f>
        <v>0.4285714286</v>
      </c>
      <c r="V65">
        <f>TRANSPOSE!V65/ANSWERS!X$136</f>
        <v>0.75</v>
      </c>
      <c r="W65">
        <f>TRANSPOSE!W65/ANSWERS!Y$136</f>
        <v>0.6363636364</v>
      </c>
      <c r="X65">
        <f>TRANSPOSE!X65/ANSWERS!Z$136</f>
        <v>1</v>
      </c>
      <c r="Y65">
        <f>TRANSPOSE!Y65/ANSWERS!AA$136</f>
        <v>0.5</v>
      </c>
      <c r="Z65">
        <f>TRANSPOSE!Z65/ANSWERS!AB$136</f>
        <v>0.5</v>
      </c>
      <c r="AA65">
        <f>TRANSPOSE!AA65/ANSWERS!AC$136</f>
        <v>0.6</v>
      </c>
      <c r="AB65">
        <f>TRANSPOSE!AB65/ANSWERS!AD$136</f>
        <v>1</v>
      </c>
      <c r="AC65">
        <f>TRANSPOSE!AC65/ANSWERS!AE$136</f>
        <v>1</v>
      </c>
      <c r="AD65" t="str">
        <f>TRANSPOSE!AD65/ANSWERS!AF$136</f>
        <v>#DIV/0!</v>
      </c>
      <c r="AE65" t="str">
        <f>TRANSPOSE!AE65/ANSWERS!AG$136</f>
        <v>#DIV/0!</v>
      </c>
      <c r="AF65">
        <f>TRANSPOSE!AF65/ANSWERS!AH$136</f>
        <v>0.5</v>
      </c>
      <c r="AG65">
        <f>TRANSPOSE!AG65/ANSWERS!AI$136</f>
        <v>0.6666666667</v>
      </c>
      <c r="AH65">
        <f>TRANSPOSE!AH65/ANSWERS!AJ$136</f>
        <v>0.6666666667</v>
      </c>
      <c r="AI65">
        <f>TRANSPOSE!AI65/ANSWERS!AK$136</f>
        <v>1</v>
      </c>
      <c r="AJ65" t="str">
        <f>TRANSPOSE!AJ65/ANSWERS!AL$136</f>
        <v>#DIV/0!</v>
      </c>
      <c r="AK65">
        <f>TRANSPOSE!AK65/ANSWERS!AM$136</f>
        <v>1</v>
      </c>
      <c r="AL65">
        <f>TRANSPOSE!AL65/ANSWERS!AN$136</f>
        <v>1</v>
      </c>
      <c r="AM65" t="str">
        <f>TRANSPOSE!AM65/ANSWERS!AO$136</f>
        <v>#DIV/0!</v>
      </c>
      <c r="AN65" t="str">
        <f>TRANSPOSE!AN65/ANSWERS!AP$136</f>
        <v>#DIV/0!</v>
      </c>
      <c r="AO65" t="str">
        <f>TRANSPOSE!AO65/ANSWERS!AQ$136</f>
        <v>#DIV/0!</v>
      </c>
      <c r="AP65">
        <f>TRANSPOSE!AP65/ANSWERS!AR$136</f>
        <v>0.5</v>
      </c>
      <c r="AQ65" t="str">
        <f>TRANSPOSE!AQ65/ANSWERS!AS$136</f>
        <v>#DIV/0!</v>
      </c>
      <c r="AR65">
        <f>TRANSPOSE!AR65/ANSWERS!AT$136</f>
        <v>0.5</v>
      </c>
      <c r="AS65">
        <f>TRANSPOSE!AS65/ANSWERS!AU$136</f>
        <v>0</v>
      </c>
      <c r="AT65">
        <f>TRANSPOSE!AT65/ANSWERS!AV$136</f>
        <v>0.6</v>
      </c>
    </row>
    <row r="66">
      <c r="A66" s="1" t="s">
        <v>124</v>
      </c>
      <c r="B66" t="str">
        <f>TRANSPOSE!B66/ANSWERS!D$136</f>
        <v>#DIV/0!</v>
      </c>
      <c r="C66">
        <f>TRANSPOSE!C66/ANSWERS!E$136</f>
        <v>0.6666666667</v>
      </c>
      <c r="D66">
        <f>TRANSPOSE!D66/ANSWERS!F$136</f>
        <v>0</v>
      </c>
      <c r="E66">
        <f>TRANSPOSE!E66/ANSWERS!G$136</f>
        <v>0</v>
      </c>
      <c r="F66">
        <f>TRANSPOSE!F66/ANSWERS!H$136</f>
        <v>1</v>
      </c>
      <c r="G66">
        <f>TRANSPOSE!G66/ANSWERS!I$136</f>
        <v>1</v>
      </c>
      <c r="H66">
        <f>TRANSPOSE!H66/ANSWERS!J$136</f>
        <v>0.8571428571</v>
      </c>
      <c r="I66">
        <f>TRANSPOSE!I66/ANSWERS!K$136</f>
        <v>1</v>
      </c>
      <c r="J66">
        <f>TRANSPOSE!J66/ANSWERS!L$136</f>
        <v>0.6666666667</v>
      </c>
      <c r="K66">
        <f>TRANSPOSE!K66/ANSWERS!M$136</f>
        <v>0.9</v>
      </c>
      <c r="L66">
        <f>TRANSPOSE!L66/ANSWERS!N$136</f>
        <v>1</v>
      </c>
      <c r="M66">
        <f>TRANSPOSE!M66/ANSWERS!O$136</f>
        <v>0.7647058824</v>
      </c>
      <c r="N66">
        <f>TRANSPOSE!N66/ANSWERS!P$136</f>
        <v>0.6666666667</v>
      </c>
      <c r="O66">
        <f>TRANSPOSE!O66/ANSWERS!Q$136</f>
        <v>0.8</v>
      </c>
      <c r="P66" t="str">
        <f>TRANSPOSE!P66/ANSWERS!R$136</f>
        <v>#DIV/0!</v>
      </c>
      <c r="Q66" t="str">
        <f>TRANSPOSE!Q66/ANSWERS!S$136</f>
        <v>#DIV/0!</v>
      </c>
      <c r="R66">
        <f>TRANSPOSE!R66/ANSWERS!T$136</f>
        <v>0.6923076923</v>
      </c>
      <c r="S66">
        <f>TRANSPOSE!S66/ANSWERS!U$136</f>
        <v>0.8125</v>
      </c>
      <c r="T66">
        <f>TRANSPOSE!T66/ANSWERS!V$136</f>
        <v>0.6666666667</v>
      </c>
      <c r="U66">
        <f>TRANSPOSE!U66/ANSWERS!W$136</f>
        <v>0.8571428571</v>
      </c>
      <c r="V66">
        <f>TRANSPOSE!V66/ANSWERS!X$136</f>
        <v>0.875</v>
      </c>
      <c r="W66">
        <f>TRANSPOSE!W66/ANSWERS!Y$136</f>
        <v>0.8181818182</v>
      </c>
      <c r="X66">
        <f>TRANSPOSE!X66/ANSWERS!Z$136</f>
        <v>1</v>
      </c>
      <c r="Y66">
        <f>TRANSPOSE!Y66/ANSWERS!AA$136</f>
        <v>1</v>
      </c>
      <c r="Z66">
        <f>TRANSPOSE!Z66/ANSWERS!AB$136</f>
        <v>0.75</v>
      </c>
      <c r="AA66">
        <f>TRANSPOSE!AA66/ANSWERS!AC$136</f>
        <v>1</v>
      </c>
      <c r="AB66">
        <f>TRANSPOSE!AB66/ANSWERS!AD$136</f>
        <v>1</v>
      </c>
      <c r="AC66">
        <f>TRANSPOSE!AC66/ANSWERS!AE$136</f>
        <v>1</v>
      </c>
      <c r="AD66" t="str">
        <f>TRANSPOSE!AD66/ANSWERS!AF$136</f>
        <v>#DIV/0!</v>
      </c>
      <c r="AE66" t="str">
        <f>TRANSPOSE!AE66/ANSWERS!AG$136</f>
        <v>#DIV/0!</v>
      </c>
      <c r="AF66">
        <f>TRANSPOSE!AF66/ANSWERS!AH$136</f>
        <v>1</v>
      </c>
      <c r="AG66">
        <f>TRANSPOSE!AG66/ANSWERS!AI$136</f>
        <v>0.75</v>
      </c>
      <c r="AH66">
        <f>TRANSPOSE!AH66/ANSWERS!AJ$136</f>
        <v>1</v>
      </c>
      <c r="AI66">
        <f>TRANSPOSE!AI66/ANSWERS!AK$136</f>
        <v>1</v>
      </c>
      <c r="AJ66" t="str">
        <f>TRANSPOSE!AJ66/ANSWERS!AL$136</f>
        <v>#DIV/0!</v>
      </c>
      <c r="AK66">
        <f>TRANSPOSE!AK66/ANSWERS!AM$136</f>
        <v>1</v>
      </c>
      <c r="AL66">
        <f>TRANSPOSE!AL66/ANSWERS!AN$136</f>
        <v>1</v>
      </c>
      <c r="AM66" t="str">
        <f>TRANSPOSE!AM66/ANSWERS!AO$136</f>
        <v>#DIV/0!</v>
      </c>
      <c r="AN66" t="str">
        <f>TRANSPOSE!AN66/ANSWERS!AP$136</f>
        <v>#DIV/0!</v>
      </c>
      <c r="AO66" t="str">
        <f>TRANSPOSE!AO66/ANSWERS!AQ$136</f>
        <v>#DIV/0!</v>
      </c>
      <c r="AP66">
        <f>TRANSPOSE!AP66/ANSWERS!AR$136</f>
        <v>1</v>
      </c>
      <c r="AQ66" t="str">
        <f>TRANSPOSE!AQ66/ANSWERS!AS$136</f>
        <v>#DIV/0!</v>
      </c>
      <c r="AR66">
        <f>TRANSPOSE!AR66/ANSWERS!AT$136</f>
        <v>1</v>
      </c>
      <c r="AS66">
        <f>TRANSPOSE!AS66/ANSWERS!AU$136</f>
        <v>1</v>
      </c>
      <c r="AT66">
        <f>TRANSPOSE!AT66/ANSWERS!AV$136</f>
        <v>0.8</v>
      </c>
    </row>
    <row r="67">
      <c r="A67" s="1" t="s">
        <v>125</v>
      </c>
      <c r="B67" t="str">
        <f>TRANSPOSE!B67/ANSWERS!D$136</f>
        <v>#DIV/0!</v>
      </c>
      <c r="C67">
        <f>TRANSPOSE!C67/ANSWERS!E$136</f>
        <v>0.6666666667</v>
      </c>
      <c r="D67">
        <f>TRANSPOSE!D67/ANSWERS!F$136</f>
        <v>1</v>
      </c>
      <c r="E67">
        <f>TRANSPOSE!E67/ANSWERS!G$136</f>
        <v>0</v>
      </c>
      <c r="F67">
        <f>TRANSPOSE!F67/ANSWERS!H$136</f>
        <v>0.5</v>
      </c>
      <c r="G67">
        <f>TRANSPOSE!G67/ANSWERS!I$136</f>
        <v>0</v>
      </c>
      <c r="H67">
        <f>TRANSPOSE!H67/ANSWERS!J$136</f>
        <v>0.4285714286</v>
      </c>
      <c r="I67">
        <f>TRANSPOSE!I67/ANSWERS!K$136</f>
        <v>1</v>
      </c>
      <c r="J67">
        <f>TRANSPOSE!J67/ANSWERS!L$136</f>
        <v>0.4166666667</v>
      </c>
      <c r="K67">
        <f>TRANSPOSE!K67/ANSWERS!M$136</f>
        <v>0.6</v>
      </c>
      <c r="L67">
        <f>TRANSPOSE!L67/ANSWERS!N$136</f>
        <v>1</v>
      </c>
      <c r="M67">
        <f>TRANSPOSE!M67/ANSWERS!O$136</f>
        <v>0.4705882353</v>
      </c>
      <c r="N67">
        <f>TRANSPOSE!N67/ANSWERS!P$136</f>
        <v>0.3333333333</v>
      </c>
      <c r="O67">
        <f>TRANSPOSE!O67/ANSWERS!Q$136</f>
        <v>0.6</v>
      </c>
      <c r="P67" t="str">
        <f>TRANSPOSE!P67/ANSWERS!R$136</f>
        <v>#DIV/0!</v>
      </c>
      <c r="Q67" t="str">
        <f>TRANSPOSE!Q67/ANSWERS!S$136</f>
        <v>#DIV/0!</v>
      </c>
      <c r="R67">
        <f>TRANSPOSE!R67/ANSWERS!T$136</f>
        <v>0.4615384615</v>
      </c>
      <c r="S67">
        <f>TRANSPOSE!S67/ANSWERS!U$136</f>
        <v>0.625</v>
      </c>
      <c r="T67">
        <f>TRANSPOSE!T67/ANSWERS!V$136</f>
        <v>0.4444444444</v>
      </c>
      <c r="U67">
        <f>TRANSPOSE!U67/ANSWERS!W$136</f>
        <v>0.8571428571</v>
      </c>
      <c r="V67">
        <f>TRANSPOSE!V67/ANSWERS!X$136</f>
        <v>0.625</v>
      </c>
      <c r="W67">
        <f>TRANSPOSE!W67/ANSWERS!Y$136</f>
        <v>0.5454545455</v>
      </c>
      <c r="X67">
        <f>TRANSPOSE!X67/ANSWERS!Z$136</f>
        <v>0.5</v>
      </c>
      <c r="Y67">
        <f>TRANSPOSE!Y67/ANSWERS!AA$136</f>
        <v>0</v>
      </c>
      <c r="Z67">
        <f>TRANSPOSE!Z67/ANSWERS!AB$136</f>
        <v>0.5</v>
      </c>
      <c r="AA67">
        <f>TRANSPOSE!AA67/ANSWERS!AC$136</f>
        <v>1</v>
      </c>
      <c r="AB67">
        <f>TRANSPOSE!AB67/ANSWERS!AD$136</f>
        <v>0</v>
      </c>
      <c r="AC67">
        <f>TRANSPOSE!AC67/ANSWERS!AE$136</f>
        <v>0</v>
      </c>
      <c r="AD67" t="str">
        <f>TRANSPOSE!AD67/ANSWERS!AF$136</f>
        <v>#DIV/0!</v>
      </c>
      <c r="AE67" t="str">
        <f>TRANSPOSE!AE67/ANSWERS!AG$136</f>
        <v>#DIV/0!</v>
      </c>
      <c r="AF67">
        <f>TRANSPOSE!AF67/ANSWERS!AH$136</f>
        <v>1</v>
      </c>
      <c r="AG67">
        <f>TRANSPOSE!AG67/ANSWERS!AI$136</f>
        <v>0.5833333333</v>
      </c>
      <c r="AH67">
        <f>TRANSPOSE!AH67/ANSWERS!AJ$136</f>
        <v>0.6666666667</v>
      </c>
      <c r="AI67">
        <f>TRANSPOSE!AI67/ANSWERS!AK$136</f>
        <v>1</v>
      </c>
      <c r="AJ67" t="str">
        <f>TRANSPOSE!AJ67/ANSWERS!AL$136</f>
        <v>#DIV/0!</v>
      </c>
      <c r="AK67">
        <f>TRANSPOSE!AK67/ANSWERS!AM$136</f>
        <v>0</v>
      </c>
      <c r="AL67">
        <f>TRANSPOSE!AL67/ANSWERS!AN$136</f>
        <v>1</v>
      </c>
      <c r="AM67" t="str">
        <f>TRANSPOSE!AM67/ANSWERS!AO$136</f>
        <v>#DIV/0!</v>
      </c>
      <c r="AN67" t="str">
        <f>TRANSPOSE!AN67/ANSWERS!AP$136</f>
        <v>#DIV/0!</v>
      </c>
      <c r="AO67" t="str">
        <f>TRANSPOSE!AO67/ANSWERS!AQ$136</f>
        <v>#DIV/0!</v>
      </c>
      <c r="AP67">
        <f>TRANSPOSE!AP67/ANSWERS!AR$136</f>
        <v>0.5</v>
      </c>
      <c r="AQ67" t="str">
        <f>TRANSPOSE!AQ67/ANSWERS!AS$136</f>
        <v>#DIV/0!</v>
      </c>
      <c r="AR67">
        <f>TRANSPOSE!AR67/ANSWERS!AT$136</f>
        <v>0.6666666667</v>
      </c>
      <c r="AS67">
        <f>TRANSPOSE!AS67/ANSWERS!AU$136</f>
        <v>0</v>
      </c>
      <c r="AT67">
        <f>TRANSPOSE!AT67/ANSWERS!AV$136</f>
        <v>0.5</v>
      </c>
    </row>
    <row r="68">
      <c r="A68" s="1" t="s">
        <v>126</v>
      </c>
      <c r="B68" t="str">
        <f>TRANSPOSE!B68/ANSWERS!D$136</f>
        <v>#DIV/0!</v>
      </c>
      <c r="C68">
        <f>TRANSPOSE!C68/ANSWERS!E$136</f>
        <v>1</v>
      </c>
      <c r="D68">
        <f>TRANSPOSE!D68/ANSWERS!F$136</f>
        <v>1</v>
      </c>
      <c r="E68">
        <f>TRANSPOSE!E68/ANSWERS!G$136</f>
        <v>0</v>
      </c>
      <c r="F68">
        <f>TRANSPOSE!F68/ANSWERS!H$136</f>
        <v>1</v>
      </c>
      <c r="G68">
        <f>TRANSPOSE!G68/ANSWERS!I$136</f>
        <v>1</v>
      </c>
      <c r="H68">
        <f>TRANSPOSE!H68/ANSWERS!J$136</f>
        <v>0.8571428571</v>
      </c>
      <c r="I68">
        <f>TRANSPOSE!I68/ANSWERS!K$136</f>
        <v>1</v>
      </c>
      <c r="J68">
        <f>TRANSPOSE!J68/ANSWERS!L$136</f>
        <v>0.8333333333</v>
      </c>
      <c r="K68">
        <f>TRANSPOSE!K68/ANSWERS!M$136</f>
        <v>0.9</v>
      </c>
      <c r="L68">
        <f>TRANSPOSE!L68/ANSWERS!N$136</f>
        <v>1</v>
      </c>
      <c r="M68">
        <f>TRANSPOSE!M68/ANSWERS!O$136</f>
        <v>0.8823529412</v>
      </c>
      <c r="N68">
        <f>TRANSPOSE!N68/ANSWERS!P$136</f>
        <v>0.6666666667</v>
      </c>
      <c r="O68">
        <f>TRANSPOSE!O68/ANSWERS!Q$136</f>
        <v>0.9</v>
      </c>
      <c r="P68" t="str">
        <f>TRANSPOSE!P68/ANSWERS!R$136</f>
        <v>#DIV/0!</v>
      </c>
      <c r="Q68" t="str">
        <f>TRANSPOSE!Q68/ANSWERS!S$136</f>
        <v>#DIV/0!</v>
      </c>
      <c r="R68">
        <f>TRANSPOSE!R68/ANSWERS!T$136</f>
        <v>0.8461538462</v>
      </c>
      <c r="S68">
        <f>TRANSPOSE!S68/ANSWERS!U$136</f>
        <v>0.875</v>
      </c>
      <c r="T68">
        <f>TRANSPOSE!T68/ANSWERS!V$136</f>
        <v>0.8888888889</v>
      </c>
      <c r="U68">
        <f>TRANSPOSE!U68/ANSWERS!W$136</f>
        <v>0.7142857143</v>
      </c>
      <c r="V68">
        <f>TRANSPOSE!V68/ANSWERS!X$136</f>
        <v>0.875</v>
      </c>
      <c r="W68">
        <f>TRANSPOSE!W68/ANSWERS!Y$136</f>
        <v>0.9090909091</v>
      </c>
      <c r="X68">
        <f>TRANSPOSE!X68/ANSWERS!Z$136</f>
        <v>1</v>
      </c>
      <c r="Y68">
        <f>TRANSPOSE!Y68/ANSWERS!AA$136</f>
        <v>1</v>
      </c>
      <c r="Z68">
        <f>TRANSPOSE!Z68/ANSWERS!AB$136</f>
        <v>1</v>
      </c>
      <c r="AA68">
        <f>TRANSPOSE!AA68/ANSWERS!AC$136</f>
        <v>1</v>
      </c>
      <c r="AB68">
        <f>TRANSPOSE!AB68/ANSWERS!AD$136</f>
        <v>1</v>
      </c>
      <c r="AC68">
        <f>TRANSPOSE!AC68/ANSWERS!AE$136</f>
        <v>1</v>
      </c>
      <c r="AD68" t="str">
        <f>TRANSPOSE!AD68/ANSWERS!AF$136</f>
        <v>#DIV/0!</v>
      </c>
      <c r="AE68" t="str">
        <f>TRANSPOSE!AE68/ANSWERS!AG$136</f>
        <v>#DIV/0!</v>
      </c>
      <c r="AF68">
        <f>TRANSPOSE!AF68/ANSWERS!AH$136</f>
        <v>1</v>
      </c>
      <c r="AG68">
        <f>TRANSPOSE!AG68/ANSWERS!AI$136</f>
        <v>0.8333333333</v>
      </c>
      <c r="AH68">
        <f>TRANSPOSE!AH68/ANSWERS!AJ$136</f>
        <v>1</v>
      </c>
      <c r="AI68">
        <f>TRANSPOSE!AI68/ANSWERS!AK$136</f>
        <v>1</v>
      </c>
      <c r="AJ68" t="str">
        <f>TRANSPOSE!AJ68/ANSWERS!AL$136</f>
        <v>#DIV/0!</v>
      </c>
      <c r="AK68">
        <f>TRANSPOSE!AK68/ANSWERS!AM$136</f>
        <v>1</v>
      </c>
      <c r="AL68">
        <f>TRANSPOSE!AL68/ANSWERS!AN$136</f>
        <v>1</v>
      </c>
      <c r="AM68" t="str">
        <f>TRANSPOSE!AM68/ANSWERS!AO$136</f>
        <v>#DIV/0!</v>
      </c>
      <c r="AN68" t="str">
        <f>TRANSPOSE!AN68/ANSWERS!AP$136</f>
        <v>#DIV/0!</v>
      </c>
      <c r="AO68" t="str">
        <f>TRANSPOSE!AO68/ANSWERS!AQ$136</f>
        <v>#DIV/0!</v>
      </c>
      <c r="AP68">
        <f>TRANSPOSE!AP68/ANSWERS!AR$136</f>
        <v>1</v>
      </c>
      <c r="AQ68" t="str">
        <f>TRANSPOSE!AQ68/ANSWERS!AS$136</f>
        <v>#DIV/0!</v>
      </c>
      <c r="AR68">
        <f>TRANSPOSE!AR68/ANSWERS!AT$136</f>
        <v>1</v>
      </c>
      <c r="AS68">
        <f>TRANSPOSE!AS68/ANSWERS!AU$136</f>
        <v>1</v>
      </c>
      <c r="AT68">
        <f>TRANSPOSE!AT68/ANSWERS!AV$136</f>
        <v>0.9</v>
      </c>
    </row>
    <row r="69">
      <c r="A69" s="1" t="s">
        <v>127</v>
      </c>
      <c r="B69" t="str">
        <f>TRANSPOSE!B69/ANSWERS!D$136</f>
        <v>#DIV/0!</v>
      </c>
      <c r="C69">
        <f>TRANSPOSE!C69/ANSWERS!E$136</f>
        <v>1</v>
      </c>
      <c r="D69">
        <f>TRANSPOSE!D69/ANSWERS!F$136</f>
        <v>1</v>
      </c>
      <c r="E69">
        <f>TRANSPOSE!E69/ANSWERS!G$136</f>
        <v>0</v>
      </c>
      <c r="F69">
        <f>TRANSPOSE!F69/ANSWERS!H$136</f>
        <v>1</v>
      </c>
      <c r="G69">
        <f>TRANSPOSE!G69/ANSWERS!I$136</f>
        <v>1</v>
      </c>
      <c r="H69">
        <f>TRANSPOSE!H69/ANSWERS!J$136</f>
        <v>0.7142857143</v>
      </c>
      <c r="I69">
        <f>TRANSPOSE!I69/ANSWERS!K$136</f>
        <v>1</v>
      </c>
      <c r="J69">
        <f>TRANSPOSE!J69/ANSWERS!L$136</f>
        <v>0.5833333333</v>
      </c>
      <c r="K69">
        <f>TRANSPOSE!K69/ANSWERS!M$136</f>
        <v>0.7</v>
      </c>
      <c r="L69">
        <f>TRANSPOSE!L69/ANSWERS!N$136</f>
        <v>1</v>
      </c>
      <c r="M69">
        <f>TRANSPOSE!M69/ANSWERS!O$136</f>
        <v>0.7058823529</v>
      </c>
      <c r="N69">
        <f>TRANSPOSE!N69/ANSWERS!P$136</f>
        <v>0.3333333333</v>
      </c>
      <c r="O69">
        <f>TRANSPOSE!O69/ANSWERS!Q$136</f>
        <v>0.7</v>
      </c>
      <c r="P69" t="str">
        <f>TRANSPOSE!P69/ANSWERS!R$136</f>
        <v>#DIV/0!</v>
      </c>
      <c r="Q69" t="str">
        <f>TRANSPOSE!Q69/ANSWERS!S$136</f>
        <v>#DIV/0!</v>
      </c>
      <c r="R69">
        <f>TRANSPOSE!R69/ANSWERS!T$136</f>
        <v>0.5384615385</v>
      </c>
      <c r="S69">
        <f>TRANSPOSE!S69/ANSWERS!U$136</f>
        <v>0.75</v>
      </c>
      <c r="T69">
        <f>TRANSPOSE!T69/ANSWERS!V$136</f>
        <v>0.7777777778</v>
      </c>
      <c r="U69">
        <f>TRANSPOSE!U69/ANSWERS!W$136</f>
        <v>0.8571428571</v>
      </c>
      <c r="V69">
        <f>TRANSPOSE!V69/ANSWERS!X$136</f>
        <v>0.625</v>
      </c>
      <c r="W69">
        <f>TRANSPOSE!W69/ANSWERS!Y$136</f>
        <v>0.7272727273</v>
      </c>
      <c r="X69">
        <f>TRANSPOSE!X69/ANSWERS!Z$136</f>
        <v>1</v>
      </c>
      <c r="Y69">
        <f>TRANSPOSE!Y69/ANSWERS!AA$136</f>
        <v>0</v>
      </c>
      <c r="Z69">
        <f>TRANSPOSE!Z69/ANSWERS!AB$136</f>
        <v>1</v>
      </c>
      <c r="AA69">
        <f>TRANSPOSE!AA69/ANSWERS!AC$136</f>
        <v>1</v>
      </c>
      <c r="AB69">
        <f>TRANSPOSE!AB69/ANSWERS!AD$136</f>
        <v>1</v>
      </c>
      <c r="AC69">
        <f>TRANSPOSE!AC69/ANSWERS!AE$136</f>
        <v>1</v>
      </c>
      <c r="AD69" t="str">
        <f>TRANSPOSE!AD69/ANSWERS!AF$136</f>
        <v>#DIV/0!</v>
      </c>
      <c r="AE69" t="str">
        <f>TRANSPOSE!AE69/ANSWERS!AG$136</f>
        <v>#DIV/0!</v>
      </c>
      <c r="AF69">
        <f>TRANSPOSE!AF69/ANSWERS!AH$136</f>
        <v>1</v>
      </c>
      <c r="AG69">
        <f>TRANSPOSE!AG69/ANSWERS!AI$136</f>
        <v>0.5833333333</v>
      </c>
      <c r="AH69">
        <f>TRANSPOSE!AH69/ANSWERS!AJ$136</f>
        <v>1</v>
      </c>
      <c r="AI69">
        <f>TRANSPOSE!AI69/ANSWERS!AK$136</f>
        <v>1</v>
      </c>
      <c r="AJ69" t="str">
        <f>TRANSPOSE!AJ69/ANSWERS!AL$136</f>
        <v>#DIV/0!</v>
      </c>
      <c r="AK69">
        <f>TRANSPOSE!AK69/ANSWERS!AM$136</f>
        <v>1</v>
      </c>
      <c r="AL69">
        <f>TRANSPOSE!AL69/ANSWERS!AN$136</f>
        <v>1</v>
      </c>
      <c r="AM69" t="str">
        <f>TRANSPOSE!AM69/ANSWERS!AO$136</f>
        <v>#DIV/0!</v>
      </c>
      <c r="AN69" t="str">
        <f>TRANSPOSE!AN69/ANSWERS!AP$136</f>
        <v>#DIV/0!</v>
      </c>
      <c r="AO69" t="str">
        <f>TRANSPOSE!AO69/ANSWERS!AQ$136</f>
        <v>#DIV/0!</v>
      </c>
      <c r="AP69">
        <f>TRANSPOSE!AP69/ANSWERS!AR$136</f>
        <v>0.75</v>
      </c>
      <c r="AQ69" t="str">
        <f>TRANSPOSE!AQ69/ANSWERS!AS$136</f>
        <v>#DIV/0!</v>
      </c>
      <c r="AR69">
        <f>TRANSPOSE!AR69/ANSWERS!AT$136</f>
        <v>0.8333333333</v>
      </c>
      <c r="AS69">
        <f>TRANSPOSE!AS69/ANSWERS!AU$136</f>
        <v>1</v>
      </c>
      <c r="AT69">
        <f>TRANSPOSE!AT69/ANSWERS!AV$136</f>
        <v>0.7</v>
      </c>
    </row>
    <row r="70">
      <c r="A70" s="1" t="s">
        <v>128</v>
      </c>
      <c r="B70" t="str">
        <f>TRANSPOSE!B70/ANSWERS!D$136</f>
        <v>#DIV/0!</v>
      </c>
      <c r="C70">
        <f>TRANSPOSE!C70/ANSWERS!E$136</f>
        <v>0.6666666667</v>
      </c>
      <c r="D70">
        <f>TRANSPOSE!D70/ANSWERS!F$136</f>
        <v>0</v>
      </c>
      <c r="E70">
        <f>TRANSPOSE!E70/ANSWERS!G$136</f>
        <v>1</v>
      </c>
      <c r="F70">
        <f>TRANSPOSE!F70/ANSWERS!H$136</f>
        <v>0.5</v>
      </c>
      <c r="G70">
        <f>TRANSPOSE!G70/ANSWERS!I$136</f>
        <v>1</v>
      </c>
      <c r="H70">
        <f>TRANSPOSE!H70/ANSWERS!J$136</f>
        <v>0.7142857143</v>
      </c>
      <c r="I70">
        <f>TRANSPOSE!I70/ANSWERS!K$136</f>
        <v>1</v>
      </c>
      <c r="J70">
        <f>TRANSPOSE!J70/ANSWERS!L$136</f>
        <v>0.75</v>
      </c>
      <c r="K70">
        <f>TRANSPOSE!K70/ANSWERS!M$136</f>
        <v>0.7</v>
      </c>
      <c r="L70">
        <f>TRANSPOSE!L70/ANSWERS!N$136</f>
        <v>1</v>
      </c>
      <c r="M70">
        <f>TRANSPOSE!M70/ANSWERS!O$136</f>
        <v>0.5294117647</v>
      </c>
      <c r="N70">
        <f>TRANSPOSE!N70/ANSWERS!P$136</f>
        <v>0.6666666667</v>
      </c>
      <c r="O70">
        <f>TRANSPOSE!O70/ANSWERS!Q$136</f>
        <v>0.7</v>
      </c>
      <c r="P70" t="str">
        <f>TRANSPOSE!P70/ANSWERS!R$136</f>
        <v>#DIV/0!</v>
      </c>
      <c r="Q70" t="str">
        <f>TRANSPOSE!Q70/ANSWERS!S$136</f>
        <v>#DIV/0!</v>
      </c>
      <c r="R70">
        <f>TRANSPOSE!R70/ANSWERS!T$136</f>
        <v>0.6153846154</v>
      </c>
      <c r="S70">
        <f>TRANSPOSE!S70/ANSWERS!U$136</f>
        <v>0.8125</v>
      </c>
      <c r="T70">
        <f>TRANSPOSE!T70/ANSWERS!V$136</f>
        <v>0.6666666667</v>
      </c>
      <c r="U70">
        <f>TRANSPOSE!U70/ANSWERS!W$136</f>
        <v>0.8571428571</v>
      </c>
      <c r="V70">
        <f>TRANSPOSE!V70/ANSWERS!X$136</f>
        <v>0.75</v>
      </c>
      <c r="W70">
        <f>TRANSPOSE!W70/ANSWERS!Y$136</f>
        <v>0.7272727273</v>
      </c>
      <c r="X70">
        <f>TRANSPOSE!X70/ANSWERS!Z$136</f>
        <v>1</v>
      </c>
      <c r="Y70">
        <f>TRANSPOSE!Y70/ANSWERS!AA$136</f>
        <v>0</v>
      </c>
      <c r="Z70">
        <f>TRANSPOSE!Z70/ANSWERS!AB$136</f>
        <v>0.75</v>
      </c>
      <c r="AA70">
        <f>TRANSPOSE!AA70/ANSWERS!AC$136</f>
        <v>1</v>
      </c>
      <c r="AB70">
        <f>TRANSPOSE!AB70/ANSWERS!AD$136</f>
        <v>1</v>
      </c>
      <c r="AC70">
        <f>TRANSPOSE!AC70/ANSWERS!AE$136</f>
        <v>1</v>
      </c>
      <c r="AD70" t="str">
        <f>TRANSPOSE!AD70/ANSWERS!AF$136</f>
        <v>#DIV/0!</v>
      </c>
      <c r="AE70" t="str">
        <f>TRANSPOSE!AE70/ANSWERS!AG$136</f>
        <v>#DIV/0!</v>
      </c>
      <c r="AF70">
        <f>TRANSPOSE!AF70/ANSWERS!AH$136</f>
        <v>1</v>
      </c>
      <c r="AG70">
        <f>TRANSPOSE!AG70/ANSWERS!AI$136</f>
        <v>0.75</v>
      </c>
      <c r="AH70">
        <f>TRANSPOSE!AH70/ANSWERS!AJ$136</f>
        <v>0.6666666667</v>
      </c>
      <c r="AI70">
        <f>TRANSPOSE!AI70/ANSWERS!AK$136</f>
        <v>0</v>
      </c>
      <c r="AJ70" t="str">
        <f>TRANSPOSE!AJ70/ANSWERS!AL$136</f>
        <v>#DIV/0!</v>
      </c>
      <c r="AK70">
        <f>TRANSPOSE!AK70/ANSWERS!AM$136</f>
        <v>1</v>
      </c>
      <c r="AL70">
        <f>TRANSPOSE!AL70/ANSWERS!AN$136</f>
        <v>1</v>
      </c>
      <c r="AM70" t="str">
        <f>TRANSPOSE!AM70/ANSWERS!AO$136</f>
        <v>#DIV/0!</v>
      </c>
      <c r="AN70" t="str">
        <f>TRANSPOSE!AN70/ANSWERS!AP$136</f>
        <v>#DIV/0!</v>
      </c>
      <c r="AO70" t="str">
        <f>TRANSPOSE!AO70/ANSWERS!AQ$136</f>
        <v>#DIV/0!</v>
      </c>
      <c r="AP70">
        <f>TRANSPOSE!AP70/ANSWERS!AR$136</f>
        <v>0.5</v>
      </c>
      <c r="AQ70" t="str">
        <f>TRANSPOSE!AQ70/ANSWERS!AS$136</f>
        <v>#DIV/0!</v>
      </c>
      <c r="AR70">
        <f>TRANSPOSE!AR70/ANSWERS!AT$136</f>
        <v>0.8333333333</v>
      </c>
      <c r="AS70">
        <f>TRANSPOSE!AS70/ANSWERS!AU$136</f>
        <v>0</v>
      </c>
      <c r="AT70">
        <f>TRANSPOSE!AT70/ANSWERS!AV$136</f>
        <v>0.6</v>
      </c>
    </row>
    <row r="71">
      <c r="A71" s="1" t="s">
        <v>129</v>
      </c>
      <c r="B71" t="str">
        <f>TRANSPOSE!B71/ANSWERS!D$136</f>
        <v>#DIV/0!</v>
      </c>
      <c r="C71">
        <f>TRANSPOSE!C71/ANSWERS!E$136</f>
        <v>1</v>
      </c>
      <c r="D71">
        <f>TRANSPOSE!D71/ANSWERS!F$136</f>
        <v>0</v>
      </c>
      <c r="E71">
        <f>TRANSPOSE!E71/ANSWERS!G$136</f>
        <v>1</v>
      </c>
      <c r="F71">
        <f>TRANSPOSE!F71/ANSWERS!H$136</f>
        <v>1</v>
      </c>
      <c r="G71">
        <f>TRANSPOSE!G71/ANSWERS!I$136</f>
        <v>1</v>
      </c>
      <c r="H71">
        <f>TRANSPOSE!H71/ANSWERS!J$136</f>
        <v>0.7142857143</v>
      </c>
      <c r="I71">
        <f>TRANSPOSE!I71/ANSWERS!K$136</f>
        <v>1</v>
      </c>
      <c r="J71">
        <f>TRANSPOSE!J71/ANSWERS!L$136</f>
        <v>0.6666666667</v>
      </c>
      <c r="K71">
        <f>TRANSPOSE!K71/ANSWERS!M$136</f>
        <v>0.9</v>
      </c>
      <c r="L71">
        <f>TRANSPOSE!L71/ANSWERS!N$136</f>
        <v>1</v>
      </c>
      <c r="M71">
        <f>TRANSPOSE!M71/ANSWERS!O$136</f>
        <v>0.7058823529</v>
      </c>
      <c r="N71">
        <f>TRANSPOSE!N71/ANSWERS!P$136</f>
        <v>0.6666666667</v>
      </c>
      <c r="O71">
        <f>TRANSPOSE!O71/ANSWERS!Q$136</f>
        <v>0.9</v>
      </c>
      <c r="P71" t="str">
        <f>TRANSPOSE!P71/ANSWERS!R$136</f>
        <v>#DIV/0!</v>
      </c>
      <c r="Q71" t="str">
        <f>TRANSPOSE!Q71/ANSWERS!S$136</f>
        <v>#DIV/0!</v>
      </c>
      <c r="R71">
        <f>TRANSPOSE!R71/ANSWERS!T$136</f>
        <v>0.7692307692</v>
      </c>
      <c r="S71">
        <f>TRANSPOSE!S71/ANSWERS!U$136</f>
        <v>0.875</v>
      </c>
      <c r="T71">
        <f>TRANSPOSE!T71/ANSWERS!V$136</f>
        <v>0.6666666667</v>
      </c>
      <c r="U71">
        <f>TRANSPOSE!U71/ANSWERS!W$136</f>
        <v>0.8571428571</v>
      </c>
      <c r="V71">
        <f>TRANSPOSE!V71/ANSWERS!X$136</f>
        <v>0.875</v>
      </c>
      <c r="W71">
        <f>TRANSPOSE!W71/ANSWERS!Y$136</f>
        <v>0.9090909091</v>
      </c>
      <c r="X71">
        <f>TRANSPOSE!X71/ANSWERS!Z$136</f>
        <v>1</v>
      </c>
      <c r="Y71">
        <f>TRANSPOSE!Y71/ANSWERS!AA$136</f>
        <v>1</v>
      </c>
      <c r="Z71">
        <f>TRANSPOSE!Z71/ANSWERS!AB$136</f>
        <v>0.5</v>
      </c>
      <c r="AA71">
        <f>TRANSPOSE!AA71/ANSWERS!AC$136</f>
        <v>1</v>
      </c>
      <c r="AB71">
        <f>TRANSPOSE!AB71/ANSWERS!AD$136</f>
        <v>1</v>
      </c>
      <c r="AC71">
        <f>TRANSPOSE!AC71/ANSWERS!AE$136</f>
        <v>1</v>
      </c>
      <c r="AD71" t="str">
        <f>TRANSPOSE!AD71/ANSWERS!AF$136</f>
        <v>#DIV/0!</v>
      </c>
      <c r="AE71" t="str">
        <f>TRANSPOSE!AE71/ANSWERS!AG$136</f>
        <v>#DIV/0!</v>
      </c>
      <c r="AF71">
        <f>TRANSPOSE!AF71/ANSWERS!AH$136</f>
        <v>1</v>
      </c>
      <c r="AG71">
        <f>TRANSPOSE!AG71/ANSWERS!AI$136</f>
        <v>0.8333333333</v>
      </c>
      <c r="AH71">
        <f>TRANSPOSE!AH71/ANSWERS!AJ$136</f>
        <v>1</v>
      </c>
      <c r="AI71">
        <f>TRANSPOSE!AI71/ANSWERS!AK$136</f>
        <v>1</v>
      </c>
      <c r="AJ71" t="str">
        <f>TRANSPOSE!AJ71/ANSWERS!AL$136</f>
        <v>#DIV/0!</v>
      </c>
      <c r="AK71">
        <f>TRANSPOSE!AK71/ANSWERS!AM$136</f>
        <v>1</v>
      </c>
      <c r="AL71">
        <f>TRANSPOSE!AL71/ANSWERS!AN$136</f>
        <v>1</v>
      </c>
      <c r="AM71" t="str">
        <f>TRANSPOSE!AM71/ANSWERS!AO$136</f>
        <v>#DIV/0!</v>
      </c>
      <c r="AN71" t="str">
        <f>TRANSPOSE!AN71/ANSWERS!AP$136</f>
        <v>#DIV/0!</v>
      </c>
      <c r="AO71" t="str">
        <f>TRANSPOSE!AO71/ANSWERS!AQ$136</f>
        <v>#DIV/0!</v>
      </c>
      <c r="AP71">
        <f>TRANSPOSE!AP71/ANSWERS!AR$136</f>
        <v>0.75</v>
      </c>
      <c r="AQ71" t="str">
        <f>TRANSPOSE!AQ71/ANSWERS!AS$136</f>
        <v>#DIV/0!</v>
      </c>
      <c r="AR71">
        <f>TRANSPOSE!AR71/ANSWERS!AT$136</f>
        <v>1</v>
      </c>
      <c r="AS71">
        <f>TRANSPOSE!AS71/ANSWERS!AU$136</f>
        <v>1</v>
      </c>
      <c r="AT71">
        <f>TRANSPOSE!AT71/ANSWERS!AV$136</f>
        <v>0.9</v>
      </c>
    </row>
    <row r="72">
      <c r="A72" s="1" t="s">
        <v>130</v>
      </c>
      <c r="B72" t="str">
        <f>TRANSPOSE!B72/ANSWERS!D$136</f>
        <v>#DIV/0!</v>
      </c>
      <c r="C72">
        <f>TRANSPOSE!C72/ANSWERS!E$136</f>
        <v>1</v>
      </c>
      <c r="D72">
        <f>TRANSPOSE!D72/ANSWERS!F$136</f>
        <v>1</v>
      </c>
      <c r="E72">
        <f>TRANSPOSE!E72/ANSWERS!G$136</f>
        <v>0</v>
      </c>
      <c r="F72">
        <f>TRANSPOSE!F72/ANSWERS!H$136</f>
        <v>1</v>
      </c>
      <c r="G72">
        <f>TRANSPOSE!G72/ANSWERS!I$136</f>
        <v>0.5</v>
      </c>
      <c r="H72">
        <f>TRANSPOSE!H72/ANSWERS!J$136</f>
        <v>0.5714285714</v>
      </c>
      <c r="I72">
        <f>TRANSPOSE!I72/ANSWERS!K$136</f>
        <v>1</v>
      </c>
      <c r="J72">
        <f>TRANSPOSE!J72/ANSWERS!L$136</f>
        <v>0.6666666667</v>
      </c>
      <c r="K72">
        <f>TRANSPOSE!K72/ANSWERS!M$136</f>
        <v>0.8</v>
      </c>
      <c r="L72">
        <f>TRANSPOSE!L72/ANSWERS!N$136</f>
        <v>1</v>
      </c>
      <c r="M72">
        <f>TRANSPOSE!M72/ANSWERS!O$136</f>
        <v>0.7647058824</v>
      </c>
      <c r="N72">
        <f>TRANSPOSE!N72/ANSWERS!P$136</f>
        <v>0.3333333333</v>
      </c>
      <c r="O72">
        <f>TRANSPOSE!O72/ANSWERS!Q$136</f>
        <v>0.8</v>
      </c>
      <c r="P72" t="str">
        <f>TRANSPOSE!P72/ANSWERS!R$136</f>
        <v>#DIV/0!</v>
      </c>
      <c r="Q72" t="str">
        <f>TRANSPOSE!Q72/ANSWERS!S$136</f>
        <v>#DIV/0!</v>
      </c>
      <c r="R72">
        <f>TRANSPOSE!R72/ANSWERS!T$136</f>
        <v>0.6153846154</v>
      </c>
      <c r="S72">
        <f>TRANSPOSE!S72/ANSWERS!U$136</f>
        <v>0.875</v>
      </c>
      <c r="T72">
        <f>TRANSPOSE!T72/ANSWERS!V$136</f>
        <v>1</v>
      </c>
      <c r="U72">
        <f>TRANSPOSE!U72/ANSWERS!W$136</f>
        <v>1</v>
      </c>
      <c r="V72">
        <f>TRANSPOSE!V72/ANSWERS!X$136</f>
        <v>0.875</v>
      </c>
      <c r="W72">
        <f>TRANSPOSE!W72/ANSWERS!Y$136</f>
        <v>0.8181818182</v>
      </c>
      <c r="X72">
        <f>TRANSPOSE!X72/ANSWERS!Z$136</f>
        <v>1</v>
      </c>
      <c r="Y72">
        <f>TRANSPOSE!Y72/ANSWERS!AA$136</f>
        <v>0.5</v>
      </c>
      <c r="Z72">
        <f>TRANSPOSE!Z72/ANSWERS!AB$136</f>
        <v>0.75</v>
      </c>
      <c r="AA72">
        <f>TRANSPOSE!AA72/ANSWERS!AC$136</f>
        <v>1</v>
      </c>
      <c r="AB72">
        <f>TRANSPOSE!AB72/ANSWERS!AD$136</f>
        <v>0.5</v>
      </c>
      <c r="AC72">
        <f>TRANSPOSE!AC72/ANSWERS!AE$136</f>
        <v>1</v>
      </c>
      <c r="AD72" t="str">
        <f>TRANSPOSE!AD72/ANSWERS!AF$136</f>
        <v>#DIV/0!</v>
      </c>
      <c r="AE72" t="str">
        <f>TRANSPOSE!AE72/ANSWERS!AG$136</f>
        <v>#DIV/0!</v>
      </c>
      <c r="AF72">
        <f>TRANSPOSE!AF72/ANSWERS!AH$136</f>
        <v>1</v>
      </c>
      <c r="AG72">
        <f>TRANSPOSE!AG72/ANSWERS!AI$136</f>
        <v>0.8333333333</v>
      </c>
      <c r="AH72">
        <f>TRANSPOSE!AH72/ANSWERS!AJ$136</f>
        <v>0.6666666667</v>
      </c>
      <c r="AI72">
        <f>TRANSPOSE!AI72/ANSWERS!AK$136</f>
        <v>0</v>
      </c>
      <c r="AJ72" t="str">
        <f>TRANSPOSE!AJ72/ANSWERS!AL$136</f>
        <v>#DIV/0!</v>
      </c>
      <c r="AK72">
        <f>TRANSPOSE!AK72/ANSWERS!AM$136</f>
        <v>1</v>
      </c>
      <c r="AL72">
        <f>TRANSPOSE!AL72/ANSWERS!AN$136</f>
        <v>1</v>
      </c>
      <c r="AM72" t="str">
        <f>TRANSPOSE!AM72/ANSWERS!AO$136</f>
        <v>#DIV/0!</v>
      </c>
      <c r="AN72" t="str">
        <f>TRANSPOSE!AN72/ANSWERS!AP$136</f>
        <v>#DIV/0!</v>
      </c>
      <c r="AO72" t="str">
        <f>TRANSPOSE!AO72/ANSWERS!AQ$136</f>
        <v>#DIV/0!</v>
      </c>
      <c r="AP72">
        <f>TRANSPOSE!AP72/ANSWERS!AR$136</f>
        <v>0.75</v>
      </c>
      <c r="AQ72" t="str">
        <f>TRANSPOSE!AQ72/ANSWERS!AS$136</f>
        <v>#DIV/0!</v>
      </c>
      <c r="AR72">
        <f>TRANSPOSE!AR72/ANSWERS!AT$136</f>
        <v>1</v>
      </c>
      <c r="AS72">
        <f>TRANSPOSE!AS72/ANSWERS!AU$136</f>
        <v>1</v>
      </c>
      <c r="AT72">
        <f>TRANSPOSE!AT72/ANSWERS!AV$136</f>
        <v>0.8</v>
      </c>
    </row>
    <row r="73">
      <c r="A73" s="1" t="s">
        <v>131</v>
      </c>
      <c r="B73" t="str">
        <f>TRANSPOSE!B73/ANSWERS!D$136</f>
        <v>#DIV/0!</v>
      </c>
      <c r="C73">
        <f>TRANSPOSE!C73/ANSWERS!E$136</f>
        <v>1</v>
      </c>
      <c r="D73">
        <f>TRANSPOSE!D73/ANSWERS!F$136</f>
        <v>1</v>
      </c>
      <c r="E73">
        <f>TRANSPOSE!E73/ANSWERS!G$136</f>
        <v>0</v>
      </c>
      <c r="F73">
        <f>TRANSPOSE!F73/ANSWERS!H$136</f>
        <v>1</v>
      </c>
      <c r="G73">
        <f>TRANSPOSE!G73/ANSWERS!I$136</f>
        <v>1</v>
      </c>
      <c r="H73">
        <f>TRANSPOSE!H73/ANSWERS!J$136</f>
        <v>0.8571428571</v>
      </c>
      <c r="I73">
        <f>TRANSPOSE!I73/ANSWERS!K$136</f>
        <v>1</v>
      </c>
      <c r="J73">
        <f>TRANSPOSE!J73/ANSWERS!L$136</f>
        <v>0.3333333333</v>
      </c>
      <c r="K73">
        <f>TRANSPOSE!K73/ANSWERS!M$136</f>
        <v>0.7</v>
      </c>
      <c r="L73">
        <f>TRANSPOSE!L73/ANSWERS!N$136</f>
        <v>1</v>
      </c>
      <c r="M73">
        <f>TRANSPOSE!M73/ANSWERS!O$136</f>
        <v>0.7058823529</v>
      </c>
      <c r="N73">
        <f>TRANSPOSE!N73/ANSWERS!P$136</f>
        <v>0.6666666667</v>
      </c>
      <c r="O73">
        <f>TRANSPOSE!O73/ANSWERS!Q$136</f>
        <v>0.6</v>
      </c>
      <c r="P73" t="str">
        <f>TRANSPOSE!P73/ANSWERS!R$136</f>
        <v>#DIV/0!</v>
      </c>
      <c r="Q73" t="str">
        <f>TRANSPOSE!Q73/ANSWERS!S$136</f>
        <v>#DIV/0!</v>
      </c>
      <c r="R73">
        <f>TRANSPOSE!R73/ANSWERS!T$136</f>
        <v>0.5384615385</v>
      </c>
      <c r="S73">
        <f>TRANSPOSE!S73/ANSWERS!U$136</f>
        <v>0.75</v>
      </c>
      <c r="T73">
        <f>TRANSPOSE!T73/ANSWERS!V$136</f>
        <v>0.7777777778</v>
      </c>
      <c r="U73">
        <f>TRANSPOSE!U73/ANSWERS!W$136</f>
        <v>1</v>
      </c>
      <c r="V73">
        <f>TRANSPOSE!V73/ANSWERS!X$136</f>
        <v>0.75</v>
      </c>
      <c r="W73">
        <f>TRANSPOSE!W73/ANSWERS!Y$136</f>
        <v>0.6363636364</v>
      </c>
      <c r="X73">
        <f>TRANSPOSE!X73/ANSWERS!Z$136</f>
        <v>1</v>
      </c>
      <c r="Y73">
        <f>TRANSPOSE!Y73/ANSWERS!AA$136</f>
        <v>0</v>
      </c>
      <c r="Z73">
        <f>TRANSPOSE!Z73/ANSWERS!AB$136</f>
        <v>0.75</v>
      </c>
      <c r="AA73">
        <f>TRANSPOSE!AA73/ANSWERS!AC$136</f>
        <v>1</v>
      </c>
      <c r="AB73">
        <f>TRANSPOSE!AB73/ANSWERS!AD$136</f>
        <v>1</v>
      </c>
      <c r="AC73">
        <f>TRANSPOSE!AC73/ANSWERS!AE$136</f>
        <v>1</v>
      </c>
      <c r="AD73" t="str">
        <f>TRANSPOSE!AD73/ANSWERS!AF$136</f>
        <v>#DIV/0!</v>
      </c>
      <c r="AE73" t="str">
        <f>TRANSPOSE!AE73/ANSWERS!AG$136</f>
        <v>#DIV/0!</v>
      </c>
      <c r="AF73">
        <f>TRANSPOSE!AF73/ANSWERS!AH$136</f>
        <v>1</v>
      </c>
      <c r="AG73">
        <f>TRANSPOSE!AG73/ANSWERS!AI$136</f>
        <v>0.6666666667</v>
      </c>
      <c r="AH73">
        <f>TRANSPOSE!AH73/ANSWERS!AJ$136</f>
        <v>0.3333333333</v>
      </c>
      <c r="AI73">
        <f>TRANSPOSE!AI73/ANSWERS!AK$136</f>
        <v>0</v>
      </c>
      <c r="AJ73" t="str">
        <f>TRANSPOSE!AJ73/ANSWERS!AL$136</f>
        <v>#DIV/0!</v>
      </c>
      <c r="AK73">
        <f>TRANSPOSE!AK73/ANSWERS!AM$136</f>
        <v>1</v>
      </c>
      <c r="AL73">
        <f>TRANSPOSE!AL73/ANSWERS!AN$136</f>
        <v>1</v>
      </c>
      <c r="AM73" t="str">
        <f>TRANSPOSE!AM73/ANSWERS!AO$136</f>
        <v>#DIV/0!</v>
      </c>
      <c r="AN73" t="str">
        <f>TRANSPOSE!AN73/ANSWERS!AP$136</f>
        <v>#DIV/0!</v>
      </c>
      <c r="AO73" t="str">
        <f>TRANSPOSE!AO73/ANSWERS!AQ$136</f>
        <v>#DIV/0!</v>
      </c>
      <c r="AP73">
        <f>TRANSPOSE!AP73/ANSWERS!AR$136</f>
        <v>1</v>
      </c>
      <c r="AQ73" t="str">
        <f>TRANSPOSE!AQ73/ANSWERS!AS$136</f>
        <v>#DIV/0!</v>
      </c>
      <c r="AR73">
        <f>TRANSPOSE!AR73/ANSWERS!AT$136</f>
        <v>1</v>
      </c>
      <c r="AS73">
        <f>TRANSPOSE!AS73/ANSWERS!AU$136</f>
        <v>1</v>
      </c>
      <c r="AT73">
        <f>TRANSPOSE!AT73/ANSWERS!AV$136</f>
        <v>0.6</v>
      </c>
    </row>
    <row r="74">
      <c r="A74" s="1" t="s">
        <v>132</v>
      </c>
      <c r="B74" t="str">
        <f>TRANSPOSE!B74/ANSWERS!D$136</f>
        <v>#DIV/0!</v>
      </c>
      <c r="C74">
        <f>TRANSPOSE!C74/ANSWERS!E$136</f>
        <v>1</v>
      </c>
      <c r="D74">
        <f>TRANSPOSE!D74/ANSWERS!F$136</f>
        <v>1</v>
      </c>
      <c r="E74">
        <f>TRANSPOSE!E74/ANSWERS!G$136</f>
        <v>1</v>
      </c>
      <c r="F74">
        <f>TRANSPOSE!F74/ANSWERS!H$136</f>
        <v>1</v>
      </c>
      <c r="G74">
        <f>TRANSPOSE!G74/ANSWERS!I$136</f>
        <v>1</v>
      </c>
      <c r="H74">
        <f>TRANSPOSE!H74/ANSWERS!J$136</f>
        <v>0.8571428571</v>
      </c>
      <c r="I74">
        <f>TRANSPOSE!I74/ANSWERS!K$136</f>
        <v>1</v>
      </c>
      <c r="J74">
        <f>TRANSPOSE!J74/ANSWERS!L$136</f>
        <v>0.75</v>
      </c>
      <c r="K74">
        <f>TRANSPOSE!K74/ANSWERS!M$136</f>
        <v>0.7</v>
      </c>
      <c r="L74">
        <f>TRANSPOSE!L74/ANSWERS!N$136</f>
        <v>1</v>
      </c>
      <c r="M74">
        <f>TRANSPOSE!M74/ANSWERS!O$136</f>
        <v>0.6470588235</v>
      </c>
      <c r="N74">
        <f>TRANSPOSE!N74/ANSWERS!P$136</f>
        <v>0.6666666667</v>
      </c>
      <c r="O74">
        <f>TRANSPOSE!O74/ANSWERS!Q$136</f>
        <v>0.8</v>
      </c>
      <c r="P74" t="str">
        <f>TRANSPOSE!P74/ANSWERS!R$136</f>
        <v>#DIV/0!</v>
      </c>
      <c r="Q74" t="str">
        <f>TRANSPOSE!Q74/ANSWERS!S$136</f>
        <v>#DIV/0!</v>
      </c>
      <c r="R74">
        <f>TRANSPOSE!R74/ANSWERS!T$136</f>
        <v>0.6153846154</v>
      </c>
      <c r="S74">
        <f>TRANSPOSE!S74/ANSWERS!U$136</f>
        <v>0.8125</v>
      </c>
      <c r="T74">
        <f>TRANSPOSE!T74/ANSWERS!V$136</f>
        <v>0.7777777778</v>
      </c>
      <c r="U74">
        <f>TRANSPOSE!U74/ANSWERS!W$136</f>
        <v>0.8571428571</v>
      </c>
      <c r="V74">
        <f>TRANSPOSE!V74/ANSWERS!X$136</f>
        <v>0.75</v>
      </c>
      <c r="W74">
        <f>TRANSPOSE!W74/ANSWERS!Y$136</f>
        <v>0.7272727273</v>
      </c>
      <c r="X74">
        <f>TRANSPOSE!X74/ANSWERS!Z$136</f>
        <v>1</v>
      </c>
      <c r="Y74">
        <f>TRANSPOSE!Y74/ANSWERS!AA$136</f>
        <v>0.5</v>
      </c>
      <c r="Z74">
        <f>TRANSPOSE!Z74/ANSWERS!AB$136</f>
        <v>0.5</v>
      </c>
      <c r="AA74">
        <f>TRANSPOSE!AA74/ANSWERS!AC$136</f>
        <v>0.8</v>
      </c>
      <c r="AB74">
        <f>TRANSPOSE!AB74/ANSWERS!AD$136</f>
        <v>1</v>
      </c>
      <c r="AC74">
        <f>TRANSPOSE!AC74/ANSWERS!AE$136</f>
        <v>1</v>
      </c>
      <c r="AD74" t="str">
        <f>TRANSPOSE!AD74/ANSWERS!AF$136</f>
        <v>#DIV/0!</v>
      </c>
      <c r="AE74" t="str">
        <f>TRANSPOSE!AE74/ANSWERS!AG$136</f>
        <v>#DIV/0!</v>
      </c>
      <c r="AF74">
        <f>TRANSPOSE!AF74/ANSWERS!AH$136</f>
        <v>1</v>
      </c>
      <c r="AG74">
        <f>TRANSPOSE!AG74/ANSWERS!AI$136</f>
        <v>0.6666666667</v>
      </c>
      <c r="AH74">
        <f>TRANSPOSE!AH74/ANSWERS!AJ$136</f>
        <v>0.6666666667</v>
      </c>
      <c r="AI74">
        <f>TRANSPOSE!AI74/ANSWERS!AK$136</f>
        <v>0</v>
      </c>
      <c r="AJ74" t="str">
        <f>TRANSPOSE!AJ74/ANSWERS!AL$136</f>
        <v>#DIV/0!</v>
      </c>
      <c r="AK74">
        <f>TRANSPOSE!AK74/ANSWERS!AM$136</f>
        <v>1</v>
      </c>
      <c r="AL74">
        <f>TRANSPOSE!AL74/ANSWERS!AN$136</f>
        <v>1</v>
      </c>
      <c r="AM74" t="str">
        <f>TRANSPOSE!AM74/ANSWERS!AO$136</f>
        <v>#DIV/0!</v>
      </c>
      <c r="AN74" t="str">
        <f>TRANSPOSE!AN74/ANSWERS!AP$136</f>
        <v>#DIV/0!</v>
      </c>
      <c r="AO74" t="str">
        <f>TRANSPOSE!AO74/ANSWERS!AQ$136</f>
        <v>#DIV/0!</v>
      </c>
      <c r="AP74">
        <f>TRANSPOSE!AP74/ANSWERS!AR$136</f>
        <v>0.5</v>
      </c>
      <c r="AQ74" t="str">
        <f>TRANSPOSE!AQ74/ANSWERS!AS$136</f>
        <v>#DIV/0!</v>
      </c>
      <c r="AR74">
        <f>TRANSPOSE!AR74/ANSWERS!AT$136</f>
        <v>1</v>
      </c>
      <c r="AS74">
        <f>TRANSPOSE!AS74/ANSWERS!AU$136</f>
        <v>1</v>
      </c>
      <c r="AT74">
        <f>TRANSPOSE!AT74/ANSWERS!AV$136</f>
        <v>0.8</v>
      </c>
    </row>
    <row r="75">
      <c r="A75" s="1" t="s">
        <v>133</v>
      </c>
      <c r="B75" t="str">
        <f>TRANSPOSE!B75/ANSWERS!D$136</f>
        <v>#DIV/0!</v>
      </c>
      <c r="C75">
        <f>TRANSPOSE!C75/ANSWERS!E$136</f>
        <v>1</v>
      </c>
      <c r="D75">
        <f>TRANSPOSE!D75/ANSWERS!F$136</f>
        <v>1</v>
      </c>
      <c r="E75">
        <f>TRANSPOSE!E75/ANSWERS!G$136</f>
        <v>0</v>
      </c>
      <c r="F75">
        <f>TRANSPOSE!F75/ANSWERS!H$136</f>
        <v>1</v>
      </c>
      <c r="G75">
        <f>TRANSPOSE!G75/ANSWERS!I$136</f>
        <v>0.5</v>
      </c>
      <c r="H75">
        <f>TRANSPOSE!H75/ANSWERS!J$136</f>
        <v>0.8571428571</v>
      </c>
      <c r="I75">
        <f>TRANSPOSE!I75/ANSWERS!K$136</f>
        <v>1</v>
      </c>
      <c r="J75">
        <f>TRANSPOSE!J75/ANSWERS!L$136</f>
        <v>0.6666666667</v>
      </c>
      <c r="K75">
        <f>TRANSPOSE!K75/ANSWERS!M$136</f>
        <v>0.8</v>
      </c>
      <c r="L75">
        <f>TRANSPOSE!L75/ANSWERS!N$136</f>
        <v>1</v>
      </c>
      <c r="M75">
        <f>TRANSPOSE!M75/ANSWERS!O$136</f>
        <v>0.8823529412</v>
      </c>
      <c r="N75">
        <f>TRANSPOSE!N75/ANSWERS!P$136</f>
        <v>0.6666666667</v>
      </c>
      <c r="O75">
        <f>TRANSPOSE!O75/ANSWERS!Q$136</f>
        <v>0.8</v>
      </c>
      <c r="P75" t="str">
        <f>TRANSPOSE!P75/ANSWERS!R$136</f>
        <v>#DIV/0!</v>
      </c>
      <c r="Q75" t="str">
        <f>TRANSPOSE!Q75/ANSWERS!S$136</f>
        <v>#DIV/0!</v>
      </c>
      <c r="R75">
        <f>TRANSPOSE!R75/ANSWERS!T$136</f>
        <v>0.7692307692</v>
      </c>
      <c r="S75">
        <f>TRANSPOSE!S75/ANSWERS!U$136</f>
        <v>0.8125</v>
      </c>
      <c r="T75">
        <f>TRANSPOSE!T75/ANSWERS!V$136</f>
        <v>0.7777777778</v>
      </c>
      <c r="U75">
        <f>TRANSPOSE!U75/ANSWERS!W$136</f>
        <v>0.8571428571</v>
      </c>
      <c r="V75">
        <f>TRANSPOSE!V75/ANSWERS!X$136</f>
        <v>0.75</v>
      </c>
      <c r="W75">
        <f>TRANSPOSE!W75/ANSWERS!Y$136</f>
        <v>0.9090909091</v>
      </c>
      <c r="X75">
        <f>TRANSPOSE!X75/ANSWERS!Z$136</f>
        <v>1</v>
      </c>
      <c r="Y75">
        <f>TRANSPOSE!Y75/ANSWERS!AA$136</f>
        <v>1</v>
      </c>
      <c r="Z75">
        <f>TRANSPOSE!Z75/ANSWERS!AB$136</f>
        <v>0.75</v>
      </c>
      <c r="AA75">
        <f>TRANSPOSE!AA75/ANSWERS!AC$136</f>
        <v>0.8</v>
      </c>
      <c r="AB75">
        <f>TRANSPOSE!AB75/ANSWERS!AD$136</f>
        <v>0.5</v>
      </c>
      <c r="AC75">
        <f>TRANSPOSE!AC75/ANSWERS!AE$136</f>
        <v>1</v>
      </c>
      <c r="AD75" t="str">
        <f>TRANSPOSE!AD75/ANSWERS!AF$136</f>
        <v>#DIV/0!</v>
      </c>
      <c r="AE75" t="str">
        <f>TRANSPOSE!AE75/ANSWERS!AG$136</f>
        <v>#DIV/0!</v>
      </c>
      <c r="AF75">
        <f>TRANSPOSE!AF75/ANSWERS!AH$136</f>
        <v>1</v>
      </c>
      <c r="AG75">
        <f>TRANSPOSE!AG75/ANSWERS!AI$136</f>
        <v>0.6666666667</v>
      </c>
      <c r="AH75">
        <f>TRANSPOSE!AH75/ANSWERS!AJ$136</f>
        <v>0.6666666667</v>
      </c>
      <c r="AI75">
        <f>TRANSPOSE!AI75/ANSWERS!AK$136</f>
        <v>1</v>
      </c>
      <c r="AJ75" t="str">
        <f>TRANSPOSE!AJ75/ANSWERS!AL$136</f>
        <v>#DIV/0!</v>
      </c>
      <c r="AK75">
        <f>TRANSPOSE!AK75/ANSWERS!AM$136</f>
        <v>1</v>
      </c>
      <c r="AL75">
        <f>TRANSPOSE!AL75/ANSWERS!AN$136</f>
        <v>0.5</v>
      </c>
      <c r="AM75" t="str">
        <f>TRANSPOSE!AM75/ANSWERS!AO$136</f>
        <v>#DIV/0!</v>
      </c>
      <c r="AN75" t="str">
        <f>TRANSPOSE!AN75/ANSWERS!AP$136</f>
        <v>#DIV/0!</v>
      </c>
      <c r="AO75" t="str">
        <f>TRANSPOSE!AO75/ANSWERS!AQ$136</f>
        <v>#DIV/0!</v>
      </c>
      <c r="AP75">
        <f>TRANSPOSE!AP75/ANSWERS!AR$136</f>
        <v>0.75</v>
      </c>
      <c r="AQ75" t="str">
        <f>TRANSPOSE!AQ75/ANSWERS!AS$136</f>
        <v>#DIV/0!</v>
      </c>
      <c r="AR75">
        <f>TRANSPOSE!AR75/ANSWERS!AT$136</f>
        <v>1</v>
      </c>
      <c r="AS75">
        <f>TRANSPOSE!AS75/ANSWERS!AU$136</f>
        <v>1</v>
      </c>
      <c r="AT75">
        <f>TRANSPOSE!AT75/ANSWERS!AV$136</f>
        <v>0.8</v>
      </c>
    </row>
    <row r="76">
      <c r="A76" s="1" t="s">
        <v>134</v>
      </c>
      <c r="B76" t="str">
        <f>TRANSPOSE!B76/ANSWERS!D$136</f>
        <v>#DIV/0!</v>
      </c>
      <c r="C76">
        <f>TRANSPOSE!C76/ANSWERS!E$136</f>
        <v>1</v>
      </c>
      <c r="D76">
        <f>TRANSPOSE!D76/ANSWERS!F$136</f>
        <v>1</v>
      </c>
      <c r="E76">
        <f>TRANSPOSE!E76/ANSWERS!G$136</f>
        <v>0</v>
      </c>
      <c r="F76">
        <f>TRANSPOSE!F76/ANSWERS!H$136</f>
        <v>0.5</v>
      </c>
      <c r="G76">
        <f>TRANSPOSE!G76/ANSWERS!I$136</f>
        <v>0.5</v>
      </c>
      <c r="H76">
        <f>TRANSPOSE!H76/ANSWERS!J$136</f>
        <v>0.7142857143</v>
      </c>
      <c r="I76">
        <f>TRANSPOSE!I76/ANSWERS!K$136</f>
        <v>1</v>
      </c>
      <c r="J76">
        <f>TRANSPOSE!J76/ANSWERS!L$136</f>
        <v>0.3333333333</v>
      </c>
      <c r="K76">
        <f>TRANSPOSE!K76/ANSWERS!M$136</f>
        <v>0.4</v>
      </c>
      <c r="L76">
        <f>TRANSPOSE!L76/ANSWERS!N$136</f>
        <v>1</v>
      </c>
      <c r="M76">
        <f>TRANSPOSE!M76/ANSWERS!O$136</f>
        <v>0.4117647059</v>
      </c>
      <c r="N76">
        <f>TRANSPOSE!N76/ANSWERS!P$136</f>
        <v>0.6666666667</v>
      </c>
      <c r="O76">
        <f>TRANSPOSE!O76/ANSWERS!Q$136</f>
        <v>0.5</v>
      </c>
      <c r="P76" t="str">
        <f>TRANSPOSE!P76/ANSWERS!R$136</f>
        <v>#DIV/0!</v>
      </c>
      <c r="Q76" t="str">
        <f>TRANSPOSE!Q76/ANSWERS!S$136</f>
        <v>#DIV/0!</v>
      </c>
      <c r="R76">
        <f>TRANSPOSE!R76/ANSWERS!T$136</f>
        <v>0.4615384615</v>
      </c>
      <c r="S76">
        <f>TRANSPOSE!S76/ANSWERS!U$136</f>
        <v>0.625</v>
      </c>
      <c r="T76">
        <f>TRANSPOSE!T76/ANSWERS!V$136</f>
        <v>0.4444444444</v>
      </c>
      <c r="U76">
        <f>TRANSPOSE!U76/ANSWERS!W$136</f>
        <v>0.7142857143</v>
      </c>
      <c r="V76">
        <f>TRANSPOSE!V76/ANSWERS!X$136</f>
        <v>0.5</v>
      </c>
      <c r="W76">
        <f>TRANSPOSE!W76/ANSWERS!Y$136</f>
        <v>0.6363636364</v>
      </c>
      <c r="X76">
        <f>TRANSPOSE!X76/ANSWERS!Z$136</f>
        <v>0.5</v>
      </c>
      <c r="Y76">
        <f>TRANSPOSE!Y76/ANSWERS!AA$136</f>
        <v>0</v>
      </c>
      <c r="Z76">
        <f>TRANSPOSE!Z76/ANSWERS!AB$136</f>
        <v>0.5</v>
      </c>
      <c r="AA76">
        <f>TRANSPOSE!AA76/ANSWERS!AC$136</f>
        <v>0.8</v>
      </c>
      <c r="AB76">
        <f>TRANSPOSE!AB76/ANSWERS!AD$136</f>
        <v>0.5</v>
      </c>
      <c r="AC76">
        <f>TRANSPOSE!AC76/ANSWERS!AE$136</f>
        <v>1</v>
      </c>
      <c r="AD76" t="str">
        <f>TRANSPOSE!AD76/ANSWERS!AF$136</f>
        <v>#DIV/0!</v>
      </c>
      <c r="AE76" t="str">
        <f>TRANSPOSE!AE76/ANSWERS!AG$136</f>
        <v>#DIV/0!</v>
      </c>
      <c r="AF76">
        <f>TRANSPOSE!AF76/ANSWERS!AH$136</f>
        <v>1</v>
      </c>
      <c r="AG76">
        <f>TRANSPOSE!AG76/ANSWERS!AI$136</f>
        <v>0.4166666667</v>
      </c>
      <c r="AH76">
        <f>TRANSPOSE!AH76/ANSWERS!AJ$136</f>
        <v>0.3333333333</v>
      </c>
      <c r="AI76">
        <f>TRANSPOSE!AI76/ANSWERS!AK$136</f>
        <v>0</v>
      </c>
      <c r="AJ76" t="str">
        <f>TRANSPOSE!AJ76/ANSWERS!AL$136</f>
        <v>#DIV/0!</v>
      </c>
      <c r="AK76">
        <f>TRANSPOSE!AK76/ANSWERS!AM$136</f>
        <v>1</v>
      </c>
      <c r="AL76">
        <f>TRANSPOSE!AL76/ANSWERS!AN$136</f>
        <v>0.5</v>
      </c>
      <c r="AM76" t="str">
        <f>TRANSPOSE!AM76/ANSWERS!AO$136</f>
        <v>#DIV/0!</v>
      </c>
      <c r="AN76" t="str">
        <f>TRANSPOSE!AN76/ANSWERS!AP$136</f>
        <v>#DIV/0!</v>
      </c>
      <c r="AO76" t="str">
        <f>TRANSPOSE!AO76/ANSWERS!AQ$136</f>
        <v>#DIV/0!</v>
      </c>
      <c r="AP76">
        <f>TRANSPOSE!AP76/ANSWERS!AR$136</f>
        <v>0.5</v>
      </c>
      <c r="AQ76" t="str">
        <f>TRANSPOSE!AQ76/ANSWERS!AS$136</f>
        <v>#DIV/0!</v>
      </c>
      <c r="AR76">
        <f>TRANSPOSE!AR76/ANSWERS!AT$136</f>
        <v>0.6666666667</v>
      </c>
      <c r="AS76">
        <f>TRANSPOSE!AS76/ANSWERS!AU$136</f>
        <v>0</v>
      </c>
      <c r="AT76">
        <f>TRANSPOSE!AT76/ANSWERS!AV$136</f>
        <v>0.4</v>
      </c>
    </row>
    <row r="77">
      <c r="A77" s="1" t="s">
        <v>135</v>
      </c>
      <c r="B77" t="str">
        <f>TRANSPOSE!B77/ANSWERS!D$136</f>
        <v>#DIV/0!</v>
      </c>
      <c r="C77">
        <f>TRANSPOSE!C77/ANSWERS!E$136</f>
        <v>1</v>
      </c>
      <c r="D77">
        <f>TRANSPOSE!D77/ANSWERS!F$136</f>
        <v>1</v>
      </c>
      <c r="E77">
        <f>TRANSPOSE!E77/ANSWERS!G$136</f>
        <v>0</v>
      </c>
      <c r="F77">
        <f>TRANSPOSE!F77/ANSWERS!H$136</f>
        <v>1</v>
      </c>
      <c r="G77">
        <f>TRANSPOSE!G77/ANSWERS!I$136</f>
        <v>1</v>
      </c>
      <c r="H77">
        <f>TRANSPOSE!H77/ANSWERS!J$136</f>
        <v>0.8571428571</v>
      </c>
      <c r="I77">
        <f>TRANSPOSE!I77/ANSWERS!K$136</f>
        <v>1</v>
      </c>
      <c r="J77">
        <f>TRANSPOSE!J77/ANSWERS!L$136</f>
        <v>0.75</v>
      </c>
      <c r="K77">
        <f>TRANSPOSE!K77/ANSWERS!M$136</f>
        <v>0.7</v>
      </c>
      <c r="L77">
        <f>TRANSPOSE!L77/ANSWERS!N$136</f>
        <v>1</v>
      </c>
      <c r="M77">
        <f>TRANSPOSE!M77/ANSWERS!O$136</f>
        <v>0.7647058824</v>
      </c>
      <c r="N77">
        <f>TRANSPOSE!N77/ANSWERS!P$136</f>
        <v>0.6666666667</v>
      </c>
      <c r="O77">
        <f>TRANSPOSE!O77/ANSWERS!Q$136</f>
        <v>0.8</v>
      </c>
      <c r="P77" t="str">
        <f>TRANSPOSE!P77/ANSWERS!R$136</f>
        <v>#DIV/0!</v>
      </c>
      <c r="Q77" t="str">
        <f>TRANSPOSE!Q77/ANSWERS!S$136</f>
        <v>#DIV/0!</v>
      </c>
      <c r="R77">
        <f>TRANSPOSE!R77/ANSWERS!T$136</f>
        <v>0.7692307692</v>
      </c>
      <c r="S77">
        <f>TRANSPOSE!S77/ANSWERS!U$136</f>
        <v>0.8125</v>
      </c>
      <c r="T77">
        <f>TRANSPOSE!T77/ANSWERS!V$136</f>
        <v>0.8888888889</v>
      </c>
      <c r="U77">
        <f>TRANSPOSE!U77/ANSWERS!W$136</f>
        <v>1</v>
      </c>
      <c r="V77">
        <f>TRANSPOSE!V77/ANSWERS!X$136</f>
        <v>0.75</v>
      </c>
      <c r="W77">
        <f>TRANSPOSE!W77/ANSWERS!Y$136</f>
        <v>0.8181818182</v>
      </c>
      <c r="X77">
        <f>TRANSPOSE!X77/ANSWERS!Z$136</f>
        <v>1</v>
      </c>
      <c r="Y77">
        <f>TRANSPOSE!Y77/ANSWERS!AA$136</f>
        <v>0.5</v>
      </c>
      <c r="Z77">
        <f>TRANSPOSE!Z77/ANSWERS!AB$136</f>
        <v>1</v>
      </c>
      <c r="AA77">
        <f>TRANSPOSE!AA77/ANSWERS!AC$136</f>
        <v>1</v>
      </c>
      <c r="AB77">
        <f>TRANSPOSE!AB77/ANSWERS!AD$136</f>
        <v>1</v>
      </c>
      <c r="AC77">
        <f>TRANSPOSE!AC77/ANSWERS!AE$136</f>
        <v>1</v>
      </c>
      <c r="AD77" t="str">
        <f>TRANSPOSE!AD77/ANSWERS!AF$136</f>
        <v>#DIV/0!</v>
      </c>
      <c r="AE77" t="str">
        <f>TRANSPOSE!AE77/ANSWERS!AG$136</f>
        <v>#DIV/0!</v>
      </c>
      <c r="AF77">
        <f>TRANSPOSE!AF77/ANSWERS!AH$136</f>
        <v>1</v>
      </c>
      <c r="AG77">
        <f>TRANSPOSE!AG77/ANSWERS!AI$136</f>
        <v>0.75</v>
      </c>
      <c r="AH77">
        <f>TRANSPOSE!AH77/ANSWERS!AJ$136</f>
        <v>0.6666666667</v>
      </c>
      <c r="AI77">
        <f>TRANSPOSE!AI77/ANSWERS!AK$136</f>
        <v>0</v>
      </c>
      <c r="AJ77" t="str">
        <f>TRANSPOSE!AJ77/ANSWERS!AL$136</f>
        <v>#DIV/0!</v>
      </c>
      <c r="AK77">
        <f>TRANSPOSE!AK77/ANSWERS!AM$136</f>
        <v>1</v>
      </c>
      <c r="AL77">
        <f>TRANSPOSE!AL77/ANSWERS!AN$136</f>
        <v>1</v>
      </c>
      <c r="AM77" t="str">
        <f>TRANSPOSE!AM77/ANSWERS!AO$136</f>
        <v>#DIV/0!</v>
      </c>
      <c r="AN77" t="str">
        <f>TRANSPOSE!AN77/ANSWERS!AP$136</f>
        <v>#DIV/0!</v>
      </c>
      <c r="AO77" t="str">
        <f>TRANSPOSE!AO77/ANSWERS!AQ$136</f>
        <v>#DIV/0!</v>
      </c>
      <c r="AP77">
        <f>TRANSPOSE!AP77/ANSWERS!AR$136</f>
        <v>1</v>
      </c>
      <c r="AQ77" t="str">
        <f>TRANSPOSE!AQ77/ANSWERS!AS$136</f>
        <v>#DIV/0!</v>
      </c>
      <c r="AR77">
        <f>TRANSPOSE!AR77/ANSWERS!AT$136</f>
        <v>1</v>
      </c>
      <c r="AS77">
        <f>TRANSPOSE!AS77/ANSWERS!AU$136</f>
        <v>1</v>
      </c>
      <c r="AT77">
        <f>TRANSPOSE!AT77/ANSWERS!AV$136</f>
        <v>0.8</v>
      </c>
    </row>
    <row r="78">
      <c r="A78" s="1" t="s">
        <v>136</v>
      </c>
      <c r="B78" t="str">
        <f>TRANSPOSE!B78/ANSWERS!D$136</f>
        <v>#DIV/0!</v>
      </c>
      <c r="C78">
        <f>TRANSPOSE!C78/ANSWERS!E$136</f>
        <v>0</v>
      </c>
      <c r="D78">
        <f>TRANSPOSE!D78/ANSWERS!F$136</f>
        <v>0</v>
      </c>
      <c r="E78">
        <f>TRANSPOSE!E78/ANSWERS!G$136</f>
        <v>1</v>
      </c>
      <c r="F78">
        <f>TRANSPOSE!F78/ANSWERS!H$136</f>
        <v>0.5</v>
      </c>
      <c r="G78">
        <f>TRANSPOSE!G78/ANSWERS!I$136</f>
        <v>0</v>
      </c>
      <c r="H78">
        <f>TRANSPOSE!H78/ANSWERS!J$136</f>
        <v>0.2857142857</v>
      </c>
      <c r="I78">
        <f>TRANSPOSE!I78/ANSWERS!K$136</f>
        <v>1</v>
      </c>
      <c r="J78">
        <f>TRANSPOSE!J78/ANSWERS!L$136</f>
        <v>0.3333333333</v>
      </c>
      <c r="K78">
        <f>TRANSPOSE!K78/ANSWERS!M$136</f>
        <v>0.2</v>
      </c>
      <c r="L78">
        <f>TRANSPOSE!L78/ANSWERS!N$136</f>
        <v>1</v>
      </c>
      <c r="M78">
        <f>TRANSPOSE!M78/ANSWERS!O$136</f>
        <v>0.2941176471</v>
      </c>
      <c r="N78">
        <f>TRANSPOSE!N78/ANSWERS!P$136</f>
        <v>0.3333333333</v>
      </c>
      <c r="O78">
        <f>TRANSPOSE!O78/ANSWERS!Q$136</f>
        <v>0.5</v>
      </c>
      <c r="P78" t="str">
        <f>TRANSPOSE!P78/ANSWERS!R$136</f>
        <v>#DIV/0!</v>
      </c>
      <c r="Q78" t="str">
        <f>TRANSPOSE!Q78/ANSWERS!S$136</f>
        <v>#DIV/0!</v>
      </c>
      <c r="R78">
        <f>TRANSPOSE!R78/ANSWERS!T$136</f>
        <v>0.4615384615</v>
      </c>
      <c r="S78">
        <f>TRANSPOSE!S78/ANSWERS!U$136</f>
        <v>0.4375</v>
      </c>
      <c r="T78">
        <f>TRANSPOSE!T78/ANSWERS!V$136</f>
        <v>0.1111111111</v>
      </c>
      <c r="U78">
        <f>TRANSPOSE!U78/ANSWERS!W$136</f>
        <v>0.4285714286</v>
      </c>
      <c r="V78">
        <f>TRANSPOSE!V78/ANSWERS!X$136</f>
        <v>0.5</v>
      </c>
      <c r="W78">
        <f>TRANSPOSE!W78/ANSWERS!Y$136</f>
        <v>0.5454545455</v>
      </c>
      <c r="X78">
        <f>TRANSPOSE!X78/ANSWERS!Z$136</f>
        <v>0</v>
      </c>
      <c r="Y78">
        <f>TRANSPOSE!Y78/ANSWERS!AA$136</f>
        <v>1</v>
      </c>
      <c r="Z78">
        <f>TRANSPOSE!Z78/ANSWERS!AB$136</f>
        <v>0</v>
      </c>
      <c r="AA78">
        <f>TRANSPOSE!AA78/ANSWERS!AC$136</f>
        <v>0.4</v>
      </c>
      <c r="AB78">
        <f>TRANSPOSE!AB78/ANSWERS!AD$136</f>
        <v>0.5</v>
      </c>
      <c r="AC78">
        <f>TRANSPOSE!AC78/ANSWERS!AE$136</f>
        <v>0</v>
      </c>
      <c r="AD78" t="str">
        <f>TRANSPOSE!AD78/ANSWERS!AF$136</f>
        <v>#DIV/0!</v>
      </c>
      <c r="AE78" t="str">
        <f>TRANSPOSE!AE78/ANSWERS!AG$136</f>
        <v>#DIV/0!</v>
      </c>
      <c r="AF78">
        <f>TRANSPOSE!AF78/ANSWERS!AH$136</f>
        <v>0.5</v>
      </c>
      <c r="AG78">
        <f>TRANSPOSE!AG78/ANSWERS!AI$136</f>
        <v>0.4166666667</v>
      </c>
      <c r="AH78">
        <f>TRANSPOSE!AH78/ANSWERS!AJ$136</f>
        <v>0</v>
      </c>
      <c r="AI78">
        <f>TRANSPOSE!AI78/ANSWERS!AK$136</f>
        <v>0</v>
      </c>
      <c r="AJ78" t="str">
        <f>TRANSPOSE!AJ78/ANSWERS!AL$136</f>
        <v>#DIV/0!</v>
      </c>
      <c r="AK78">
        <f>TRANSPOSE!AK78/ANSWERS!AM$136</f>
        <v>0</v>
      </c>
      <c r="AL78">
        <f>TRANSPOSE!AL78/ANSWERS!AN$136</f>
        <v>0</v>
      </c>
      <c r="AM78" t="str">
        <f>TRANSPOSE!AM78/ANSWERS!AO$136</f>
        <v>#DIV/0!</v>
      </c>
      <c r="AN78" t="str">
        <f>TRANSPOSE!AN78/ANSWERS!AP$136</f>
        <v>#DIV/0!</v>
      </c>
      <c r="AO78" t="str">
        <f>TRANSPOSE!AO78/ANSWERS!AQ$136</f>
        <v>#DIV/0!</v>
      </c>
      <c r="AP78">
        <f>TRANSPOSE!AP78/ANSWERS!AR$136</f>
        <v>0.25</v>
      </c>
      <c r="AQ78" t="str">
        <f>TRANSPOSE!AQ78/ANSWERS!AS$136</f>
        <v>#DIV/0!</v>
      </c>
      <c r="AR78">
        <f>TRANSPOSE!AR78/ANSWERS!AT$136</f>
        <v>0.1666666667</v>
      </c>
      <c r="AS78">
        <f>TRANSPOSE!AS78/ANSWERS!AU$136</f>
        <v>1</v>
      </c>
      <c r="AT78">
        <f>TRANSPOSE!AT78/ANSWERS!AV$136</f>
        <v>0.6</v>
      </c>
    </row>
    <row r="79">
      <c r="A79" s="1" t="s">
        <v>137</v>
      </c>
      <c r="B79" t="str">
        <f>TRANSPOSE!B79/ANSWERS!D$136</f>
        <v>#DIV/0!</v>
      </c>
      <c r="C79">
        <f>TRANSPOSE!C79/ANSWERS!E$136</f>
        <v>0.6666666667</v>
      </c>
      <c r="D79">
        <f>TRANSPOSE!D79/ANSWERS!F$136</f>
        <v>0</v>
      </c>
      <c r="E79">
        <f>TRANSPOSE!E79/ANSWERS!G$136</f>
        <v>0</v>
      </c>
      <c r="F79">
        <f>TRANSPOSE!F79/ANSWERS!H$136</f>
        <v>1</v>
      </c>
      <c r="G79">
        <f>TRANSPOSE!G79/ANSWERS!I$136</f>
        <v>1</v>
      </c>
      <c r="H79">
        <f>TRANSPOSE!H79/ANSWERS!J$136</f>
        <v>0.5714285714</v>
      </c>
      <c r="I79">
        <f>TRANSPOSE!I79/ANSWERS!K$136</f>
        <v>0</v>
      </c>
      <c r="J79">
        <f>TRANSPOSE!J79/ANSWERS!L$136</f>
        <v>0.6666666667</v>
      </c>
      <c r="K79">
        <f>TRANSPOSE!K79/ANSWERS!M$136</f>
        <v>0.8</v>
      </c>
      <c r="L79">
        <f>TRANSPOSE!L79/ANSWERS!N$136</f>
        <v>0.5</v>
      </c>
      <c r="M79">
        <f>TRANSPOSE!M79/ANSWERS!O$136</f>
        <v>0.7058823529</v>
      </c>
      <c r="N79">
        <f>TRANSPOSE!N79/ANSWERS!P$136</f>
        <v>0.6666666667</v>
      </c>
      <c r="O79">
        <f>TRANSPOSE!O79/ANSWERS!Q$136</f>
        <v>0.8</v>
      </c>
      <c r="P79" t="str">
        <f>TRANSPOSE!P79/ANSWERS!R$136</f>
        <v>#DIV/0!</v>
      </c>
      <c r="Q79" t="str">
        <f>TRANSPOSE!Q79/ANSWERS!S$136</f>
        <v>#DIV/0!</v>
      </c>
      <c r="R79">
        <f>TRANSPOSE!R79/ANSWERS!T$136</f>
        <v>0.6923076923</v>
      </c>
      <c r="S79">
        <f>TRANSPOSE!S79/ANSWERS!U$136</f>
        <v>0.8125</v>
      </c>
      <c r="T79">
        <f>TRANSPOSE!T79/ANSWERS!V$136</f>
        <v>0.7777777778</v>
      </c>
      <c r="U79">
        <f>TRANSPOSE!U79/ANSWERS!W$136</f>
        <v>0.8571428571</v>
      </c>
      <c r="V79">
        <f>TRANSPOSE!V79/ANSWERS!X$136</f>
        <v>1</v>
      </c>
      <c r="W79">
        <f>TRANSPOSE!W79/ANSWERS!Y$136</f>
        <v>0.7272727273</v>
      </c>
      <c r="X79">
        <f>TRANSPOSE!X79/ANSWERS!Z$136</f>
        <v>1</v>
      </c>
      <c r="Y79">
        <f>TRANSPOSE!Y79/ANSWERS!AA$136</f>
        <v>1</v>
      </c>
      <c r="Z79">
        <f>TRANSPOSE!Z79/ANSWERS!AB$136</f>
        <v>0.5</v>
      </c>
      <c r="AA79">
        <f>TRANSPOSE!AA79/ANSWERS!AC$136</f>
        <v>1</v>
      </c>
      <c r="AB79">
        <f>TRANSPOSE!AB79/ANSWERS!AD$136</f>
        <v>1</v>
      </c>
      <c r="AC79">
        <f>TRANSPOSE!AC79/ANSWERS!AE$136</f>
        <v>0</v>
      </c>
      <c r="AD79" t="str">
        <f>TRANSPOSE!AD79/ANSWERS!AF$136</f>
        <v>#DIV/0!</v>
      </c>
      <c r="AE79" t="str">
        <f>TRANSPOSE!AE79/ANSWERS!AG$136</f>
        <v>#DIV/0!</v>
      </c>
      <c r="AF79">
        <f>TRANSPOSE!AF79/ANSWERS!AH$136</f>
        <v>0</v>
      </c>
      <c r="AG79">
        <f>TRANSPOSE!AG79/ANSWERS!AI$136</f>
        <v>0.8333333333</v>
      </c>
      <c r="AH79">
        <f>TRANSPOSE!AH79/ANSWERS!AJ$136</f>
        <v>0</v>
      </c>
      <c r="AI79">
        <f>TRANSPOSE!AI79/ANSWERS!AK$136</f>
        <v>0</v>
      </c>
      <c r="AJ79" t="str">
        <f>TRANSPOSE!AJ79/ANSWERS!AL$136</f>
        <v>#DIV/0!</v>
      </c>
      <c r="AK79">
        <f>TRANSPOSE!AK79/ANSWERS!AM$136</f>
        <v>0</v>
      </c>
      <c r="AL79">
        <f>TRANSPOSE!AL79/ANSWERS!AN$136</f>
        <v>0.5</v>
      </c>
      <c r="AM79" t="str">
        <f>TRANSPOSE!AM79/ANSWERS!AO$136</f>
        <v>#DIV/0!</v>
      </c>
      <c r="AN79" t="str">
        <f>TRANSPOSE!AN79/ANSWERS!AP$136</f>
        <v>#DIV/0!</v>
      </c>
      <c r="AO79" t="str">
        <f>TRANSPOSE!AO79/ANSWERS!AQ$136</f>
        <v>#DIV/0!</v>
      </c>
      <c r="AP79">
        <f>TRANSPOSE!AP79/ANSWERS!AR$136</f>
        <v>1</v>
      </c>
      <c r="AQ79" t="str">
        <f>TRANSPOSE!AQ79/ANSWERS!AS$136</f>
        <v>#DIV/0!</v>
      </c>
      <c r="AR79">
        <f>TRANSPOSE!AR79/ANSWERS!AT$136</f>
        <v>0.8333333333</v>
      </c>
      <c r="AS79">
        <f>TRANSPOSE!AS79/ANSWERS!AU$136</f>
        <v>1</v>
      </c>
      <c r="AT79">
        <f>TRANSPOSE!AT79/ANSWERS!AV$136</f>
        <v>0.7</v>
      </c>
    </row>
    <row r="80">
      <c r="A80" s="1" t="s">
        <v>139</v>
      </c>
      <c r="B80" t="str">
        <f>TRANSPOSE!B80/ANSWERS!D$136</f>
        <v>#DIV/0!</v>
      </c>
      <c r="C80">
        <f>TRANSPOSE!C80/ANSWERS!E$136</f>
        <v>1</v>
      </c>
      <c r="D80">
        <f>TRANSPOSE!D80/ANSWERS!F$136</f>
        <v>1</v>
      </c>
      <c r="E80">
        <f>TRANSPOSE!E80/ANSWERS!G$136</f>
        <v>1</v>
      </c>
      <c r="F80">
        <f>TRANSPOSE!F80/ANSWERS!H$136</f>
        <v>1</v>
      </c>
      <c r="G80">
        <f>TRANSPOSE!G80/ANSWERS!I$136</f>
        <v>1</v>
      </c>
      <c r="H80">
        <f>TRANSPOSE!H80/ANSWERS!J$136</f>
        <v>1</v>
      </c>
      <c r="I80">
        <f>TRANSPOSE!I80/ANSWERS!K$136</f>
        <v>1</v>
      </c>
      <c r="J80">
        <f>TRANSPOSE!J80/ANSWERS!L$136</f>
        <v>0.75</v>
      </c>
      <c r="K80">
        <f>TRANSPOSE!K80/ANSWERS!M$136</f>
        <v>0.8</v>
      </c>
      <c r="L80">
        <f>TRANSPOSE!L80/ANSWERS!N$136</f>
        <v>1</v>
      </c>
      <c r="M80">
        <f>TRANSPOSE!M80/ANSWERS!O$136</f>
        <v>0.8235294118</v>
      </c>
      <c r="N80">
        <f>TRANSPOSE!N80/ANSWERS!P$136</f>
        <v>1</v>
      </c>
      <c r="O80">
        <f>TRANSPOSE!O80/ANSWERS!Q$136</f>
        <v>0.8</v>
      </c>
      <c r="P80" t="str">
        <f>TRANSPOSE!P80/ANSWERS!R$136</f>
        <v>#DIV/0!</v>
      </c>
      <c r="Q80" t="str">
        <f>TRANSPOSE!Q80/ANSWERS!S$136</f>
        <v>#DIV/0!</v>
      </c>
      <c r="R80">
        <f>TRANSPOSE!R80/ANSWERS!T$136</f>
        <v>0.7692307692</v>
      </c>
      <c r="S80">
        <f>TRANSPOSE!S80/ANSWERS!U$136</f>
        <v>0.875</v>
      </c>
      <c r="T80">
        <f>TRANSPOSE!T80/ANSWERS!V$136</f>
        <v>0.8888888889</v>
      </c>
      <c r="U80">
        <f>TRANSPOSE!U80/ANSWERS!W$136</f>
        <v>1</v>
      </c>
      <c r="V80">
        <f>TRANSPOSE!V80/ANSWERS!X$136</f>
        <v>0.75</v>
      </c>
      <c r="W80">
        <f>TRANSPOSE!W80/ANSWERS!Y$136</f>
        <v>0.8181818182</v>
      </c>
      <c r="X80">
        <f>TRANSPOSE!X80/ANSWERS!Z$136</f>
        <v>1</v>
      </c>
      <c r="Y80">
        <f>TRANSPOSE!Y80/ANSWERS!AA$136</f>
        <v>0</v>
      </c>
      <c r="Z80">
        <f>TRANSPOSE!Z80/ANSWERS!AB$136</f>
        <v>1</v>
      </c>
      <c r="AA80">
        <f>TRANSPOSE!AA80/ANSWERS!AC$136</f>
        <v>1</v>
      </c>
      <c r="AB80">
        <f>TRANSPOSE!AB80/ANSWERS!AD$136</f>
        <v>1</v>
      </c>
      <c r="AC80">
        <f>TRANSPOSE!AC80/ANSWERS!AE$136</f>
        <v>1</v>
      </c>
      <c r="AD80" t="str">
        <f>TRANSPOSE!AD80/ANSWERS!AF$136</f>
        <v>#DIV/0!</v>
      </c>
      <c r="AE80" t="str">
        <f>TRANSPOSE!AE80/ANSWERS!AG$136</f>
        <v>#DIV/0!</v>
      </c>
      <c r="AF80">
        <f>TRANSPOSE!AF80/ANSWERS!AH$136</f>
        <v>1</v>
      </c>
      <c r="AG80">
        <f>TRANSPOSE!AG80/ANSWERS!AI$136</f>
        <v>0.8333333333</v>
      </c>
      <c r="AH80">
        <f>TRANSPOSE!AH80/ANSWERS!AJ$136</f>
        <v>1</v>
      </c>
      <c r="AI80">
        <f>TRANSPOSE!AI80/ANSWERS!AK$136</f>
        <v>1</v>
      </c>
      <c r="AJ80" t="str">
        <f>TRANSPOSE!AJ80/ANSWERS!AL$136</f>
        <v>#DIV/0!</v>
      </c>
      <c r="AK80">
        <f>TRANSPOSE!AK80/ANSWERS!AM$136</f>
        <v>1</v>
      </c>
      <c r="AL80">
        <f>TRANSPOSE!AL80/ANSWERS!AN$136</f>
        <v>1</v>
      </c>
      <c r="AM80" t="str">
        <f>TRANSPOSE!AM80/ANSWERS!AO$136</f>
        <v>#DIV/0!</v>
      </c>
      <c r="AN80" t="str">
        <f>TRANSPOSE!AN80/ANSWERS!AP$136</f>
        <v>#DIV/0!</v>
      </c>
      <c r="AO80" t="str">
        <f>TRANSPOSE!AO80/ANSWERS!AQ$136</f>
        <v>#DIV/0!</v>
      </c>
      <c r="AP80">
        <f>TRANSPOSE!AP80/ANSWERS!AR$136</f>
        <v>1</v>
      </c>
      <c r="AQ80" t="str">
        <f>TRANSPOSE!AQ80/ANSWERS!AS$136</f>
        <v>#DIV/0!</v>
      </c>
      <c r="AR80">
        <f>TRANSPOSE!AR80/ANSWERS!AT$136</f>
        <v>1</v>
      </c>
      <c r="AS80">
        <f>TRANSPOSE!AS80/ANSWERS!AU$136</f>
        <v>1</v>
      </c>
      <c r="AT80">
        <f>TRANSPOSE!AT80/ANSWERS!AV$136</f>
        <v>0.8</v>
      </c>
    </row>
    <row r="81">
      <c r="A81" s="1" t="s">
        <v>140</v>
      </c>
      <c r="B81" t="str">
        <f>TRANSPOSE!B81/ANSWERS!D$136</f>
        <v>#DIV/0!</v>
      </c>
      <c r="C81">
        <f>TRANSPOSE!C81/ANSWERS!E$136</f>
        <v>1</v>
      </c>
      <c r="D81">
        <f>TRANSPOSE!D81/ANSWERS!F$136</f>
        <v>1</v>
      </c>
      <c r="E81">
        <f>TRANSPOSE!E81/ANSWERS!G$136</f>
        <v>0</v>
      </c>
      <c r="F81">
        <f>TRANSPOSE!F81/ANSWERS!H$136</f>
        <v>1</v>
      </c>
      <c r="G81">
        <f>TRANSPOSE!G81/ANSWERS!I$136</f>
        <v>1</v>
      </c>
      <c r="H81">
        <f>TRANSPOSE!H81/ANSWERS!J$136</f>
        <v>0.7142857143</v>
      </c>
      <c r="I81">
        <f>TRANSPOSE!I81/ANSWERS!K$136</f>
        <v>1</v>
      </c>
      <c r="J81">
        <f>TRANSPOSE!J81/ANSWERS!L$136</f>
        <v>0.75</v>
      </c>
      <c r="K81">
        <f>TRANSPOSE!K81/ANSWERS!M$136</f>
        <v>0.8</v>
      </c>
      <c r="L81">
        <f>TRANSPOSE!L81/ANSWERS!N$136</f>
        <v>1</v>
      </c>
      <c r="M81">
        <f>TRANSPOSE!M81/ANSWERS!O$136</f>
        <v>0.8235294118</v>
      </c>
      <c r="N81">
        <f>TRANSPOSE!N81/ANSWERS!P$136</f>
        <v>0.6666666667</v>
      </c>
      <c r="O81">
        <f>TRANSPOSE!O81/ANSWERS!Q$136</f>
        <v>0.8</v>
      </c>
      <c r="P81" t="str">
        <f>TRANSPOSE!P81/ANSWERS!R$136</f>
        <v>#DIV/0!</v>
      </c>
      <c r="Q81" t="str">
        <f>TRANSPOSE!Q81/ANSWERS!S$136</f>
        <v>#DIV/0!</v>
      </c>
      <c r="R81">
        <f>TRANSPOSE!R81/ANSWERS!T$136</f>
        <v>0.7692307692</v>
      </c>
      <c r="S81">
        <f>TRANSPOSE!S81/ANSWERS!U$136</f>
        <v>0.875</v>
      </c>
      <c r="T81">
        <f>TRANSPOSE!T81/ANSWERS!V$136</f>
        <v>1</v>
      </c>
      <c r="U81">
        <f>TRANSPOSE!U81/ANSWERS!W$136</f>
        <v>1</v>
      </c>
      <c r="V81">
        <f>TRANSPOSE!V81/ANSWERS!X$136</f>
        <v>0.875</v>
      </c>
      <c r="W81">
        <f>TRANSPOSE!W81/ANSWERS!Y$136</f>
        <v>0.8181818182</v>
      </c>
      <c r="X81">
        <f>TRANSPOSE!X81/ANSWERS!Z$136</f>
        <v>1</v>
      </c>
      <c r="Y81">
        <f>TRANSPOSE!Y81/ANSWERS!AA$136</f>
        <v>0.5</v>
      </c>
      <c r="Z81">
        <f>TRANSPOSE!Z81/ANSWERS!AB$136</f>
        <v>1</v>
      </c>
      <c r="AA81">
        <f>TRANSPOSE!AA81/ANSWERS!AC$136</f>
        <v>1</v>
      </c>
      <c r="AB81">
        <f>TRANSPOSE!AB81/ANSWERS!AD$136</f>
        <v>1</v>
      </c>
      <c r="AC81">
        <f>TRANSPOSE!AC81/ANSWERS!AE$136</f>
        <v>1</v>
      </c>
      <c r="AD81" t="str">
        <f>TRANSPOSE!AD81/ANSWERS!AF$136</f>
        <v>#DIV/0!</v>
      </c>
      <c r="AE81" t="str">
        <f>TRANSPOSE!AE81/ANSWERS!AG$136</f>
        <v>#DIV/0!</v>
      </c>
      <c r="AF81">
        <f>TRANSPOSE!AF81/ANSWERS!AH$136</f>
        <v>1</v>
      </c>
      <c r="AG81">
        <f>TRANSPOSE!AG81/ANSWERS!AI$136</f>
        <v>0.8333333333</v>
      </c>
      <c r="AH81">
        <f>TRANSPOSE!AH81/ANSWERS!AJ$136</f>
        <v>0.6666666667</v>
      </c>
      <c r="AI81">
        <f>TRANSPOSE!AI81/ANSWERS!AK$136</f>
        <v>0</v>
      </c>
      <c r="AJ81" t="str">
        <f>TRANSPOSE!AJ81/ANSWERS!AL$136</f>
        <v>#DIV/0!</v>
      </c>
      <c r="AK81">
        <f>TRANSPOSE!AK81/ANSWERS!AM$136</f>
        <v>1</v>
      </c>
      <c r="AL81">
        <f>TRANSPOSE!AL81/ANSWERS!AN$136</f>
        <v>1</v>
      </c>
      <c r="AM81" t="str">
        <f>TRANSPOSE!AM81/ANSWERS!AO$136</f>
        <v>#DIV/0!</v>
      </c>
      <c r="AN81" t="str">
        <f>TRANSPOSE!AN81/ANSWERS!AP$136</f>
        <v>#DIV/0!</v>
      </c>
      <c r="AO81" t="str">
        <f>TRANSPOSE!AO81/ANSWERS!AQ$136</f>
        <v>#DIV/0!</v>
      </c>
      <c r="AP81">
        <f>TRANSPOSE!AP81/ANSWERS!AR$136</f>
        <v>1</v>
      </c>
      <c r="AQ81" t="str">
        <f>TRANSPOSE!AQ81/ANSWERS!AS$136</f>
        <v>#DIV/0!</v>
      </c>
      <c r="AR81">
        <f>TRANSPOSE!AR81/ANSWERS!AT$136</f>
        <v>1</v>
      </c>
      <c r="AS81">
        <f>TRANSPOSE!AS81/ANSWERS!AU$136</f>
        <v>1</v>
      </c>
      <c r="AT81">
        <f>TRANSPOSE!AT81/ANSWERS!AV$136</f>
        <v>0.8</v>
      </c>
    </row>
    <row r="82">
      <c r="A82" s="1" t="s">
        <v>141</v>
      </c>
      <c r="B82" t="str">
        <f>TRANSPOSE!B82/ANSWERS!D$136</f>
        <v>#DIV/0!</v>
      </c>
      <c r="C82">
        <f>TRANSPOSE!C82/ANSWERS!E$136</f>
        <v>1</v>
      </c>
      <c r="D82">
        <f>TRANSPOSE!D82/ANSWERS!F$136</f>
        <v>1</v>
      </c>
      <c r="E82">
        <f>TRANSPOSE!E82/ANSWERS!G$136</f>
        <v>0</v>
      </c>
      <c r="F82">
        <f>TRANSPOSE!F82/ANSWERS!H$136</f>
        <v>1</v>
      </c>
      <c r="G82">
        <f>TRANSPOSE!G82/ANSWERS!I$136</f>
        <v>1</v>
      </c>
      <c r="H82">
        <f>TRANSPOSE!H82/ANSWERS!J$136</f>
        <v>0.8571428571</v>
      </c>
      <c r="I82">
        <f>TRANSPOSE!I82/ANSWERS!K$136</f>
        <v>1</v>
      </c>
      <c r="J82">
        <f>TRANSPOSE!J82/ANSWERS!L$136</f>
        <v>0.8333333333</v>
      </c>
      <c r="K82">
        <f>TRANSPOSE!K82/ANSWERS!M$136</f>
        <v>0.9</v>
      </c>
      <c r="L82">
        <f>TRANSPOSE!L82/ANSWERS!N$136</f>
        <v>1</v>
      </c>
      <c r="M82">
        <f>TRANSPOSE!M82/ANSWERS!O$136</f>
        <v>0.9411764706</v>
      </c>
      <c r="N82">
        <f>TRANSPOSE!N82/ANSWERS!P$136</f>
        <v>0.6666666667</v>
      </c>
      <c r="O82">
        <f>TRANSPOSE!O82/ANSWERS!Q$136</f>
        <v>0.9</v>
      </c>
      <c r="P82" t="str">
        <f>TRANSPOSE!P82/ANSWERS!R$136</f>
        <v>#DIV/0!</v>
      </c>
      <c r="Q82" t="str">
        <f>TRANSPOSE!Q82/ANSWERS!S$136</f>
        <v>#DIV/0!</v>
      </c>
      <c r="R82">
        <f>TRANSPOSE!R82/ANSWERS!T$136</f>
        <v>0.8461538462</v>
      </c>
      <c r="S82">
        <f>TRANSPOSE!S82/ANSWERS!U$136</f>
        <v>0.875</v>
      </c>
      <c r="T82">
        <f>TRANSPOSE!T82/ANSWERS!V$136</f>
        <v>0.8888888889</v>
      </c>
      <c r="U82">
        <f>TRANSPOSE!U82/ANSWERS!W$136</f>
        <v>1</v>
      </c>
      <c r="V82">
        <f>TRANSPOSE!V82/ANSWERS!X$136</f>
        <v>0.875</v>
      </c>
      <c r="W82">
        <f>TRANSPOSE!W82/ANSWERS!Y$136</f>
        <v>0.9090909091</v>
      </c>
      <c r="X82">
        <f>TRANSPOSE!X82/ANSWERS!Z$136</f>
        <v>1</v>
      </c>
      <c r="Y82">
        <f>TRANSPOSE!Y82/ANSWERS!AA$136</f>
        <v>1</v>
      </c>
      <c r="Z82">
        <f>TRANSPOSE!Z82/ANSWERS!AB$136</f>
        <v>1</v>
      </c>
      <c r="AA82">
        <f>TRANSPOSE!AA82/ANSWERS!AC$136</f>
        <v>1</v>
      </c>
      <c r="AB82">
        <f>TRANSPOSE!AB82/ANSWERS!AD$136</f>
        <v>1</v>
      </c>
      <c r="AC82">
        <f>TRANSPOSE!AC82/ANSWERS!AE$136</f>
        <v>1</v>
      </c>
      <c r="AD82" t="str">
        <f>TRANSPOSE!AD82/ANSWERS!AF$136</f>
        <v>#DIV/0!</v>
      </c>
      <c r="AE82" t="str">
        <f>TRANSPOSE!AE82/ANSWERS!AG$136</f>
        <v>#DIV/0!</v>
      </c>
      <c r="AF82">
        <f>TRANSPOSE!AF82/ANSWERS!AH$136</f>
        <v>1</v>
      </c>
      <c r="AG82">
        <f>TRANSPOSE!AG82/ANSWERS!AI$136</f>
        <v>0.8333333333</v>
      </c>
      <c r="AH82">
        <f>TRANSPOSE!AH82/ANSWERS!AJ$136</f>
        <v>1</v>
      </c>
      <c r="AI82">
        <f>TRANSPOSE!AI82/ANSWERS!AK$136</f>
        <v>1</v>
      </c>
      <c r="AJ82" t="str">
        <f>TRANSPOSE!AJ82/ANSWERS!AL$136</f>
        <v>#DIV/0!</v>
      </c>
      <c r="AK82">
        <f>TRANSPOSE!AK82/ANSWERS!AM$136</f>
        <v>1</v>
      </c>
      <c r="AL82">
        <f>TRANSPOSE!AL82/ANSWERS!AN$136</f>
        <v>1</v>
      </c>
      <c r="AM82" t="str">
        <f>TRANSPOSE!AM82/ANSWERS!AO$136</f>
        <v>#DIV/0!</v>
      </c>
      <c r="AN82" t="str">
        <f>TRANSPOSE!AN82/ANSWERS!AP$136</f>
        <v>#DIV/0!</v>
      </c>
      <c r="AO82" t="str">
        <f>TRANSPOSE!AO82/ANSWERS!AQ$136</f>
        <v>#DIV/0!</v>
      </c>
      <c r="AP82">
        <f>TRANSPOSE!AP82/ANSWERS!AR$136</f>
        <v>1</v>
      </c>
      <c r="AQ82" t="str">
        <f>TRANSPOSE!AQ82/ANSWERS!AS$136</f>
        <v>#DIV/0!</v>
      </c>
      <c r="AR82">
        <f>TRANSPOSE!AR82/ANSWERS!AT$136</f>
        <v>1</v>
      </c>
      <c r="AS82">
        <f>TRANSPOSE!AS82/ANSWERS!AU$136</f>
        <v>1</v>
      </c>
      <c r="AT82">
        <f>TRANSPOSE!AT82/ANSWERS!AV$136</f>
        <v>0.9</v>
      </c>
    </row>
    <row r="83">
      <c r="A83" s="1" t="s">
        <v>142</v>
      </c>
      <c r="B83" t="str">
        <f>TRANSPOSE!B83/ANSWERS!D$136</f>
        <v>#DIV/0!</v>
      </c>
      <c r="C83">
        <f>TRANSPOSE!C83/ANSWERS!E$136</f>
        <v>1</v>
      </c>
      <c r="D83">
        <f>TRANSPOSE!D83/ANSWERS!F$136</f>
        <v>1</v>
      </c>
      <c r="E83">
        <f>TRANSPOSE!E83/ANSWERS!G$136</f>
        <v>0</v>
      </c>
      <c r="F83">
        <f>TRANSPOSE!F83/ANSWERS!H$136</f>
        <v>1</v>
      </c>
      <c r="G83">
        <f>TRANSPOSE!G83/ANSWERS!I$136</f>
        <v>0.5</v>
      </c>
      <c r="H83">
        <f>TRANSPOSE!H83/ANSWERS!J$136</f>
        <v>0.8571428571</v>
      </c>
      <c r="I83">
        <f>TRANSPOSE!I83/ANSWERS!K$136</f>
        <v>1</v>
      </c>
      <c r="J83">
        <f>TRANSPOSE!J83/ANSWERS!L$136</f>
        <v>0.6666666667</v>
      </c>
      <c r="K83">
        <f>TRANSPOSE!K83/ANSWERS!M$136</f>
        <v>0.7</v>
      </c>
      <c r="L83">
        <f>TRANSPOSE!L83/ANSWERS!N$136</f>
        <v>1</v>
      </c>
      <c r="M83">
        <f>TRANSPOSE!M83/ANSWERS!O$136</f>
        <v>0.7647058824</v>
      </c>
      <c r="N83">
        <f>TRANSPOSE!N83/ANSWERS!P$136</f>
        <v>0.6666666667</v>
      </c>
      <c r="O83">
        <f>TRANSPOSE!O83/ANSWERS!Q$136</f>
        <v>0.8</v>
      </c>
      <c r="P83" t="str">
        <f>TRANSPOSE!P83/ANSWERS!R$136</f>
        <v>#DIV/0!</v>
      </c>
      <c r="Q83" t="str">
        <f>TRANSPOSE!Q83/ANSWERS!S$136</f>
        <v>#DIV/0!</v>
      </c>
      <c r="R83">
        <f>TRANSPOSE!R83/ANSWERS!T$136</f>
        <v>0.6923076923</v>
      </c>
      <c r="S83">
        <f>TRANSPOSE!S83/ANSWERS!U$136</f>
        <v>0.8125</v>
      </c>
      <c r="T83">
        <f>TRANSPOSE!T83/ANSWERS!V$136</f>
        <v>0.6666666667</v>
      </c>
      <c r="U83">
        <f>TRANSPOSE!U83/ANSWERS!W$136</f>
        <v>0.7142857143</v>
      </c>
      <c r="V83">
        <f>TRANSPOSE!V83/ANSWERS!X$136</f>
        <v>0.75</v>
      </c>
      <c r="W83">
        <f>TRANSPOSE!W83/ANSWERS!Y$136</f>
        <v>0.8181818182</v>
      </c>
      <c r="X83">
        <f>TRANSPOSE!X83/ANSWERS!Z$136</f>
        <v>0.5</v>
      </c>
      <c r="Y83">
        <f>TRANSPOSE!Y83/ANSWERS!AA$136</f>
        <v>0.5</v>
      </c>
      <c r="Z83">
        <f>TRANSPOSE!Z83/ANSWERS!AB$136</f>
        <v>0.75</v>
      </c>
      <c r="AA83">
        <f>TRANSPOSE!AA83/ANSWERS!AC$136</f>
        <v>0.8</v>
      </c>
      <c r="AB83">
        <f>TRANSPOSE!AB83/ANSWERS!AD$136</f>
        <v>0.5</v>
      </c>
      <c r="AC83">
        <f>TRANSPOSE!AC83/ANSWERS!AE$136</f>
        <v>1</v>
      </c>
      <c r="AD83" t="str">
        <f>TRANSPOSE!AD83/ANSWERS!AF$136</f>
        <v>#DIV/0!</v>
      </c>
      <c r="AE83" t="str">
        <f>TRANSPOSE!AE83/ANSWERS!AG$136</f>
        <v>#DIV/0!</v>
      </c>
      <c r="AF83">
        <f>TRANSPOSE!AF83/ANSWERS!AH$136</f>
        <v>1</v>
      </c>
      <c r="AG83">
        <f>TRANSPOSE!AG83/ANSWERS!AI$136</f>
        <v>0.75</v>
      </c>
      <c r="AH83">
        <f>TRANSPOSE!AH83/ANSWERS!AJ$136</f>
        <v>0.6666666667</v>
      </c>
      <c r="AI83">
        <f>TRANSPOSE!AI83/ANSWERS!AK$136</f>
        <v>0</v>
      </c>
      <c r="AJ83" t="str">
        <f>TRANSPOSE!AJ83/ANSWERS!AL$136</f>
        <v>#DIV/0!</v>
      </c>
      <c r="AK83">
        <f>TRANSPOSE!AK83/ANSWERS!AM$136</f>
        <v>1</v>
      </c>
      <c r="AL83">
        <f>TRANSPOSE!AL83/ANSWERS!AN$136</f>
        <v>1</v>
      </c>
      <c r="AM83" t="str">
        <f>TRANSPOSE!AM83/ANSWERS!AO$136</f>
        <v>#DIV/0!</v>
      </c>
      <c r="AN83" t="str">
        <f>TRANSPOSE!AN83/ANSWERS!AP$136</f>
        <v>#DIV/0!</v>
      </c>
      <c r="AO83" t="str">
        <f>TRANSPOSE!AO83/ANSWERS!AQ$136</f>
        <v>#DIV/0!</v>
      </c>
      <c r="AP83">
        <f>TRANSPOSE!AP83/ANSWERS!AR$136</f>
        <v>1</v>
      </c>
      <c r="AQ83" t="str">
        <f>TRANSPOSE!AQ83/ANSWERS!AS$136</f>
        <v>#DIV/0!</v>
      </c>
      <c r="AR83">
        <f>TRANSPOSE!AR83/ANSWERS!AT$136</f>
        <v>1</v>
      </c>
      <c r="AS83">
        <f>TRANSPOSE!AS83/ANSWERS!AU$136</f>
        <v>1</v>
      </c>
      <c r="AT83">
        <f>TRANSPOSE!AT83/ANSWERS!AV$136</f>
        <v>0.8</v>
      </c>
    </row>
    <row r="84">
      <c r="A84" s="1" t="s">
        <v>143</v>
      </c>
      <c r="B84" t="str">
        <f>TRANSPOSE!B84/ANSWERS!D$136</f>
        <v>#DIV/0!</v>
      </c>
      <c r="C84">
        <f>TRANSPOSE!C84/ANSWERS!E$136</f>
        <v>1</v>
      </c>
      <c r="D84">
        <f>TRANSPOSE!D84/ANSWERS!F$136</f>
        <v>1</v>
      </c>
      <c r="E84">
        <f>TRANSPOSE!E84/ANSWERS!G$136</f>
        <v>1</v>
      </c>
      <c r="F84">
        <f>TRANSPOSE!F84/ANSWERS!H$136</f>
        <v>1</v>
      </c>
      <c r="G84">
        <f>TRANSPOSE!G84/ANSWERS!I$136</f>
        <v>1</v>
      </c>
      <c r="H84">
        <f>TRANSPOSE!H84/ANSWERS!J$136</f>
        <v>1</v>
      </c>
      <c r="I84">
        <f>TRANSPOSE!I84/ANSWERS!K$136</f>
        <v>1</v>
      </c>
      <c r="J84">
        <f>TRANSPOSE!J84/ANSWERS!L$136</f>
        <v>1</v>
      </c>
      <c r="K84">
        <f>TRANSPOSE!K84/ANSWERS!M$136</f>
        <v>0.9</v>
      </c>
      <c r="L84">
        <f>TRANSPOSE!L84/ANSWERS!N$136</f>
        <v>1</v>
      </c>
      <c r="M84">
        <f>TRANSPOSE!M84/ANSWERS!O$136</f>
        <v>0.8823529412</v>
      </c>
      <c r="N84">
        <f>TRANSPOSE!N84/ANSWERS!P$136</f>
        <v>1</v>
      </c>
      <c r="O84">
        <f>TRANSPOSE!O84/ANSWERS!Q$136</f>
        <v>1</v>
      </c>
      <c r="P84" t="str">
        <f>TRANSPOSE!P84/ANSWERS!R$136</f>
        <v>#DIV/0!</v>
      </c>
      <c r="Q84" t="str">
        <f>TRANSPOSE!Q84/ANSWERS!S$136</f>
        <v>#DIV/0!</v>
      </c>
      <c r="R84">
        <f>TRANSPOSE!R84/ANSWERS!T$136</f>
        <v>1</v>
      </c>
      <c r="S84">
        <f>TRANSPOSE!S84/ANSWERS!U$136</f>
        <v>1</v>
      </c>
      <c r="T84">
        <f>TRANSPOSE!T84/ANSWERS!V$136</f>
        <v>1</v>
      </c>
      <c r="U84">
        <f>TRANSPOSE!U84/ANSWERS!W$136</f>
        <v>1</v>
      </c>
      <c r="V84">
        <f>TRANSPOSE!V84/ANSWERS!X$136</f>
        <v>1</v>
      </c>
      <c r="W84">
        <f>TRANSPOSE!W84/ANSWERS!Y$136</f>
        <v>1</v>
      </c>
      <c r="X84">
        <f>TRANSPOSE!X84/ANSWERS!Z$136</f>
        <v>1</v>
      </c>
      <c r="Y84">
        <f>TRANSPOSE!Y84/ANSWERS!AA$136</f>
        <v>1</v>
      </c>
      <c r="Z84">
        <f>TRANSPOSE!Z84/ANSWERS!AB$136</f>
        <v>1</v>
      </c>
      <c r="AA84">
        <f>TRANSPOSE!AA84/ANSWERS!AC$136</f>
        <v>1</v>
      </c>
      <c r="AB84">
        <f>TRANSPOSE!AB84/ANSWERS!AD$136</f>
        <v>1</v>
      </c>
      <c r="AC84">
        <f>TRANSPOSE!AC84/ANSWERS!AE$136</f>
        <v>1</v>
      </c>
      <c r="AD84" t="str">
        <f>TRANSPOSE!AD84/ANSWERS!AF$136</f>
        <v>#DIV/0!</v>
      </c>
      <c r="AE84" t="str">
        <f>TRANSPOSE!AE84/ANSWERS!AG$136</f>
        <v>#DIV/0!</v>
      </c>
      <c r="AF84">
        <f>TRANSPOSE!AF84/ANSWERS!AH$136</f>
        <v>1</v>
      </c>
      <c r="AG84">
        <f>TRANSPOSE!AG84/ANSWERS!AI$136</f>
        <v>1</v>
      </c>
      <c r="AH84">
        <f>TRANSPOSE!AH84/ANSWERS!AJ$136</f>
        <v>0.6666666667</v>
      </c>
      <c r="AI84">
        <f>TRANSPOSE!AI84/ANSWERS!AK$136</f>
        <v>0</v>
      </c>
      <c r="AJ84" t="str">
        <f>TRANSPOSE!AJ84/ANSWERS!AL$136</f>
        <v>#DIV/0!</v>
      </c>
      <c r="AK84">
        <f>TRANSPOSE!AK84/ANSWERS!AM$136</f>
        <v>1</v>
      </c>
      <c r="AL84">
        <f>TRANSPOSE!AL84/ANSWERS!AN$136</f>
        <v>1</v>
      </c>
      <c r="AM84" t="str">
        <f>TRANSPOSE!AM84/ANSWERS!AO$136</f>
        <v>#DIV/0!</v>
      </c>
      <c r="AN84" t="str">
        <f>TRANSPOSE!AN84/ANSWERS!AP$136</f>
        <v>#DIV/0!</v>
      </c>
      <c r="AO84" t="str">
        <f>TRANSPOSE!AO84/ANSWERS!AQ$136</f>
        <v>#DIV/0!</v>
      </c>
      <c r="AP84">
        <f>TRANSPOSE!AP84/ANSWERS!AR$136</f>
        <v>0.75</v>
      </c>
      <c r="AQ84" t="str">
        <f>TRANSPOSE!AQ84/ANSWERS!AS$136</f>
        <v>#DIV/0!</v>
      </c>
      <c r="AR84">
        <f>TRANSPOSE!AR84/ANSWERS!AT$136</f>
        <v>1</v>
      </c>
      <c r="AS84">
        <f>TRANSPOSE!AS84/ANSWERS!AU$136</f>
        <v>1</v>
      </c>
      <c r="AT84">
        <f>TRANSPOSE!AT84/ANSWERS!AV$136</f>
        <v>1</v>
      </c>
    </row>
    <row r="85">
      <c r="A85" s="1" t="s">
        <v>144</v>
      </c>
      <c r="B85" t="str">
        <f>TRANSPOSE!B85/ANSWERS!D$136</f>
        <v>#DIV/0!</v>
      </c>
      <c r="C85">
        <f>TRANSPOSE!C85/ANSWERS!E$136</f>
        <v>0</v>
      </c>
      <c r="D85">
        <f>TRANSPOSE!D85/ANSWERS!F$136</f>
        <v>0</v>
      </c>
      <c r="E85">
        <f>TRANSPOSE!E85/ANSWERS!G$136</f>
        <v>1</v>
      </c>
      <c r="F85">
        <f>TRANSPOSE!F85/ANSWERS!H$136</f>
        <v>0</v>
      </c>
      <c r="G85">
        <f>TRANSPOSE!G85/ANSWERS!I$136</f>
        <v>0</v>
      </c>
      <c r="H85">
        <f>TRANSPOSE!H85/ANSWERS!J$136</f>
        <v>0.2857142857</v>
      </c>
      <c r="I85">
        <f>TRANSPOSE!I85/ANSWERS!K$136</f>
        <v>1</v>
      </c>
      <c r="J85">
        <f>TRANSPOSE!J85/ANSWERS!L$136</f>
        <v>0.6666666667</v>
      </c>
      <c r="K85">
        <f>TRANSPOSE!K85/ANSWERS!M$136</f>
        <v>0.6</v>
      </c>
      <c r="L85">
        <f>TRANSPOSE!L85/ANSWERS!N$136</f>
        <v>1</v>
      </c>
      <c r="M85">
        <f>TRANSPOSE!M85/ANSWERS!O$136</f>
        <v>0.5882352941</v>
      </c>
      <c r="N85">
        <f>TRANSPOSE!N85/ANSWERS!P$136</f>
        <v>0.3333333333</v>
      </c>
      <c r="O85">
        <f>TRANSPOSE!O85/ANSWERS!Q$136</f>
        <v>0.7</v>
      </c>
      <c r="P85" t="str">
        <f>TRANSPOSE!P85/ANSWERS!R$136</f>
        <v>#DIV/0!</v>
      </c>
      <c r="Q85" t="str">
        <f>TRANSPOSE!Q85/ANSWERS!S$136</f>
        <v>#DIV/0!</v>
      </c>
      <c r="R85">
        <f>TRANSPOSE!R85/ANSWERS!T$136</f>
        <v>0.6923076923</v>
      </c>
      <c r="S85">
        <f>TRANSPOSE!S85/ANSWERS!U$136</f>
        <v>0.625</v>
      </c>
      <c r="T85">
        <f>TRANSPOSE!T85/ANSWERS!V$136</f>
        <v>0.5555555556</v>
      </c>
      <c r="U85">
        <f>TRANSPOSE!U85/ANSWERS!W$136</f>
        <v>0</v>
      </c>
      <c r="V85">
        <f>TRANSPOSE!V85/ANSWERS!X$136</f>
        <v>0.75</v>
      </c>
      <c r="W85">
        <f>TRANSPOSE!W85/ANSWERS!Y$136</f>
        <v>0.6363636364</v>
      </c>
      <c r="X85">
        <f>TRANSPOSE!X85/ANSWERS!Z$136</f>
        <v>0</v>
      </c>
      <c r="Y85">
        <f>TRANSPOSE!Y85/ANSWERS!AA$136</f>
        <v>1</v>
      </c>
      <c r="Z85">
        <f>TRANSPOSE!Z85/ANSWERS!AB$136</f>
        <v>0</v>
      </c>
      <c r="AA85">
        <f>TRANSPOSE!AA85/ANSWERS!AC$136</f>
        <v>0.4</v>
      </c>
      <c r="AB85">
        <f>TRANSPOSE!AB85/ANSWERS!AD$136</f>
        <v>0</v>
      </c>
      <c r="AC85">
        <f>TRANSPOSE!AC85/ANSWERS!AE$136</f>
        <v>0</v>
      </c>
      <c r="AD85" t="str">
        <f>TRANSPOSE!AD85/ANSWERS!AF$136</f>
        <v>#DIV/0!</v>
      </c>
      <c r="AE85" t="str">
        <f>TRANSPOSE!AE85/ANSWERS!AG$136</f>
        <v>#DIV/0!</v>
      </c>
      <c r="AF85">
        <f>TRANSPOSE!AF85/ANSWERS!AH$136</f>
        <v>1</v>
      </c>
      <c r="AG85">
        <f>TRANSPOSE!AG85/ANSWERS!AI$136</f>
        <v>0.6666666667</v>
      </c>
      <c r="AH85">
        <f>TRANSPOSE!AH85/ANSWERS!AJ$136</f>
        <v>1</v>
      </c>
      <c r="AI85">
        <f>TRANSPOSE!AI85/ANSWERS!AK$136</f>
        <v>1</v>
      </c>
      <c r="AJ85" t="str">
        <f>TRANSPOSE!AJ85/ANSWERS!AL$136</f>
        <v>#DIV/0!</v>
      </c>
      <c r="AK85">
        <f>TRANSPOSE!AK85/ANSWERS!AM$136</f>
        <v>1</v>
      </c>
      <c r="AL85">
        <f>TRANSPOSE!AL85/ANSWERS!AN$136</f>
        <v>1</v>
      </c>
      <c r="AM85" t="str">
        <f>TRANSPOSE!AM85/ANSWERS!AO$136</f>
        <v>#DIV/0!</v>
      </c>
      <c r="AN85" t="str">
        <f>TRANSPOSE!AN85/ANSWERS!AP$136</f>
        <v>#DIV/0!</v>
      </c>
      <c r="AO85" t="str">
        <f>TRANSPOSE!AO85/ANSWERS!AQ$136</f>
        <v>#DIV/0!</v>
      </c>
      <c r="AP85">
        <f>TRANSPOSE!AP85/ANSWERS!AR$136</f>
        <v>0</v>
      </c>
      <c r="AQ85" t="str">
        <f>TRANSPOSE!AQ85/ANSWERS!AS$136</f>
        <v>#DIV/0!</v>
      </c>
      <c r="AR85">
        <f>TRANSPOSE!AR85/ANSWERS!AT$136</f>
        <v>0</v>
      </c>
      <c r="AS85">
        <f>TRANSPOSE!AS85/ANSWERS!AU$136</f>
        <v>0</v>
      </c>
      <c r="AT85">
        <f>TRANSPOSE!AT85/ANSWERS!AV$136</f>
        <v>0.8</v>
      </c>
    </row>
    <row r="86">
      <c r="A86" s="1" t="s">
        <v>145</v>
      </c>
      <c r="B86" t="str">
        <f>TRANSPOSE!B86/ANSWERS!D$136</f>
        <v>#DIV/0!</v>
      </c>
      <c r="C86">
        <f>TRANSPOSE!C86/ANSWERS!E$136</f>
        <v>1</v>
      </c>
      <c r="D86">
        <f>TRANSPOSE!D86/ANSWERS!F$136</f>
        <v>1</v>
      </c>
      <c r="E86">
        <f>TRANSPOSE!E86/ANSWERS!G$136</f>
        <v>1</v>
      </c>
      <c r="F86">
        <f>TRANSPOSE!F86/ANSWERS!H$136</f>
        <v>1</v>
      </c>
      <c r="G86">
        <f>TRANSPOSE!G86/ANSWERS!I$136</f>
        <v>1</v>
      </c>
      <c r="H86">
        <f>TRANSPOSE!H86/ANSWERS!J$136</f>
        <v>1</v>
      </c>
      <c r="I86">
        <f>TRANSPOSE!I86/ANSWERS!K$136</f>
        <v>1</v>
      </c>
      <c r="J86">
        <f>TRANSPOSE!J86/ANSWERS!L$136</f>
        <v>0.9166666667</v>
      </c>
      <c r="K86">
        <f>TRANSPOSE!K86/ANSWERS!M$136</f>
        <v>1</v>
      </c>
      <c r="L86">
        <f>TRANSPOSE!L86/ANSWERS!N$136</f>
        <v>1</v>
      </c>
      <c r="M86">
        <f>TRANSPOSE!M86/ANSWERS!O$136</f>
        <v>0.9411764706</v>
      </c>
      <c r="N86">
        <f>TRANSPOSE!N86/ANSWERS!P$136</f>
        <v>1</v>
      </c>
      <c r="O86">
        <f>TRANSPOSE!O86/ANSWERS!Q$136</f>
        <v>1</v>
      </c>
      <c r="P86" t="str">
        <f>TRANSPOSE!P86/ANSWERS!R$136</f>
        <v>#DIV/0!</v>
      </c>
      <c r="Q86" t="str">
        <f>TRANSPOSE!Q86/ANSWERS!S$136</f>
        <v>#DIV/0!</v>
      </c>
      <c r="R86">
        <f>TRANSPOSE!R86/ANSWERS!T$136</f>
        <v>1</v>
      </c>
      <c r="S86">
        <f>TRANSPOSE!S86/ANSWERS!U$136</f>
        <v>1</v>
      </c>
      <c r="T86">
        <f>TRANSPOSE!T86/ANSWERS!V$136</f>
        <v>0.8888888889</v>
      </c>
      <c r="U86">
        <f>TRANSPOSE!U86/ANSWERS!W$136</f>
        <v>1</v>
      </c>
      <c r="V86">
        <f>TRANSPOSE!V86/ANSWERS!X$136</f>
        <v>1</v>
      </c>
      <c r="W86">
        <f>TRANSPOSE!W86/ANSWERS!Y$136</f>
        <v>1</v>
      </c>
      <c r="X86">
        <f>TRANSPOSE!X86/ANSWERS!Z$136</f>
        <v>1</v>
      </c>
      <c r="Y86">
        <f>TRANSPOSE!Y86/ANSWERS!AA$136</f>
        <v>1</v>
      </c>
      <c r="Z86">
        <f>TRANSPOSE!Z86/ANSWERS!AB$136</f>
        <v>1</v>
      </c>
      <c r="AA86">
        <f>TRANSPOSE!AA86/ANSWERS!AC$136</f>
        <v>1</v>
      </c>
      <c r="AB86">
        <f>TRANSPOSE!AB86/ANSWERS!AD$136</f>
        <v>1</v>
      </c>
      <c r="AC86">
        <f>TRANSPOSE!AC86/ANSWERS!AE$136</f>
        <v>1</v>
      </c>
      <c r="AD86" t="str">
        <f>TRANSPOSE!AD86/ANSWERS!AF$136</f>
        <v>#DIV/0!</v>
      </c>
      <c r="AE86" t="str">
        <f>TRANSPOSE!AE86/ANSWERS!AG$136</f>
        <v>#DIV/0!</v>
      </c>
      <c r="AF86">
        <f>TRANSPOSE!AF86/ANSWERS!AH$136</f>
        <v>1</v>
      </c>
      <c r="AG86">
        <f>TRANSPOSE!AG86/ANSWERS!AI$136</f>
        <v>1</v>
      </c>
      <c r="AH86">
        <f>TRANSPOSE!AH86/ANSWERS!AJ$136</f>
        <v>0.6666666667</v>
      </c>
      <c r="AI86">
        <f>TRANSPOSE!AI86/ANSWERS!AK$136</f>
        <v>1</v>
      </c>
      <c r="AJ86" t="str">
        <f>TRANSPOSE!AJ86/ANSWERS!AL$136</f>
        <v>#DIV/0!</v>
      </c>
      <c r="AK86">
        <f>TRANSPOSE!AK86/ANSWERS!AM$136</f>
        <v>1</v>
      </c>
      <c r="AL86">
        <f>TRANSPOSE!AL86/ANSWERS!AN$136</f>
        <v>1</v>
      </c>
      <c r="AM86" t="str">
        <f>TRANSPOSE!AM86/ANSWERS!AO$136</f>
        <v>#DIV/0!</v>
      </c>
      <c r="AN86" t="str">
        <f>TRANSPOSE!AN86/ANSWERS!AP$136</f>
        <v>#DIV/0!</v>
      </c>
      <c r="AO86" t="str">
        <f>TRANSPOSE!AO86/ANSWERS!AQ$136</f>
        <v>#DIV/0!</v>
      </c>
      <c r="AP86">
        <f>TRANSPOSE!AP86/ANSWERS!AR$136</f>
        <v>1</v>
      </c>
      <c r="AQ86" t="str">
        <f>TRANSPOSE!AQ86/ANSWERS!AS$136</f>
        <v>#DIV/0!</v>
      </c>
      <c r="AR86">
        <f>TRANSPOSE!AR86/ANSWERS!AT$136</f>
        <v>1</v>
      </c>
      <c r="AS86">
        <f>TRANSPOSE!AS86/ANSWERS!AU$136</f>
        <v>1</v>
      </c>
      <c r="AT86">
        <f>TRANSPOSE!AT86/ANSWERS!AV$136</f>
        <v>1</v>
      </c>
    </row>
    <row r="87">
      <c r="A87" s="1" t="s">
        <v>146</v>
      </c>
      <c r="B87" t="str">
        <f>TRANSPOSE!B87/ANSWERS!D$136</f>
        <v>#DIV/0!</v>
      </c>
      <c r="C87">
        <f>TRANSPOSE!C87/ANSWERS!E$136</f>
        <v>1</v>
      </c>
      <c r="D87">
        <f>TRANSPOSE!D87/ANSWERS!F$136</f>
        <v>1</v>
      </c>
      <c r="E87">
        <f>TRANSPOSE!E87/ANSWERS!G$136</f>
        <v>0</v>
      </c>
      <c r="F87">
        <f>TRANSPOSE!F87/ANSWERS!H$136</f>
        <v>1</v>
      </c>
      <c r="G87">
        <f>TRANSPOSE!G87/ANSWERS!I$136</f>
        <v>1</v>
      </c>
      <c r="H87">
        <f>TRANSPOSE!H87/ANSWERS!J$136</f>
        <v>0.8571428571</v>
      </c>
      <c r="I87">
        <f>TRANSPOSE!I87/ANSWERS!K$136</f>
        <v>1</v>
      </c>
      <c r="J87">
        <f>TRANSPOSE!J87/ANSWERS!L$136</f>
        <v>0.9166666667</v>
      </c>
      <c r="K87">
        <f>TRANSPOSE!K87/ANSWERS!M$136</f>
        <v>0.9</v>
      </c>
      <c r="L87">
        <f>TRANSPOSE!L87/ANSWERS!N$136</f>
        <v>1</v>
      </c>
      <c r="M87">
        <f>TRANSPOSE!M87/ANSWERS!O$136</f>
        <v>0.8235294118</v>
      </c>
      <c r="N87">
        <f>TRANSPOSE!N87/ANSWERS!P$136</f>
        <v>0.6666666667</v>
      </c>
      <c r="O87">
        <f>TRANSPOSE!O87/ANSWERS!Q$136</f>
        <v>0.9</v>
      </c>
      <c r="P87" t="str">
        <f>TRANSPOSE!P87/ANSWERS!R$136</f>
        <v>#DIV/0!</v>
      </c>
      <c r="Q87" t="str">
        <f>TRANSPOSE!Q87/ANSWERS!S$136</f>
        <v>#DIV/0!</v>
      </c>
      <c r="R87">
        <f>TRANSPOSE!R87/ANSWERS!T$136</f>
        <v>0.9230769231</v>
      </c>
      <c r="S87">
        <f>TRANSPOSE!S87/ANSWERS!U$136</f>
        <v>0.9375</v>
      </c>
      <c r="T87">
        <f>TRANSPOSE!T87/ANSWERS!V$136</f>
        <v>0.8888888889</v>
      </c>
      <c r="U87">
        <f>TRANSPOSE!U87/ANSWERS!W$136</f>
        <v>1</v>
      </c>
      <c r="V87">
        <f>TRANSPOSE!V87/ANSWERS!X$136</f>
        <v>1</v>
      </c>
      <c r="W87">
        <f>TRANSPOSE!W87/ANSWERS!Y$136</f>
        <v>0.9090909091</v>
      </c>
      <c r="X87">
        <f>TRANSPOSE!X87/ANSWERS!Z$136</f>
        <v>1</v>
      </c>
      <c r="Y87">
        <f>TRANSPOSE!Y87/ANSWERS!AA$136</f>
        <v>1</v>
      </c>
      <c r="Z87">
        <f>TRANSPOSE!Z87/ANSWERS!AB$136</f>
        <v>1</v>
      </c>
      <c r="AA87">
        <f>TRANSPOSE!AA87/ANSWERS!AC$136</f>
        <v>1</v>
      </c>
      <c r="AB87">
        <f>TRANSPOSE!AB87/ANSWERS!AD$136</f>
        <v>1</v>
      </c>
      <c r="AC87">
        <f>TRANSPOSE!AC87/ANSWERS!AE$136</f>
        <v>1</v>
      </c>
      <c r="AD87" t="str">
        <f>TRANSPOSE!AD87/ANSWERS!AF$136</f>
        <v>#DIV/0!</v>
      </c>
      <c r="AE87" t="str">
        <f>TRANSPOSE!AE87/ANSWERS!AG$136</f>
        <v>#DIV/0!</v>
      </c>
      <c r="AF87">
        <f>TRANSPOSE!AF87/ANSWERS!AH$136</f>
        <v>1</v>
      </c>
      <c r="AG87">
        <f>TRANSPOSE!AG87/ANSWERS!AI$136</f>
        <v>0.9166666667</v>
      </c>
      <c r="AH87">
        <f>TRANSPOSE!AH87/ANSWERS!AJ$136</f>
        <v>0.6666666667</v>
      </c>
      <c r="AI87">
        <f>TRANSPOSE!AI87/ANSWERS!AK$136</f>
        <v>0</v>
      </c>
      <c r="AJ87" t="str">
        <f>TRANSPOSE!AJ87/ANSWERS!AL$136</f>
        <v>#DIV/0!</v>
      </c>
      <c r="AK87">
        <f>TRANSPOSE!AK87/ANSWERS!AM$136</f>
        <v>1</v>
      </c>
      <c r="AL87">
        <f>TRANSPOSE!AL87/ANSWERS!AN$136</f>
        <v>1</v>
      </c>
      <c r="AM87" t="str">
        <f>TRANSPOSE!AM87/ANSWERS!AO$136</f>
        <v>#DIV/0!</v>
      </c>
      <c r="AN87" t="str">
        <f>TRANSPOSE!AN87/ANSWERS!AP$136</f>
        <v>#DIV/0!</v>
      </c>
      <c r="AO87" t="str">
        <f>TRANSPOSE!AO87/ANSWERS!AQ$136</f>
        <v>#DIV/0!</v>
      </c>
      <c r="AP87">
        <f>TRANSPOSE!AP87/ANSWERS!AR$136</f>
        <v>1</v>
      </c>
      <c r="AQ87" t="str">
        <f>TRANSPOSE!AQ87/ANSWERS!AS$136</f>
        <v>#DIV/0!</v>
      </c>
      <c r="AR87">
        <f>TRANSPOSE!AR87/ANSWERS!AT$136</f>
        <v>1</v>
      </c>
      <c r="AS87">
        <f>TRANSPOSE!AS87/ANSWERS!AU$136</f>
        <v>1</v>
      </c>
      <c r="AT87">
        <f>TRANSPOSE!AT87/ANSWERS!AV$136</f>
        <v>0.9</v>
      </c>
    </row>
    <row r="88">
      <c r="A88" s="1" t="s">
        <v>54</v>
      </c>
      <c r="B88" t="str">
        <f>TRANSPOSE!B88/ANSWERS!D$136</f>
        <v>#DIV/0!</v>
      </c>
      <c r="C88">
        <f>TRANSPOSE!C88/ANSWERS!E$136</f>
        <v>1</v>
      </c>
      <c r="D88">
        <f>TRANSPOSE!D88/ANSWERS!F$136</f>
        <v>1</v>
      </c>
      <c r="E88">
        <f>TRANSPOSE!E88/ANSWERS!G$136</f>
        <v>0</v>
      </c>
      <c r="F88">
        <f>TRANSPOSE!F88/ANSWERS!H$136</f>
        <v>1</v>
      </c>
      <c r="G88">
        <f>TRANSPOSE!G88/ANSWERS!I$136</f>
        <v>1</v>
      </c>
      <c r="H88">
        <f>TRANSPOSE!H88/ANSWERS!J$136</f>
        <v>0.8571428571</v>
      </c>
      <c r="I88">
        <f>TRANSPOSE!I88/ANSWERS!K$136</f>
        <v>1</v>
      </c>
      <c r="J88">
        <f>TRANSPOSE!J88/ANSWERS!L$136</f>
        <v>0.75</v>
      </c>
      <c r="K88">
        <f>TRANSPOSE!K88/ANSWERS!M$136</f>
        <v>0.7</v>
      </c>
      <c r="L88">
        <f>TRANSPOSE!L88/ANSWERS!N$136</f>
        <v>1</v>
      </c>
      <c r="M88">
        <f>TRANSPOSE!M88/ANSWERS!O$136</f>
        <v>0.7058823529</v>
      </c>
      <c r="N88">
        <f>TRANSPOSE!N88/ANSWERS!P$136</f>
        <v>0.6666666667</v>
      </c>
      <c r="O88">
        <f>TRANSPOSE!O88/ANSWERS!Q$136</f>
        <v>0.6</v>
      </c>
      <c r="P88" t="str">
        <f>TRANSPOSE!P88/ANSWERS!R$136</f>
        <v>#DIV/0!</v>
      </c>
      <c r="Q88" t="str">
        <f>TRANSPOSE!Q88/ANSWERS!S$136</f>
        <v>#DIV/0!</v>
      </c>
      <c r="R88">
        <f>TRANSPOSE!R88/ANSWERS!T$136</f>
        <v>0.7692307692</v>
      </c>
      <c r="S88">
        <f>TRANSPOSE!S88/ANSWERS!U$136</f>
        <v>0.8125</v>
      </c>
      <c r="T88">
        <f>TRANSPOSE!T88/ANSWERS!V$136</f>
        <v>1</v>
      </c>
      <c r="U88">
        <f>TRANSPOSE!U88/ANSWERS!W$136</f>
        <v>1</v>
      </c>
      <c r="V88">
        <f>TRANSPOSE!V88/ANSWERS!X$136</f>
        <v>0.75</v>
      </c>
      <c r="W88">
        <f>TRANSPOSE!W88/ANSWERS!Y$136</f>
        <v>0.7272727273</v>
      </c>
      <c r="X88">
        <f>TRANSPOSE!X88/ANSWERS!Z$136</f>
        <v>1</v>
      </c>
      <c r="Y88">
        <f>TRANSPOSE!Y88/ANSWERS!AA$136</f>
        <v>0</v>
      </c>
      <c r="Z88">
        <f>TRANSPOSE!Z88/ANSWERS!AB$136</f>
        <v>1</v>
      </c>
      <c r="AA88">
        <f>TRANSPOSE!AA88/ANSWERS!AC$136</f>
        <v>1</v>
      </c>
      <c r="AB88">
        <f>TRANSPOSE!AB88/ANSWERS!AD$136</f>
        <v>1</v>
      </c>
      <c r="AC88">
        <f>TRANSPOSE!AC88/ANSWERS!AE$136</f>
        <v>1</v>
      </c>
      <c r="AD88" t="str">
        <f>TRANSPOSE!AD88/ANSWERS!AF$136</f>
        <v>#DIV/0!</v>
      </c>
      <c r="AE88" t="str">
        <f>TRANSPOSE!AE88/ANSWERS!AG$136</f>
        <v>#DIV/0!</v>
      </c>
      <c r="AF88">
        <f>TRANSPOSE!AF88/ANSWERS!AH$136</f>
        <v>1</v>
      </c>
      <c r="AG88">
        <f>TRANSPOSE!AG88/ANSWERS!AI$136</f>
        <v>0.75</v>
      </c>
      <c r="AH88">
        <f>TRANSPOSE!AH88/ANSWERS!AJ$136</f>
        <v>0.6666666667</v>
      </c>
      <c r="AI88">
        <f>TRANSPOSE!AI88/ANSWERS!AK$136</f>
        <v>0</v>
      </c>
      <c r="AJ88" t="str">
        <f>TRANSPOSE!AJ88/ANSWERS!AL$136</f>
        <v>#DIV/0!</v>
      </c>
      <c r="AK88">
        <f>TRANSPOSE!AK88/ANSWERS!AM$136</f>
        <v>1</v>
      </c>
      <c r="AL88">
        <f>TRANSPOSE!AL88/ANSWERS!AN$136</f>
        <v>1</v>
      </c>
      <c r="AM88" t="str">
        <f>TRANSPOSE!AM88/ANSWERS!AO$136</f>
        <v>#DIV/0!</v>
      </c>
      <c r="AN88" t="str">
        <f>TRANSPOSE!AN88/ANSWERS!AP$136</f>
        <v>#DIV/0!</v>
      </c>
      <c r="AO88" t="str">
        <f>TRANSPOSE!AO88/ANSWERS!AQ$136</f>
        <v>#DIV/0!</v>
      </c>
      <c r="AP88">
        <f>TRANSPOSE!AP88/ANSWERS!AR$136</f>
        <v>1</v>
      </c>
      <c r="AQ88" t="str">
        <f>TRANSPOSE!AQ88/ANSWERS!AS$136</f>
        <v>#DIV/0!</v>
      </c>
      <c r="AR88">
        <f>TRANSPOSE!AR88/ANSWERS!AT$136</f>
        <v>1</v>
      </c>
      <c r="AS88">
        <f>TRANSPOSE!AS88/ANSWERS!AU$136</f>
        <v>1</v>
      </c>
      <c r="AT88">
        <f>TRANSPOSE!AT88/ANSWERS!AV$136</f>
        <v>0.7</v>
      </c>
    </row>
    <row r="89">
      <c r="A89" s="1" t="s">
        <v>55</v>
      </c>
      <c r="B89" t="str">
        <f>TRANSPOSE!B89/ANSWERS!D$136</f>
        <v>#DIV/0!</v>
      </c>
      <c r="C89">
        <f>TRANSPOSE!C89/ANSWERS!E$136</f>
        <v>1</v>
      </c>
      <c r="D89">
        <f>TRANSPOSE!D89/ANSWERS!F$136</f>
        <v>1</v>
      </c>
      <c r="E89">
        <f>TRANSPOSE!E89/ANSWERS!G$136</f>
        <v>1</v>
      </c>
      <c r="F89">
        <f>TRANSPOSE!F89/ANSWERS!H$136</f>
        <v>1</v>
      </c>
      <c r="G89">
        <f>TRANSPOSE!G89/ANSWERS!I$136</f>
        <v>1</v>
      </c>
      <c r="H89">
        <f>TRANSPOSE!H89/ANSWERS!J$136</f>
        <v>0.8571428571</v>
      </c>
      <c r="I89">
        <f>TRANSPOSE!I89/ANSWERS!K$136</f>
        <v>1</v>
      </c>
      <c r="J89">
        <f>TRANSPOSE!J89/ANSWERS!L$136</f>
        <v>0.8333333333</v>
      </c>
      <c r="K89">
        <f>TRANSPOSE!K89/ANSWERS!M$136</f>
        <v>0.9</v>
      </c>
      <c r="L89">
        <f>TRANSPOSE!L89/ANSWERS!N$136</f>
        <v>1</v>
      </c>
      <c r="M89">
        <f>TRANSPOSE!M89/ANSWERS!O$136</f>
        <v>0.7647058824</v>
      </c>
      <c r="N89">
        <f>TRANSPOSE!N89/ANSWERS!P$136</f>
        <v>0.6666666667</v>
      </c>
      <c r="O89">
        <f>TRANSPOSE!O89/ANSWERS!Q$136</f>
        <v>0.8</v>
      </c>
      <c r="P89" t="str">
        <f>TRANSPOSE!P89/ANSWERS!R$136</f>
        <v>#DIV/0!</v>
      </c>
      <c r="Q89" t="str">
        <f>TRANSPOSE!Q89/ANSWERS!S$136</f>
        <v>#DIV/0!</v>
      </c>
      <c r="R89">
        <f>TRANSPOSE!R89/ANSWERS!T$136</f>
        <v>0.7692307692</v>
      </c>
      <c r="S89">
        <f>TRANSPOSE!S89/ANSWERS!U$136</f>
        <v>0.875</v>
      </c>
      <c r="T89">
        <f>TRANSPOSE!T89/ANSWERS!V$136</f>
        <v>0.7777777778</v>
      </c>
      <c r="U89">
        <f>TRANSPOSE!U89/ANSWERS!W$136</f>
        <v>1</v>
      </c>
      <c r="V89">
        <f>TRANSPOSE!V89/ANSWERS!X$136</f>
        <v>0.875</v>
      </c>
      <c r="W89">
        <f>TRANSPOSE!W89/ANSWERS!Y$136</f>
        <v>0.8181818182</v>
      </c>
      <c r="X89">
        <f>TRANSPOSE!X89/ANSWERS!Z$136</f>
        <v>1</v>
      </c>
      <c r="Y89">
        <f>TRANSPOSE!Y89/ANSWERS!AA$136</f>
        <v>0.5</v>
      </c>
      <c r="Z89">
        <f>TRANSPOSE!Z89/ANSWERS!AB$136</f>
        <v>1</v>
      </c>
      <c r="AA89">
        <f>TRANSPOSE!AA89/ANSWERS!AC$136</f>
        <v>0.8</v>
      </c>
      <c r="AB89">
        <f>TRANSPOSE!AB89/ANSWERS!AD$136</f>
        <v>1</v>
      </c>
      <c r="AC89">
        <f>TRANSPOSE!AC89/ANSWERS!AE$136</f>
        <v>1</v>
      </c>
      <c r="AD89" t="str">
        <f>TRANSPOSE!AD89/ANSWERS!AF$136</f>
        <v>#DIV/0!</v>
      </c>
      <c r="AE89" t="str">
        <f>TRANSPOSE!AE89/ANSWERS!AG$136</f>
        <v>#DIV/0!</v>
      </c>
      <c r="AF89">
        <f>TRANSPOSE!AF89/ANSWERS!AH$136</f>
        <v>1</v>
      </c>
      <c r="AG89">
        <f>TRANSPOSE!AG89/ANSWERS!AI$136</f>
        <v>0.8333333333</v>
      </c>
      <c r="AH89">
        <f>TRANSPOSE!AH89/ANSWERS!AJ$136</f>
        <v>1</v>
      </c>
      <c r="AI89">
        <f>TRANSPOSE!AI89/ANSWERS!AK$136</f>
        <v>1</v>
      </c>
      <c r="AJ89" t="str">
        <f>TRANSPOSE!AJ89/ANSWERS!AL$136</f>
        <v>#DIV/0!</v>
      </c>
      <c r="AK89">
        <f>TRANSPOSE!AK89/ANSWERS!AM$136</f>
        <v>1</v>
      </c>
      <c r="AL89">
        <f>TRANSPOSE!AL89/ANSWERS!AN$136</f>
        <v>1</v>
      </c>
      <c r="AM89" t="str">
        <f>TRANSPOSE!AM89/ANSWERS!AO$136</f>
        <v>#DIV/0!</v>
      </c>
      <c r="AN89" t="str">
        <f>TRANSPOSE!AN89/ANSWERS!AP$136</f>
        <v>#DIV/0!</v>
      </c>
      <c r="AO89" t="str">
        <f>TRANSPOSE!AO89/ANSWERS!AQ$136</f>
        <v>#DIV/0!</v>
      </c>
      <c r="AP89">
        <f>TRANSPOSE!AP89/ANSWERS!AR$136</f>
        <v>1</v>
      </c>
      <c r="AQ89" t="str">
        <f>TRANSPOSE!AQ89/ANSWERS!AS$136</f>
        <v>#DIV/0!</v>
      </c>
      <c r="AR89">
        <f>TRANSPOSE!AR89/ANSWERS!AT$136</f>
        <v>1</v>
      </c>
      <c r="AS89">
        <f>TRANSPOSE!AS89/ANSWERS!AU$136</f>
        <v>1</v>
      </c>
      <c r="AT89">
        <f>TRANSPOSE!AT89/ANSWERS!AV$136</f>
        <v>0.8</v>
      </c>
    </row>
    <row r="90">
      <c r="A90" s="1" t="s">
        <v>56</v>
      </c>
      <c r="B90" t="str">
        <f>TRANSPOSE!B90/ANSWERS!D$136</f>
        <v>#DIV/0!</v>
      </c>
      <c r="C90">
        <f>TRANSPOSE!C90/ANSWERS!E$136</f>
        <v>0.6666666667</v>
      </c>
      <c r="D90">
        <f>TRANSPOSE!D90/ANSWERS!F$136</f>
        <v>0</v>
      </c>
      <c r="E90">
        <f>TRANSPOSE!E90/ANSWERS!G$136</f>
        <v>0</v>
      </c>
      <c r="F90">
        <f>TRANSPOSE!F90/ANSWERS!H$136</f>
        <v>0.5</v>
      </c>
      <c r="G90">
        <f>TRANSPOSE!G90/ANSWERS!I$136</f>
        <v>1</v>
      </c>
      <c r="H90">
        <f>TRANSPOSE!H90/ANSWERS!J$136</f>
        <v>0.4285714286</v>
      </c>
      <c r="I90">
        <f>TRANSPOSE!I90/ANSWERS!K$136</f>
        <v>1</v>
      </c>
      <c r="J90">
        <f>TRANSPOSE!J90/ANSWERS!L$136</f>
        <v>0.6666666667</v>
      </c>
      <c r="K90">
        <f>TRANSPOSE!K90/ANSWERS!M$136</f>
        <v>0.7</v>
      </c>
      <c r="L90">
        <f>TRANSPOSE!L90/ANSWERS!N$136</f>
        <v>1</v>
      </c>
      <c r="M90">
        <f>TRANSPOSE!M90/ANSWERS!O$136</f>
        <v>0.4705882353</v>
      </c>
      <c r="N90">
        <f>TRANSPOSE!N90/ANSWERS!P$136</f>
        <v>0</v>
      </c>
      <c r="O90">
        <f>TRANSPOSE!O90/ANSWERS!Q$136</f>
        <v>0.6</v>
      </c>
      <c r="P90" t="str">
        <f>TRANSPOSE!P90/ANSWERS!R$136</f>
        <v>#DIV/0!</v>
      </c>
      <c r="Q90" t="str">
        <f>TRANSPOSE!Q90/ANSWERS!S$136</f>
        <v>#DIV/0!</v>
      </c>
      <c r="R90">
        <f>TRANSPOSE!R90/ANSWERS!T$136</f>
        <v>0.5384615385</v>
      </c>
      <c r="S90">
        <f>TRANSPOSE!S90/ANSWERS!U$136</f>
        <v>0.6875</v>
      </c>
      <c r="T90">
        <f>TRANSPOSE!T90/ANSWERS!V$136</f>
        <v>0.3333333333</v>
      </c>
      <c r="U90">
        <f>TRANSPOSE!U90/ANSWERS!W$136</f>
        <v>0.4285714286</v>
      </c>
      <c r="V90">
        <f>TRANSPOSE!V90/ANSWERS!X$136</f>
        <v>0.875</v>
      </c>
      <c r="W90">
        <f>TRANSPOSE!W90/ANSWERS!Y$136</f>
        <v>0.6363636364</v>
      </c>
      <c r="X90">
        <f>TRANSPOSE!X90/ANSWERS!Z$136</f>
        <v>0.5</v>
      </c>
      <c r="Y90">
        <f>TRANSPOSE!Y90/ANSWERS!AA$136</f>
        <v>1</v>
      </c>
      <c r="Z90">
        <f>TRANSPOSE!Z90/ANSWERS!AB$136</f>
        <v>0.5</v>
      </c>
      <c r="AA90">
        <f>TRANSPOSE!AA90/ANSWERS!AC$136</f>
        <v>0.4</v>
      </c>
      <c r="AB90">
        <f>TRANSPOSE!AB90/ANSWERS!AD$136</f>
        <v>1</v>
      </c>
      <c r="AC90">
        <f>TRANSPOSE!AC90/ANSWERS!AE$136</f>
        <v>0</v>
      </c>
      <c r="AD90" t="str">
        <f>TRANSPOSE!AD90/ANSWERS!AF$136</f>
        <v>#DIV/0!</v>
      </c>
      <c r="AE90" t="str">
        <f>TRANSPOSE!AE90/ANSWERS!AG$136</f>
        <v>#DIV/0!</v>
      </c>
      <c r="AF90">
        <f>TRANSPOSE!AF90/ANSWERS!AH$136</f>
        <v>1</v>
      </c>
      <c r="AG90">
        <f>TRANSPOSE!AG90/ANSWERS!AI$136</f>
        <v>0.6666666667</v>
      </c>
      <c r="AH90">
        <f>TRANSPOSE!AH90/ANSWERS!AJ$136</f>
        <v>0.3333333333</v>
      </c>
      <c r="AI90">
        <f>TRANSPOSE!AI90/ANSWERS!AK$136</f>
        <v>0</v>
      </c>
      <c r="AJ90" t="str">
        <f>TRANSPOSE!AJ90/ANSWERS!AL$136</f>
        <v>#DIV/0!</v>
      </c>
      <c r="AK90">
        <f>TRANSPOSE!AK90/ANSWERS!AM$136</f>
        <v>0</v>
      </c>
      <c r="AL90">
        <f>TRANSPOSE!AL90/ANSWERS!AN$136</f>
        <v>1</v>
      </c>
      <c r="AM90" t="str">
        <f>TRANSPOSE!AM90/ANSWERS!AO$136</f>
        <v>#DIV/0!</v>
      </c>
      <c r="AN90" t="str">
        <f>TRANSPOSE!AN90/ANSWERS!AP$136</f>
        <v>#DIV/0!</v>
      </c>
      <c r="AO90" t="str">
        <f>TRANSPOSE!AO90/ANSWERS!AQ$136</f>
        <v>#DIV/0!</v>
      </c>
      <c r="AP90">
        <f>TRANSPOSE!AP90/ANSWERS!AR$136</f>
        <v>0.25</v>
      </c>
      <c r="AQ90" t="str">
        <f>TRANSPOSE!AQ90/ANSWERS!AS$136</f>
        <v>#DIV/0!</v>
      </c>
      <c r="AR90">
        <f>TRANSPOSE!AR90/ANSWERS!AT$136</f>
        <v>0.5</v>
      </c>
      <c r="AS90">
        <f>TRANSPOSE!AS90/ANSWERS!AU$136</f>
        <v>0</v>
      </c>
      <c r="AT90">
        <f>TRANSPOSE!AT90/ANSWERS!AV$136</f>
        <v>0.6</v>
      </c>
    </row>
    <row r="91">
      <c r="A91" s="1" t="s">
        <v>57</v>
      </c>
      <c r="B91" t="str">
        <f>TRANSPOSE!B91/ANSWERS!D$136</f>
        <v>#DIV/0!</v>
      </c>
      <c r="C91">
        <f>TRANSPOSE!C91/ANSWERS!E$136</f>
        <v>0.6666666667</v>
      </c>
      <c r="D91">
        <f>TRANSPOSE!D91/ANSWERS!F$136</f>
        <v>1</v>
      </c>
      <c r="E91">
        <f>TRANSPOSE!E91/ANSWERS!G$136</f>
        <v>0</v>
      </c>
      <c r="F91">
        <f>TRANSPOSE!F91/ANSWERS!H$136</f>
        <v>1</v>
      </c>
      <c r="G91">
        <f>TRANSPOSE!G91/ANSWERS!I$136</f>
        <v>0</v>
      </c>
      <c r="H91">
        <f>TRANSPOSE!H91/ANSWERS!J$136</f>
        <v>0.4285714286</v>
      </c>
      <c r="I91">
        <f>TRANSPOSE!I91/ANSWERS!K$136</f>
        <v>1</v>
      </c>
      <c r="J91">
        <f>TRANSPOSE!J91/ANSWERS!L$136</f>
        <v>0.3333333333</v>
      </c>
      <c r="K91">
        <f>TRANSPOSE!K91/ANSWERS!M$136</f>
        <v>0.5</v>
      </c>
      <c r="L91">
        <f>TRANSPOSE!L91/ANSWERS!N$136</f>
        <v>1</v>
      </c>
      <c r="M91">
        <f>TRANSPOSE!M91/ANSWERS!O$136</f>
        <v>0.5294117647</v>
      </c>
      <c r="N91">
        <f>TRANSPOSE!N91/ANSWERS!P$136</f>
        <v>0.3333333333</v>
      </c>
      <c r="O91">
        <f>TRANSPOSE!O91/ANSWERS!Q$136</f>
        <v>0.5</v>
      </c>
      <c r="P91" t="str">
        <f>TRANSPOSE!P91/ANSWERS!R$136</f>
        <v>#DIV/0!</v>
      </c>
      <c r="Q91" t="str">
        <f>TRANSPOSE!Q91/ANSWERS!S$136</f>
        <v>#DIV/0!</v>
      </c>
      <c r="R91">
        <f>TRANSPOSE!R91/ANSWERS!T$136</f>
        <v>0.4615384615</v>
      </c>
      <c r="S91">
        <f>TRANSPOSE!S91/ANSWERS!U$136</f>
        <v>0.6875</v>
      </c>
      <c r="T91">
        <f>TRANSPOSE!T91/ANSWERS!V$136</f>
        <v>0.5555555556</v>
      </c>
      <c r="U91">
        <f>TRANSPOSE!U91/ANSWERS!W$136</f>
        <v>0.7142857143</v>
      </c>
      <c r="V91">
        <f>TRANSPOSE!V91/ANSWERS!X$136</f>
        <v>0.625</v>
      </c>
      <c r="W91">
        <f>TRANSPOSE!W91/ANSWERS!Y$136</f>
        <v>0.6363636364</v>
      </c>
      <c r="X91">
        <f>TRANSPOSE!X91/ANSWERS!Z$136</f>
        <v>0.5</v>
      </c>
      <c r="Y91">
        <f>TRANSPOSE!Y91/ANSWERS!AA$136</f>
        <v>0</v>
      </c>
      <c r="Z91">
        <f>TRANSPOSE!Z91/ANSWERS!AB$136</f>
        <v>0.75</v>
      </c>
      <c r="AA91">
        <f>TRANSPOSE!AA91/ANSWERS!AC$136</f>
        <v>0.8</v>
      </c>
      <c r="AB91">
        <f>TRANSPOSE!AB91/ANSWERS!AD$136</f>
        <v>0</v>
      </c>
      <c r="AC91">
        <f>TRANSPOSE!AC91/ANSWERS!AE$136</f>
        <v>0</v>
      </c>
      <c r="AD91" t="str">
        <f>TRANSPOSE!AD91/ANSWERS!AF$136</f>
        <v>#DIV/0!</v>
      </c>
      <c r="AE91" t="str">
        <f>TRANSPOSE!AE91/ANSWERS!AG$136</f>
        <v>#DIV/0!</v>
      </c>
      <c r="AF91">
        <f>TRANSPOSE!AF91/ANSWERS!AH$136</f>
        <v>1</v>
      </c>
      <c r="AG91">
        <f>TRANSPOSE!AG91/ANSWERS!AI$136</f>
        <v>0.5</v>
      </c>
      <c r="AH91">
        <f>TRANSPOSE!AH91/ANSWERS!AJ$136</f>
        <v>0.3333333333</v>
      </c>
      <c r="AI91">
        <f>TRANSPOSE!AI91/ANSWERS!AK$136</f>
        <v>0</v>
      </c>
      <c r="AJ91" t="str">
        <f>TRANSPOSE!AJ91/ANSWERS!AL$136</f>
        <v>#DIV/0!</v>
      </c>
      <c r="AK91">
        <f>TRANSPOSE!AK91/ANSWERS!AM$136</f>
        <v>0</v>
      </c>
      <c r="AL91">
        <f>TRANSPOSE!AL91/ANSWERS!AN$136</f>
        <v>1</v>
      </c>
      <c r="AM91" t="str">
        <f>TRANSPOSE!AM91/ANSWERS!AO$136</f>
        <v>#DIV/0!</v>
      </c>
      <c r="AN91" t="str">
        <f>TRANSPOSE!AN91/ANSWERS!AP$136</f>
        <v>#DIV/0!</v>
      </c>
      <c r="AO91" t="str">
        <f>TRANSPOSE!AO91/ANSWERS!AQ$136</f>
        <v>#DIV/0!</v>
      </c>
      <c r="AP91">
        <f>TRANSPOSE!AP91/ANSWERS!AR$136</f>
        <v>0.5</v>
      </c>
      <c r="AQ91" t="str">
        <f>TRANSPOSE!AQ91/ANSWERS!AS$136</f>
        <v>#DIV/0!</v>
      </c>
      <c r="AR91">
        <f>TRANSPOSE!AR91/ANSWERS!AT$136</f>
        <v>0.6666666667</v>
      </c>
      <c r="AS91">
        <f>TRANSPOSE!AS91/ANSWERS!AU$136</f>
        <v>1</v>
      </c>
      <c r="AT91">
        <f>TRANSPOSE!AT91/ANSWERS!AV$136</f>
        <v>0.6</v>
      </c>
    </row>
    <row r="92">
      <c r="A92" s="1" t="s">
        <v>58</v>
      </c>
      <c r="B92" t="str">
        <f>TRANSPOSE!B92/ANSWERS!D$136</f>
        <v>#DIV/0!</v>
      </c>
      <c r="C92">
        <f>TRANSPOSE!C92/ANSWERS!E$136</f>
        <v>0.6666666667</v>
      </c>
      <c r="D92">
        <f>TRANSPOSE!D92/ANSWERS!F$136</f>
        <v>1</v>
      </c>
      <c r="E92">
        <f>TRANSPOSE!E92/ANSWERS!G$136</f>
        <v>0</v>
      </c>
      <c r="F92">
        <f>TRANSPOSE!F92/ANSWERS!H$136</f>
        <v>1</v>
      </c>
      <c r="G92">
        <f>TRANSPOSE!G92/ANSWERS!I$136</f>
        <v>0.5</v>
      </c>
      <c r="H92">
        <f>TRANSPOSE!H92/ANSWERS!J$136</f>
        <v>0.7142857143</v>
      </c>
      <c r="I92">
        <f>TRANSPOSE!I92/ANSWERS!K$136</f>
        <v>1</v>
      </c>
      <c r="J92">
        <f>TRANSPOSE!J92/ANSWERS!L$136</f>
        <v>0.75</v>
      </c>
      <c r="K92">
        <f>TRANSPOSE!K92/ANSWERS!M$136</f>
        <v>0.9</v>
      </c>
      <c r="L92">
        <f>TRANSPOSE!L92/ANSWERS!N$136</f>
        <v>1</v>
      </c>
      <c r="M92">
        <f>TRANSPOSE!M92/ANSWERS!O$136</f>
        <v>0.7647058824</v>
      </c>
      <c r="N92">
        <f>TRANSPOSE!N92/ANSWERS!P$136</f>
        <v>0.3333333333</v>
      </c>
      <c r="O92">
        <f>TRANSPOSE!O92/ANSWERS!Q$136</f>
        <v>0.7</v>
      </c>
      <c r="P92" t="str">
        <f>TRANSPOSE!P92/ANSWERS!R$136</f>
        <v>#DIV/0!</v>
      </c>
      <c r="Q92" t="str">
        <f>TRANSPOSE!Q92/ANSWERS!S$136</f>
        <v>#DIV/0!</v>
      </c>
      <c r="R92">
        <f>TRANSPOSE!R92/ANSWERS!T$136</f>
        <v>0.6923076923</v>
      </c>
      <c r="S92">
        <f>TRANSPOSE!S92/ANSWERS!U$136</f>
        <v>0.8125</v>
      </c>
      <c r="T92">
        <f>TRANSPOSE!T92/ANSWERS!V$136</f>
        <v>0.7777777778</v>
      </c>
      <c r="U92">
        <f>TRANSPOSE!U92/ANSWERS!W$136</f>
        <v>0.8571428571</v>
      </c>
      <c r="V92">
        <f>TRANSPOSE!V92/ANSWERS!X$136</f>
        <v>0.875</v>
      </c>
      <c r="W92">
        <f>TRANSPOSE!W92/ANSWERS!Y$136</f>
        <v>0.7272727273</v>
      </c>
      <c r="X92">
        <f>TRANSPOSE!X92/ANSWERS!Z$136</f>
        <v>1</v>
      </c>
      <c r="Y92">
        <f>TRANSPOSE!Y92/ANSWERS!AA$136</f>
        <v>0.5</v>
      </c>
      <c r="Z92">
        <f>TRANSPOSE!Z92/ANSWERS!AB$136</f>
        <v>0.75</v>
      </c>
      <c r="AA92">
        <f>TRANSPOSE!AA92/ANSWERS!AC$136</f>
        <v>0.8</v>
      </c>
      <c r="AB92">
        <f>TRANSPOSE!AB92/ANSWERS!AD$136</f>
        <v>0.5</v>
      </c>
      <c r="AC92">
        <f>TRANSPOSE!AC92/ANSWERS!AE$136</f>
        <v>1</v>
      </c>
      <c r="AD92" t="str">
        <f>TRANSPOSE!AD92/ANSWERS!AF$136</f>
        <v>#DIV/0!</v>
      </c>
      <c r="AE92" t="str">
        <f>TRANSPOSE!AE92/ANSWERS!AG$136</f>
        <v>#DIV/0!</v>
      </c>
      <c r="AF92">
        <f>TRANSPOSE!AF92/ANSWERS!AH$136</f>
        <v>1</v>
      </c>
      <c r="AG92">
        <f>TRANSPOSE!AG92/ANSWERS!AI$136</f>
        <v>0.75</v>
      </c>
      <c r="AH92">
        <f>TRANSPOSE!AH92/ANSWERS!AJ$136</f>
        <v>1</v>
      </c>
      <c r="AI92">
        <f>TRANSPOSE!AI92/ANSWERS!AK$136</f>
        <v>1</v>
      </c>
      <c r="AJ92" t="str">
        <f>TRANSPOSE!AJ92/ANSWERS!AL$136</f>
        <v>#DIV/0!</v>
      </c>
      <c r="AK92">
        <f>TRANSPOSE!AK92/ANSWERS!AM$136</f>
        <v>1</v>
      </c>
      <c r="AL92">
        <f>TRANSPOSE!AL92/ANSWERS!AN$136</f>
        <v>1</v>
      </c>
      <c r="AM92" t="str">
        <f>TRANSPOSE!AM92/ANSWERS!AO$136</f>
        <v>#DIV/0!</v>
      </c>
      <c r="AN92" t="str">
        <f>TRANSPOSE!AN92/ANSWERS!AP$136</f>
        <v>#DIV/0!</v>
      </c>
      <c r="AO92" t="str">
        <f>TRANSPOSE!AO92/ANSWERS!AQ$136</f>
        <v>#DIV/0!</v>
      </c>
      <c r="AP92">
        <f>TRANSPOSE!AP92/ANSWERS!AR$136</f>
        <v>0.75</v>
      </c>
      <c r="AQ92" t="str">
        <f>TRANSPOSE!AQ92/ANSWERS!AS$136</f>
        <v>#DIV/0!</v>
      </c>
      <c r="AR92">
        <f>TRANSPOSE!AR92/ANSWERS!AT$136</f>
        <v>1</v>
      </c>
      <c r="AS92">
        <f>TRANSPOSE!AS92/ANSWERS!AU$136</f>
        <v>1</v>
      </c>
      <c r="AT92">
        <f>TRANSPOSE!AT92/ANSWERS!AV$136</f>
        <v>0.7</v>
      </c>
    </row>
    <row r="93">
      <c r="A93" s="1" t="s">
        <v>59</v>
      </c>
      <c r="B93" t="str">
        <f>TRANSPOSE!B93/ANSWERS!D$136</f>
        <v>#DIV/0!</v>
      </c>
      <c r="C93">
        <f>TRANSPOSE!C93/ANSWERS!E$136</f>
        <v>0.6666666667</v>
      </c>
      <c r="D93">
        <f>TRANSPOSE!D93/ANSWERS!F$136</f>
        <v>1</v>
      </c>
      <c r="E93">
        <f>TRANSPOSE!E93/ANSWERS!G$136</f>
        <v>0</v>
      </c>
      <c r="F93">
        <f>TRANSPOSE!F93/ANSWERS!H$136</f>
        <v>1</v>
      </c>
      <c r="G93">
        <f>TRANSPOSE!G93/ANSWERS!I$136</f>
        <v>1</v>
      </c>
      <c r="H93">
        <f>TRANSPOSE!H93/ANSWERS!J$136</f>
        <v>0.7142857143</v>
      </c>
      <c r="I93">
        <f>TRANSPOSE!I93/ANSWERS!K$136</f>
        <v>1</v>
      </c>
      <c r="J93">
        <f>TRANSPOSE!J93/ANSWERS!L$136</f>
        <v>0.5833333333</v>
      </c>
      <c r="K93">
        <f>TRANSPOSE!K93/ANSWERS!M$136</f>
        <v>0.4</v>
      </c>
      <c r="L93">
        <f>TRANSPOSE!L93/ANSWERS!N$136</f>
        <v>1</v>
      </c>
      <c r="M93">
        <f>TRANSPOSE!M93/ANSWERS!O$136</f>
        <v>0.4117647059</v>
      </c>
      <c r="N93">
        <f>TRANSPOSE!N93/ANSWERS!P$136</f>
        <v>0.3333333333</v>
      </c>
      <c r="O93">
        <f>TRANSPOSE!O93/ANSWERS!Q$136</f>
        <v>0.6</v>
      </c>
      <c r="P93" t="str">
        <f>TRANSPOSE!P93/ANSWERS!R$136</f>
        <v>#DIV/0!</v>
      </c>
      <c r="Q93" t="str">
        <f>TRANSPOSE!Q93/ANSWERS!S$136</f>
        <v>#DIV/0!</v>
      </c>
      <c r="R93">
        <f>TRANSPOSE!R93/ANSWERS!T$136</f>
        <v>0.4615384615</v>
      </c>
      <c r="S93">
        <f>TRANSPOSE!S93/ANSWERS!U$136</f>
        <v>0.6875</v>
      </c>
      <c r="T93">
        <f>TRANSPOSE!T93/ANSWERS!V$136</f>
        <v>0.6666666667</v>
      </c>
      <c r="U93">
        <f>TRANSPOSE!U93/ANSWERS!W$136</f>
        <v>0.7142857143</v>
      </c>
      <c r="V93">
        <f>TRANSPOSE!V93/ANSWERS!X$136</f>
        <v>0.625</v>
      </c>
      <c r="W93">
        <f>TRANSPOSE!W93/ANSWERS!Y$136</f>
        <v>0.6363636364</v>
      </c>
      <c r="X93">
        <f>TRANSPOSE!X93/ANSWERS!Z$136</f>
        <v>0.5</v>
      </c>
      <c r="Y93">
        <f>TRANSPOSE!Y93/ANSWERS!AA$136</f>
        <v>0</v>
      </c>
      <c r="Z93">
        <f>TRANSPOSE!Z93/ANSWERS!AB$136</f>
        <v>0.25</v>
      </c>
      <c r="AA93">
        <f>TRANSPOSE!AA93/ANSWERS!AC$136</f>
        <v>1</v>
      </c>
      <c r="AB93">
        <f>TRANSPOSE!AB93/ANSWERS!AD$136</f>
        <v>1</v>
      </c>
      <c r="AC93">
        <f>TRANSPOSE!AC93/ANSWERS!AE$136</f>
        <v>1</v>
      </c>
      <c r="AD93" t="str">
        <f>TRANSPOSE!AD93/ANSWERS!AF$136</f>
        <v>#DIV/0!</v>
      </c>
      <c r="AE93" t="str">
        <f>TRANSPOSE!AE93/ANSWERS!AG$136</f>
        <v>#DIV/0!</v>
      </c>
      <c r="AF93">
        <f>TRANSPOSE!AF93/ANSWERS!AH$136</f>
        <v>1</v>
      </c>
      <c r="AG93">
        <f>TRANSPOSE!AG93/ANSWERS!AI$136</f>
        <v>0.5833333333</v>
      </c>
      <c r="AH93">
        <f>TRANSPOSE!AH93/ANSWERS!AJ$136</f>
        <v>0.6666666667</v>
      </c>
      <c r="AI93">
        <f>TRANSPOSE!AI93/ANSWERS!AK$136</f>
        <v>0</v>
      </c>
      <c r="AJ93" t="str">
        <f>TRANSPOSE!AJ93/ANSWERS!AL$136</f>
        <v>#DIV/0!</v>
      </c>
      <c r="AK93">
        <f>TRANSPOSE!AK93/ANSWERS!AM$136</f>
        <v>1</v>
      </c>
      <c r="AL93">
        <f>TRANSPOSE!AL93/ANSWERS!AN$136</f>
        <v>1</v>
      </c>
      <c r="AM93" t="str">
        <f>TRANSPOSE!AM93/ANSWERS!AO$136</f>
        <v>#DIV/0!</v>
      </c>
      <c r="AN93" t="str">
        <f>TRANSPOSE!AN93/ANSWERS!AP$136</f>
        <v>#DIV/0!</v>
      </c>
      <c r="AO93" t="str">
        <f>TRANSPOSE!AO93/ANSWERS!AQ$136</f>
        <v>#DIV/0!</v>
      </c>
      <c r="AP93">
        <f>TRANSPOSE!AP93/ANSWERS!AR$136</f>
        <v>0.5</v>
      </c>
      <c r="AQ93" t="str">
        <f>TRANSPOSE!AQ93/ANSWERS!AS$136</f>
        <v>#DIV/0!</v>
      </c>
      <c r="AR93">
        <f>TRANSPOSE!AR93/ANSWERS!AT$136</f>
        <v>1</v>
      </c>
      <c r="AS93">
        <f>TRANSPOSE!AS93/ANSWERS!AU$136</f>
        <v>1</v>
      </c>
      <c r="AT93">
        <f>TRANSPOSE!AT93/ANSWERS!AV$136</f>
        <v>0.6</v>
      </c>
    </row>
    <row r="94">
      <c r="A94" s="1" t="s">
        <v>60</v>
      </c>
      <c r="B94" t="str">
        <f>TRANSPOSE!B94/ANSWERS!D$136</f>
        <v>#DIV/0!</v>
      </c>
      <c r="C94">
        <f>TRANSPOSE!C94/ANSWERS!E$136</f>
        <v>1</v>
      </c>
      <c r="D94">
        <f>TRANSPOSE!D94/ANSWERS!F$136</f>
        <v>0</v>
      </c>
      <c r="E94">
        <f>TRANSPOSE!E94/ANSWERS!G$136</f>
        <v>0</v>
      </c>
      <c r="F94">
        <f>TRANSPOSE!F94/ANSWERS!H$136</f>
        <v>0.5</v>
      </c>
      <c r="G94">
        <f>TRANSPOSE!G94/ANSWERS!I$136</f>
        <v>1</v>
      </c>
      <c r="H94">
        <f>TRANSPOSE!H94/ANSWERS!J$136</f>
        <v>0.7142857143</v>
      </c>
      <c r="I94">
        <f>TRANSPOSE!I94/ANSWERS!K$136</f>
        <v>1</v>
      </c>
      <c r="J94">
        <f>TRANSPOSE!J94/ANSWERS!L$136</f>
        <v>0.5</v>
      </c>
      <c r="K94">
        <f>TRANSPOSE!K94/ANSWERS!M$136</f>
        <v>0.4</v>
      </c>
      <c r="L94">
        <f>TRANSPOSE!L94/ANSWERS!N$136</f>
        <v>1</v>
      </c>
      <c r="M94">
        <f>TRANSPOSE!M94/ANSWERS!O$136</f>
        <v>0.3529411765</v>
      </c>
      <c r="N94">
        <f>TRANSPOSE!N94/ANSWERS!P$136</f>
        <v>0</v>
      </c>
      <c r="O94">
        <f>TRANSPOSE!O94/ANSWERS!Q$136</f>
        <v>0.4</v>
      </c>
      <c r="P94" t="str">
        <f>TRANSPOSE!P94/ANSWERS!R$136</f>
        <v>#DIV/0!</v>
      </c>
      <c r="Q94" t="str">
        <f>TRANSPOSE!Q94/ANSWERS!S$136</f>
        <v>#DIV/0!</v>
      </c>
      <c r="R94">
        <f>TRANSPOSE!R94/ANSWERS!T$136</f>
        <v>0.4615384615</v>
      </c>
      <c r="S94">
        <f>TRANSPOSE!S94/ANSWERS!U$136</f>
        <v>0.5</v>
      </c>
      <c r="T94">
        <f>TRANSPOSE!T94/ANSWERS!V$136</f>
        <v>0.5555555556</v>
      </c>
      <c r="U94">
        <f>TRANSPOSE!U94/ANSWERS!W$136</f>
        <v>0.5714285714</v>
      </c>
      <c r="V94">
        <f>TRANSPOSE!V94/ANSWERS!X$136</f>
        <v>0.5</v>
      </c>
      <c r="W94">
        <f>TRANSPOSE!W94/ANSWERS!Y$136</f>
        <v>0.4545454545</v>
      </c>
      <c r="X94">
        <f>TRANSPOSE!X94/ANSWERS!Z$136</f>
        <v>0.5</v>
      </c>
      <c r="Y94">
        <f>TRANSPOSE!Y94/ANSWERS!AA$136</f>
        <v>0</v>
      </c>
      <c r="Z94">
        <f>TRANSPOSE!Z94/ANSWERS!AB$136</f>
        <v>0.75</v>
      </c>
      <c r="AA94">
        <f>TRANSPOSE!AA94/ANSWERS!AC$136</f>
        <v>1</v>
      </c>
      <c r="AB94">
        <f>TRANSPOSE!AB94/ANSWERS!AD$136</f>
        <v>1</v>
      </c>
      <c r="AC94">
        <f>TRANSPOSE!AC94/ANSWERS!AE$136</f>
        <v>1</v>
      </c>
      <c r="AD94" t="str">
        <f>TRANSPOSE!AD94/ANSWERS!AF$136</f>
        <v>#DIV/0!</v>
      </c>
      <c r="AE94" t="str">
        <f>TRANSPOSE!AE94/ANSWERS!AG$136</f>
        <v>#DIV/0!</v>
      </c>
      <c r="AF94">
        <f>TRANSPOSE!AF94/ANSWERS!AH$136</f>
        <v>1</v>
      </c>
      <c r="AG94">
        <f>TRANSPOSE!AG94/ANSWERS!AI$136</f>
        <v>0.3333333333</v>
      </c>
      <c r="AH94">
        <f>TRANSPOSE!AH94/ANSWERS!AJ$136</f>
        <v>0.6666666667</v>
      </c>
      <c r="AI94">
        <f>TRANSPOSE!AI94/ANSWERS!AK$136</f>
        <v>0</v>
      </c>
      <c r="AJ94" t="str">
        <f>TRANSPOSE!AJ94/ANSWERS!AL$136</f>
        <v>#DIV/0!</v>
      </c>
      <c r="AK94">
        <f>TRANSPOSE!AK94/ANSWERS!AM$136</f>
        <v>1</v>
      </c>
      <c r="AL94">
        <f>TRANSPOSE!AL94/ANSWERS!AN$136</f>
        <v>0.5</v>
      </c>
      <c r="AM94" t="str">
        <f>TRANSPOSE!AM94/ANSWERS!AO$136</f>
        <v>#DIV/0!</v>
      </c>
      <c r="AN94" t="str">
        <f>TRANSPOSE!AN94/ANSWERS!AP$136</f>
        <v>#DIV/0!</v>
      </c>
      <c r="AO94" t="str">
        <f>TRANSPOSE!AO94/ANSWERS!AQ$136</f>
        <v>#DIV/0!</v>
      </c>
      <c r="AP94">
        <f>TRANSPOSE!AP94/ANSWERS!AR$136</f>
        <v>0.25</v>
      </c>
      <c r="AQ94" t="str">
        <f>TRANSPOSE!AQ94/ANSWERS!AS$136</f>
        <v>#DIV/0!</v>
      </c>
      <c r="AR94">
        <f>TRANSPOSE!AR94/ANSWERS!AT$136</f>
        <v>0.8333333333</v>
      </c>
      <c r="AS94">
        <f>TRANSPOSE!AS94/ANSWERS!AU$136</f>
        <v>0</v>
      </c>
      <c r="AT94">
        <f>TRANSPOSE!AT94/ANSWERS!AV$136</f>
        <v>0.3</v>
      </c>
    </row>
    <row r="95">
      <c r="A95" s="1" t="s">
        <v>61</v>
      </c>
      <c r="B95" t="str">
        <f>TRANSPOSE!B95/ANSWERS!D$136</f>
        <v>#DIV/0!</v>
      </c>
      <c r="C95">
        <f>TRANSPOSE!C95/ANSWERS!E$136</f>
        <v>0.6666666667</v>
      </c>
      <c r="D95">
        <f>TRANSPOSE!D95/ANSWERS!F$136</f>
        <v>0</v>
      </c>
      <c r="E95">
        <f>TRANSPOSE!E95/ANSWERS!G$136</f>
        <v>0</v>
      </c>
      <c r="F95">
        <f>TRANSPOSE!F95/ANSWERS!H$136</f>
        <v>0.5</v>
      </c>
      <c r="G95">
        <f>TRANSPOSE!G95/ANSWERS!I$136</f>
        <v>0</v>
      </c>
      <c r="H95">
        <f>TRANSPOSE!H95/ANSWERS!J$136</f>
        <v>0.4285714286</v>
      </c>
      <c r="I95">
        <f>TRANSPOSE!I95/ANSWERS!K$136</f>
        <v>1</v>
      </c>
      <c r="J95">
        <f>TRANSPOSE!J95/ANSWERS!L$136</f>
        <v>0.5</v>
      </c>
      <c r="K95">
        <f>TRANSPOSE!K95/ANSWERS!M$136</f>
        <v>0.5</v>
      </c>
      <c r="L95">
        <f>TRANSPOSE!L95/ANSWERS!N$136</f>
        <v>0.5</v>
      </c>
      <c r="M95">
        <f>TRANSPOSE!M95/ANSWERS!O$136</f>
        <v>0.4705882353</v>
      </c>
      <c r="N95">
        <f>TRANSPOSE!N95/ANSWERS!P$136</f>
        <v>0.3333333333</v>
      </c>
      <c r="O95">
        <f>TRANSPOSE!O95/ANSWERS!Q$136</f>
        <v>0.5</v>
      </c>
      <c r="P95" t="str">
        <f>TRANSPOSE!P95/ANSWERS!R$136</f>
        <v>#DIV/0!</v>
      </c>
      <c r="Q95" t="str">
        <f>TRANSPOSE!Q95/ANSWERS!S$136</f>
        <v>#DIV/0!</v>
      </c>
      <c r="R95">
        <f>TRANSPOSE!R95/ANSWERS!T$136</f>
        <v>0.3076923077</v>
      </c>
      <c r="S95">
        <f>TRANSPOSE!S95/ANSWERS!U$136</f>
        <v>0.5</v>
      </c>
      <c r="T95">
        <f>TRANSPOSE!T95/ANSWERS!V$136</f>
        <v>0.3333333333</v>
      </c>
      <c r="U95">
        <f>TRANSPOSE!U95/ANSWERS!W$136</f>
        <v>0.2857142857</v>
      </c>
      <c r="V95">
        <f>TRANSPOSE!V95/ANSWERS!X$136</f>
        <v>0.625</v>
      </c>
      <c r="W95">
        <f>TRANSPOSE!W95/ANSWERS!Y$136</f>
        <v>0.5454545455</v>
      </c>
      <c r="X95">
        <f>TRANSPOSE!X95/ANSWERS!Z$136</f>
        <v>0</v>
      </c>
      <c r="Y95">
        <f>TRANSPOSE!Y95/ANSWERS!AA$136</f>
        <v>0.5</v>
      </c>
      <c r="Z95">
        <f>TRANSPOSE!Z95/ANSWERS!AB$136</f>
        <v>0</v>
      </c>
      <c r="AA95">
        <f>TRANSPOSE!AA95/ANSWERS!AC$136</f>
        <v>0.4</v>
      </c>
      <c r="AB95">
        <f>TRANSPOSE!AB95/ANSWERS!AD$136</f>
        <v>0</v>
      </c>
      <c r="AC95">
        <f>TRANSPOSE!AC95/ANSWERS!AE$136</f>
        <v>1</v>
      </c>
      <c r="AD95" t="str">
        <f>TRANSPOSE!AD95/ANSWERS!AF$136</f>
        <v>#DIV/0!</v>
      </c>
      <c r="AE95" t="str">
        <f>TRANSPOSE!AE95/ANSWERS!AG$136</f>
        <v>#DIV/0!</v>
      </c>
      <c r="AF95">
        <f>TRANSPOSE!AF95/ANSWERS!AH$136</f>
        <v>1</v>
      </c>
      <c r="AG95">
        <f>TRANSPOSE!AG95/ANSWERS!AI$136</f>
        <v>0.5</v>
      </c>
      <c r="AH95">
        <f>TRANSPOSE!AH95/ANSWERS!AJ$136</f>
        <v>1</v>
      </c>
      <c r="AI95">
        <f>TRANSPOSE!AI95/ANSWERS!AK$136</f>
        <v>1</v>
      </c>
      <c r="AJ95" t="str">
        <f>TRANSPOSE!AJ95/ANSWERS!AL$136</f>
        <v>#DIV/0!</v>
      </c>
      <c r="AK95">
        <f>TRANSPOSE!AK95/ANSWERS!AM$136</f>
        <v>1</v>
      </c>
      <c r="AL95">
        <f>TRANSPOSE!AL95/ANSWERS!AN$136</f>
        <v>1</v>
      </c>
      <c r="AM95" t="str">
        <f>TRANSPOSE!AM95/ANSWERS!AO$136</f>
        <v>#DIV/0!</v>
      </c>
      <c r="AN95" t="str">
        <f>TRANSPOSE!AN95/ANSWERS!AP$136</f>
        <v>#DIV/0!</v>
      </c>
      <c r="AO95" t="str">
        <f>TRANSPOSE!AO95/ANSWERS!AQ$136</f>
        <v>#DIV/0!</v>
      </c>
      <c r="AP95">
        <f>TRANSPOSE!AP95/ANSWERS!AR$136</f>
        <v>0.25</v>
      </c>
      <c r="AQ95" t="str">
        <f>TRANSPOSE!AQ95/ANSWERS!AS$136</f>
        <v>#DIV/0!</v>
      </c>
      <c r="AR95">
        <f>TRANSPOSE!AR95/ANSWERS!AT$136</f>
        <v>0.5</v>
      </c>
      <c r="AS95">
        <f>TRANSPOSE!AS95/ANSWERS!AU$136</f>
        <v>0</v>
      </c>
      <c r="AT95">
        <f>TRANSPOSE!AT95/ANSWERS!AV$136</f>
        <v>0.5</v>
      </c>
    </row>
    <row r="96">
      <c r="A96" s="1" t="s">
        <v>62</v>
      </c>
      <c r="B96" t="str">
        <f>TRANSPOSE!B96/ANSWERS!D$136</f>
        <v>#DIV/0!</v>
      </c>
      <c r="C96">
        <f>TRANSPOSE!C96/ANSWERS!E$136</f>
        <v>1</v>
      </c>
      <c r="D96">
        <f>TRANSPOSE!D96/ANSWERS!F$136</f>
        <v>1</v>
      </c>
      <c r="E96">
        <f>TRANSPOSE!E96/ANSWERS!G$136</f>
        <v>1</v>
      </c>
      <c r="F96">
        <f>TRANSPOSE!F96/ANSWERS!H$136</f>
        <v>1</v>
      </c>
      <c r="G96">
        <f>TRANSPOSE!G96/ANSWERS!I$136</f>
        <v>1</v>
      </c>
      <c r="H96">
        <f>TRANSPOSE!H96/ANSWERS!J$136</f>
        <v>1</v>
      </c>
      <c r="I96">
        <f>TRANSPOSE!I96/ANSWERS!K$136</f>
        <v>1</v>
      </c>
      <c r="J96">
        <f>TRANSPOSE!J96/ANSWERS!L$136</f>
        <v>1</v>
      </c>
      <c r="K96">
        <f>TRANSPOSE!K96/ANSWERS!M$136</f>
        <v>0.9</v>
      </c>
      <c r="L96">
        <f>TRANSPOSE!L96/ANSWERS!N$136</f>
        <v>1</v>
      </c>
      <c r="M96">
        <f>TRANSPOSE!M96/ANSWERS!O$136</f>
        <v>0.9411764706</v>
      </c>
      <c r="N96">
        <f>TRANSPOSE!N96/ANSWERS!P$136</f>
        <v>1</v>
      </c>
      <c r="O96">
        <f>TRANSPOSE!O96/ANSWERS!Q$136</f>
        <v>1</v>
      </c>
      <c r="P96" t="str">
        <f>TRANSPOSE!P96/ANSWERS!R$136</f>
        <v>#DIV/0!</v>
      </c>
      <c r="Q96" t="str">
        <f>TRANSPOSE!Q96/ANSWERS!S$136</f>
        <v>#DIV/0!</v>
      </c>
      <c r="R96">
        <f>TRANSPOSE!R96/ANSWERS!T$136</f>
        <v>1</v>
      </c>
      <c r="S96">
        <f>TRANSPOSE!S96/ANSWERS!U$136</f>
        <v>1</v>
      </c>
      <c r="T96">
        <f>TRANSPOSE!T96/ANSWERS!V$136</f>
        <v>1</v>
      </c>
      <c r="U96">
        <f>TRANSPOSE!U96/ANSWERS!W$136</f>
        <v>1</v>
      </c>
      <c r="V96">
        <f>TRANSPOSE!V96/ANSWERS!X$136</f>
        <v>1</v>
      </c>
      <c r="W96">
        <f>TRANSPOSE!W96/ANSWERS!Y$136</f>
        <v>1</v>
      </c>
      <c r="X96">
        <f>TRANSPOSE!X96/ANSWERS!Z$136</f>
        <v>1</v>
      </c>
      <c r="Y96">
        <f>TRANSPOSE!Y96/ANSWERS!AA$136</f>
        <v>1</v>
      </c>
      <c r="Z96">
        <f>TRANSPOSE!Z96/ANSWERS!AB$136</f>
        <v>1</v>
      </c>
      <c r="AA96">
        <f>TRANSPOSE!AA96/ANSWERS!AC$136</f>
        <v>1</v>
      </c>
      <c r="AB96">
        <f>TRANSPOSE!AB96/ANSWERS!AD$136</f>
        <v>1</v>
      </c>
      <c r="AC96">
        <f>TRANSPOSE!AC96/ANSWERS!AE$136</f>
        <v>1</v>
      </c>
      <c r="AD96" t="str">
        <f>TRANSPOSE!AD96/ANSWERS!AF$136</f>
        <v>#DIV/0!</v>
      </c>
      <c r="AE96" t="str">
        <f>TRANSPOSE!AE96/ANSWERS!AG$136</f>
        <v>#DIV/0!</v>
      </c>
      <c r="AF96">
        <f>TRANSPOSE!AF96/ANSWERS!AH$136</f>
        <v>1</v>
      </c>
      <c r="AG96">
        <f>TRANSPOSE!AG96/ANSWERS!AI$136</f>
        <v>1</v>
      </c>
      <c r="AH96">
        <f>TRANSPOSE!AH96/ANSWERS!AJ$136</f>
        <v>0.6666666667</v>
      </c>
      <c r="AI96">
        <f>TRANSPOSE!AI96/ANSWERS!AK$136</f>
        <v>0</v>
      </c>
      <c r="AJ96" t="str">
        <f>TRANSPOSE!AJ96/ANSWERS!AL$136</f>
        <v>#DIV/0!</v>
      </c>
      <c r="AK96">
        <f>TRANSPOSE!AK96/ANSWERS!AM$136</f>
        <v>1</v>
      </c>
      <c r="AL96">
        <f>TRANSPOSE!AL96/ANSWERS!AN$136</f>
        <v>1</v>
      </c>
      <c r="AM96" t="str">
        <f>TRANSPOSE!AM96/ANSWERS!AO$136</f>
        <v>#DIV/0!</v>
      </c>
      <c r="AN96" t="str">
        <f>TRANSPOSE!AN96/ANSWERS!AP$136</f>
        <v>#DIV/0!</v>
      </c>
      <c r="AO96" t="str">
        <f>TRANSPOSE!AO96/ANSWERS!AQ$136</f>
        <v>#DIV/0!</v>
      </c>
      <c r="AP96">
        <f>TRANSPOSE!AP96/ANSWERS!AR$136</f>
        <v>1</v>
      </c>
      <c r="AQ96" t="str">
        <f>TRANSPOSE!AQ96/ANSWERS!AS$136</f>
        <v>#DIV/0!</v>
      </c>
      <c r="AR96">
        <f>TRANSPOSE!AR96/ANSWERS!AT$136</f>
        <v>1</v>
      </c>
      <c r="AS96">
        <f>TRANSPOSE!AS96/ANSWERS!AU$136</f>
        <v>1</v>
      </c>
      <c r="AT96">
        <f>TRANSPOSE!AT96/ANSWERS!AV$136</f>
        <v>1</v>
      </c>
    </row>
    <row r="97">
      <c r="A97" s="1" t="s">
        <v>63</v>
      </c>
      <c r="B97" t="str">
        <f>TRANSPOSE!B97/ANSWERS!D$136</f>
        <v>#DIV/0!</v>
      </c>
      <c r="C97">
        <f>TRANSPOSE!C97/ANSWERS!E$136</f>
        <v>1</v>
      </c>
      <c r="D97">
        <f>TRANSPOSE!D97/ANSWERS!F$136</f>
        <v>1</v>
      </c>
      <c r="E97">
        <f>TRANSPOSE!E97/ANSWERS!G$136</f>
        <v>1</v>
      </c>
      <c r="F97">
        <f>TRANSPOSE!F97/ANSWERS!H$136</f>
        <v>1</v>
      </c>
      <c r="G97">
        <f>TRANSPOSE!G97/ANSWERS!I$136</f>
        <v>1</v>
      </c>
      <c r="H97">
        <f>TRANSPOSE!H97/ANSWERS!J$136</f>
        <v>1</v>
      </c>
      <c r="I97">
        <f>TRANSPOSE!I97/ANSWERS!K$136</f>
        <v>1</v>
      </c>
      <c r="J97">
        <f>TRANSPOSE!J97/ANSWERS!L$136</f>
        <v>0.9166666667</v>
      </c>
      <c r="K97">
        <f>TRANSPOSE!K97/ANSWERS!M$136</f>
        <v>0.9</v>
      </c>
      <c r="L97">
        <f>TRANSPOSE!L97/ANSWERS!N$136</f>
        <v>1</v>
      </c>
      <c r="M97">
        <f>TRANSPOSE!M97/ANSWERS!O$136</f>
        <v>0.8235294118</v>
      </c>
      <c r="N97">
        <f>TRANSPOSE!N97/ANSWERS!P$136</f>
        <v>1</v>
      </c>
      <c r="O97">
        <f>TRANSPOSE!O97/ANSWERS!Q$136</f>
        <v>1</v>
      </c>
      <c r="P97" t="str">
        <f>TRANSPOSE!P97/ANSWERS!R$136</f>
        <v>#DIV/0!</v>
      </c>
      <c r="Q97" t="str">
        <f>TRANSPOSE!Q97/ANSWERS!S$136</f>
        <v>#DIV/0!</v>
      </c>
      <c r="R97">
        <f>TRANSPOSE!R97/ANSWERS!T$136</f>
        <v>0.9230769231</v>
      </c>
      <c r="S97">
        <f>TRANSPOSE!S97/ANSWERS!U$136</f>
        <v>1</v>
      </c>
      <c r="T97">
        <f>TRANSPOSE!T97/ANSWERS!V$136</f>
        <v>0.7777777778</v>
      </c>
      <c r="U97">
        <f>TRANSPOSE!U97/ANSWERS!W$136</f>
        <v>1</v>
      </c>
      <c r="V97">
        <f>TRANSPOSE!V97/ANSWERS!X$136</f>
        <v>1</v>
      </c>
      <c r="W97">
        <f>TRANSPOSE!W97/ANSWERS!Y$136</f>
        <v>1</v>
      </c>
      <c r="X97">
        <f>TRANSPOSE!X97/ANSWERS!Z$136</f>
        <v>1</v>
      </c>
      <c r="Y97">
        <f>TRANSPOSE!Y97/ANSWERS!AA$136</f>
        <v>1</v>
      </c>
      <c r="Z97">
        <f>TRANSPOSE!Z97/ANSWERS!AB$136</f>
        <v>1</v>
      </c>
      <c r="AA97">
        <f>TRANSPOSE!AA97/ANSWERS!AC$136</f>
        <v>0.8</v>
      </c>
      <c r="AB97">
        <f>TRANSPOSE!AB97/ANSWERS!AD$136</f>
        <v>1</v>
      </c>
      <c r="AC97">
        <f>TRANSPOSE!AC97/ANSWERS!AE$136</f>
        <v>1</v>
      </c>
      <c r="AD97" t="str">
        <f>TRANSPOSE!AD97/ANSWERS!AF$136</f>
        <v>#DIV/0!</v>
      </c>
      <c r="AE97" t="str">
        <f>TRANSPOSE!AE97/ANSWERS!AG$136</f>
        <v>#DIV/0!</v>
      </c>
      <c r="AF97">
        <f>TRANSPOSE!AF97/ANSWERS!AH$136</f>
        <v>1</v>
      </c>
      <c r="AG97">
        <f>TRANSPOSE!AG97/ANSWERS!AI$136</f>
        <v>1</v>
      </c>
      <c r="AH97">
        <f>TRANSPOSE!AH97/ANSWERS!AJ$136</f>
        <v>0.3333333333</v>
      </c>
      <c r="AI97">
        <f>TRANSPOSE!AI97/ANSWERS!AK$136</f>
        <v>0</v>
      </c>
      <c r="AJ97" t="str">
        <f>TRANSPOSE!AJ97/ANSWERS!AL$136</f>
        <v>#DIV/0!</v>
      </c>
      <c r="AK97">
        <f>TRANSPOSE!AK97/ANSWERS!AM$136</f>
        <v>1</v>
      </c>
      <c r="AL97">
        <f>TRANSPOSE!AL97/ANSWERS!AN$136</f>
        <v>1</v>
      </c>
      <c r="AM97" t="str">
        <f>TRANSPOSE!AM97/ANSWERS!AO$136</f>
        <v>#DIV/0!</v>
      </c>
      <c r="AN97" t="str">
        <f>TRANSPOSE!AN97/ANSWERS!AP$136</f>
        <v>#DIV/0!</v>
      </c>
      <c r="AO97" t="str">
        <f>TRANSPOSE!AO97/ANSWERS!AQ$136</f>
        <v>#DIV/0!</v>
      </c>
      <c r="AP97">
        <f>TRANSPOSE!AP97/ANSWERS!AR$136</f>
        <v>1</v>
      </c>
      <c r="AQ97" t="str">
        <f>TRANSPOSE!AQ97/ANSWERS!AS$136</f>
        <v>#DIV/0!</v>
      </c>
      <c r="AR97">
        <f>TRANSPOSE!AR97/ANSWERS!AT$136</f>
        <v>1</v>
      </c>
      <c r="AS97">
        <f>TRANSPOSE!AS97/ANSWERS!AU$136</f>
        <v>1</v>
      </c>
      <c r="AT97">
        <f>TRANSPOSE!AT97/ANSWERS!AV$136</f>
        <v>1</v>
      </c>
    </row>
    <row r="98">
      <c r="A98" s="1" t="s">
        <v>64</v>
      </c>
      <c r="B98" t="str">
        <f>TRANSPOSE!B98/ANSWERS!D$136</f>
        <v>#DIV/0!</v>
      </c>
      <c r="C98">
        <f>TRANSPOSE!C98/ANSWERS!E$136</f>
        <v>1</v>
      </c>
      <c r="D98">
        <f>TRANSPOSE!D98/ANSWERS!F$136</f>
        <v>1</v>
      </c>
      <c r="E98">
        <f>TRANSPOSE!E98/ANSWERS!G$136</f>
        <v>0</v>
      </c>
      <c r="F98">
        <f>TRANSPOSE!F98/ANSWERS!H$136</f>
        <v>1</v>
      </c>
      <c r="G98">
        <f>TRANSPOSE!G98/ANSWERS!I$136</f>
        <v>1</v>
      </c>
      <c r="H98">
        <f>TRANSPOSE!H98/ANSWERS!J$136</f>
        <v>0.4285714286</v>
      </c>
      <c r="I98">
        <f>TRANSPOSE!I98/ANSWERS!K$136</f>
        <v>0</v>
      </c>
      <c r="J98">
        <f>TRANSPOSE!J98/ANSWERS!L$136</f>
        <v>0.5833333333</v>
      </c>
      <c r="K98">
        <f>TRANSPOSE!K98/ANSWERS!M$136</f>
        <v>0.8</v>
      </c>
      <c r="L98">
        <f>TRANSPOSE!L98/ANSWERS!N$136</f>
        <v>0.5</v>
      </c>
      <c r="M98">
        <f>TRANSPOSE!M98/ANSWERS!O$136</f>
        <v>0.5882352941</v>
      </c>
      <c r="N98">
        <f>TRANSPOSE!N98/ANSWERS!P$136</f>
        <v>0.3333333333</v>
      </c>
      <c r="O98">
        <f>TRANSPOSE!O98/ANSWERS!Q$136</f>
        <v>0.7</v>
      </c>
      <c r="P98" t="str">
        <f>TRANSPOSE!P98/ANSWERS!R$136</f>
        <v>#DIV/0!</v>
      </c>
      <c r="Q98" t="str">
        <f>TRANSPOSE!Q98/ANSWERS!S$136</f>
        <v>#DIV/0!</v>
      </c>
      <c r="R98">
        <f>TRANSPOSE!R98/ANSWERS!T$136</f>
        <v>0.4615384615</v>
      </c>
      <c r="S98">
        <f>TRANSPOSE!S98/ANSWERS!U$136</f>
        <v>0.625</v>
      </c>
      <c r="T98">
        <f>TRANSPOSE!T98/ANSWERS!V$136</f>
        <v>0.7777777778</v>
      </c>
      <c r="U98">
        <f>TRANSPOSE!U98/ANSWERS!W$136</f>
        <v>0.7142857143</v>
      </c>
      <c r="V98">
        <f>TRANSPOSE!V98/ANSWERS!X$136</f>
        <v>0.75</v>
      </c>
      <c r="W98">
        <f>TRANSPOSE!W98/ANSWERS!Y$136</f>
        <v>0.5454545455</v>
      </c>
      <c r="X98">
        <f>TRANSPOSE!X98/ANSWERS!Z$136</f>
        <v>1</v>
      </c>
      <c r="Y98">
        <f>TRANSPOSE!Y98/ANSWERS!AA$136</f>
        <v>0.5</v>
      </c>
      <c r="Z98">
        <f>TRANSPOSE!Z98/ANSWERS!AB$136</f>
        <v>0.25</v>
      </c>
      <c r="AA98">
        <f>TRANSPOSE!AA98/ANSWERS!AC$136</f>
        <v>1</v>
      </c>
      <c r="AB98">
        <f>TRANSPOSE!AB98/ANSWERS!AD$136</f>
        <v>1</v>
      </c>
      <c r="AC98">
        <f>TRANSPOSE!AC98/ANSWERS!AE$136</f>
        <v>1</v>
      </c>
      <c r="AD98" t="str">
        <f>TRANSPOSE!AD98/ANSWERS!AF$136</f>
        <v>#DIV/0!</v>
      </c>
      <c r="AE98" t="str">
        <f>TRANSPOSE!AE98/ANSWERS!AG$136</f>
        <v>#DIV/0!</v>
      </c>
      <c r="AF98">
        <f>TRANSPOSE!AF98/ANSWERS!AH$136</f>
        <v>0.5</v>
      </c>
      <c r="AG98">
        <f>TRANSPOSE!AG98/ANSWERS!AI$136</f>
        <v>0.5833333333</v>
      </c>
      <c r="AH98">
        <f>TRANSPOSE!AH98/ANSWERS!AJ$136</f>
        <v>1</v>
      </c>
      <c r="AI98">
        <f>TRANSPOSE!AI98/ANSWERS!AK$136</f>
        <v>1</v>
      </c>
      <c r="AJ98" t="str">
        <f>TRANSPOSE!AJ98/ANSWERS!AL$136</f>
        <v>#DIV/0!</v>
      </c>
      <c r="AK98">
        <f>TRANSPOSE!AK98/ANSWERS!AM$136</f>
        <v>1</v>
      </c>
      <c r="AL98">
        <f>TRANSPOSE!AL98/ANSWERS!AN$136</f>
        <v>1</v>
      </c>
      <c r="AM98" t="str">
        <f>TRANSPOSE!AM98/ANSWERS!AO$136</f>
        <v>#DIV/0!</v>
      </c>
      <c r="AN98" t="str">
        <f>TRANSPOSE!AN98/ANSWERS!AP$136</f>
        <v>#DIV/0!</v>
      </c>
      <c r="AO98" t="str">
        <f>TRANSPOSE!AO98/ANSWERS!AQ$136</f>
        <v>#DIV/0!</v>
      </c>
      <c r="AP98">
        <f>TRANSPOSE!AP98/ANSWERS!AR$136</f>
        <v>1</v>
      </c>
      <c r="AQ98" t="str">
        <f>TRANSPOSE!AQ98/ANSWERS!AS$136</f>
        <v>#DIV/0!</v>
      </c>
      <c r="AR98">
        <f>TRANSPOSE!AR98/ANSWERS!AT$136</f>
        <v>1</v>
      </c>
      <c r="AS98">
        <f>TRANSPOSE!AS98/ANSWERS!AU$136</f>
        <v>1</v>
      </c>
      <c r="AT98">
        <f>TRANSPOSE!AT98/ANSWERS!AV$136</f>
        <v>0.6</v>
      </c>
    </row>
    <row r="99">
      <c r="A99" s="1" t="s">
        <v>65</v>
      </c>
      <c r="B99" t="str">
        <f>TRANSPOSE!B99/ANSWERS!D$136</f>
        <v>#DIV/0!</v>
      </c>
      <c r="C99">
        <f>TRANSPOSE!C99/ANSWERS!E$136</f>
        <v>1</v>
      </c>
      <c r="D99">
        <f>TRANSPOSE!D99/ANSWERS!F$136</f>
        <v>1</v>
      </c>
      <c r="E99">
        <f>TRANSPOSE!E99/ANSWERS!G$136</f>
        <v>1</v>
      </c>
      <c r="F99">
        <f>TRANSPOSE!F99/ANSWERS!H$136</f>
        <v>1</v>
      </c>
      <c r="G99">
        <f>TRANSPOSE!G99/ANSWERS!I$136</f>
        <v>0.5</v>
      </c>
      <c r="H99">
        <f>TRANSPOSE!H99/ANSWERS!J$136</f>
        <v>1</v>
      </c>
      <c r="I99">
        <f>TRANSPOSE!I99/ANSWERS!K$136</f>
        <v>1</v>
      </c>
      <c r="J99">
        <f>TRANSPOSE!J99/ANSWERS!L$136</f>
        <v>0.8333333333</v>
      </c>
      <c r="K99">
        <f>TRANSPOSE!K99/ANSWERS!M$136</f>
        <v>0.7</v>
      </c>
      <c r="L99">
        <f>TRANSPOSE!L99/ANSWERS!N$136</f>
        <v>0.5</v>
      </c>
      <c r="M99">
        <f>TRANSPOSE!M99/ANSWERS!O$136</f>
        <v>0.7647058824</v>
      </c>
      <c r="N99">
        <f>TRANSPOSE!N99/ANSWERS!P$136</f>
        <v>1</v>
      </c>
      <c r="O99">
        <f>TRANSPOSE!O99/ANSWERS!Q$136</f>
        <v>0.9</v>
      </c>
      <c r="P99" t="str">
        <f>TRANSPOSE!P99/ANSWERS!R$136</f>
        <v>#DIV/0!</v>
      </c>
      <c r="Q99" t="str">
        <f>TRANSPOSE!Q99/ANSWERS!S$136</f>
        <v>#DIV/0!</v>
      </c>
      <c r="R99">
        <f>TRANSPOSE!R99/ANSWERS!T$136</f>
        <v>0.7692307692</v>
      </c>
      <c r="S99">
        <f>TRANSPOSE!S99/ANSWERS!U$136</f>
        <v>0.875</v>
      </c>
      <c r="T99">
        <f>TRANSPOSE!T99/ANSWERS!V$136</f>
        <v>0.7777777778</v>
      </c>
      <c r="U99">
        <f>TRANSPOSE!U99/ANSWERS!W$136</f>
        <v>0.8571428571</v>
      </c>
      <c r="V99">
        <f>TRANSPOSE!V99/ANSWERS!X$136</f>
        <v>0.75</v>
      </c>
      <c r="W99">
        <f>TRANSPOSE!W99/ANSWERS!Y$136</f>
        <v>0.9090909091</v>
      </c>
      <c r="X99">
        <f>TRANSPOSE!X99/ANSWERS!Z$136</f>
        <v>1</v>
      </c>
      <c r="Y99">
        <f>TRANSPOSE!Y99/ANSWERS!AA$136</f>
        <v>0.5</v>
      </c>
      <c r="Z99">
        <f>TRANSPOSE!Z99/ANSWERS!AB$136</f>
        <v>1</v>
      </c>
      <c r="AA99">
        <f>TRANSPOSE!AA99/ANSWERS!AC$136</f>
        <v>1</v>
      </c>
      <c r="AB99">
        <f>TRANSPOSE!AB99/ANSWERS!AD$136</f>
        <v>1</v>
      </c>
      <c r="AC99">
        <f>TRANSPOSE!AC99/ANSWERS!AE$136</f>
        <v>1</v>
      </c>
      <c r="AD99" t="str">
        <f>TRANSPOSE!AD99/ANSWERS!AF$136</f>
        <v>#DIV/0!</v>
      </c>
      <c r="AE99" t="str">
        <f>TRANSPOSE!AE99/ANSWERS!AG$136</f>
        <v>#DIV/0!</v>
      </c>
      <c r="AF99">
        <f>TRANSPOSE!AF99/ANSWERS!AH$136</f>
        <v>1</v>
      </c>
      <c r="AG99">
        <f>TRANSPOSE!AG99/ANSWERS!AI$136</f>
        <v>0.8333333333</v>
      </c>
      <c r="AH99">
        <f>TRANSPOSE!AH99/ANSWERS!AJ$136</f>
        <v>0.6666666667</v>
      </c>
      <c r="AI99">
        <f>TRANSPOSE!AI99/ANSWERS!AK$136</f>
        <v>0</v>
      </c>
      <c r="AJ99" t="str">
        <f>TRANSPOSE!AJ99/ANSWERS!AL$136</f>
        <v>#DIV/0!</v>
      </c>
      <c r="AK99">
        <f>TRANSPOSE!AK99/ANSWERS!AM$136</f>
        <v>1</v>
      </c>
      <c r="AL99">
        <f>TRANSPOSE!AL99/ANSWERS!AN$136</f>
        <v>1</v>
      </c>
      <c r="AM99" t="str">
        <f>TRANSPOSE!AM99/ANSWERS!AO$136</f>
        <v>#DIV/0!</v>
      </c>
      <c r="AN99" t="str">
        <f>TRANSPOSE!AN99/ANSWERS!AP$136</f>
        <v>#DIV/0!</v>
      </c>
      <c r="AO99" t="str">
        <f>TRANSPOSE!AO99/ANSWERS!AQ$136</f>
        <v>#DIV/0!</v>
      </c>
      <c r="AP99">
        <f>TRANSPOSE!AP99/ANSWERS!AR$136</f>
        <v>1</v>
      </c>
      <c r="AQ99" t="str">
        <f>TRANSPOSE!AQ99/ANSWERS!AS$136</f>
        <v>#DIV/0!</v>
      </c>
      <c r="AR99">
        <f>TRANSPOSE!AR99/ANSWERS!AT$136</f>
        <v>1</v>
      </c>
      <c r="AS99">
        <f>TRANSPOSE!AS99/ANSWERS!AU$136</f>
        <v>1</v>
      </c>
      <c r="AT99">
        <f>TRANSPOSE!AT99/ANSWERS!AV$136</f>
        <v>0.9</v>
      </c>
    </row>
    <row r="100">
      <c r="A100" s="1" t="s">
        <v>66</v>
      </c>
      <c r="B100" t="str">
        <f>TRANSPOSE!B100/ANSWERS!D$136</f>
        <v>#DIV/0!</v>
      </c>
      <c r="C100">
        <f>TRANSPOSE!C100/ANSWERS!E$136</f>
        <v>0.6666666667</v>
      </c>
      <c r="D100">
        <f>TRANSPOSE!D100/ANSWERS!F$136</f>
        <v>1</v>
      </c>
      <c r="E100">
        <f>TRANSPOSE!E100/ANSWERS!G$136</f>
        <v>0</v>
      </c>
      <c r="F100">
        <f>TRANSPOSE!F100/ANSWERS!H$136</f>
        <v>1</v>
      </c>
      <c r="G100">
        <f>TRANSPOSE!G100/ANSWERS!I$136</f>
        <v>0.5</v>
      </c>
      <c r="H100">
        <f>TRANSPOSE!H100/ANSWERS!J$136</f>
        <v>0.7142857143</v>
      </c>
      <c r="I100">
        <f>TRANSPOSE!I100/ANSWERS!K$136</f>
        <v>1</v>
      </c>
      <c r="J100">
        <f>TRANSPOSE!J100/ANSWERS!L$136</f>
        <v>0.4166666667</v>
      </c>
      <c r="K100">
        <f>TRANSPOSE!K100/ANSWERS!M$136</f>
        <v>0.6</v>
      </c>
      <c r="L100">
        <f>TRANSPOSE!L100/ANSWERS!N$136</f>
        <v>1</v>
      </c>
      <c r="M100">
        <f>TRANSPOSE!M100/ANSWERS!O$136</f>
        <v>0.5294117647</v>
      </c>
      <c r="N100">
        <f>TRANSPOSE!N100/ANSWERS!P$136</f>
        <v>0.3333333333</v>
      </c>
      <c r="O100">
        <f>TRANSPOSE!O100/ANSWERS!Q$136</f>
        <v>0.5</v>
      </c>
      <c r="P100" t="str">
        <f>TRANSPOSE!P100/ANSWERS!R$136</f>
        <v>#DIV/0!</v>
      </c>
      <c r="Q100" t="str">
        <f>TRANSPOSE!Q100/ANSWERS!S$136</f>
        <v>#DIV/0!</v>
      </c>
      <c r="R100">
        <f>TRANSPOSE!R100/ANSWERS!T$136</f>
        <v>0.4615384615</v>
      </c>
      <c r="S100">
        <f>TRANSPOSE!S100/ANSWERS!U$136</f>
        <v>0.625</v>
      </c>
      <c r="T100">
        <f>TRANSPOSE!T100/ANSWERS!V$136</f>
        <v>0.5555555556</v>
      </c>
      <c r="U100">
        <f>TRANSPOSE!U100/ANSWERS!W$136</f>
        <v>1</v>
      </c>
      <c r="V100">
        <f>TRANSPOSE!V100/ANSWERS!X$136</f>
        <v>0.625</v>
      </c>
      <c r="W100">
        <f>TRANSPOSE!W100/ANSWERS!Y$136</f>
        <v>0.5454545455</v>
      </c>
      <c r="X100">
        <f>TRANSPOSE!X100/ANSWERS!Z$136</f>
        <v>1</v>
      </c>
      <c r="Y100">
        <f>TRANSPOSE!Y100/ANSWERS!AA$136</f>
        <v>0</v>
      </c>
      <c r="Z100">
        <f>TRANSPOSE!Z100/ANSWERS!AB$136</f>
        <v>1</v>
      </c>
      <c r="AA100">
        <f>TRANSPOSE!AA100/ANSWERS!AC$136</f>
        <v>1</v>
      </c>
      <c r="AB100">
        <f>TRANSPOSE!AB100/ANSWERS!AD$136</f>
        <v>0.5</v>
      </c>
      <c r="AC100">
        <f>TRANSPOSE!AC100/ANSWERS!AE$136</f>
        <v>1</v>
      </c>
      <c r="AD100" t="str">
        <f>TRANSPOSE!AD100/ANSWERS!AF$136</f>
        <v>#DIV/0!</v>
      </c>
      <c r="AE100" t="str">
        <f>TRANSPOSE!AE100/ANSWERS!AG$136</f>
        <v>#DIV/0!</v>
      </c>
      <c r="AF100">
        <f>TRANSPOSE!AF100/ANSWERS!AH$136</f>
        <v>0.5</v>
      </c>
      <c r="AG100">
        <f>TRANSPOSE!AG100/ANSWERS!AI$136</f>
        <v>0.5833333333</v>
      </c>
      <c r="AH100">
        <f>TRANSPOSE!AH100/ANSWERS!AJ$136</f>
        <v>0.3333333333</v>
      </c>
      <c r="AI100">
        <f>TRANSPOSE!AI100/ANSWERS!AK$136</f>
        <v>0</v>
      </c>
      <c r="AJ100" t="str">
        <f>TRANSPOSE!AJ100/ANSWERS!AL$136</f>
        <v>#DIV/0!</v>
      </c>
      <c r="AK100">
        <f>TRANSPOSE!AK100/ANSWERS!AM$136</f>
        <v>1</v>
      </c>
      <c r="AL100">
        <f>TRANSPOSE!AL100/ANSWERS!AN$136</f>
        <v>0.5</v>
      </c>
      <c r="AM100" t="str">
        <f>TRANSPOSE!AM100/ANSWERS!AO$136</f>
        <v>#DIV/0!</v>
      </c>
      <c r="AN100" t="str">
        <f>TRANSPOSE!AN100/ANSWERS!AP$136</f>
        <v>#DIV/0!</v>
      </c>
      <c r="AO100" t="str">
        <f>TRANSPOSE!AO100/ANSWERS!AQ$136</f>
        <v>#DIV/0!</v>
      </c>
      <c r="AP100">
        <f>TRANSPOSE!AP100/ANSWERS!AR$136</f>
        <v>0.5</v>
      </c>
      <c r="AQ100" t="str">
        <f>TRANSPOSE!AQ100/ANSWERS!AS$136</f>
        <v>#DIV/0!</v>
      </c>
      <c r="AR100">
        <f>TRANSPOSE!AR100/ANSWERS!AT$136</f>
        <v>1</v>
      </c>
      <c r="AS100">
        <f>TRANSPOSE!AS100/ANSWERS!AU$136</f>
        <v>1</v>
      </c>
      <c r="AT100">
        <f>TRANSPOSE!AT100/ANSWERS!AV$136</f>
        <v>0.5</v>
      </c>
    </row>
    <row r="101">
      <c r="A101" s="1" t="s">
        <v>67</v>
      </c>
      <c r="B101" t="str">
        <f>TRANSPOSE!B101/ANSWERS!D$136</f>
        <v>#DIV/0!</v>
      </c>
      <c r="C101">
        <f>TRANSPOSE!C101/ANSWERS!E$136</f>
        <v>1</v>
      </c>
      <c r="D101">
        <f>TRANSPOSE!D101/ANSWERS!F$136</f>
        <v>1</v>
      </c>
      <c r="E101">
        <f>TRANSPOSE!E101/ANSWERS!G$136</f>
        <v>0</v>
      </c>
      <c r="F101">
        <f>TRANSPOSE!F101/ANSWERS!H$136</f>
        <v>1</v>
      </c>
      <c r="G101">
        <f>TRANSPOSE!G101/ANSWERS!I$136</f>
        <v>1</v>
      </c>
      <c r="H101">
        <f>TRANSPOSE!H101/ANSWERS!J$136</f>
        <v>0.8571428571</v>
      </c>
      <c r="I101">
        <f>TRANSPOSE!I101/ANSWERS!K$136</f>
        <v>1</v>
      </c>
      <c r="J101">
        <f>TRANSPOSE!J101/ANSWERS!L$136</f>
        <v>0.6666666667</v>
      </c>
      <c r="K101">
        <f>TRANSPOSE!K101/ANSWERS!M$136</f>
        <v>0.7</v>
      </c>
      <c r="L101">
        <f>TRANSPOSE!L101/ANSWERS!N$136</f>
        <v>1</v>
      </c>
      <c r="M101">
        <f>TRANSPOSE!M101/ANSWERS!O$136</f>
        <v>0.7058823529</v>
      </c>
      <c r="N101">
        <f>TRANSPOSE!N101/ANSWERS!P$136</f>
        <v>0.6666666667</v>
      </c>
      <c r="O101">
        <f>TRANSPOSE!O101/ANSWERS!Q$136</f>
        <v>0.7</v>
      </c>
      <c r="P101" t="str">
        <f>TRANSPOSE!P101/ANSWERS!R$136</f>
        <v>#DIV/0!</v>
      </c>
      <c r="Q101" t="str">
        <f>TRANSPOSE!Q101/ANSWERS!S$136</f>
        <v>#DIV/0!</v>
      </c>
      <c r="R101">
        <f>TRANSPOSE!R101/ANSWERS!T$136</f>
        <v>0.6153846154</v>
      </c>
      <c r="S101">
        <f>TRANSPOSE!S101/ANSWERS!U$136</f>
        <v>0.8125</v>
      </c>
      <c r="T101">
        <f>TRANSPOSE!T101/ANSWERS!V$136</f>
        <v>0.7777777778</v>
      </c>
      <c r="U101">
        <f>TRANSPOSE!U101/ANSWERS!W$136</f>
        <v>1</v>
      </c>
      <c r="V101">
        <f>TRANSPOSE!V101/ANSWERS!X$136</f>
        <v>0.75</v>
      </c>
      <c r="W101">
        <f>TRANSPOSE!W101/ANSWERS!Y$136</f>
        <v>0.7272727273</v>
      </c>
      <c r="X101">
        <f>TRANSPOSE!X101/ANSWERS!Z$136</f>
        <v>1</v>
      </c>
      <c r="Y101">
        <f>TRANSPOSE!Y101/ANSWERS!AA$136</f>
        <v>0</v>
      </c>
      <c r="Z101">
        <f>TRANSPOSE!Z101/ANSWERS!AB$136</f>
        <v>1</v>
      </c>
      <c r="AA101">
        <f>TRANSPOSE!AA101/ANSWERS!AC$136</f>
        <v>1</v>
      </c>
      <c r="AB101">
        <f>TRANSPOSE!AB101/ANSWERS!AD$136</f>
        <v>1</v>
      </c>
      <c r="AC101">
        <f>TRANSPOSE!AC101/ANSWERS!AE$136</f>
        <v>1</v>
      </c>
      <c r="AD101" t="str">
        <f>TRANSPOSE!AD101/ANSWERS!AF$136</f>
        <v>#DIV/0!</v>
      </c>
      <c r="AE101" t="str">
        <f>TRANSPOSE!AE101/ANSWERS!AG$136</f>
        <v>#DIV/0!</v>
      </c>
      <c r="AF101">
        <f>TRANSPOSE!AF101/ANSWERS!AH$136</f>
        <v>1</v>
      </c>
      <c r="AG101">
        <f>TRANSPOSE!AG101/ANSWERS!AI$136</f>
        <v>0.75</v>
      </c>
      <c r="AH101">
        <f>TRANSPOSE!AH101/ANSWERS!AJ$136</f>
        <v>0.3333333333</v>
      </c>
      <c r="AI101">
        <f>TRANSPOSE!AI101/ANSWERS!AK$136</f>
        <v>0</v>
      </c>
      <c r="AJ101" t="str">
        <f>TRANSPOSE!AJ101/ANSWERS!AL$136</f>
        <v>#DIV/0!</v>
      </c>
      <c r="AK101">
        <f>TRANSPOSE!AK101/ANSWERS!AM$136</f>
        <v>1</v>
      </c>
      <c r="AL101">
        <f>TRANSPOSE!AL101/ANSWERS!AN$136</f>
        <v>1</v>
      </c>
      <c r="AM101" t="str">
        <f>TRANSPOSE!AM101/ANSWERS!AO$136</f>
        <v>#DIV/0!</v>
      </c>
      <c r="AN101" t="str">
        <f>TRANSPOSE!AN101/ANSWERS!AP$136</f>
        <v>#DIV/0!</v>
      </c>
      <c r="AO101" t="str">
        <f>TRANSPOSE!AO101/ANSWERS!AQ$136</f>
        <v>#DIV/0!</v>
      </c>
      <c r="AP101">
        <f>TRANSPOSE!AP101/ANSWERS!AR$136</f>
        <v>1</v>
      </c>
      <c r="AQ101" t="str">
        <f>TRANSPOSE!AQ101/ANSWERS!AS$136</f>
        <v>#DIV/0!</v>
      </c>
      <c r="AR101">
        <f>TRANSPOSE!AR101/ANSWERS!AT$136</f>
        <v>1</v>
      </c>
      <c r="AS101">
        <f>TRANSPOSE!AS101/ANSWERS!AU$136</f>
        <v>1</v>
      </c>
      <c r="AT101">
        <f>TRANSPOSE!AT101/ANSWERS!AV$136</f>
        <v>0.7</v>
      </c>
    </row>
    <row r="102">
      <c r="A102" s="1" t="s">
        <v>68</v>
      </c>
      <c r="B102" t="str">
        <f>TRANSPOSE!B102/ANSWERS!D$136</f>
        <v>#DIV/0!</v>
      </c>
      <c r="C102">
        <f>TRANSPOSE!C102/ANSWERS!E$136</f>
        <v>0.6666666667</v>
      </c>
      <c r="D102">
        <f>TRANSPOSE!D102/ANSWERS!F$136</f>
        <v>1</v>
      </c>
      <c r="E102">
        <f>TRANSPOSE!E102/ANSWERS!G$136</f>
        <v>1</v>
      </c>
      <c r="F102">
        <f>TRANSPOSE!F102/ANSWERS!H$136</f>
        <v>1</v>
      </c>
      <c r="G102">
        <f>TRANSPOSE!G102/ANSWERS!I$136</f>
        <v>0.5</v>
      </c>
      <c r="H102">
        <f>TRANSPOSE!H102/ANSWERS!J$136</f>
        <v>0.8571428571</v>
      </c>
      <c r="I102">
        <f>TRANSPOSE!I102/ANSWERS!K$136</f>
        <v>1</v>
      </c>
      <c r="J102">
        <f>TRANSPOSE!J102/ANSWERS!L$136</f>
        <v>0.6666666667</v>
      </c>
      <c r="K102">
        <f>TRANSPOSE!K102/ANSWERS!M$136</f>
        <v>0.8</v>
      </c>
      <c r="L102">
        <f>TRANSPOSE!L102/ANSWERS!N$136</f>
        <v>1</v>
      </c>
      <c r="M102">
        <f>TRANSPOSE!M102/ANSWERS!O$136</f>
        <v>0.7058823529</v>
      </c>
      <c r="N102">
        <f>TRANSPOSE!N102/ANSWERS!P$136</f>
        <v>0.6666666667</v>
      </c>
      <c r="O102">
        <f>TRANSPOSE!O102/ANSWERS!Q$136</f>
        <v>0.7</v>
      </c>
      <c r="P102" t="str">
        <f>TRANSPOSE!P102/ANSWERS!R$136</f>
        <v>#DIV/0!</v>
      </c>
      <c r="Q102" t="str">
        <f>TRANSPOSE!Q102/ANSWERS!S$136</f>
        <v>#DIV/0!</v>
      </c>
      <c r="R102">
        <f>TRANSPOSE!R102/ANSWERS!T$136</f>
        <v>0.6923076923</v>
      </c>
      <c r="S102">
        <f>TRANSPOSE!S102/ANSWERS!U$136</f>
        <v>0.75</v>
      </c>
      <c r="T102">
        <f>TRANSPOSE!T102/ANSWERS!V$136</f>
        <v>0.7777777778</v>
      </c>
      <c r="U102">
        <f>TRANSPOSE!U102/ANSWERS!W$136</f>
        <v>1</v>
      </c>
      <c r="V102">
        <f>TRANSPOSE!V102/ANSWERS!X$136</f>
        <v>0.75</v>
      </c>
      <c r="W102">
        <f>TRANSPOSE!W102/ANSWERS!Y$136</f>
        <v>0.6363636364</v>
      </c>
      <c r="X102">
        <f>TRANSPOSE!X102/ANSWERS!Z$136</f>
        <v>1</v>
      </c>
      <c r="Y102">
        <f>TRANSPOSE!Y102/ANSWERS!AA$136</f>
        <v>0</v>
      </c>
      <c r="Z102">
        <f>TRANSPOSE!Z102/ANSWERS!AB$136</f>
        <v>0.75</v>
      </c>
      <c r="AA102">
        <f>TRANSPOSE!AA102/ANSWERS!AC$136</f>
        <v>1</v>
      </c>
      <c r="AB102">
        <f>TRANSPOSE!AB102/ANSWERS!AD$136</f>
        <v>0.5</v>
      </c>
      <c r="AC102">
        <f>TRANSPOSE!AC102/ANSWERS!AE$136</f>
        <v>1</v>
      </c>
      <c r="AD102" t="str">
        <f>TRANSPOSE!AD102/ANSWERS!AF$136</f>
        <v>#DIV/0!</v>
      </c>
      <c r="AE102" t="str">
        <f>TRANSPOSE!AE102/ANSWERS!AG$136</f>
        <v>#DIV/0!</v>
      </c>
      <c r="AF102">
        <f>TRANSPOSE!AF102/ANSWERS!AH$136</f>
        <v>1</v>
      </c>
      <c r="AG102">
        <f>TRANSPOSE!AG102/ANSWERS!AI$136</f>
        <v>0.6666666667</v>
      </c>
      <c r="AH102">
        <f>TRANSPOSE!AH102/ANSWERS!AJ$136</f>
        <v>0.6666666667</v>
      </c>
      <c r="AI102">
        <f>TRANSPOSE!AI102/ANSWERS!AK$136</f>
        <v>1</v>
      </c>
      <c r="AJ102" t="str">
        <f>TRANSPOSE!AJ102/ANSWERS!AL$136</f>
        <v>#DIV/0!</v>
      </c>
      <c r="AK102">
        <f>TRANSPOSE!AK102/ANSWERS!AM$136</f>
        <v>1</v>
      </c>
      <c r="AL102">
        <f>TRANSPOSE!AL102/ANSWERS!AN$136</f>
        <v>1</v>
      </c>
      <c r="AM102" t="str">
        <f>TRANSPOSE!AM102/ANSWERS!AO$136</f>
        <v>#DIV/0!</v>
      </c>
      <c r="AN102" t="str">
        <f>TRANSPOSE!AN102/ANSWERS!AP$136</f>
        <v>#DIV/0!</v>
      </c>
      <c r="AO102" t="str">
        <f>TRANSPOSE!AO102/ANSWERS!AQ$136</f>
        <v>#DIV/0!</v>
      </c>
      <c r="AP102">
        <f>TRANSPOSE!AP102/ANSWERS!AR$136</f>
        <v>0.75</v>
      </c>
      <c r="AQ102" t="str">
        <f>TRANSPOSE!AQ102/ANSWERS!AS$136</f>
        <v>#DIV/0!</v>
      </c>
      <c r="AR102">
        <f>TRANSPOSE!AR102/ANSWERS!AT$136</f>
        <v>1</v>
      </c>
      <c r="AS102">
        <f>TRANSPOSE!AS102/ANSWERS!AU$136</f>
        <v>1</v>
      </c>
      <c r="AT102">
        <f>TRANSPOSE!AT102/ANSWERS!AV$136</f>
        <v>0.7</v>
      </c>
    </row>
    <row r="103">
      <c r="A103" s="1" t="s">
        <v>69</v>
      </c>
      <c r="B103" t="str">
        <f>TRANSPOSE!B103/ANSWERS!D$136</f>
        <v>#DIV/0!</v>
      </c>
      <c r="C103">
        <f>TRANSPOSE!C103/ANSWERS!E$136</f>
        <v>1</v>
      </c>
      <c r="D103">
        <f>TRANSPOSE!D103/ANSWERS!F$136</f>
        <v>1</v>
      </c>
      <c r="E103">
        <f>TRANSPOSE!E103/ANSWERS!G$136</f>
        <v>1</v>
      </c>
      <c r="F103">
        <f>TRANSPOSE!F103/ANSWERS!H$136</f>
        <v>1</v>
      </c>
      <c r="G103">
        <f>TRANSPOSE!G103/ANSWERS!I$136</f>
        <v>1</v>
      </c>
      <c r="H103">
        <f>TRANSPOSE!H103/ANSWERS!J$136</f>
        <v>1</v>
      </c>
      <c r="I103">
        <f>TRANSPOSE!I103/ANSWERS!K$136</f>
        <v>1</v>
      </c>
      <c r="J103">
        <f>TRANSPOSE!J103/ANSWERS!L$136</f>
        <v>0.9166666667</v>
      </c>
      <c r="K103">
        <f>TRANSPOSE!K103/ANSWERS!M$136</f>
        <v>1</v>
      </c>
      <c r="L103">
        <f>TRANSPOSE!L103/ANSWERS!N$136</f>
        <v>1</v>
      </c>
      <c r="M103">
        <f>TRANSPOSE!M103/ANSWERS!O$136</f>
        <v>0.9411764706</v>
      </c>
      <c r="N103">
        <f>TRANSPOSE!N103/ANSWERS!P$136</f>
        <v>1</v>
      </c>
      <c r="O103">
        <f>TRANSPOSE!O103/ANSWERS!Q$136</f>
        <v>0.9</v>
      </c>
      <c r="P103" t="str">
        <f>TRANSPOSE!P103/ANSWERS!R$136</f>
        <v>#DIV/0!</v>
      </c>
      <c r="Q103" t="str">
        <f>TRANSPOSE!Q103/ANSWERS!S$136</f>
        <v>#DIV/0!</v>
      </c>
      <c r="R103">
        <f>TRANSPOSE!R103/ANSWERS!T$136</f>
        <v>0.7692307692</v>
      </c>
      <c r="S103">
        <f>TRANSPOSE!S103/ANSWERS!U$136</f>
        <v>0.9375</v>
      </c>
      <c r="T103">
        <f>TRANSPOSE!T103/ANSWERS!V$136</f>
        <v>0.7777777778</v>
      </c>
      <c r="U103">
        <f>TRANSPOSE!U103/ANSWERS!W$136</f>
        <v>1</v>
      </c>
      <c r="V103">
        <f>TRANSPOSE!V103/ANSWERS!X$136</f>
        <v>1</v>
      </c>
      <c r="W103">
        <f>TRANSPOSE!W103/ANSWERS!Y$136</f>
        <v>0.9090909091</v>
      </c>
      <c r="X103">
        <f>TRANSPOSE!X103/ANSWERS!Z$136</f>
        <v>1</v>
      </c>
      <c r="Y103">
        <f>TRANSPOSE!Y103/ANSWERS!AA$136</f>
        <v>1</v>
      </c>
      <c r="Z103">
        <f>TRANSPOSE!Z103/ANSWERS!AB$136</f>
        <v>0.25</v>
      </c>
      <c r="AA103">
        <f>TRANSPOSE!AA103/ANSWERS!AC$136</f>
        <v>1</v>
      </c>
      <c r="AB103">
        <f>TRANSPOSE!AB103/ANSWERS!AD$136</f>
        <v>1</v>
      </c>
      <c r="AC103">
        <f>TRANSPOSE!AC103/ANSWERS!AE$136</f>
        <v>1</v>
      </c>
      <c r="AD103" t="str">
        <f>TRANSPOSE!AD103/ANSWERS!AF$136</f>
        <v>#DIV/0!</v>
      </c>
      <c r="AE103" t="str">
        <f>TRANSPOSE!AE103/ANSWERS!AG$136</f>
        <v>#DIV/0!</v>
      </c>
      <c r="AF103">
        <f>TRANSPOSE!AF103/ANSWERS!AH$136</f>
        <v>1</v>
      </c>
      <c r="AG103">
        <f>TRANSPOSE!AG103/ANSWERS!AI$136</f>
        <v>0.9166666667</v>
      </c>
      <c r="AH103">
        <f>TRANSPOSE!AH103/ANSWERS!AJ$136</f>
        <v>1</v>
      </c>
      <c r="AI103">
        <f>TRANSPOSE!AI103/ANSWERS!AK$136</f>
        <v>1</v>
      </c>
      <c r="AJ103" t="str">
        <f>TRANSPOSE!AJ103/ANSWERS!AL$136</f>
        <v>#DIV/0!</v>
      </c>
      <c r="AK103">
        <f>TRANSPOSE!AK103/ANSWERS!AM$136</f>
        <v>1</v>
      </c>
      <c r="AL103">
        <f>TRANSPOSE!AL103/ANSWERS!AN$136</f>
        <v>1</v>
      </c>
      <c r="AM103" t="str">
        <f>TRANSPOSE!AM103/ANSWERS!AO$136</f>
        <v>#DIV/0!</v>
      </c>
      <c r="AN103" t="str">
        <f>TRANSPOSE!AN103/ANSWERS!AP$136</f>
        <v>#DIV/0!</v>
      </c>
      <c r="AO103" t="str">
        <f>TRANSPOSE!AO103/ANSWERS!AQ$136</f>
        <v>#DIV/0!</v>
      </c>
      <c r="AP103">
        <f>TRANSPOSE!AP103/ANSWERS!AR$136</f>
        <v>1</v>
      </c>
      <c r="AQ103" t="str">
        <f>TRANSPOSE!AQ103/ANSWERS!AS$136</f>
        <v>#DIV/0!</v>
      </c>
      <c r="AR103">
        <f>TRANSPOSE!AR103/ANSWERS!AT$136</f>
        <v>1</v>
      </c>
      <c r="AS103">
        <f>TRANSPOSE!AS103/ANSWERS!AU$136</f>
        <v>1</v>
      </c>
      <c r="AT103">
        <f>TRANSPOSE!AT103/ANSWERS!AV$136</f>
        <v>0.9</v>
      </c>
    </row>
    <row r="104">
      <c r="A104" s="1" t="s">
        <v>70</v>
      </c>
      <c r="B104" t="str">
        <f>TRANSPOSE!B104/ANSWERS!D$136</f>
        <v>#DIV/0!</v>
      </c>
      <c r="C104">
        <f>TRANSPOSE!C104/ANSWERS!E$136</f>
        <v>0</v>
      </c>
      <c r="D104">
        <f>TRANSPOSE!D104/ANSWERS!F$136</f>
        <v>0</v>
      </c>
      <c r="E104">
        <f>TRANSPOSE!E104/ANSWERS!G$136</f>
        <v>0</v>
      </c>
      <c r="F104">
        <f>TRANSPOSE!F104/ANSWERS!H$136</f>
        <v>0.5</v>
      </c>
      <c r="G104">
        <f>TRANSPOSE!G104/ANSWERS!I$136</f>
        <v>0</v>
      </c>
      <c r="H104">
        <f>TRANSPOSE!H104/ANSWERS!J$136</f>
        <v>0</v>
      </c>
      <c r="I104">
        <f>TRANSPOSE!I104/ANSWERS!K$136</f>
        <v>0</v>
      </c>
      <c r="J104">
        <f>TRANSPOSE!J104/ANSWERS!L$136</f>
        <v>0.08333333333</v>
      </c>
      <c r="K104">
        <f>TRANSPOSE!K104/ANSWERS!M$136</f>
        <v>0.1</v>
      </c>
      <c r="L104">
        <f>TRANSPOSE!L104/ANSWERS!N$136</f>
        <v>0</v>
      </c>
      <c r="M104">
        <f>TRANSPOSE!M104/ANSWERS!O$136</f>
        <v>0.1764705882</v>
      </c>
      <c r="N104">
        <f>TRANSPOSE!N104/ANSWERS!P$136</f>
        <v>0</v>
      </c>
      <c r="O104">
        <f>TRANSPOSE!O104/ANSWERS!Q$136</f>
        <v>0.1</v>
      </c>
      <c r="P104" t="str">
        <f>TRANSPOSE!P104/ANSWERS!R$136</f>
        <v>#DIV/0!</v>
      </c>
      <c r="Q104" t="str">
        <f>TRANSPOSE!Q104/ANSWERS!S$136</f>
        <v>#DIV/0!</v>
      </c>
      <c r="R104">
        <f>TRANSPOSE!R104/ANSWERS!T$136</f>
        <v>0.1538461538</v>
      </c>
      <c r="S104">
        <f>TRANSPOSE!S104/ANSWERS!U$136</f>
        <v>0.125</v>
      </c>
      <c r="T104">
        <f>TRANSPOSE!T104/ANSWERS!V$136</f>
        <v>0.2222222222</v>
      </c>
      <c r="U104">
        <f>TRANSPOSE!U104/ANSWERS!W$136</f>
        <v>0.1428571429</v>
      </c>
      <c r="V104">
        <f>TRANSPOSE!V104/ANSWERS!X$136</f>
        <v>0.25</v>
      </c>
      <c r="W104">
        <f>TRANSPOSE!W104/ANSWERS!Y$136</f>
        <v>0.09090909091</v>
      </c>
      <c r="X104">
        <f>TRANSPOSE!X104/ANSWERS!Z$136</f>
        <v>0</v>
      </c>
      <c r="Y104">
        <f>TRANSPOSE!Y104/ANSWERS!AA$136</f>
        <v>0</v>
      </c>
      <c r="Z104">
        <f>TRANSPOSE!Z104/ANSWERS!AB$136</f>
        <v>0</v>
      </c>
      <c r="AA104">
        <f>TRANSPOSE!AA104/ANSWERS!AC$136</f>
        <v>0</v>
      </c>
      <c r="AB104">
        <f>TRANSPOSE!AB104/ANSWERS!AD$136</f>
        <v>0</v>
      </c>
      <c r="AC104">
        <f>TRANSPOSE!AC104/ANSWERS!AE$136</f>
        <v>0</v>
      </c>
      <c r="AD104" t="str">
        <f>TRANSPOSE!AD104/ANSWERS!AF$136</f>
        <v>#DIV/0!</v>
      </c>
      <c r="AE104" t="str">
        <f>TRANSPOSE!AE104/ANSWERS!AG$136</f>
        <v>#DIV/0!</v>
      </c>
      <c r="AF104">
        <f>TRANSPOSE!AF104/ANSWERS!AH$136</f>
        <v>0</v>
      </c>
      <c r="AG104">
        <f>TRANSPOSE!AG104/ANSWERS!AI$136</f>
        <v>0.1666666667</v>
      </c>
      <c r="AH104">
        <f>TRANSPOSE!AH104/ANSWERS!AJ$136</f>
        <v>0</v>
      </c>
      <c r="AI104">
        <f>TRANSPOSE!AI104/ANSWERS!AK$136</f>
        <v>0</v>
      </c>
      <c r="AJ104" t="str">
        <f>TRANSPOSE!AJ104/ANSWERS!AL$136</f>
        <v>#DIV/0!</v>
      </c>
      <c r="AK104">
        <f>TRANSPOSE!AK104/ANSWERS!AM$136</f>
        <v>0</v>
      </c>
      <c r="AL104">
        <f>TRANSPOSE!AL104/ANSWERS!AN$136</f>
        <v>0</v>
      </c>
      <c r="AM104" t="str">
        <f>TRANSPOSE!AM104/ANSWERS!AO$136</f>
        <v>#DIV/0!</v>
      </c>
      <c r="AN104" t="str">
        <f>TRANSPOSE!AN104/ANSWERS!AP$136</f>
        <v>#DIV/0!</v>
      </c>
      <c r="AO104" t="str">
        <f>TRANSPOSE!AO104/ANSWERS!AQ$136</f>
        <v>#DIV/0!</v>
      </c>
      <c r="AP104">
        <f>TRANSPOSE!AP104/ANSWERS!AR$136</f>
        <v>0</v>
      </c>
      <c r="AQ104" t="str">
        <f>TRANSPOSE!AQ104/ANSWERS!AS$136</f>
        <v>#DIV/0!</v>
      </c>
      <c r="AR104">
        <f>TRANSPOSE!AR104/ANSWERS!AT$136</f>
        <v>0.1666666667</v>
      </c>
      <c r="AS104">
        <f>TRANSPOSE!AS104/ANSWERS!AU$136</f>
        <v>0</v>
      </c>
      <c r="AT104">
        <f>TRANSPOSE!AT104/ANSWERS!AV$136</f>
        <v>0.2</v>
      </c>
    </row>
    <row r="105">
      <c r="A105" s="1" t="s">
        <v>71</v>
      </c>
      <c r="B105" t="str">
        <f>TRANSPOSE!B105/ANSWERS!D$136</f>
        <v>#DIV/0!</v>
      </c>
      <c r="C105">
        <f>TRANSPOSE!C105/ANSWERS!E$136</f>
        <v>1</v>
      </c>
      <c r="D105">
        <f>TRANSPOSE!D105/ANSWERS!F$136</f>
        <v>1</v>
      </c>
      <c r="E105">
        <f>TRANSPOSE!E105/ANSWERS!G$136</f>
        <v>1</v>
      </c>
      <c r="F105">
        <f>TRANSPOSE!F105/ANSWERS!H$136</f>
        <v>1</v>
      </c>
      <c r="G105">
        <f>TRANSPOSE!G105/ANSWERS!I$136</f>
        <v>1</v>
      </c>
      <c r="H105">
        <f>TRANSPOSE!H105/ANSWERS!J$136</f>
        <v>1</v>
      </c>
      <c r="I105">
        <f>TRANSPOSE!I105/ANSWERS!K$136</f>
        <v>1</v>
      </c>
      <c r="J105">
        <f>TRANSPOSE!J105/ANSWERS!L$136</f>
        <v>0.5</v>
      </c>
      <c r="K105">
        <f>TRANSPOSE!K105/ANSWERS!M$136</f>
        <v>0.5</v>
      </c>
      <c r="L105">
        <f>TRANSPOSE!L105/ANSWERS!N$136</f>
        <v>1</v>
      </c>
      <c r="M105">
        <f>TRANSPOSE!M105/ANSWERS!O$136</f>
        <v>0.5294117647</v>
      </c>
      <c r="N105">
        <f>TRANSPOSE!N105/ANSWERS!P$136</f>
        <v>1</v>
      </c>
      <c r="O105">
        <f>TRANSPOSE!O105/ANSWERS!Q$136</f>
        <v>0.6</v>
      </c>
      <c r="P105" t="str">
        <f>TRANSPOSE!P105/ANSWERS!R$136</f>
        <v>#DIV/0!</v>
      </c>
      <c r="Q105" t="str">
        <f>TRANSPOSE!Q105/ANSWERS!S$136</f>
        <v>#DIV/0!</v>
      </c>
      <c r="R105">
        <f>TRANSPOSE!R105/ANSWERS!T$136</f>
        <v>0.6153846154</v>
      </c>
      <c r="S105">
        <f>TRANSPOSE!S105/ANSWERS!U$136</f>
        <v>0.6875</v>
      </c>
      <c r="T105">
        <f>TRANSPOSE!T105/ANSWERS!V$136</f>
        <v>0.4444444444</v>
      </c>
      <c r="U105">
        <f>TRANSPOSE!U105/ANSWERS!W$136</f>
        <v>1</v>
      </c>
      <c r="V105">
        <f>TRANSPOSE!V105/ANSWERS!X$136</f>
        <v>0.625</v>
      </c>
      <c r="W105">
        <f>TRANSPOSE!W105/ANSWERS!Y$136</f>
        <v>0.6363636364</v>
      </c>
      <c r="X105">
        <f>TRANSPOSE!X105/ANSWERS!Z$136</f>
        <v>1</v>
      </c>
      <c r="Y105">
        <f>TRANSPOSE!Y105/ANSWERS!AA$136</f>
        <v>0</v>
      </c>
      <c r="Z105">
        <f>TRANSPOSE!Z105/ANSWERS!AB$136</f>
        <v>1</v>
      </c>
      <c r="AA105">
        <f>TRANSPOSE!AA105/ANSWERS!AC$136</f>
        <v>1</v>
      </c>
      <c r="AB105">
        <f>TRANSPOSE!AB105/ANSWERS!AD$136</f>
        <v>1</v>
      </c>
      <c r="AC105">
        <f>TRANSPOSE!AC105/ANSWERS!AE$136</f>
        <v>1</v>
      </c>
      <c r="AD105" t="str">
        <f>TRANSPOSE!AD105/ANSWERS!AF$136</f>
        <v>#DIV/0!</v>
      </c>
      <c r="AE105" t="str">
        <f>TRANSPOSE!AE105/ANSWERS!AG$136</f>
        <v>#DIV/0!</v>
      </c>
      <c r="AF105">
        <f>TRANSPOSE!AF105/ANSWERS!AH$136</f>
        <v>0.5</v>
      </c>
      <c r="AG105">
        <f>TRANSPOSE!AG105/ANSWERS!AI$136</f>
        <v>0.6666666667</v>
      </c>
      <c r="AH105">
        <f>TRANSPOSE!AH105/ANSWERS!AJ$136</f>
        <v>0</v>
      </c>
      <c r="AI105">
        <f>TRANSPOSE!AI105/ANSWERS!AK$136</f>
        <v>0</v>
      </c>
      <c r="AJ105" t="str">
        <f>TRANSPOSE!AJ105/ANSWERS!AL$136</f>
        <v>#DIV/0!</v>
      </c>
      <c r="AK105">
        <f>TRANSPOSE!AK105/ANSWERS!AM$136</f>
        <v>1</v>
      </c>
      <c r="AL105">
        <f>TRANSPOSE!AL105/ANSWERS!AN$136</f>
        <v>0.5</v>
      </c>
      <c r="AM105" t="str">
        <f>TRANSPOSE!AM105/ANSWERS!AO$136</f>
        <v>#DIV/0!</v>
      </c>
      <c r="AN105" t="str">
        <f>TRANSPOSE!AN105/ANSWERS!AP$136</f>
        <v>#DIV/0!</v>
      </c>
      <c r="AO105" t="str">
        <f>TRANSPOSE!AO105/ANSWERS!AQ$136</f>
        <v>#DIV/0!</v>
      </c>
      <c r="AP105">
        <f>TRANSPOSE!AP105/ANSWERS!AR$136</f>
        <v>1</v>
      </c>
      <c r="AQ105" t="str">
        <f>TRANSPOSE!AQ105/ANSWERS!AS$136</f>
        <v>#DIV/0!</v>
      </c>
      <c r="AR105">
        <f>TRANSPOSE!AR105/ANSWERS!AT$136</f>
        <v>1</v>
      </c>
      <c r="AS105">
        <f>TRANSPOSE!AS105/ANSWERS!AU$136</f>
        <v>1</v>
      </c>
      <c r="AT105">
        <f>TRANSPOSE!AT105/ANSWERS!AV$136</f>
        <v>0.6</v>
      </c>
    </row>
    <row r="106">
      <c r="A106" s="1" t="s">
        <v>72</v>
      </c>
      <c r="B106" t="str">
        <f>TRANSPOSE!B106/ANSWERS!D$136</f>
        <v>#DIV/0!</v>
      </c>
      <c r="C106">
        <f>TRANSPOSE!C106/ANSWERS!E$136</f>
        <v>0</v>
      </c>
      <c r="D106">
        <f>TRANSPOSE!D106/ANSWERS!F$136</f>
        <v>0</v>
      </c>
      <c r="E106">
        <f>TRANSPOSE!E106/ANSWERS!G$136</f>
        <v>0</v>
      </c>
      <c r="F106">
        <f>TRANSPOSE!F106/ANSWERS!H$136</f>
        <v>0.5</v>
      </c>
      <c r="G106">
        <f>TRANSPOSE!G106/ANSWERS!I$136</f>
        <v>0</v>
      </c>
      <c r="H106">
        <f>TRANSPOSE!H106/ANSWERS!J$136</f>
        <v>0</v>
      </c>
      <c r="I106">
        <f>TRANSPOSE!I106/ANSWERS!K$136</f>
        <v>0</v>
      </c>
      <c r="J106">
        <f>TRANSPOSE!J106/ANSWERS!L$136</f>
        <v>0.1666666667</v>
      </c>
      <c r="K106">
        <f>TRANSPOSE!K106/ANSWERS!M$136</f>
        <v>0.1</v>
      </c>
      <c r="L106">
        <f>TRANSPOSE!L106/ANSWERS!N$136</f>
        <v>0</v>
      </c>
      <c r="M106">
        <f>TRANSPOSE!M106/ANSWERS!O$136</f>
        <v>0.1764705882</v>
      </c>
      <c r="N106">
        <f>TRANSPOSE!N106/ANSWERS!P$136</f>
        <v>0</v>
      </c>
      <c r="O106">
        <f>TRANSPOSE!O106/ANSWERS!Q$136</f>
        <v>0</v>
      </c>
      <c r="P106" t="str">
        <f>TRANSPOSE!P106/ANSWERS!R$136</f>
        <v>#DIV/0!</v>
      </c>
      <c r="Q106" t="str">
        <f>TRANSPOSE!Q106/ANSWERS!S$136</f>
        <v>#DIV/0!</v>
      </c>
      <c r="R106">
        <f>TRANSPOSE!R106/ANSWERS!T$136</f>
        <v>0.07692307692</v>
      </c>
      <c r="S106">
        <f>TRANSPOSE!S106/ANSWERS!U$136</f>
        <v>0.0625</v>
      </c>
      <c r="T106">
        <f>TRANSPOSE!T106/ANSWERS!V$136</f>
        <v>0.2222222222</v>
      </c>
      <c r="U106">
        <f>TRANSPOSE!U106/ANSWERS!W$136</f>
        <v>0.1428571429</v>
      </c>
      <c r="V106">
        <f>TRANSPOSE!V106/ANSWERS!X$136</f>
        <v>0.125</v>
      </c>
      <c r="W106">
        <f>TRANSPOSE!W106/ANSWERS!Y$136</f>
        <v>0</v>
      </c>
      <c r="X106">
        <f>TRANSPOSE!X106/ANSWERS!Z$136</f>
        <v>0</v>
      </c>
      <c r="Y106">
        <f>TRANSPOSE!Y106/ANSWERS!AA$136</f>
        <v>0</v>
      </c>
      <c r="Z106">
        <f>TRANSPOSE!Z106/ANSWERS!AB$136</f>
        <v>0</v>
      </c>
      <c r="AA106">
        <f>TRANSPOSE!AA106/ANSWERS!AC$136</f>
        <v>0</v>
      </c>
      <c r="AB106">
        <f>TRANSPOSE!AB106/ANSWERS!AD$136</f>
        <v>0</v>
      </c>
      <c r="AC106">
        <f>TRANSPOSE!AC106/ANSWERS!AE$136</f>
        <v>0</v>
      </c>
      <c r="AD106" t="str">
        <f>TRANSPOSE!AD106/ANSWERS!AF$136</f>
        <v>#DIV/0!</v>
      </c>
      <c r="AE106" t="str">
        <f>TRANSPOSE!AE106/ANSWERS!AG$136</f>
        <v>#DIV/0!</v>
      </c>
      <c r="AF106">
        <f>TRANSPOSE!AF106/ANSWERS!AH$136</f>
        <v>0</v>
      </c>
      <c r="AG106">
        <f>TRANSPOSE!AG106/ANSWERS!AI$136</f>
        <v>0.08333333333</v>
      </c>
      <c r="AH106">
        <f>TRANSPOSE!AH106/ANSWERS!AJ$136</f>
        <v>0.3333333333</v>
      </c>
      <c r="AI106">
        <f>TRANSPOSE!AI106/ANSWERS!AK$136</f>
        <v>0</v>
      </c>
      <c r="AJ106" t="str">
        <f>TRANSPOSE!AJ106/ANSWERS!AL$136</f>
        <v>#DIV/0!</v>
      </c>
      <c r="AK106">
        <f>TRANSPOSE!AK106/ANSWERS!AM$136</f>
        <v>0</v>
      </c>
      <c r="AL106">
        <f>TRANSPOSE!AL106/ANSWERS!AN$136</f>
        <v>0</v>
      </c>
      <c r="AM106" t="str">
        <f>TRANSPOSE!AM106/ANSWERS!AO$136</f>
        <v>#DIV/0!</v>
      </c>
      <c r="AN106" t="str">
        <f>TRANSPOSE!AN106/ANSWERS!AP$136</f>
        <v>#DIV/0!</v>
      </c>
      <c r="AO106" t="str">
        <f>TRANSPOSE!AO106/ANSWERS!AQ$136</f>
        <v>#DIV/0!</v>
      </c>
      <c r="AP106">
        <f>TRANSPOSE!AP106/ANSWERS!AR$136</f>
        <v>0.25</v>
      </c>
      <c r="AQ106" t="str">
        <f>TRANSPOSE!AQ106/ANSWERS!AS$136</f>
        <v>#DIV/0!</v>
      </c>
      <c r="AR106">
        <f>TRANSPOSE!AR106/ANSWERS!AT$136</f>
        <v>0.1666666667</v>
      </c>
      <c r="AS106">
        <f>TRANSPOSE!AS106/ANSWERS!AU$136</f>
        <v>1</v>
      </c>
      <c r="AT106">
        <f>TRANSPOSE!AT106/ANSWERS!AV$136</f>
        <v>0.2</v>
      </c>
    </row>
    <row r="107">
      <c r="A107" s="1" t="s">
        <v>73</v>
      </c>
      <c r="B107" t="str">
        <f>TRANSPOSE!B107/ANSWERS!D$136</f>
        <v>#DIV/0!</v>
      </c>
      <c r="C107">
        <f>TRANSPOSE!C107/ANSWERS!E$136</f>
        <v>0.3333333333</v>
      </c>
      <c r="D107">
        <f>TRANSPOSE!D107/ANSWERS!F$136</f>
        <v>0</v>
      </c>
      <c r="E107">
        <f>TRANSPOSE!E107/ANSWERS!G$136</f>
        <v>0</v>
      </c>
      <c r="F107">
        <f>TRANSPOSE!F107/ANSWERS!H$136</f>
        <v>1</v>
      </c>
      <c r="G107">
        <f>TRANSPOSE!G107/ANSWERS!I$136</f>
        <v>0.5</v>
      </c>
      <c r="H107">
        <f>TRANSPOSE!H107/ANSWERS!J$136</f>
        <v>0.2857142857</v>
      </c>
      <c r="I107">
        <f>TRANSPOSE!I107/ANSWERS!K$136</f>
        <v>1</v>
      </c>
      <c r="J107">
        <f>TRANSPOSE!J107/ANSWERS!L$136</f>
        <v>0.3333333333</v>
      </c>
      <c r="K107">
        <f>TRANSPOSE!K107/ANSWERS!M$136</f>
        <v>0.4</v>
      </c>
      <c r="L107">
        <f>TRANSPOSE!L107/ANSWERS!N$136</f>
        <v>1</v>
      </c>
      <c r="M107">
        <f>TRANSPOSE!M107/ANSWERS!O$136</f>
        <v>0.4117647059</v>
      </c>
      <c r="N107">
        <f>TRANSPOSE!N107/ANSWERS!P$136</f>
        <v>0.6666666667</v>
      </c>
      <c r="O107">
        <f>TRANSPOSE!O107/ANSWERS!Q$136</f>
        <v>0.4</v>
      </c>
      <c r="P107" t="str">
        <f>TRANSPOSE!P107/ANSWERS!R$136</f>
        <v>#DIV/0!</v>
      </c>
      <c r="Q107" t="str">
        <f>TRANSPOSE!Q107/ANSWERS!S$136</f>
        <v>#DIV/0!</v>
      </c>
      <c r="R107">
        <f>TRANSPOSE!R107/ANSWERS!T$136</f>
        <v>0.2307692308</v>
      </c>
      <c r="S107">
        <f>TRANSPOSE!S107/ANSWERS!U$136</f>
        <v>0.4375</v>
      </c>
      <c r="T107">
        <f>TRANSPOSE!T107/ANSWERS!V$136</f>
        <v>0.4444444444</v>
      </c>
      <c r="U107">
        <f>TRANSPOSE!U107/ANSWERS!W$136</f>
        <v>0.4285714286</v>
      </c>
      <c r="V107">
        <f>TRANSPOSE!V107/ANSWERS!X$136</f>
        <v>0.25</v>
      </c>
      <c r="W107">
        <f>TRANSPOSE!W107/ANSWERS!Y$136</f>
        <v>0.3636363636</v>
      </c>
      <c r="X107">
        <f>TRANSPOSE!X107/ANSWERS!Z$136</f>
        <v>0.5</v>
      </c>
      <c r="Y107">
        <f>TRANSPOSE!Y107/ANSWERS!AA$136</f>
        <v>0</v>
      </c>
      <c r="Z107">
        <f>TRANSPOSE!Z107/ANSWERS!AB$136</f>
        <v>0</v>
      </c>
      <c r="AA107">
        <f>TRANSPOSE!AA107/ANSWERS!AC$136</f>
        <v>0.4</v>
      </c>
      <c r="AB107">
        <f>TRANSPOSE!AB107/ANSWERS!AD$136</f>
        <v>0.5</v>
      </c>
      <c r="AC107">
        <f>TRANSPOSE!AC107/ANSWERS!AE$136</f>
        <v>1</v>
      </c>
      <c r="AD107" t="str">
        <f>TRANSPOSE!AD107/ANSWERS!AF$136</f>
        <v>#DIV/0!</v>
      </c>
      <c r="AE107" t="str">
        <f>TRANSPOSE!AE107/ANSWERS!AG$136</f>
        <v>#DIV/0!</v>
      </c>
      <c r="AF107">
        <f>TRANSPOSE!AF107/ANSWERS!AH$136</f>
        <v>1</v>
      </c>
      <c r="AG107">
        <f>TRANSPOSE!AG107/ANSWERS!AI$136</f>
        <v>0.3333333333</v>
      </c>
      <c r="AH107">
        <f>TRANSPOSE!AH107/ANSWERS!AJ$136</f>
        <v>0.6666666667</v>
      </c>
      <c r="AI107">
        <f>TRANSPOSE!AI107/ANSWERS!AK$136</f>
        <v>1</v>
      </c>
      <c r="AJ107" t="str">
        <f>TRANSPOSE!AJ107/ANSWERS!AL$136</f>
        <v>#DIV/0!</v>
      </c>
      <c r="AK107">
        <f>TRANSPOSE!AK107/ANSWERS!AM$136</f>
        <v>1</v>
      </c>
      <c r="AL107">
        <f>TRANSPOSE!AL107/ANSWERS!AN$136</f>
        <v>0.5</v>
      </c>
      <c r="AM107" t="str">
        <f>TRANSPOSE!AM107/ANSWERS!AO$136</f>
        <v>#DIV/0!</v>
      </c>
      <c r="AN107" t="str">
        <f>TRANSPOSE!AN107/ANSWERS!AP$136</f>
        <v>#DIV/0!</v>
      </c>
      <c r="AO107" t="str">
        <f>TRANSPOSE!AO107/ANSWERS!AQ$136</f>
        <v>#DIV/0!</v>
      </c>
      <c r="AP107">
        <f>TRANSPOSE!AP107/ANSWERS!AR$136</f>
        <v>0.5</v>
      </c>
      <c r="AQ107" t="str">
        <f>TRANSPOSE!AQ107/ANSWERS!AS$136</f>
        <v>#DIV/0!</v>
      </c>
      <c r="AR107">
        <f>TRANSPOSE!AR107/ANSWERS!AT$136</f>
        <v>0.3333333333</v>
      </c>
      <c r="AS107">
        <f>TRANSPOSE!AS107/ANSWERS!AU$136</f>
        <v>0</v>
      </c>
      <c r="AT107">
        <f>TRANSPOSE!AT107/ANSWERS!AV$136</f>
        <v>0.5</v>
      </c>
    </row>
    <row r="108">
      <c r="A108" s="1" t="s">
        <v>74</v>
      </c>
      <c r="B108" t="str">
        <f>TRANSPOSE!B108/ANSWERS!D$136</f>
        <v>#DIV/0!</v>
      </c>
      <c r="C108">
        <f>TRANSPOSE!C108/ANSWERS!E$136</f>
        <v>1</v>
      </c>
      <c r="D108">
        <f>TRANSPOSE!D108/ANSWERS!F$136</f>
        <v>1</v>
      </c>
      <c r="E108">
        <f>TRANSPOSE!E108/ANSWERS!G$136</f>
        <v>0</v>
      </c>
      <c r="F108">
        <f>TRANSPOSE!F108/ANSWERS!H$136</f>
        <v>1</v>
      </c>
      <c r="G108">
        <f>TRANSPOSE!G108/ANSWERS!I$136</f>
        <v>0</v>
      </c>
      <c r="H108">
        <f>TRANSPOSE!H108/ANSWERS!J$136</f>
        <v>0.7142857143</v>
      </c>
      <c r="I108">
        <f>TRANSPOSE!I108/ANSWERS!K$136</f>
        <v>1</v>
      </c>
      <c r="J108">
        <f>TRANSPOSE!J108/ANSWERS!L$136</f>
        <v>0.5833333333</v>
      </c>
      <c r="K108">
        <f>TRANSPOSE!K108/ANSWERS!M$136</f>
        <v>0.8</v>
      </c>
      <c r="L108">
        <f>TRANSPOSE!L108/ANSWERS!N$136</f>
        <v>1</v>
      </c>
      <c r="M108">
        <f>TRANSPOSE!M108/ANSWERS!O$136</f>
        <v>0.6470588235</v>
      </c>
      <c r="N108">
        <f>TRANSPOSE!N108/ANSWERS!P$136</f>
        <v>0.3333333333</v>
      </c>
      <c r="O108">
        <f>TRANSPOSE!O108/ANSWERS!Q$136</f>
        <v>0.7</v>
      </c>
      <c r="P108" t="str">
        <f>TRANSPOSE!P108/ANSWERS!R$136</f>
        <v>#DIV/0!</v>
      </c>
      <c r="Q108" t="str">
        <f>TRANSPOSE!Q108/ANSWERS!S$136</f>
        <v>#DIV/0!</v>
      </c>
      <c r="R108">
        <f>TRANSPOSE!R108/ANSWERS!T$136</f>
        <v>0.6153846154</v>
      </c>
      <c r="S108">
        <f>TRANSPOSE!S108/ANSWERS!U$136</f>
        <v>0.6875</v>
      </c>
      <c r="T108">
        <f>TRANSPOSE!T108/ANSWERS!V$136</f>
        <v>0.6666666667</v>
      </c>
      <c r="U108">
        <f>TRANSPOSE!U108/ANSWERS!W$136</f>
        <v>0.7142857143</v>
      </c>
      <c r="V108">
        <f>TRANSPOSE!V108/ANSWERS!X$136</f>
        <v>0.875</v>
      </c>
      <c r="W108">
        <f>TRANSPOSE!W108/ANSWERS!Y$136</f>
        <v>0.6363636364</v>
      </c>
      <c r="X108">
        <f>TRANSPOSE!X108/ANSWERS!Z$136</f>
        <v>1</v>
      </c>
      <c r="Y108">
        <f>TRANSPOSE!Y108/ANSWERS!AA$136</f>
        <v>1</v>
      </c>
      <c r="Z108">
        <f>TRANSPOSE!Z108/ANSWERS!AB$136</f>
        <v>0.25</v>
      </c>
      <c r="AA108">
        <f>TRANSPOSE!AA108/ANSWERS!AC$136</f>
        <v>0.6</v>
      </c>
      <c r="AB108">
        <f>TRANSPOSE!AB108/ANSWERS!AD$136</f>
        <v>0</v>
      </c>
      <c r="AC108">
        <f>TRANSPOSE!AC108/ANSWERS!AE$136</f>
        <v>1</v>
      </c>
      <c r="AD108" t="str">
        <f>TRANSPOSE!AD108/ANSWERS!AF$136</f>
        <v>#DIV/0!</v>
      </c>
      <c r="AE108" t="str">
        <f>TRANSPOSE!AE108/ANSWERS!AG$136</f>
        <v>#DIV/0!</v>
      </c>
      <c r="AF108">
        <f>TRANSPOSE!AF108/ANSWERS!AH$136</f>
        <v>1</v>
      </c>
      <c r="AG108">
        <f>TRANSPOSE!AG108/ANSWERS!AI$136</f>
        <v>0.5833333333</v>
      </c>
      <c r="AH108">
        <f>TRANSPOSE!AH108/ANSWERS!AJ$136</f>
        <v>0.3333333333</v>
      </c>
      <c r="AI108">
        <f>TRANSPOSE!AI108/ANSWERS!AK$136</f>
        <v>0</v>
      </c>
      <c r="AJ108" t="str">
        <f>TRANSPOSE!AJ108/ANSWERS!AL$136</f>
        <v>#DIV/0!</v>
      </c>
      <c r="AK108">
        <f>TRANSPOSE!AK108/ANSWERS!AM$136</f>
        <v>1</v>
      </c>
      <c r="AL108">
        <f>TRANSPOSE!AL108/ANSWERS!AN$136</f>
        <v>0.5</v>
      </c>
      <c r="AM108" t="str">
        <f>TRANSPOSE!AM108/ANSWERS!AO$136</f>
        <v>#DIV/0!</v>
      </c>
      <c r="AN108" t="str">
        <f>TRANSPOSE!AN108/ANSWERS!AP$136</f>
        <v>#DIV/0!</v>
      </c>
      <c r="AO108" t="str">
        <f>TRANSPOSE!AO108/ANSWERS!AQ$136</f>
        <v>#DIV/0!</v>
      </c>
      <c r="AP108">
        <f>TRANSPOSE!AP108/ANSWERS!AR$136</f>
        <v>0.75</v>
      </c>
      <c r="AQ108" t="str">
        <f>TRANSPOSE!AQ108/ANSWERS!AS$136</f>
        <v>#DIV/0!</v>
      </c>
      <c r="AR108">
        <f>TRANSPOSE!AR108/ANSWERS!AT$136</f>
        <v>0.8333333333</v>
      </c>
      <c r="AS108">
        <f>TRANSPOSE!AS108/ANSWERS!AU$136</f>
        <v>1</v>
      </c>
      <c r="AT108">
        <f>TRANSPOSE!AT108/ANSWERS!AV$136</f>
        <v>0.7</v>
      </c>
    </row>
    <row r="109">
      <c r="A109" s="1" t="s">
        <v>75</v>
      </c>
      <c r="B109" t="str">
        <f>TRANSPOSE!B109/ANSWERS!D$136</f>
        <v>#DIV/0!</v>
      </c>
      <c r="C109">
        <f>TRANSPOSE!C109/ANSWERS!E$136</f>
        <v>1</v>
      </c>
      <c r="D109">
        <f>TRANSPOSE!D109/ANSWERS!F$136</f>
        <v>1</v>
      </c>
      <c r="E109">
        <f>TRANSPOSE!E109/ANSWERS!G$136</f>
        <v>0</v>
      </c>
      <c r="F109">
        <f>TRANSPOSE!F109/ANSWERS!H$136</f>
        <v>1</v>
      </c>
      <c r="G109">
        <f>TRANSPOSE!G109/ANSWERS!I$136</f>
        <v>0.5</v>
      </c>
      <c r="H109">
        <f>TRANSPOSE!H109/ANSWERS!J$136</f>
        <v>0.8571428571</v>
      </c>
      <c r="I109">
        <f>TRANSPOSE!I109/ANSWERS!K$136</f>
        <v>1</v>
      </c>
      <c r="J109">
        <f>TRANSPOSE!J109/ANSWERS!L$136</f>
        <v>0.6666666667</v>
      </c>
      <c r="K109">
        <f>TRANSPOSE!K109/ANSWERS!M$136</f>
        <v>0.7</v>
      </c>
      <c r="L109">
        <f>TRANSPOSE!L109/ANSWERS!N$136</f>
        <v>1</v>
      </c>
      <c r="M109">
        <f>TRANSPOSE!M109/ANSWERS!O$136</f>
        <v>0.7058823529</v>
      </c>
      <c r="N109">
        <f>TRANSPOSE!N109/ANSWERS!P$136</f>
        <v>0.6666666667</v>
      </c>
      <c r="O109">
        <f>TRANSPOSE!O109/ANSWERS!Q$136</f>
        <v>0.6</v>
      </c>
      <c r="P109" t="str">
        <f>TRANSPOSE!P109/ANSWERS!R$136</f>
        <v>#DIV/0!</v>
      </c>
      <c r="Q109" t="str">
        <f>TRANSPOSE!Q109/ANSWERS!S$136</f>
        <v>#DIV/0!</v>
      </c>
      <c r="R109">
        <f>TRANSPOSE!R109/ANSWERS!T$136</f>
        <v>0.6153846154</v>
      </c>
      <c r="S109">
        <f>TRANSPOSE!S109/ANSWERS!U$136</f>
        <v>0.75</v>
      </c>
      <c r="T109">
        <f>TRANSPOSE!T109/ANSWERS!V$136</f>
        <v>0.8888888889</v>
      </c>
      <c r="U109">
        <f>TRANSPOSE!U109/ANSWERS!W$136</f>
        <v>1</v>
      </c>
      <c r="V109">
        <f>TRANSPOSE!V109/ANSWERS!X$136</f>
        <v>0.75</v>
      </c>
      <c r="W109">
        <f>TRANSPOSE!W109/ANSWERS!Y$136</f>
        <v>0.6363636364</v>
      </c>
      <c r="X109">
        <f>TRANSPOSE!X109/ANSWERS!Z$136</f>
        <v>1</v>
      </c>
      <c r="Y109">
        <f>TRANSPOSE!Y109/ANSWERS!AA$136</f>
        <v>0</v>
      </c>
      <c r="Z109">
        <f>TRANSPOSE!Z109/ANSWERS!AB$136</f>
        <v>1</v>
      </c>
      <c r="AA109">
        <f>TRANSPOSE!AA109/ANSWERS!AC$136</f>
        <v>1</v>
      </c>
      <c r="AB109">
        <f>TRANSPOSE!AB109/ANSWERS!AD$136</f>
        <v>1</v>
      </c>
      <c r="AC109">
        <f>TRANSPOSE!AC109/ANSWERS!AE$136</f>
        <v>1</v>
      </c>
      <c r="AD109" t="str">
        <f>TRANSPOSE!AD109/ANSWERS!AF$136</f>
        <v>#DIV/0!</v>
      </c>
      <c r="AE109" t="str">
        <f>TRANSPOSE!AE109/ANSWERS!AG$136</f>
        <v>#DIV/0!</v>
      </c>
      <c r="AF109">
        <f>TRANSPOSE!AF109/ANSWERS!AH$136</f>
        <v>1</v>
      </c>
      <c r="AG109">
        <f>TRANSPOSE!AG109/ANSWERS!AI$136</f>
        <v>0.6666666667</v>
      </c>
      <c r="AH109">
        <f>TRANSPOSE!AH109/ANSWERS!AJ$136</f>
        <v>0.6666666667</v>
      </c>
      <c r="AI109">
        <f>TRANSPOSE!AI109/ANSWERS!AK$136</f>
        <v>0</v>
      </c>
      <c r="AJ109" t="str">
        <f>TRANSPOSE!AJ109/ANSWERS!AL$136</f>
        <v>#DIV/0!</v>
      </c>
      <c r="AK109">
        <f>TRANSPOSE!AK109/ANSWERS!AM$136</f>
        <v>1</v>
      </c>
      <c r="AL109">
        <f>TRANSPOSE!AL109/ANSWERS!AN$136</f>
        <v>1</v>
      </c>
      <c r="AM109" t="str">
        <f>TRANSPOSE!AM109/ANSWERS!AO$136</f>
        <v>#DIV/0!</v>
      </c>
      <c r="AN109" t="str">
        <f>TRANSPOSE!AN109/ANSWERS!AP$136</f>
        <v>#DIV/0!</v>
      </c>
      <c r="AO109" t="str">
        <f>TRANSPOSE!AO109/ANSWERS!AQ$136</f>
        <v>#DIV/0!</v>
      </c>
      <c r="AP109">
        <f>TRANSPOSE!AP109/ANSWERS!AR$136</f>
        <v>0.75</v>
      </c>
      <c r="AQ109" t="str">
        <f>TRANSPOSE!AQ109/ANSWERS!AS$136</f>
        <v>#DIV/0!</v>
      </c>
      <c r="AR109">
        <f>TRANSPOSE!AR109/ANSWERS!AT$136</f>
        <v>1</v>
      </c>
      <c r="AS109">
        <f>TRANSPOSE!AS109/ANSWERS!AU$136</f>
        <v>1</v>
      </c>
      <c r="AT109">
        <f>TRANSPOSE!AT109/ANSWERS!AV$136</f>
        <v>0.6</v>
      </c>
    </row>
    <row r="110">
      <c r="A110" s="1" t="s">
        <v>76</v>
      </c>
      <c r="B110" t="str">
        <f>TRANSPOSE!B110/ANSWERS!D$136</f>
        <v>#DIV/0!</v>
      </c>
      <c r="C110">
        <f>TRANSPOSE!C110/ANSWERS!E$136</f>
        <v>1</v>
      </c>
      <c r="D110">
        <f>TRANSPOSE!D110/ANSWERS!F$136</f>
        <v>1</v>
      </c>
      <c r="E110">
        <f>TRANSPOSE!E110/ANSWERS!G$136</f>
        <v>1</v>
      </c>
      <c r="F110">
        <f>TRANSPOSE!F110/ANSWERS!H$136</f>
        <v>1</v>
      </c>
      <c r="G110">
        <f>TRANSPOSE!G110/ANSWERS!I$136</f>
        <v>1</v>
      </c>
      <c r="H110">
        <f>TRANSPOSE!H110/ANSWERS!J$136</f>
        <v>1</v>
      </c>
      <c r="I110">
        <f>TRANSPOSE!I110/ANSWERS!K$136</f>
        <v>1</v>
      </c>
      <c r="J110">
        <f>TRANSPOSE!J110/ANSWERS!L$136</f>
        <v>0.8333333333</v>
      </c>
      <c r="K110">
        <f>TRANSPOSE!K110/ANSWERS!M$136</f>
        <v>0.7</v>
      </c>
      <c r="L110">
        <f>TRANSPOSE!L110/ANSWERS!N$136</f>
        <v>1</v>
      </c>
      <c r="M110">
        <f>TRANSPOSE!M110/ANSWERS!O$136</f>
        <v>0.8235294118</v>
      </c>
      <c r="N110">
        <f>TRANSPOSE!N110/ANSWERS!P$136</f>
        <v>1</v>
      </c>
      <c r="O110">
        <f>TRANSPOSE!O110/ANSWERS!Q$136</f>
        <v>0.8</v>
      </c>
      <c r="P110" t="str">
        <f>TRANSPOSE!P110/ANSWERS!R$136</f>
        <v>#DIV/0!</v>
      </c>
      <c r="Q110" t="str">
        <f>TRANSPOSE!Q110/ANSWERS!S$136</f>
        <v>#DIV/0!</v>
      </c>
      <c r="R110">
        <f>TRANSPOSE!R110/ANSWERS!T$136</f>
        <v>0.7692307692</v>
      </c>
      <c r="S110">
        <f>TRANSPOSE!S110/ANSWERS!U$136</f>
        <v>0.8125</v>
      </c>
      <c r="T110">
        <f>TRANSPOSE!T110/ANSWERS!V$136</f>
        <v>0.7777777778</v>
      </c>
      <c r="U110">
        <f>TRANSPOSE!U110/ANSWERS!W$136</f>
        <v>1</v>
      </c>
      <c r="V110">
        <f>TRANSPOSE!V110/ANSWERS!X$136</f>
        <v>0.75</v>
      </c>
      <c r="W110">
        <f>TRANSPOSE!W110/ANSWERS!Y$136</f>
        <v>0.9090909091</v>
      </c>
      <c r="X110">
        <f>TRANSPOSE!X110/ANSWERS!Z$136</f>
        <v>1</v>
      </c>
      <c r="Y110">
        <f>TRANSPOSE!Y110/ANSWERS!AA$136</f>
        <v>1</v>
      </c>
      <c r="Z110">
        <f>TRANSPOSE!Z110/ANSWERS!AB$136</f>
        <v>0.75</v>
      </c>
      <c r="AA110">
        <f>TRANSPOSE!AA110/ANSWERS!AC$136</f>
        <v>1</v>
      </c>
      <c r="AB110">
        <f>TRANSPOSE!AB110/ANSWERS!AD$136</f>
        <v>1</v>
      </c>
      <c r="AC110">
        <f>TRANSPOSE!AC110/ANSWERS!AE$136</f>
        <v>1</v>
      </c>
      <c r="AD110" t="str">
        <f>TRANSPOSE!AD110/ANSWERS!AF$136</f>
        <v>#DIV/0!</v>
      </c>
      <c r="AE110" t="str">
        <f>TRANSPOSE!AE110/ANSWERS!AG$136</f>
        <v>#DIV/0!</v>
      </c>
      <c r="AF110">
        <f>TRANSPOSE!AF110/ANSWERS!AH$136</f>
        <v>1</v>
      </c>
      <c r="AG110">
        <f>TRANSPOSE!AG110/ANSWERS!AI$136</f>
        <v>0.75</v>
      </c>
      <c r="AH110">
        <f>TRANSPOSE!AH110/ANSWERS!AJ$136</f>
        <v>0.6666666667</v>
      </c>
      <c r="AI110">
        <f>TRANSPOSE!AI110/ANSWERS!AK$136</f>
        <v>0</v>
      </c>
      <c r="AJ110" t="str">
        <f>TRANSPOSE!AJ110/ANSWERS!AL$136</f>
        <v>#DIV/0!</v>
      </c>
      <c r="AK110">
        <f>TRANSPOSE!AK110/ANSWERS!AM$136</f>
        <v>1</v>
      </c>
      <c r="AL110">
        <f>TRANSPOSE!AL110/ANSWERS!AN$136</f>
        <v>0.5</v>
      </c>
      <c r="AM110" t="str">
        <f>TRANSPOSE!AM110/ANSWERS!AO$136</f>
        <v>#DIV/0!</v>
      </c>
      <c r="AN110" t="str">
        <f>TRANSPOSE!AN110/ANSWERS!AP$136</f>
        <v>#DIV/0!</v>
      </c>
      <c r="AO110" t="str">
        <f>TRANSPOSE!AO110/ANSWERS!AQ$136</f>
        <v>#DIV/0!</v>
      </c>
      <c r="AP110">
        <f>TRANSPOSE!AP110/ANSWERS!AR$136</f>
        <v>1</v>
      </c>
      <c r="AQ110" t="str">
        <f>TRANSPOSE!AQ110/ANSWERS!AS$136</f>
        <v>#DIV/0!</v>
      </c>
      <c r="AR110">
        <f>TRANSPOSE!AR110/ANSWERS!AT$136</f>
        <v>1</v>
      </c>
      <c r="AS110">
        <f>TRANSPOSE!AS110/ANSWERS!AU$136</f>
        <v>1</v>
      </c>
      <c r="AT110">
        <f>TRANSPOSE!AT110/ANSWERS!AV$136</f>
        <v>0.8</v>
      </c>
    </row>
    <row r="111">
      <c r="A111" s="1" t="s">
        <v>77</v>
      </c>
      <c r="B111" t="str">
        <f>TRANSPOSE!B111/ANSWERS!D$136</f>
        <v>#DIV/0!</v>
      </c>
      <c r="C111">
        <f>TRANSPOSE!C111/ANSWERS!E$136</f>
        <v>0.6666666667</v>
      </c>
      <c r="D111">
        <f>TRANSPOSE!D111/ANSWERS!F$136</f>
        <v>0</v>
      </c>
      <c r="E111">
        <f>TRANSPOSE!E111/ANSWERS!G$136</f>
        <v>1</v>
      </c>
      <c r="F111">
        <f>TRANSPOSE!F111/ANSWERS!H$136</f>
        <v>1</v>
      </c>
      <c r="G111">
        <f>TRANSPOSE!G111/ANSWERS!I$136</f>
        <v>0.5</v>
      </c>
      <c r="H111">
        <f>TRANSPOSE!H111/ANSWERS!J$136</f>
        <v>0.7142857143</v>
      </c>
      <c r="I111">
        <f>TRANSPOSE!I111/ANSWERS!K$136</f>
        <v>1</v>
      </c>
      <c r="J111">
        <f>TRANSPOSE!J111/ANSWERS!L$136</f>
        <v>0.75</v>
      </c>
      <c r="K111">
        <f>TRANSPOSE!K111/ANSWERS!M$136</f>
        <v>0.5</v>
      </c>
      <c r="L111">
        <f>TRANSPOSE!L111/ANSWERS!N$136</f>
        <v>0.5</v>
      </c>
      <c r="M111">
        <f>TRANSPOSE!M111/ANSWERS!O$136</f>
        <v>0.6470588235</v>
      </c>
      <c r="N111">
        <f>TRANSPOSE!N111/ANSWERS!P$136</f>
        <v>1</v>
      </c>
      <c r="O111">
        <f>TRANSPOSE!O111/ANSWERS!Q$136</f>
        <v>0.6</v>
      </c>
      <c r="P111" t="str">
        <f>TRANSPOSE!P111/ANSWERS!R$136</f>
        <v>#DIV/0!</v>
      </c>
      <c r="Q111" t="str">
        <f>TRANSPOSE!Q111/ANSWERS!S$136</f>
        <v>#DIV/0!</v>
      </c>
      <c r="R111">
        <f>TRANSPOSE!R111/ANSWERS!T$136</f>
        <v>0.6153846154</v>
      </c>
      <c r="S111">
        <f>TRANSPOSE!S111/ANSWERS!U$136</f>
        <v>0.6875</v>
      </c>
      <c r="T111">
        <f>TRANSPOSE!T111/ANSWERS!V$136</f>
        <v>0.5555555556</v>
      </c>
      <c r="U111">
        <f>TRANSPOSE!U111/ANSWERS!W$136</f>
        <v>0.7142857143</v>
      </c>
      <c r="V111">
        <f>TRANSPOSE!V111/ANSWERS!X$136</f>
        <v>0.625</v>
      </c>
      <c r="W111">
        <f>TRANSPOSE!W111/ANSWERS!Y$136</f>
        <v>0.7272727273</v>
      </c>
      <c r="X111">
        <f>TRANSPOSE!X111/ANSWERS!Z$136</f>
        <v>1</v>
      </c>
      <c r="Y111">
        <f>TRANSPOSE!Y111/ANSWERS!AA$136</f>
        <v>0.5</v>
      </c>
      <c r="Z111">
        <f>TRANSPOSE!Z111/ANSWERS!AB$136</f>
        <v>0.75</v>
      </c>
      <c r="AA111">
        <f>TRANSPOSE!AA111/ANSWERS!AC$136</f>
        <v>0.6</v>
      </c>
      <c r="AB111">
        <f>TRANSPOSE!AB111/ANSWERS!AD$136</f>
        <v>0.5</v>
      </c>
      <c r="AC111">
        <f>TRANSPOSE!AC111/ANSWERS!AE$136</f>
        <v>1</v>
      </c>
      <c r="AD111" t="str">
        <f>TRANSPOSE!AD111/ANSWERS!AF$136</f>
        <v>#DIV/0!</v>
      </c>
      <c r="AE111" t="str">
        <f>TRANSPOSE!AE111/ANSWERS!AG$136</f>
        <v>#DIV/0!</v>
      </c>
      <c r="AF111">
        <f>TRANSPOSE!AF111/ANSWERS!AH$136</f>
        <v>1</v>
      </c>
      <c r="AG111">
        <f>TRANSPOSE!AG111/ANSWERS!AI$136</f>
        <v>0.6666666667</v>
      </c>
      <c r="AH111">
        <f>TRANSPOSE!AH111/ANSWERS!AJ$136</f>
        <v>0.6666666667</v>
      </c>
      <c r="AI111">
        <f>TRANSPOSE!AI111/ANSWERS!AK$136</f>
        <v>0</v>
      </c>
      <c r="AJ111" t="str">
        <f>TRANSPOSE!AJ111/ANSWERS!AL$136</f>
        <v>#DIV/0!</v>
      </c>
      <c r="AK111">
        <f>TRANSPOSE!AK111/ANSWERS!AM$136</f>
        <v>1</v>
      </c>
      <c r="AL111">
        <f>TRANSPOSE!AL111/ANSWERS!AN$136</f>
        <v>0.5</v>
      </c>
      <c r="AM111" t="str">
        <f>TRANSPOSE!AM111/ANSWERS!AO$136</f>
        <v>#DIV/0!</v>
      </c>
      <c r="AN111" t="str">
        <f>TRANSPOSE!AN111/ANSWERS!AP$136</f>
        <v>#DIV/0!</v>
      </c>
      <c r="AO111" t="str">
        <f>TRANSPOSE!AO111/ANSWERS!AQ$136</f>
        <v>#DIV/0!</v>
      </c>
      <c r="AP111">
        <f>TRANSPOSE!AP111/ANSWERS!AR$136</f>
        <v>1</v>
      </c>
      <c r="AQ111" t="str">
        <f>TRANSPOSE!AQ111/ANSWERS!AS$136</f>
        <v>#DIV/0!</v>
      </c>
      <c r="AR111">
        <f>TRANSPOSE!AR111/ANSWERS!AT$136</f>
        <v>0.6666666667</v>
      </c>
      <c r="AS111">
        <f>TRANSPOSE!AS111/ANSWERS!AU$136</f>
        <v>1</v>
      </c>
      <c r="AT111">
        <f>TRANSPOSE!AT111/ANSWERS!AV$136</f>
        <v>0.7</v>
      </c>
    </row>
    <row r="112">
      <c r="A112" s="1" t="s">
        <v>78</v>
      </c>
      <c r="B112" t="str">
        <f>TRANSPOSE!B112/ANSWERS!D$136</f>
        <v>#DIV/0!</v>
      </c>
      <c r="C112">
        <f>TRANSPOSE!C112/ANSWERS!E$136</f>
        <v>0</v>
      </c>
      <c r="D112">
        <f>TRANSPOSE!D112/ANSWERS!F$136</f>
        <v>0</v>
      </c>
      <c r="E112">
        <f>TRANSPOSE!E112/ANSWERS!G$136</f>
        <v>0</v>
      </c>
      <c r="F112">
        <f>TRANSPOSE!F112/ANSWERS!H$136</f>
        <v>0</v>
      </c>
      <c r="G112">
        <f>TRANSPOSE!G112/ANSWERS!I$136</f>
        <v>0.5</v>
      </c>
      <c r="H112">
        <f>TRANSPOSE!H112/ANSWERS!J$136</f>
        <v>0.1428571429</v>
      </c>
      <c r="I112">
        <f>TRANSPOSE!I112/ANSWERS!K$136</f>
        <v>1</v>
      </c>
      <c r="J112">
        <f>TRANSPOSE!J112/ANSWERS!L$136</f>
        <v>0.25</v>
      </c>
      <c r="K112">
        <f>TRANSPOSE!K112/ANSWERS!M$136</f>
        <v>0.2</v>
      </c>
      <c r="L112">
        <f>TRANSPOSE!L112/ANSWERS!N$136</f>
        <v>0.5</v>
      </c>
      <c r="M112">
        <f>TRANSPOSE!M112/ANSWERS!O$136</f>
        <v>0.2352941176</v>
      </c>
      <c r="N112">
        <f>TRANSPOSE!N112/ANSWERS!P$136</f>
        <v>0</v>
      </c>
      <c r="O112">
        <f>TRANSPOSE!O112/ANSWERS!Q$136</f>
        <v>0.1</v>
      </c>
      <c r="P112" t="str">
        <f>TRANSPOSE!P112/ANSWERS!R$136</f>
        <v>#DIV/0!</v>
      </c>
      <c r="Q112" t="str">
        <f>TRANSPOSE!Q112/ANSWERS!S$136</f>
        <v>#DIV/0!</v>
      </c>
      <c r="R112">
        <f>TRANSPOSE!R112/ANSWERS!T$136</f>
        <v>0.1538461538</v>
      </c>
      <c r="S112">
        <f>TRANSPOSE!S112/ANSWERS!U$136</f>
        <v>0.125</v>
      </c>
      <c r="T112">
        <f>TRANSPOSE!T112/ANSWERS!V$136</f>
        <v>0.1111111111</v>
      </c>
      <c r="U112">
        <f>TRANSPOSE!U112/ANSWERS!W$136</f>
        <v>0.2857142857</v>
      </c>
      <c r="V112">
        <f>TRANSPOSE!V112/ANSWERS!X$136</f>
        <v>0.125</v>
      </c>
      <c r="W112">
        <f>TRANSPOSE!W112/ANSWERS!Y$136</f>
        <v>0.1818181818</v>
      </c>
      <c r="X112">
        <f>TRANSPOSE!X112/ANSWERS!Z$136</f>
        <v>0</v>
      </c>
      <c r="Y112">
        <f>TRANSPOSE!Y112/ANSWERS!AA$136</f>
        <v>0.5</v>
      </c>
      <c r="Z112">
        <f>TRANSPOSE!Z112/ANSWERS!AB$136</f>
        <v>0</v>
      </c>
      <c r="AA112">
        <f>TRANSPOSE!AA112/ANSWERS!AC$136</f>
        <v>0.4</v>
      </c>
      <c r="AB112">
        <f>TRANSPOSE!AB112/ANSWERS!AD$136</f>
        <v>1</v>
      </c>
      <c r="AC112">
        <f>TRANSPOSE!AC112/ANSWERS!AE$136</f>
        <v>0</v>
      </c>
      <c r="AD112" t="str">
        <f>TRANSPOSE!AD112/ANSWERS!AF$136</f>
        <v>#DIV/0!</v>
      </c>
      <c r="AE112" t="str">
        <f>TRANSPOSE!AE112/ANSWERS!AG$136</f>
        <v>#DIV/0!</v>
      </c>
      <c r="AF112">
        <f>TRANSPOSE!AF112/ANSWERS!AH$136</f>
        <v>0.5</v>
      </c>
      <c r="AG112">
        <f>TRANSPOSE!AG112/ANSWERS!AI$136</f>
        <v>0.08333333333</v>
      </c>
      <c r="AH112">
        <f>TRANSPOSE!AH112/ANSWERS!AJ$136</f>
        <v>0.6666666667</v>
      </c>
      <c r="AI112">
        <f>TRANSPOSE!AI112/ANSWERS!AK$136</f>
        <v>1</v>
      </c>
      <c r="AJ112" t="str">
        <f>TRANSPOSE!AJ112/ANSWERS!AL$136</f>
        <v>#DIV/0!</v>
      </c>
      <c r="AK112">
        <f>TRANSPOSE!AK112/ANSWERS!AM$136</f>
        <v>0</v>
      </c>
      <c r="AL112">
        <f>TRANSPOSE!AL112/ANSWERS!AN$136</f>
        <v>0</v>
      </c>
      <c r="AM112" t="str">
        <f>TRANSPOSE!AM112/ANSWERS!AO$136</f>
        <v>#DIV/0!</v>
      </c>
      <c r="AN112" t="str">
        <f>TRANSPOSE!AN112/ANSWERS!AP$136</f>
        <v>#DIV/0!</v>
      </c>
      <c r="AO112" t="str">
        <f>TRANSPOSE!AO112/ANSWERS!AQ$136</f>
        <v>#DIV/0!</v>
      </c>
      <c r="AP112">
        <f>TRANSPOSE!AP112/ANSWERS!AR$136</f>
        <v>0</v>
      </c>
      <c r="AQ112" t="str">
        <f>TRANSPOSE!AQ112/ANSWERS!AS$136</f>
        <v>#DIV/0!</v>
      </c>
      <c r="AR112">
        <f>TRANSPOSE!AR112/ANSWERS!AT$136</f>
        <v>0</v>
      </c>
      <c r="AS112">
        <f>TRANSPOSE!AS112/ANSWERS!AU$136</f>
        <v>0</v>
      </c>
      <c r="AT112">
        <f>TRANSPOSE!AT112/ANSWERS!AV$136</f>
        <v>0.2</v>
      </c>
    </row>
    <row r="113">
      <c r="A113" s="1" t="s">
        <v>79</v>
      </c>
      <c r="B113" t="str">
        <f>TRANSPOSE!B113/ANSWERS!D$136</f>
        <v>#DIV/0!</v>
      </c>
      <c r="C113">
        <f>TRANSPOSE!C113/ANSWERS!E$136</f>
        <v>0.3333333333</v>
      </c>
      <c r="D113">
        <f>TRANSPOSE!D113/ANSWERS!F$136</f>
        <v>0</v>
      </c>
      <c r="E113">
        <f>TRANSPOSE!E113/ANSWERS!G$136</f>
        <v>1</v>
      </c>
      <c r="F113">
        <f>TRANSPOSE!F113/ANSWERS!H$136</f>
        <v>0</v>
      </c>
      <c r="G113">
        <f>TRANSPOSE!G113/ANSWERS!I$136</f>
        <v>1</v>
      </c>
      <c r="H113">
        <f>TRANSPOSE!H113/ANSWERS!J$136</f>
        <v>0.4285714286</v>
      </c>
      <c r="I113">
        <f>TRANSPOSE!I113/ANSWERS!K$136</f>
        <v>1</v>
      </c>
      <c r="J113">
        <f>TRANSPOSE!J113/ANSWERS!L$136</f>
        <v>0.4166666667</v>
      </c>
      <c r="K113">
        <f>TRANSPOSE!K113/ANSWERS!M$136</f>
        <v>0.3</v>
      </c>
      <c r="L113">
        <f>TRANSPOSE!L113/ANSWERS!N$136</f>
        <v>0.5</v>
      </c>
      <c r="M113">
        <f>TRANSPOSE!M113/ANSWERS!O$136</f>
        <v>0.2352941176</v>
      </c>
      <c r="N113">
        <f>TRANSPOSE!N113/ANSWERS!P$136</f>
        <v>0.6666666667</v>
      </c>
      <c r="O113">
        <f>TRANSPOSE!O113/ANSWERS!Q$136</f>
        <v>0.3</v>
      </c>
      <c r="P113" t="str">
        <f>TRANSPOSE!P113/ANSWERS!R$136</f>
        <v>#DIV/0!</v>
      </c>
      <c r="Q113" t="str">
        <f>TRANSPOSE!Q113/ANSWERS!S$136</f>
        <v>#DIV/0!</v>
      </c>
      <c r="R113">
        <f>TRANSPOSE!R113/ANSWERS!T$136</f>
        <v>0.3076923077</v>
      </c>
      <c r="S113">
        <f>TRANSPOSE!S113/ANSWERS!U$136</f>
        <v>0.4375</v>
      </c>
      <c r="T113">
        <f>TRANSPOSE!T113/ANSWERS!V$136</f>
        <v>0.1111111111</v>
      </c>
      <c r="U113">
        <f>TRANSPOSE!U113/ANSWERS!W$136</f>
        <v>0.4285714286</v>
      </c>
      <c r="V113">
        <f>TRANSPOSE!V113/ANSWERS!X$136</f>
        <v>0.25</v>
      </c>
      <c r="W113">
        <f>TRANSPOSE!W113/ANSWERS!Y$136</f>
        <v>0.5454545455</v>
      </c>
      <c r="X113">
        <f>TRANSPOSE!X113/ANSWERS!Z$136</f>
        <v>1</v>
      </c>
      <c r="Y113">
        <f>TRANSPOSE!Y113/ANSWERS!AA$136</f>
        <v>0</v>
      </c>
      <c r="Z113">
        <f>TRANSPOSE!Z113/ANSWERS!AB$136</f>
        <v>0.25</v>
      </c>
      <c r="AA113">
        <f>TRANSPOSE!AA113/ANSWERS!AC$136</f>
        <v>0.4</v>
      </c>
      <c r="AB113">
        <f>TRANSPOSE!AB113/ANSWERS!AD$136</f>
        <v>1</v>
      </c>
      <c r="AC113">
        <f>TRANSPOSE!AC113/ANSWERS!AE$136</f>
        <v>0</v>
      </c>
      <c r="AD113" t="str">
        <f>TRANSPOSE!AD113/ANSWERS!AF$136</f>
        <v>#DIV/0!</v>
      </c>
      <c r="AE113" t="str">
        <f>TRANSPOSE!AE113/ANSWERS!AG$136</f>
        <v>#DIV/0!</v>
      </c>
      <c r="AF113">
        <f>TRANSPOSE!AF113/ANSWERS!AH$136</f>
        <v>0.5</v>
      </c>
      <c r="AG113">
        <f>TRANSPOSE!AG113/ANSWERS!AI$136</f>
        <v>0.4166666667</v>
      </c>
      <c r="AH113">
        <f>TRANSPOSE!AH113/ANSWERS!AJ$136</f>
        <v>0</v>
      </c>
      <c r="AI113">
        <f>TRANSPOSE!AI113/ANSWERS!AK$136</f>
        <v>0</v>
      </c>
      <c r="AJ113" t="str">
        <f>TRANSPOSE!AJ113/ANSWERS!AL$136</f>
        <v>#DIV/0!</v>
      </c>
      <c r="AK113">
        <f>TRANSPOSE!AK113/ANSWERS!AM$136</f>
        <v>1</v>
      </c>
      <c r="AL113">
        <f>TRANSPOSE!AL113/ANSWERS!AN$136</f>
        <v>0</v>
      </c>
      <c r="AM113" t="str">
        <f>TRANSPOSE!AM113/ANSWERS!AO$136</f>
        <v>#DIV/0!</v>
      </c>
      <c r="AN113" t="str">
        <f>TRANSPOSE!AN113/ANSWERS!AP$136</f>
        <v>#DIV/0!</v>
      </c>
      <c r="AO113" t="str">
        <f>TRANSPOSE!AO113/ANSWERS!AQ$136</f>
        <v>#DIV/0!</v>
      </c>
      <c r="AP113">
        <f>TRANSPOSE!AP113/ANSWERS!AR$136</f>
        <v>0.25</v>
      </c>
      <c r="AQ113" t="str">
        <f>TRANSPOSE!AQ113/ANSWERS!AS$136</f>
        <v>#DIV/0!</v>
      </c>
      <c r="AR113">
        <f>TRANSPOSE!AR113/ANSWERS!AT$136</f>
        <v>0.1666666667</v>
      </c>
      <c r="AS113">
        <f>TRANSPOSE!AS113/ANSWERS!AU$136</f>
        <v>0</v>
      </c>
      <c r="AT113">
        <f>TRANSPOSE!AT113/ANSWERS!AV$136</f>
        <v>0.4</v>
      </c>
    </row>
    <row r="114">
      <c r="A114" s="1" t="s">
        <v>80</v>
      </c>
      <c r="B114" t="str">
        <f>TRANSPOSE!B114/ANSWERS!D$136</f>
        <v>#DIV/0!</v>
      </c>
      <c r="C114">
        <f>TRANSPOSE!C114/ANSWERS!E$136</f>
        <v>0.3333333333</v>
      </c>
      <c r="D114">
        <f>TRANSPOSE!D114/ANSWERS!F$136</f>
        <v>0</v>
      </c>
      <c r="E114">
        <f>TRANSPOSE!E114/ANSWERS!G$136</f>
        <v>0</v>
      </c>
      <c r="F114">
        <f>TRANSPOSE!F114/ANSWERS!H$136</f>
        <v>1</v>
      </c>
      <c r="G114">
        <f>TRANSPOSE!G114/ANSWERS!I$136</f>
        <v>0.5</v>
      </c>
      <c r="H114">
        <f>TRANSPOSE!H114/ANSWERS!J$136</f>
        <v>0.4285714286</v>
      </c>
      <c r="I114">
        <f>TRANSPOSE!I114/ANSWERS!K$136</f>
        <v>1</v>
      </c>
      <c r="J114">
        <f>TRANSPOSE!J114/ANSWERS!L$136</f>
        <v>0.5833333333</v>
      </c>
      <c r="K114">
        <f>TRANSPOSE!K114/ANSWERS!M$136</f>
        <v>0.5</v>
      </c>
      <c r="L114">
        <f>TRANSPOSE!L114/ANSWERS!N$136</f>
        <v>1</v>
      </c>
      <c r="M114">
        <f>TRANSPOSE!M114/ANSWERS!O$136</f>
        <v>0.5294117647</v>
      </c>
      <c r="N114">
        <f>TRANSPOSE!N114/ANSWERS!P$136</f>
        <v>0.3333333333</v>
      </c>
      <c r="O114">
        <f>TRANSPOSE!O114/ANSWERS!Q$136</f>
        <v>0.5</v>
      </c>
      <c r="P114" t="str">
        <f>TRANSPOSE!P114/ANSWERS!R$136</f>
        <v>#DIV/0!</v>
      </c>
      <c r="Q114" t="str">
        <f>TRANSPOSE!Q114/ANSWERS!S$136</f>
        <v>#DIV/0!</v>
      </c>
      <c r="R114">
        <f>TRANSPOSE!R114/ANSWERS!T$136</f>
        <v>0.5384615385</v>
      </c>
      <c r="S114">
        <f>TRANSPOSE!S114/ANSWERS!U$136</f>
        <v>0.5625</v>
      </c>
      <c r="T114">
        <f>TRANSPOSE!T114/ANSWERS!V$136</f>
        <v>0.4444444444</v>
      </c>
      <c r="U114">
        <f>TRANSPOSE!U114/ANSWERS!W$136</f>
        <v>0.5714285714</v>
      </c>
      <c r="V114">
        <f>TRANSPOSE!V114/ANSWERS!X$136</f>
        <v>0.75</v>
      </c>
      <c r="W114">
        <f>TRANSPOSE!W114/ANSWERS!Y$136</f>
        <v>0.4545454545</v>
      </c>
      <c r="X114">
        <f>TRANSPOSE!X114/ANSWERS!Z$136</f>
        <v>0.5</v>
      </c>
      <c r="Y114">
        <f>TRANSPOSE!Y114/ANSWERS!AA$136</f>
        <v>1</v>
      </c>
      <c r="Z114">
        <f>TRANSPOSE!Z114/ANSWERS!AB$136</f>
        <v>0.5</v>
      </c>
      <c r="AA114">
        <f>TRANSPOSE!AA114/ANSWERS!AC$136</f>
        <v>0.4</v>
      </c>
      <c r="AB114">
        <f>TRANSPOSE!AB114/ANSWERS!AD$136</f>
        <v>0.5</v>
      </c>
      <c r="AC114">
        <f>TRANSPOSE!AC114/ANSWERS!AE$136</f>
        <v>0</v>
      </c>
      <c r="AD114" t="str">
        <f>TRANSPOSE!AD114/ANSWERS!AF$136</f>
        <v>#DIV/0!</v>
      </c>
      <c r="AE114" t="str">
        <f>TRANSPOSE!AE114/ANSWERS!AG$136</f>
        <v>#DIV/0!</v>
      </c>
      <c r="AF114">
        <f>TRANSPOSE!AF114/ANSWERS!AH$136</f>
        <v>0.5</v>
      </c>
      <c r="AG114">
        <f>TRANSPOSE!AG114/ANSWERS!AI$136</f>
        <v>0.5</v>
      </c>
      <c r="AH114">
        <f>TRANSPOSE!AH114/ANSWERS!AJ$136</f>
        <v>0.3333333333</v>
      </c>
      <c r="AI114">
        <f>TRANSPOSE!AI114/ANSWERS!AK$136</f>
        <v>0</v>
      </c>
      <c r="AJ114" t="str">
        <f>TRANSPOSE!AJ114/ANSWERS!AL$136</f>
        <v>#DIV/0!</v>
      </c>
      <c r="AK114">
        <f>TRANSPOSE!AK114/ANSWERS!AM$136</f>
        <v>1</v>
      </c>
      <c r="AL114">
        <f>TRANSPOSE!AL114/ANSWERS!AN$136</f>
        <v>0</v>
      </c>
      <c r="AM114" t="str">
        <f>TRANSPOSE!AM114/ANSWERS!AO$136</f>
        <v>#DIV/0!</v>
      </c>
      <c r="AN114" t="str">
        <f>TRANSPOSE!AN114/ANSWERS!AP$136</f>
        <v>#DIV/0!</v>
      </c>
      <c r="AO114" t="str">
        <f>TRANSPOSE!AO114/ANSWERS!AQ$136</f>
        <v>#DIV/0!</v>
      </c>
      <c r="AP114">
        <f>TRANSPOSE!AP114/ANSWERS!AR$136</f>
        <v>0.75</v>
      </c>
      <c r="AQ114" t="str">
        <f>TRANSPOSE!AQ114/ANSWERS!AS$136</f>
        <v>#DIV/0!</v>
      </c>
      <c r="AR114">
        <f>TRANSPOSE!AR114/ANSWERS!AT$136</f>
        <v>0.5</v>
      </c>
      <c r="AS114">
        <f>TRANSPOSE!AS114/ANSWERS!AU$136</f>
        <v>1</v>
      </c>
      <c r="AT114">
        <f>TRANSPOSE!AT114/ANSWERS!AV$136</f>
        <v>0.6</v>
      </c>
    </row>
    <row r="115">
      <c r="A115" s="1" t="s">
        <v>81</v>
      </c>
      <c r="B115" t="str">
        <f>TRANSPOSE!B115/ANSWERS!D$136</f>
        <v>#DIV/0!</v>
      </c>
      <c r="C115">
        <f>TRANSPOSE!C115/ANSWERS!E$136</f>
        <v>0.6666666667</v>
      </c>
      <c r="D115">
        <f>TRANSPOSE!D115/ANSWERS!F$136</f>
        <v>1</v>
      </c>
      <c r="E115">
        <f>TRANSPOSE!E115/ANSWERS!G$136</f>
        <v>0</v>
      </c>
      <c r="F115">
        <f>TRANSPOSE!F115/ANSWERS!H$136</f>
        <v>1</v>
      </c>
      <c r="G115">
        <f>TRANSPOSE!G115/ANSWERS!I$136</f>
        <v>0.5</v>
      </c>
      <c r="H115">
        <f>TRANSPOSE!H115/ANSWERS!J$136</f>
        <v>0.4285714286</v>
      </c>
      <c r="I115">
        <f>TRANSPOSE!I115/ANSWERS!K$136</f>
        <v>1</v>
      </c>
      <c r="J115">
        <f>TRANSPOSE!J115/ANSWERS!L$136</f>
        <v>0.6666666667</v>
      </c>
      <c r="K115">
        <f>TRANSPOSE!K115/ANSWERS!M$136</f>
        <v>0.5</v>
      </c>
      <c r="L115">
        <f>TRANSPOSE!L115/ANSWERS!N$136</f>
        <v>1</v>
      </c>
      <c r="M115">
        <f>TRANSPOSE!M115/ANSWERS!O$136</f>
        <v>0.7647058824</v>
      </c>
      <c r="N115">
        <f>TRANSPOSE!N115/ANSWERS!P$136</f>
        <v>0.3333333333</v>
      </c>
      <c r="O115">
        <f>TRANSPOSE!O115/ANSWERS!Q$136</f>
        <v>0.8</v>
      </c>
      <c r="P115" t="str">
        <f>TRANSPOSE!P115/ANSWERS!R$136</f>
        <v>#DIV/0!</v>
      </c>
      <c r="Q115" t="str">
        <f>TRANSPOSE!Q115/ANSWERS!S$136</f>
        <v>#DIV/0!</v>
      </c>
      <c r="R115">
        <f>TRANSPOSE!R115/ANSWERS!T$136</f>
        <v>0.6153846154</v>
      </c>
      <c r="S115">
        <f>TRANSPOSE!S115/ANSWERS!U$136</f>
        <v>0.6875</v>
      </c>
      <c r="T115">
        <f>TRANSPOSE!T115/ANSWERS!V$136</f>
        <v>0.6666666667</v>
      </c>
      <c r="U115">
        <f>TRANSPOSE!U115/ANSWERS!W$136</f>
        <v>0.8571428571</v>
      </c>
      <c r="V115">
        <f>TRANSPOSE!V115/ANSWERS!X$136</f>
        <v>0.75</v>
      </c>
      <c r="W115">
        <f>TRANSPOSE!W115/ANSWERS!Y$136</f>
        <v>0.7272727273</v>
      </c>
      <c r="X115">
        <f>TRANSPOSE!X115/ANSWERS!Z$136</f>
        <v>0.5</v>
      </c>
      <c r="Y115">
        <f>TRANSPOSE!Y115/ANSWERS!AA$136</f>
        <v>1</v>
      </c>
      <c r="Z115">
        <f>TRANSPOSE!Z115/ANSWERS!AB$136</f>
        <v>0.5</v>
      </c>
      <c r="AA115">
        <f>TRANSPOSE!AA115/ANSWERS!AC$136</f>
        <v>0.8</v>
      </c>
      <c r="AB115">
        <f>TRANSPOSE!AB115/ANSWERS!AD$136</f>
        <v>0.5</v>
      </c>
      <c r="AC115">
        <f>TRANSPOSE!AC115/ANSWERS!AE$136</f>
        <v>0</v>
      </c>
      <c r="AD115" t="str">
        <f>TRANSPOSE!AD115/ANSWERS!AF$136</f>
        <v>#DIV/0!</v>
      </c>
      <c r="AE115" t="str">
        <f>TRANSPOSE!AE115/ANSWERS!AG$136</f>
        <v>#DIV/0!</v>
      </c>
      <c r="AF115">
        <f>TRANSPOSE!AF115/ANSWERS!AH$136</f>
        <v>1</v>
      </c>
      <c r="AG115">
        <f>TRANSPOSE!AG115/ANSWERS!AI$136</f>
        <v>0.6666666667</v>
      </c>
      <c r="AH115">
        <f>TRANSPOSE!AH115/ANSWERS!AJ$136</f>
        <v>0.6666666667</v>
      </c>
      <c r="AI115">
        <f>TRANSPOSE!AI115/ANSWERS!AK$136</f>
        <v>0</v>
      </c>
      <c r="AJ115" t="str">
        <f>TRANSPOSE!AJ115/ANSWERS!AL$136</f>
        <v>#DIV/0!</v>
      </c>
      <c r="AK115">
        <f>TRANSPOSE!AK115/ANSWERS!AM$136</f>
        <v>0</v>
      </c>
      <c r="AL115">
        <f>TRANSPOSE!AL115/ANSWERS!AN$136</f>
        <v>0.5</v>
      </c>
      <c r="AM115" t="str">
        <f>TRANSPOSE!AM115/ANSWERS!AO$136</f>
        <v>#DIV/0!</v>
      </c>
      <c r="AN115" t="str">
        <f>TRANSPOSE!AN115/ANSWERS!AP$136</f>
        <v>#DIV/0!</v>
      </c>
      <c r="AO115" t="str">
        <f>TRANSPOSE!AO115/ANSWERS!AQ$136</f>
        <v>#DIV/0!</v>
      </c>
      <c r="AP115">
        <f>TRANSPOSE!AP115/ANSWERS!AR$136</f>
        <v>0.75</v>
      </c>
      <c r="AQ115" t="str">
        <f>TRANSPOSE!AQ115/ANSWERS!AS$136</f>
        <v>#DIV/0!</v>
      </c>
      <c r="AR115">
        <f>TRANSPOSE!AR115/ANSWERS!AT$136</f>
        <v>0.6666666667</v>
      </c>
      <c r="AS115">
        <f>TRANSPOSE!AS115/ANSWERS!AU$136</f>
        <v>1</v>
      </c>
      <c r="AT115">
        <f>TRANSPOSE!AT115/ANSWERS!AV$136</f>
        <v>0.8</v>
      </c>
    </row>
    <row r="116">
      <c r="A116" s="1" t="s">
        <v>82</v>
      </c>
      <c r="B116" t="str">
        <f>TRANSPOSE!B116/ANSWERS!D$136</f>
        <v>#DIV/0!</v>
      </c>
      <c r="C116">
        <f>TRANSPOSE!C116/ANSWERS!E$136</f>
        <v>1</v>
      </c>
      <c r="D116">
        <f>TRANSPOSE!D116/ANSWERS!F$136</f>
        <v>1</v>
      </c>
      <c r="E116">
        <f>TRANSPOSE!E116/ANSWERS!G$136</f>
        <v>0</v>
      </c>
      <c r="F116">
        <f>TRANSPOSE!F116/ANSWERS!H$136</f>
        <v>1</v>
      </c>
      <c r="G116">
        <f>TRANSPOSE!G116/ANSWERS!I$136</f>
        <v>0.5</v>
      </c>
      <c r="H116">
        <f>TRANSPOSE!H116/ANSWERS!J$136</f>
        <v>0.7142857143</v>
      </c>
      <c r="I116">
        <f>TRANSPOSE!I116/ANSWERS!K$136</f>
        <v>1</v>
      </c>
      <c r="J116">
        <f>TRANSPOSE!J116/ANSWERS!L$136</f>
        <v>0.8333333333</v>
      </c>
      <c r="K116">
        <f>TRANSPOSE!K116/ANSWERS!M$136</f>
        <v>0.6</v>
      </c>
      <c r="L116">
        <f>TRANSPOSE!L116/ANSWERS!N$136</f>
        <v>1</v>
      </c>
      <c r="M116">
        <f>TRANSPOSE!M116/ANSWERS!O$136</f>
        <v>0.7647058824</v>
      </c>
      <c r="N116">
        <f>TRANSPOSE!N116/ANSWERS!P$136</f>
        <v>0.6666666667</v>
      </c>
      <c r="O116">
        <f>TRANSPOSE!O116/ANSWERS!Q$136</f>
        <v>0.8</v>
      </c>
      <c r="P116" t="str">
        <f>TRANSPOSE!P116/ANSWERS!R$136</f>
        <v>#DIV/0!</v>
      </c>
      <c r="Q116" t="str">
        <f>TRANSPOSE!Q116/ANSWERS!S$136</f>
        <v>#DIV/0!</v>
      </c>
      <c r="R116">
        <f>TRANSPOSE!R116/ANSWERS!T$136</f>
        <v>0.6923076923</v>
      </c>
      <c r="S116">
        <f>TRANSPOSE!S116/ANSWERS!U$136</f>
        <v>0.75</v>
      </c>
      <c r="T116">
        <f>TRANSPOSE!T116/ANSWERS!V$136</f>
        <v>0.7777777778</v>
      </c>
      <c r="U116">
        <f>TRANSPOSE!U116/ANSWERS!W$136</f>
        <v>1</v>
      </c>
      <c r="V116">
        <f>TRANSPOSE!V116/ANSWERS!X$136</f>
        <v>0.75</v>
      </c>
      <c r="W116">
        <f>TRANSPOSE!W116/ANSWERS!Y$136</f>
        <v>0.8181818182</v>
      </c>
      <c r="X116">
        <f>TRANSPOSE!X116/ANSWERS!Z$136</f>
        <v>0.5</v>
      </c>
      <c r="Y116">
        <f>TRANSPOSE!Y116/ANSWERS!AA$136</f>
        <v>1</v>
      </c>
      <c r="Z116">
        <f>TRANSPOSE!Z116/ANSWERS!AB$136</f>
        <v>0.75</v>
      </c>
      <c r="AA116">
        <f>TRANSPOSE!AA116/ANSWERS!AC$136</f>
        <v>0.8</v>
      </c>
      <c r="AB116">
        <f>TRANSPOSE!AB116/ANSWERS!AD$136</f>
        <v>1</v>
      </c>
      <c r="AC116">
        <f>TRANSPOSE!AC116/ANSWERS!AE$136</f>
        <v>1</v>
      </c>
      <c r="AD116" t="str">
        <f>TRANSPOSE!AD116/ANSWERS!AF$136</f>
        <v>#DIV/0!</v>
      </c>
      <c r="AE116" t="str">
        <f>TRANSPOSE!AE116/ANSWERS!AG$136</f>
        <v>#DIV/0!</v>
      </c>
      <c r="AF116">
        <f>TRANSPOSE!AF116/ANSWERS!AH$136</f>
        <v>1</v>
      </c>
      <c r="AG116">
        <f>TRANSPOSE!AG116/ANSWERS!AI$136</f>
        <v>0.75</v>
      </c>
      <c r="AH116">
        <f>TRANSPOSE!AH116/ANSWERS!AJ$136</f>
        <v>0.6666666667</v>
      </c>
      <c r="AI116">
        <f>TRANSPOSE!AI116/ANSWERS!AK$136</f>
        <v>0</v>
      </c>
      <c r="AJ116" t="str">
        <f>TRANSPOSE!AJ116/ANSWERS!AL$136</f>
        <v>#DIV/0!</v>
      </c>
      <c r="AK116">
        <f>TRANSPOSE!AK116/ANSWERS!AM$136</f>
        <v>1</v>
      </c>
      <c r="AL116">
        <f>TRANSPOSE!AL116/ANSWERS!AN$136</f>
        <v>0.5</v>
      </c>
      <c r="AM116" t="str">
        <f>TRANSPOSE!AM116/ANSWERS!AO$136</f>
        <v>#DIV/0!</v>
      </c>
      <c r="AN116" t="str">
        <f>TRANSPOSE!AN116/ANSWERS!AP$136</f>
        <v>#DIV/0!</v>
      </c>
      <c r="AO116" t="str">
        <f>TRANSPOSE!AO116/ANSWERS!AQ$136</f>
        <v>#DIV/0!</v>
      </c>
      <c r="AP116">
        <f>TRANSPOSE!AP116/ANSWERS!AR$136</f>
        <v>0.75</v>
      </c>
      <c r="AQ116" t="str">
        <f>TRANSPOSE!AQ116/ANSWERS!AS$136</f>
        <v>#DIV/0!</v>
      </c>
      <c r="AR116">
        <f>TRANSPOSE!AR116/ANSWERS!AT$136</f>
        <v>1</v>
      </c>
      <c r="AS116">
        <f>TRANSPOSE!AS116/ANSWERS!AU$136</f>
        <v>1</v>
      </c>
      <c r="AT116">
        <f>TRANSPOSE!AT116/ANSWERS!AV$136</f>
        <v>0.8</v>
      </c>
    </row>
    <row r="117">
      <c r="A117" s="1" t="s">
        <v>83</v>
      </c>
      <c r="B117" t="str">
        <f>TRANSPOSE!B117/ANSWERS!D$136</f>
        <v>#DIV/0!</v>
      </c>
      <c r="C117">
        <f>TRANSPOSE!C117/ANSWERS!E$136</f>
        <v>0.6666666667</v>
      </c>
      <c r="D117">
        <f>TRANSPOSE!D117/ANSWERS!F$136</f>
        <v>0</v>
      </c>
      <c r="E117">
        <f>TRANSPOSE!E117/ANSWERS!G$136</f>
        <v>0</v>
      </c>
      <c r="F117">
        <f>TRANSPOSE!F117/ANSWERS!H$136</f>
        <v>1</v>
      </c>
      <c r="G117">
        <f>TRANSPOSE!G117/ANSWERS!I$136</f>
        <v>1</v>
      </c>
      <c r="H117">
        <f>TRANSPOSE!H117/ANSWERS!J$136</f>
        <v>0.5714285714</v>
      </c>
      <c r="I117">
        <f>TRANSPOSE!I117/ANSWERS!K$136</f>
        <v>1</v>
      </c>
      <c r="J117">
        <f>TRANSPOSE!J117/ANSWERS!L$136</f>
        <v>0.4166666667</v>
      </c>
      <c r="K117">
        <f>TRANSPOSE!K117/ANSWERS!M$136</f>
        <v>0.5</v>
      </c>
      <c r="L117">
        <f>TRANSPOSE!L117/ANSWERS!N$136</f>
        <v>1</v>
      </c>
      <c r="M117">
        <f>TRANSPOSE!M117/ANSWERS!O$136</f>
        <v>0.4117647059</v>
      </c>
      <c r="N117">
        <f>TRANSPOSE!N117/ANSWERS!P$136</f>
        <v>0.6666666667</v>
      </c>
      <c r="O117">
        <f>TRANSPOSE!O117/ANSWERS!Q$136</f>
        <v>0.5</v>
      </c>
      <c r="P117" t="str">
        <f>TRANSPOSE!P117/ANSWERS!R$136</f>
        <v>#DIV/0!</v>
      </c>
      <c r="Q117" t="str">
        <f>TRANSPOSE!Q117/ANSWERS!S$136</f>
        <v>#DIV/0!</v>
      </c>
      <c r="R117">
        <f>TRANSPOSE!R117/ANSWERS!T$136</f>
        <v>0.3076923077</v>
      </c>
      <c r="S117">
        <f>TRANSPOSE!S117/ANSWERS!U$136</f>
        <v>0.5625</v>
      </c>
      <c r="T117">
        <f>TRANSPOSE!T117/ANSWERS!V$136</f>
        <v>0.3333333333</v>
      </c>
      <c r="U117">
        <f>TRANSPOSE!U117/ANSWERS!W$136</f>
        <v>0.7142857143</v>
      </c>
      <c r="V117">
        <f>TRANSPOSE!V117/ANSWERS!X$136</f>
        <v>0.5</v>
      </c>
      <c r="W117">
        <f>TRANSPOSE!W117/ANSWERS!Y$136</f>
        <v>0.5454545455</v>
      </c>
      <c r="X117">
        <f>TRANSPOSE!X117/ANSWERS!Z$136</f>
        <v>1</v>
      </c>
      <c r="Y117">
        <f>TRANSPOSE!Y117/ANSWERS!AA$136</f>
        <v>0</v>
      </c>
      <c r="Z117">
        <f>TRANSPOSE!Z117/ANSWERS!AB$136</f>
        <v>0.75</v>
      </c>
      <c r="AA117">
        <f>TRANSPOSE!AA117/ANSWERS!AC$136</f>
        <v>0.4</v>
      </c>
      <c r="AB117">
        <f>TRANSPOSE!AB117/ANSWERS!AD$136</f>
        <v>1</v>
      </c>
      <c r="AC117">
        <f>TRANSPOSE!AC117/ANSWERS!AE$136</f>
        <v>1</v>
      </c>
      <c r="AD117" t="str">
        <f>TRANSPOSE!AD117/ANSWERS!AF$136</f>
        <v>#DIV/0!</v>
      </c>
      <c r="AE117" t="str">
        <f>TRANSPOSE!AE117/ANSWERS!AG$136</f>
        <v>#DIV/0!</v>
      </c>
      <c r="AF117">
        <f>TRANSPOSE!AF117/ANSWERS!AH$136</f>
        <v>1</v>
      </c>
      <c r="AG117">
        <f>TRANSPOSE!AG117/ANSWERS!AI$136</f>
        <v>0.5</v>
      </c>
      <c r="AH117">
        <f>TRANSPOSE!AH117/ANSWERS!AJ$136</f>
        <v>0.3333333333</v>
      </c>
      <c r="AI117">
        <f>TRANSPOSE!AI117/ANSWERS!AK$136</f>
        <v>0</v>
      </c>
      <c r="AJ117" t="str">
        <f>TRANSPOSE!AJ117/ANSWERS!AL$136</f>
        <v>#DIV/0!</v>
      </c>
      <c r="AK117">
        <f>TRANSPOSE!AK117/ANSWERS!AM$136</f>
        <v>1</v>
      </c>
      <c r="AL117">
        <f>TRANSPOSE!AL117/ANSWERS!AN$136</f>
        <v>1</v>
      </c>
      <c r="AM117" t="str">
        <f>TRANSPOSE!AM117/ANSWERS!AO$136</f>
        <v>#DIV/0!</v>
      </c>
      <c r="AN117" t="str">
        <f>TRANSPOSE!AN117/ANSWERS!AP$136</f>
        <v>#DIV/0!</v>
      </c>
      <c r="AO117" t="str">
        <f>TRANSPOSE!AO117/ANSWERS!AQ$136</f>
        <v>#DIV/0!</v>
      </c>
      <c r="AP117">
        <f>TRANSPOSE!AP117/ANSWERS!AR$136</f>
        <v>1</v>
      </c>
      <c r="AQ117" t="str">
        <f>TRANSPOSE!AQ117/ANSWERS!AS$136</f>
        <v>#DIV/0!</v>
      </c>
      <c r="AR117">
        <f>TRANSPOSE!AR117/ANSWERS!AT$136</f>
        <v>0.6666666667</v>
      </c>
      <c r="AS117">
        <f>TRANSPOSE!AS117/ANSWERS!AU$136</f>
        <v>1</v>
      </c>
      <c r="AT117">
        <f>TRANSPOSE!AT117/ANSWERS!AV$136</f>
        <v>0.6</v>
      </c>
    </row>
    <row r="118">
      <c r="A118" s="1" t="s">
        <v>84</v>
      </c>
      <c r="B118" t="str">
        <f>TRANSPOSE!B118/ANSWERS!D$136</f>
        <v>#DIV/0!</v>
      </c>
      <c r="C118">
        <f>TRANSPOSE!C118/ANSWERS!E$136</f>
        <v>0.3333333333</v>
      </c>
      <c r="D118">
        <f>TRANSPOSE!D118/ANSWERS!F$136</f>
        <v>0</v>
      </c>
      <c r="E118">
        <f>TRANSPOSE!E118/ANSWERS!G$136</f>
        <v>0</v>
      </c>
      <c r="F118">
        <f>TRANSPOSE!F118/ANSWERS!H$136</f>
        <v>0</v>
      </c>
      <c r="G118">
        <f>TRANSPOSE!G118/ANSWERS!I$136</f>
        <v>0</v>
      </c>
      <c r="H118">
        <f>TRANSPOSE!H118/ANSWERS!J$136</f>
        <v>0.2857142857</v>
      </c>
      <c r="I118">
        <f>TRANSPOSE!I118/ANSWERS!K$136</f>
        <v>0</v>
      </c>
      <c r="J118">
        <f>TRANSPOSE!J118/ANSWERS!L$136</f>
        <v>0.25</v>
      </c>
      <c r="K118">
        <f>TRANSPOSE!K118/ANSWERS!M$136</f>
        <v>0.2</v>
      </c>
      <c r="L118">
        <f>TRANSPOSE!L118/ANSWERS!N$136</f>
        <v>0</v>
      </c>
      <c r="M118">
        <f>TRANSPOSE!M118/ANSWERS!O$136</f>
        <v>0.1764705882</v>
      </c>
      <c r="N118">
        <f>TRANSPOSE!N118/ANSWERS!P$136</f>
        <v>0.3333333333</v>
      </c>
      <c r="O118">
        <f>TRANSPOSE!O118/ANSWERS!Q$136</f>
        <v>0.1</v>
      </c>
      <c r="P118" t="str">
        <f>TRANSPOSE!P118/ANSWERS!R$136</f>
        <v>#DIV/0!</v>
      </c>
      <c r="Q118" t="str">
        <f>TRANSPOSE!Q118/ANSWERS!S$136</f>
        <v>#DIV/0!</v>
      </c>
      <c r="R118">
        <f>TRANSPOSE!R118/ANSWERS!T$136</f>
        <v>0.2307692308</v>
      </c>
      <c r="S118">
        <f>TRANSPOSE!S118/ANSWERS!U$136</f>
        <v>0.25</v>
      </c>
      <c r="T118">
        <f>TRANSPOSE!T118/ANSWERS!V$136</f>
        <v>0.2222222222</v>
      </c>
      <c r="U118">
        <f>TRANSPOSE!U118/ANSWERS!W$136</f>
        <v>0.2857142857</v>
      </c>
      <c r="V118">
        <f>TRANSPOSE!V118/ANSWERS!X$136</f>
        <v>0.25</v>
      </c>
      <c r="W118">
        <f>TRANSPOSE!W118/ANSWERS!Y$136</f>
        <v>0.2727272727</v>
      </c>
      <c r="X118">
        <f>TRANSPOSE!X118/ANSWERS!Z$136</f>
        <v>0.5</v>
      </c>
      <c r="Y118">
        <f>TRANSPOSE!Y118/ANSWERS!AA$136</f>
        <v>0</v>
      </c>
      <c r="Z118">
        <f>TRANSPOSE!Z118/ANSWERS!AB$136</f>
        <v>0.25</v>
      </c>
      <c r="AA118">
        <f>TRANSPOSE!AA118/ANSWERS!AC$136</f>
        <v>0.6</v>
      </c>
      <c r="AB118">
        <f>TRANSPOSE!AB118/ANSWERS!AD$136</f>
        <v>0</v>
      </c>
      <c r="AC118">
        <f>TRANSPOSE!AC118/ANSWERS!AE$136</f>
        <v>1</v>
      </c>
      <c r="AD118" t="str">
        <f>TRANSPOSE!AD118/ANSWERS!AF$136</f>
        <v>#DIV/0!</v>
      </c>
      <c r="AE118" t="str">
        <f>TRANSPOSE!AE118/ANSWERS!AG$136</f>
        <v>#DIV/0!</v>
      </c>
      <c r="AF118">
        <f>TRANSPOSE!AF118/ANSWERS!AH$136</f>
        <v>0</v>
      </c>
      <c r="AG118">
        <f>TRANSPOSE!AG118/ANSWERS!AI$136</f>
        <v>0.25</v>
      </c>
      <c r="AH118">
        <f>TRANSPOSE!AH118/ANSWERS!AJ$136</f>
        <v>0.3333333333</v>
      </c>
      <c r="AI118">
        <f>TRANSPOSE!AI118/ANSWERS!AK$136</f>
        <v>0</v>
      </c>
      <c r="AJ118" t="str">
        <f>TRANSPOSE!AJ118/ANSWERS!AL$136</f>
        <v>#DIV/0!</v>
      </c>
      <c r="AK118">
        <f>TRANSPOSE!AK118/ANSWERS!AM$136</f>
        <v>1</v>
      </c>
      <c r="AL118">
        <f>TRANSPOSE!AL118/ANSWERS!AN$136</f>
        <v>0</v>
      </c>
      <c r="AM118" t="str">
        <f>TRANSPOSE!AM118/ANSWERS!AO$136</f>
        <v>#DIV/0!</v>
      </c>
      <c r="AN118" t="str">
        <f>TRANSPOSE!AN118/ANSWERS!AP$136</f>
        <v>#DIV/0!</v>
      </c>
      <c r="AO118" t="str">
        <f>TRANSPOSE!AO118/ANSWERS!AQ$136</f>
        <v>#DIV/0!</v>
      </c>
      <c r="AP118">
        <f>TRANSPOSE!AP118/ANSWERS!AR$136</f>
        <v>0.25</v>
      </c>
      <c r="AQ118" t="str">
        <f>TRANSPOSE!AQ118/ANSWERS!AS$136</f>
        <v>#DIV/0!</v>
      </c>
      <c r="AR118">
        <f>TRANSPOSE!AR118/ANSWERS!AT$136</f>
        <v>0.3333333333</v>
      </c>
      <c r="AS118">
        <f>TRANSPOSE!AS118/ANSWERS!AU$136</f>
        <v>0</v>
      </c>
      <c r="AT118">
        <f>TRANSPOSE!AT118/ANSWERS!AV$136</f>
        <v>0.1</v>
      </c>
    </row>
    <row r="119">
      <c r="A119" s="1" t="s">
        <v>85</v>
      </c>
      <c r="B119" t="str">
        <f>TRANSPOSE!B119/ANSWERS!D$136</f>
        <v>#DIV/0!</v>
      </c>
      <c r="C119">
        <f>TRANSPOSE!C119/ANSWERS!E$136</f>
        <v>0.6666666667</v>
      </c>
      <c r="D119">
        <f>TRANSPOSE!D119/ANSWERS!F$136</f>
        <v>0</v>
      </c>
      <c r="E119">
        <f>TRANSPOSE!E119/ANSWERS!G$136</f>
        <v>0</v>
      </c>
      <c r="F119">
        <f>TRANSPOSE!F119/ANSWERS!H$136</f>
        <v>1</v>
      </c>
      <c r="G119">
        <f>TRANSPOSE!G119/ANSWERS!I$136</f>
        <v>1</v>
      </c>
      <c r="H119">
        <f>TRANSPOSE!H119/ANSWERS!J$136</f>
        <v>0.5714285714</v>
      </c>
      <c r="I119">
        <f>TRANSPOSE!I119/ANSWERS!K$136</f>
        <v>1</v>
      </c>
      <c r="J119">
        <f>TRANSPOSE!J119/ANSWERS!L$136</f>
        <v>0.5</v>
      </c>
      <c r="K119">
        <f>TRANSPOSE!K119/ANSWERS!M$136</f>
        <v>0.7</v>
      </c>
      <c r="L119">
        <f>TRANSPOSE!L119/ANSWERS!N$136</f>
        <v>1</v>
      </c>
      <c r="M119">
        <f>TRANSPOSE!M119/ANSWERS!O$136</f>
        <v>0.6470588235</v>
      </c>
      <c r="N119">
        <f>TRANSPOSE!N119/ANSWERS!P$136</f>
        <v>0.3333333333</v>
      </c>
      <c r="O119">
        <f>TRANSPOSE!O119/ANSWERS!Q$136</f>
        <v>0.8</v>
      </c>
      <c r="P119" t="str">
        <f>TRANSPOSE!P119/ANSWERS!R$136</f>
        <v>#DIV/0!</v>
      </c>
      <c r="Q119" t="str">
        <f>TRANSPOSE!Q119/ANSWERS!S$136</f>
        <v>#DIV/0!</v>
      </c>
      <c r="R119">
        <f>TRANSPOSE!R119/ANSWERS!T$136</f>
        <v>0.5384615385</v>
      </c>
      <c r="S119">
        <f>TRANSPOSE!S119/ANSWERS!U$136</f>
        <v>0.75</v>
      </c>
      <c r="T119">
        <f>TRANSPOSE!T119/ANSWERS!V$136</f>
        <v>0.4444444444</v>
      </c>
      <c r="U119">
        <f>TRANSPOSE!U119/ANSWERS!W$136</f>
        <v>0.8571428571</v>
      </c>
      <c r="V119">
        <f>TRANSPOSE!V119/ANSWERS!X$136</f>
        <v>0.875</v>
      </c>
      <c r="W119">
        <f>TRANSPOSE!W119/ANSWERS!Y$136</f>
        <v>0.7272727273</v>
      </c>
      <c r="X119">
        <f>TRANSPOSE!X119/ANSWERS!Z$136</f>
        <v>1</v>
      </c>
      <c r="Y119">
        <f>TRANSPOSE!Y119/ANSWERS!AA$136</f>
        <v>1</v>
      </c>
      <c r="Z119">
        <f>TRANSPOSE!Z119/ANSWERS!AB$136</f>
        <v>0.5</v>
      </c>
      <c r="AA119">
        <f>TRANSPOSE!AA119/ANSWERS!AC$136</f>
        <v>0.8</v>
      </c>
      <c r="AB119">
        <f>TRANSPOSE!AB119/ANSWERS!AD$136</f>
        <v>1</v>
      </c>
      <c r="AC119">
        <f>TRANSPOSE!AC119/ANSWERS!AE$136</f>
        <v>1</v>
      </c>
      <c r="AD119" t="str">
        <f>TRANSPOSE!AD119/ANSWERS!AF$136</f>
        <v>#DIV/0!</v>
      </c>
      <c r="AE119" t="str">
        <f>TRANSPOSE!AE119/ANSWERS!AG$136</f>
        <v>#DIV/0!</v>
      </c>
      <c r="AF119">
        <f>TRANSPOSE!AF119/ANSWERS!AH$136</f>
        <v>1</v>
      </c>
      <c r="AG119">
        <f>TRANSPOSE!AG119/ANSWERS!AI$136</f>
        <v>0.6666666667</v>
      </c>
      <c r="AH119">
        <f>TRANSPOSE!AH119/ANSWERS!AJ$136</f>
        <v>0.3333333333</v>
      </c>
      <c r="AI119">
        <f>TRANSPOSE!AI119/ANSWERS!AK$136</f>
        <v>0</v>
      </c>
      <c r="AJ119" t="str">
        <f>TRANSPOSE!AJ119/ANSWERS!AL$136</f>
        <v>#DIV/0!</v>
      </c>
      <c r="AK119">
        <f>TRANSPOSE!AK119/ANSWERS!AM$136</f>
        <v>1</v>
      </c>
      <c r="AL119">
        <f>TRANSPOSE!AL119/ANSWERS!AN$136</f>
        <v>1</v>
      </c>
      <c r="AM119" t="str">
        <f>TRANSPOSE!AM119/ANSWERS!AO$136</f>
        <v>#DIV/0!</v>
      </c>
      <c r="AN119" t="str">
        <f>TRANSPOSE!AN119/ANSWERS!AP$136</f>
        <v>#DIV/0!</v>
      </c>
      <c r="AO119" t="str">
        <f>TRANSPOSE!AO119/ANSWERS!AQ$136</f>
        <v>#DIV/0!</v>
      </c>
      <c r="AP119">
        <f>TRANSPOSE!AP119/ANSWERS!AR$136</f>
        <v>0.75</v>
      </c>
      <c r="AQ119" t="str">
        <f>TRANSPOSE!AQ119/ANSWERS!AS$136</f>
        <v>#DIV/0!</v>
      </c>
      <c r="AR119">
        <f>TRANSPOSE!AR119/ANSWERS!AT$136</f>
        <v>0.8333333333</v>
      </c>
      <c r="AS119">
        <f>TRANSPOSE!AS119/ANSWERS!AU$136</f>
        <v>1</v>
      </c>
      <c r="AT119">
        <f>TRANSPOSE!AT119/ANSWERS!AV$136</f>
        <v>0.8</v>
      </c>
    </row>
    <row r="120">
      <c r="A120" s="1" t="s">
        <v>86</v>
      </c>
      <c r="B120" t="str">
        <f>TRANSPOSE!B120/ANSWERS!D$136</f>
        <v>#DIV/0!</v>
      </c>
      <c r="C120">
        <f>TRANSPOSE!C120/ANSWERS!E$136</f>
        <v>1</v>
      </c>
      <c r="D120">
        <f>TRANSPOSE!D120/ANSWERS!F$136</f>
        <v>1</v>
      </c>
      <c r="E120">
        <f>TRANSPOSE!E120/ANSWERS!G$136</f>
        <v>0</v>
      </c>
      <c r="F120">
        <f>TRANSPOSE!F120/ANSWERS!H$136</f>
        <v>1</v>
      </c>
      <c r="G120">
        <f>TRANSPOSE!G120/ANSWERS!I$136</f>
        <v>1</v>
      </c>
      <c r="H120">
        <f>TRANSPOSE!H120/ANSWERS!J$136</f>
        <v>0.8571428571</v>
      </c>
      <c r="I120">
        <f>TRANSPOSE!I120/ANSWERS!K$136</f>
        <v>1</v>
      </c>
      <c r="J120">
        <f>TRANSPOSE!J120/ANSWERS!L$136</f>
        <v>0.5</v>
      </c>
      <c r="K120">
        <f>TRANSPOSE!K120/ANSWERS!M$136</f>
        <v>0.6</v>
      </c>
      <c r="L120">
        <f>TRANSPOSE!L120/ANSWERS!N$136</f>
        <v>1</v>
      </c>
      <c r="M120">
        <f>TRANSPOSE!M120/ANSWERS!O$136</f>
        <v>0.7058823529</v>
      </c>
      <c r="N120">
        <f>TRANSPOSE!N120/ANSWERS!P$136</f>
        <v>0.6666666667</v>
      </c>
      <c r="O120">
        <f>TRANSPOSE!O120/ANSWERS!Q$136</f>
        <v>0.6</v>
      </c>
      <c r="P120" t="str">
        <f>TRANSPOSE!P120/ANSWERS!R$136</f>
        <v>#DIV/0!</v>
      </c>
      <c r="Q120" t="str">
        <f>TRANSPOSE!Q120/ANSWERS!S$136</f>
        <v>#DIV/0!</v>
      </c>
      <c r="R120">
        <f>TRANSPOSE!R120/ANSWERS!T$136</f>
        <v>0.6153846154</v>
      </c>
      <c r="S120">
        <f>TRANSPOSE!S120/ANSWERS!U$136</f>
        <v>0.6875</v>
      </c>
      <c r="T120">
        <f>TRANSPOSE!T120/ANSWERS!V$136</f>
        <v>0.6666666667</v>
      </c>
      <c r="U120">
        <f>TRANSPOSE!U120/ANSWERS!W$136</f>
        <v>1</v>
      </c>
      <c r="V120">
        <f>TRANSPOSE!V120/ANSWERS!X$136</f>
        <v>0.625</v>
      </c>
      <c r="W120">
        <f>TRANSPOSE!W120/ANSWERS!Y$136</f>
        <v>0.7272727273</v>
      </c>
      <c r="X120">
        <f>TRANSPOSE!X120/ANSWERS!Z$136</f>
        <v>1</v>
      </c>
      <c r="Y120">
        <f>TRANSPOSE!Y120/ANSWERS!AA$136</f>
        <v>0.5</v>
      </c>
      <c r="Z120">
        <f>TRANSPOSE!Z120/ANSWERS!AB$136</f>
        <v>1</v>
      </c>
      <c r="AA120">
        <f>TRANSPOSE!AA120/ANSWERS!AC$136</f>
        <v>1</v>
      </c>
      <c r="AB120">
        <f>TRANSPOSE!AB120/ANSWERS!AD$136</f>
        <v>1</v>
      </c>
      <c r="AC120">
        <f>TRANSPOSE!AC120/ANSWERS!AE$136</f>
        <v>1</v>
      </c>
      <c r="AD120" t="str">
        <f>TRANSPOSE!AD120/ANSWERS!AF$136</f>
        <v>#DIV/0!</v>
      </c>
      <c r="AE120" t="str">
        <f>TRANSPOSE!AE120/ANSWERS!AG$136</f>
        <v>#DIV/0!</v>
      </c>
      <c r="AF120">
        <f>TRANSPOSE!AF120/ANSWERS!AH$136</f>
        <v>1</v>
      </c>
      <c r="AG120">
        <f>TRANSPOSE!AG120/ANSWERS!AI$136</f>
        <v>0.5833333333</v>
      </c>
      <c r="AH120">
        <f>TRANSPOSE!AH120/ANSWERS!AJ$136</f>
        <v>0.6666666667</v>
      </c>
      <c r="AI120">
        <f>TRANSPOSE!AI120/ANSWERS!AK$136</f>
        <v>0</v>
      </c>
      <c r="AJ120" t="str">
        <f>TRANSPOSE!AJ120/ANSWERS!AL$136</f>
        <v>#DIV/0!</v>
      </c>
      <c r="AK120">
        <f>TRANSPOSE!AK120/ANSWERS!AM$136</f>
        <v>1</v>
      </c>
      <c r="AL120">
        <f>TRANSPOSE!AL120/ANSWERS!AN$136</f>
        <v>0.5</v>
      </c>
      <c r="AM120" t="str">
        <f>TRANSPOSE!AM120/ANSWERS!AO$136</f>
        <v>#DIV/0!</v>
      </c>
      <c r="AN120" t="str">
        <f>TRANSPOSE!AN120/ANSWERS!AP$136</f>
        <v>#DIV/0!</v>
      </c>
      <c r="AO120" t="str">
        <f>TRANSPOSE!AO120/ANSWERS!AQ$136</f>
        <v>#DIV/0!</v>
      </c>
      <c r="AP120">
        <f>TRANSPOSE!AP120/ANSWERS!AR$136</f>
        <v>1</v>
      </c>
      <c r="AQ120" t="str">
        <f>TRANSPOSE!AQ120/ANSWERS!AS$136</f>
        <v>#DIV/0!</v>
      </c>
      <c r="AR120">
        <f>TRANSPOSE!AR120/ANSWERS!AT$136</f>
        <v>1</v>
      </c>
      <c r="AS120">
        <f>TRANSPOSE!AS120/ANSWERS!AU$136</f>
        <v>1</v>
      </c>
      <c r="AT120">
        <f>TRANSPOSE!AT120/ANSWERS!AV$136</f>
        <v>0.6</v>
      </c>
    </row>
    <row r="121">
      <c r="A121" s="1" t="s">
        <v>87</v>
      </c>
      <c r="B121" t="str">
        <f>TRANSPOSE!B121/ANSWERS!D$136</f>
        <v>#DIV/0!</v>
      </c>
      <c r="C121">
        <f>TRANSPOSE!C121/ANSWERS!E$136</f>
        <v>1</v>
      </c>
      <c r="D121">
        <f>TRANSPOSE!D121/ANSWERS!F$136</f>
        <v>1</v>
      </c>
      <c r="E121">
        <f>TRANSPOSE!E121/ANSWERS!G$136</f>
        <v>0</v>
      </c>
      <c r="F121">
        <f>TRANSPOSE!F121/ANSWERS!H$136</f>
        <v>1</v>
      </c>
      <c r="G121">
        <f>TRANSPOSE!G121/ANSWERS!I$136</f>
        <v>1</v>
      </c>
      <c r="H121">
        <f>TRANSPOSE!H121/ANSWERS!J$136</f>
        <v>0.5714285714</v>
      </c>
      <c r="I121">
        <f>TRANSPOSE!I121/ANSWERS!K$136</f>
        <v>1</v>
      </c>
      <c r="J121">
        <f>TRANSPOSE!J121/ANSWERS!L$136</f>
        <v>0.9166666667</v>
      </c>
      <c r="K121">
        <f>TRANSPOSE!K121/ANSWERS!M$136</f>
        <v>0.8</v>
      </c>
      <c r="L121">
        <f>TRANSPOSE!L121/ANSWERS!N$136</f>
        <v>1</v>
      </c>
      <c r="M121">
        <f>TRANSPOSE!M121/ANSWERS!O$136</f>
        <v>0.8235294118</v>
      </c>
      <c r="N121">
        <f>TRANSPOSE!N121/ANSWERS!P$136</f>
        <v>0.3333333333</v>
      </c>
      <c r="O121">
        <f>TRANSPOSE!O121/ANSWERS!Q$136</f>
        <v>0.8</v>
      </c>
      <c r="P121" t="str">
        <f>TRANSPOSE!P121/ANSWERS!R$136</f>
        <v>#DIV/0!</v>
      </c>
      <c r="Q121" t="str">
        <f>TRANSPOSE!Q121/ANSWERS!S$136</f>
        <v>#DIV/0!</v>
      </c>
      <c r="R121">
        <f>TRANSPOSE!R121/ANSWERS!T$136</f>
        <v>0.7692307692</v>
      </c>
      <c r="S121">
        <f>TRANSPOSE!S121/ANSWERS!U$136</f>
        <v>0.875</v>
      </c>
      <c r="T121">
        <f>TRANSPOSE!T121/ANSWERS!V$136</f>
        <v>0.8888888889</v>
      </c>
      <c r="U121">
        <f>TRANSPOSE!U121/ANSWERS!W$136</f>
        <v>1</v>
      </c>
      <c r="V121">
        <f>TRANSPOSE!V121/ANSWERS!X$136</f>
        <v>0.875</v>
      </c>
      <c r="W121">
        <f>TRANSPOSE!W121/ANSWERS!Y$136</f>
        <v>0.9090909091</v>
      </c>
      <c r="X121">
        <f>TRANSPOSE!X121/ANSWERS!Z$136</f>
        <v>1</v>
      </c>
      <c r="Y121">
        <f>TRANSPOSE!Y121/ANSWERS!AA$136</f>
        <v>1</v>
      </c>
      <c r="Z121">
        <f>TRANSPOSE!Z121/ANSWERS!AB$136</f>
        <v>1</v>
      </c>
      <c r="AA121">
        <f>TRANSPOSE!AA121/ANSWERS!AC$136</f>
        <v>1</v>
      </c>
      <c r="AB121">
        <f>TRANSPOSE!AB121/ANSWERS!AD$136</f>
        <v>1</v>
      </c>
      <c r="AC121">
        <f>TRANSPOSE!AC121/ANSWERS!AE$136</f>
        <v>1</v>
      </c>
      <c r="AD121" t="str">
        <f>TRANSPOSE!AD121/ANSWERS!AF$136</f>
        <v>#DIV/0!</v>
      </c>
      <c r="AE121" t="str">
        <f>TRANSPOSE!AE121/ANSWERS!AG$136</f>
        <v>#DIV/0!</v>
      </c>
      <c r="AF121">
        <f>TRANSPOSE!AF121/ANSWERS!AH$136</f>
        <v>1</v>
      </c>
      <c r="AG121">
        <f>TRANSPOSE!AG121/ANSWERS!AI$136</f>
        <v>0.8333333333</v>
      </c>
      <c r="AH121">
        <f>TRANSPOSE!AH121/ANSWERS!AJ$136</f>
        <v>0.6666666667</v>
      </c>
      <c r="AI121">
        <f>TRANSPOSE!AI121/ANSWERS!AK$136</f>
        <v>0</v>
      </c>
      <c r="AJ121" t="str">
        <f>TRANSPOSE!AJ121/ANSWERS!AL$136</f>
        <v>#DIV/0!</v>
      </c>
      <c r="AK121">
        <f>TRANSPOSE!AK121/ANSWERS!AM$136</f>
        <v>1</v>
      </c>
      <c r="AL121">
        <f>TRANSPOSE!AL121/ANSWERS!AN$136</f>
        <v>0.5</v>
      </c>
      <c r="AM121" t="str">
        <f>TRANSPOSE!AM121/ANSWERS!AO$136</f>
        <v>#DIV/0!</v>
      </c>
      <c r="AN121" t="str">
        <f>TRANSPOSE!AN121/ANSWERS!AP$136</f>
        <v>#DIV/0!</v>
      </c>
      <c r="AO121" t="str">
        <f>TRANSPOSE!AO121/ANSWERS!AQ$136</f>
        <v>#DIV/0!</v>
      </c>
      <c r="AP121">
        <f>TRANSPOSE!AP121/ANSWERS!AR$136</f>
        <v>1</v>
      </c>
      <c r="AQ121" t="str">
        <f>TRANSPOSE!AQ121/ANSWERS!AS$136</f>
        <v>#DIV/0!</v>
      </c>
      <c r="AR121">
        <f>TRANSPOSE!AR121/ANSWERS!AT$136</f>
        <v>1</v>
      </c>
      <c r="AS121">
        <f>TRANSPOSE!AS121/ANSWERS!AU$136</f>
        <v>1</v>
      </c>
      <c r="AT121">
        <f>TRANSPOSE!AT121/ANSWERS!AV$136</f>
        <v>0.8</v>
      </c>
    </row>
    <row r="122">
      <c r="A122" s="1" t="s">
        <v>88</v>
      </c>
      <c r="B122" t="str">
        <f>TRANSPOSE!B122/ANSWERS!D$136</f>
        <v>#DIV/0!</v>
      </c>
      <c r="C122">
        <f>TRANSPOSE!C122/ANSWERS!E$136</f>
        <v>1</v>
      </c>
      <c r="D122">
        <f>TRANSPOSE!D122/ANSWERS!F$136</f>
        <v>1</v>
      </c>
      <c r="E122">
        <f>TRANSPOSE!E122/ANSWERS!G$136</f>
        <v>1</v>
      </c>
      <c r="F122">
        <f>TRANSPOSE!F122/ANSWERS!H$136</f>
        <v>1</v>
      </c>
      <c r="G122">
        <f>TRANSPOSE!G122/ANSWERS!I$136</f>
        <v>1</v>
      </c>
      <c r="H122">
        <f>TRANSPOSE!H122/ANSWERS!J$136</f>
        <v>1</v>
      </c>
      <c r="I122">
        <f>TRANSPOSE!I122/ANSWERS!K$136</f>
        <v>1</v>
      </c>
      <c r="J122">
        <f>TRANSPOSE!J122/ANSWERS!L$136</f>
        <v>0.75</v>
      </c>
      <c r="K122">
        <f>TRANSPOSE!K122/ANSWERS!M$136</f>
        <v>0.7</v>
      </c>
      <c r="L122">
        <f>TRANSPOSE!L122/ANSWERS!N$136</f>
        <v>0.5</v>
      </c>
      <c r="M122">
        <f>TRANSPOSE!M122/ANSWERS!O$136</f>
        <v>0.7647058824</v>
      </c>
      <c r="N122">
        <f>TRANSPOSE!N122/ANSWERS!P$136</f>
        <v>1</v>
      </c>
      <c r="O122">
        <f>TRANSPOSE!O122/ANSWERS!Q$136</f>
        <v>0.8</v>
      </c>
      <c r="P122" t="str">
        <f>TRANSPOSE!P122/ANSWERS!R$136</f>
        <v>#DIV/0!</v>
      </c>
      <c r="Q122" t="str">
        <f>TRANSPOSE!Q122/ANSWERS!S$136</f>
        <v>#DIV/0!</v>
      </c>
      <c r="R122">
        <f>TRANSPOSE!R122/ANSWERS!T$136</f>
        <v>0.6153846154</v>
      </c>
      <c r="S122">
        <f>TRANSPOSE!S122/ANSWERS!U$136</f>
        <v>0.8125</v>
      </c>
      <c r="T122">
        <f>TRANSPOSE!T122/ANSWERS!V$136</f>
        <v>0.7777777778</v>
      </c>
      <c r="U122">
        <f>TRANSPOSE!U122/ANSWERS!W$136</f>
        <v>0.8571428571</v>
      </c>
      <c r="V122">
        <f>TRANSPOSE!V122/ANSWERS!X$136</f>
        <v>0.75</v>
      </c>
      <c r="W122">
        <f>TRANSPOSE!W122/ANSWERS!Y$136</f>
        <v>0.8181818182</v>
      </c>
      <c r="X122">
        <f>TRANSPOSE!X122/ANSWERS!Z$136</f>
        <v>1</v>
      </c>
      <c r="Y122">
        <f>TRANSPOSE!Y122/ANSWERS!AA$136</f>
        <v>0.5</v>
      </c>
      <c r="Z122">
        <f>TRANSPOSE!Z122/ANSWERS!AB$136</f>
        <v>1</v>
      </c>
      <c r="AA122">
        <f>TRANSPOSE!AA122/ANSWERS!AC$136</f>
        <v>1</v>
      </c>
      <c r="AB122">
        <f>TRANSPOSE!AB122/ANSWERS!AD$136</f>
        <v>1</v>
      </c>
      <c r="AC122">
        <f>TRANSPOSE!AC122/ANSWERS!AE$136</f>
        <v>1</v>
      </c>
      <c r="AD122" t="str">
        <f>TRANSPOSE!AD122/ANSWERS!AF$136</f>
        <v>#DIV/0!</v>
      </c>
      <c r="AE122" t="str">
        <f>TRANSPOSE!AE122/ANSWERS!AG$136</f>
        <v>#DIV/0!</v>
      </c>
      <c r="AF122">
        <f>TRANSPOSE!AF122/ANSWERS!AH$136</f>
        <v>1</v>
      </c>
      <c r="AG122">
        <f>TRANSPOSE!AG122/ANSWERS!AI$136</f>
        <v>0.75</v>
      </c>
      <c r="AH122">
        <f>TRANSPOSE!AH122/ANSWERS!AJ$136</f>
        <v>0.6666666667</v>
      </c>
      <c r="AI122">
        <f>TRANSPOSE!AI122/ANSWERS!AK$136</f>
        <v>0</v>
      </c>
      <c r="AJ122" t="str">
        <f>TRANSPOSE!AJ122/ANSWERS!AL$136</f>
        <v>#DIV/0!</v>
      </c>
      <c r="AK122">
        <f>TRANSPOSE!AK122/ANSWERS!AM$136</f>
        <v>1</v>
      </c>
      <c r="AL122">
        <f>TRANSPOSE!AL122/ANSWERS!AN$136</f>
        <v>1</v>
      </c>
      <c r="AM122" t="str">
        <f>TRANSPOSE!AM122/ANSWERS!AO$136</f>
        <v>#DIV/0!</v>
      </c>
      <c r="AN122" t="str">
        <f>TRANSPOSE!AN122/ANSWERS!AP$136</f>
        <v>#DIV/0!</v>
      </c>
      <c r="AO122" t="str">
        <f>TRANSPOSE!AO122/ANSWERS!AQ$136</f>
        <v>#DIV/0!</v>
      </c>
      <c r="AP122">
        <f>TRANSPOSE!AP122/ANSWERS!AR$136</f>
        <v>1</v>
      </c>
      <c r="AQ122" t="str">
        <f>TRANSPOSE!AQ122/ANSWERS!AS$136</f>
        <v>#DIV/0!</v>
      </c>
      <c r="AR122">
        <f>TRANSPOSE!AR122/ANSWERS!AT$136</f>
        <v>1</v>
      </c>
      <c r="AS122">
        <f>TRANSPOSE!AS122/ANSWERS!AU$136</f>
        <v>1</v>
      </c>
      <c r="AT122">
        <f>TRANSPOSE!AT122/ANSWERS!AV$136</f>
        <v>0.8</v>
      </c>
    </row>
    <row r="123">
      <c r="A123" s="1" t="s">
        <v>89</v>
      </c>
      <c r="B123" t="str">
        <f>TRANSPOSE!B123/ANSWERS!D$136</f>
        <v>#DIV/0!</v>
      </c>
      <c r="C123">
        <f>TRANSPOSE!C123/ANSWERS!E$136</f>
        <v>1</v>
      </c>
      <c r="D123">
        <f>TRANSPOSE!D123/ANSWERS!F$136</f>
        <v>1</v>
      </c>
      <c r="E123">
        <f>TRANSPOSE!E123/ANSWERS!G$136</f>
        <v>0</v>
      </c>
      <c r="F123">
        <f>TRANSPOSE!F123/ANSWERS!H$136</f>
        <v>1</v>
      </c>
      <c r="G123">
        <f>TRANSPOSE!G123/ANSWERS!I$136</f>
        <v>1</v>
      </c>
      <c r="H123">
        <f>TRANSPOSE!H123/ANSWERS!J$136</f>
        <v>0.7142857143</v>
      </c>
      <c r="I123">
        <f>TRANSPOSE!I123/ANSWERS!K$136</f>
        <v>1</v>
      </c>
      <c r="J123">
        <f>TRANSPOSE!J123/ANSWERS!L$136</f>
        <v>0.9166666667</v>
      </c>
      <c r="K123">
        <f>TRANSPOSE!K123/ANSWERS!M$136</f>
        <v>1</v>
      </c>
      <c r="L123">
        <f>TRANSPOSE!L123/ANSWERS!N$136</f>
        <v>1</v>
      </c>
      <c r="M123">
        <f>TRANSPOSE!M123/ANSWERS!O$136</f>
        <v>0.9411764706</v>
      </c>
      <c r="N123">
        <f>TRANSPOSE!N123/ANSWERS!P$136</f>
        <v>0.3333333333</v>
      </c>
      <c r="O123">
        <f>TRANSPOSE!O123/ANSWERS!Q$136</f>
        <v>0.9</v>
      </c>
      <c r="P123" t="str">
        <f>TRANSPOSE!P123/ANSWERS!R$136</f>
        <v>#DIV/0!</v>
      </c>
      <c r="Q123" t="str">
        <f>TRANSPOSE!Q123/ANSWERS!S$136</f>
        <v>#DIV/0!</v>
      </c>
      <c r="R123">
        <f>TRANSPOSE!R123/ANSWERS!T$136</f>
        <v>0.9230769231</v>
      </c>
      <c r="S123">
        <f>TRANSPOSE!S123/ANSWERS!U$136</f>
        <v>0.9375</v>
      </c>
      <c r="T123">
        <f>TRANSPOSE!T123/ANSWERS!V$136</f>
        <v>0.8888888889</v>
      </c>
      <c r="U123">
        <f>TRANSPOSE!U123/ANSWERS!W$136</f>
        <v>1</v>
      </c>
      <c r="V123">
        <f>TRANSPOSE!V123/ANSWERS!X$136</f>
        <v>1</v>
      </c>
      <c r="W123">
        <f>TRANSPOSE!W123/ANSWERS!Y$136</f>
        <v>0.9090909091</v>
      </c>
      <c r="X123">
        <f>TRANSPOSE!X123/ANSWERS!Z$136</f>
        <v>1</v>
      </c>
      <c r="Y123">
        <f>TRANSPOSE!Y123/ANSWERS!AA$136</f>
        <v>1</v>
      </c>
      <c r="Z123">
        <f>TRANSPOSE!Z123/ANSWERS!AB$136</f>
        <v>1</v>
      </c>
      <c r="AA123">
        <f>TRANSPOSE!AA123/ANSWERS!AC$136</f>
        <v>1</v>
      </c>
      <c r="AB123">
        <f>TRANSPOSE!AB123/ANSWERS!AD$136</f>
        <v>1</v>
      </c>
      <c r="AC123">
        <f>TRANSPOSE!AC123/ANSWERS!AE$136</f>
        <v>1</v>
      </c>
      <c r="AD123" t="str">
        <f>TRANSPOSE!AD123/ANSWERS!AF$136</f>
        <v>#DIV/0!</v>
      </c>
      <c r="AE123" t="str">
        <f>TRANSPOSE!AE123/ANSWERS!AG$136</f>
        <v>#DIV/0!</v>
      </c>
      <c r="AF123">
        <f>TRANSPOSE!AF123/ANSWERS!AH$136</f>
        <v>1</v>
      </c>
      <c r="AG123">
        <f>TRANSPOSE!AG123/ANSWERS!AI$136</f>
        <v>0.9166666667</v>
      </c>
      <c r="AH123">
        <f>TRANSPOSE!AH123/ANSWERS!AJ$136</f>
        <v>1</v>
      </c>
      <c r="AI123">
        <f>TRANSPOSE!AI123/ANSWERS!AK$136</f>
        <v>1</v>
      </c>
      <c r="AJ123" t="str">
        <f>TRANSPOSE!AJ123/ANSWERS!AL$136</f>
        <v>#DIV/0!</v>
      </c>
      <c r="AK123">
        <f>TRANSPOSE!AK123/ANSWERS!AM$136</f>
        <v>1</v>
      </c>
      <c r="AL123">
        <f>TRANSPOSE!AL123/ANSWERS!AN$136</f>
        <v>1</v>
      </c>
      <c r="AM123" t="str">
        <f>TRANSPOSE!AM123/ANSWERS!AO$136</f>
        <v>#DIV/0!</v>
      </c>
      <c r="AN123" t="str">
        <f>TRANSPOSE!AN123/ANSWERS!AP$136</f>
        <v>#DIV/0!</v>
      </c>
      <c r="AO123" t="str">
        <f>TRANSPOSE!AO123/ANSWERS!AQ$136</f>
        <v>#DIV/0!</v>
      </c>
      <c r="AP123">
        <f>TRANSPOSE!AP123/ANSWERS!AR$136</f>
        <v>0.75</v>
      </c>
      <c r="AQ123" t="str">
        <f>TRANSPOSE!AQ123/ANSWERS!AS$136</f>
        <v>#DIV/0!</v>
      </c>
      <c r="AR123">
        <f>TRANSPOSE!AR123/ANSWERS!AT$136</f>
        <v>1</v>
      </c>
      <c r="AS123">
        <f>TRANSPOSE!AS123/ANSWERS!AU$136</f>
        <v>1</v>
      </c>
      <c r="AT123">
        <f>TRANSPOSE!AT123/ANSWERS!AV$136</f>
        <v>0.9</v>
      </c>
    </row>
    <row r="124">
      <c r="A124" s="1" t="s">
        <v>90</v>
      </c>
      <c r="B124" t="str">
        <f>TRANSPOSE!B124/ANSWERS!D$136</f>
        <v>#DIV/0!</v>
      </c>
      <c r="C124">
        <f>TRANSPOSE!C124/ANSWERS!E$136</f>
        <v>1</v>
      </c>
      <c r="D124">
        <f>TRANSPOSE!D124/ANSWERS!F$136</f>
        <v>1</v>
      </c>
      <c r="E124">
        <f>TRANSPOSE!E124/ANSWERS!G$136</f>
        <v>0</v>
      </c>
      <c r="F124">
        <f>TRANSPOSE!F124/ANSWERS!H$136</f>
        <v>1</v>
      </c>
      <c r="G124">
        <f>TRANSPOSE!G124/ANSWERS!I$136</f>
        <v>0.5</v>
      </c>
      <c r="H124">
        <f>TRANSPOSE!H124/ANSWERS!J$136</f>
        <v>0.5714285714</v>
      </c>
      <c r="I124">
        <f>TRANSPOSE!I124/ANSWERS!K$136</f>
        <v>0</v>
      </c>
      <c r="J124">
        <f>TRANSPOSE!J124/ANSWERS!L$136</f>
        <v>0.5833333333</v>
      </c>
      <c r="K124">
        <f>TRANSPOSE!K124/ANSWERS!M$136</f>
        <v>1</v>
      </c>
      <c r="L124">
        <f>TRANSPOSE!L124/ANSWERS!N$136</f>
        <v>0.5</v>
      </c>
      <c r="M124">
        <f>TRANSPOSE!M124/ANSWERS!O$136</f>
        <v>0.7647058824</v>
      </c>
      <c r="N124">
        <f>TRANSPOSE!N124/ANSWERS!P$136</f>
        <v>0.3333333333</v>
      </c>
      <c r="O124">
        <f>TRANSPOSE!O124/ANSWERS!Q$136</f>
        <v>0.8</v>
      </c>
      <c r="P124" t="str">
        <f>TRANSPOSE!P124/ANSWERS!R$136</f>
        <v>#DIV/0!</v>
      </c>
      <c r="Q124" t="str">
        <f>TRANSPOSE!Q124/ANSWERS!S$136</f>
        <v>#DIV/0!</v>
      </c>
      <c r="R124">
        <f>TRANSPOSE!R124/ANSWERS!T$136</f>
        <v>0.6923076923</v>
      </c>
      <c r="S124">
        <f>TRANSPOSE!S124/ANSWERS!U$136</f>
        <v>0.8125</v>
      </c>
      <c r="T124">
        <f>TRANSPOSE!T124/ANSWERS!V$136</f>
        <v>0.7777777778</v>
      </c>
      <c r="U124">
        <f>TRANSPOSE!U124/ANSWERS!W$136</f>
        <v>1</v>
      </c>
      <c r="V124">
        <f>TRANSPOSE!V124/ANSWERS!X$136</f>
        <v>1</v>
      </c>
      <c r="W124">
        <f>TRANSPOSE!W124/ANSWERS!Y$136</f>
        <v>0.7272727273</v>
      </c>
      <c r="X124">
        <f>TRANSPOSE!X124/ANSWERS!Z$136</f>
        <v>1</v>
      </c>
      <c r="Y124">
        <f>TRANSPOSE!Y124/ANSWERS!AA$136</f>
        <v>1</v>
      </c>
      <c r="Z124">
        <f>TRANSPOSE!Z124/ANSWERS!AB$136</f>
        <v>1</v>
      </c>
      <c r="AA124">
        <f>TRANSPOSE!AA124/ANSWERS!AC$136</f>
        <v>1</v>
      </c>
      <c r="AB124">
        <f>TRANSPOSE!AB124/ANSWERS!AD$136</f>
        <v>1</v>
      </c>
      <c r="AC124">
        <f>TRANSPOSE!AC124/ANSWERS!AE$136</f>
        <v>1</v>
      </c>
      <c r="AD124" t="str">
        <f>TRANSPOSE!AD124/ANSWERS!AF$136</f>
        <v>#DIV/0!</v>
      </c>
      <c r="AE124" t="str">
        <f>TRANSPOSE!AE124/ANSWERS!AG$136</f>
        <v>#DIV/0!</v>
      </c>
      <c r="AF124">
        <f>TRANSPOSE!AF124/ANSWERS!AH$136</f>
        <v>0.5</v>
      </c>
      <c r="AG124">
        <f>TRANSPOSE!AG124/ANSWERS!AI$136</f>
        <v>0.8333333333</v>
      </c>
      <c r="AH124">
        <f>TRANSPOSE!AH124/ANSWERS!AJ$136</f>
        <v>1</v>
      </c>
      <c r="AI124">
        <f>TRANSPOSE!AI124/ANSWERS!AK$136</f>
        <v>1</v>
      </c>
      <c r="AJ124" t="str">
        <f>TRANSPOSE!AJ124/ANSWERS!AL$136</f>
        <v>#DIV/0!</v>
      </c>
      <c r="AK124">
        <f>TRANSPOSE!AK124/ANSWERS!AM$136</f>
        <v>1</v>
      </c>
      <c r="AL124">
        <f>TRANSPOSE!AL124/ANSWERS!AN$136</f>
        <v>1</v>
      </c>
      <c r="AM124" t="str">
        <f>TRANSPOSE!AM124/ANSWERS!AO$136</f>
        <v>#DIV/0!</v>
      </c>
      <c r="AN124" t="str">
        <f>TRANSPOSE!AN124/ANSWERS!AP$136</f>
        <v>#DIV/0!</v>
      </c>
      <c r="AO124" t="str">
        <f>TRANSPOSE!AO124/ANSWERS!AQ$136</f>
        <v>#DIV/0!</v>
      </c>
      <c r="AP124">
        <f>TRANSPOSE!AP124/ANSWERS!AR$136</f>
        <v>0.75</v>
      </c>
      <c r="AQ124" t="str">
        <f>TRANSPOSE!AQ124/ANSWERS!AS$136</f>
        <v>#DIV/0!</v>
      </c>
      <c r="AR124">
        <f>TRANSPOSE!AR124/ANSWERS!AT$136</f>
        <v>1</v>
      </c>
      <c r="AS124">
        <f>TRANSPOSE!AS124/ANSWERS!AU$136</f>
        <v>1</v>
      </c>
      <c r="AT124">
        <f>TRANSPOSE!AT124/ANSWERS!AV$136</f>
        <v>0.7</v>
      </c>
    </row>
    <row r="125">
      <c r="A125" s="1" t="s">
        <v>91</v>
      </c>
      <c r="B125" t="str">
        <f>TRANSPOSE!B125/ANSWERS!D$136</f>
        <v>#DIV/0!</v>
      </c>
      <c r="C125">
        <f>TRANSPOSE!C125/ANSWERS!E$136</f>
        <v>1</v>
      </c>
      <c r="D125">
        <f>TRANSPOSE!D125/ANSWERS!F$136</f>
        <v>1</v>
      </c>
      <c r="E125">
        <f>TRANSPOSE!E125/ANSWERS!G$136</f>
        <v>1</v>
      </c>
      <c r="F125">
        <f>TRANSPOSE!F125/ANSWERS!H$136</f>
        <v>1</v>
      </c>
      <c r="G125">
        <f>TRANSPOSE!G125/ANSWERS!I$136</f>
        <v>0.5</v>
      </c>
      <c r="H125">
        <f>TRANSPOSE!H125/ANSWERS!J$136</f>
        <v>1</v>
      </c>
      <c r="I125">
        <f>TRANSPOSE!I125/ANSWERS!K$136</f>
        <v>1</v>
      </c>
      <c r="J125">
        <f>TRANSPOSE!J125/ANSWERS!L$136</f>
        <v>0.5833333333</v>
      </c>
      <c r="K125">
        <f>TRANSPOSE!K125/ANSWERS!M$136</f>
        <v>0.7</v>
      </c>
      <c r="L125">
        <f>TRANSPOSE!L125/ANSWERS!N$136</f>
        <v>1</v>
      </c>
      <c r="M125">
        <f>TRANSPOSE!M125/ANSWERS!O$136</f>
        <v>0.5882352941</v>
      </c>
      <c r="N125">
        <f>TRANSPOSE!N125/ANSWERS!P$136</f>
        <v>1</v>
      </c>
      <c r="O125">
        <f>TRANSPOSE!O125/ANSWERS!Q$136</f>
        <v>0.6</v>
      </c>
      <c r="P125" t="str">
        <f>TRANSPOSE!P125/ANSWERS!R$136</f>
        <v>#DIV/0!</v>
      </c>
      <c r="Q125" t="str">
        <f>TRANSPOSE!Q125/ANSWERS!S$136</f>
        <v>#DIV/0!</v>
      </c>
      <c r="R125">
        <f>TRANSPOSE!R125/ANSWERS!T$136</f>
        <v>0.6153846154</v>
      </c>
      <c r="S125">
        <f>TRANSPOSE!S125/ANSWERS!U$136</f>
        <v>0.6875</v>
      </c>
      <c r="T125">
        <f>TRANSPOSE!T125/ANSWERS!V$136</f>
        <v>0.5555555556</v>
      </c>
      <c r="U125">
        <f>TRANSPOSE!U125/ANSWERS!W$136</f>
        <v>1</v>
      </c>
      <c r="V125">
        <f>TRANSPOSE!V125/ANSWERS!X$136</f>
        <v>0.625</v>
      </c>
      <c r="W125">
        <f>TRANSPOSE!W125/ANSWERS!Y$136</f>
        <v>0.6363636364</v>
      </c>
      <c r="X125">
        <f>TRANSPOSE!X125/ANSWERS!Z$136</f>
        <v>1</v>
      </c>
      <c r="Y125">
        <f>TRANSPOSE!Y125/ANSWERS!AA$136</f>
        <v>0</v>
      </c>
      <c r="Z125">
        <f>TRANSPOSE!Z125/ANSWERS!AB$136</f>
        <v>0.75</v>
      </c>
      <c r="AA125">
        <f>TRANSPOSE!AA125/ANSWERS!AC$136</f>
        <v>1</v>
      </c>
      <c r="AB125">
        <f>TRANSPOSE!AB125/ANSWERS!AD$136</f>
        <v>0.5</v>
      </c>
      <c r="AC125">
        <f>TRANSPOSE!AC125/ANSWERS!AE$136</f>
        <v>1</v>
      </c>
      <c r="AD125" t="str">
        <f>TRANSPOSE!AD125/ANSWERS!AF$136</f>
        <v>#DIV/0!</v>
      </c>
      <c r="AE125" t="str">
        <f>TRANSPOSE!AE125/ANSWERS!AG$136</f>
        <v>#DIV/0!</v>
      </c>
      <c r="AF125">
        <f>TRANSPOSE!AF125/ANSWERS!AH$136</f>
        <v>0.5</v>
      </c>
      <c r="AG125">
        <f>TRANSPOSE!AG125/ANSWERS!AI$136</f>
        <v>0.6666666667</v>
      </c>
      <c r="AH125">
        <f>TRANSPOSE!AH125/ANSWERS!AJ$136</f>
        <v>0.6666666667</v>
      </c>
      <c r="AI125">
        <f>TRANSPOSE!AI125/ANSWERS!AK$136</f>
        <v>1</v>
      </c>
      <c r="AJ125" t="str">
        <f>TRANSPOSE!AJ125/ANSWERS!AL$136</f>
        <v>#DIV/0!</v>
      </c>
      <c r="AK125">
        <f>TRANSPOSE!AK125/ANSWERS!AM$136</f>
        <v>1</v>
      </c>
      <c r="AL125">
        <f>TRANSPOSE!AL125/ANSWERS!AN$136</f>
        <v>0.5</v>
      </c>
      <c r="AM125" t="str">
        <f>TRANSPOSE!AM125/ANSWERS!AO$136</f>
        <v>#DIV/0!</v>
      </c>
      <c r="AN125" t="str">
        <f>TRANSPOSE!AN125/ANSWERS!AP$136</f>
        <v>#DIV/0!</v>
      </c>
      <c r="AO125" t="str">
        <f>TRANSPOSE!AO125/ANSWERS!AQ$136</f>
        <v>#DIV/0!</v>
      </c>
      <c r="AP125">
        <f>TRANSPOSE!AP125/ANSWERS!AR$136</f>
        <v>1</v>
      </c>
      <c r="AQ125" t="str">
        <f>TRANSPOSE!AQ125/ANSWERS!AS$136</f>
        <v>#DIV/0!</v>
      </c>
      <c r="AR125">
        <f>TRANSPOSE!AR125/ANSWERS!AT$136</f>
        <v>1</v>
      </c>
      <c r="AS125">
        <f>TRANSPOSE!AS125/ANSWERS!AU$136</f>
        <v>1</v>
      </c>
      <c r="AT125">
        <f>TRANSPOSE!AT125/ANSWERS!AV$136</f>
        <v>0.6</v>
      </c>
    </row>
    <row r="126">
      <c r="A126" s="1" t="s">
        <v>92</v>
      </c>
      <c r="B126" t="str">
        <f>TRANSPOSE!B126/ANSWERS!D$136</f>
        <v>#DIV/0!</v>
      </c>
      <c r="C126">
        <f>TRANSPOSE!C126/ANSWERS!E$136</f>
        <v>0.3333333333</v>
      </c>
      <c r="D126">
        <f>TRANSPOSE!D126/ANSWERS!F$136</f>
        <v>0</v>
      </c>
      <c r="E126">
        <f>TRANSPOSE!E126/ANSWERS!G$136</f>
        <v>0</v>
      </c>
      <c r="F126">
        <f>TRANSPOSE!F126/ANSWERS!H$136</f>
        <v>0.5</v>
      </c>
      <c r="G126">
        <f>TRANSPOSE!G126/ANSWERS!I$136</f>
        <v>0</v>
      </c>
      <c r="H126">
        <f>TRANSPOSE!H126/ANSWERS!J$136</f>
        <v>0.2857142857</v>
      </c>
      <c r="I126">
        <f>TRANSPOSE!I126/ANSWERS!K$136</f>
        <v>0</v>
      </c>
      <c r="J126">
        <f>TRANSPOSE!J126/ANSWERS!L$136</f>
        <v>0.25</v>
      </c>
      <c r="K126">
        <f>TRANSPOSE!K126/ANSWERS!M$136</f>
        <v>0.2</v>
      </c>
      <c r="L126">
        <f>TRANSPOSE!L126/ANSWERS!N$136</f>
        <v>0.5</v>
      </c>
      <c r="M126">
        <f>TRANSPOSE!M126/ANSWERS!O$136</f>
        <v>0.1764705882</v>
      </c>
      <c r="N126">
        <f>TRANSPOSE!N126/ANSWERS!P$136</f>
        <v>0</v>
      </c>
      <c r="O126">
        <f>TRANSPOSE!O126/ANSWERS!Q$136</f>
        <v>0.2</v>
      </c>
      <c r="P126" t="str">
        <f>TRANSPOSE!P126/ANSWERS!R$136</f>
        <v>#DIV/0!</v>
      </c>
      <c r="Q126" t="str">
        <f>TRANSPOSE!Q126/ANSWERS!S$136</f>
        <v>#DIV/0!</v>
      </c>
      <c r="R126">
        <f>TRANSPOSE!R126/ANSWERS!T$136</f>
        <v>0.2307692308</v>
      </c>
      <c r="S126">
        <f>TRANSPOSE!S126/ANSWERS!U$136</f>
        <v>0.25</v>
      </c>
      <c r="T126">
        <f>TRANSPOSE!T126/ANSWERS!V$136</f>
        <v>0.2222222222</v>
      </c>
      <c r="U126">
        <f>TRANSPOSE!U126/ANSWERS!W$136</f>
        <v>0</v>
      </c>
      <c r="V126">
        <f>TRANSPOSE!V126/ANSWERS!X$136</f>
        <v>0.375</v>
      </c>
      <c r="W126">
        <f>TRANSPOSE!W126/ANSWERS!Y$136</f>
        <v>0.1818181818</v>
      </c>
      <c r="X126">
        <f>TRANSPOSE!X126/ANSWERS!Z$136</f>
        <v>0.5</v>
      </c>
      <c r="Y126">
        <f>TRANSPOSE!Y126/ANSWERS!AA$136</f>
        <v>0</v>
      </c>
      <c r="Z126">
        <f>TRANSPOSE!Z126/ANSWERS!AB$136</f>
        <v>0</v>
      </c>
      <c r="AA126">
        <f>TRANSPOSE!AA126/ANSWERS!AC$136</f>
        <v>0</v>
      </c>
      <c r="AB126">
        <f>TRANSPOSE!AB126/ANSWERS!AD$136</f>
        <v>0</v>
      </c>
      <c r="AC126">
        <f>TRANSPOSE!AC126/ANSWERS!AE$136</f>
        <v>1</v>
      </c>
      <c r="AD126" t="str">
        <f>TRANSPOSE!AD126/ANSWERS!AF$136</f>
        <v>#DIV/0!</v>
      </c>
      <c r="AE126" t="str">
        <f>TRANSPOSE!AE126/ANSWERS!AG$136</f>
        <v>#DIV/0!</v>
      </c>
      <c r="AF126">
        <f>TRANSPOSE!AF126/ANSWERS!AH$136</f>
        <v>0</v>
      </c>
      <c r="AG126">
        <f>TRANSPOSE!AG126/ANSWERS!AI$136</f>
        <v>0.25</v>
      </c>
      <c r="AH126">
        <f>TRANSPOSE!AH126/ANSWERS!AJ$136</f>
        <v>0.3333333333</v>
      </c>
      <c r="AI126">
        <f>TRANSPOSE!AI126/ANSWERS!AK$136</f>
        <v>0</v>
      </c>
      <c r="AJ126" t="str">
        <f>TRANSPOSE!AJ126/ANSWERS!AL$136</f>
        <v>#DIV/0!</v>
      </c>
      <c r="AK126">
        <f>TRANSPOSE!AK126/ANSWERS!AM$136</f>
        <v>1</v>
      </c>
      <c r="AL126">
        <f>TRANSPOSE!AL126/ANSWERS!AN$136</f>
        <v>0</v>
      </c>
      <c r="AM126" t="str">
        <f>TRANSPOSE!AM126/ANSWERS!AO$136</f>
        <v>#DIV/0!</v>
      </c>
      <c r="AN126" t="str">
        <f>TRANSPOSE!AN126/ANSWERS!AP$136</f>
        <v>#DIV/0!</v>
      </c>
      <c r="AO126" t="str">
        <f>TRANSPOSE!AO126/ANSWERS!AQ$136</f>
        <v>#DIV/0!</v>
      </c>
      <c r="AP126">
        <f>TRANSPOSE!AP126/ANSWERS!AR$136</f>
        <v>0</v>
      </c>
      <c r="AQ126" t="str">
        <f>TRANSPOSE!AQ126/ANSWERS!AS$136</f>
        <v>#DIV/0!</v>
      </c>
      <c r="AR126">
        <f>TRANSPOSE!AR126/ANSWERS!AT$136</f>
        <v>0.1666666667</v>
      </c>
      <c r="AS126">
        <f>TRANSPOSE!AS126/ANSWERS!AU$136</f>
        <v>0</v>
      </c>
      <c r="AT126">
        <f>TRANSPOSE!AT126/ANSWERS!AV$136</f>
        <v>0.1</v>
      </c>
    </row>
    <row r="127">
      <c r="A127" s="1" t="s">
        <v>93</v>
      </c>
      <c r="B127" t="str">
        <f>TRANSPOSE!B127/ANSWERS!D$136</f>
        <v>#DIV/0!</v>
      </c>
      <c r="C127">
        <f>TRANSPOSE!C127/ANSWERS!E$136</f>
        <v>1</v>
      </c>
      <c r="D127">
        <f>TRANSPOSE!D127/ANSWERS!F$136</f>
        <v>1</v>
      </c>
      <c r="E127">
        <f>TRANSPOSE!E127/ANSWERS!G$136</f>
        <v>0</v>
      </c>
      <c r="F127">
        <f>TRANSPOSE!F127/ANSWERS!H$136</f>
        <v>1</v>
      </c>
      <c r="G127">
        <f>TRANSPOSE!G127/ANSWERS!I$136</f>
        <v>0.5</v>
      </c>
      <c r="H127">
        <f>TRANSPOSE!H127/ANSWERS!J$136</f>
        <v>0.8571428571</v>
      </c>
      <c r="I127">
        <f>TRANSPOSE!I127/ANSWERS!K$136</f>
        <v>1</v>
      </c>
      <c r="J127">
        <f>TRANSPOSE!J127/ANSWERS!L$136</f>
        <v>0.75</v>
      </c>
      <c r="K127">
        <f>TRANSPOSE!K127/ANSWERS!M$136</f>
        <v>1</v>
      </c>
      <c r="L127">
        <f>TRANSPOSE!L127/ANSWERS!N$136</f>
        <v>1</v>
      </c>
      <c r="M127">
        <f>TRANSPOSE!M127/ANSWERS!O$136</f>
        <v>0.5882352941</v>
      </c>
      <c r="N127">
        <f>TRANSPOSE!N127/ANSWERS!P$136</f>
        <v>0.6666666667</v>
      </c>
      <c r="O127">
        <f>TRANSPOSE!O127/ANSWERS!Q$136</f>
        <v>0.7</v>
      </c>
      <c r="P127" t="str">
        <f>TRANSPOSE!P127/ANSWERS!R$136</f>
        <v>#DIV/0!</v>
      </c>
      <c r="Q127" t="str">
        <f>TRANSPOSE!Q127/ANSWERS!S$136</f>
        <v>#DIV/0!</v>
      </c>
      <c r="R127">
        <f>TRANSPOSE!R127/ANSWERS!T$136</f>
        <v>0.4615384615</v>
      </c>
      <c r="S127">
        <f>TRANSPOSE!S127/ANSWERS!U$136</f>
        <v>0.625</v>
      </c>
      <c r="T127">
        <f>TRANSPOSE!T127/ANSWERS!V$136</f>
        <v>0.4444444444</v>
      </c>
      <c r="U127">
        <f>TRANSPOSE!U127/ANSWERS!W$136</f>
        <v>0.7142857143</v>
      </c>
      <c r="V127">
        <f>TRANSPOSE!V127/ANSWERS!X$136</f>
        <v>0.75</v>
      </c>
      <c r="W127">
        <f>TRANSPOSE!W127/ANSWERS!Y$136</f>
        <v>0.6363636364</v>
      </c>
      <c r="X127">
        <f>TRANSPOSE!X127/ANSWERS!Z$136</f>
        <v>1</v>
      </c>
      <c r="Y127">
        <f>TRANSPOSE!Y127/ANSWERS!AA$136</f>
        <v>1</v>
      </c>
      <c r="Z127">
        <f>TRANSPOSE!Z127/ANSWERS!AB$136</f>
        <v>0.25</v>
      </c>
      <c r="AA127">
        <f>TRANSPOSE!AA127/ANSWERS!AC$136</f>
        <v>0.4</v>
      </c>
      <c r="AB127">
        <f>TRANSPOSE!AB127/ANSWERS!AD$136</f>
        <v>0.5</v>
      </c>
      <c r="AC127">
        <f>TRANSPOSE!AC127/ANSWERS!AE$136</f>
        <v>1</v>
      </c>
      <c r="AD127" t="str">
        <f>TRANSPOSE!AD127/ANSWERS!AF$136</f>
        <v>#DIV/0!</v>
      </c>
      <c r="AE127" t="str">
        <f>TRANSPOSE!AE127/ANSWERS!AG$136</f>
        <v>#DIV/0!</v>
      </c>
      <c r="AF127">
        <f>TRANSPOSE!AF127/ANSWERS!AH$136</f>
        <v>0.5</v>
      </c>
      <c r="AG127">
        <f>TRANSPOSE!AG127/ANSWERS!AI$136</f>
        <v>0.6666666667</v>
      </c>
      <c r="AH127">
        <f>TRANSPOSE!AH127/ANSWERS!AJ$136</f>
        <v>0.3333333333</v>
      </c>
      <c r="AI127">
        <f>TRANSPOSE!AI127/ANSWERS!AK$136</f>
        <v>1</v>
      </c>
      <c r="AJ127" t="str">
        <f>TRANSPOSE!AJ127/ANSWERS!AL$136</f>
        <v>#DIV/0!</v>
      </c>
      <c r="AK127">
        <f>TRANSPOSE!AK127/ANSWERS!AM$136</f>
        <v>1</v>
      </c>
      <c r="AL127">
        <f>TRANSPOSE!AL127/ANSWERS!AN$136</f>
        <v>0.5</v>
      </c>
      <c r="AM127" t="str">
        <f>TRANSPOSE!AM127/ANSWERS!AO$136</f>
        <v>#DIV/0!</v>
      </c>
      <c r="AN127" t="str">
        <f>TRANSPOSE!AN127/ANSWERS!AP$136</f>
        <v>#DIV/0!</v>
      </c>
      <c r="AO127" t="str">
        <f>TRANSPOSE!AO127/ANSWERS!AQ$136</f>
        <v>#DIV/0!</v>
      </c>
      <c r="AP127">
        <f>TRANSPOSE!AP127/ANSWERS!AR$136</f>
        <v>0.5</v>
      </c>
      <c r="AQ127" t="str">
        <f>TRANSPOSE!AQ127/ANSWERS!AS$136</f>
        <v>#DIV/0!</v>
      </c>
      <c r="AR127">
        <f>TRANSPOSE!AR127/ANSWERS!AT$136</f>
        <v>0.5</v>
      </c>
      <c r="AS127">
        <f>TRANSPOSE!AS127/ANSWERS!AU$136</f>
        <v>0</v>
      </c>
      <c r="AT127">
        <f>TRANSPOSE!AT127/ANSWERS!AV$136</f>
        <v>0.7</v>
      </c>
    </row>
    <row r="128">
      <c r="A128" s="1" t="s">
        <v>94</v>
      </c>
      <c r="B128" t="str">
        <f>TRANSPOSE!B128/ANSWERS!D$136</f>
        <v>#DIV/0!</v>
      </c>
      <c r="C128">
        <f>TRANSPOSE!C128/ANSWERS!E$136</f>
        <v>0</v>
      </c>
      <c r="D128">
        <f>TRANSPOSE!D128/ANSWERS!F$136</f>
        <v>0</v>
      </c>
      <c r="E128">
        <f>TRANSPOSE!E128/ANSWERS!G$136</f>
        <v>1</v>
      </c>
      <c r="F128">
        <f>TRANSPOSE!F128/ANSWERS!H$136</f>
        <v>0.5</v>
      </c>
      <c r="G128">
        <f>TRANSPOSE!G128/ANSWERS!I$136</f>
        <v>0.5</v>
      </c>
      <c r="H128">
        <f>TRANSPOSE!H128/ANSWERS!J$136</f>
        <v>0.1428571429</v>
      </c>
      <c r="I128">
        <f>TRANSPOSE!I128/ANSWERS!K$136</f>
        <v>0</v>
      </c>
      <c r="J128">
        <f>TRANSPOSE!J128/ANSWERS!L$136</f>
        <v>0.4166666667</v>
      </c>
      <c r="K128">
        <f>TRANSPOSE!K128/ANSWERS!M$136</f>
        <v>0.5</v>
      </c>
      <c r="L128">
        <f>TRANSPOSE!L128/ANSWERS!N$136</f>
        <v>0.5</v>
      </c>
      <c r="M128">
        <f>TRANSPOSE!M128/ANSWERS!O$136</f>
        <v>0.3529411765</v>
      </c>
      <c r="N128">
        <f>TRANSPOSE!N128/ANSWERS!P$136</f>
        <v>0.3333333333</v>
      </c>
      <c r="O128">
        <f>TRANSPOSE!O128/ANSWERS!Q$136</f>
        <v>0.4</v>
      </c>
      <c r="P128" t="str">
        <f>TRANSPOSE!P128/ANSWERS!R$136</f>
        <v>#DIV/0!</v>
      </c>
      <c r="Q128" t="str">
        <f>TRANSPOSE!Q128/ANSWERS!S$136</f>
        <v>#DIV/0!</v>
      </c>
      <c r="R128">
        <f>TRANSPOSE!R128/ANSWERS!T$136</f>
        <v>0.3076923077</v>
      </c>
      <c r="S128">
        <f>TRANSPOSE!S128/ANSWERS!U$136</f>
        <v>0.5</v>
      </c>
      <c r="T128">
        <f>TRANSPOSE!T128/ANSWERS!V$136</f>
        <v>0.4444444444</v>
      </c>
      <c r="U128">
        <f>TRANSPOSE!U128/ANSWERS!W$136</f>
        <v>0.4285714286</v>
      </c>
      <c r="V128">
        <f>TRANSPOSE!V128/ANSWERS!X$136</f>
        <v>0.5</v>
      </c>
      <c r="W128">
        <f>TRANSPOSE!W128/ANSWERS!Y$136</f>
        <v>0.3636363636</v>
      </c>
      <c r="X128">
        <f>TRANSPOSE!X128/ANSWERS!Z$136</f>
        <v>0.5</v>
      </c>
      <c r="Y128">
        <f>TRANSPOSE!Y128/ANSWERS!AA$136</f>
        <v>0</v>
      </c>
      <c r="Z128">
        <f>TRANSPOSE!Z128/ANSWERS!AB$136</f>
        <v>0</v>
      </c>
      <c r="AA128">
        <f>TRANSPOSE!AA128/ANSWERS!AC$136</f>
        <v>0.4</v>
      </c>
      <c r="AB128">
        <f>TRANSPOSE!AB128/ANSWERS!AD$136</f>
        <v>0.5</v>
      </c>
      <c r="AC128">
        <f>TRANSPOSE!AC128/ANSWERS!AE$136</f>
        <v>1</v>
      </c>
      <c r="AD128" t="str">
        <f>TRANSPOSE!AD128/ANSWERS!AF$136</f>
        <v>#DIV/0!</v>
      </c>
      <c r="AE128" t="str">
        <f>TRANSPOSE!AE128/ANSWERS!AG$136</f>
        <v>#DIV/0!</v>
      </c>
      <c r="AF128">
        <f>TRANSPOSE!AF128/ANSWERS!AH$136</f>
        <v>0</v>
      </c>
      <c r="AG128">
        <f>TRANSPOSE!AG128/ANSWERS!AI$136</f>
        <v>0.5</v>
      </c>
      <c r="AH128">
        <f>TRANSPOSE!AH128/ANSWERS!AJ$136</f>
        <v>0.6666666667</v>
      </c>
      <c r="AI128">
        <f>TRANSPOSE!AI128/ANSWERS!AK$136</f>
        <v>1</v>
      </c>
      <c r="AJ128" t="str">
        <f>TRANSPOSE!AJ128/ANSWERS!AL$136</f>
        <v>#DIV/0!</v>
      </c>
      <c r="AK128">
        <f>TRANSPOSE!AK128/ANSWERS!AM$136</f>
        <v>1</v>
      </c>
      <c r="AL128">
        <f>TRANSPOSE!AL128/ANSWERS!AN$136</f>
        <v>0.5</v>
      </c>
      <c r="AM128" t="str">
        <f>TRANSPOSE!AM128/ANSWERS!AO$136</f>
        <v>#DIV/0!</v>
      </c>
      <c r="AN128" t="str">
        <f>TRANSPOSE!AN128/ANSWERS!AP$136</f>
        <v>#DIV/0!</v>
      </c>
      <c r="AO128" t="str">
        <f>TRANSPOSE!AO128/ANSWERS!AQ$136</f>
        <v>#DIV/0!</v>
      </c>
      <c r="AP128">
        <f>TRANSPOSE!AP128/ANSWERS!AR$136</f>
        <v>0.25</v>
      </c>
      <c r="AQ128" t="str">
        <f>TRANSPOSE!AQ128/ANSWERS!AS$136</f>
        <v>#DIV/0!</v>
      </c>
      <c r="AR128">
        <f>TRANSPOSE!AR128/ANSWERS!AT$136</f>
        <v>0.1666666667</v>
      </c>
      <c r="AS128">
        <f>TRANSPOSE!AS128/ANSWERS!AU$136</f>
        <v>1</v>
      </c>
      <c r="AT128">
        <f>TRANSPOSE!AT128/ANSWERS!AV$136</f>
        <v>0.5</v>
      </c>
    </row>
    <row r="129">
      <c r="A129" s="1" t="s">
        <v>95</v>
      </c>
      <c r="B129" t="str">
        <f>TRANSPOSE!B129/ANSWERS!D$136</f>
        <v>#DIV/0!</v>
      </c>
      <c r="C129">
        <f>TRANSPOSE!C129/ANSWERS!E$136</f>
        <v>1</v>
      </c>
      <c r="D129">
        <f>TRANSPOSE!D129/ANSWERS!F$136</f>
        <v>1</v>
      </c>
      <c r="E129">
        <f>TRANSPOSE!E129/ANSWERS!G$136</f>
        <v>1</v>
      </c>
      <c r="F129">
        <f>TRANSPOSE!F129/ANSWERS!H$136</f>
        <v>1</v>
      </c>
      <c r="G129">
        <f>TRANSPOSE!G129/ANSWERS!I$136</f>
        <v>0.5</v>
      </c>
      <c r="H129">
        <f>TRANSPOSE!H129/ANSWERS!J$136</f>
        <v>1</v>
      </c>
      <c r="I129">
        <f>TRANSPOSE!I129/ANSWERS!K$136</f>
        <v>1</v>
      </c>
      <c r="J129">
        <f>TRANSPOSE!J129/ANSWERS!L$136</f>
        <v>0.6666666667</v>
      </c>
      <c r="K129">
        <f>TRANSPOSE!K129/ANSWERS!M$136</f>
        <v>0.6</v>
      </c>
      <c r="L129">
        <f>TRANSPOSE!L129/ANSWERS!N$136</f>
        <v>1</v>
      </c>
      <c r="M129">
        <f>TRANSPOSE!M129/ANSWERS!O$136</f>
        <v>0.6470588235</v>
      </c>
      <c r="N129">
        <f>TRANSPOSE!N129/ANSWERS!P$136</f>
        <v>0.6666666667</v>
      </c>
      <c r="O129">
        <f>TRANSPOSE!O129/ANSWERS!Q$136</f>
        <v>0.7</v>
      </c>
      <c r="P129" t="str">
        <f>TRANSPOSE!P129/ANSWERS!R$136</f>
        <v>#DIV/0!</v>
      </c>
      <c r="Q129" t="str">
        <f>TRANSPOSE!Q129/ANSWERS!S$136</f>
        <v>#DIV/0!</v>
      </c>
      <c r="R129">
        <f>TRANSPOSE!R129/ANSWERS!T$136</f>
        <v>0.7692307692</v>
      </c>
      <c r="S129">
        <f>TRANSPOSE!S129/ANSWERS!U$136</f>
        <v>0.8125</v>
      </c>
      <c r="T129">
        <f>TRANSPOSE!T129/ANSWERS!V$136</f>
        <v>0.7777777778</v>
      </c>
      <c r="U129">
        <f>TRANSPOSE!U129/ANSWERS!W$136</f>
        <v>0.8571428571</v>
      </c>
      <c r="V129">
        <f>TRANSPOSE!V129/ANSWERS!X$136</f>
        <v>0.75</v>
      </c>
      <c r="W129">
        <f>TRANSPOSE!W129/ANSWERS!Y$136</f>
        <v>0.7272727273</v>
      </c>
      <c r="X129">
        <f>TRANSPOSE!X129/ANSWERS!Z$136</f>
        <v>0.5</v>
      </c>
      <c r="Y129">
        <f>TRANSPOSE!Y129/ANSWERS!AA$136</f>
        <v>0</v>
      </c>
      <c r="Z129">
        <f>TRANSPOSE!Z129/ANSWERS!AB$136</f>
        <v>0.75</v>
      </c>
      <c r="AA129">
        <f>TRANSPOSE!AA129/ANSWERS!AC$136</f>
        <v>0.8</v>
      </c>
      <c r="AB129">
        <f>TRANSPOSE!AB129/ANSWERS!AD$136</f>
        <v>1</v>
      </c>
      <c r="AC129">
        <f>TRANSPOSE!AC129/ANSWERS!AE$136</f>
        <v>1</v>
      </c>
      <c r="AD129" t="str">
        <f>TRANSPOSE!AD129/ANSWERS!AF$136</f>
        <v>#DIV/0!</v>
      </c>
      <c r="AE129" t="str">
        <f>TRANSPOSE!AE129/ANSWERS!AG$136</f>
        <v>#DIV/0!</v>
      </c>
      <c r="AF129">
        <f>TRANSPOSE!AF129/ANSWERS!AH$136</f>
        <v>1</v>
      </c>
      <c r="AG129">
        <f>TRANSPOSE!AG129/ANSWERS!AI$136</f>
        <v>0.75</v>
      </c>
      <c r="AH129">
        <f>TRANSPOSE!AH129/ANSWERS!AJ$136</f>
        <v>0.3333333333</v>
      </c>
      <c r="AI129">
        <f>TRANSPOSE!AI129/ANSWERS!AK$136</f>
        <v>0</v>
      </c>
      <c r="AJ129" t="str">
        <f>TRANSPOSE!AJ129/ANSWERS!AL$136</f>
        <v>#DIV/0!</v>
      </c>
      <c r="AK129">
        <f>TRANSPOSE!AK129/ANSWERS!AM$136</f>
        <v>1</v>
      </c>
      <c r="AL129">
        <f>TRANSPOSE!AL129/ANSWERS!AN$136</f>
        <v>1</v>
      </c>
      <c r="AM129" t="str">
        <f>TRANSPOSE!AM129/ANSWERS!AO$136</f>
        <v>#DIV/0!</v>
      </c>
      <c r="AN129" t="str">
        <f>TRANSPOSE!AN129/ANSWERS!AP$136</f>
        <v>#DIV/0!</v>
      </c>
      <c r="AO129" t="str">
        <f>TRANSPOSE!AO129/ANSWERS!AQ$136</f>
        <v>#DIV/0!</v>
      </c>
      <c r="AP129">
        <f>TRANSPOSE!AP129/ANSWERS!AR$136</f>
        <v>0.75</v>
      </c>
      <c r="AQ129" t="str">
        <f>TRANSPOSE!AQ129/ANSWERS!AS$136</f>
        <v>#DIV/0!</v>
      </c>
      <c r="AR129">
        <f>TRANSPOSE!AR129/ANSWERS!AT$136</f>
        <v>1</v>
      </c>
      <c r="AS129">
        <f>TRANSPOSE!AS129/ANSWERS!AU$136</f>
        <v>1</v>
      </c>
      <c r="AT129">
        <f>TRANSPOSE!AT129/ANSWERS!AV$136</f>
        <v>0.7</v>
      </c>
    </row>
    <row r="130">
      <c r="A130" s="1" t="s">
        <v>96</v>
      </c>
      <c r="B130" t="str">
        <f>TRANSPOSE!B130/ANSWERS!D$136</f>
        <v>#DIV/0!</v>
      </c>
      <c r="C130">
        <f>TRANSPOSE!C130/ANSWERS!E$136</f>
        <v>0</v>
      </c>
      <c r="D130">
        <f>TRANSPOSE!D130/ANSWERS!F$136</f>
        <v>0</v>
      </c>
      <c r="E130">
        <f>TRANSPOSE!E130/ANSWERS!G$136</f>
        <v>0</v>
      </c>
      <c r="F130">
        <f>TRANSPOSE!F130/ANSWERS!H$136</f>
        <v>0</v>
      </c>
      <c r="G130">
        <f>TRANSPOSE!G130/ANSWERS!I$136</f>
        <v>0.5</v>
      </c>
      <c r="H130">
        <f>TRANSPOSE!H130/ANSWERS!J$136</f>
        <v>0.2857142857</v>
      </c>
      <c r="I130">
        <f>TRANSPOSE!I130/ANSWERS!K$136</f>
        <v>1</v>
      </c>
      <c r="J130">
        <f>TRANSPOSE!J130/ANSWERS!L$136</f>
        <v>0.3333333333</v>
      </c>
      <c r="K130">
        <f>TRANSPOSE!K130/ANSWERS!M$136</f>
        <v>0.2</v>
      </c>
      <c r="L130">
        <f>TRANSPOSE!L130/ANSWERS!N$136</f>
        <v>0.5</v>
      </c>
      <c r="M130">
        <f>TRANSPOSE!M130/ANSWERS!O$136</f>
        <v>0.2941176471</v>
      </c>
      <c r="N130">
        <f>TRANSPOSE!N130/ANSWERS!P$136</f>
        <v>0</v>
      </c>
      <c r="O130">
        <f>TRANSPOSE!O130/ANSWERS!Q$136</f>
        <v>0.3</v>
      </c>
      <c r="P130" t="str">
        <f>TRANSPOSE!P130/ANSWERS!R$136</f>
        <v>#DIV/0!</v>
      </c>
      <c r="Q130" t="str">
        <f>TRANSPOSE!Q130/ANSWERS!S$136</f>
        <v>#DIV/0!</v>
      </c>
      <c r="R130">
        <f>TRANSPOSE!R130/ANSWERS!T$136</f>
        <v>0.3076923077</v>
      </c>
      <c r="S130">
        <f>TRANSPOSE!S130/ANSWERS!U$136</f>
        <v>0.3125</v>
      </c>
      <c r="T130">
        <f>TRANSPOSE!T130/ANSWERS!V$136</f>
        <v>0.3333333333</v>
      </c>
      <c r="U130">
        <f>TRANSPOSE!U130/ANSWERS!W$136</f>
        <v>0.1428571429</v>
      </c>
      <c r="V130">
        <f>TRANSPOSE!V130/ANSWERS!X$136</f>
        <v>0.375</v>
      </c>
      <c r="W130">
        <f>TRANSPOSE!W130/ANSWERS!Y$136</f>
        <v>0.3636363636</v>
      </c>
      <c r="X130">
        <f>TRANSPOSE!X130/ANSWERS!Z$136</f>
        <v>0</v>
      </c>
      <c r="Y130">
        <f>TRANSPOSE!Y130/ANSWERS!AA$136</f>
        <v>0.5</v>
      </c>
      <c r="Z130">
        <f>TRANSPOSE!Z130/ANSWERS!AB$136</f>
        <v>0</v>
      </c>
      <c r="AA130">
        <f>TRANSPOSE!AA130/ANSWERS!AC$136</f>
        <v>0</v>
      </c>
      <c r="AB130">
        <f>TRANSPOSE!AB130/ANSWERS!AD$136</f>
        <v>0.5</v>
      </c>
      <c r="AC130">
        <f>TRANSPOSE!AC130/ANSWERS!AE$136</f>
        <v>1</v>
      </c>
      <c r="AD130" t="str">
        <f>TRANSPOSE!AD130/ANSWERS!AF$136</f>
        <v>#DIV/0!</v>
      </c>
      <c r="AE130" t="str">
        <f>TRANSPOSE!AE130/ANSWERS!AG$136</f>
        <v>#DIV/0!</v>
      </c>
      <c r="AF130">
        <f>TRANSPOSE!AF130/ANSWERS!AH$136</f>
        <v>1</v>
      </c>
      <c r="AG130">
        <f>TRANSPOSE!AG130/ANSWERS!AI$136</f>
        <v>0.25</v>
      </c>
      <c r="AH130">
        <f>TRANSPOSE!AH130/ANSWERS!AJ$136</f>
        <v>0.3333333333</v>
      </c>
      <c r="AI130">
        <f>TRANSPOSE!AI130/ANSWERS!AK$136</f>
        <v>0</v>
      </c>
      <c r="AJ130" t="str">
        <f>TRANSPOSE!AJ130/ANSWERS!AL$136</f>
        <v>#DIV/0!</v>
      </c>
      <c r="AK130">
        <f>TRANSPOSE!AK130/ANSWERS!AM$136</f>
        <v>1</v>
      </c>
      <c r="AL130">
        <f>TRANSPOSE!AL130/ANSWERS!AN$136</f>
        <v>0.5</v>
      </c>
      <c r="AM130" t="str">
        <f>TRANSPOSE!AM130/ANSWERS!AO$136</f>
        <v>#DIV/0!</v>
      </c>
      <c r="AN130" t="str">
        <f>TRANSPOSE!AN130/ANSWERS!AP$136</f>
        <v>#DIV/0!</v>
      </c>
      <c r="AO130" t="str">
        <f>TRANSPOSE!AO130/ANSWERS!AQ$136</f>
        <v>#DIV/0!</v>
      </c>
      <c r="AP130">
        <f>TRANSPOSE!AP130/ANSWERS!AR$136</f>
        <v>0</v>
      </c>
      <c r="AQ130" t="str">
        <f>TRANSPOSE!AQ130/ANSWERS!AS$136</f>
        <v>#DIV/0!</v>
      </c>
      <c r="AR130">
        <f>TRANSPOSE!AR130/ANSWERS!AT$136</f>
        <v>0</v>
      </c>
      <c r="AS130">
        <f>TRANSPOSE!AS130/ANSWERS!AU$136</f>
        <v>0</v>
      </c>
      <c r="AT130">
        <f>TRANSPOSE!AT130/ANSWERS!AV$136</f>
        <v>0.4</v>
      </c>
    </row>
    <row r="131">
      <c r="A131" s="1" t="s">
        <v>97</v>
      </c>
      <c r="B131" t="str">
        <f>TRANSPOSE!B131/ANSWERS!D$136</f>
        <v>#DIV/0!</v>
      </c>
      <c r="C131">
        <f>TRANSPOSE!C131/ANSWERS!E$136</f>
        <v>0.3333333333</v>
      </c>
      <c r="D131">
        <f>TRANSPOSE!D131/ANSWERS!F$136</f>
        <v>0</v>
      </c>
      <c r="E131">
        <f>TRANSPOSE!E131/ANSWERS!G$136</f>
        <v>0</v>
      </c>
      <c r="F131">
        <f>TRANSPOSE!F131/ANSWERS!H$136</f>
        <v>0.5</v>
      </c>
      <c r="G131">
        <f>TRANSPOSE!G131/ANSWERS!I$136</f>
        <v>0.5</v>
      </c>
      <c r="H131">
        <f>TRANSPOSE!H131/ANSWERS!J$136</f>
        <v>0.4285714286</v>
      </c>
      <c r="I131">
        <f>TRANSPOSE!I131/ANSWERS!K$136</f>
        <v>1</v>
      </c>
      <c r="J131">
        <f>TRANSPOSE!J131/ANSWERS!L$136</f>
        <v>0.1666666667</v>
      </c>
      <c r="K131">
        <f>TRANSPOSE!K131/ANSWERS!M$136</f>
        <v>0.2</v>
      </c>
      <c r="L131">
        <f>TRANSPOSE!L131/ANSWERS!N$136</f>
        <v>1</v>
      </c>
      <c r="M131">
        <f>TRANSPOSE!M131/ANSWERS!O$136</f>
        <v>0.2352941176</v>
      </c>
      <c r="N131">
        <f>TRANSPOSE!N131/ANSWERS!P$136</f>
        <v>0.3333333333</v>
      </c>
      <c r="O131">
        <f>TRANSPOSE!O131/ANSWERS!Q$136</f>
        <v>0.3</v>
      </c>
      <c r="P131" t="str">
        <f>TRANSPOSE!P131/ANSWERS!R$136</f>
        <v>#DIV/0!</v>
      </c>
      <c r="Q131" t="str">
        <f>TRANSPOSE!Q131/ANSWERS!S$136</f>
        <v>#DIV/0!</v>
      </c>
      <c r="R131">
        <f>TRANSPOSE!R131/ANSWERS!T$136</f>
        <v>0.1538461538</v>
      </c>
      <c r="S131">
        <f>TRANSPOSE!S131/ANSWERS!U$136</f>
        <v>0.1875</v>
      </c>
      <c r="T131">
        <f>TRANSPOSE!T131/ANSWERS!V$136</f>
        <v>0.1111111111</v>
      </c>
      <c r="U131">
        <f>TRANSPOSE!U131/ANSWERS!W$136</f>
        <v>0.4285714286</v>
      </c>
      <c r="V131">
        <f>TRANSPOSE!V131/ANSWERS!X$136</f>
        <v>0.125</v>
      </c>
      <c r="W131">
        <f>TRANSPOSE!W131/ANSWERS!Y$136</f>
        <v>0.2727272727</v>
      </c>
      <c r="X131">
        <f>TRANSPOSE!X131/ANSWERS!Z$136</f>
        <v>0</v>
      </c>
      <c r="Y131">
        <f>TRANSPOSE!Y131/ANSWERS!AA$136</f>
        <v>0</v>
      </c>
      <c r="Z131">
        <f>TRANSPOSE!Z131/ANSWERS!AB$136</f>
        <v>0</v>
      </c>
      <c r="AA131">
        <f>TRANSPOSE!AA131/ANSWERS!AC$136</f>
        <v>0.6</v>
      </c>
      <c r="AB131">
        <f>TRANSPOSE!AB131/ANSWERS!AD$136</f>
        <v>0.5</v>
      </c>
      <c r="AC131">
        <f>TRANSPOSE!AC131/ANSWERS!AE$136</f>
        <v>0</v>
      </c>
      <c r="AD131" t="str">
        <f>TRANSPOSE!AD131/ANSWERS!AF$136</f>
        <v>#DIV/0!</v>
      </c>
      <c r="AE131" t="str">
        <f>TRANSPOSE!AE131/ANSWERS!AG$136</f>
        <v>#DIV/0!</v>
      </c>
      <c r="AF131">
        <f>TRANSPOSE!AF131/ANSWERS!AH$136</f>
        <v>1</v>
      </c>
      <c r="AG131">
        <f>TRANSPOSE!AG131/ANSWERS!AI$136</f>
        <v>0.08333333333</v>
      </c>
      <c r="AH131">
        <f>TRANSPOSE!AH131/ANSWERS!AJ$136</f>
        <v>0.6666666667</v>
      </c>
      <c r="AI131">
        <f>TRANSPOSE!AI131/ANSWERS!AK$136</f>
        <v>1</v>
      </c>
      <c r="AJ131" t="str">
        <f>TRANSPOSE!AJ131/ANSWERS!AL$136</f>
        <v>#DIV/0!</v>
      </c>
      <c r="AK131">
        <f>TRANSPOSE!AK131/ANSWERS!AM$136</f>
        <v>0</v>
      </c>
      <c r="AL131">
        <f>TRANSPOSE!AL131/ANSWERS!AN$136</f>
        <v>0.5</v>
      </c>
      <c r="AM131" t="str">
        <f>TRANSPOSE!AM131/ANSWERS!AO$136</f>
        <v>#DIV/0!</v>
      </c>
      <c r="AN131" t="str">
        <f>TRANSPOSE!AN131/ANSWERS!AP$136</f>
        <v>#DIV/0!</v>
      </c>
      <c r="AO131" t="str">
        <f>TRANSPOSE!AO131/ANSWERS!AQ$136</f>
        <v>#DIV/0!</v>
      </c>
      <c r="AP131">
        <f>TRANSPOSE!AP131/ANSWERS!AR$136</f>
        <v>0</v>
      </c>
      <c r="AQ131" t="str">
        <f>TRANSPOSE!AQ131/ANSWERS!AS$136</f>
        <v>#DIV/0!</v>
      </c>
      <c r="AR131">
        <f>TRANSPOSE!AR131/ANSWERS!AT$136</f>
        <v>0.3333333333</v>
      </c>
      <c r="AS131">
        <f>TRANSPOSE!AS131/ANSWERS!AU$136</f>
        <v>0</v>
      </c>
      <c r="AT131">
        <f>TRANSPOSE!AT131/ANSWERS!AV$136</f>
        <v>0.3</v>
      </c>
    </row>
    <row r="132">
      <c r="A132" s="1" t="s">
        <v>98</v>
      </c>
      <c r="B132" t="str">
        <f>TRANSPOSE!B132/ANSWERS!D$136</f>
        <v>#DIV/0!</v>
      </c>
      <c r="C132">
        <f>TRANSPOSE!C132/ANSWERS!E$136</f>
        <v>0.6666666667</v>
      </c>
      <c r="D132">
        <f>TRANSPOSE!D132/ANSWERS!F$136</f>
        <v>0</v>
      </c>
      <c r="E132">
        <f>TRANSPOSE!E132/ANSWERS!G$136</f>
        <v>0</v>
      </c>
      <c r="F132">
        <f>TRANSPOSE!F132/ANSWERS!H$136</f>
        <v>1</v>
      </c>
      <c r="G132">
        <f>TRANSPOSE!G132/ANSWERS!I$136</f>
        <v>1</v>
      </c>
      <c r="H132">
        <f>TRANSPOSE!H132/ANSWERS!J$136</f>
        <v>0.2857142857</v>
      </c>
      <c r="I132">
        <f>TRANSPOSE!I132/ANSWERS!K$136</f>
        <v>1</v>
      </c>
      <c r="J132">
        <f>TRANSPOSE!J132/ANSWERS!L$136</f>
        <v>0.25</v>
      </c>
      <c r="K132">
        <f>TRANSPOSE!K132/ANSWERS!M$136</f>
        <v>0.3</v>
      </c>
      <c r="L132">
        <f>TRANSPOSE!L132/ANSWERS!N$136</f>
        <v>1</v>
      </c>
      <c r="M132">
        <f>TRANSPOSE!M132/ANSWERS!O$136</f>
        <v>0.2941176471</v>
      </c>
      <c r="N132">
        <f>TRANSPOSE!N132/ANSWERS!P$136</f>
        <v>0</v>
      </c>
      <c r="O132">
        <f>TRANSPOSE!O132/ANSWERS!Q$136</f>
        <v>0.3</v>
      </c>
      <c r="P132" t="str">
        <f>TRANSPOSE!P132/ANSWERS!R$136</f>
        <v>#DIV/0!</v>
      </c>
      <c r="Q132" t="str">
        <f>TRANSPOSE!Q132/ANSWERS!S$136</f>
        <v>#DIV/0!</v>
      </c>
      <c r="R132">
        <f>TRANSPOSE!R132/ANSWERS!T$136</f>
        <v>0.2307692308</v>
      </c>
      <c r="S132">
        <f>TRANSPOSE!S132/ANSWERS!U$136</f>
        <v>0.3125</v>
      </c>
      <c r="T132">
        <f>TRANSPOSE!T132/ANSWERS!V$136</f>
        <v>0</v>
      </c>
      <c r="U132">
        <f>TRANSPOSE!U132/ANSWERS!W$136</f>
        <v>0.5714285714</v>
      </c>
      <c r="V132">
        <f>TRANSPOSE!V132/ANSWERS!X$136</f>
        <v>0.375</v>
      </c>
      <c r="W132">
        <f>TRANSPOSE!W132/ANSWERS!Y$136</f>
        <v>0.2727272727</v>
      </c>
      <c r="X132">
        <f>TRANSPOSE!X132/ANSWERS!Z$136</f>
        <v>0.5</v>
      </c>
      <c r="Y132">
        <f>TRANSPOSE!Y132/ANSWERS!AA$136</f>
        <v>0</v>
      </c>
      <c r="Z132">
        <f>TRANSPOSE!Z132/ANSWERS!AB$136</f>
        <v>0.25</v>
      </c>
      <c r="AA132">
        <f>TRANSPOSE!AA132/ANSWERS!AC$136</f>
        <v>0.4</v>
      </c>
      <c r="AB132">
        <f>TRANSPOSE!AB132/ANSWERS!AD$136</f>
        <v>1</v>
      </c>
      <c r="AC132">
        <f>TRANSPOSE!AC132/ANSWERS!AE$136</f>
        <v>1</v>
      </c>
      <c r="AD132" t="str">
        <f>TRANSPOSE!AD132/ANSWERS!AF$136</f>
        <v>#DIV/0!</v>
      </c>
      <c r="AE132" t="str">
        <f>TRANSPOSE!AE132/ANSWERS!AG$136</f>
        <v>#DIV/0!</v>
      </c>
      <c r="AF132">
        <f>TRANSPOSE!AF132/ANSWERS!AH$136</f>
        <v>0.5</v>
      </c>
      <c r="AG132">
        <f>TRANSPOSE!AG132/ANSWERS!AI$136</f>
        <v>0.25</v>
      </c>
      <c r="AH132">
        <f>TRANSPOSE!AH132/ANSWERS!AJ$136</f>
        <v>0.3333333333</v>
      </c>
      <c r="AI132">
        <f>TRANSPOSE!AI132/ANSWERS!AK$136</f>
        <v>1</v>
      </c>
      <c r="AJ132" t="str">
        <f>TRANSPOSE!AJ132/ANSWERS!AL$136</f>
        <v>#DIV/0!</v>
      </c>
      <c r="AK132">
        <f>TRANSPOSE!AK132/ANSWERS!AM$136</f>
        <v>1</v>
      </c>
      <c r="AL132">
        <f>TRANSPOSE!AL132/ANSWERS!AN$136</f>
        <v>0.5</v>
      </c>
      <c r="AM132" t="str">
        <f>TRANSPOSE!AM132/ANSWERS!AO$136</f>
        <v>#DIV/0!</v>
      </c>
      <c r="AN132" t="str">
        <f>TRANSPOSE!AN132/ANSWERS!AP$136</f>
        <v>#DIV/0!</v>
      </c>
      <c r="AO132" t="str">
        <f>TRANSPOSE!AO132/ANSWERS!AQ$136</f>
        <v>#DIV/0!</v>
      </c>
      <c r="AP132">
        <f>TRANSPOSE!AP132/ANSWERS!AR$136</f>
        <v>0.25</v>
      </c>
      <c r="AQ132" t="str">
        <f>TRANSPOSE!AQ132/ANSWERS!AS$136</f>
        <v>#DIV/0!</v>
      </c>
      <c r="AR132">
        <f>TRANSPOSE!AR132/ANSWERS!AT$136</f>
        <v>0.5</v>
      </c>
      <c r="AS132">
        <f>TRANSPOSE!AS132/ANSWERS!AU$136</f>
        <v>1</v>
      </c>
      <c r="AT132">
        <f>TRANSPOSE!AT132/ANSWERS!AV$136</f>
        <v>0.4</v>
      </c>
    </row>
    <row r="133">
      <c r="A133" s="1" t="s">
        <v>99</v>
      </c>
      <c r="B133" t="str">
        <f>TRANSPOSE!B133/ANSWERS!D$136</f>
        <v>#DIV/0!</v>
      </c>
      <c r="C133">
        <f>TRANSPOSE!C133/ANSWERS!E$136</f>
        <v>1</v>
      </c>
      <c r="D133">
        <f>TRANSPOSE!D133/ANSWERS!F$136</f>
        <v>1</v>
      </c>
      <c r="E133">
        <f>TRANSPOSE!E133/ANSWERS!G$136</f>
        <v>1</v>
      </c>
      <c r="F133">
        <f>TRANSPOSE!F133/ANSWERS!H$136</f>
        <v>0.5</v>
      </c>
      <c r="G133">
        <f>TRANSPOSE!G133/ANSWERS!I$136</f>
        <v>1</v>
      </c>
      <c r="H133">
        <f>TRANSPOSE!H133/ANSWERS!J$136</f>
        <v>1</v>
      </c>
      <c r="I133">
        <f>TRANSPOSE!I133/ANSWERS!K$136</f>
        <v>1</v>
      </c>
      <c r="J133">
        <f>TRANSPOSE!J133/ANSWERS!L$136</f>
        <v>0.75</v>
      </c>
      <c r="K133">
        <f>TRANSPOSE!K133/ANSWERS!M$136</f>
        <v>0.7</v>
      </c>
      <c r="L133">
        <f>TRANSPOSE!L133/ANSWERS!N$136</f>
        <v>1</v>
      </c>
      <c r="M133">
        <f>TRANSPOSE!M133/ANSWERS!O$136</f>
        <v>0.6470588235</v>
      </c>
      <c r="N133">
        <f>TRANSPOSE!N133/ANSWERS!P$136</f>
        <v>1</v>
      </c>
      <c r="O133">
        <f>TRANSPOSE!O133/ANSWERS!Q$136</f>
        <v>0.8</v>
      </c>
      <c r="P133" t="str">
        <f>TRANSPOSE!P133/ANSWERS!R$136</f>
        <v>#DIV/0!</v>
      </c>
      <c r="Q133" t="str">
        <f>TRANSPOSE!Q133/ANSWERS!S$136</f>
        <v>#DIV/0!</v>
      </c>
      <c r="R133">
        <f>TRANSPOSE!R133/ANSWERS!T$136</f>
        <v>0.7692307692</v>
      </c>
      <c r="S133">
        <f>TRANSPOSE!S133/ANSWERS!U$136</f>
        <v>0.8125</v>
      </c>
      <c r="T133">
        <f>TRANSPOSE!T133/ANSWERS!V$136</f>
        <v>0.4444444444</v>
      </c>
      <c r="U133">
        <f>TRANSPOSE!U133/ANSWERS!W$136</f>
        <v>0.7142857143</v>
      </c>
      <c r="V133">
        <f>TRANSPOSE!V133/ANSWERS!X$136</f>
        <v>0.75</v>
      </c>
      <c r="W133">
        <f>TRANSPOSE!W133/ANSWERS!Y$136</f>
        <v>0.9090909091</v>
      </c>
      <c r="X133">
        <f>TRANSPOSE!X133/ANSWERS!Z$136</f>
        <v>1</v>
      </c>
      <c r="Y133">
        <f>TRANSPOSE!Y133/ANSWERS!AA$136</f>
        <v>1</v>
      </c>
      <c r="Z133">
        <f>TRANSPOSE!Z133/ANSWERS!AB$136</f>
        <v>0.75</v>
      </c>
      <c r="AA133">
        <f>TRANSPOSE!AA133/ANSWERS!AC$136</f>
        <v>1</v>
      </c>
      <c r="AB133">
        <f>TRANSPOSE!AB133/ANSWERS!AD$136</f>
        <v>1</v>
      </c>
      <c r="AC133">
        <f>TRANSPOSE!AC133/ANSWERS!AE$136</f>
        <v>1</v>
      </c>
      <c r="AD133" t="str">
        <f>TRANSPOSE!AD133/ANSWERS!AF$136</f>
        <v>#DIV/0!</v>
      </c>
      <c r="AE133" t="str">
        <f>TRANSPOSE!AE133/ANSWERS!AG$136</f>
        <v>#DIV/0!</v>
      </c>
      <c r="AF133">
        <f>TRANSPOSE!AF133/ANSWERS!AH$136</f>
        <v>1</v>
      </c>
      <c r="AG133">
        <f>TRANSPOSE!AG133/ANSWERS!AI$136</f>
        <v>0.75</v>
      </c>
      <c r="AH133">
        <f>TRANSPOSE!AH133/ANSWERS!AJ$136</f>
        <v>0.3333333333</v>
      </c>
      <c r="AI133">
        <f>TRANSPOSE!AI133/ANSWERS!AK$136</f>
        <v>0</v>
      </c>
      <c r="AJ133" t="str">
        <f>TRANSPOSE!AJ133/ANSWERS!AL$136</f>
        <v>#DIV/0!</v>
      </c>
      <c r="AK133">
        <f>TRANSPOSE!AK133/ANSWERS!AM$136</f>
        <v>1</v>
      </c>
      <c r="AL133">
        <f>TRANSPOSE!AL133/ANSWERS!AN$136</f>
        <v>0.5</v>
      </c>
      <c r="AM133" t="str">
        <f>TRANSPOSE!AM133/ANSWERS!AO$136</f>
        <v>#DIV/0!</v>
      </c>
      <c r="AN133" t="str">
        <f>TRANSPOSE!AN133/ANSWERS!AP$136</f>
        <v>#DIV/0!</v>
      </c>
      <c r="AO133" t="str">
        <f>TRANSPOSE!AO133/ANSWERS!AQ$136</f>
        <v>#DIV/0!</v>
      </c>
      <c r="AP133">
        <f>TRANSPOSE!AP133/ANSWERS!AR$136</f>
        <v>0.5</v>
      </c>
      <c r="AQ133" t="str">
        <f>TRANSPOSE!AQ133/ANSWERS!AS$136</f>
        <v>#DIV/0!</v>
      </c>
      <c r="AR133">
        <f>TRANSPOSE!AR133/ANSWERS!AT$136</f>
        <v>0.8333333333</v>
      </c>
      <c r="AS133">
        <f>TRANSPOSE!AS133/ANSWERS!AU$136</f>
        <v>0</v>
      </c>
      <c r="AT133">
        <f>TRANSPOSE!AT133/ANSWERS!AV$136</f>
        <v>0.7</v>
      </c>
    </row>
    <row r="134">
      <c r="A134" s="1" t="s">
        <v>100</v>
      </c>
      <c r="B134" t="str">
        <f>TRANSPOSE!B134/ANSWERS!D$136</f>
        <v>#DIV/0!</v>
      </c>
      <c r="C134">
        <f>TRANSPOSE!C134/ANSWERS!E$136</f>
        <v>1</v>
      </c>
      <c r="D134">
        <f>TRANSPOSE!D134/ANSWERS!F$136</f>
        <v>1</v>
      </c>
      <c r="E134">
        <f>TRANSPOSE!E134/ANSWERS!G$136</f>
        <v>1</v>
      </c>
      <c r="F134">
        <f>TRANSPOSE!F134/ANSWERS!H$136</f>
        <v>0.5</v>
      </c>
      <c r="G134">
        <f>TRANSPOSE!G134/ANSWERS!I$136</f>
        <v>1</v>
      </c>
      <c r="H134">
        <f>TRANSPOSE!H134/ANSWERS!J$136</f>
        <v>0.7142857143</v>
      </c>
      <c r="I134">
        <f>TRANSPOSE!I134/ANSWERS!K$136</f>
        <v>1</v>
      </c>
      <c r="J134">
        <f>TRANSPOSE!J134/ANSWERS!L$136</f>
        <v>0.8333333333</v>
      </c>
      <c r="K134">
        <f>TRANSPOSE!K134/ANSWERS!M$136</f>
        <v>0.9</v>
      </c>
      <c r="L134">
        <f>TRANSPOSE!L134/ANSWERS!N$136</f>
        <v>1</v>
      </c>
      <c r="M134">
        <f>TRANSPOSE!M134/ANSWERS!O$136</f>
        <v>0.8235294118</v>
      </c>
      <c r="N134">
        <f>TRANSPOSE!N134/ANSWERS!P$136</f>
        <v>0.6666666667</v>
      </c>
      <c r="O134">
        <f>TRANSPOSE!O134/ANSWERS!Q$136</f>
        <v>1</v>
      </c>
      <c r="P134" t="str">
        <f>TRANSPOSE!P134/ANSWERS!R$136</f>
        <v>#DIV/0!</v>
      </c>
      <c r="Q134" t="str">
        <f>TRANSPOSE!Q134/ANSWERS!S$136</f>
        <v>#DIV/0!</v>
      </c>
      <c r="R134">
        <f>TRANSPOSE!R134/ANSWERS!T$136</f>
        <v>0.8461538462</v>
      </c>
      <c r="S134">
        <f>TRANSPOSE!S134/ANSWERS!U$136</f>
        <v>0.875</v>
      </c>
      <c r="T134">
        <f>TRANSPOSE!T134/ANSWERS!V$136</f>
        <v>0.8888888889</v>
      </c>
      <c r="U134">
        <f>TRANSPOSE!U134/ANSWERS!W$136</f>
        <v>1</v>
      </c>
      <c r="V134">
        <f>TRANSPOSE!V134/ANSWERS!X$136</f>
        <v>1</v>
      </c>
      <c r="W134">
        <f>TRANSPOSE!W134/ANSWERS!Y$136</f>
        <v>0.8181818182</v>
      </c>
      <c r="X134">
        <f>TRANSPOSE!X134/ANSWERS!Z$136</f>
        <v>1</v>
      </c>
      <c r="Y134">
        <f>TRANSPOSE!Y134/ANSWERS!AA$136</f>
        <v>1</v>
      </c>
      <c r="Z134">
        <f>TRANSPOSE!Z134/ANSWERS!AB$136</f>
        <v>0.5</v>
      </c>
      <c r="AA134">
        <f>TRANSPOSE!AA134/ANSWERS!AC$136</f>
        <v>1</v>
      </c>
      <c r="AB134">
        <f>TRANSPOSE!AB134/ANSWERS!AD$136</f>
        <v>1</v>
      </c>
      <c r="AC134">
        <f>TRANSPOSE!AC134/ANSWERS!AE$136</f>
        <v>1</v>
      </c>
      <c r="AD134" t="str">
        <f>TRANSPOSE!AD134/ANSWERS!AF$136</f>
        <v>#DIV/0!</v>
      </c>
      <c r="AE134" t="str">
        <f>TRANSPOSE!AE134/ANSWERS!AG$136</f>
        <v>#DIV/0!</v>
      </c>
      <c r="AF134">
        <f>TRANSPOSE!AF134/ANSWERS!AH$136</f>
        <v>1</v>
      </c>
      <c r="AG134">
        <f>TRANSPOSE!AG134/ANSWERS!AI$136</f>
        <v>0.9166666667</v>
      </c>
      <c r="AH134">
        <f>TRANSPOSE!AH134/ANSWERS!AJ$136</f>
        <v>0.3333333333</v>
      </c>
      <c r="AI134">
        <f>TRANSPOSE!AI134/ANSWERS!AK$136</f>
        <v>0</v>
      </c>
      <c r="AJ134" t="str">
        <f>TRANSPOSE!AJ134/ANSWERS!AL$136</f>
        <v>#DIV/0!</v>
      </c>
      <c r="AK134">
        <f>TRANSPOSE!AK134/ANSWERS!AM$136</f>
        <v>1</v>
      </c>
      <c r="AL134">
        <f>TRANSPOSE!AL134/ANSWERS!AN$136</f>
        <v>1</v>
      </c>
      <c r="AM134" t="str">
        <f>TRANSPOSE!AM134/ANSWERS!AO$136</f>
        <v>#DIV/0!</v>
      </c>
      <c r="AN134" t="str">
        <f>TRANSPOSE!AN134/ANSWERS!AP$136</f>
        <v>#DIV/0!</v>
      </c>
      <c r="AO134" t="str">
        <f>TRANSPOSE!AO134/ANSWERS!AQ$136</f>
        <v>#DIV/0!</v>
      </c>
      <c r="AP134">
        <f>TRANSPOSE!AP134/ANSWERS!AR$136</f>
        <v>0.75</v>
      </c>
      <c r="AQ134" t="str">
        <f>TRANSPOSE!AQ134/ANSWERS!AS$136</f>
        <v>#DIV/0!</v>
      </c>
      <c r="AR134">
        <f>TRANSPOSE!AR134/ANSWERS!AT$136</f>
        <v>0.6666666667</v>
      </c>
      <c r="AS134">
        <f>TRANSPOSE!AS134/ANSWERS!AU$136</f>
        <v>1</v>
      </c>
      <c r="AT134">
        <f>TRANSPOSE!AT134/ANSWERS!AV$136</f>
        <v>0.9</v>
      </c>
    </row>
    <row r="135">
      <c r="A135" s="1" t="s">
        <v>185</v>
      </c>
      <c r="B135" t="str">
        <f>TRANSPOSE!B135/ANSWERS!D$136</f>
        <v>#DIV/0!</v>
      </c>
      <c r="C135">
        <f>TRANSPOSE!C135/ANSWERS!E$136</f>
        <v>0.6666666667</v>
      </c>
      <c r="D135">
        <f>TRANSPOSE!D135/ANSWERS!F$136</f>
        <v>0</v>
      </c>
      <c r="E135">
        <f>TRANSPOSE!E135/ANSWERS!G$136</f>
        <v>0</v>
      </c>
      <c r="F135">
        <f>TRANSPOSE!F135/ANSWERS!H$136</f>
        <v>1</v>
      </c>
      <c r="G135">
        <f>TRANSPOSE!G135/ANSWERS!I$136</f>
        <v>1</v>
      </c>
      <c r="H135">
        <f>TRANSPOSE!H135/ANSWERS!J$136</f>
        <v>0.4285714286</v>
      </c>
      <c r="I135">
        <f>TRANSPOSE!I135/ANSWERS!K$136</f>
        <v>1</v>
      </c>
      <c r="J135">
        <f>TRANSPOSE!J135/ANSWERS!L$136</f>
        <v>0.6666666667</v>
      </c>
      <c r="K135">
        <f>TRANSPOSE!K135/ANSWERS!M$136</f>
        <v>0.8</v>
      </c>
      <c r="L135">
        <f>TRANSPOSE!L135/ANSWERS!N$136</f>
        <v>1</v>
      </c>
      <c r="M135">
        <f>TRANSPOSE!M135/ANSWERS!O$136</f>
        <v>0.6470588235</v>
      </c>
      <c r="N135">
        <f>TRANSPOSE!N135/ANSWERS!P$136</f>
        <v>0.3333333333</v>
      </c>
      <c r="O135">
        <f>TRANSPOSE!O135/ANSWERS!Q$136</f>
        <v>0.9</v>
      </c>
      <c r="P135" t="str">
        <f>TRANSPOSE!P135/ANSWERS!R$136</f>
        <v>#DIV/0!</v>
      </c>
      <c r="Q135" t="str">
        <f>TRANSPOSE!Q135/ANSWERS!S$136</f>
        <v>#DIV/0!</v>
      </c>
      <c r="R135">
        <f>TRANSPOSE!R135/ANSWERS!T$136</f>
        <v>0.6923076923</v>
      </c>
      <c r="S135">
        <f>TRANSPOSE!S135/ANSWERS!U$136</f>
        <v>0.8125</v>
      </c>
      <c r="T135">
        <f>TRANSPOSE!T135/ANSWERS!V$136</f>
        <v>0.5555555556</v>
      </c>
      <c r="U135">
        <f>TRANSPOSE!U135/ANSWERS!W$136</f>
        <v>0.7142857143</v>
      </c>
      <c r="V135">
        <f>TRANSPOSE!V135/ANSWERS!X$136</f>
        <v>0.875</v>
      </c>
      <c r="W135">
        <f>TRANSPOSE!W135/ANSWERS!Y$136</f>
        <v>0.8181818182</v>
      </c>
      <c r="X135">
        <f>TRANSPOSE!X135/ANSWERS!Z$136</f>
        <v>1</v>
      </c>
      <c r="Y135">
        <f>TRANSPOSE!Y135/ANSWERS!AA$136</f>
        <v>1</v>
      </c>
      <c r="Z135">
        <f>TRANSPOSE!Z135/ANSWERS!AB$136</f>
        <v>0.25</v>
      </c>
      <c r="AA135">
        <f>TRANSPOSE!AA135/ANSWERS!AC$136</f>
        <v>0.6</v>
      </c>
      <c r="AB135">
        <f>TRANSPOSE!AB135/ANSWERS!AD$136</f>
        <v>1</v>
      </c>
      <c r="AC135">
        <f>TRANSPOSE!AC135/ANSWERS!AE$136</f>
        <v>1</v>
      </c>
      <c r="AD135" t="str">
        <f>TRANSPOSE!AD135/ANSWERS!AF$136</f>
        <v>#DIV/0!</v>
      </c>
      <c r="AE135" t="str">
        <f>TRANSPOSE!AE135/ANSWERS!AG$136</f>
        <v>#DIV/0!</v>
      </c>
      <c r="AF135">
        <f>TRANSPOSE!AF135/ANSWERS!AH$136</f>
        <v>1</v>
      </c>
      <c r="AG135">
        <f>TRANSPOSE!AG135/ANSWERS!AI$136</f>
        <v>0.6666666667</v>
      </c>
      <c r="AH135">
        <f>TRANSPOSE!AH135/ANSWERS!AJ$136</f>
        <v>1</v>
      </c>
      <c r="AI135">
        <f>TRANSPOSE!AI135/ANSWERS!AK$136</f>
        <v>1</v>
      </c>
      <c r="AJ135" t="str">
        <f>TRANSPOSE!AJ135/ANSWERS!AL$136</f>
        <v>#DIV/0!</v>
      </c>
      <c r="AK135">
        <f>TRANSPOSE!AK135/ANSWERS!AM$136</f>
        <v>1</v>
      </c>
      <c r="AL135">
        <f>TRANSPOSE!AL135/ANSWERS!AN$136</f>
        <v>1</v>
      </c>
      <c r="AM135" t="str">
        <f>TRANSPOSE!AM135/ANSWERS!AO$136</f>
        <v>#DIV/0!</v>
      </c>
      <c r="AN135" t="str">
        <f>TRANSPOSE!AN135/ANSWERS!AP$136</f>
        <v>#DIV/0!</v>
      </c>
      <c r="AO135" t="str">
        <f>TRANSPOSE!AO135/ANSWERS!AQ$136</f>
        <v>#DIV/0!</v>
      </c>
      <c r="AP135">
        <f>TRANSPOSE!AP135/ANSWERS!AR$136</f>
        <v>0.75</v>
      </c>
      <c r="AQ135" t="str">
        <f>TRANSPOSE!AQ135/ANSWERS!AS$136</f>
        <v>#DIV/0!</v>
      </c>
      <c r="AR135">
        <f>TRANSPOSE!AR135/ANSWERS!AT$136</f>
        <v>0.6666666667</v>
      </c>
      <c r="AS135">
        <f>TRANSPOSE!AS135/ANSWERS!AU$136</f>
        <v>1</v>
      </c>
      <c r="AT135">
        <f>TRANSPOSE!AT135/ANSWERS!AV$136</f>
        <v>0.9</v>
      </c>
    </row>
    <row r="136">
      <c r="A136" s="1" t="s">
        <v>186</v>
      </c>
      <c r="B136" t="str">
        <f>TRANSPOSE!B136/ANSWERS!D$136</f>
        <v>#DIV/0!</v>
      </c>
      <c r="C136">
        <f>TRANSPOSE!C136/ANSWERS!E$136</f>
        <v>0.3333333333</v>
      </c>
      <c r="D136">
        <f>TRANSPOSE!D136/ANSWERS!F$136</f>
        <v>0</v>
      </c>
      <c r="E136">
        <f>TRANSPOSE!E136/ANSWERS!G$136</f>
        <v>0</v>
      </c>
      <c r="F136">
        <f>TRANSPOSE!F136/ANSWERS!H$136</f>
        <v>1</v>
      </c>
      <c r="G136">
        <f>TRANSPOSE!G136/ANSWERS!I$136</f>
        <v>1</v>
      </c>
      <c r="H136">
        <f>TRANSPOSE!H136/ANSWERS!J$136</f>
        <v>0.1428571429</v>
      </c>
      <c r="I136">
        <f>TRANSPOSE!I136/ANSWERS!K$136</f>
        <v>0</v>
      </c>
      <c r="J136">
        <f>TRANSPOSE!J136/ANSWERS!L$136</f>
        <v>0.5</v>
      </c>
      <c r="K136">
        <f>TRANSPOSE!K136/ANSWERS!M$136</f>
        <v>0.6</v>
      </c>
      <c r="L136">
        <f>TRANSPOSE!L136/ANSWERS!N$136</f>
        <v>0.5</v>
      </c>
      <c r="M136">
        <f>TRANSPOSE!M136/ANSWERS!O$136</f>
        <v>0.4705882353</v>
      </c>
      <c r="N136">
        <f>TRANSPOSE!N136/ANSWERS!P$136</f>
        <v>0.3333333333</v>
      </c>
      <c r="O136">
        <f>TRANSPOSE!O136/ANSWERS!Q$136</f>
        <v>0.8</v>
      </c>
      <c r="P136" t="str">
        <f>TRANSPOSE!P136/ANSWERS!R$136</f>
        <v>#DIV/0!</v>
      </c>
      <c r="Q136" t="str">
        <f>TRANSPOSE!Q136/ANSWERS!S$136</f>
        <v>#DIV/0!</v>
      </c>
      <c r="R136">
        <f>TRANSPOSE!R136/ANSWERS!T$136</f>
        <v>0.3846153846</v>
      </c>
      <c r="S136">
        <f>TRANSPOSE!S136/ANSWERS!U$136</f>
        <v>0.625</v>
      </c>
      <c r="T136">
        <f>TRANSPOSE!T136/ANSWERS!V$136</f>
        <v>0.4444444444</v>
      </c>
      <c r="U136">
        <f>TRANSPOSE!U136/ANSWERS!W$136</f>
        <v>0.5714285714</v>
      </c>
      <c r="V136">
        <f>TRANSPOSE!V136/ANSWERS!X$136</f>
        <v>0.625</v>
      </c>
      <c r="W136">
        <f>TRANSPOSE!W136/ANSWERS!Y$136</f>
        <v>0.6363636364</v>
      </c>
      <c r="X136">
        <f>TRANSPOSE!X136/ANSWERS!Z$136</f>
        <v>0.5</v>
      </c>
      <c r="Y136">
        <f>TRANSPOSE!Y136/ANSWERS!AA$136</f>
        <v>1</v>
      </c>
      <c r="Z136">
        <f>TRANSPOSE!Z136/ANSWERS!AB$136</f>
        <v>0.25</v>
      </c>
      <c r="AA136">
        <f>TRANSPOSE!AA136/ANSWERS!AC$136</f>
        <v>0.6</v>
      </c>
      <c r="AB136">
        <f>TRANSPOSE!AB136/ANSWERS!AD$136</f>
        <v>1</v>
      </c>
      <c r="AC136">
        <f>TRANSPOSE!AC136/ANSWERS!AE$136</f>
        <v>0</v>
      </c>
      <c r="AD136" t="str">
        <f>TRANSPOSE!AD136/ANSWERS!AF$136</f>
        <v>#DIV/0!</v>
      </c>
      <c r="AE136" t="str">
        <f>TRANSPOSE!AE136/ANSWERS!AG$136</f>
        <v>#DIV/0!</v>
      </c>
      <c r="AF136">
        <f>TRANSPOSE!AF136/ANSWERS!AH$136</f>
        <v>0.5</v>
      </c>
      <c r="AG136">
        <f>TRANSPOSE!AG136/ANSWERS!AI$136</f>
        <v>0.5833333333</v>
      </c>
      <c r="AH136">
        <f>TRANSPOSE!AH136/ANSWERS!AJ$136</f>
        <v>0.6666666667</v>
      </c>
      <c r="AI136">
        <f>TRANSPOSE!AI136/ANSWERS!AK$136</f>
        <v>0</v>
      </c>
      <c r="AJ136" t="str">
        <f>TRANSPOSE!AJ136/ANSWERS!AL$136</f>
        <v>#DIV/0!</v>
      </c>
      <c r="AK136">
        <f>TRANSPOSE!AK136/ANSWERS!AM$136</f>
        <v>0</v>
      </c>
      <c r="AL136">
        <f>TRANSPOSE!AL136/ANSWERS!AN$136</f>
        <v>1</v>
      </c>
      <c r="AM136" t="str">
        <f>TRANSPOSE!AM136/ANSWERS!AO$136</f>
        <v>#DIV/0!</v>
      </c>
      <c r="AN136" t="str">
        <f>TRANSPOSE!AN136/ANSWERS!AP$136</f>
        <v>#DIV/0!</v>
      </c>
      <c r="AO136" t="str">
        <f>TRANSPOSE!AO136/ANSWERS!AQ$136</f>
        <v>#DIV/0!</v>
      </c>
      <c r="AP136">
        <f>TRANSPOSE!AP136/ANSWERS!AR$136</f>
        <v>0.75</v>
      </c>
      <c r="AQ136" t="str">
        <f>TRANSPOSE!AQ136/ANSWERS!AS$136</f>
        <v>#DIV/0!</v>
      </c>
      <c r="AR136">
        <f>TRANSPOSE!AR136/ANSWERS!AT$136</f>
        <v>0.5</v>
      </c>
      <c r="AS136">
        <f>TRANSPOSE!AS136/ANSWERS!AU$136</f>
        <v>1</v>
      </c>
      <c r="AT136">
        <f>TRANSPOSE!AT136/ANSWERS!AV$136</f>
        <v>0.8</v>
      </c>
    </row>
    <row r="137">
      <c r="A137" s="1" t="s">
        <v>187</v>
      </c>
      <c r="B137" t="str">
        <f>TRANSPOSE!B137/ANSWERS!D$136</f>
        <v>#DIV/0!</v>
      </c>
      <c r="C137">
        <f>TRANSPOSE!C137/ANSWERS!E$136</f>
        <v>1</v>
      </c>
      <c r="D137">
        <f>TRANSPOSE!D137/ANSWERS!F$136</f>
        <v>1</v>
      </c>
      <c r="E137">
        <f>TRANSPOSE!E137/ANSWERS!G$136</f>
        <v>0</v>
      </c>
      <c r="F137">
        <f>TRANSPOSE!F137/ANSWERS!H$136</f>
        <v>1</v>
      </c>
      <c r="G137">
        <f>TRANSPOSE!G137/ANSWERS!I$136</f>
        <v>1</v>
      </c>
      <c r="H137">
        <f>TRANSPOSE!H137/ANSWERS!J$136</f>
        <v>0.5714285714</v>
      </c>
      <c r="I137">
        <f>TRANSPOSE!I137/ANSWERS!K$136</f>
        <v>0</v>
      </c>
      <c r="J137">
        <f>TRANSPOSE!J137/ANSWERS!L$136</f>
        <v>0.5</v>
      </c>
      <c r="K137">
        <f>TRANSPOSE!K137/ANSWERS!M$136</f>
        <v>0.7</v>
      </c>
      <c r="L137">
        <f>TRANSPOSE!L137/ANSWERS!N$136</f>
        <v>0.5</v>
      </c>
      <c r="M137">
        <f>TRANSPOSE!M137/ANSWERS!O$136</f>
        <v>0.4705882353</v>
      </c>
      <c r="N137">
        <f>TRANSPOSE!N137/ANSWERS!P$136</f>
        <v>0</v>
      </c>
      <c r="O137">
        <f>TRANSPOSE!O137/ANSWERS!Q$136</f>
        <v>0.6</v>
      </c>
      <c r="P137" t="str">
        <f>TRANSPOSE!P137/ANSWERS!R$136</f>
        <v>#DIV/0!</v>
      </c>
      <c r="Q137" t="str">
        <f>TRANSPOSE!Q137/ANSWERS!S$136</f>
        <v>#DIV/0!</v>
      </c>
      <c r="R137">
        <f>TRANSPOSE!R137/ANSWERS!T$136</f>
        <v>0.5384615385</v>
      </c>
      <c r="S137">
        <f>TRANSPOSE!S137/ANSWERS!U$136</f>
        <v>0.625</v>
      </c>
      <c r="T137">
        <f>TRANSPOSE!T137/ANSWERS!V$136</f>
        <v>0.5555555556</v>
      </c>
      <c r="U137">
        <f>TRANSPOSE!U137/ANSWERS!W$136</f>
        <v>0.8571428571</v>
      </c>
      <c r="V137">
        <f>TRANSPOSE!V137/ANSWERS!X$136</f>
        <v>0.75</v>
      </c>
      <c r="W137">
        <f>TRANSPOSE!W137/ANSWERS!Y$136</f>
        <v>0.5454545455</v>
      </c>
      <c r="X137">
        <f>TRANSPOSE!X137/ANSWERS!Z$136</f>
        <v>0</v>
      </c>
      <c r="Y137">
        <f>TRANSPOSE!Y137/ANSWERS!AA$136</f>
        <v>0.5</v>
      </c>
      <c r="Z137">
        <f>TRANSPOSE!Z137/ANSWERS!AB$136</f>
        <v>0.25</v>
      </c>
      <c r="AA137">
        <f>TRANSPOSE!AA137/ANSWERS!AC$136</f>
        <v>1</v>
      </c>
      <c r="AB137">
        <f>TRANSPOSE!AB137/ANSWERS!AD$136</f>
        <v>1</v>
      </c>
      <c r="AC137">
        <f>TRANSPOSE!AC137/ANSWERS!AE$136</f>
        <v>1</v>
      </c>
      <c r="AD137" t="str">
        <f>TRANSPOSE!AD137/ANSWERS!AF$136</f>
        <v>#DIV/0!</v>
      </c>
      <c r="AE137" t="str">
        <f>TRANSPOSE!AE137/ANSWERS!AG$136</f>
        <v>#DIV/0!</v>
      </c>
      <c r="AF137">
        <f>TRANSPOSE!AF137/ANSWERS!AH$136</f>
        <v>0.5</v>
      </c>
      <c r="AG137">
        <f>TRANSPOSE!AG137/ANSWERS!AI$136</f>
        <v>0.5</v>
      </c>
      <c r="AH137">
        <f>TRANSPOSE!AH137/ANSWERS!AJ$136</f>
        <v>0.6666666667</v>
      </c>
      <c r="AI137">
        <f>TRANSPOSE!AI137/ANSWERS!AK$136</f>
        <v>1</v>
      </c>
      <c r="AJ137" t="str">
        <f>TRANSPOSE!AJ137/ANSWERS!AL$136</f>
        <v>#DIV/0!</v>
      </c>
      <c r="AK137">
        <f>TRANSPOSE!AK137/ANSWERS!AM$136</f>
        <v>1</v>
      </c>
      <c r="AL137">
        <f>TRANSPOSE!AL137/ANSWERS!AN$136</f>
        <v>1</v>
      </c>
      <c r="AM137" t="str">
        <f>TRANSPOSE!AM137/ANSWERS!AO$136</f>
        <v>#DIV/0!</v>
      </c>
      <c r="AN137" t="str">
        <f>TRANSPOSE!AN137/ANSWERS!AP$136</f>
        <v>#DIV/0!</v>
      </c>
      <c r="AO137" t="str">
        <f>TRANSPOSE!AO137/ANSWERS!AQ$136</f>
        <v>#DIV/0!</v>
      </c>
      <c r="AP137">
        <f>TRANSPOSE!AP137/ANSWERS!AR$136</f>
        <v>0.5</v>
      </c>
      <c r="AQ137" t="str">
        <f>TRANSPOSE!AQ137/ANSWERS!AS$136</f>
        <v>#DIV/0!</v>
      </c>
      <c r="AR137">
        <f>TRANSPOSE!AR137/ANSWERS!AT$136</f>
        <v>1</v>
      </c>
      <c r="AS137">
        <f>TRANSPOSE!AS137/ANSWERS!AU$136</f>
        <v>1</v>
      </c>
      <c r="AT137">
        <f>TRANSPOSE!AT137/ANSWERS!AV$136</f>
        <v>0.5</v>
      </c>
    </row>
    <row r="138">
      <c r="A138" s="1" t="s">
        <v>188</v>
      </c>
      <c r="B138" t="str">
        <f>TRANSPOSE!B138/ANSWERS!D$136</f>
        <v>#DIV/0!</v>
      </c>
      <c r="C138">
        <f>TRANSPOSE!C138/ANSWERS!E$136</f>
        <v>1</v>
      </c>
      <c r="D138">
        <f>TRANSPOSE!D138/ANSWERS!F$136</f>
        <v>1</v>
      </c>
      <c r="E138">
        <f>TRANSPOSE!E138/ANSWERS!G$136</f>
        <v>0</v>
      </c>
      <c r="F138">
        <f>TRANSPOSE!F138/ANSWERS!H$136</f>
        <v>1</v>
      </c>
      <c r="G138">
        <f>TRANSPOSE!G138/ANSWERS!I$136</f>
        <v>1</v>
      </c>
      <c r="H138">
        <f>TRANSPOSE!H138/ANSWERS!J$136</f>
        <v>0.7142857143</v>
      </c>
      <c r="I138">
        <f>TRANSPOSE!I138/ANSWERS!K$136</f>
        <v>1</v>
      </c>
      <c r="J138">
        <f>TRANSPOSE!J138/ANSWERS!L$136</f>
        <v>0.5833333333</v>
      </c>
      <c r="K138">
        <f>TRANSPOSE!K138/ANSWERS!M$136</f>
        <v>0.7</v>
      </c>
      <c r="L138">
        <f>TRANSPOSE!L138/ANSWERS!N$136</f>
        <v>1</v>
      </c>
      <c r="M138">
        <f>TRANSPOSE!M138/ANSWERS!O$136</f>
        <v>0.6470588235</v>
      </c>
      <c r="N138">
        <f>TRANSPOSE!N138/ANSWERS!P$136</f>
        <v>0.3333333333</v>
      </c>
      <c r="O138">
        <f>TRANSPOSE!O138/ANSWERS!Q$136</f>
        <v>0.7</v>
      </c>
      <c r="P138" t="str">
        <f>TRANSPOSE!P138/ANSWERS!R$136</f>
        <v>#DIV/0!</v>
      </c>
      <c r="Q138" t="str">
        <f>TRANSPOSE!Q138/ANSWERS!S$136</f>
        <v>#DIV/0!</v>
      </c>
      <c r="R138">
        <f>TRANSPOSE!R138/ANSWERS!T$136</f>
        <v>0.6153846154</v>
      </c>
      <c r="S138">
        <f>TRANSPOSE!S138/ANSWERS!U$136</f>
        <v>0.75</v>
      </c>
      <c r="T138">
        <f>TRANSPOSE!T138/ANSWERS!V$136</f>
        <v>0.5555555556</v>
      </c>
      <c r="U138">
        <f>TRANSPOSE!U138/ANSWERS!W$136</f>
        <v>1</v>
      </c>
      <c r="V138">
        <f>TRANSPOSE!V138/ANSWERS!X$136</f>
        <v>0.75</v>
      </c>
      <c r="W138">
        <f>TRANSPOSE!W138/ANSWERS!Y$136</f>
        <v>0.7272727273</v>
      </c>
      <c r="X138">
        <f>TRANSPOSE!X138/ANSWERS!Z$136</f>
        <v>0.5</v>
      </c>
      <c r="Y138">
        <f>TRANSPOSE!Y138/ANSWERS!AA$136</f>
        <v>0.5</v>
      </c>
      <c r="Z138">
        <f>TRANSPOSE!Z138/ANSWERS!AB$136</f>
        <v>0.75</v>
      </c>
      <c r="AA138">
        <f>TRANSPOSE!AA138/ANSWERS!AC$136</f>
        <v>1</v>
      </c>
      <c r="AB138">
        <f>TRANSPOSE!AB138/ANSWERS!AD$136</f>
        <v>1</v>
      </c>
      <c r="AC138">
        <f>TRANSPOSE!AC138/ANSWERS!AE$136</f>
        <v>1</v>
      </c>
      <c r="AD138" t="str">
        <f>TRANSPOSE!AD138/ANSWERS!AF$136</f>
        <v>#DIV/0!</v>
      </c>
      <c r="AE138" t="str">
        <f>TRANSPOSE!AE138/ANSWERS!AG$136</f>
        <v>#DIV/0!</v>
      </c>
      <c r="AF138">
        <f>TRANSPOSE!AF138/ANSWERS!AH$136</f>
        <v>0.5</v>
      </c>
      <c r="AG138">
        <f>TRANSPOSE!AG138/ANSWERS!AI$136</f>
        <v>0.75</v>
      </c>
      <c r="AH138">
        <f>TRANSPOSE!AH138/ANSWERS!AJ$136</f>
        <v>0</v>
      </c>
      <c r="AI138">
        <f>TRANSPOSE!AI138/ANSWERS!AK$136</f>
        <v>0</v>
      </c>
      <c r="AJ138" t="str">
        <f>TRANSPOSE!AJ138/ANSWERS!AL$136</f>
        <v>#DIV/0!</v>
      </c>
      <c r="AK138">
        <f>TRANSPOSE!AK138/ANSWERS!AM$136</f>
        <v>1</v>
      </c>
      <c r="AL138">
        <f>TRANSPOSE!AL138/ANSWERS!AN$136</f>
        <v>0.5</v>
      </c>
      <c r="AM138" t="str">
        <f>TRANSPOSE!AM138/ANSWERS!AO$136</f>
        <v>#DIV/0!</v>
      </c>
      <c r="AN138" t="str">
        <f>TRANSPOSE!AN138/ANSWERS!AP$136</f>
        <v>#DIV/0!</v>
      </c>
      <c r="AO138" t="str">
        <f>TRANSPOSE!AO138/ANSWERS!AQ$136</f>
        <v>#DIV/0!</v>
      </c>
      <c r="AP138">
        <f>TRANSPOSE!AP138/ANSWERS!AR$136</f>
        <v>0.75</v>
      </c>
      <c r="AQ138" t="str">
        <f>TRANSPOSE!AQ138/ANSWERS!AS$136</f>
        <v>#DIV/0!</v>
      </c>
      <c r="AR138">
        <f>TRANSPOSE!AR138/ANSWERS!AT$136</f>
        <v>1</v>
      </c>
      <c r="AS138">
        <f>TRANSPOSE!AS138/ANSWERS!AU$136</f>
        <v>1</v>
      </c>
      <c r="AT138">
        <f>TRANSPOSE!AT138/ANSWERS!AV$136</f>
        <v>0.7</v>
      </c>
    </row>
    <row r="139">
      <c r="A139" s="1" t="s">
        <v>189</v>
      </c>
      <c r="B139" t="str">
        <f>TRANSPOSE!B139/ANSWERS!D$136</f>
        <v>#DIV/0!</v>
      </c>
      <c r="C139">
        <f>TRANSPOSE!C139/ANSWERS!E$136</f>
        <v>1</v>
      </c>
      <c r="D139">
        <f>TRANSPOSE!D139/ANSWERS!F$136</f>
        <v>1</v>
      </c>
      <c r="E139">
        <f>TRANSPOSE!E139/ANSWERS!G$136</f>
        <v>0</v>
      </c>
      <c r="F139">
        <f>TRANSPOSE!F139/ANSWERS!H$136</f>
        <v>1</v>
      </c>
      <c r="G139">
        <f>TRANSPOSE!G139/ANSWERS!I$136</f>
        <v>1</v>
      </c>
      <c r="H139">
        <f>TRANSPOSE!H139/ANSWERS!J$136</f>
        <v>0.8571428571</v>
      </c>
      <c r="I139">
        <f>TRANSPOSE!I139/ANSWERS!K$136</f>
        <v>1</v>
      </c>
      <c r="J139">
        <f>TRANSPOSE!J139/ANSWERS!L$136</f>
        <v>0.75</v>
      </c>
      <c r="K139">
        <f>TRANSPOSE!K139/ANSWERS!M$136</f>
        <v>0.8</v>
      </c>
      <c r="L139">
        <f>TRANSPOSE!L139/ANSWERS!N$136</f>
        <v>1</v>
      </c>
      <c r="M139">
        <f>TRANSPOSE!M139/ANSWERS!O$136</f>
        <v>0.8823529412</v>
      </c>
      <c r="N139">
        <f>TRANSPOSE!N139/ANSWERS!P$136</f>
        <v>0.6666666667</v>
      </c>
      <c r="O139">
        <f>TRANSPOSE!O139/ANSWERS!Q$136</f>
        <v>0.8</v>
      </c>
      <c r="P139" t="str">
        <f>TRANSPOSE!P139/ANSWERS!R$136</f>
        <v>#DIV/0!</v>
      </c>
      <c r="Q139" t="str">
        <f>TRANSPOSE!Q139/ANSWERS!S$136</f>
        <v>#DIV/0!</v>
      </c>
      <c r="R139">
        <f>TRANSPOSE!R139/ANSWERS!T$136</f>
        <v>0.7692307692</v>
      </c>
      <c r="S139">
        <f>TRANSPOSE!S139/ANSWERS!U$136</f>
        <v>0.8125</v>
      </c>
      <c r="T139">
        <f>TRANSPOSE!T139/ANSWERS!V$136</f>
        <v>0.8888888889</v>
      </c>
      <c r="U139">
        <f>TRANSPOSE!U139/ANSWERS!W$136</f>
        <v>1</v>
      </c>
      <c r="V139">
        <f>TRANSPOSE!V139/ANSWERS!X$136</f>
        <v>0.75</v>
      </c>
      <c r="W139">
        <f>TRANSPOSE!W139/ANSWERS!Y$136</f>
        <v>0.8181818182</v>
      </c>
      <c r="X139">
        <f>TRANSPOSE!X139/ANSWERS!Z$136</f>
        <v>1</v>
      </c>
      <c r="Y139">
        <f>TRANSPOSE!Y139/ANSWERS!AA$136</f>
        <v>0.5</v>
      </c>
      <c r="Z139">
        <f>TRANSPOSE!Z139/ANSWERS!AB$136</f>
        <v>1</v>
      </c>
      <c r="AA139">
        <f>TRANSPOSE!AA139/ANSWERS!AC$136</f>
        <v>1</v>
      </c>
      <c r="AB139">
        <f>TRANSPOSE!AB139/ANSWERS!AD$136</f>
        <v>1</v>
      </c>
      <c r="AC139">
        <f>TRANSPOSE!AC139/ANSWERS!AE$136</f>
        <v>1</v>
      </c>
      <c r="AD139" t="str">
        <f>TRANSPOSE!AD139/ANSWERS!AF$136</f>
        <v>#DIV/0!</v>
      </c>
      <c r="AE139" t="str">
        <f>TRANSPOSE!AE139/ANSWERS!AG$136</f>
        <v>#DIV/0!</v>
      </c>
      <c r="AF139">
        <f>TRANSPOSE!AF139/ANSWERS!AH$136</f>
        <v>1</v>
      </c>
      <c r="AG139">
        <f>TRANSPOSE!AG139/ANSWERS!AI$136</f>
        <v>0.75</v>
      </c>
      <c r="AH139">
        <f>TRANSPOSE!AH139/ANSWERS!AJ$136</f>
        <v>1</v>
      </c>
      <c r="AI139">
        <f>TRANSPOSE!AI139/ANSWERS!AK$136</f>
        <v>1</v>
      </c>
      <c r="AJ139" t="str">
        <f>TRANSPOSE!AJ139/ANSWERS!AL$136</f>
        <v>#DIV/0!</v>
      </c>
      <c r="AK139">
        <f>TRANSPOSE!AK139/ANSWERS!AM$136</f>
        <v>1</v>
      </c>
      <c r="AL139">
        <f>TRANSPOSE!AL139/ANSWERS!AN$136</f>
        <v>1</v>
      </c>
      <c r="AM139" t="str">
        <f>TRANSPOSE!AM139/ANSWERS!AO$136</f>
        <v>#DIV/0!</v>
      </c>
      <c r="AN139" t="str">
        <f>TRANSPOSE!AN139/ANSWERS!AP$136</f>
        <v>#DIV/0!</v>
      </c>
      <c r="AO139" t="str">
        <f>TRANSPOSE!AO139/ANSWERS!AQ$136</f>
        <v>#DIV/0!</v>
      </c>
      <c r="AP139">
        <f>TRANSPOSE!AP139/ANSWERS!AR$136</f>
        <v>1</v>
      </c>
      <c r="AQ139" t="str">
        <f>TRANSPOSE!AQ139/ANSWERS!AS$136</f>
        <v>#DIV/0!</v>
      </c>
      <c r="AR139">
        <f>TRANSPOSE!AR139/ANSWERS!AT$136</f>
        <v>1</v>
      </c>
      <c r="AS139">
        <f>TRANSPOSE!AS139/ANSWERS!AU$136</f>
        <v>1</v>
      </c>
      <c r="AT139">
        <f>TRANSPOSE!AT139/ANSWERS!AV$136</f>
        <v>0.8</v>
      </c>
    </row>
    <row r="140">
      <c r="A140" s="1" t="s">
        <v>190</v>
      </c>
      <c r="B140" t="str">
        <f>TRANSPOSE!B140/ANSWERS!D$136</f>
        <v>#DIV/0!</v>
      </c>
      <c r="C140">
        <f>TRANSPOSE!C140/ANSWERS!E$136</f>
        <v>0.6666666667</v>
      </c>
      <c r="D140">
        <f>TRANSPOSE!D140/ANSWERS!F$136</f>
        <v>1</v>
      </c>
      <c r="E140">
        <f>TRANSPOSE!E140/ANSWERS!G$136</f>
        <v>0</v>
      </c>
      <c r="F140">
        <f>TRANSPOSE!F140/ANSWERS!H$136</f>
        <v>1</v>
      </c>
      <c r="G140">
        <f>TRANSPOSE!G140/ANSWERS!I$136</f>
        <v>0.5</v>
      </c>
      <c r="H140">
        <f>TRANSPOSE!H140/ANSWERS!J$136</f>
        <v>0.7142857143</v>
      </c>
      <c r="I140">
        <f>TRANSPOSE!I140/ANSWERS!K$136</f>
        <v>0</v>
      </c>
      <c r="J140">
        <f>TRANSPOSE!J140/ANSWERS!L$136</f>
        <v>0.5</v>
      </c>
      <c r="K140">
        <f>TRANSPOSE!K140/ANSWERS!M$136</f>
        <v>0.4</v>
      </c>
      <c r="L140">
        <f>TRANSPOSE!L140/ANSWERS!N$136</f>
        <v>0.5</v>
      </c>
      <c r="M140">
        <f>TRANSPOSE!M140/ANSWERS!O$136</f>
        <v>0.6470588235</v>
      </c>
      <c r="N140">
        <f>TRANSPOSE!N140/ANSWERS!P$136</f>
        <v>0.6666666667</v>
      </c>
      <c r="O140">
        <f>TRANSPOSE!O140/ANSWERS!Q$136</f>
        <v>0.7</v>
      </c>
      <c r="P140" t="str">
        <f>TRANSPOSE!P140/ANSWERS!R$136</f>
        <v>#DIV/0!</v>
      </c>
      <c r="Q140" t="str">
        <f>TRANSPOSE!Q140/ANSWERS!S$136</f>
        <v>#DIV/0!</v>
      </c>
      <c r="R140">
        <f>TRANSPOSE!R140/ANSWERS!T$136</f>
        <v>0.5384615385</v>
      </c>
      <c r="S140">
        <f>TRANSPOSE!S140/ANSWERS!U$136</f>
        <v>0.6875</v>
      </c>
      <c r="T140">
        <f>TRANSPOSE!T140/ANSWERS!V$136</f>
        <v>0.8888888889</v>
      </c>
      <c r="U140">
        <f>TRANSPOSE!U140/ANSWERS!W$136</f>
        <v>1</v>
      </c>
      <c r="V140">
        <f>TRANSPOSE!V140/ANSWERS!X$136</f>
        <v>0.75</v>
      </c>
      <c r="W140">
        <f>TRANSPOSE!W140/ANSWERS!Y$136</f>
        <v>0.5454545455</v>
      </c>
      <c r="X140">
        <f>TRANSPOSE!X140/ANSWERS!Z$136</f>
        <v>0.5</v>
      </c>
      <c r="Y140">
        <f>TRANSPOSE!Y140/ANSWERS!AA$136</f>
        <v>0</v>
      </c>
      <c r="Z140">
        <f>TRANSPOSE!Z140/ANSWERS!AB$136</f>
        <v>0.75</v>
      </c>
      <c r="AA140">
        <f>TRANSPOSE!AA140/ANSWERS!AC$136</f>
        <v>1</v>
      </c>
      <c r="AB140">
        <f>TRANSPOSE!AB140/ANSWERS!AD$136</f>
        <v>1</v>
      </c>
      <c r="AC140">
        <f>TRANSPOSE!AC140/ANSWERS!AE$136</f>
        <v>0</v>
      </c>
      <c r="AD140" t="str">
        <f>TRANSPOSE!AD140/ANSWERS!AF$136</f>
        <v>#DIV/0!</v>
      </c>
      <c r="AE140" t="str">
        <f>TRANSPOSE!AE140/ANSWERS!AG$136</f>
        <v>#DIV/0!</v>
      </c>
      <c r="AF140">
        <f>TRANSPOSE!AF140/ANSWERS!AH$136</f>
        <v>0.5</v>
      </c>
      <c r="AG140">
        <f>TRANSPOSE!AG140/ANSWERS!AI$136</f>
        <v>0.75</v>
      </c>
      <c r="AH140">
        <f>TRANSPOSE!AH140/ANSWERS!AJ$136</f>
        <v>0.3333333333</v>
      </c>
      <c r="AI140">
        <f>TRANSPOSE!AI140/ANSWERS!AK$136</f>
        <v>0</v>
      </c>
      <c r="AJ140" t="str">
        <f>TRANSPOSE!AJ140/ANSWERS!AL$136</f>
        <v>#DIV/0!</v>
      </c>
      <c r="AK140">
        <f>TRANSPOSE!AK140/ANSWERS!AM$136</f>
        <v>1</v>
      </c>
      <c r="AL140">
        <f>TRANSPOSE!AL140/ANSWERS!AN$136</f>
        <v>1</v>
      </c>
      <c r="AM140" t="str">
        <f>TRANSPOSE!AM140/ANSWERS!AO$136</f>
        <v>#DIV/0!</v>
      </c>
      <c r="AN140" t="str">
        <f>TRANSPOSE!AN140/ANSWERS!AP$136</f>
        <v>#DIV/0!</v>
      </c>
      <c r="AO140" t="str">
        <f>TRANSPOSE!AO140/ANSWERS!AQ$136</f>
        <v>#DIV/0!</v>
      </c>
      <c r="AP140">
        <f>TRANSPOSE!AP140/ANSWERS!AR$136</f>
        <v>1</v>
      </c>
      <c r="AQ140" t="str">
        <f>TRANSPOSE!AQ140/ANSWERS!AS$136</f>
        <v>#DIV/0!</v>
      </c>
      <c r="AR140">
        <f>TRANSPOSE!AR140/ANSWERS!AT$136</f>
        <v>0.8333333333</v>
      </c>
      <c r="AS140">
        <f>TRANSPOSE!AS140/ANSWERS!AU$136</f>
        <v>1</v>
      </c>
      <c r="AT140">
        <f>TRANSPOSE!AT140/ANSWERS!AV$136</f>
        <v>0.6</v>
      </c>
    </row>
    <row r="141">
      <c r="A141" s="1" t="s">
        <v>191</v>
      </c>
      <c r="B141" t="str">
        <f>TRANSPOSE!B141/ANSWERS!D$136</f>
        <v>#DIV/0!</v>
      </c>
      <c r="C141">
        <f>TRANSPOSE!C141/ANSWERS!E$136</f>
        <v>0</v>
      </c>
      <c r="D141">
        <f>TRANSPOSE!D141/ANSWERS!F$136</f>
        <v>0</v>
      </c>
      <c r="E141">
        <f>TRANSPOSE!E141/ANSWERS!G$136</f>
        <v>0</v>
      </c>
      <c r="F141">
        <f>TRANSPOSE!F141/ANSWERS!H$136</f>
        <v>0.5</v>
      </c>
      <c r="G141">
        <f>TRANSPOSE!G141/ANSWERS!I$136</f>
        <v>0.5</v>
      </c>
      <c r="H141">
        <f>TRANSPOSE!H141/ANSWERS!J$136</f>
        <v>0.1428571429</v>
      </c>
      <c r="I141">
        <f>TRANSPOSE!I141/ANSWERS!K$136</f>
        <v>1</v>
      </c>
      <c r="J141">
        <f>TRANSPOSE!J141/ANSWERS!L$136</f>
        <v>0.25</v>
      </c>
      <c r="K141">
        <f>TRANSPOSE!K141/ANSWERS!M$136</f>
        <v>0.4</v>
      </c>
      <c r="L141">
        <f>TRANSPOSE!L141/ANSWERS!N$136</f>
        <v>1</v>
      </c>
      <c r="M141">
        <f>TRANSPOSE!M141/ANSWERS!O$136</f>
        <v>0.4117647059</v>
      </c>
      <c r="N141">
        <f>TRANSPOSE!N141/ANSWERS!P$136</f>
        <v>0.3333333333</v>
      </c>
      <c r="O141">
        <f>TRANSPOSE!O141/ANSWERS!Q$136</f>
        <v>0.4</v>
      </c>
      <c r="P141" t="str">
        <f>TRANSPOSE!P141/ANSWERS!R$136</f>
        <v>#DIV/0!</v>
      </c>
      <c r="Q141" t="str">
        <f>TRANSPOSE!Q141/ANSWERS!S$136</f>
        <v>#DIV/0!</v>
      </c>
      <c r="R141">
        <f>TRANSPOSE!R141/ANSWERS!T$136</f>
        <v>0.3076923077</v>
      </c>
      <c r="S141">
        <f>TRANSPOSE!S141/ANSWERS!U$136</f>
        <v>0.5</v>
      </c>
      <c r="T141">
        <f>TRANSPOSE!T141/ANSWERS!V$136</f>
        <v>0.4444444444</v>
      </c>
      <c r="U141">
        <f>TRANSPOSE!U141/ANSWERS!W$136</f>
        <v>0.5714285714</v>
      </c>
      <c r="V141">
        <f>TRANSPOSE!V141/ANSWERS!X$136</f>
        <v>0.5</v>
      </c>
      <c r="W141">
        <f>TRANSPOSE!W141/ANSWERS!Y$136</f>
        <v>0.3636363636</v>
      </c>
      <c r="X141">
        <f>TRANSPOSE!X141/ANSWERS!Z$136</f>
        <v>0.5</v>
      </c>
      <c r="Y141">
        <f>TRANSPOSE!Y141/ANSWERS!AA$136</f>
        <v>0</v>
      </c>
      <c r="Z141">
        <f>TRANSPOSE!Z141/ANSWERS!AB$136</f>
        <v>0</v>
      </c>
      <c r="AA141">
        <f>TRANSPOSE!AA141/ANSWERS!AC$136</f>
        <v>0.4</v>
      </c>
      <c r="AB141">
        <f>TRANSPOSE!AB141/ANSWERS!AD$136</f>
        <v>0.5</v>
      </c>
      <c r="AC141">
        <f>TRANSPOSE!AC141/ANSWERS!AE$136</f>
        <v>0</v>
      </c>
      <c r="AD141" t="str">
        <f>TRANSPOSE!AD141/ANSWERS!AF$136</f>
        <v>#DIV/0!</v>
      </c>
      <c r="AE141" t="str">
        <f>TRANSPOSE!AE141/ANSWERS!AG$136</f>
        <v>#DIV/0!</v>
      </c>
      <c r="AF141">
        <f>TRANSPOSE!AF141/ANSWERS!AH$136</f>
        <v>1</v>
      </c>
      <c r="AG141">
        <f>TRANSPOSE!AG141/ANSWERS!AI$136</f>
        <v>0.4166666667</v>
      </c>
      <c r="AH141">
        <f>TRANSPOSE!AH141/ANSWERS!AJ$136</f>
        <v>0.3333333333</v>
      </c>
      <c r="AI141">
        <f>TRANSPOSE!AI141/ANSWERS!AK$136</f>
        <v>0</v>
      </c>
      <c r="AJ141" t="str">
        <f>TRANSPOSE!AJ141/ANSWERS!AL$136</f>
        <v>#DIV/0!</v>
      </c>
      <c r="AK141">
        <f>TRANSPOSE!AK141/ANSWERS!AM$136</f>
        <v>0</v>
      </c>
      <c r="AL141">
        <f>TRANSPOSE!AL141/ANSWERS!AN$136</f>
        <v>1</v>
      </c>
      <c r="AM141" t="str">
        <f>TRANSPOSE!AM141/ANSWERS!AO$136</f>
        <v>#DIV/0!</v>
      </c>
      <c r="AN141" t="str">
        <f>TRANSPOSE!AN141/ANSWERS!AP$136</f>
        <v>#DIV/0!</v>
      </c>
      <c r="AO141" t="str">
        <f>TRANSPOSE!AO141/ANSWERS!AQ$136</f>
        <v>#DIV/0!</v>
      </c>
      <c r="AP141">
        <f>TRANSPOSE!AP141/ANSWERS!AR$136</f>
        <v>0.5</v>
      </c>
      <c r="AQ141" t="str">
        <f>TRANSPOSE!AQ141/ANSWERS!AS$136</f>
        <v>#DIV/0!</v>
      </c>
      <c r="AR141">
        <f>TRANSPOSE!AR141/ANSWERS!AT$136</f>
        <v>0.1666666667</v>
      </c>
      <c r="AS141">
        <f>TRANSPOSE!AS141/ANSWERS!AU$136</f>
        <v>1</v>
      </c>
      <c r="AT141">
        <f>TRANSPOSE!AT141/ANSWERS!AV$136</f>
        <v>0.6</v>
      </c>
    </row>
    <row r="142">
      <c r="A142" s="1" t="s">
        <v>192</v>
      </c>
      <c r="B142" t="str">
        <f>TRANSPOSE!B142/ANSWERS!D$136</f>
        <v>#DIV/0!</v>
      </c>
      <c r="C142">
        <f>TRANSPOSE!C142/ANSWERS!E$136</f>
        <v>0.6666666667</v>
      </c>
      <c r="D142">
        <f>TRANSPOSE!D142/ANSWERS!F$136</f>
        <v>0</v>
      </c>
      <c r="E142">
        <f>TRANSPOSE!E142/ANSWERS!G$136</f>
        <v>1</v>
      </c>
      <c r="F142">
        <f>TRANSPOSE!F142/ANSWERS!H$136</f>
        <v>1</v>
      </c>
      <c r="G142">
        <f>TRANSPOSE!G142/ANSWERS!I$136</f>
        <v>1</v>
      </c>
      <c r="H142">
        <f>TRANSPOSE!H142/ANSWERS!J$136</f>
        <v>0.4285714286</v>
      </c>
      <c r="I142">
        <f>TRANSPOSE!I142/ANSWERS!K$136</f>
        <v>1</v>
      </c>
      <c r="J142">
        <f>TRANSPOSE!J142/ANSWERS!L$136</f>
        <v>0.5833333333</v>
      </c>
      <c r="K142">
        <f>TRANSPOSE!K142/ANSWERS!M$136</f>
        <v>0.5</v>
      </c>
      <c r="L142">
        <f>TRANSPOSE!L142/ANSWERS!N$136</f>
        <v>1</v>
      </c>
      <c r="M142">
        <f>TRANSPOSE!M142/ANSWERS!O$136</f>
        <v>0.3529411765</v>
      </c>
      <c r="N142">
        <f>TRANSPOSE!N142/ANSWERS!P$136</f>
        <v>0.3333333333</v>
      </c>
      <c r="O142">
        <f>TRANSPOSE!O142/ANSWERS!Q$136</f>
        <v>0.5</v>
      </c>
      <c r="P142" t="str">
        <f>TRANSPOSE!P142/ANSWERS!R$136</f>
        <v>#DIV/0!</v>
      </c>
      <c r="Q142" t="str">
        <f>TRANSPOSE!Q142/ANSWERS!S$136</f>
        <v>#DIV/0!</v>
      </c>
      <c r="R142">
        <f>TRANSPOSE!R142/ANSWERS!T$136</f>
        <v>0.4615384615</v>
      </c>
      <c r="S142">
        <f>TRANSPOSE!S142/ANSWERS!U$136</f>
        <v>0.625</v>
      </c>
      <c r="T142">
        <f>TRANSPOSE!T142/ANSWERS!V$136</f>
        <v>0.7777777778</v>
      </c>
      <c r="U142">
        <f>TRANSPOSE!U142/ANSWERS!W$136</f>
        <v>0.4285714286</v>
      </c>
      <c r="V142">
        <f>TRANSPOSE!V142/ANSWERS!X$136</f>
        <v>0.625</v>
      </c>
      <c r="W142">
        <f>TRANSPOSE!W142/ANSWERS!Y$136</f>
        <v>0.4545454545</v>
      </c>
      <c r="X142">
        <f>TRANSPOSE!X142/ANSWERS!Z$136</f>
        <v>0</v>
      </c>
      <c r="Y142">
        <f>TRANSPOSE!Y142/ANSWERS!AA$136</f>
        <v>0</v>
      </c>
      <c r="Z142">
        <f>TRANSPOSE!Z142/ANSWERS!AB$136</f>
        <v>0</v>
      </c>
      <c r="AA142">
        <f>TRANSPOSE!AA142/ANSWERS!AC$136</f>
        <v>0.6</v>
      </c>
      <c r="AB142">
        <f>TRANSPOSE!AB142/ANSWERS!AD$136</f>
        <v>1</v>
      </c>
      <c r="AC142">
        <f>TRANSPOSE!AC142/ANSWERS!AE$136</f>
        <v>1</v>
      </c>
      <c r="AD142" t="str">
        <f>TRANSPOSE!AD142/ANSWERS!AF$136</f>
        <v>#DIV/0!</v>
      </c>
      <c r="AE142" t="str">
        <f>TRANSPOSE!AE142/ANSWERS!AG$136</f>
        <v>#DIV/0!</v>
      </c>
      <c r="AF142">
        <f>TRANSPOSE!AF142/ANSWERS!AH$136</f>
        <v>1</v>
      </c>
      <c r="AG142">
        <f>TRANSPOSE!AG142/ANSWERS!AI$136</f>
        <v>0.5</v>
      </c>
      <c r="AH142">
        <f>TRANSPOSE!AH142/ANSWERS!AJ$136</f>
        <v>0.3333333333</v>
      </c>
      <c r="AI142">
        <f>TRANSPOSE!AI142/ANSWERS!AK$136</f>
        <v>0</v>
      </c>
      <c r="AJ142" t="str">
        <f>TRANSPOSE!AJ142/ANSWERS!AL$136</f>
        <v>#DIV/0!</v>
      </c>
      <c r="AK142">
        <f>TRANSPOSE!AK142/ANSWERS!AM$136</f>
        <v>1</v>
      </c>
      <c r="AL142">
        <f>TRANSPOSE!AL142/ANSWERS!AN$136</f>
        <v>1</v>
      </c>
      <c r="AM142" t="str">
        <f>TRANSPOSE!AM142/ANSWERS!AO$136</f>
        <v>#DIV/0!</v>
      </c>
      <c r="AN142" t="str">
        <f>TRANSPOSE!AN142/ANSWERS!AP$136</f>
        <v>#DIV/0!</v>
      </c>
      <c r="AO142" t="str">
        <f>TRANSPOSE!AO142/ANSWERS!AQ$136</f>
        <v>#DIV/0!</v>
      </c>
      <c r="AP142">
        <f>TRANSPOSE!AP142/ANSWERS!AR$136</f>
        <v>0.25</v>
      </c>
      <c r="AQ142" t="str">
        <f>TRANSPOSE!AQ142/ANSWERS!AS$136</f>
        <v>#DIV/0!</v>
      </c>
      <c r="AR142">
        <f>TRANSPOSE!AR142/ANSWERS!AT$136</f>
        <v>0.5</v>
      </c>
      <c r="AS142">
        <f>TRANSPOSE!AS142/ANSWERS!AU$136</f>
        <v>1</v>
      </c>
      <c r="AT142">
        <f>TRANSPOSE!AT142/ANSWERS!AV$136</f>
        <v>0.6</v>
      </c>
    </row>
    <row r="143">
      <c r="A143" s="1" t="s">
        <v>193</v>
      </c>
      <c r="B143" t="str">
        <f>TRANSPOSE!B143/ANSWERS!D$136</f>
        <v>#DIV/0!</v>
      </c>
      <c r="C143">
        <f>TRANSPOSE!C143/ANSWERS!E$136</f>
        <v>0.6666666667</v>
      </c>
      <c r="D143">
        <f>TRANSPOSE!D143/ANSWERS!F$136</f>
        <v>1</v>
      </c>
      <c r="E143">
        <f>TRANSPOSE!E143/ANSWERS!G$136</f>
        <v>0</v>
      </c>
      <c r="F143">
        <f>TRANSPOSE!F143/ANSWERS!H$136</f>
        <v>1</v>
      </c>
      <c r="G143">
        <f>TRANSPOSE!G143/ANSWERS!I$136</f>
        <v>1</v>
      </c>
      <c r="H143">
        <f>TRANSPOSE!H143/ANSWERS!J$136</f>
        <v>0.8571428571</v>
      </c>
      <c r="I143">
        <f>TRANSPOSE!I143/ANSWERS!K$136</f>
        <v>1</v>
      </c>
      <c r="J143">
        <f>TRANSPOSE!J143/ANSWERS!L$136</f>
        <v>0.8333333333</v>
      </c>
      <c r="K143">
        <f>TRANSPOSE!K143/ANSWERS!M$136</f>
        <v>0.9</v>
      </c>
      <c r="L143">
        <f>TRANSPOSE!L143/ANSWERS!N$136</f>
        <v>1</v>
      </c>
      <c r="M143">
        <f>TRANSPOSE!M143/ANSWERS!O$136</f>
        <v>0.6470588235</v>
      </c>
      <c r="N143">
        <f>TRANSPOSE!N143/ANSWERS!P$136</f>
        <v>0.6666666667</v>
      </c>
      <c r="O143">
        <f>TRANSPOSE!O143/ANSWERS!Q$136</f>
        <v>0.7</v>
      </c>
      <c r="P143" t="str">
        <f>TRANSPOSE!P143/ANSWERS!R$136</f>
        <v>#DIV/0!</v>
      </c>
      <c r="Q143" t="str">
        <f>TRANSPOSE!Q143/ANSWERS!S$136</f>
        <v>#DIV/0!</v>
      </c>
      <c r="R143">
        <f>TRANSPOSE!R143/ANSWERS!T$136</f>
        <v>0.6923076923</v>
      </c>
      <c r="S143">
        <f>TRANSPOSE!S143/ANSWERS!U$136</f>
        <v>0.8125</v>
      </c>
      <c r="T143">
        <f>TRANSPOSE!T143/ANSWERS!V$136</f>
        <v>0.6666666667</v>
      </c>
      <c r="U143">
        <f>TRANSPOSE!U143/ANSWERS!W$136</f>
        <v>0.7142857143</v>
      </c>
      <c r="V143">
        <f>TRANSPOSE!V143/ANSWERS!X$136</f>
        <v>0.875</v>
      </c>
      <c r="W143">
        <f>TRANSPOSE!W143/ANSWERS!Y$136</f>
        <v>0.7272727273</v>
      </c>
      <c r="X143">
        <f>TRANSPOSE!X143/ANSWERS!Z$136</f>
        <v>1</v>
      </c>
      <c r="Y143">
        <f>TRANSPOSE!Y143/ANSWERS!AA$136</f>
        <v>1</v>
      </c>
      <c r="Z143">
        <f>TRANSPOSE!Z143/ANSWERS!AB$136</f>
        <v>1</v>
      </c>
      <c r="AA143">
        <f>TRANSPOSE!AA143/ANSWERS!AC$136</f>
        <v>1</v>
      </c>
      <c r="AB143">
        <f>TRANSPOSE!AB143/ANSWERS!AD$136</f>
        <v>1</v>
      </c>
      <c r="AC143">
        <f>TRANSPOSE!AC143/ANSWERS!AE$136</f>
        <v>1</v>
      </c>
      <c r="AD143" t="str">
        <f>TRANSPOSE!AD143/ANSWERS!AF$136</f>
        <v>#DIV/0!</v>
      </c>
      <c r="AE143" t="str">
        <f>TRANSPOSE!AE143/ANSWERS!AG$136</f>
        <v>#DIV/0!</v>
      </c>
      <c r="AF143">
        <f>TRANSPOSE!AF143/ANSWERS!AH$136</f>
        <v>0.5</v>
      </c>
      <c r="AG143">
        <f>TRANSPOSE!AG143/ANSWERS!AI$136</f>
        <v>0.8333333333</v>
      </c>
      <c r="AH143">
        <f>TRANSPOSE!AH143/ANSWERS!AJ$136</f>
        <v>0.3333333333</v>
      </c>
      <c r="AI143">
        <f>TRANSPOSE!AI143/ANSWERS!AK$136</f>
        <v>0</v>
      </c>
      <c r="AJ143" t="str">
        <f>TRANSPOSE!AJ143/ANSWERS!AL$136</f>
        <v>#DIV/0!</v>
      </c>
      <c r="AK143">
        <f>TRANSPOSE!AK143/ANSWERS!AM$136</f>
        <v>1</v>
      </c>
      <c r="AL143">
        <f>TRANSPOSE!AL143/ANSWERS!AN$136</f>
        <v>0.5</v>
      </c>
      <c r="AM143" t="str">
        <f>TRANSPOSE!AM143/ANSWERS!AO$136</f>
        <v>#DIV/0!</v>
      </c>
      <c r="AN143" t="str">
        <f>TRANSPOSE!AN143/ANSWERS!AP$136</f>
        <v>#DIV/0!</v>
      </c>
      <c r="AO143" t="str">
        <f>TRANSPOSE!AO143/ANSWERS!AQ$136</f>
        <v>#DIV/0!</v>
      </c>
      <c r="AP143">
        <f>TRANSPOSE!AP143/ANSWERS!AR$136</f>
        <v>1</v>
      </c>
      <c r="AQ143" t="str">
        <f>TRANSPOSE!AQ143/ANSWERS!AS$136</f>
        <v>#DIV/0!</v>
      </c>
      <c r="AR143">
        <f>TRANSPOSE!AR143/ANSWERS!AT$136</f>
        <v>1</v>
      </c>
      <c r="AS143">
        <f>TRANSPOSE!AS143/ANSWERS!AU$136</f>
        <v>1</v>
      </c>
      <c r="AT143">
        <f>TRANSPOSE!AT143/ANSWERS!AV$136</f>
        <v>0.7</v>
      </c>
    </row>
    <row r="144">
      <c r="A144" s="1" t="s">
        <v>194</v>
      </c>
      <c r="B144" t="str">
        <f>TRANSPOSE!B144/ANSWERS!D$136</f>
        <v>#DIV/0!</v>
      </c>
      <c r="C144">
        <f>TRANSPOSE!C144/ANSWERS!E$136</f>
        <v>1</v>
      </c>
      <c r="D144">
        <f>TRANSPOSE!D144/ANSWERS!F$136</f>
        <v>1</v>
      </c>
      <c r="E144">
        <f>TRANSPOSE!E144/ANSWERS!G$136</f>
        <v>0</v>
      </c>
      <c r="F144">
        <f>TRANSPOSE!F144/ANSWERS!H$136</f>
        <v>1</v>
      </c>
      <c r="G144">
        <f>TRANSPOSE!G144/ANSWERS!I$136</f>
        <v>1</v>
      </c>
      <c r="H144">
        <f>TRANSPOSE!H144/ANSWERS!J$136</f>
        <v>0.7142857143</v>
      </c>
      <c r="I144">
        <f>TRANSPOSE!I144/ANSWERS!K$136</f>
        <v>1</v>
      </c>
      <c r="J144">
        <f>TRANSPOSE!J144/ANSWERS!L$136</f>
        <v>0.8333333333</v>
      </c>
      <c r="K144">
        <f>TRANSPOSE!K144/ANSWERS!M$136</f>
        <v>0.9</v>
      </c>
      <c r="L144">
        <f>TRANSPOSE!L144/ANSWERS!N$136</f>
        <v>1</v>
      </c>
      <c r="M144">
        <f>TRANSPOSE!M144/ANSWERS!O$136</f>
        <v>0.8823529412</v>
      </c>
      <c r="N144">
        <f>TRANSPOSE!N144/ANSWERS!P$136</f>
        <v>0.3333333333</v>
      </c>
      <c r="O144">
        <f>TRANSPOSE!O144/ANSWERS!Q$136</f>
        <v>0.9</v>
      </c>
      <c r="P144" t="str">
        <f>TRANSPOSE!P144/ANSWERS!R$136</f>
        <v>#DIV/0!</v>
      </c>
      <c r="Q144" t="str">
        <f>TRANSPOSE!Q144/ANSWERS!S$136</f>
        <v>#DIV/0!</v>
      </c>
      <c r="R144">
        <f>TRANSPOSE!R144/ANSWERS!T$136</f>
        <v>0.6923076923</v>
      </c>
      <c r="S144">
        <f>TRANSPOSE!S144/ANSWERS!U$136</f>
        <v>0.875</v>
      </c>
      <c r="T144">
        <f>TRANSPOSE!T144/ANSWERS!V$136</f>
        <v>0.7777777778</v>
      </c>
      <c r="U144">
        <f>TRANSPOSE!U144/ANSWERS!W$136</f>
        <v>0.8571428571</v>
      </c>
      <c r="V144">
        <f>TRANSPOSE!V144/ANSWERS!X$136</f>
        <v>0.875</v>
      </c>
      <c r="W144">
        <f>TRANSPOSE!W144/ANSWERS!Y$136</f>
        <v>0.9090909091</v>
      </c>
      <c r="X144">
        <f>TRANSPOSE!X144/ANSWERS!Z$136</f>
        <v>1</v>
      </c>
      <c r="Y144">
        <f>TRANSPOSE!Y144/ANSWERS!AA$136</f>
        <v>1</v>
      </c>
      <c r="Z144">
        <f>TRANSPOSE!Z144/ANSWERS!AB$136</f>
        <v>1</v>
      </c>
      <c r="AA144">
        <f>TRANSPOSE!AA144/ANSWERS!AC$136</f>
        <v>1</v>
      </c>
      <c r="AB144">
        <f>TRANSPOSE!AB144/ANSWERS!AD$136</f>
        <v>1</v>
      </c>
      <c r="AC144">
        <f>TRANSPOSE!AC144/ANSWERS!AE$136</f>
        <v>1</v>
      </c>
      <c r="AD144" t="str">
        <f>TRANSPOSE!AD144/ANSWERS!AF$136</f>
        <v>#DIV/0!</v>
      </c>
      <c r="AE144" t="str">
        <f>TRANSPOSE!AE144/ANSWERS!AG$136</f>
        <v>#DIV/0!</v>
      </c>
      <c r="AF144">
        <f>TRANSPOSE!AF144/ANSWERS!AH$136</f>
        <v>1</v>
      </c>
      <c r="AG144">
        <f>TRANSPOSE!AG144/ANSWERS!AI$136</f>
        <v>0.75</v>
      </c>
      <c r="AH144">
        <f>TRANSPOSE!AH144/ANSWERS!AJ$136</f>
        <v>1</v>
      </c>
      <c r="AI144">
        <f>TRANSPOSE!AI144/ANSWERS!AK$136</f>
        <v>1</v>
      </c>
      <c r="AJ144" t="str">
        <f>TRANSPOSE!AJ144/ANSWERS!AL$136</f>
        <v>#DIV/0!</v>
      </c>
      <c r="AK144">
        <f>TRANSPOSE!AK144/ANSWERS!AM$136</f>
        <v>1</v>
      </c>
      <c r="AL144">
        <f>TRANSPOSE!AL144/ANSWERS!AN$136</f>
        <v>1</v>
      </c>
      <c r="AM144" t="str">
        <f>TRANSPOSE!AM144/ANSWERS!AO$136</f>
        <v>#DIV/0!</v>
      </c>
      <c r="AN144" t="str">
        <f>TRANSPOSE!AN144/ANSWERS!AP$136</f>
        <v>#DIV/0!</v>
      </c>
      <c r="AO144" t="str">
        <f>TRANSPOSE!AO144/ANSWERS!AQ$136</f>
        <v>#DIV/0!</v>
      </c>
      <c r="AP144">
        <f>TRANSPOSE!AP144/ANSWERS!AR$136</f>
        <v>0.75</v>
      </c>
      <c r="AQ144" t="str">
        <f>TRANSPOSE!AQ144/ANSWERS!AS$136</f>
        <v>#DIV/0!</v>
      </c>
      <c r="AR144">
        <f>TRANSPOSE!AR144/ANSWERS!AT$136</f>
        <v>1</v>
      </c>
      <c r="AS144">
        <f>TRANSPOSE!AS144/ANSWERS!AU$136</f>
        <v>1</v>
      </c>
      <c r="AT144">
        <f>TRANSPOSE!AT144/ANSWERS!AV$136</f>
        <v>0.9</v>
      </c>
    </row>
    <row r="145">
      <c r="A145" s="1" t="s">
        <v>195</v>
      </c>
      <c r="B145" t="str">
        <f>TRANSPOSE!B145/ANSWERS!D$136</f>
        <v>#DIV/0!</v>
      </c>
      <c r="C145">
        <f>TRANSPOSE!C145/ANSWERS!E$136</f>
        <v>1</v>
      </c>
      <c r="D145">
        <f>TRANSPOSE!D145/ANSWERS!F$136</f>
        <v>1</v>
      </c>
      <c r="E145">
        <f>TRANSPOSE!E145/ANSWERS!G$136</f>
        <v>1</v>
      </c>
      <c r="F145">
        <f>TRANSPOSE!F145/ANSWERS!H$136</f>
        <v>1</v>
      </c>
      <c r="G145">
        <f>TRANSPOSE!G145/ANSWERS!I$136</f>
        <v>1</v>
      </c>
      <c r="H145">
        <f>TRANSPOSE!H145/ANSWERS!J$136</f>
        <v>1</v>
      </c>
      <c r="I145">
        <f>TRANSPOSE!I145/ANSWERS!K$136</f>
        <v>1</v>
      </c>
      <c r="J145">
        <f>TRANSPOSE!J145/ANSWERS!L$136</f>
        <v>0.9166666667</v>
      </c>
      <c r="K145">
        <f>TRANSPOSE!K145/ANSWERS!M$136</f>
        <v>0.7</v>
      </c>
      <c r="L145">
        <f>TRANSPOSE!L145/ANSWERS!N$136</f>
        <v>1</v>
      </c>
      <c r="M145">
        <f>TRANSPOSE!M145/ANSWERS!O$136</f>
        <v>0.8823529412</v>
      </c>
      <c r="N145">
        <f>TRANSPOSE!N145/ANSWERS!P$136</f>
        <v>1</v>
      </c>
      <c r="O145">
        <f>TRANSPOSE!O145/ANSWERS!Q$136</f>
        <v>0.8</v>
      </c>
      <c r="P145" t="str">
        <f>TRANSPOSE!P145/ANSWERS!R$136</f>
        <v>#DIV/0!</v>
      </c>
      <c r="Q145" t="str">
        <f>TRANSPOSE!Q145/ANSWERS!S$136</f>
        <v>#DIV/0!</v>
      </c>
      <c r="R145">
        <f>TRANSPOSE!R145/ANSWERS!T$136</f>
        <v>0.8461538462</v>
      </c>
      <c r="S145">
        <f>TRANSPOSE!S145/ANSWERS!U$136</f>
        <v>0.875</v>
      </c>
      <c r="T145">
        <f>TRANSPOSE!T145/ANSWERS!V$136</f>
        <v>1</v>
      </c>
      <c r="U145">
        <f>TRANSPOSE!U145/ANSWERS!W$136</f>
        <v>1</v>
      </c>
      <c r="V145">
        <f>TRANSPOSE!V145/ANSWERS!X$136</f>
        <v>0.75</v>
      </c>
      <c r="W145">
        <f>TRANSPOSE!W145/ANSWERS!Y$136</f>
        <v>0.9090909091</v>
      </c>
      <c r="X145">
        <f>TRANSPOSE!X145/ANSWERS!Z$136</f>
        <v>1</v>
      </c>
      <c r="Y145">
        <f>TRANSPOSE!Y145/ANSWERS!AA$136</f>
        <v>0.5</v>
      </c>
      <c r="Z145">
        <f>TRANSPOSE!Z145/ANSWERS!AB$136</f>
        <v>1</v>
      </c>
      <c r="AA145">
        <f>TRANSPOSE!AA145/ANSWERS!AC$136</f>
        <v>0.8</v>
      </c>
      <c r="AB145">
        <f>TRANSPOSE!AB145/ANSWERS!AD$136</f>
        <v>1</v>
      </c>
      <c r="AC145">
        <f>TRANSPOSE!AC145/ANSWERS!AE$136</f>
        <v>1</v>
      </c>
      <c r="AD145" t="str">
        <f>TRANSPOSE!AD145/ANSWERS!AF$136</f>
        <v>#DIV/0!</v>
      </c>
      <c r="AE145" t="str">
        <f>TRANSPOSE!AE145/ANSWERS!AG$136</f>
        <v>#DIV/0!</v>
      </c>
      <c r="AF145">
        <f>TRANSPOSE!AF145/ANSWERS!AH$136</f>
        <v>1</v>
      </c>
      <c r="AG145">
        <f>TRANSPOSE!AG145/ANSWERS!AI$136</f>
        <v>0.8333333333</v>
      </c>
      <c r="AH145">
        <f>TRANSPOSE!AH145/ANSWERS!AJ$136</f>
        <v>0.6666666667</v>
      </c>
      <c r="AI145">
        <f>TRANSPOSE!AI145/ANSWERS!AK$136</f>
        <v>0</v>
      </c>
      <c r="AJ145" t="str">
        <f>TRANSPOSE!AJ145/ANSWERS!AL$136</f>
        <v>#DIV/0!</v>
      </c>
      <c r="AK145">
        <f>TRANSPOSE!AK145/ANSWERS!AM$136</f>
        <v>1</v>
      </c>
      <c r="AL145">
        <f>TRANSPOSE!AL145/ANSWERS!AN$136</f>
        <v>0.5</v>
      </c>
      <c r="AM145" t="str">
        <f>TRANSPOSE!AM145/ANSWERS!AO$136</f>
        <v>#DIV/0!</v>
      </c>
      <c r="AN145" t="str">
        <f>TRANSPOSE!AN145/ANSWERS!AP$136</f>
        <v>#DIV/0!</v>
      </c>
      <c r="AO145" t="str">
        <f>TRANSPOSE!AO145/ANSWERS!AQ$136</f>
        <v>#DIV/0!</v>
      </c>
      <c r="AP145">
        <f>TRANSPOSE!AP145/ANSWERS!AR$136</f>
        <v>1</v>
      </c>
      <c r="AQ145" t="str">
        <f>TRANSPOSE!AQ145/ANSWERS!AS$136</f>
        <v>#DIV/0!</v>
      </c>
      <c r="AR145">
        <f>TRANSPOSE!AR145/ANSWERS!AT$136</f>
        <v>1</v>
      </c>
      <c r="AS145">
        <f>TRANSPOSE!AS145/ANSWERS!AU$136</f>
        <v>1</v>
      </c>
      <c r="AT145">
        <f>TRANSPOSE!AT145/ANSWERS!AV$136</f>
        <v>0.8</v>
      </c>
    </row>
    <row r="146">
      <c r="A146" s="1" t="s">
        <v>196</v>
      </c>
      <c r="B146" t="str">
        <f>TRANSPOSE!B146/ANSWERS!D$136</f>
        <v>#DIV/0!</v>
      </c>
      <c r="C146">
        <f>TRANSPOSE!C146/ANSWERS!E$136</f>
        <v>1</v>
      </c>
      <c r="D146">
        <f>TRANSPOSE!D146/ANSWERS!F$136</f>
        <v>1</v>
      </c>
      <c r="E146">
        <f>TRANSPOSE!E146/ANSWERS!G$136</f>
        <v>0</v>
      </c>
      <c r="F146">
        <f>TRANSPOSE!F146/ANSWERS!H$136</f>
        <v>1</v>
      </c>
      <c r="G146">
        <f>TRANSPOSE!G146/ANSWERS!I$136</f>
        <v>1</v>
      </c>
      <c r="H146">
        <f>TRANSPOSE!H146/ANSWERS!J$136</f>
        <v>0.8571428571</v>
      </c>
      <c r="I146">
        <f>TRANSPOSE!I146/ANSWERS!K$136</f>
        <v>1</v>
      </c>
      <c r="J146">
        <f>TRANSPOSE!J146/ANSWERS!L$136</f>
        <v>0.9166666667</v>
      </c>
      <c r="K146">
        <f>TRANSPOSE!K146/ANSWERS!M$136</f>
        <v>0.9</v>
      </c>
      <c r="L146">
        <f>TRANSPOSE!L146/ANSWERS!N$136</f>
        <v>1</v>
      </c>
      <c r="M146">
        <f>TRANSPOSE!M146/ANSWERS!O$136</f>
        <v>0.8823529412</v>
      </c>
      <c r="N146">
        <f>TRANSPOSE!N146/ANSWERS!P$136</f>
        <v>0.3333333333</v>
      </c>
      <c r="O146">
        <f>TRANSPOSE!O146/ANSWERS!Q$136</f>
        <v>0.8</v>
      </c>
      <c r="P146" t="str">
        <f>TRANSPOSE!P146/ANSWERS!R$136</f>
        <v>#DIV/0!</v>
      </c>
      <c r="Q146" t="str">
        <f>TRANSPOSE!Q146/ANSWERS!S$136</f>
        <v>#DIV/0!</v>
      </c>
      <c r="R146">
        <f>TRANSPOSE!R146/ANSWERS!T$136</f>
        <v>0.7692307692</v>
      </c>
      <c r="S146">
        <f>TRANSPOSE!S146/ANSWERS!U$136</f>
        <v>0.875</v>
      </c>
      <c r="T146">
        <f>TRANSPOSE!T146/ANSWERS!V$136</f>
        <v>0.8888888889</v>
      </c>
      <c r="U146">
        <f>TRANSPOSE!U146/ANSWERS!W$136</f>
        <v>0.8571428571</v>
      </c>
      <c r="V146">
        <f>TRANSPOSE!V146/ANSWERS!X$136</f>
        <v>1</v>
      </c>
      <c r="W146">
        <f>TRANSPOSE!W146/ANSWERS!Y$136</f>
        <v>0.7272727273</v>
      </c>
      <c r="X146">
        <f>TRANSPOSE!X146/ANSWERS!Z$136</f>
        <v>0.5</v>
      </c>
      <c r="Y146">
        <f>TRANSPOSE!Y146/ANSWERS!AA$136</f>
        <v>1</v>
      </c>
      <c r="Z146">
        <f>TRANSPOSE!Z146/ANSWERS!AB$136</f>
        <v>0.75</v>
      </c>
      <c r="AA146">
        <f>TRANSPOSE!AA146/ANSWERS!AC$136</f>
        <v>1</v>
      </c>
      <c r="AB146">
        <f>TRANSPOSE!AB146/ANSWERS!AD$136</f>
        <v>1</v>
      </c>
      <c r="AC146">
        <f>TRANSPOSE!AC146/ANSWERS!AE$136</f>
        <v>1</v>
      </c>
      <c r="AD146" t="str">
        <f>TRANSPOSE!AD146/ANSWERS!AF$136</f>
        <v>#DIV/0!</v>
      </c>
      <c r="AE146" t="str">
        <f>TRANSPOSE!AE146/ANSWERS!AG$136</f>
        <v>#DIV/0!</v>
      </c>
      <c r="AF146">
        <f>TRANSPOSE!AF146/ANSWERS!AH$136</f>
        <v>1</v>
      </c>
      <c r="AG146">
        <f>TRANSPOSE!AG146/ANSWERS!AI$136</f>
        <v>0.75</v>
      </c>
      <c r="AH146">
        <f>TRANSPOSE!AH146/ANSWERS!AJ$136</f>
        <v>1</v>
      </c>
      <c r="AI146">
        <f>TRANSPOSE!AI146/ANSWERS!AK$136</f>
        <v>1</v>
      </c>
      <c r="AJ146" t="str">
        <f>TRANSPOSE!AJ146/ANSWERS!AL$136</f>
        <v>#DIV/0!</v>
      </c>
      <c r="AK146">
        <f>TRANSPOSE!AK146/ANSWERS!AM$136</f>
        <v>1</v>
      </c>
      <c r="AL146">
        <f>TRANSPOSE!AL146/ANSWERS!AN$136</f>
        <v>1</v>
      </c>
      <c r="AM146" t="str">
        <f>TRANSPOSE!AM146/ANSWERS!AO$136</f>
        <v>#DIV/0!</v>
      </c>
      <c r="AN146" t="str">
        <f>TRANSPOSE!AN146/ANSWERS!AP$136</f>
        <v>#DIV/0!</v>
      </c>
      <c r="AO146" t="str">
        <f>TRANSPOSE!AO146/ANSWERS!AQ$136</f>
        <v>#DIV/0!</v>
      </c>
      <c r="AP146">
        <f>TRANSPOSE!AP146/ANSWERS!AR$136</f>
        <v>0.75</v>
      </c>
      <c r="AQ146" t="str">
        <f>TRANSPOSE!AQ146/ANSWERS!AS$136</f>
        <v>#DIV/0!</v>
      </c>
      <c r="AR146">
        <f>TRANSPOSE!AR146/ANSWERS!AT$136</f>
        <v>1</v>
      </c>
      <c r="AS146">
        <f>TRANSPOSE!AS146/ANSWERS!AU$136</f>
        <v>1</v>
      </c>
      <c r="AT146">
        <f>TRANSPOSE!AT146/ANSWERS!AV$136</f>
        <v>0.8</v>
      </c>
    </row>
    <row r="147">
      <c r="A147" s="1" t="s">
        <v>197</v>
      </c>
      <c r="B147" t="str">
        <f>TRANSPOSE!B147/ANSWERS!D$136</f>
        <v>#DIV/0!</v>
      </c>
      <c r="C147">
        <f>TRANSPOSE!C147/ANSWERS!E$136</f>
        <v>1</v>
      </c>
      <c r="D147">
        <f>TRANSPOSE!D147/ANSWERS!F$136</f>
        <v>0</v>
      </c>
      <c r="E147">
        <f>TRANSPOSE!E147/ANSWERS!G$136</f>
        <v>0</v>
      </c>
      <c r="F147">
        <f>TRANSPOSE!F147/ANSWERS!H$136</f>
        <v>1</v>
      </c>
      <c r="G147">
        <f>TRANSPOSE!G147/ANSWERS!I$136</f>
        <v>0.5</v>
      </c>
      <c r="H147">
        <f>TRANSPOSE!H147/ANSWERS!J$136</f>
        <v>0.4285714286</v>
      </c>
      <c r="I147">
        <f>TRANSPOSE!I147/ANSWERS!K$136</f>
        <v>0</v>
      </c>
      <c r="J147">
        <f>TRANSPOSE!J147/ANSWERS!L$136</f>
        <v>0.5833333333</v>
      </c>
      <c r="K147">
        <f>TRANSPOSE!K147/ANSWERS!M$136</f>
        <v>0.9</v>
      </c>
      <c r="L147">
        <f>TRANSPOSE!L147/ANSWERS!N$136</f>
        <v>0.5</v>
      </c>
      <c r="M147">
        <f>TRANSPOSE!M147/ANSWERS!O$136</f>
        <v>0.7058823529</v>
      </c>
      <c r="N147">
        <f>TRANSPOSE!N147/ANSWERS!P$136</f>
        <v>0.3333333333</v>
      </c>
      <c r="O147">
        <f>TRANSPOSE!O147/ANSWERS!Q$136</f>
        <v>0.8</v>
      </c>
      <c r="P147" t="str">
        <f>TRANSPOSE!P147/ANSWERS!R$136</f>
        <v>#DIV/0!</v>
      </c>
      <c r="Q147" t="str">
        <f>TRANSPOSE!Q147/ANSWERS!S$136</f>
        <v>#DIV/0!</v>
      </c>
      <c r="R147">
        <f>TRANSPOSE!R147/ANSWERS!T$136</f>
        <v>0.6923076923</v>
      </c>
      <c r="S147">
        <f>TRANSPOSE!S147/ANSWERS!U$136</f>
        <v>0.8125</v>
      </c>
      <c r="T147">
        <f>TRANSPOSE!T147/ANSWERS!V$136</f>
        <v>0.7777777778</v>
      </c>
      <c r="U147">
        <f>TRANSPOSE!U147/ANSWERS!W$136</f>
        <v>0.8571428571</v>
      </c>
      <c r="V147">
        <f>TRANSPOSE!V147/ANSWERS!X$136</f>
        <v>1</v>
      </c>
      <c r="W147">
        <f>TRANSPOSE!W147/ANSWERS!Y$136</f>
        <v>0.7272727273</v>
      </c>
      <c r="X147">
        <f>TRANSPOSE!X147/ANSWERS!Z$136</f>
        <v>0.5</v>
      </c>
      <c r="Y147">
        <f>TRANSPOSE!Y147/ANSWERS!AA$136</f>
        <v>1</v>
      </c>
      <c r="Z147">
        <f>TRANSPOSE!Z147/ANSWERS!AB$136</f>
        <v>0.75</v>
      </c>
      <c r="AA147">
        <f>TRANSPOSE!AA147/ANSWERS!AC$136</f>
        <v>0.8</v>
      </c>
      <c r="AB147">
        <f>TRANSPOSE!AB147/ANSWERS!AD$136</f>
        <v>0.5</v>
      </c>
      <c r="AC147">
        <f>TRANSPOSE!AC147/ANSWERS!AE$136</f>
        <v>1</v>
      </c>
      <c r="AD147" t="str">
        <f>TRANSPOSE!AD147/ANSWERS!AF$136</f>
        <v>#DIV/0!</v>
      </c>
      <c r="AE147" t="str">
        <f>TRANSPOSE!AE147/ANSWERS!AG$136</f>
        <v>#DIV/0!</v>
      </c>
      <c r="AF147">
        <f>TRANSPOSE!AF147/ANSWERS!AH$136</f>
        <v>0.5</v>
      </c>
      <c r="AG147">
        <f>TRANSPOSE!AG147/ANSWERS!AI$136</f>
        <v>0.8333333333</v>
      </c>
      <c r="AH147">
        <f>TRANSPOSE!AH147/ANSWERS!AJ$136</f>
        <v>0.6666666667</v>
      </c>
      <c r="AI147">
        <f>TRANSPOSE!AI147/ANSWERS!AK$136</f>
        <v>0</v>
      </c>
      <c r="AJ147" t="str">
        <f>TRANSPOSE!AJ147/ANSWERS!AL$136</f>
        <v>#DIV/0!</v>
      </c>
      <c r="AK147">
        <f>TRANSPOSE!AK147/ANSWERS!AM$136</f>
        <v>1</v>
      </c>
      <c r="AL147">
        <f>TRANSPOSE!AL147/ANSWERS!AN$136</f>
        <v>1</v>
      </c>
      <c r="AM147" t="str">
        <f>TRANSPOSE!AM147/ANSWERS!AO$136</f>
        <v>#DIV/0!</v>
      </c>
      <c r="AN147" t="str">
        <f>TRANSPOSE!AN147/ANSWERS!AP$136</f>
        <v>#DIV/0!</v>
      </c>
      <c r="AO147" t="str">
        <f>TRANSPOSE!AO147/ANSWERS!AQ$136</f>
        <v>#DIV/0!</v>
      </c>
      <c r="AP147">
        <f>TRANSPOSE!AP147/ANSWERS!AR$136</f>
        <v>0.75</v>
      </c>
      <c r="AQ147" t="str">
        <f>TRANSPOSE!AQ147/ANSWERS!AS$136</f>
        <v>#DIV/0!</v>
      </c>
      <c r="AR147">
        <f>TRANSPOSE!AR147/ANSWERS!AT$136</f>
        <v>1</v>
      </c>
      <c r="AS147">
        <f>TRANSPOSE!AS147/ANSWERS!AU$136</f>
        <v>1</v>
      </c>
      <c r="AT147">
        <f>TRANSPOSE!AT147/ANSWERS!AV$136</f>
        <v>0.7</v>
      </c>
    </row>
    <row r="148">
      <c r="A148" s="1" t="s">
        <v>198</v>
      </c>
      <c r="B148" t="str">
        <f>TRANSPOSE!B148/ANSWERS!D$136</f>
        <v>#DIV/0!</v>
      </c>
      <c r="C148">
        <f>TRANSPOSE!C148/ANSWERS!E$136</f>
        <v>0.3333333333</v>
      </c>
      <c r="D148">
        <f>TRANSPOSE!D148/ANSWERS!F$136</f>
        <v>0</v>
      </c>
      <c r="E148">
        <f>TRANSPOSE!E148/ANSWERS!G$136</f>
        <v>0</v>
      </c>
      <c r="F148">
        <f>TRANSPOSE!F148/ANSWERS!H$136</f>
        <v>0</v>
      </c>
      <c r="G148">
        <f>TRANSPOSE!G148/ANSWERS!I$136</f>
        <v>0</v>
      </c>
      <c r="H148">
        <f>TRANSPOSE!H148/ANSWERS!J$136</f>
        <v>0.1428571429</v>
      </c>
      <c r="I148">
        <f>TRANSPOSE!I148/ANSWERS!K$136</f>
        <v>0</v>
      </c>
      <c r="J148">
        <f>TRANSPOSE!J148/ANSWERS!L$136</f>
        <v>0.08333333333</v>
      </c>
      <c r="K148">
        <f>TRANSPOSE!K148/ANSWERS!M$136</f>
        <v>0.1</v>
      </c>
      <c r="L148">
        <f>TRANSPOSE!L148/ANSWERS!N$136</f>
        <v>0</v>
      </c>
      <c r="M148">
        <f>TRANSPOSE!M148/ANSWERS!O$136</f>
        <v>0.1764705882</v>
      </c>
      <c r="N148">
        <f>TRANSPOSE!N148/ANSWERS!P$136</f>
        <v>0</v>
      </c>
      <c r="O148">
        <f>TRANSPOSE!O148/ANSWERS!Q$136</f>
        <v>0.2</v>
      </c>
      <c r="P148" t="str">
        <f>TRANSPOSE!P148/ANSWERS!R$136</f>
        <v>#DIV/0!</v>
      </c>
      <c r="Q148" t="str">
        <f>TRANSPOSE!Q148/ANSWERS!S$136</f>
        <v>#DIV/0!</v>
      </c>
      <c r="R148">
        <f>TRANSPOSE!R148/ANSWERS!T$136</f>
        <v>0.07692307692</v>
      </c>
      <c r="S148">
        <f>TRANSPOSE!S148/ANSWERS!U$136</f>
        <v>0.1875</v>
      </c>
      <c r="T148">
        <f>TRANSPOSE!T148/ANSWERS!V$136</f>
        <v>0.1111111111</v>
      </c>
      <c r="U148">
        <f>TRANSPOSE!U148/ANSWERS!W$136</f>
        <v>0.2857142857</v>
      </c>
      <c r="V148">
        <f>TRANSPOSE!V148/ANSWERS!X$136</f>
        <v>0.125</v>
      </c>
      <c r="W148">
        <f>TRANSPOSE!W148/ANSWERS!Y$136</f>
        <v>0.2727272727</v>
      </c>
      <c r="X148">
        <f>TRANSPOSE!X148/ANSWERS!Z$136</f>
        <v>0</v>
      </c>
      <c r="Y148">
        <f>TRANSPOSE!Y148/ANSWERS!AA$136</f>
        <v>0</v>
      </c>
      <c r="Z148">
        <f>TRANSPOSE!Z148/ANSWERS!AB$136</f>
        <v>0</v>
      </c>
      <c r="AA148">
        <f>TRANSPOSE!AA148/ANSWERS!AC$136</f>
        <v>0.4</v>
      </c>
      <c r="AB148">
        <f>TRANSPOSE!AB148/ANSWERS!AD$136</f>
        <v>0</v>
      </c>
      <c r="AC148">
        <f>TRANSPOSE!AC148/ANSWERS!AE$136</f>
        <v>1</v>
      </c>
      <c r="AD148" t="str">
        <f>TRANSPOSE!AD148/ANSWERS!AF$136</f>
        <v>#DIV/0!</v>
      </c>
      <c r="AE148" t="str">
        <f>TRANSPOSE!AE148/ANSWERS!AG$136</f>
        <v>#DIV/0!</v>
      </c>
      <c r="AF148">
        <f>TRANSPOSE!AF148/ANSWERS!AH$136</f>
        <v>0.5</v>
      </c>
      <c r="AG148">
        <f>TRANSPOSE!AG148/ANSWERS!AI$136</f>
        <v>0.08333333333</v>
      </c>
      <c r="AH148">
        <f>TRANSPOSE!AH148/ANSWERS!AJ$136</f>
        <v>0.6666666667</v>
      </c>
      <c r="AI148">
        <f>TRANSPOSE!AI148/ANSWERS!AK$136</f>
        <v>1</v>
      </c>
      <c r="AJ148" t="str">
        <f>TRANSPOSE!AJ148/ANSWERS!AL$136</f>
        <v>#DIV/0!</v>
      </c>
      <c r="AK148">
        <f>TRANSPOSE!AK148/ANSWERS!AM$136</f>
        <v>1</v>
      </c>
      <c r="AL148">
        <f>TRANSPOSE!AL148/ANSWERS!AN$136</f>
        <v>0.5</v>
      </c>
      <c r="AM148" t="str">
        <f>TRANSPOSE!AM148/ANSWERS!AO$136</f>
        <v>#DIV/0!</v>
      </c>
      <c r="AN148" t="str">
        <f>TRANSPOSE!AN148/ANSWERS!AP$136</f>
        <v>#DIV/0!</v>
      </c>
      <c r="AO148" t="str">
        <f>TRANSPOSE!AO148/ANSWERS!AQ$136</f>
        <v>#DIV/0!</v>
      </c>
      <c r="AP148">
        <f>TRANSPOSE!AP148/ANSWERS!AR$136</f>
        <v>0</v>
      </c>
      <c r="AQ148" t="str">
        <f>TRANSPOSE!AQ148/ANSWERS!AS$136</f>
        <v>#DIV/0!</v>
      </c>
      <c r="AR148">
        <f>TRANSPOSE!AR148/ANSWERS!AT$136</f>
        <v>0.1666666667</v>
      </c>
      <c r="AS148">
        <f>TRANSPOSE!AS148/ANSWERS!AU$136</f>
        <v>0</v>
      </c>
      <c r="AT148">
        <f>TRANSPOSE!AT148/ANSWERS!AV$136</f>
        <v>0.2</v>
      </c>
    </row>
    <row r="149">
      <c r="A149" s="1" t="s">
        <v>199</v>
      </c>
      <c r="B149" t="str">
        <f>TRANSPOSE!B149/ANSWERS!D$136</f>
        <v>#DIV/0!</v>
      </c>
      <c r="C149">
        <f>TRANSPOSE!C149/ANSWERS!E$136</f>
        <v>0</v>
      </c>
      <c r="D149">
        <f>TRANSPOSE!D149/ANSWERS!F$136</f>
        <v>0</v>
      </c>
      <c r="E149">
        <f>TRANSPOSE!E149/ANSWERS!G$136</f>
        <v>1</v>
      </c>
      <c r="F149">
        <f>TRANSPOSE!F149/ANSWERS!H$136</f>
        <v>1</v>
      </c>
      <c r="G149">
        <f>TRANSPOSE!G149/ANSWERS!I$136</f>
        <v>0.5</v>
      </c>
      <c r="H149">
        <f>TRANSPOSE!H149/ANSWERS!J$136</f>
        <v>0.5714285714</v>
      </c>
      <c r="I149">
        <f>TRANSPOSE!I149/ANSWERS!K$136</f>
        <v>1</v>
      </c>
      <c r="J149">
        <f>TRANSPOSE!J149/ANSWERS!L$136</f>
        <v>0.5</v>
      </c>
      <c r="K149">
        <f>TRANSPOSE!K149/ANSWERS!M$136</f>
        <v>0.2</v>
      </c>
      <c r="L149">
        <f>TRANSPOSE!L149/ANSWERS!N$136</f>
        <v>1</v>
      </c>
      <c r="M149">
        <f>TRANSPOSE!M149/ANSWERS!O$136</f>
        <v>0.3529411765</v>
      </c>
      <c r="N149">
        <f>TRANSPOSE!N149/ANSWERS!P$136</f>
        <v>0.3333333333</v>
      </c>
      <c r="O149">
        <f>TRANSPOSE!O149/ANSWERS!Q$136</f>
        <v>0.3</v>
      </c>
      <c r="P149" t="str">
        <f>TRANSPOSE!P149/ANSWERS!R$136</f>
        <v>#DIV/0!</v>
      </c>
      <c r="Q149" t="str">
        <f>TRANSPOSE!Q149/ANSWERS!S$136</f>
        <v>#DIV/0!</v>
      </c>
      <c r="R149">
        <f>TRANSPOSE!R149/ANSWERS!T$136</f>
        <v>0.3846153846</v>
      </c>
      <c r="S149">
        <f>TRANSPOSE!S149/ANSWERS!U$136</f>
        <v>0.5</v>
      </c>
      <c r="T149">
        <f>TRANSPOSE!T149/ANSWERS!V$136</f>
        <v>0.3333333333</v>
      </c>
      <c r="U149">
        <f>TRANSPOSE!U149/ANSWERS!W$136</f>
        <v>0.4285714286</v>
      </c>
      <c r="V149">
        <f>TRANSPOSE!V149/ANSWERS!X$136</f>
        <v>0.5</v>
      </c>
      <c r="W149">
        <f>TRANSPOSE!W149/ANSWERS!Y$136</f>
        <v>0.4545454545</v>
      </c>
      <c r="X149">
        <f>TRANSPOSE!X149/ANSWERS!Z$136</f>
        <v>0</v>
      </c>
      <c r="Y149">
        <f>TRANSPOSE!Y149/ANSWERS!AA$136</f>
        <v>0</v>
      </c>
      <c r="Z149">
        <f>TRANSPOSE!Z149/ANSWERS!AB$136</f>
        <v>0.25</v>
      </c>
      <c r="AA149">
        <f>TRANSPOSE!AA149/ANSWERS!AC$136</f>
        <v>0.4</v>
      </c>
      <c r="AB149">
        <f>TRANSPOSE!AB149/ANSWERS!AD$136</f>
        <v>0.5</v>
      </c>
      <c r="AC149">
        <f>TRANSPOSE!AC149/ANSWERS!AE$136</f>
        <v>1</v>
      </c>
      <c r="AD149" t="str">
        <f>TRANSPOSE!AD149/ANSWERS!AF$136</f>
        <v>#DIV/0!</v>
      </c>
      <c r="AE149" t="str">
        <f>TRANSPOSE!AE149/ANSWERS!AG$136</f>
        <v>#DIV/0!</v>
      </c>
      <c r="AF149">
        <f>TRANSPOSE!AF149/ANSWERS!AH$136</f>
        <v>0.5</v>
      </c>
      <c r="AG149">
        <f>TRANSPOSE!AG149/ANSWERS!AI$136</f>
        <v>0.4166666667</v>
      </c>
      <c r="AH149">
        <f>TRANSPOSE!AH149/ANSWERS!AJ$136</f>
        <v>0</v>
      </c>
      <c r="AI149">
        <f>TRANSPOSE!AI149/ANSWERS!AK$136</f>
        <v>0</v>
      </c>
      <c r="AJ149" t="str">
        <f>TRANSPOSE!AJ149/ANSWERS!AL$136</f>
        <v>#DIV/0!</v>
      </c>
      <c r="AK149">
        <f>TRANSPOSE!AK149/ANSWERS!AM$136</f>
        <v>1</v>
      </c>
      <c r="AL149">
        <f>TRANSPOSE!AL149/ANSWERS!AN$136</f>
        <v>0</v>
      </c>
      <c r="AM149" t="str">
        <f>TRANSPOSE!AM149/ANSWERS!AO$136</f>
        <v>#DIV/0!</v>
      </c>
      <c r="AN149" t="str">
        <f>TRANSPOSE!AN149/ANSWERS!AP$136</f>
        <v>#DIV/0!</v>
      </c>
      <c r="AO149" t="str">
        <f>TRANSPOSE!AO149/ANSWERS!AQ$136</f>
        <v>#DIV/0!</v>
      </c>
      <c r="AP149">
        <f>TRANSPOSE!AP149/ANSWERS!AR$136</f>
        <v>0.25</v>
      </c>
      <c r="AQ149" t="str">
        <f>TRANSPOSE!AQ149/ANSWERS!AS$136</f>
        <v>#DIV/0!</v>
      </c>
      <c r="AR149">
        <f>TRANSPOSE!AR149/ANSWERS!AT$136</f>
        <v>0.6666666667</v>
      </c>
      <c r="AS149">
        <f>TRANSPOSE!AS149/ANSWERS!AU$136</f>
        <v>1</v>
      </c>
      <c r="AT149">
        <f>TRANSPOSE!AT149/ANSWERS!AV$136</f>
        <v>0.4</v>
      </c>
    </row>
    <row r="150">
      <c r="A150" s="1" t="s">
        <v>200</v>
      </c>
      <c r="B150" t="str">
        <f>TRANSPOSE!B150/ANSWERS!D$136</f>
        <v>#DIV/0!</v>
      </c>
      <c r="C150">
        <f>TRANSPOSE!C150/ANSWERS!E$136</f>
        <v>0.6666666667</v>
      </c>
      <c r="D150">
        <f>TRANSPOSE!D150/ANSWERS!F$136</f>
        <v>1</v>
      </c>
      <c r="E150">
        <f>TRANSPOSE!E150/ANSWERS!G$136</f>
        <v>0</v>
      </c>
      <c r="F150">
        <f>TRANSPOSE!F150/ANSWERS!H$136</f>
        <v>0.5</v>
      </c>
      <c r="G150">
        <f>TRANSPOSE!G150/ANSWERS!I$136</f>
        <v>1</v>
      </c>
      <c r="H150">
        <f>TRANSPOSE!H150/ANSWERS!J$136</f>
        <v>0.5714285714</v>
      </c>
      <c r="I150">
        <f>TRANSPOSE!I150/ANSWERS!K$136</f>
        <v>1</v>
      </c>
      <c r="J150">
        <f>TRANSPOSE!J150/ANSWERS!L$136</f>
        <v>0.6666666667</v>
      </c>
      <c r="K150">
        <f>TRANSPOSE!K150/ANSWERS!M$136</f>
        <v>0.4</v>
      </c>
      <c r="L150">
        <f>TRANSPOSE!L150/ANSWERS!N$136</f>
        <v>1</v>
      </c>
      <c r="M150">
        <f>TRANSPOSE!M150/ANSWERS!O$136</f>
        <v>0.4705882353</v>
      </c>
      <c r="N150">
        <f>TRANSPOSE!N150/ANSWERS!P$136</f>
        <v>0</v>
      </c>
      <c r="O150">
        <f>TRANSPOSE!O150/ANSWERS!Q$136</f>
        <v>0.5</v>
      </c>
      <c r="P150" t="str">
        <f>TRANSPOSE!P150/ANSWERS!R$136</f>
        <v>#DIV/0!</v>
      </c>
      <c r="Q150" t="str">
        <f>TRANSPOSE!Q150/ANSWERS!S$136</f>
        <v>#DIV/0!</v>
      </c>
      <c r="R150">
        <f>TRANSPOSE!R150/ANSWERS!T$136</f>
        <v>0.4615384615</v>
      </c>
      <c r="S150">
        <f>TRANSPOSE!S150/ANSWERS!U$136</f>
        <v>0.5625</v>
      </c>
      <c r="T150">
        <f>TRANSPOSE!T150/ANSWERS!V$136</f>
        <v>0.7777777778</v>
      </c>
      <c r="U150">
        <f>TRANSPOSE!U150/ANSWERS!W$136</f>
        <v>0.2857142857</v>
      </c>
      <c r="V150">
        <f>TRANSPOSE!V150/ANSWERS!X$136</f>
        <v>0.75</v>
      </c>
      <c r="W150">
        <f>TRANSPOSE!W150/ANSWERS!Y$136</f>
        <v>0.3636363636</v>
      </c>
      <c r="X150">
        <f>TRANSPOSE!X150/ANSWERS!Z$136</f>
        <v>0</v>
      </c>
      <c r="Y150">
        <f>TRANSPOSE!Y150/ANSWERS!AA$136</f>
        <v>0</v>
      </c>
      <c r="Z150">
        <f>TRANSPOSE!Z150/ANSWERS!AB$136</f>
        <v>0.25</v>
      </c>
      <c r="AA150">
        <f>TRANSPOSE!AA150/ANSWERS!AC$136</f>
        <v>0.8</v>
      </c>
      <c r="AB150">
        <f>TRANSPOSE!AB150/ANSWERS!AD$136</f>
        <v>1</v>
      </c>
      <c r="AC150">
        <f>TRANSPOSE!AC150/ANSWERS!AE$136</f>
        <v>1</v>
      </c>
      <c r="AD150" t="str">
        <f>TRANSPOSE!AD150/ANSWERS!AF$136</f>
        <v>#DIV/0!</v>
      </c>
      <c r="AE150" t="str">
        <f>TRANSPOSE!AE150/ANSWERS!AG$136</f>
        <v>#DIV/0!</v>
      </c>
      <c r="AF150">
        <f>TRANSPOSE!AF150/ANSWERS!AH$136</f>
        <v>0.5</v>
      </c>
      <c r="AG150">
        <f>TRANSPOSE!AG150/ANSWERS!AI$136</f>
        <v>0.5833333333</v>
      </c>
      <c r="AH150">
        <f>TRANSPOSE!AH150/ANSWERS!AJ$136</f>
        <v>0.3333333333</v>
      </c>
      <c r="AI150">
        <f>TRANSPOSE!AI150/ANSWERS!AK$136</f>
        <v>0</v>
      </c>
      <c r="AJ150" t="str">
        <f>TRANSPOSE!AJ150/ANSWERS!AL$136</f>
        <v>#DIV/0!</v>
      </c>
      <c r="AK150">
        <f>TRANSPOSE!AK150/ANSWERS!AM$136</f>
        <v>1</v>
      </c>
      <c r="AL150">
        <f>TRANSPOSE!AL150/ANSWERS!AN$136</f>
        <v>0.5</v>
      </c>
      <c r="AM150" t="str">
        <f>TRANSPOSE!AM150/ANSWERS!AO$136</f>
        <v>#DIV/0!</v>
      </c>
      <c r="AN150" t="str">
        <f>TRANSPOSE!AN150/ANSWERS!AP$136</f>
        <v>#DIV/0!</v>
      </c>
      <c r="AO150" t="str">
        <f>TRANSPOSE!AO150/ANSWERS!AQ$136</f>
        <v>#DIV/0!</v>
      </c>
      <c r="AP150">
        <f>TRANSPOSE!AP150/ANSWERS!AR$136</f>
        <v>0.25</v>
      </c>
      <c r="AQ150" t="str">
        <f>TRANSPOSE!AQ150/ANSWERS!AS$136</f>
        <v>#DIV/0!</v>
      </c>
      <c r="AR150">
        <f>TRANSPOSE!AR150/ANSWERS!AT$136</f>
        <v>0.5</v>
      </c>
      <c r="AS150">
        <f>TRANSPOSE!AS150/ANSWERS!AU$136</f>
        <v>0</v>
      </c>
      <c r="AT150">
        <f>TRANSPOSE!AT150/ANSWERS!AV$136</f>
        <v>0.4</v>
      </c>
    </row>
    <row r="151">
      <c r="A151" s="1" t="s">
        <v>201</v>
      </c>
      <c r="B151" t="str">
        <f>TRANSPOSE!B151/ANSWERS!D$136</f>
        <v>#DIV/0!</v>
      </c>
      <c r="C151">
        <f>TRANSPOSE!C151/ANSWERS!E$136</f>
        <v>1</v>
      </c>
      <c r="D151">
        <f>TRANSPOSE!D151/ANSWERS!F$136</f>
        <v>1</v>
      </c>
      <c r="E151">
        <f>TRANSPOSE!E151/ANSWERS!G$136</f>
        <v>1</v>
      </c>
      <c r="F151">
        <f>TRANSPOSE!F151/ANSWERS!H$136</f>
        <v>1</v>
      </c>
      <c r="G151">
        <f>TRANSPOSE!G151/ANSWERS!I$136</f>
        <v>1</v>
      </c>
      <c r="H151">
        <f>TRANSPOSE!H151/ANSWERS!J$136</f>
        <v>1</v>
      </c>
      <c r="I151">
        <f>TRANSPOSE!I151/ANSWERS!K$136</f>
        <v>1</v>
      </c>
      <c r="J151">
        <f>TRANSPOSE!J151/ANSWERS!L$136</f>
        <v>0.9166666667</v>
      </c>
      <c r="K151">
        <f>TRANSPOSE!K151/ANSWERS!M$136</f>
        <v>0.9</v>
      </c>
      <c r="L151">
        <f>TRANSPOSE!L151/ANSWERS!N$136</f>
        <v>1</v>
      </c>
      <c r="M151">
        <f>TRANSPOSE!M151/ANSWERS!O$136</f>
        <v>0.8823529412</v>
      </c>
      <c r="N151">
        <f>TRANSPOSE!N151/ANSWERS!P$136</f>
        <v>1</v>
      </c>
      <c r="O151">
        <f>TRANSPOSE!O151/ANSWERS!Q$136</f>
        <v>1</v>
      </c>
      <c r="P151" t="str">
        <f>TRANSPOSE!P151/ANSWERS!R$136</f>
        <v>#DIV/0!</v>
      </c>
      <c r="Q151" t="str">
        <f>TRANSPOSE!Q151/ANSWERS!S$136</f>
        <v>#DIV/0!</v>
      </c>
      <c r="R151">
        <f>TRANSPOSE!R151/ANSWERS!T$136</f>
        <v>1</v>
      </c>
      <c r="S151">
        <f>TRANSPOSE!S151/ANSWERS!U$136</f>
        <v>1</v>
      </c>
      <c r="T151">
        <f>TRANSPOSE!T151/ANSWERS!V$136</f>
        <v>0.8888888889</v>
      </c>
      <c r="U151">
        <f>TRANSPOSE!U151/ANSWERS!W$136</f>
        <v>1</v>
      </c>
      <c r="V151">
        <f>TRANSPOSE!V151/ANSWERS!X$136</f>
        <v>1</v>
      </c>
      <c r="W151">
        <f>TRANSPOSE!W151/ANSWERS!Y$136</f>
        <v>1</v>
      </c>
      <c r="X151">
        <f>TRANSPOSE!X151/ANSWERS!Z$136</f>
        <v>1</v>
      </c>
      <c r="Y151">
        <f>TRANSPOSE!Y151/ANSWERS!AA$136</f>
        <v>1</v>
      </c>
      <c r="Z151">
        <f>TRANSPOSE!Z151/ANSWERS!AB$136</f>
        <v>1</v>
      </c>
      <c r="AA151">
        <f>TRANSPOSE!AA151/ANSWERS!AC$136</f>
        <v>1</v>
      </c>
      <c r="AB151">
        <f>TRANSPOSE!AB151/ANSWERS!AD$136</f>
        <v>1</v>
      </c>
      <c r="AC151">
        <f>TRANSPOSE!AC151/ANSWERS!AE$136</f>
        <v>1</v>
      </c>
      <c r="AD151" t="str">
        <f>TRANSPOSE!AD151/ANSWERS!AF$136</f>
        <v>#DIV/0!</v>
      </c>
      <c r="AE151" t="str">
        <f>TRANSPOSE!AE151/ANSWERS!AG$136</f>
        <v>#DIV/0!</v>
      </c>
      <c r="AF151">
        <f>TRANSPOSE!AF151/ANSWERS!AH$136</f>
        <v>1</v>
      </c>
      <c r="AG151">
        <f>TRANSPOSE!AG151/ANSWERS!AI$136</f>
        <v>1</v>
      </c>
      <c r="AH151">
        <f>TRANSPOSE!AH151/ANSWERS!AJ$136</f>
        <v>0.6666666667</v>
      </c>
      <c r="AI151">
        <f>TRANSPOSE!AI151/ANSWERS!AK$136</f>
        <v>0</v>
      </c>
      <c r="AJ151" t="str">
        <f>TRANSPOSE!AJ151/ANSWERS!AL$136</f>
        <v>#DIV/0!</v>
      </c>
      <c r="AK151">
        <f>TRANSPOSE!AK151/ANSWERS!AM$136</f>
        <v>1</v>
      </c>
      <c r="AL151">
        <f>TRANSPOSE!AL151/ANSWERS!AN$136</f>
        <v>1</v>
      </c>
      <c r="AM151" t="str">
        <f>TRANSPOSE!AM151/ANSWERS!AO$136</f>
        <v>#DIV/0!</v>
      </c>
      <c r="AN151" t="str">
        <f>TRANSPOSE!AN151/ANSWERS!AP$136</f>
        <v>#DIV/0!</v>
      </c>
      <c r="AO151" t="str">
        <f>TRANSPOSE!AO151/ANSWERS!AQ$136</f>
        <v>#DIV/0!</v>
      </c>
      <c r="AP151">
        <f>TRANSPOSE!AP151/ANSWERS!AR$136</f>
        <v>1</v>
      </c>
      <c r="AQ151" t="str">
        <f>TRANSPOSE!AQ151/ANSWERS!AS$136</f>
        <v>#DIV/0!</v>
      </c>
      <c r="AR151">
        <f>TRANSPOSE!AR151/ANSWERS!AT$136</f>
        <v>1</v>
      </c>
      <c r="AS151">
        <f>TRANSPOSE!AS151/ANSWERS!AU$136</f>
        <v>1</v>
      </c>
      <c r="AT151">
        <f>TRANSPOSE!AT151/ANSWERS!AV$136</f>
        <v>1</v>
      </c>
    </row>
    <row r="152">
      <c r="A152" s="1" t="s">
        <v>202</v>
      </c>
      <c r="B152" t="str">
        <f>TRANSPOSE!B152/ANSWERS!D$136</f>
        <v>#DIV/0!</v>
      </c>
      <c r="C152">
        <f>TRANSPOSE!C152/ANSWERS!E$136</f>
        <v>0.3333333333</v>
      </c>
      <c r="D152">
        <f>TRANSPOSE!D152/ANSWERS!F$136</f>
        <v>0</v>
      </c>
      <c r="E152">
        <f>TRANSPOSE!E152/ANSWERS!G$136</f>
        <v>1</v>
      </c>
      <c r="F152">
        <f>TRANSPOSE!F152/ANSWERS!H$136</f>
        <v>1</v>
      </c>
      <c r="G152">
        <f>TRANSPOSE!G152/ANSWERS!I$136</f>
        <v>0.5</v>
      </c>
      <c r="H152">
        <f>TRANSPOSE!H152/ANSWERS!J$136</f>
        <v>0.4285714286</v>
      </c>
      <c r="I152">
        <f>TRANSPOSE!I152/ANSWERS!K$136</f>
        <v>1</v>
      </c>
      <c r="J152">
        <f>TRANSPOSE!J152/ANSWERS!L$136</f>
        <v>0.5</v>
      </c>
      <c r="K152">
        <f>TRANSPOSE!K152/ANSWERS!M$136</f>
        <v>0.5</v>
      </c>
      <c r="L152">
        <f>TRANSPOSE!L152/ANSWERS!N$136</f>
        <v>1</v>
      </c>
      <c r="M152">
        <f>TRANSPOSE!M152/ANSWERS!O$136</f>
        <v>0.4705882353</v>
      </c>
      <c r="N152">
        <f>TRANSPOSE!N152/ANSWERS!P$136</f>
        <v>0.3333333333</v>
      </c>
      <c r="O152">
        <f>TRANSPOSE!O152/ANSWERS!Q$136</f>
        <v>0.3</v>
      </c>
      <c r="P152" t="str">
        <f>TRANSPOSE!P152/ANSWERS!R$136</f>
        <v>#DIV/0!</v>
      </c>
      <c r="Q152" t="str">
        <f>TRANSPOSE!Q152/ANSWERS!S$136</f>
        <v>#DIV/0!</v>
      </c>
      <c r="R152">
        <f>TRANSPOSE!R152/ANSWERS!T$136</f>
        <v>0.5384615385</v>
      </c>
      <c r="S152">
        <f>TRANSPOSE!S152/ANSWERS!U$136</f>
        <v>0.5</v>
      </c>
      <c r="T152">
        <f>TRANSPOSE!T152/ANSWERS!V$136</f>
        <v>0.5555555556</v>
      </c>
      <c r="U152">
        <f>TRANSPOSE!U152/ANSWERS!W$136</f>
        <v>0.4285714286</v>
      </c>
      <c r="V152">
        <f>TRANSPOSE!V152/ANSWERS!X$136</f>
        <v>0.375</v>
      </c>
      <c r="W152">
        <f>TRANSPOSE!W152/ANSWERS!Y$136</f>
        <v>0.4545454545</v>
      </c>
      <c r="X152">
        <f>TRANSPOSE!X152/ANSWERS!Z$136</f>
        <v>0</v>
      </c>
      <c r="Y152">
        <f>TRANSPOSE!Y152/ANSWERS!AA$136</f>
        <v>0</v>
      </c>
      <c r="Z152">
        <f>TRANSPOSE!Z152/ANSWERS!AB$136</f>
        <v>0</v>
      </c>
      <c r="AA152">
        <f>TRANSPOSE!AA152/ANSWERS!AC$136</f>
        <v>0.4</v>
      </c>
      <c r="AB152">
        <f>TRANSPOSE!AB152/ANSWERS!AD$136</f>
        <v>0.5</v>
      </c>
      <c r="AC152">
        <f>TRANSPOSE!AC152/ANSWERS!AE$136</f>
        <v>0</v>
      </c>
      <c r="AD152" t="str">
        <f>TRANSPOSE!AD152/ANSWERS!AF$136</f>
        <v>#DIV/0!</v>
      </c>
      <c r="AE152" t="str">
        <f>TRANSPOSE!AE152/ANSWERS!AG$136</f>
        <v>#DIV/0!</v>
      </c>
      <c r="AF152">
        <f>TRANSPOSE!AF152/ANSWERS!AH$136</f>
        <v>0.5</v>
      </c>
      <c r="AG152">
        <f>TRANSPOSE!AG152/ANSWERS!AI$136</f>
        <v>0.4166666667</v>
      </c>
      <c r="AH152">
        <f>TRANSPOSE!AH152/ANSWERS!AJ$136</f>
        <v>0.3333333333</v>
      </c>
      <c r="AI152">
        <f>TRANSPOSE!AI152/ANSWERS!AK$136</f>
        <v>1</v>
      </c>
      <c r="AJ152" t="str">
        <f>TRANSPOSE!AJ152/ANSWERS!AL$136</f>
        <v>#DIV/0!</v>
      </c>
      <c r="AK152">
        <f>TRANSPOSE!AK152/ANSWERS!AM$136</f>
        <v>0</v>
      </c>
      <c r="AL152">
        <f>TRANSPOSE!AL152/ANSWERS!AN$136</f>
        <v>0</v>
      </c>
      <c r="AM152" t="str">
        <f>TRANSPOSE!AM152/ANSWERS!AO$136</f>
        <v>#DIV/0!</v>
      </c>
      <c r="AN152" t="str">
        <f>TRANSPOSE!AN152/ANSWERS!AP$136</f>
        <v>#DIV/0!</v>
      </c>
      <c r="AO152" t="str">
        <f>TRANSPOSE!AO152/ANSWERS!AQ$136</f>
        <v>#DIV/0!</v>
      </c>
      <c r="AP152">
        <f>TRANSPOSE!AP152/ANSWERS!AR$136</f>
        <v>0.5</v>
      </c>
      <c r="AQ152" t="str">
        <f>TRANSPOSE!AQ152/ANSWERS!AS$136</f>
        <v>#DIV/0!</v>
      </c>
      <c r="AR152">
        <f>TRANSPOSE!AR152/ANSWERS!AT$136</f>
        <v>0.3333333333</v>
      </c>
      <c r="AS152">
        <f>TRANSPOSE!AS152/ANSWERS!AU$136</f>
        <v>1</v>
      </c>
      <c r="AT152">
        <f>TRANSPOSE!AT152/ANSWERS!AV$136</f>
        <v>0.5</v>
      </c>
    </row>
    <row r="153">
      <c r="A153" s="1" t="s">
        <v>203</v>
      </c>
      <c r="B153" t="str">
        <f>TRANSPOSE!B153/ANSWERS!D$136</f>
        <v>#DIV/0!</v>
      </c>
      <c r="C153">
        <f>TRANSPOSE!C153/ANSWERS!E$136</f>
        <v>1</v>
      </c>
      <c r="D153">
        <f>TRANSPOSE!D153/ANSWERS!F$136</f>
        <v>0</v>
      </c>
      <c r="E153">
        <f>TRANSPOSE!E153/ANSWERS!G$136</f>
        <v>0</v>
      </c>
      <c r="F153">
        <f>TRANSPOSE!F153/ANSWERS!H$136</f>
        <v>1</v>
      </c>
      <c r="G153">
        <f>TRANSPOSE!G153/ANSWERS!I$136</f>
        <v>1</v>
      </c>
      <c r="H153">
        <f>TRANSPOSE!H153/ANSWERS!J$136</f>
        <v>0.7142857143</v>
      </c>
      <c r="I153">
        <f>TRANSPOSE!I153/ANSWERS!K$136</f>
        <v>1</v>
      </c>
      <c r="J153">
        <f>TRANSPOSE!J153/ANSWERS!L$136</f>
        <v>0.8333333333</v>
      </c>
      <c r="K153">
        <f>TRANSPOSE!K153/ANSWERS!M$136</f>
        <v>1</v>
      </c>
      <c r="L153">
        <f>TRANSPOSE!L153/ANSWERS!N$136</f>
        <v>1</v>
      </c>
      <c r="M153">
        <f>TRANSPOSE!M153/ANSWERS!O$136</f>
        <v>0.9411764706</v>
      </c>
      <c r="N153">
        <f>TRANSPOSE!N153/ANSWERS!P$136</f>
        <v>0.3333333333</v>
      </c>
      <c r="O153">
        <f>TRANSPOSE!O153/ANSWERS!Q$136</f>
        <v>0.9</v>
      </c>
      <c r="P153" t="str">
        <f>TRANSPOSE!P153/ANSWERS!R$136</f>
        <v>#DIV/0!</v>
      </c>
      <c r="Q153" t="str">
        <f>TRANSPOSE!Q153/ANSWERS!S$136</f>
        <v>#DIV/0!</v>
      </c>
      <c r="R153">
        <f>TRANSPOSE!R153/ANSWERS!T$136</f>
        <v>0.8461538462</v>
      </c>
      <c r="S153">
        <f>TRANSPOSE!S153/ANSWERS!U$136</f>
        <v>0.9375</v>
      </c>
      <c r="T153">
        <f>TRANSPOSE!T153/ANSWERS!V$136</f>
        <v>0.8888888889</v>
      </c>
      <c r="U153">
        <f>TRANSPOSE!U153/ANSWERS!W$136</f>
        <v>1</v>
      </c>
      <c r="V153">
        <f>TRANSPOSE!V153/ANSWERS!X$136</f>
        <v>1</v>
      </c>
      <c r="W153">
        <f>TRANSPOSE!W153/ANSWERS!Y$136</f>
        <v>0.8181818182</v>
      </c>
      <c r="X153">
        <f>TRANSPOSE!X153/ANSWERS!Z$136</f>
        <v>1</v>
      </c>
      <c r="Y153">
        <f>TRANSPOSE!Y153/ANSWERS!AA$136</f>
        <v>1</v>
      </c>
      <c r="Z153">
        <f>TRANSPOSE!Z153/ANSWERS!AB$136</f>
        <v>0.75</v>
      </c>
      <c r="AA153">
        <f>TRANSPOSE!AA153/ANSWERS!AC$136</f>
        <v>0.8</v>
      </c>
      <c r="AB153">
        <f>TRANSPOSE!AB153/ANSWERS!AD$136</f>
        <v>1</v>
      </c>
      <c r="AC153">
        <f>TRANSPOSE!AC153/ANSWERS!AE$136</f>
        <v>1</v>
      </c>
      <c r="AD153" t="str">
        <f>TRANSPOSE!AD153/ANSWERS!AF$136</f>
        <v>#DIV/0!</v>
      </c>
      <c r="AE153" t="str">
        <f>TRANSPOSE!AE153/ANSWERS!AG$136</f>
        <v>#DIV/0!</v>
      </c>
      <c r="AF153">
        <f>TRANSPOSE!AF153/ANSWERS!AH$136</f>
        <v>1</v>
      </c>
      <c r="AG153">
        <f>TRANSPOSE!AG153/ANSWERS!AI$136</f>
        <v>0.9166666667</v>
      </c>
      <c r="AH153">
        <f>TRANSPOSE!AH153/ANSWERS!AJ$136</f>
        <v>1</v>
      </c>
      <c r="AI153">
        <f>TRANSPOSE!AI153/ANSWERS!AK$136</f>
        <v>1</v>
      </c>
      <c r="AJ153" t="str">
        <f>TRANSPOSE!AJ153/ANSWERS!AL$136</f>
        <v>#DIV/0!</v>
      </c>
      <c r="AK153">
        <f>TRANSPOSE!AK153/ANSWERS!AM$136</f>
        <v>1</v>
      </c>
      <c r="AL153">
        <f>TRANSPOSE!AL153/ANSWERS!AN$136</f>
        <v>1</v>
      </c>
      <c r="AM153" t="str">
        <f>TRANSPOSE!AM153/ANSWERS!AO$136</f>
        <v>#DIV/0!</v>
      </c>
      <c r="AN153" t="str">
        <f>TRANSPOSE!AN153/ANSWERS!AP$136</f>
        <v>#DIV/0!</v>
      </c>
      <c r="AO153" t="str">
        <f>TRANSPOSE!AO153/ANSWERS!AQ$136</f>
        <v>#DIV/0!</v>
      </c>
      <c r="AP153">
        <f>TRANSPOSE!AP153/ANSWERS!AR$136</f>
        <v>0.75</v>
      </c>
      <c r="AQ153" t="str">
        <f>TRANSPOSE!AQ153/ANSWERS!AS$136</f>
        <v>#DIV/0!</v>
      </c>
      <c r="AR153">
        <f>TRANSPOSE!AR153/ANSWERS!AT$136</f>
        <v>1</v>
      </c>
      <c r="AS153">
        <f>TRANSPOSE!AS153/ANSWERS!AU$136</f>
        <v>1</v>
      </c>
      <c r="AT153">
        <f>TRANSPOSE!AT153/ANSWERS!AV$136</f>
        <v>0.9</v>
      </c>
    </row>
    <row r="154">
      <c r="A154" s="1" t="s">
        <v>204</v>
      </c>
      <c r="B154" t="str">
        <f>TRANSPOSE!B154/ANSWERS!D$136</f>
        <v>#DIV/0!</v>
      </c>
      <c r="C154">
        <f>TRANSPOSE!C154/ANSWERS!E$136</f>
        <v>1</v>
      </c>
      <c r="D154">
        <f>TRANSPOSE!D154/ANSWERS!F$136</f>
        <v>1</v>
      </c>
      <c r="E154">
        <f>TRANSPOSE!E154/ANSWERS!G$136</f>
        <v>0</v>
      </c>
      <c r="F154">
        <f>TRANSPOSE!F154/ANSWERS!H$136</f>
        <v>1</v>
      </c>
      <c r="G154">
        <f>TRANSPOSE!G154/ANSWERS!I$136</f>
        <v>1</v>
      </c>
      <c r="H154">
        <f>TRANSPOSE!H154/ANSWERS!J$136</f>
        <v>0.5714285714</v>
      </c>
      <c r="I154">
        <f>TRANSPOSE!I154/ANSWERS!K$136</f>
        <v>1</v>
      </c>
      <c r="J154">
        <f>TRANSPOSE!J154/ANSWERS!L$136</f>
        <v>0.6666666667</v>
      </c>
      <c r="K154">
        <f>TRANSPOSE!K154/ANSWERS!M$136</f>
        <v>0.8</v>
      </c>
      <c r="L154">
        <f>TRANSPOSE!L154/ANSWERS!N$136</f>
        <v>1</v>
      </c>
      <c r="M154">
        <f>TRANSPOSE!M154/ANSWERS!O$136</f>
        <v>0.8235294118</v>
      </c>
      <c r="N154">
        <f>TRANSPOSE!N154/ANSWERS!P$136</f>
        <v>0.3333333333</v>
      </c>
      <c r="O154">
        <f>TRANSPOSE!O154/ANSWERS!Q$136</f>
        <v>0.7</v>
      </c>
      <c r="P154" t="str">
        <f>TRANSPOSE!P154/ANSWERS!R$136</f>
        <v>#DIV/0!</v>
      </c>
      <c r="Q154" t="str">
        <f>TRANSPOSE!Q154/ANSWERS!S$136</f>
        <v>#DIV/0!</v>
      </c>
      <c r="R154">
        <f>TRANSPOSE!R154/ANSWERS!T$136</f>
        <v>0.6923076923</v>
      </c>
      <c r="S154">
        <f>TRANSPOSE!S154/ANSWERS!U$136</f>
        <v>0.8125</v>
      </c>
      <c r="T154">
        <f>TRANSPOSE!T154/ANSWERS!V$136</f>
        <v>0.8888888889</v>
      </c>
      <c r="U154">
        <f>TRANSPOSE!U154/ANSWERS!W$136</f>
        <v>0.8571428571</v>
      </c>
      <c r="V154">
        <f>TRANSPOSE!V154/ANSWERS!X$136</f>
        <v>0.75</v>
      </c>
      <c r="W154">
        <f>TRANSPOSE!W154/ANSWERS!Y$136</f>
        <v>0.7272727273</v>
      </c>
      <c r="X154">
        <f>TRANSPOSE!X154/ANSWERS!Z$136</f>
        <v>1</v>
      </c>
      <c r="Y154">
        <f>TRANSPOSE!Y154/ANSWERS!AA$136</f>
        <v>0</v>
      </c>
      <c r="Z154">
        <f>TRANSPOSE!Z154/ANSWERS!AB$136</f>
        <v>1</v>
      </c>
      <c r="AA154">
        <f>TRANSPOSE!AA154/ANSWERS!AC$136</f>
        <v>0.8</v>
      </c>
      <c r="AB154">
        <f>TRANSPOSE!AB154/ANSWERS!AD$136</f>
        <v>1</v>
      </c>
      <c r="AC154">
        <f>TRANSPOSE!AC154/ANSWERS!AE$136</f>
        <v>1</v>
      </c>
      <c r="AD154" t="str">
        <f>TRANSPOSE!AD154/ANSWERS!AF$136</f>
        <v>#DIV/0!</v>
      </c>
      <c r="AE154" t="str">
        <f>TRANSPOSE!AE154/ANSWERS!AG$136</f>
        <v>#DIV/0!</v>
      </c>
      <c r="AF154">
        <f>TRANSPOSE!AF154/ANSWERS!AH$136</f>
        <v>1</v>
      </c>
      <c r="AG154">
        <f>TRANSPOSE!AG154/ANSWERS!AI$136</f>
        <v>0.75</v>
      </c>
      <c r="AH154">
        <f>TRANSPOSE!AH154/ANSWERS!AJ$136</f>
        <v>0.6666666667</v>
      </c>
      <c r="AI154">
        <f>TRANSPOSE!AI154/ANSWERS!AK$136</f>
        <v>1</v>
      </c>
      <c r="AJ154" t="str">
        <f>TRANSPOSE!AJ154/ANSWERS!AL$136</f>
        <v>#DIV/0!</v>
      </c>
      <c r="AK154">
        <f>TRANSPOSE!AK154/ANSWERS!AM$136</f>
        <v>1</v>
      </c>
      <c r="AL154">
        <f>TRANSPOSE!AL154/ANSWERS!AN$136</f>
        <v>1</v>
      </c>
      <c r="AM154" t="str">
        <f>TRANSPOSE!AM154/ANSWERS!AO$136</f>
        <v>#DIV/0!</v>
      </c>
      <c r="AN154" t="str">
        <f>TRANSPOSE!AN154/ANSWERS!AP$136</f>
        <v>#DIV/0!</v>
      </c>
      <c r="AO154" t="str">
        <f>TRANSPOSE!AO154/ANSWERS!AQ$136</f>
        <v>#DIV/0!</v>
      </c>
      <c r="AP154">
        <f>TRANSPOSE!AP154/ANSWERS!AR$136</f>
        <v>0.75</v>
      </c>
      <c r="AQ154" t="str">
        <f>TRANSPOSE!AQ154/ANSWERS!AS$136</f>
        <v>#DIV/0!</v>
      </c>
      <c r="AR154">
        <f>TRANSPOSE!AR154/ANSWERS!AT$136</f>
        <v>0.8333333333</v>
      </c>
      <c r="AS154">
        <f>TRANSPOSE!AS154/ANSWERS!AU$136</f>
        <v>1</v>
      </c>
      <c r="AT154">
        <f>TRANSPOSE!AT154/ANSWERS!AV$136</f>
        <v>0.7</v>
      </c>
    </row>
    <row r="155">
      <c r="A155" s="1" t="s">
        <v>205</v>
      </c>
      <c r="B155" t="str">
        <f>TRANSPOSE!B155/ANSWERS!D$136</f>
        <v>#DIV/0!</v>
      </c>
      <c r="C155">
        <f>TRANSPOSE!C155/ANSWERS!E$136</f>
        <v>0</v>
      </c>
      <c r="D155">
        <f>TRANSPOSE!D155/ANSWERS!F$136</f>
        <v>0</v>
      </c>
      <c r="E155">
        <f>TRANSPOSE!E155/ANSWERS!G$136</f>
        <v>1</v>
      </c>
      <c r="F155">
        <f>TRANSPOSE!F155/ANSWERS!H$136</f>
        <v>0.5</v>
      </c>
      <c r="G155">
        <f>TRANSPOSE!G155/ANSWERS!I$136</f>
        <v>0</v>
      </c>
      <c r="H155">
        <f>TRANSPOSE!H155/ANSWERS!J$136</f>
        <v>0.1428571429</v>
      </c>
      <c r="I155">
        <f>TRANSPOSE!I155/ANSWERS!K$136</f>
        <v>0</v>
      </c>
      <c r="J155">
        <f>TRANSPOSE!J155/ANSWERS!L$136</f>
        <v>0.08333333333</v>
      </c>
      <c r="K155">
        <f>TRANSPOSE!K155/ANSWERS!M$136</f>
        <v>0.1</v>
      </c>
      <c r="L155">
        <f>TRANSPOSE!L155/ANSWERS!N$136</f>
        <v>0</v>
      </c>
      <c r="M155">
        <f>TRANSPOSE!M155/ANSWERS!O$136</f>
        <v>0.1764705882</v>
      </c>
      <c r="N155">
        <f>TRANSPOSE!N155/ANSWERS!P$136</f>
        <v>0.3333333333</v>
      </c>
      <c r="O155">
        <f>TRANSPOSE!O155/ANSWERS!Q$136</f>
        <v>0.4</v>
      </c>
      <c r="P155" t="str">
        <f>TRANSPOSE!P155/ANSWERS!R$136</f>
        <v>#DIV/0!</v>
      </c>
      <c r="Q155" t="str">
        <f>TRANSPOSE!Q155/ANSWERS!S$136</f>
        <v>#DIV/0!</v>
      </c>
      <c r="R155">
        <f>TRANSPOSE!R155/ANSWERS!T$136</f>
        <v>0.1538461538</v>
      </c>
      <c r="S155">
        <f>TRANSPOSE!S155/ANSWERS!U$136</f>
        <v>0.25</v>
      </c>
      <c r="T155">
        <f>TRANSPOSE!T155/ANSWERS!V$136</f>
        <v>0.2222222222</v>
      </c>
      <c r="U155">
        <f>TRANSPOSE!U155/ANSWERS!W$136</f>
        <v>0.1428571429</v>
      </c>
      <c r="V155">
        <f>TRANSPOSE!V155/ANSWERS!X$136</f>
        <v>0.25</v>
      </c>
      <c r="W155">
        <f>TRANSPOSE!W155/ANSWERS!Y$136</f>
        <v>0.2727272727</v>
      </c>
      <c r="X155">
        <f>TRANSPOSE!X155/ANSWERS!Z$136</f>
        <v>0</v>
      </c>
      <c r="Y155">
        <f>TRANSPOSE!Y155/ANSWERS!AA$136</f>
        <v>0</v>
      </c>
      <c r="Z155">
        <f>TRANSPOSE!Z155/ANSWERS!AB$136</f>
        <v>0</v>
      </c>
      <c r="AA155">
        <f>TRANSPOSE!AA155/ANSWERS!AC$136</f>
        <v>0</v>
      </c>
      <c r="AB155">
        <f>TRANSPOSE!AB155/ANSWERS!AD$136</f>
        <v>0</v>
      </c>
      <c r="AC155">
        <f>TRANSPOSE!AC155/ANSWERS!AE$136</f>
        <v>0</v>
      </c>
      <c r="AD155" t="str">
        <f>TRANSPOSE!AD155/ANSWERS!AF$136</f>
        <v>#DIV/0!</v>
      </c>
      <c r="AE155" t="str">
        <f>TRANSPOSE!AE155/ANSWERS!AG$136</f>
        <v>#DIV/0!</v>
      </c>
      <c r="AF155">
        <f>TRANSPOSE!AF155/ANSWERS!AH$136</f>
        <v>0.5</v>
      </c>
      <c r="AG155">
        <f>TRANSPOSE!AG155/ANSWERS!AI$136</f>
        <v>0.25</v>
      </c>
      <c r="AH155">
        <f>TRANSPOSE!AH155/ANSWERS!AJ$136</f>
        <v>0.3333333333</v>
      </c>
      <c r="AI155">
        <f>TRANSPOSE!AI155/ANSWERS!AK$136</f>
        <v>0</v>
      </c>
      <c r="AJ155" t="str">
        <f>TRANSPOSE!AJ155/ANSWERS!AL$136</f>
        <v>#DIV/0!</v>
      </c>
      <c r="AK155">
        <f>TRANSPOSE!AK155/ANSWERS!AM$136</f>
        <v>0</v>
      </c>
      <c r="AL155">
        <f>TRANSPOSE!AL155/ANSWERS!AN$136</f>
        <v>1</v>
      </c>
      <c r="AM155" t="str">
        <f>TRANSPOSE!AM155/ANSWERS!AO$136</f>
        <v>#DIV/0!</v>
      </c>
      <c r="AN155" t="str">
        <f>TRANSPOSE!AN155/ANSWERS!AP$136</f>
        <v>#DIV/0!</v>
      </c>
      <c r="AO155" t="str">
        <f>TRANSPOSE!AO155/ANSWERS!AQ$136</f>
        <v>#DIV/0!</v>
      </c>
      <c r="AP155">
        <f>TRANSPOSE!AP155/ANSWERS!AR$136</f>
        <v>0.25</v>
      </c>
      <c r="AQ155" t="str">
        <f>TRANSPOSE!AQ155/ANSWERS!AS$136</f>
        <v>#DIV/0!</v>
      </c>
      <c r="AR155">
        <f>TRANSPOSE!AR155/ANSWERS!AT$136</f>
        <v>0.1666666667</v>
      </c>
      <c r="AS155">
        <f>TRANSPOSE!AS155/ANSWERS!AU$136</f>
        <v>1</v>
      </c>
      <c r="AT155">
        <f>TRANSPOSE!AT155/ANSWERS!AV$136</f>
        <v>0.5</v>
      </c>
    </row>
    <row r="156">
      <c r="A156" s="1" t="s">
        <v>206</v>
      </c>
      <c r="B156" t="str">
        <f>TRANSPOSE!B156/ANSWERS!D$136</f>
        <v>#DIV/0!</v>
      </c>
      <c r="C156">
        <f>TRANSPOSE!C156/ANSWERS!E$136</f>
        <v>0.6666666667</v>
      </c>
      <c r="D156">
        <f>TRANSPOSE!D156/ANSWERS!F$136</f>
        <v>0</v>
      </c>
      <c r="E156">
        <f>TRANSPOSE!E156/ANSWERS!G$136</f>
        <v>0</v>
      </c>
      <c r="F156">
        <f>TRANSPOSE!F156/ANSWERS!H$136</f>
        <v>1</v>
      </c>
      <c r="G156">
        <f>TRANSPOSE!G156/ANSWERS!I$136</f>
        <v>1</v>
      </c>
      <c r="H156">
        <f>TRANSPOSE!H156/ANSWERS!J$136</f>
        <v>0.4285714286</v>
      </c>
      <c r="I156">
        <f>TRANSPOSE!I156/ANSWERS!K$136</f>
        <v>1</v>
      </c>
      <c r="J156">
        <f>TRANSPOSE!J156/ANSWERS!L$136</f>
        <v>0.6666666667</v>
      </c>
      <c r="K156">
        <f>TRANSPOSE!K156/ANSWERS!M$136</f>
        <v>0.6</v>
      </c>
      <c r="L156">
        <f>TRANSPOSE!L156/ANSWERS!N$136</f>
        <v>1</v>
      </c>
      <c r="M156">
        <f>TRANSPOSE!M156/ANSWERS!O$136</f>
        <v>0.6470588235</v>
      </c>
      <c r="N156">
        <f>TRANSPOSE!N156/ANSWERS!P$136</f>
        <v>0.3333333333</v>
      </c>
      <c r="O156">
        <f>TRANSPOSE!O156/ANSWERS!Q$136</f>
        <v>0.6</v>
      </c>
      <c r="P156" t="str">
        <f>TRANSPOSE!P156/ANSWERS!R$136</f>
        <v>#DIV/0!</v>
      </c>
      <c r="Q156" t="str">
        <f>TRANSPOSE!Q156/ANSWERS!S$136</f>
        <v>#DIV/0!</v>
      </c>
      <c r="R156">
        <f>TRANSPOSE!R156/ANSWERS!T$136</f>
        <v>0.6153846154</v>
      </c>
      <c r="S156">
        <f>TRANSPOSE!S156/ANSWERS!U$136</f>
        <v>0.625</v>
      </c>
      <c r="T156">
        <f>TRANSPOSE!T156/ANSWERS!V$136</f>
        <v>0.6666666667</v>
      </c>
      <c r="U156">
        <f>TRANSPOSE!U156/ANSWERS!W$136</f>
        <v>0.5714285714</v>
      </c>
      <c r="V156">
        <f>TRANSPOSE!V156/ANSWERS!X$136</f>
        <v>0.625</v>
      </c>
      <c r="W156">
        <f>TRANSPOSE!W156/ANSWERS!Y$136</f>
        <v>0.6363636364</v>
      </c>
      <c r="X156">
        <f>TRANSPOSE!X156/ANSWERS!Z$136</f>
        <v>1</v>
      </c>
      <c r="Y156">
        <f>TRANSPOSE!Y156/ANSWERS!AA$136</f>
        <v>0.5</v>
      </c>
      <c r="Z156">
        <f>TRANSPOSE!Z156/ANSWERS!AB$136</f>
        <v>0.75</v>
      </c>
      <c r="AA156">
        <f>TRANSPOSE!AA156/ANSWERS!AC$136</f>
        <v>0.6</v>
      </c>
      <c r="AB156">
        <f>TRANSPOSE!AB156/ANSWERS!AD$136</f>
        <v>1</v>
      </c>
      <c r="AC156">
        <f>TRANSPOSE!AC156/ANSWERS!AE$136</f>
        <v>1</v>
      </c>
      <c r="AD156" t="str">
        <f>TRANSPOSE!AD156/ANSWERS!AF$136</f>
        <v>#DIV/0!</v>
      </c>
      <c r="AE156" t="str">
        <f>TRANSPOSE!AE156/ANSWERS!AG$136</f>
        <v>#DIV/0!</v>
      </c>
      <c r="AF156">
        <f>TRANSPOSE!AF156/ANSWERS!AH$136</f>
        <v>1</v>
      </c>
      <c r="AG156">
        <f>TRANSPOSE!AG156/ANSWERS!AI$136</f>
        <v>0.5833333333</v>
      </c>
      <c r="AH156">
        <f>TRANSPOSE!AH156/ANSWERS!AJ$136</f>
        <v>0.6666666667</v>
      </c>
      <c r="AI156">
        <f>TRANSPOSE!AI156/ANSWERS!AK$136</f>
        <v>0</v>
      </c>
      <c r="AJ156" t="str">
        <f>TRANSPOSE!AJ156/ANSWERS!AL$136</f>
        <v>#DIV/0!</v>
      </c>
      <c r="AK156">
        <f>TRANSPOSE!AK156/ANSWERS!AM$136</f>
        <v>1</v>
      </c>
      <c r="AL156">
        <f>TRANSPOSE!AL156/ANSWERS!AN$136</f>
        <v>0.5</v>
      </c>
      <c r="AM156" t="str">
        <f>TRANSPOSE!AM156/ANSWERS!AO$136</f>
        <v>#DIV/0!</v>
      </c>
      <c r="AN156" t="str">
        <f>TRANSPOSE!AN156/ANSWERS!AP$136</f>
        <v>#DIV/0!</v>
      </c>
      <c r="AO156" t="str">
        <f>TRANSPOSE!AO156/ANSWERS!AQ$136</f>
        <v>#DIV/0!</v>
      </c>
      <c r="AP156">
        <f>TRANSPOSE!AP156/ANSWERS!AR$136</f>
        <v>0.75</v>
      </c>
      <c r="AQ156" t="str">
        <f>TRANSPOSE!AQ156/ANSWERS!AS$136</f>
        <v>#DIV/0!</v>
      </c>
      <c r="AR156">
        <f>TRANSPOSE!AR156/ANSWERS!AT$136</f>
        <v>0.5</v>
      </c>
      <c r="AS156">
        <f>TRANSPOSE!AS156/ANSWERS!AU$136</f>
        <v>1</v>
      </c>
      <c r="AT156">
        <f>TRANSPOSE!AT156/ANSWERS!AV$136</f>
        <v>0.7</v>
      </c>
    </row>
    <row r="157">
      <c r="A157" s="1" t="s">
        <v>207</v>
      </c>
      <c r="B157" t="str">
        <f>TRANSPOSE!B157/ANSWERS!D$136</f>
        <v>#DIV/0!</v>
      </c>
      <c r="C157">
        <f>TRANSPOSE!C157/ANSWERS!E$136</f>
        <v>0.6666666667</v>
      </c>
      <c r="D157">
        <f>TRANSPOSE!D157/ANSWERS!F$136</f>
        <v>0</v>
      </c>
      <c r="E157">
        <f>TRANSPOSE!E157/ANSWERS!G$136</f>
        <v>1</v>
      </c>
      <c r="F157">
        <f>TRANSPOSE!F157/ANSWERS!H$136</f>
        <v>1</v>
      </c>
      <c r="G157">
        <f>TRANSPOSE!G157/ANSWERS!I$136</f>
        <v>1</v>
      </c>
      <c r="H157">
        <f>TRANSPOSE!H157/ANSWERS!J$136</f>
        <v>0.5714285714</v>
      </c>
      <c r="I157">
        <f>TRANSPOSE!I157/ANSWERS!K$136</f>
        <v>1</v>
      </c>
      <c r="J157">
        <f>TRANSPOSE!J157/ANSWERS!L$136</f>
        <v>0.5</v>
      </c>
      <c r="K157">
        <f>TRANSPOSE!K157/ANSWERS!M$136</f>
        <v>0.6</v>
      </c>
      <c r="L157">
        <f>TRANSPOSE!L157/ANSWERS!N$136</f>
        <v>0.5</v>
      </c>
      <c r="M157">
        <f>TRANSPOSE!M157/ANSWERS!O$136</f>
        <v>0.4117647059</v>
      </c>
      <c r="N157">
        <f>TRANSPOSE!N157/ANSWERS!P$136</f>
        <v>1</v>
      </c>
      <c r="O157">
        <f>TRANSPOSE!O157/ANSWERS!Q$136</f>
        <v>0.4</v>
      </c>
      <c r="P157" t="str">
        <f>TRANSPOSE!P157/ANSWERS!R$136</f>
        <v>#DIV/0!</v>
      </c>
      <c r="Q157" t="str">
        <f>TRANSPOSE!Q157/ANSWERS!S$136</f>
        <v>#DIV/0!</v>
      </c>
      <c r="R157">
        <f>TRANSPOSE!R157/ANSWERS!T$136</f>
        <v>0.4615384615</v>
      </c>
      <c r="S157">
        <f>TRANSPOSE!S157/ANSWERS!U$136</f>
        <v>0.5625</v>
      </c>
      <c r="T157">
        <f>TRANSPOSE!T157/ANSWERS!V$136</f>
        <v>0.3333333333</v>
      </c>
      <c r="U157">
        <f>TRANSPOSE!U157/ANSWERS!W$136</f>
        <v>0.7142857143</v>
      </c>
      <c r="V157">
        <f>TRANSPOSE!V157/ANSWERS!X$136</f>
        <v>0.5</v>
      </c>
      <c r="W157">
        <f>TRANSPOSE!W157/ANSWERS!Y$136</f>
        <v>0.5454545455</v>
      </c>
      <c r="X157">
        <f>TRANSPOSE!X157/ANSWERS!Z$136</f>
        <v>0.5</v>
      </c>
      <c r="Y157">
        <f>TRANSPOSE!Y157/ANSWERS!AA$136</f>
        <v>0</v>
      </c>
      <c r="Z157">
        <f>TRANSPOSE!Z157/ANSWERS!AB$136</f>
        <v>0.25</v>
      </c>
      <c r="AA157">
        <f>TRANSPOSE!AA157/ANSWERS!AC$136</f>
        <v>0.6</v>
      </c>
      <c r="AB157">
        <f>TRANSPOSE!AB157/ANSWERS!AD$136</f>
        <v>1</v>
      </c>
      <c r="AC157">
        <f>TRANSPOSE!AC157/ANSWERS!AE$136</f>
        <v>1</v>
      </c>
      <c r="AD157" t="str">
        <f>TRANSPOSE!AD157/ANSWERS!AF$136</f>
        <v>#DIV/0!</v>
      </c>
      <c r="AE157" t="str">
        <f>TRANSPOSE!AE157/ANSWERS!AG$136</f>
        <v>#DIV/0!</v>
      </c>
      <c r="AF157">
        <f>TRANSPOSE!AF157/ANSWERS!AH$136</f>
        <v>0.5</v>
      </c>
      <c r="AG157">
        <f>TRANSPOSE!AG157/ANSWERS!AI$136</f>
        <v>0.5833333333</v>
      </c>
      <c r="AH157">
        <f>TRANSPOSE!AH157/ANSWERS!AJ$136</f>
        <v>0</v>
      </c>
      <c r="AI157">
        <f>TRANSPOSE!AI157/ANSWERS!AK$136</f>
        <v>0</v>
      </c>
      <c r="AJ157" t="str">
        <f>TRANSPOSE!AJ157/ANSWERS!AL$136</f>
        <v>#DIV/0!</v>
      </c>
      <c r="AK157">
        <f>TRANSPOSE!AK157/ANSWERS!AM$136</f>
        <v>1</v>
      </c>
      <c r="AL157">
        <f>TRANSPOSE!AL157/ANSWERS!AN$136</f>
        <v>0.5</v>
      </c>
      <c r="AM157" t="str">
        <f>TRANSPOSE!AM157/ANSWERS!AO$136</f>
        <v>#DIV/0!</v>
      </c>
      <c r="AN157" t="str">
        <f>TRANSPOSE!AN157/ANSWERS!AP$136</f>
        <v>#DIV/0!</v>
      </c>
      <c r="AO157" t="str">
        <f>TRANSPOSE!AO157/ANSWERS!AQ$136</f>
        <v>#DIV/0!</v>
      </c>
      <c r="AP157">
        <f>TRANSPOSE!AP157/ANSWERS!AR$136</f>
        <v>1</v>
      </c>
      <c r="AQ157" t="str">
        <f>TRANSPOSE!AQ157/ANSWERS!AS$136</f>
        <v>#DIV/0!</v>
      </c>
      <c r="AR157">
        <f>TRANSPOSE!AR157/ANSWERS!AT$136</f>
        <v>0.5</v>
      </c>
      <c r="AS157">
        <f>TRANSPOSE!AS157/ANSWERS!AU$136</f>
        <v>1</v>
      </c>
      <c r="AT157">
        <f>TRANSPOSE!AT157/ANSWERS!AV$136</f>
        <v>0.6</v>
      </c>
    </row>
    <row r="158">
      <c r="A158" s="1" t="s">
        <v>208</v>
      </c>
      <c r="B158" t="str">
        <f>TRANSPOSE!B158/ANSWERS!D$136</f>
        <v>#DIV/0!</v>
      </c>
      <c r="C158">
        <f>TRANSPOSE!C158/ANSWERS!E$136</f>
        <v>0.6666666667</v>
      </c>
      <c r="D158">
        <f>TRANSPOSE!D158/ANSWERS!F$136</f>
        <v>1</v>
      </c>
      <c r="E158">
        <f>TRANSPOSE!E158/ANSWERS!G$136</f>
        <v>0</v>
      </c>
      <c r="F158">
        <f>TRANSPOSE!F158/ANSWERS!H$136</f>
        <v>1</v>
      </c>
      <c r="G158">
        <f>TRANSPOSE!G158/ANSWERS!I$136</f>
        <v>0.5</v>
      </c>
      <c r="H158">
        <f>TRANSPOSE!H158/ANSWERS!J$136</f>
        <v>0.5714285714</v>
      </c>
      <c r="I158">
        <f>TRANSPOSE!I158/ANSWERS!K$136</f>
        <v>1</v>
      </c>
      <c r="J158">
        <f>TRANSPOSE!J158/ANSWERS!L$136</f>
        <v>0.5</v>
      </c>
      <c r="K158">
        <f>TRANSPOSE!K158/ANSWERS!M$136</f>
        <v>0.4</v>
      </c>
      <c r="L158">
        <f>TRANSPOSE!L158/ANSWERS!N$136</f>
        <v>1</v>
      </c>
      <c r="M158">
        <f>TRANSPOSE!M158/ANSWERS!O$136</f>
        <v>0.4117647059</v>
      </c>
      <c r="N158">
        <f>TRANSPOSE!N158/ANSWERS!P$136</f>
        <v>0.3333333333</v>
      </c>
      <c r="O158">
        <f>TRANSPOSE!O158/ANSWERS!Q$136</f>
        <v>0.4</v>
      </c>
      <c r="P158" t="str">
        <f>TRANSPOSE!P158/ANSWERS!R$136</f>
        <v>#DIV/0!</v>
      </c>
      <c r="Q158" t="str">
        <f>TRANSPOSE!Q158/ANSWERS!S$136</f>
        <v>#DIV/0!</v>
      </c>
      <c r="R158">
        <f>TRANSPOSE!R158/ANSWERS!T$136</f>
        <v>0.3846153846</v>
      </c>
      <c r="S158">
        <f>TRANSPOSE!S158/ANSWERS!U$136</f>
        <v>0.5625</v>
      </c>
      <c r="T158">
        <f>TRANSPOSE!T158/ANSWERS!V$136</f>
        <v>0.5555555556</v>
      </c>
      <c r="U158">
        <f>TRANSPOSE!U158/ANSWERS!W$136</f>
        <v>0.8571428571</v>
      </c>
      <c r="V158">
        <f>TRANSPOSE!V158/ANSWERS!X$136</f>
        <v>0.5</v>
      </c>
      <c r="W158">
        <f>TRANSPOSE!W158/ANSWERS!Y$136</f>
        <v>0.5454545455</v>
      </c>
      <c r="X158">
        <f>TRANSPOSE!X158/ANSWERS!Z$136</f>
        <v>0.5</v>
      </c>
      <c r="Y158">
        <f>TRANSPOSE!Y158/ANSWERS!AA$136</f>
        <v>0</v>
      </c>
      <c r="Z158">
        <f>TRANSPOSE!Z158/ANSWERS!AB$136</f>
        <v>0.5</v>
      </c>
      <c r="AA158">
        <f>TRANSPOSE!AA158/ANSWERS!AC$136</f>
        <v>0.6</v>
      </c>
      <c r="AB158">
        <f>TRANSPOSE!AB158/ANSWERS!AD$136</f>
        <v>1</v>
      </c>
      <c r="AC158">
        <f>TRANSPOSE!AC158/ANSWERS!AE$136</f>
        <v>1</v>
      </c>
      <c r="AD158" t="str">
        <f>TRANSPOSE!AD158/ANSWERS!AF$136</f>
        <v>#DIV/0!</v>
      </c>
      <c r="AE158" t="str">
        <f>TRANSPOSE!AE158/ANSWERS!AG$136</f>
        <v>#DIV/0!</v>
      </c>
      <c r="AF158">
        <f>TRANSPOSE!AF158/ANSWERS!AH$136</f>
        <v>1</v>
      </c>
      <c r="AG158">
        <f>TRANSPOSE!AG158/ANSWERS!AI$136</f>
        <v>0.4166666667</v>
      </c>
      <c r="AH158">
        <f>TRANSPOSE!AH158/ANSWERS!AJ$136</f>
        <v>0.3333333333</v>
      </c>
      <c r="AI158">
        <f>TRANSPOSE!AI158/ANSWERS!AK$136</f>
        <v>0</v>
      </c>
      <c r="AJ158" t="str">
        <f>TRANSPOSE!AJ158/ANSWERS!AL$136</f>
        <v>#DIV/0!</v>
      </c>
      <c r="AK158">
        <f>TRANSPOSE!AK158/ANSWERS!AM$136</f>
        <v>1</v>
      </c>
      <c r="AL158">
        <f>TRANSPOSE!AL158/ANSWERS!AN$136</f>
        <v>0.5</v>
      </c>
      <c r="AM158" t="str">
        <f>TRANSPOSE!AM158/ANSWERS!AO$136</f>
        <v>#DIV/0!</v>
      </c>
      <c r="AN158" t="str">
        <f>TRANSPOSE!AN158/ANSWERS!AP$136</f>
        <v>#DIV/0!</v>
      </c>
      <c r="AO158" t="str">
        <f>TRANSPOSE!AO158/ANSWERS!AQ$136</f>
        <v>#DIV/0!</v>
      </c>
      <c r="AP158">
        <f>TRANSPOSE!AP158/ANSWERS!AR$136</f>
        <v>0.25</v>
      </c>
      <c r="AQ158" t="str">
        <f>TRANSPOSE!AQ158/ANSWERS!AS$136</f>
        <v>#DIV/0!</v>
      </c>
      <c r="AR158">
        <f>TRANSPOSE!AR158/ANSWERS!AT$136</f>
        <v>1</v>
      </c>
      <c r="AS158">
        <f>TRANSPOSE!AS158/ANSWERS!AU$136</f>
        <v>1</v>
      </c>
      <c r="AT158">
        <f>TRANSPOSE!AT158/ANSWERS!AV$136</f>
        <v>0.4</v>
      </c>
    </row>
    <row r="159">
      <c r="A159" s="1" t="s">
        <v>209</v>
      </c>
      <c r="B159" t="str">
        <f>TRANSPOSE!B159/ANSWERS!D$136</f>
        <v>#DIV/0!</v>
      </c>
      <c r="C159">
        <f>TRANSPOSE!C159/ANSWERS!E$136</f>
        <v>1</v>
      </c>
      <c r="D159">
        <f>TRANSPOSE!D159/ANSWERS!F$136</f>
        <v>1</v>
      </c>
      <c r="E159">
        <f>TRANSPOSE!E159/ANSWERS!G$136</f>
        <v>1</v>
      </c>
      <c r="F159">
        <f>TRANSPOSE!F159/ANSWERS!H$136</f>
        <v>1</v>
      </c>
      <c r="G159">
        <f>TRANSPOSE!G159/ANSWERS!I$136</f>
        <v>1</v>
      </c>
      <c r="H159">
        <f>TRANSPOSE!H159/ANSWERS!J$136</f>
        <v>0.8571428571</v>
      </c>
      <c r="I159">
        <f>TRANSPOSE!I159/ANSWERS!K$136</f>
        <v>1</v>
      </c>
      <c r="J159">
        <f>TRANSPOSE!J159/ANSWERS!L$136</f>
        <v>0.9166666667</v>
      </c>
      <c r="K159">
        <f>TRANSPOSE!K159/ANSWERS!M$136</f>
        <v>0.8</v>
      </c>
      <c r="L159">
        <f>TRANSPOSE!L159/ANSWERS!N$136</f>
        <v>1</v>
      </c>
      <c r="M159">
        <f>TRANSPOSE!M159/ANSWERS!O$136</f>
        <v>0.8235294118</v>
      </c>
      <c r="N159">
        <f>TRANSPOSE!N159/ANSWERS!P$136</f>
        <v>0.6666666667</v>
      </c>
      <c r="O159">
        <f>TRANSPOSE!O159/ANSWERS!Q$136</f>
        <v>0.9</v>
      </c>
      <c r="P159" t="str">
        <f>TRANSPOSE!P159/ANSWERS!R$136</f>
        <v>#DIV/0!</v>
      </c>
      <c r="Q159" t="str">
        <f>TRANSPOSE!Q159/ANSWERS!S$136</f>
        <v>#DIV/0!</v>
      </c>
      <c r="R159">
        <f>TRANSPOSE!R159/ANSWERS!T$136</f>
        <v>0.8461538462</v>
      </c>
      <c r="S159">
        <f>TRANSPOSE!S159/ANSWERS!U$136</f>
        <v>0.9375</v>
      </c>
      <c r="T159">
        <f>TRANSPOSE!T159/ANSWERS!V$136</f>
        <v>0.8888888889</v>
      </c>
      <c r="U159">
        <f>TRANSPOSE!U159/ANSWERS!W$136</f>
        <v>1</v>
      </c>
      <c r="V159">
        <f>TRANSPOSE!V159/ANSWERS!X$136</f>
        <v>0.875</v>
      </c>
      <c r="W159">
        <f>TRANSPOSE!W159/ANSWERS!Y$136</f>
        <v>0.9090909091</v>
      </c>
      <c r="X159">
        <f>TRANSPOSE!X159/ANSWERS!Z$136</f>
        <v>1</v>
      </c>
      <c r="Y159">
        <f>TRANSPOSE!Y159/ANSWERS!AA$136</f>
        <v>0.5</v>
      </c>
      <c r="Z159">
        <f>TRANSPOSE!Z159/ANSWERS!AB$136</f>
        <v>1</v>
      </c>
      <c r="AA159">
        <f>TRANSPOSE!AA159/ANSWERS!AC$136</f>
        <v>1</v>
      </c>
      <c r="AB159">
        <f>TRANSPOSE!AB159/ANSWERS!AD$136</f>
        <v>1</v>
      </c>
      <c r="AC159">
        <f>TRANSPOSE!AC159/ANSWERS!AE$136</f>
        <v>1</v>
      </c>
      <c r="AD159" t="str">
        <f>TRANSPOSE!AD159/ANSWERS!AF$136</f>
        <v>#DIV/0!</v>
      </c>
      <c r="AE159" t="str">
        <f>TRANSPOSE!AE159/ANSWERS!AG$136</f>
        <v>#DIV/0!</v>
      </c>
      <c r="AF159">
        <f>TRANSPOSE!AF159/ANSWERS!AH$136</f>
        <v>1</v>
      </c>
      <c r="AG159">
        <f>TRANSPOSE!AG159/ANSWERS!AI$136</f>
        <v>0.9166666667</v>
      </c>
      <c r="AH159">
        <f>TRANSPOSE!AH159/ANSWERS!AJ$136</f>
        <v>0.6666666667</v>
      </c>
      <c r="AI159">
        <f>TRANSPOSE!AI159/ANSWERS!AK$136</f>
        <v>0</v>
      </c>
      <c r="AJ159" t="str">
        <f>TRANSPOSE!AJ159/ANSWERS!AL$136</f>
        <v>#DIV/0!</v>
      </c>
      <c r="AK159">
        <f>TRANSPOSE!AK159/ANSWERS!AM$136</f>
        <v>1</v>
      </c>
      <c r="AL159">
        <f>TRANSPOSE!AL159/ANSWERS!AN$136</f>
        <v>1</v>
      </c>
      <c r="AM159" t="str">
        <f>TRANSPOSE!AM159/ANSWERS!AO$136</f>
        <v>#DIV/0!</v>
      </c>
      <c r="AN159" t="str">
        <f>TRANSPOSE!AN159/ANSWERS!AP$136</f>
        <v>#DIV/0!</v>
      </c>
      <c r="AO159" t="str">
        <f>TRANSPOSE!AO159/ANSWERS!AQ$136</f>
        <v>#DIV/0!</v>
      </c>
      <c r="AP159">
        <f>TRANSPOSE!AP159/ANSWERS!AR$136</f>
        <v>1</v>
      </c>
      <c r="AQ159" t="str">
        <f>TRANSPOSE!AQ159/ANSWERS!AS$136</f>
        <v>#DIV/0!</v>
      </c>
      <c r="AR159">
        <f>TRANSPOSE!AR159/ANSWERS!AT$136</f>
        <v>1</v>
      </c>
      <c r="AS159">
        <f>TRANSPOSE!AS159/ANSWERS!AU$136</f>
        <v>1</v>
      </c>
      <c r="AT159">
        <f>TRANSPOSE!AT159/ANSWERS!AV$136</f>
        <v>0.9</v>
      </c>
    </row>
    <row r="160">
      <c r="A160" s="1" t="s">
        <v>210</v>
      </c>
      <c r="B160" t="str">
        <f>TRANSPOSE!B160/ANSWERS!D$136</f>
        <v>#DIV/0!</v>
      </c>
      <c r="C160">
        <f>TRANSPOSE!C160/ANSWERS!E$136</f>
        <v>1</v>
      </c>
      <c r="D160">
        <f>TRANSPOSE!D160/ANSWERS!F$136</f>
        <v>1</v>
      </c>
      <c r="E160">
        <f>TRANSPOSE!E160/ANSWERS!G$136</f>
        <v>1</v>
      </c>
      <c r="F160">
        <f>TRANSPOSE!F160/ANSWERS!H$136</f>
        <v>1</v>
      </c>
      <c r="G160">
        <f>TRANSPOSE!G160/ANSWERS!I$136</f>
        <v>1</v>
      </c>
      <c r="H160">
        <f>TRANSPOSE!H160/ANSWERS!J$136</f>
        <v>0.5714285714</v>
      </c>
      <c r="I160">
        <f>TRANSPOSE!I160/ANSWERS!K$136</f>
        <v>1</v>
      </c>
      <c r="J160">
        <f>TRANSPOSE!J160/ANSWERS!L$136</f>
        <v>0.5</v>
      </c>
      <c r="K160">
        <f>TRANSPOSE!K160/ANSWERS!M$136</f>
        <v>0.4</v>
      </c>
      <c r="L160">
        <f>TRANSPOSE!L160/ANSWERS!N$136</f>
        <v>1</v>
      </c>
      <c r="M160">
        <f>TRANSPOSE!M160/ANSWERS!O$136</f>
        <v>0.3529411765</v>
      </c>
      <c r="N160">
        <f>TRANSPOSE!N160/ANSWERS!P$136</f>
        <v>0.3333333333</v>
      </c>
      <c r="O160">
        <f>TRANSPOSE!O160/ANSWERS!Q$136</f>
        <v>0.6</v>
      </c>
      <c r="P160" t="str">
        <f>TRANSPOSE!P160/ANSWERS!R$136</f>
        <v>#DIV/0!</v>
      </c>
      <c r="Q160" t="str">
        <f>TRANSPOSE!Q160/ANSWERS!S$136</f>
        <v>#DIV/0!</v>
      </c>
      <c r="R160">
        <f>TRANSPOSE!R160/ANSWERS!T$136</f>
        <v>0.3846153846</v>
      </c>
      <c r="S160">
        <f>TRANSPOSE!S160/ANSWERS!U$136</f>
        <v>0.5625</v>
      </c>
      <c r="T160">
        <f>TRANSPOSE!T160/ANSWERS!V$136</f>
        <v>0.5555555556</v>
      </c>
      <c r="U160">
        <f>TRANSPOSE!U160/ANSWERS!W$136</f>
        <v>0.7142857143</v>
      </c>
      <c r="V160">
        <f>TRANSPOSE!V160/ANSWERS!X$136</f>
        <v>0.5</v>
      </c>
      <c r="W160">
        <f>TRANSPOSE!W160/ANSWERS!Y$136</f>
        <v>0.5454545455</v>
      </c>
      <c r="X160">
        <f>TRANSPOSE!X160/ANSWERS!Z$136</f>
        <v>0.5</v>
      </c>
      <c r="Y160">
        <f>TRANSPOSE!Y160/ANSWERS!AA$136</f>
        <v>0</v>
      </c>
      <c r="Z160">
        <f>TRANSPOSE!Z160/ANSWERS!AB$136</f>
        <v>0.25</v>
      </c>
      <c r="AA160">
        <f>TRANSPOSE!AA160/ANSWERS!AC$136</f>
        <v>0.8</v>
      </c>
      <c r="AB160">
        <f>TRANSPOSE!AB160/ANSWERS!AD$136</f>
        <v>1</v>
      </c>
      <c r="AC160">
        <f>TRANSPOSE!AC160/ANSWERS!AE$136</f>
        <v>1</v>
      </c>
      <c r="AD160" t="str">
        <f>TRANSPOSE!AD160/ANSWERS!AF$136</f>
        <v>#DIV/0!</v>
      </c>
      <c r="AE160" t="str">
        <f>TRANSPOSE!AE160/ANSWERS!AG$136</f>
        <v>#DIV/0!</v>
      </c>
      <c r="AF160">
        <f>TRANSPOSE!AF160/ANSWERS!AH$136</f>
        <v>1</v>
      </c>
      <c r="AG160">
        <f>TRANSPOSE!AG160/ANSWERS!AI$136</f>
        <v>0.4166666667</v>
      </c>
      <c r="AH160">
        <f>TRANSPOSE!AH160/ANSWERS!AJ$136</f>
        <v>0.6666666667</v>
      </c>
      <c r="AI160">
        <f>TRANSPOSE!AI160/ANSWERS!AK$136</f>
        <v>0</v>
      </c>
      <c r="AJ160" t="str">
        <f>TRANSPOSE!AJ160/ANSWERS!AL$136</f>
        <v>#DIV/0!</v>
      </c>
      <c r="AK160">
        <f>TRANSPOSE!AK160/ANSWERS!AM$136</f>
        <v>1</v>
      </c>
      <c r="AL160">
        <f>TRANSPOSE!AL160/ANSWERS!AN$136</f>
        <v>1</v>
      </c>
      <c r="AM160" t="str">
        <f>TRANSPOSE!AM160/ANSWERS!AO$136</f>
        <v>#DIV/0!</v>
      </c>
      <c r="AN160" t="str">
        <f>TRANSPOSE!AN160/ANSWERS!AP$136</f>
        <v>#DIV/0!</v>
      </c>
      <c r="AO160" t="str">
        <f>TRANSPOSE!AO160/ANSWERS!AQ$136</f>
        <v>#DIV/0!</v>
      </c>
      <c r="AP160">
        <f>TRANSPOSE!AP160/ANSWERS!AR$136</f>
        <v>0.5</v>
      </c>
      <c r="AQ160" t="str">
        <f>TRANSPOSE!AQ160/ANSWERS!AS$136</f>
        <v>#DIV/0!</v>
      </c>
      <c r="AR160">
        <f>TRANSPOSE!AR160/ANSWERS!AT$136</f>
        <v>0.6666666667</v>
      </c>
      <c r="AS160">
        <f>TRANSPOSE!AS160/ANSWERS!AU$136</f>
        <v>1</v>
      </c>
      <c r="AT160">
        <f>TRANSPOSE!AT160/ANSWERS!AV$136</f>
        <v>0.6</v>
      </c>
    </row>
    <row r="161">
      <c r="A161" s="1" t="s">
        <v>211</v>
      </c>
      <c r="B161" t="str">
        <f>TRANSPOSE!B161/ANSWERS!D$136</f>
        <v>#DIV/0!</v>
      </c>
      <c r="C161">
        <f>TRANSPOSE!C161/ANSWERS!E$136</f>
        <v>1</v>
      </c>
      <c r="D161">
        <f>TRANSPOSE!D161/ANSWERS!F$136</f>
        <v>1</v>
      </c>
      <c r="E161">
        <f>TRANSPOSE!E161/ANSWERS!G$136</f>
        <v>0</v>
      </c>
      <c r="F161">
        <f>TRANSPOSE!F161/ANSWERS!H$136</f>
        <v>1</v>
      </c>
      <c r="G161">
        <f>TRANSPOSE!G161/ANSWERS!I$136</f>
        <v>0.5</v>
      </c>
      <c r="H161">
        <f>TRANSPOSE!H161/ANSWERS!J$136</f>
        <v>0.7142857143</v>
      </c>
      <c r="I161">
        <f>TRANSPOSE!I161/ANSWERS!K$136</f>
        <v>1</v>
      </c>
      <c r="J161">
        <f>TRANSPOSE!J161/ANSWERS!L$136</f>
        <v>0.75</v>
      </c>
      <c r="K161">
        <f>TRANSPOSE!K161/ANSWERS!M$136</f>
        <v>0.8</v>
      </c>
      <c r="L161">
        <f>TRANSPOSE!L161/ANSWERS!N$136</f>
        <v>1</v>
      </c>
      <c r="M161">
        <f>TRANSPOSE!M161/ANSWERS!O$136</f>
        <v>0.7058823529</v>
      </c>
      <c r="N161">
        <f>TRANSPOSE!N161/ANSWERS!P$136</f>
        <v>0.3333333333</v>
      </c>
      <c r="O161">
        <f>TRANSPOSE!O161/ANSWERS!Q$136</f>
        <v>0.8</v>
      </c>
      <c r="P161" t="str">
        <f>TRANSPOSE!P161/ANSWERS!R$136</f>
        <v>#DIV/0!</v>
      </c>
      <c r="Q161" t="str">
        <f>TRANSPOSE!Q161/ANSWERS!S$136</f>
        <v>#DIV/0!</v>
      </c>
      <c r="R161">
        <f>TRANSPOSE!R161/ANSWERS!T$136</f>
        <v>0.7692307692</v>
      </c>
      <c r="S161">
        <f>TRANSPOSE!S161/ANSWERS!U$136</f>
        <v>0.8125</v>
      </c>
      <c r="T161">
        <f>TRANSPOSE!T161/ANSWERS!V$136</f>
        <v>0.7777777778</v>
      </c>
      <c r="U161">
        <f>TRANSPOSE!U161/ANSWERS!W$136</f>
        <v>0.8571428571</v>
      </c>
      <c r="V161">
        <f>TRANSPOSE!V161/ANSWERS!X$136</f>
        <v>0.75</v>
      </c>
      <c r="W161">
        <f>TRANSPOSE!W161/ANSWERS!Y$136</f>
        <v>0.8181818182</v>
      </c>
      <c r="X161">
        <f>TRANSPOSE!X161/ANSWERS!Z$136</f>
        <v>1</v>
      </c>
      <c r="Y161">
        <f>TRANSPOSE!Y161/ANSWERS!AA$136</f>
        <v>0.5</v>
      </c>
      <c r="Z161">
        <f>TRANSPOSE!Z161/ANSWERS!AB$136</f>
        <v>1</v>
      </c>
      <c r="AA161">
        <f>TRANSPOSE!AA161/ANSWERS!AC$136</f>
        <v>1</v>
      </c>
      <c r="AB161">
        <f>TRANSPOSE!AB161/ANSWERS!AD$136</f>
        <v>1</v>
      </c>
      <c r="AC161">
        <f>TRANSPOSE!AC161/ANSWERS!AE$136</f>
        <v>1</v>
      </c>
      <c r="AD161" t="str">
        <f>TRANSPOSE!AD161/ANSWERS!AF$136</f>
        <v>#DIV/0!</v>
      </c>
      <c r="AE161" t="str">
        <f>TRANSPOSE!AE161/ANSWERS!AG$136</f>
        <v>#DIV/0!</v>
      </c>
      <c r="AF161">
        <f>TRANSPOSE!AF161/ANSWERS!AH$136</f>
        <v>1</v>
      </c>
      <c r="AG161">
        <f>TRANSPOSE!AG161/ANSWERS!AI$136</f>
        <v>0.75</v>
      </c>
      <c r="AH161">
        <f>TRANSPOSE!AH161/ANSWERS!AJ$136</f>
        <v>1</v>
      </c>
      <c r="AI161">
        <f>TRANSPOSE!AI161/ANSWERS!AK$136</f>
        <v>1</v>
      </c>
      <c r="AJ161" t="str">
        <f>TRANSPOSE!AJ161/ANSWERS!AL$136</f>
        <v>#DIV/0!</v>
      </c>
      <c r="AK161">
        <f>TRANSPOSE!AK161/ANSWERS!AM$136</f>
        <v>1</v>
      </c>
      <c r="AL161">
        <f>TRANSPOSE!AL161/ANSWERS!AN$136</f>
        <v>1</v>
      </c>
      <c r="AM161" t="str">
        <f>TRANSPOSE!AM161/ANSWERS!AO$136</f>
        <v>#DIV/0!</v>
      </c>
      <c r="AN161" t="str">
        <f>TRANSPOSE!AN161/ANSWERS!AP$136</f>
        <v>#DIV/0!</v>
      </c>
      <c r="AO161" t="str">
        <f>TRANSPOSE!AO161/ANSWERS!AQ$136</f>
        <v>#DIV/0!</v>
      </c>
      <c r="AP161">
        <f>TRANSPOSE!AP161/ANSWERS!AR$136</f>
        <v>0.75</v>
      </c>
      <c r="AQ161" t="str">
        <f>TRANSPOSE!AQ161/ANSWERS!AS$136</f>
        <v>#DIV/0!</v>
      </c>
      <c r="AR161">
        <f>TRANSPOSE!AR161/ANSWERS!AT$136</f>
        <v>1</v>
      </c>
      <c r="AS161">
        <f>TRANSPOSE!AS161/ANSWERS!AU$136</f>
        <v>1</v>
      </c>
      <c r="AT161">
        <f>TRANSPOSE!AT161/ANSWERS!AV$136</f>
        <v>0.8</v>
      </c>
    </row>
    <row r="162">
      <c r="A162" s="1" t="s">
        <v>212</v>
      </c>
      <c r="B162" t="str">
        <f>TRANSPOSE!B162/ANSWERS!D$136</f>
        <v>#DIV/0!</v>
      </c>
      <c r="C162">
        <f>TRANSPOSE!C162/ANSWERS!E$136</f>
        <v>1</v>
      </c>
      <c r="D162">
        <f>TRANSPOSE!D162/ANSWERS!F$136</f>
        <v>1</v>
      </c>
      <c r="E162">
        <f>TRANSPOSE!E162/ANSWERS!G$136</f>
        <v>1</v>
      </c>
      <c r="F162">
        <f>TRANSPOSE!F162/ANSWERS!H$136</f>
        <v>1</v>
      </c>
      <c r="G162">
        <f>TRANSPOSE!G162/ANSWERS!I$136</f>
        <v>1</v>
      </c>
      <c r="H162">
        <f>TRANSPOSE!H162/ANSWERS!J$136</f>
        <v>0.8571428571</v>
      </c>
      <c r="I162">
        <f>TRANSPOSE!I162/ANSWERS!K$136</f>
        <v>1</v>
      </c>
      <c r="J162">
        <f>TRANSPOSE!J162/ANSWERS!L$136</f>
        <v>0.75</v>
      </c>
      <c r="K162">
        <f>TRANSPOSE!K162/ANSWERS!M$136</f>
        <v>0.8</v>
      </c>
      <c r="L162">
        <f>TRANSPOSE!L162/ANSWERS!N$136</f>
        <v>1</v>
      </c>
      <c r="M162">
        <f>TRANSPOSE!M162/ANSWERS!O$136</f>
        <v>0.7647058824</v>
      </c>
      <c r="N162">
        <f>TRANSPOSE!N162/ANSWERS!P$136</f>
        <v>0.6666666667</v>
      </c>
      <c r="O162">
        <f>TRANSPOSE!O162/ANSWERS!Q$136</f>
        <v>0.9</v>
      </c>
      <c r="P162" t="str">
        <f>TRANSPOSE!P162/ANSWERS!R$136</f>
        <v>#DIV/0!</v>
      </c>
      <c r="Q162" t="str">
        <f>TRANSPOSE!Q162/ANSWERS!S$136</f>
        <v>#DIV/0!</v>
      </c>
      <c r="R162">
        <f>TRANSPOSE!R162/ANSWERS!T$136</f>
        <v>0.7692307692</v>
      </c>
      <c r="S162">
        <f>TRANSPOSE!S162/ANSWERS!U$136</f>
        <v>0.875</v>
      </c>
      <c r="T162">
        <f>TRANSPOSE!T162/ANSWERS!V$136</f>
        <v>0.7777777778</v>
      </c>
      <c r="U162">
        <f>TRANSPOSE!U162/ANSWERS!W$136</f>
        <v>0.8571428571</v>
      </c>
      <c r="V162">
        <f>TRANSPOSE!V162/ANSWERS!X$136</f>
        <v>0.875</v>
      </c>
      <c r="W162">
        <f>TRANSPOSE!W162/ANSWERS!Y$136</f>
        <v>0.9090909091</v>
      </c>
      <c r="X162">
        <f>TRANSPOSE!X162/ANSWERS!Z$136</f>
        <v>1</v>
      </c>
      <c r="Y162">
        <f>TRANSPOSE!Y162/ANSWERS!AA$136</f>
        <v>1</v>
      </c>
      <c r="Z162">
        <f>TRANSPOSE!Z162/ANSWERS!AB$136</f>
        <v>0.75</v>
      </c>
      <c r="AA162">
        <f>TRANSPOSE!AA162/ANSWERS!AC$136</f>
        <v>1</v>
      </c>
      <c r="AB162">
        <f>TRANSPOSE!AB162/ANSWERS!AD$136</f>
        <v>1</v>
      </c>
      <c r="AC162">
        <f>TRANSPOSE!AC162/ANSWERS!AE$136</f>
        <v>0</v>
      </c>
      <c r="AD162" t="str">
        <f>TRANSPOSE!AD162/ANSWERS!AF$136</f>
        <v>#DIV/0!</v>
      </c>
      <c r="AE162" t="str">
        <f>TRANSPOSE!AE162/ANSWERS!AG$136</f>
        <v>#DIV/0!</v>
      </c>
      <c r="AF162">
        <f>TRANSPOSE!AF162/ANSWERS!AH$136</f>
        <v>1</v>
      </c>
      <c r="AG162">
        <f>TRANSPOSE!AG162/ANSWERS!AI$136</f>
        <v>0.9166666667</v>
      </c>
      <c r="AH162">
        <f>TRANSPOSE!AH162/ANSWERS!AJ$136</f>
        <v>0.3333333333</v>
      </c>
      <c r="AI162">
        <f>TRANSPOSE!AI162/ANSWERS!AK$136</f>
        <v>0</v>
      </c>
      <c r="AJ162" t="str">
        <f>TRANSPOSE!AJ162/ANSWERS!AL$136</f>
        <v>#DIV/0!</v>
      </c>
      <c r="AK162">
        <f>TRANSPOSE!AK162/ANSWERS!AM$136</f>
        <v>0</v>
      </c>
      <c r="AL162">
        <f>TRANSPOSE!AL162/ANSWERS!AN$136</f>
        <v>1</v>
      </c>
      <c r="AM162" t="str">
        <f>TRANSPOSE!AM162/ANSWERS!AO$136</f>
        <v>#DIV/0!</v>
      </c>
      <c r="AN162" t="str">
        <f>TRANSPOSE!AN162/ANSWERS!AP$136</f>
        <v>#DIV/0!</v>
      </c>
      <c r="AO162" t="str">
        <f>TRANSPOSE!AO162/ANSWERS!AQ$136</f>
        <v>#DIV/0!</v>
      </c>
      <c r="AP162">
        <f>TRANSPOSE!AP162/ANSWERS!AR$136</f>
        <v>0.75</v>
      </c>
      <c r="AQ162" t="str">
        <f>TRANSPOSE!AQ162/ANSWERS!AS$136</f>
        <v>#DIV/0!</v>
      </c>
      <c r="AR162">
        <f>TRANSPOSE!AR162/ANSWERS!AT$136</f>
        <v>1</v>
      </c>
      <c r="AS162">
        <f>TRANSPOSE!AS162/ANSWERS!AU$136</f>
        <v>1</v>
      </c>
      <c r="AT162">
        <f>TRANSPOSE!AT162/ANSWERS!AV$136</f>
        <v>1</v>
      </c>
    </row>
    <row r="163">
      <c r="A163" s="1" t="s">
        <v>213</v>
      </c>
      <c r="B163" t="str">
        <f>TRANSPOSE!B163/ANSWERS!D$136</f>
        <v>#DIV/0!</v>
      </c>
      <c r="C163">
        <f>TRANSPOSE!C163/ANSWERS!E$136</f>
        <v>1</v>
      </c>
      <c r="D163">
        <f>TRANSPOSE!D163/ANSWERS!F$136</f>
        <v>1</v>
      </c>
      <c r="E163">
        <f>TRANSPOSE!E163/ANSWERS!G$136</f>
        <v>0</v>
      </c>
      <c r="F163">
        <f>TRANSPOSE!F163/ANSWERS!H$136</f>
        <v>0.5</v>
      </c>
      <c r="G163">
        <f>TRANSPOSE!G163/ANSWERS!I$136</f>
        <v>1</v>
      </c>
      <c r="H163">
        <f>TRANSPOSE!H163/ANSWERS!J$136</f>
        <v>0.8571428571</v>
      </c>
      <c r="I163">
        <f>TRANSPOSE!I163/ANSWERS!K$136</f>
        <v>1</v>
      </c>
      <c r="J163">
        <f>TRANSPOSE!J163/ANSWERS!L$136</f>
        <v>0.4166666667</v>
      </c>
      <c r="K163">
        <f>TRANSPOSE!K163/ANSWERS!M$136</f>
        <v>0.8</v>
      </c>
      <c r="L163">
        <f>TRANSPOSE!L163/ANSWERS!N$136</f>
        <v>1</v>
      </c>
      <c r="M163">
        <f>TRANSPOSE!M163/ANSWERS!O$136</f>
        <v>0.5882352941</v>
      </c>
      <c r="N163">
        <f>TRANSPOSE!N163/ANSWERS!P$136</f>
        <v>0.6666666667</v>
      </c>
      <c r="O163">
        <f>TRANSPOSE!O163/ANSWERS!Q$136</f>
        <v>0.7</v>
      </c>
      <c r="P163" t="str">
        <f>TRANSPOSE!P163/ANSWERS!R$136</f>
        <v>#DIV/0!</v>
      </c>
      <c r="Q163" t="str">
        <f>TRANSPOSE!Q163/ANSWERS!S$136</f>
        <v>#DIV/0!</v>
      </c>
      <c r="R163">
        <f>TRANSPOSE!R163/ANSWERS!T$136</f>
        <v>0.6153846154</v>
      </c>
      <c r="S163">
        <f>TRANSPOSE!S163/ANSWERS!U$136</f>
        <v>0.75</v>
      </c>
      <c r="T163">
        <f>TRANSPOSE!T163/ANSWERS!V$136</f>
        <v>0.4444444444</v>
      </c>
      <c r="U163">
        <f>TRANSPOSE!U163/ANSWERS!W$136</f>
        <v>0.8571428571</v>
      </c>
      <c r="V163">
        <f>TRANSPOSE!V163/ANSWERS!X$136</f>
        <v>0.75</v>
      </c>
      <c r="W163">
        <f>TRANSPOSE!W163/ANSWERS!Y$136</f>
        <v>0.7272727273</v>
      </c>
      <c r="X163">
        <f>TRANSPOSE!X163/ANSWERS!Z$136</f>
        <v>1</v>
      </c>
      <c r="Y163">
        <f>TRANSPOSE!Y163/ANSWERS!AA$136</f>
        <v>0.5</v>
      </c>
      <c r="Z163">
        <f>TRANSPOSE!Z163/ANSWERS!AB$136</f>
        <v>0.75</v>
      </c>
      <c r="AA163">
        <f>TRANSPOSE!AA163/ANSWERS!AC$136</f>
        <v>1</v>
      </c>
      <c r="AB163">
        <f>TRANSPOSE!AB163/ANSWERS!AD$136</f>
        <v>1</v>
      </c>
      <c r="AC163">
        <f>TRANSPOSE!AC163/ANSWERS!AE$136</f>
        <v>1</v>
      </c>
      <c r="AD163" t="str">
        <f>TRANSPOSE!AD163/ANSWERS!AF$136</f>
        <v>#DIV/0!</v>
      </c>
      <c r="AE163" t="str">
        <f>TRANSPOSE!AE163/ANSWERS!AG$136</f>
        <v>#DIV/0!</v>
      </c>
      <c r="AF163">
        <f>TRANSPOSE!AF163/ANSWERS!AH$136</f>
        <v>1</v>
      </c>
      <c r="AG163">
        <f>TRANSPOSE!AG163/ANSWERS!AI$136</f>
        <v>0.6666666667</v>
      </c>
      <c r="AH163">
        <f>TRANSPOSE!AH163/ANSWERS!AJ$136</f>
        <v>0.6666666667</v>
      </c>
      <c r="AI163">
        <f>TRANSPOSE!AI163/ANSWERS!AK$136</f>
        <v>1</v>
      </c>
      <c r="AJ163" t="str">
        <f>TRANSPOSE!AJ163/ANSWERS!AL$136</f>
        <v>#DIV/0!</v>
      </c>
      <c r="AK163">
        <f>TRANSPOSE!AK163/ANSWERS!AM$136</f>
        <v>1</v>
      </c>
      <c r="AL163">
        <f>TRANSPOSE!AL163/ANSWERS!AN$136</f>
        <v>1</v>
      </c>
      <c r="AM163" t="str">
        <f>TRANSPOSE!AM163/ANSWERS!AO$136</f>
        <v>#DIV/0!</v>
      </c>
      <c r="AN163" t="str">
        <f>TRANSPOSE!AN163/ANSWERS!AP$136</f>
        <v>#DIV/0!</v>
      </c>
      <c r="AO163" t="str">
        <f>TRANSPOSE!AO163/ANSWERS!AQ$136</f>
        <v>#DIV/0!</v>
      </c>
      <c r="AP163">
        <f>TRANSPOSE!AP163/ANSWERS!AR$136</f>
        <v>0.75</v>
      </c>
      <c r="AQ163" t="str">
        <f>TRANSPOSE!AQ163/ANSWERS!AS$136</f>
        <v>#DIV/0!</v>
      </c>
      <c r="AR163">
        <f>TRANSPOSE!AR163/ANSWERS!AT$136</f>
        <v>0.8333333333</v>
      </c>
      <c r="AS163">
        <f>TRANSPOSE!AS163/ANSWERS!AU$136</f>
        <v>0</v>
      </c>
      <c r="AT163">
        <f>TRANSPOSE!AT163/ANSWERS!AV$136</f>
        <v>0.6</v>
      </c>
    </row>
    <row r="164">
      <c r="A164" s="1" t="s">
        <v>214</v>
      </c>
      <c r="B164" t="str">
        <f>TRANSPOSE!B164/ANSWERS!D$136</f>
        <v>#DIV/0!</v>
      </c>
      <c r="C164">
        <f>TRANSPOSE!C164/ANSWERS!E$136</f>
        <v>1</v>
      </c>
      <c r="D164">
        <f>TRANSPOSE!D164/ANSWERS!F$136</f>
        <v>1</v>
      </c>
      <c r="E164">
        <f>TRANSPOSE!E164/ANSWERS!G$136</f>
        <v>0</v>
      </c>
      <c r="F164">
        <f>TRANSPOSE!F164/ANSWERS!H$136</f>
        <v>1</v>
      </c>
      <c r="G164">
        <f>TRANSPOSE!G164/ANSWERS!I$136</f>
        <v>1</v>
      </c>
      <c r="H164">
        <f>TRANSPOSE!H164/ANSWERS!J$136</f>
        <v>0.8571428571</v>
      </c>
      <c r="I164">
        <f>TRANSPOSE!I164/ANSWERS!K$136</f>
        <v>1</v>
      </c>
      <c r="J164">
        <f>TRANSPOSE!J164/ANSWERS!L$136</f>
        <v>0.8333333333</v>
      </c>
      <c r="K164">
        <f>TRANSPOSE!K164/ANSWERS!M$136</f>
        <v>0.9</v>
      </c>
      <c r="L164">
        <f>TRANSPOSE!L164/ANSWERS!N$136</f>
        <v>1</v>
      </c>
      <c r="M164">
        <f>TRANSPOSE!M164/ANSWERS!O$136</f>
        <v>0.8823529412</v>
      </c>
      <c r="N164">
        <f>TRANSPOSE!N164/ANSWERS!P$136</f>
        <v>0.6666666667</v>
      </c>
      <c r="O164">
        <f>TRANSPOSE!O164/ANSWERS!Q$136</f>
        <v>0.9</v>
      </c>
      <c r="P164" t="str">
        <f>TRANSPOSE!P164/ANSWERS!R$136</f>
        <v>#DIV/0!</v>
      </c>
      <c r="Q164" t="str">
        <f>TRANSPOSE!Q164/ANSWERS!S$136</f>
        <v>#DIV/0!</v>
      </c>
      <c r="R164">
        <f>TRANSPOSE!R164/ANSWERS!T$136</f>
        <v>0.8461538462</v>
      </c>
      <c r="S164">
        <f>TRANSPOSE!S164/ANSWERS!U$136</f>
        <v>0.875</v>
      </c>
      <c r="T164">
        <f>TRANSPOSE!T164/ANSWERS!V$136</f>
        <v>0.8888888889</v>
      </c>
      <c r="U164">
        <f>TRANSPOSE!U164/ANSWERS!W$136</f>
        <v>0.8571428571</v>
      </c>
      <c r="V164">
        <f>TRANSPOSE!V164/ANSWERS!X$136</f>
        <v>0.875</v>
      </c>
      <c r="W164">
        <f>TRANSPOSE!W164/ANSWERS!Y$136</f>
        <v>0.9090909091</v>
      </c>
      <c r="X164">
        <f>TRANSPOSE!X164/ANSWERS!Z$136</f>
        <v>1</v>
      </c>
      <c r="Y164">
        <f>TRANSPOSE!Y164/ANSWERS!AA$136</f>
        <v>1</v>
      </c>
      <c r="Z164">
        <f>TRANSPOSE!Z164/ANSWERS!AB$136</f>
        <v>1</v>
      </c>
      <c r="AA164">
        <f>TRANSPOSE!AA164/ANSWERS!AC$136</f>
        <v>1</v>
      </c>
      <c r="AB164">
        <f>TRANSPOSE!AB164/ANSWERS!AD$136</f>
        <v>1</v>
      </c>
      <c r="AC164">
        <f>TRANSPOSE!AC164/ANSWERS!AE$136</f>
        <v>1</v>
      </c>
      <c r="AD164" t="str">
        <f>TRANSPOSE!AD164/ANSWERS!AF$136</f>
        <v>#DIV/0!</v>
      </c>
      <c r="AE164" t="str">
        <f>TRANSPOSE!AE164/ANSWERS!AG$136</f>
        <v>#DIV/0!</v>
      </c>
      <c r="AF164">
        <f>TRANSPOSE!AF164/ANSWERS!AH$136</f>
        <v>1</v>
      </c>
      <c r="AG164">
        <f>TRANSPOSE!AG164/ANSWERS!AI$136</f>
        <v>0.8333333333</v>
      </c>
      <c r="AH164">
        <f>TRANSPOSE!AH164/ANSWERS!AJ$136</f>
        <v>1</v>
      </c>
      <c r="AI164">
        <f>TRANSPOSE!AI164/ANSWERS!AK$136</f>
        <v>1</v>
      </c>
      <c r="AJ164" t="str">
        <f>TRANSPOSE!AJ164/ANSWERS!AL$136</f>
        <v>#DIV/0!</v>
      </c>
      <c r="AK164">
        <f>TRANSPOSE!AK164/ANSWERS!AM$136</f>
        <v>1</v>
      </c>
      <c r="AL164">
        <f>TRANSPOSE!AL164/ANSWERS!AN$136</f>
        <v>1</v>
      </c>
      <c r="AM164" t="str">
        <f>TRANSPOSE!AM164/ANSWERS!AO$136</f>
        <v>#DIV/0!</v>
      </c>
      <c r="AN164" t="str">
        <f>TRANSPOSE!AN164/ANSWERS!AP$136</f>
        <v>#DIV/0!</v>
      </c>
      <c r="AO164" t="str">
        <f>TRANSPOSE!AO164/ANSWERS!AQ$136</f>
        <v>#DIV/0!</v>
      </c>
      <c r="AP164">
        <f>TRANSPOSE!AP164/ANSWERS!AR$136</f>
        <v>1</v>
      </c>
      <c r="AQ164" t="str">
        <f>TRANSPOSE!AQ164/ANSWERS!AS$136</f>
        <v>#DIV/0!</v>
      </c>
      <c r="AR164">
        <f>TRANSPOSE!AR164/ANSWERS!AT$136</f>
        <v>1</v>
      </c>
      <c r="AS164">
        <f>TRANSPOSE!AS164/ANSWERS!AU$136</f>
        <v>1</v>
      </c>
      <c r="AT164">
        <f>TRANSPOSE!AT164/ANSWERS!AV$136</f>
        <v>0.9</v>
      </c>
    </row>
    <row r="165">
      <c r="A165" s="1" t="s">
        <v>215</v>
      </c>
      <c r="B165" t="str">
        <f>TRANSPOSE!B165/ANSWERS!D$136</f>
        <v>#DIV/0!</v>
      </c>
      <c r="C165">
        <f>TRANSPOSE!C165/ANSWERS!E$136</f>
        <v>1</v>
      </c>
      <c r="D165">
        <f>TRANSPOSE!D165/ANSWERS!F$136</f>
        <v>1</v>
      </c>
      <c r="E165">
        <f>TRANSPOSE!E165/ANSWERS!G$136</f>
        <v>1</v>
      </c>
      <c r="F165">
        <f>TRANSPOSE!F165/ANSWERS!H$136</f>
        <v>1</v>
      </c>
      <c r="G165">
        <f>TRANSPOSE!G165/ANSWERS!I$136</f>
        <v>1</v>
      </c>
      <c r="H165">
        <f>TRANSPOSE!H165/ANSWERS!J$136</f>
        <v>0.8571428571</v>
      </c>
      <c r="I165">
        <f>TRANSPOSE!I165/ANSWERS!K$136</f>
        <v>1</v>
      </c>
      <c r="J165">
        <f>TRANSPOSE!J165/ANSWERS!L$136</f>
        <v>0.9166666667</v>
      </c>
      <c r="K165">
        <f>TRANSPOSE!K165/ANSWERS!M$136</f>
        <v>0.9</v>
      </c>
      <c r="L165">
        <f>TRANSPOSE!L165/ANSWERS!N$136</f>
        <v>1</v>
      </c>
      <c r="M165">
        <f>TRANSPOSE!M165/ANSWERS!O$136</f>
        <v>0.7647058824</v>
      </c>
      <c r="N165">
        <f>TRANSPOSE!N165/ANSWERS!P$136</f>
        <v>0.6666666667</v>
      </c>
      <c r="O165">
        <f>TRANSPOSE!O165/ANSWERS!Q$136</f>
        <v>1</v>
      </c>
      <c r="P165" t="str">
        <f>TRANSPOSE!P165/ANSWERS!R$136</f>
        <v>#DIV/0!</v>
      </c>
      <c r="Q165" t="str">
        <f>TRANSPOSE!Q165/ANSWERS!S$136</f>
        <v>#DIV/0!</v>
      </c>
      <c r="R165">
        <f>TRANSPOSE!R165/ANSWERS!T$136</f>
        <v>0.8461538462</v>
      </c>
      <c r="S165">
        <f>TRANSPOSE!S165/ANSWERS!U$136</f>
        <v>1</v>
      </c>
      <c r="T165">
        <f>TRANSPOSE!T165/ANSWERS!V$136</f>
        <v>0.7777777778</v>
      </c>
      <c r="U165">
        <f>TRANSPOSE!U165/ANSWERS!W$136</f>
        <v>1</v>
      </c>
      <c r="V165">
        <f>TRANSPOSE!V165/ANSWERS!X$136</f>
        <v>1</v>
      </c>
      <c r="W165">
        <f>TRANSPOSE!W165/ANSWERS!Y$136</f>
        <v>1</v>
      </c>
      <c r="X165">
        <f>TRANSPOSE!X165/ANSWERS!Z$136</f>
        <v>0.5</v>
      </c>
      <c r="Y165">
        <f>TRANSPOSE!Y165/ANSWERS!AA$136</f>
        <v>1</v>
      </c>
      <c r="Z165">
        <f>TRANSPOSE!Z165/ANSWERS!AB$136</f>
        <v>1</v>
      </c>
      <c r="AA165">
        <f>TRANSPOSE!AA165/ANSWERS!AC$136</f>
        <v>0.6</v>
      </c>
      <c r="AB165">
        <f>TRANSPOSE!AB165/ANSWERS!AD$136</f>
        <v>1</v>
      </c>
      <c r="AC165">
        <f>TRANSPOSE!AC165/ANSWERS!AE$136</f>
        <v>1</v>
      </c>
      <c r="AD165" t="str">
        <f>TRANSPOSE!AD165/ANSWERS!AF$136</f>
        <v>#DIV/0!</v>
      </c>
      <c r="AE165" t="str">
        <f>TRANSPOSE!AE165/ANSWERS!AG$136</f>
        <v>#DIV/0!</v>
      </c>
      <c r="AF165">
        <f>TRANSPOSE!AF165/ANSWERS!AH$136</f>
        <v>1</v>
      </c>
      <c r="AG165">
        <f>TRANSPOSE!AG165/ANSWERS!AI$136</f>
        <v>1</v>
      </c>
      <c r="AH165">
        <f>TRANSPOSE!AH165/ANSWERS!AJ$136</f>
        <v>0.3333333333</v>
      </c>
      <c r="AI165">
        <f>TRANSPOSE!AI165/ANSWERS!AK$136</f>
        <v>0</v>
      </c>
      <c r="AJ165" t="str">
        <f>TRANSPOSE!AJ165/ANSWERS!AL$136</f>
        <v>#DIV/0!</v>
      </c>
      <c r="AK165">
        <f>TRANSPOSE!AK165/ANSWERS!AM$136</f>
        <v>1</v>
      </c>
      <c r="AL165">
        <f>TRANSPOSE!AL165/ANSWERS!AN$136</f>
        <v>1</v>
      </c>
      <c r="AM165" t="str">
        <f>TRANSPOSE!AM165/ANSWERS!AO$136</f>
        <v>#DIV/0!</v>
      </c>
      <c r="AN165" t="str">
        <f>TRANSPOSE!AN165/ANSWERS!AP$136</f>
        <v>#DIV/0!</v>
      </c>
      <c r="AO165" t="str">
        <f>TRANSPOSE!AO165/ANSWERS!AQ$136</f>
        <v>#DIV/0!</v>
      </c>
      <c r="AP165">
        <f>TRANSPOSE!AP165/ANSWERS!AR$136</f>
        <v>0.75</v>
      </c>
      <c r="AQ165" t="str">
        <f>TRANSPOSE!AQ165/ANSWERS!AS$136</f>
        <v>#DIV/0!</v>
      </c>
      <c r="AR165">
        <f>TRANSPOSE!AR165/ANSWERS!AT$136</f>
        <v>1</v>
      </c>
      <c r="AS165">
        <f>TRANSPOSE!AS165/ANSWERS!AU$136</f>
        <v>1</v>
      </c>
      <c r="AT165">
        <f>TRANSPOSE!AT165/ANSWERS!AV$136</f>
        <v>1</v>
      </c>
    </row>
    <row r="166">
      <c r="A166" s="1" t="s">
        <v>216</v>
      </c>
      <c r="B166" t="str">
        <f>TRANSPOSE!B166/ANSWERS!D$136</f>
        <v>#DIV/0!</v>
      </c>
      <c r="C166">
        <f>TRANSPOSE!C166/ANSWERS!E$136</f>
        <v>1</v>
      </c>
      <c r="D166">
        <f>TRANSPOSE!D166/ANSWERS!F$136</f>
        <v>1</v>
      </c>
      <c r="E166">
        <f>TRANSPOSE!E166/ANSWERS!G$136</f>
        <v>0</v>
      </c>
      <c r="F166">
        <f>TRANSPOSE!F166/ANSWERS!H$136</f>
        <v>1</v>
      </c>
      <c r="G166">
        <f>TRANSPOSE!G166/ANSWERS!I$136</f>
        <v>1</v>
      </c>
      <c r="H166">
        <f>TRANSPOSE!H166/ANSWERS!J$136</f>
        <v>0.8571428571</v>
      </c>
      <c r="I166">
        <f>TRANSPOSE!I166/ANSWERS!K$136</f>
        <v>1</v>
      </c>
      <c r="J166">
        <f>TRANSPOSE!J166/ANSWERS!L$136</f>
        <v>0.8333333333</v>
      </c>
      <c r="K166">
        <f>TRANSPOSE!K166/ANSWERS!M$136</f>
        <v>0.8</v>
      </c>
      <c r="L166">
        <f>TRANSPOSE!L166/ANSWERS!N$136</f>
        <v>1</v>
      </c>
      <c r="M166">
        <f>TRANSPOSE!M166/ANSWERS!O$136</f>
        <v>0.8235294118</v>
      </c>
      <c r="N166">
        <f>TRANSPOSE!N166/ANSWERS!P$136</f>
        <v>0.6666666667</v>
      </c>
      <c r="O166">
        <f>TRANSPOSE!O166/ANSWERS!Q$136</f>
        <v>0.9</v>
      </c>
      <c r="P166" t="str">
        <f>TRANSPOSE!P166/ANSWERS!R$136</f>
        <v>#DIV/0!</v>
      </c>
      <c r="Q166" t="str">
        <f>TRANSPOSE!Q166/ANSWERS!S$136</f>
        <v>#DIV/0!</v>
      </c>
      <c r="R166">
        <f>TRANSPOSE!R166/ANSWERS!T$136</f>
        <v>0.8461538462</v>
      </c>
      <c r="S166">
        <f>TRANSPOSE!S166/ANSWERS!U$136</f>
        <v>0.875</v>
      </c>
      <c r="T166">
        <f>TRANSPOSE!T166/ANSWERS!V$136</f>
        <v>0.7777777778</v>
      </c>
      <c r="U166">
        <f>TRANSPOSE!U166/ANSWERS!W$136</f>
        <v>1</v>
      </c>
      <c r="V166">
        <f>TRANSPOSE!V166/ANSWERS!X$136</f>
        <v>0.875</v>
      </c>
      <c r="W166">
        <f>TRANSPOSE!W166/ANSWERS!Y$136</f>
        <v>0.9090909091</v>
      </c>
      <c r="X166">
        <f>TRANSPOSE!X166/ANSWERS!Z$136</f>
        <v>1</v>
      </c>
      <c r="Y166">
        <f>TRANSPOSE!Y166/ANSWERS!AA$136</f>
        <v>1</v>
      </c>
      <c r="Z166">
        <f>TRANSPOSE!Z166/ANSWERS!AB$136</f>
        <v>1</v>
      </c>
      <c r="AA166">
        <f>TRANSPOSE!AA166/ANSWERS!AC$136</f>
        <v>0.8</v>
      </c>
      <c r="AB166">
        <f>TRANSPOSE!AB166/ANSWERS!AD$136</f>
        <v>1</v>
      </c>
      <c r="AC166">
        <f>TRANSPOSE!AC166/ANSWERS!AE$136</f>
        <v>1</v>
      </c>
      <c r="AD166" t="str">
        <f>TRANSPOSE!AD166/ANSWERS!AF$136</f>
        <v>#DIV/0!</v>
      </c>
      <c r="AE166" t="str">
        <f>TRANSPOSE!AE166/ANSWERS!AG$136</f>
        <v>#DIV/0!</v>
      </c>
      <c r="AF166">
        <f>TRANSPOSE!AF166/ANSWERS!AH$136</f>
        <v>1</v>
      </c>
      <c r="AG166">
        <f>TRANSPOSE!AG166/ANSWERS!AI$136</f>
        <v>0.8333333333</v>
      </c>
      <c r="AH166">
        <f>TRANSPOSE!AH166/ANSWERS!AJ$136</f>
        <v>0.6666666667</v>
      </c>
      <c r="AI166">
        <f>TRANSPOSE!AI166/ANSWERS!AK$136</f>
        <v>0</v>
      </c>
      <c r="AJ166" t="str">
        <f>TRANSPOSE!AJ166/ANSWERS!AL$136</f>
        <v>#DIV/0!</v>
      </c>
      <c r="AK166">
        <f>TRANSPOSE!AK166/ANSWERS!AM$136</f>
        <v>1</v>
      </c>
      <c r="AL166">
        <f>TRANSPOSE!AL166/ANSWERS!AN$136</f>
        <v>1</v>
      </c>
      <c r="AM166" t="str">
        <f>TRANSPOSE!AM166/ANSWERS!AO$136</f>
        <v>#DIV/0!</v>
      </c>
      <c r="AN166" t="str">
        <f>TRANSPOSE!AN166/ANSWERS!AP$136</f>
        <v>#DIV/0!</v>
      </c>
      <c r="AO166" t="str">
        <f>TRANSPOSE!AO166/ANSWERS!AQ$136</f>
        <v>#DIV/0!</v>
      </c>
      <c r="AP166">
        <f>TRANSPOSE!AP166/ANSWERS!AR$136</f>
        <v>1</v>
      </c>
      <c r="AQ166" t="str">
        <f>TRANSPOSE!AQ166/ANSWERS!AS$136</f>
        <v>#DIV/0!</v>
      </c>
      <c r="AR166">
        <f>TRANSPOSE!AR166/ANSWERS!AT$136</f>
        <v>1</v>
      </c>
      <c r="AS166">
        <f>TRANSPOSE!AS166/ANSWERS!AU$136</f>
        <v>1</v>
      </c>
      <c r="AT166">
        <f>TRANSPOSE!AT166/ANSWERS!AV$136</f>
        <v>0.9</v>
      </c>
    </row>
    <row r="167">
      <c r="A167" s="1" t="s">
        <v>217</v>
      </c>
      <c r="B167" t="str">
        <f>TRANSPOSE!B167/ANSWERS!D$136</f>
        <v>#DIV/0!</v>
      </c>
      <c r="C167">
        <f>TRANSPOSE!C167/ANSWERS!E$136</f>
        <v>0.6666666667</v>
      </c>
      <c r="D167">
        <f>TRANSPOSE!D167/ANSWERS!F$136</f>
        <v>1</v>
      </c>
      <c r="E167">
        <f>TRANSPOSE!E167/ANSWERS!G$136</f>
        <v>0</v>
      </c>
      <c r="F167">
        <f>TRANSPOSE!F167/ANSWERS!H$136</f>
        <v>1</v>
      </c>
      <c r="G167">
        <f>TRANSPOSE!G167/ANSWERS!I$136</f>
        <v>1</v>
      </c>
      <c r="H167">
        <f>TRANSPOSE!H167/ANSWERS!J$136</f>
        <v>0.5714285714</v>
      </c>
      <c r="I167">
        <f>TRANSPOSE!I167/ANSWERS!K$136</f>
        <v>1</v>
      </c>
      <c r="J167">
        <f>TRANSPOSE!J167/ANSWERS!L$136</f>
        <v>0.75</v>
      </c>
      <c r="K167">
        <f>TRANSPOSE!K167/ANSWERS!M$136</f>
        <v>0.6</v>
      </c>
      <c r="L167">
        <f>TRANSPOSE!L167/ANSWERS!N$136</f>
        <v>1</v>
      </c>
      <c r="M167">
        <f>TRANSPOSE!M167/ANSWERS!O$136</f>
        <v>0.6470588235</v>
      </c>
      <c r="N167">
        <f>TRANSPOSE!N167/ANSWERS!P$136</f>
        <v>0.6666666667</v>
      </c>
      <c r="O167">
        <f>TRANSPOSE!O167/ANSWERS!Q$136</f>
        <v>0.7</v>
      </c>
      <c r="P167" t="str">
        <f>TRANSPOSE!P167/ANSWERS!R$136</f>
        <v>#DIV/0!</v>
      </c>
      <c r="Q167" t="str">
        <f>TRANSPOSE!Q167/ANSWERS!S$136</f>
        <v>#DIV/0!</v>
      </c>
      <c r="R167">
        <f>TRANSPOSE!R167/ANSWERS!T$136</f>
        <v>0.6923076923</v>
      </c>
      <c r="S167">
        <f>TRANSPOSE!S167/ANSWERS!U$136</f>
        <v>0.75</v>
      </c>
      <c r="T167">
        <f>TRANSPOSE!T167/ANSWERS!V$136</f>
        <v>0.7777777778</v>
      </c>
      <c r="U167">
        <f>TRANSPOSE!U167/ANSWERS!W$136</f>
        <v>1</v>
      </c>
      <c r="V167">
        <f>TRANSPOSE!V167/ANSWERS!X$136</f>
        <v>0.625</v>
      </c>
      <c r="W167">
        <f>TRANSPOSE!W167/ANSWERS!Y$136</f>
        <v>0.8181818182</v>
      </c>
      <c r="X167">
        <f>TRANSPOSE!X167/ANSWERS!Z$136</f>
        <v>1</v>
      </c>
      <c r="Y167">
        <f>TRANSPOSE!Y167/ANSWERS!AA$136</f>
        <v>0.5</v>
      </c>
      <c r="Z167">
        <f>TRANSPOSE!Z167/ANSWERS!AB$136</f>
        <v>0.75</v>
      </c>
      <c r="AA167">
        <f>TRANSPOSE!AA167/ANSWERS!AC$136</f>
        <v>1</v>
      </c>
      <c r="AB167">
        <f>TRANSPOSE!AB167/ANSWERS!AD$136</f>
        <v>1</v>
      </c>
      <c r="AC167">
        <f>TRANSPOSE!AC167/ANSWERS!AE$136</f>
        <v>1</v>
      </c>
      <c r="AD167" t="str">
        <f>TRANSPOSE!AD167/ANSWERS!AF$136</f>
        <v>#DIV/0!</v>
      </c>
      <c r="AE167" t="str">
        <f>TRANSPOSE!AE167/ANSWERS!AG$136</f>
        <v>#DIV/0!</v>
      </c>
      <c r="AF167">
        <f>TRANSPOSE!AF167/ANSWERS!AH$136</f>
        <v>1</v>
      </c>
      <c r="AG167">
        <f>TRANSPOSE!AG167/ANSWERS!AI$136</f>
        <v>0.6666666667</v>
      </c>
      <c r="AH167">
        <f>TRANSPOSE!AH167/ANSWERS!AJ$136</f>
        <v>0.6666666667</v>
      </c>
      <c r="AI167">
        <f>TRANSPOSE!AI167/ANSWERS!AK$136</f>
        <v>0</v>
      </c>
      <c r="AJ167" t="str">
        <f>TRANSPOSE!AJ167/ANSWERS!AL$136</f>
        <v>#DIV/0!</v>
      </c>
      <c r="AK167">
        <f>TRANSPOSE!AK167/ANSWERS!AM$136</f>
        <v>1</v>
      </c>
      <c r="AL167">
        <f>TRANSPOSE!AL167/ANSWERS!AN$136</f>
        <v>0.5</v>
      </c>
      <c r="AM167" t="str">
        <f>TRANSPOSE!AM167/ANSWERS!AO$136</f>
        <v>#DIV/0!</v>
      </c>
      <c r="AN167" t="str">
        <f>TRANSPOSE!AN167/ANSWERS!AP$136</f>
        <v>#DIV/0!</v>
      </c>
      <c r="AO167" t="str">
        <f>TRANSPOSE!AO167/ANSWERS!AQ$136</f>
        <v>#DIV/0!</v>
      </c>
      <c r="AP167">
        <f>TRANSPOSE!AP167/ANSWERS!AR$136</f>
        <v>0.75</v>
      </c>
      <c r="AQ167" t="str">
        <f>TRANSPOSE!AQ167/ANSWERS!AS$136</f>
        <v>#DIV/0!</v>
      </c>
      <c r="AR167">
        <f>TRANSPOSE!AR167/ANSWERS!AT$136</f>
        <v>1</v>
      </c>
      <c r="AS167">
        <f>TRANSPOSE!AS167/ANSWERS!AU$136</f>
        <v>1</v>
      </c>
      <c r="AT167">
        <f>TRANSPOSE!AT167/ANSWERS!AV$136</f>
        <v>0.7</v>
      </c>
    </row>
    <row r="168">
      <c r="A168" s="1" t="s">
        <v>218</v>
      </c>
      <c r="B168" t="str">
        <f>TRANSPOSE!B168/ANSWERS!D$136</f>
        <v>#DIV/0!</v>
      </c>
      <c r="C168">
        <f>TRANSPOSE!C168/ANSWERS!E$136</f>
        <v>0.6666666667</v>
      </c>
      <c r="D168">
        <f>TRANSPOSE!D168/ANSWERS!F$136</f>
        <v>1</v>
      </c>
      <c r="E168">
        <f>TRANSPOSE!E168/ANSWERS!G$136</f>
        <v>0</v>
      </c>
      <c r="F168">
        <f>TRANSPOSE!F168/ANSWERS!H$136</f>
        <v>0.5</v>
      </c>
      <c r="G168">
        <f>TRANSPOSE!G168/ANSWERS!I$136</f>
        <v>1</v>
      </c>
      <c r="H168">
        <f>TRANSPOSE!H168/ANSWERS!J$136</f>
        <v>0.7142857143</v>
      </c>
      <c r="I168">
        <f>TRANSPOSE!I168/ANSWERS!K$136</f>
        <v>1</v>
      </c>
      <c r="J168">
        <f>TRANSPOSE!J168/ANSWERS!L$136</f>
        <v>0.5</v>
      </c>
      <c r="K168">
        <f>TRANSPOSE!K168/ANSWERS!M$136</f>
        <v>0.7</v>
      </c>
      <c r="L168">
        <f>TRANSPOSE!L168/ANSWERS!N$136</f>
        <v>0.5</v>
      </c>
      <c r="M168">
        <f>TRANSPOSE!M168/ANSWERS!O$136</f>
        <v>0.4117647059</v>
      </c>
      <c r="N168">
        <f>TRANSPOSE!N168/ANSWERS!P$136</f>
        <v>0.3333333333</v>
      </c>
      <c r="O168">
        <f>TRANSPOSE!O168/ANSWERS!Q$136</f>
        <v>0.5</v>
      </c>
      <c r="P168" t="str">
        <f>TRANSPOSE!P168/ANSWERS!R$136</f>
        <v>#DIV/0!</v>
      </c>
      <c r="Q168" t="str">
        <f>TRANSPOSE!Q168/ANSWERS!S$136</f>
        <v>#DIV/0!</v>
      </c>
      <c r="R168">
        <f>TRANSPOSE!R168/ANSWERS!T$136</f>
        <v>0.4615384615</v>
      </c>
      <c r="S168">
        <f>TRANSPOSE!S168/ANSWERS!U$136</f>
        <v>0.6875</v>
      </c>
      <c r="T168">
        <f>TRANSPOSE!T168/ANSWERS!V$136</f>
        <v>0.5555555556</v>
      </c>
      <c r="U168">
        <f>TRANSPOSE!U168/ANSWERS!W$136</f>
        <v>0.8571428571</v>
      </c>
      <c r="V168">
        <f>TRANSPOSE!V168/ANSWERS!X$136</f>
        <v>0.625</v>
      </c>
      <c r="W168">
        <f>TRANSPOSE!W168/ANSWERS!Y$136</f>
        <v>0.5454545455</v>
      </c>
      <c r="X168">
        <f>TRANSPOSE!X168/ANSWERS!Z$136</f>
        <v>1</v>
      </c>
      <c r="Y168">
        <f>TRANSPOSE!Y168/ANSWERS!AA$136</f>
        <v>0</v>
      </c>
      <c r="Z168">
        <f>TRANSPOSE!Z168/ANSWERS!AB$136</f>
        <v>0.25</v>
      </c>
      <c r="AA168">
        <f>TRANSPOSE!AA168/ANSWERS!AC$136</f>
        <v>0.8</v>
      </c>
      <c r="AB168">
        <f>TRANSPOSE!AB168/ANSWERS!AD$136</f>
        <v>1</v>
      </c>
      <c r="AC168">
        <f>TRANSPOSE!AC168/ANSWERS!AE$136</f>
        <v>1</v>
      </c>
      <c r="AD168" t="str">
        <f>TRANSPOSE!AD168/ANSWERS!AF$136</f>
        <v>#DIV/0!</v>
      </c>
      <c r="AE168" t="str">
        <f>TRANSPOSE!AE168/ANSWERS!AG$136</f>
        <v>#DIV/0!</v>
      </c>
      <c r="AF168">
        <f>TRANSPOSE!AF168/ANSWERS!AH$136</f>
        <v>0.5</v>
      </c>
      <c r="AG168">
        <f>TRANSPOSE!AG168/ANSWERS!AI$136</f>
        <v>0.5</v>
      </c>
      <c r="AH168">
        <f>TRANSPOSE!AH168/ANSWERS!AJ$136</f>
        <v>0.3333333333</v>
      </c>
      <c r="AI168">
        <f>TRANSPOSE!AI168/ANSWERS!AK$136</f>
        <v>0</v>
      </c>
      <c r="AJ168" t="str">
        <f>TRANSPOSE!AJ168/ANSWERS!AL$136</f>
        <v>#DIV/0!</v>
      </c>
      <c r="AK168">
        <f>TRANSPOSE!AK168/ANSWERS!AM$136</f>
        <v>1</v>
      </c>
      <c r="AL168">
        <f>TRANSPOSE!AL168/ANSWERS!AN$136</f>
        <v>0.5</v>
      </c>
      <c r="AM168" t="str">
        <f>TRANSPOSE!AM168/ANSWERS!AO$136</f>
        <v>#DIV/0!</v>
      </c>
      <c r="AN168" t="str">
        <f>TRANSPOSE!AN168/ANSWERS!AP$136</f>
        <v>#DIV/0!</v>
      </c>
      <c r="AO168" t="str">
        <f>TRANSPOSE!AO168/ANSWERS!AQ$136</f>
        <v>#DIV/0!</v>
      </c>
      <c r="AP168">
        <f>TRANSPOSE!AP168/ANSWERS!AR$136</f>
        <v>0.5</v>
      </c>
      <c r="AQ168" t="str">
        <f>TRANSPOSE!AQ168/ANSWERS!AS$136</f>
        <v>#DIV/0!</v>
      </c>
      <c r="AR168">
        <f>TRANSPOSE!AR168/ANSWERS!AT$136</f>
        <v>0.8333333333</v>
      </c>
      <c r="AS168">
        <f>TRANSPOSE!AS168/ANSWERS!AU$136</f>
        <v>0</v>
      </c>
      <c r="AT168">
        <f>TRANSPOSE!AT168/ANSWERS!AV$136</f>
        <v>0.4</v>
      </c>
    </row>
    <row r="169">
      <c r="A169" s="1" t="s">
        <v>219</v>
      </c>
      <c r="B169" t="str">
        <f>TRANSPOSE!B169/ANSWERS!D$136</f>
        <v>#DIV/0!</v>
      </c>
      <c r="C169">
        <f>TRANSPOSE!C169/ANSWERS!E$136</f>
        <v>1</v>
      </c>
      <c r="D169">
        <f>TRANSPOSE!D169/ANSWERS!F$136</f>
        <v>1</v>
      </c>
      <c r="E169">
        <f>TRANSPOSE!E169/ANSWERS!G$136</f>
        <v>1</v>
      </c>
      <c r="F169">
        <f>TRANSPOSE!F169/ANSWERS!H$136</f>
        <v>1</v>
      </c>
      <c r="G169">
        <f>TRANSPOSE!G169/ANSWERS!I$136</f>
        <v>1</v>
      </c>
      <c r="H169">
        <f>TRANSPOSE!H169/ANSWERS!J$136</f>
        <v>0.8571428571</v>
      </c>
      <c r="I169">
        <f>TRANSPOSE!I169/ANSWERS!K$136</f>
        <v>1</v>
      </c>
      <c r="J169">
        <f>TRANSPOSE!J169/ANSWERS!L$136</f>
        <v>0.5</v>
      </c>
      <c r="K169">
        <f>TRANSPOSE!K169/ANSWERS!M$136</f>
        <v>0.5</v>
      </c>
      <c r="L169">
        <f>TRANSPOSE!L169/ANSWERS!N$136</f>
        <v>1</v>
      </c>
      <c r="M169">
        <f>TRANSPOSE!M169/ANSWERS!O$136</f>
        <v>0.5882352941</v>
      </c>
      <c r="N169">
        <f>TRANSPOSE!N169/ANSWERS!P$136</f>
        <v>0.6666666667</v>
      </c>
      <c r="O169">
        <f>TRANSPOSE!O169/ANSWERS!Q$136</f>
        <v>0.6</v>
      </c>
      <c r="P169" t="str">
        <f>TRANSPOSE!P169/ANSWERS!R$136</f>
        <v>#DIV/0!</v>
      </c>
      <c r="Q169" t="str">
        <f>TRANSPOSE!Q169/ANSWERS!S$136</f>
        <v>#DIV/0!</v>
      </c>
      <c r="R169">
        <f>TRANSPOSE!R169/ANSWERS!T$136</f>
        <v>0.5384615385</v>
      </c>
      <c r="S169">
        <f>TRANSPOSE!S169/ANSWERS!U$136</f>
        <v>0.625</v>
      </c>
      <c r="T169">
        <f>TRANSPOSE!T169/ANSWERS!V$136</f>
        <v>0.6666666667</v>
      </c>
      <c r="U169">
        <f>TRANSPOSE!U169/ANSWERS!W$136</f>
        <v>1</v>
      </c>
      <c r="V169">
        <f>TRANSPOSE!V169/ANSWERS!X$136</f>
        <v>0.625</v>
      </c>
      <c r="W169">
        <f>TRANSPOSE!W169/ANSWERS!Y$136</f>
        <v>0.5454545455</v>
      </c>
      <c r="X169">
        <f>TRANSPOSE!X169/ANSWERS!Z$136</f>
        <v>1</v>
      </c>
      <c r="Y169">
        <f>TRANSPOSE!Y169/ANSWERS!AA$136</f>
        <v>0</v>
      </c>
      <c r="Z169">
        <f>TRANSPOSE!Z169/ANSWERS!AB$136</f>
        <v>0.75</v>
      </c>
      <c r="AA169">
        <f>TRANSPOSE!AA169/ANSWERS!AC$136</f>
        <v>1</v>
      </c>
      <c r="AB169">
        <f>TRANSPOSE!AB169/ANSWERS!AD$136</f>
        <v>1</v>
      </c>
      <c r="AC169">
        <f>TRANSPOSE!AC169/ANSWERS!AE$136</f>
        <v>1</v>
      </c>
      <c r="AD169" t="str">
        <f>TRANSPOSE!AD169/ANSWERS!AF$136</f>
        <v>#DIV/0!</v>
      </c>
      <c r="AE169" t="str">
        <f>TRANSPOSE!AE169/ANSWERS!AG$136</f>
        <v>#DIV/0!</v>
      </c>
      <c r="AF169">
        <f>TRANSPOSE!AF169/ANSWERS!AH$136</f>
        <v>0.5</v>
      </c>
      <c r="AG169">
        <f>TRANSPOSE!AG169/ANSWERS!AI$136</f>
        <v>0.4166666667</v>
      </c>
      <c r="AH169">
        <f>TRANSPOSE!AH169/ANSWERS!AJ$136</f>
        <v>0.3333333333</v>
      </c>
      <c r="AI169">
        <f>TRANSPOSE!AI169/ANSWERS!AK$136</f>
        <v>0</v>
      </c>
      <c r="AJ169" t="str">
        <f>TRANSPOSE!AJ169/ANSWERS!AL$136</f>
        <v>#DIV/0!</v>
      </c>
      <c r="AK169">
        <f>TRANSPOSE!AK169/ANSWERS!AM$136</f>
        <v>1</v>
      </c>
      <c r="AL169">
        <f>TRANSPOSE!AL169/ANSWERS!AN$136</f>
        <v>0.5</v>
      </c>
      <c r="AM169" t="str">
        <f>TRANSPOSE!AM169/ANSWERS!AO$136</f>
        <v>#DIV/0!</v>
      </c>
      <c r="AN169" t="str">
        <f>TRANSPOSE!AN169/ANSWERS!AP$136</f>
        <v>#DIV/0!</v>
      </c>
      <c r="AO169" t="str">
        <f>TRANSPOSE!AO169/ANSWERS!AQ$136</f>
        <v>#DIV/0!</v>
      </c>
      <c r="AP169">
        <f>TRANSPOSE!AP169/ANSWERS!AR$136</f>
        <v>0.75</v>
      </c>
      <c r="AQ169" t="str">
        <f>TRANSPOSE!AQ169/ANSWERS!AS$136</f>
        <v>#DIV/0!</v>
      </c>
      <c r="AR169">
        <f>TRANSPOSE!AR169/ANSWERS!AT$136</f>
        <v>1</v>
      </c>
      <c r="AS169">
        <f>TRANSPOSE!AS169/ANSWERS!AU$136</f>
        <v>1</v>
      </c>
      <c r="AT169">
        <f>TRANSPOSE!AT169/ANSWERS!AV$136</f>
        <v>0.6</v>
      </c>
    </row>
    <row r="170">
      <c r="A170" s="1" t="s">
        <v>220</v>
      </c>
      <c r="B170" t="str">
        <f>TRANSPOSE!B170/ANSWERS!D$136</f>
        <v>#DIV/0!</v>
      </c>
      <c r="C170">
        <f>TRANSPOSE!C170/ANSWERS!E$136</f>
        <v>0</v>
      </c>
      <c r="D170">
        <f>TRANSPOSE!D170/ANSWERS!F$136</f>
        <v>0</v>
      </c>
      <c r="E170">
        <f>TRANSPOSE!E170/ANSWERS!G$136</f>
        <v>1</v>
      </c>
      <c r="F170">
        <f>TRANSPOSE!F170/ANSWERS!H$136</f>
        <v>0</v>
      </c>
      <c r="G170">
        <f>TRANSPOSE!G170/ANSWERS!I$136</f>
        <v>0.5</v>
      </c>
      <c r="H170">
        <f>TRANSPOSE!H170/ANSWERS!J$136</f>
        <v>0.2857142857</v>
      </c>
      <c r="I170">
        <f>TRANSPOSE!I170/ANSWERS!K$136</f>
        <v>0</v>
      </c>
      <c r="J170">
        <f>TRANSPOSE!J170/ANSWERS!L$136</f>
        <v>0.6666666667</v>
      </c>
      <c r="K170">
        <f>TRANSPOSE!K170/ANSWERS!M$136</f>
        <v>0.6</v>
      </c>
      <c r="L170">
        <f>TRANSPOSE!L170/ANSWERS!N$136</f>
        <v>0</v>
      </c>
      <c r="M170">
        <f>TRANSPOSE!M170/ANSWERS!O$136</f>
        <v>0.5294117647</v>
      </c>
      <c r="N170">
        <f>TRANSPOSE!N170/ANSWERS!P$136</f>
        <v>0.6666666667</v>
      </c>
      <c r="O170">
        <f>TRANSPOSE!O170/ANSWERS!Q$136</f>
        <v>0.7</v>
      </c>
      <c r="P170" t="str">
        <f>TRANSPOSE!P170/ANSWERS!R$136</f>
        <v>#DIV/0!</v>
      </c>
      <c r="Q170" t="str">
        <f>TRANSPOSE!Q170/ANSWERS!S$136</f>
        <v>#DIV/0!</v>
      </c>
      <c r="R170">
        <f>TRANSPOSE!R170/ANSWERS!T$136</f>
        <v>0.6153846154</v>
      </c>
      <c r="S170">
        <f>TRANSPOSE!S170/ANSWERS!U$136</f>
        <v>0.625</v>
      </c>
      <c r="T170">
        <f>TRANSPOSE!T170/ANSWERS!V$136</f>
        <v>0.5555555556</v>
      </c>
      <c r="U170">
        <f>TRANSPOSE!U170/ANSWERS!W$136</f>
        <v>0.4285714286</v>
      </c>
      <c r="V170">
        <f>TRANSPOSE!V170/ANSWERS!X$136</f>
        <v>0.75</v>
      </c>
      <c r="W170">
        <f>TRANSPOSE!W170/ANSWERS!Y$136</f>
        <v>0.5454545455</v>
      </c>
      <c r="X170">
        <f>TRANSPOSE!X170/ANSWERS!Z$136</f>
        <v>0.5</v>
      </c>
      <c r="Y170">
        <f>TRANSPOSE!Y170/ANSWERS!AA$136</f>
        <v>1</v>
      </c>
      <c r="Z170">
        <f>TRANSPOSE!Z170/ANSWERS!AB$136</f>
        <v>0</v>
      </c>
      <c r="AA170">
        <f>TRANSPOSE!AA170/ANSWERS!AC$136</f>
        <v>0.6</v>
      </c>
      <c r="AB170">
        <f>TRANSPOSE!AB170/ANSWERS!AD$136</f>
        <v>0.5</v>
      </c>
      <c r="AC170">
        <f>TRANSPOSE!AC170/ANSWERS!AE$136</f>
        <v>0</v>
      </c>
      <c r="AD170" t="str">
        <f>TRANSPOSE!AD170/ANSWERS!AF$136</f>
        <v>#DIV/0!</v>
      </c>
      <c r="AE170" t="str">
        <f>TRANSPOSE!AE170/ANSWERS!AG$136</f>
        <v>#DIV/0!</v>
      </c>
      <c r="AF170">
        <f>TRANSPOSE!AF170/ANSWERS!AH$136</f>
        <v>0</v>
      </c>
      <c r="AG170">
        <f>TRANSPOSE!AG170/ANSWERS!AI$136</f>
        <v>0.75</v>
      </c>
      <c r="AH170">
        <f>TRANSPOSE!AH170/ANSWERS!AJ$136</f>
        <v>0.3333333333</v>
      </c>
      <c r="AI170">
        <f>TRANSPOSE!AI170/ANSWERS!AK$136</f>
        <v>0</v>
      </c>
      <c r="AJ170" t="str">
        <f>TRANSPOSE!AJ170/ANSWERS!AL$136</f>
        <v>#DIV/0!</v>
      </c>
      <c r="AK170">
        <f>TRANSPOSE!AK170/ANSWERS!AM$136</f>
        <v>0</v>
      </c>
      <c r="AL170">
        <f>TRANSPOSE!AL170/ANSWERS!AN$136</f>
        <v>0</v>
      </c>
      <c r="AM170" t="str">
        <f>TRANSPOSE!AM170/ANSWERS!AO$136</f>
        <v>#DIV/0!</v>
      </c>
      <c r="AN170" t="str">
        <f>TRANSPOSE!AN170/ANSWERS!AP$136</f>
        <v>#DIV/0!</v>
      </c>
      <c r="AO170" t="str">
        <f>TRANSPOSE!AO170/ANSWERS!AQ$136</f>
        <v>#DIV/0!</v>
      </c>
      <c r="AP170">
        <f>TRANSPOSE!AP170/ANSWERS!AR$136</f>
        <v>0.25</v>
      </c>
      <c r="AQ170" t="str">
        <f>TRANSPOSE!AQ170/ANSWERS!AS$136</f>
        <v>#DIV/0!</v>
      </c>
      <c r="AR170">
        <f>TRANSPOSE!AR170/ANSWERS!AT$136</f>
        <v>0.1666666667</v>
      </c>
      <c r="AS170">
        <f>TRANSPOSE!AS170/ANSWERS!AU$136</f>
        <v>0</v>
      </c>
      <c r="AT170">
        <f>TRANSPOSE!AT170/ANSWERS!AV$136</f>
        <v>0.6</v>
      </c>
    </row>
    <row r="171">
      <c r="A171" s="1" t="s">
        <v>221</v>
      </c>
      <c r="B171" t="str">
        <f>TRANSPOSE!B171/ANSWERS!D$136</f>
        <v>#DIV/0!</v>
      </c>
      <c r="C171">
        <f>TRANSPOSE!C171/ANSWERS!E$136</f>
        <v>1</v>
      </c>
      <c r="D171">
        <f>TRANSPOSE!D171/ANSWERS!F$136</f>
        <v>1</v>
      </c>
      <c r="E171">
        <f>TRANSPOSE!E171/ANSWERS!G$136</f>
        <v>1</v>
      </c>
      <c r="F171">
        <f>TRANSPOSE!F171/ANSWERS!H$136</f>
        <v>1</v>
      </c>
      <c r="G171">
        <f>TRANSPOSE!G171/ANSWERS!I$136</f>
        <v>0.5</v>
      </c>
      <c r="H171">
        <f>TRANSPOSE!H171/ANSWERS!J$136</f>
        <v>0.8571428571</v>
      </c>
      <c r="I171">
        <f>TRANSPOSE!I171/ANSWERS!K$136</f>
        <v>1</v>
      </c>
      <c r="J171">
        <f>TRANSPOSE!J171/ANSWERS!L$136</f>
        <v>0.9166666667</v>
      </c>
      <c r="K171">
        <f>TRANSPOSE!K171/ANSWERS!M$136</f>
        <v>0.9</v>
      </c>
      <c r="L171">
        <f>TRANSPOSE!L171/ANSWERS!N$136</f>
        <v>0.5</v>
      </c>
      <c r="M171">
        <f>TRANSPOSE!M171/ANSWERS!O$136</f>
        <v>0.7058823529</v>
      </c>
      <c r="N171">
        <f>TRANSPOSE!N171/ANSWERS!P$136</f>
        <v>0.6666666667</v>
      </c>
      <c r="O171">
        <f>TRANSPOSE!O171/ANSWERS!Q$136</f>
        <v>0.7</v>
      </c>
      <c r="P171" t="str">
        <f>TRANSPOSE!P171/ANSWERS!R$136</f>
        <v>#DIV/0!</v>
      </c>
      <c r="Q171" t="str">
        <f>TRANSPOSE!Q171/ANSWERS!S$136</f>
        <v>#DIV/0!</v>
      </c>
      <c r="R171">
        <f>TRANSPOSE!R171/ANSWERS!T$136</f>
        <v>0.6923076923</v>
      </c>
      <c r="S171">
        <f>TRANSPOSE!S171/ANSWERS!U$136</f>
        <v>0.875</v>
      </c>
      <c r="T171">
        <f>TRANSPOSE!T171/ANSWERS!V$136</f>
        <v>0.6666666667</v>
      </c>
      <c r="U171">
        <f>TRANSPOSE!U171/ANSWERS!W$136</f>
        <v>1</v>
      </c>
      <c r="V171">
        <f>TRANSPOSE!V171/ANSWERS!X$136</f>
        <v>0.875</v>
      </c>
      <c r="W171">
        <f>TRANSPOSE!W171/ANSWERS!Y$136</f>
        <v>0.8181818182</v>
      </c>
      <c r="X171">
        <f>TRANSPOSE!X171/ANSWERS!Z$136</f>
        <v>1</v>
      </c>
      <c r="Y171">
        <f>TRANSPOSE!Y171/ANSWERS!AA$136</f>
        <v>1</v>
      </c>
      <c r="Z171">
        <f>TRANSPOSE!Z171/ANSWERS!AB$136</f>
        <v>0.25</v>
      </c>
      <c r="AA171">
        <f>TRANSPOSE!AA171/ANSWERS!AC$136</f>
        <v>1</v>
      </c>
      <c r="AB171">
        <f>TRANSPOSE!AB171/ANSWERS!AD$136</f>
        <v>1</v>
      </c>
      <c r="AC171">
        <f>TRANSPOSE!AC171/ANSWERS!AE$136</f>
        <v>1</v>
      </c>
      <c r="AD171" t="str">
        <f>TRANSPOSE!AD171/ANSWERS!AF$136</f>
        <v>#DIV/0!</v>
      </c>
      <c r="AE171" t="str">
        <f>TRANSPOSE!AE171/ANSWERS!AG$136</f>
        <v>#DIV/0!</v>
      </c>
      <c r="AF171">
        <f>TRANSPOSE!AF171/ANSWERS!AH$136</f>
        <v>0.5</v>
      </c>
      <c r="AG171">
        <f>TRANSPOSE!AG171/ANSWERS!AI$136</f>
        <v>0.8333333333</v>
      </c>
      <c r="AH171">
        <f>TRANSPOSE!AH171/ANSWERS!AJ$136</f>
        <v>0.3333333333</v>
      </c>
      <c r="AI171">
        <f>TRANSPOSE!AI171/ANSWERS!AK$136</f>
        <v>0</v>
      </c>
      <c r="AJ171" t="str">
        <f>TRANSPOSE!AJ171/ANSWERS!AL$136</f>
        <v>#DIV/0!</v>
      </c>
      <c r="AK171">
        <f>TRANSPOSE!AK171/ANSWERS!AM$136</f>
        <v>1</v>
      </c>
      <c r="AL171">
        <f>TRANSPOSE!AL171/ANSWERS!AN$136</f>
        <v>0.5</v>
      </c>
      <c r="AM171" t="str">
        <f>TRANSPOSE!AM171/ANSWERS!AO$136</f>
        <v>#DIV/0!</v>
      </c>
      <c r="AN171" t="str">
        <f>TRANSPOSE!AN171/ANSWERS!AP$136</f>
        <v>#DIV/0!</v>
      </c>
      <c r="AO171" t="str">
        <f>TRANSPOSE!AO171/ANSWERS!AQ$136</f>
        <v>#DIV/0!</v>
      </c>
      <c r="AP171">
        <f>TRANSPOSE!AP171/ANSWERS!AR$136</f>
        <v>0.75</v>
      </c>
      <c r="AQ171" t="str">
        <f>TRANSPOSE!AQ171/ANSWERS!AS$136</f>
        <v>#DIV/0!</v>
      </c>
      <c r="AR171">
        <f>TRANSPOSE!AR171/ANSWERS!AT$136</f>
        <v>1</v>
      </c>
      <c r="AS171">
        <f>TRANSPOSE!AS171/ANSWERS!AU$136</f>
        <v>1</v>
      </c>
      <c r="AT171">
        <f>TRANSPOSE!AT171/ANSWERS!AV$136</f>
        <v>0.8</v>
      </c>
    </row>
    <row r="172">
      <c r="A172" s="1" t="s">
        <v>222</v>
      </c>
      <c r="B172" t="str">
        <f>TRANSPOSE!B172/ANSWERS!D$136</f>
        <v>#DIV/0!</v>
      </c>
      <c r="C172">
        <f>TRANSPOSE!C172/ANSWERS!E$136</f>
        <v>0.6666666667</v>
      </c>
      <c r="D172">
        <f>TRANSPOSE!D172/ANSWERS!F$136</f>
        <v>0</v>
      </c>
      <c r="E172">
        <f>TRANSPOSE!E172/ANSWERS!G$136</f>
        <v>0</v>
      </c>
      <c r="F172">
        <f>TRANSPOSE!F172/ANSWERS!H$136</f>
        <v>1</v>
      </c>
      <c r="G172">
        <f>TRANSPOSE!G172/ANSWERS!I$136</f>
        <v>0.5</v>
      </c>
      <c r="H172">
        <f>TRANSPOSE!H172/ANSWERS!J$136</f>
        <v>0.7142857143</v>
      </c>
      <c r="I172">
        <f>TRANSPOSE!I172/ANSWERS!K$136</f>
        <v>1</v>
      </c>
      <c r="J172">
        <f>TRANSPOSE!J172/ANSWERS!L$136</f>
        <v>0.6666666667</v>
      </c>
      <c r="K172">
        <f>TRANSPOSE!K172/ANSWERS!M$136</f>
        <v>0.6</v>
      </c>
      <c r="L172">
        <f>TRANSPOSE!L172/ANSWERS!N$136</f>
        <v>1</v>
      </c>
      <c r="M172">
        <f>TRANSPOSE!M172/ANSWERS!O$136</f>
        <v>0.6470588235</v>
      </c>
      <c r="N172">
        <f>TRANSPOSE!N172/ANSWERS!P$136</f>
        <v>0</v>
      </c>
      <c r="O172">
        <f>TRANSPOSE!O172/ANSWERS!Q$136</f>
        <v>0.6</v>
      </c>
      <c r="P172" t="str">
        <f>TRANSPOSE!P172/ANSWERS!R$136</f>
        <v>#DIV/0!</v>
      </c>
      <c r="Q172" t="str">
        <f>TRANSPOSE!Q172/ANSWERS!S$136</f>
        <v>#DIV/0!</v>
      </c>
      <c r="R172">
        <f>TRANSPOSE!R172/ANSWERS!T$136</f>
        <v>0.6923076923</v>
      </c>
      <c r="S172">
        <f>TRANSPOSE!S172/ANSWERS!U$136</f>
        <v>0.6875</v>
      </c>
      <c r="T172">
        <f>TRANSPOSE!T172/ANSWERS!V$136</f>
        <v>0.8888888889</v>
      </c>
      <c r="U172">
        <f>TRANSPOSE!U172/ANSWERS!W$136</f>
        <v>0.8571428571</v>
      </c>
      <c r="V172">
        <f>TRANSPOSE!V172/ANSWERS!X$136</f>
        <v>0.625</v>
      </c>
      <c r="W172">
        <f>TRANSPOSE!W172/ANSWERS!Y$136</f>
        <v>0.6363636364</v>
      </c>
      <c r="X172">
        <f>TRANSPOSE!X172/ANSWERS!Z$136</f>
        <v>0.5</v>
      </c>
      <c r="Y172">
        <f>TRANSPOSE!Y172/ANSWERS!AA$136</f>
        <v>0</v>
      </c>
      <c r="Z172">
        <f>TRANSPOSE!Z172/ANSWERS!AB$136</f>
        <v>0.75</v>
      </c>
      <c r="AA172">
        <f>TRANSPOSE!AA172/ANSWERS!AC$136</f>
        <v>1</v>
      </c>
      <c r="AB172">
        <f>TRANSPOSE!AB172/ANSWERS!AD$136</f>
        <v>1</v>
      </c>
      <c r="AC172">
        <f>TRANSPOSE!AC172/ANSWERS!AE$136</f>
        <v>1</v>
      </c>
      <c r="AD172" t="str">
        <f>TRANSPOSE!AD172/ANSWERS!AF$136</f>
        <v>#DIV/0!</v>
      </c>
      <c r="AE172" t="str">
        <f>TRANSPOSE!AE172/ANSWERS!AG$136</f>
        <v>#DIV/0!</v>
      </c>
      <c r="AF172">
        <f>TRANSPOSE!AF172/ANSWERS!AH$136</f>
        <v>1</v>
      </c>
      <c r="AG172">
        <f>TRANSPOSE!AG172/ANSWERS!AI$136</f>
        <v>0.5833333333</v>
      </c>
      <c r="AH172">
        <f>TRANSPOSE!AH172/ANSWERS!AJ$136</f>
        <v>1</v>
      </c>
      <c r="AI172">
        <f>TRANSPOSE!AI172/ANSWERS!AK$136</f>
        <v>1</v>
      </c>
      <c r="AJ172" t="str">
        <f>TRANSPOSE!AJ172/ANSWERS!AL$136</f>
        <v>#DIV/0!</v>
      </c>
      <c r="AK172">
        <f>TRANSPOSE!AK172/ANSWERS!AM$136</f>
        <v>1</v>
      </c>
      <c r="AL172">
        <f>TRANSPOSE!AL172/ANSWERS!AN$136</f>
        <v>1</v>
      </c>
      <c r="AM172" t="str">
        <f>TRANSPOSE!AM172/ANSWERS!AO$136</f>
        <v>#DIV/0!</v>
      </c>
      <c r="AN172" t="str">
        <f>TRANSPOSE!AN172/ANSWERS!AP$136</f>
        <v>#DIV/0!</v>
      </c>
      <c r="AO172" t="str">
        <f>TRANSPOSE!AO172/ANSWERS!AQ$136</f>
        <v>#DIV/0!</v>
      </c>
      <c r="AP172">
        <f>TRANSPOSE!AP172/ANSWERS!AR$136</f>
        <v>0.75</v>
      </c>
      <c r="AQ172" t="str">
        <f>TRANSPOSE!AQ172/ANSWERS!AS$136</f>
        <v>#DIV/0!</v>
      </c>
      <c r="AR172">
        <f>TRANSPOSE!AR172/ANSWERS!AT$136</f>
        <v>1</v>
      </c>
      <c r="AS172">
        <f>TRANSPOSE!AS172/ANSWERS!AU$136</f>
        <v>1</v>
      </c>
      <c r="AT172">
        <f>TRANSPOSE!AT172/ANSWERS!AV$136</f>
        <v>0.6</v>
      </c>
    </row>
    <row r="173">
      <c r="A173" s="1" t="s">
        <v>223</v>
      </c>
      <c r="B173" t="str">
        <f>TRANSPOSE!B173/ANSWERS!D$136</f>
        <v>#DIV/0!</v>
      </c>
      <c r="C173">
        <f>TRANSPOSE!C173/ANSWERS!E$136</f>
        <v>1</v>
      </c>
      <c r="D173">
        <f>TRANSPOSE!D173/ANSWERS!F$136</f>
        <v>1</v>
      </c>
      <c r="E173">
        <f>TRANSPOSE!E173/ANSWERS!G$136</f>
        <v>0</v>
      </c>
      <c r="F173">
        <f>TRANSPOSE!F173/ANSWERS!H$136</f>
        <v>1</v>
      </c>
      <c r="G173">
        <f>TRANSPOSE!G173/ANSWERS!I$136</f>
        <v>1</v>
      </c>
      <c r="H173">
        <f>TRANSPOSE!H173/ANSWERS!J$136</f>
        <v>0.4285714286</v>
      </c>
      <c r="I173">
        <f>TRANSPOSE!I173/ANSWERS!K$136</f>
        <v>1</v>
      </c>
      <c r="J173">
        <f>TRANSPOSE!J173/ANSWERS!L$136</f>
        <v>0.6666666667</v>
      </c>
      <c r="K173">
        <f>TRANSPOSE!K173/ANSWERS!M$136</f>
        <v>0.7</v>
      </c>
      <c r="L173">
        <f>TRANSPOSE!L173/ANSWERS!N$136</f>
        <v>1</v>
      </c>
      <c r="M173">
        <f>TRANSPOSE!M173/ANSWERS!O$136</f>
        <v>0.7058823529</v>
      </c>
      <c r="N173">
        <f>TRANSPOSE!N173/ANSWERS!P$136</f>
        <v>0.3333333333</v>
      </c>
      <c r="O173">
        <f>TRANSPOSE!O173/ANSWERS!Q$136</f>
        <v>0.6</v>
      </c>
      <c r="P173" t="str">
        <f>TRANSPOSE!P173/ANSWERS!R$136</f>
        <v>#DIV/0!</v>
      </c>
      <c r="Q173" t="str">
        <f>TRANSPOSE!Q173/ANSWERS!S$136</f>
        <v>#DIV/0!</v>
      </c>
      <c r="R173">
        <f>TRANSPOSE!R173/ANSWERS!T$136</f>
        <v>0.6153846154</v>
      </c>
      <c r="S173">
        <f>TRANSPOSE!S173/ANSWERS!U$136</f>
        <v>0.8125</v>
      </c>
      <c r="T173">
        <f>TRANSPOSE!T173/ANSWERS!V$136</f>
        <v>0.8888888889</v>
      </c>
      <c r="U173">
        <f>TRANSPOSE!U173/ANSWERS!W$136</f>
        <v>0.8571428571</v>
      </c>
      <c r="V173">
        <f>TRANSPOSE!V173/ANSWERS!X$136</f>
        <v>0.75</v>
      </c>
      <c r="W173">
        <f>TRANSPOSE!W173/ANSWERS!Y$136</f>
        <v>0.7272727273</v>
      </c>
      <c r="X173">
        <f>TRANSPOSE!X173/ANSWERS!Z$136</f>
        <v>1</v>
      </c>
      <c r="Y173">
        <f>TRANSPOSE!Y173/ANSWERS!AA$136</f>
        <v>0</v>
      </c>
      <c r="Z173">
        <f>TRANSPOSE!Z173/ANSWERS!AB$136</f>
        <v>0.25</v>
      </c>
      <c r="AA173">
        <f>TRANSPOSE!AA173/ANSWERS!AC$136</f>
        <v>1</v>
      </c>
      <c r="AB173">
        <f>TRANSPOSE!AB173/ANSWERS!AD$136</f>
        <v>1</v>
      </c>
      <c r="AC173">
        <f>TRANSPOSE!AC173/ANSWERS!AE$136</f>
        <v>1</v>
      </c>
      <c r="AD173" t="str">
        <f>TRANSPOSE!AD173/ANSWERS!AF$136</f>
        <v>#DIV/0!</v>
      </c>
      <c r="AE173" t="str">
        <f>TRANSPOSE!AE173/ANSWERS!AG$136</f>
        <v>#DIV/0!</v>
      </c>
      <c r="AF173">
        <f>TRANSPOSE!AF173/ANSWERS!AH$136</f>
        <v>1</v>
      </c>
      <c r="AG173">
        <f>TRANSPOSE!AG173/ANSWERS!AI$136</f>
        <v>0.75</v>
      </c>
      <c r="AH173">
        <f>TRANSPOSE!AH173/ANSWERS!AJ$136</f>
        <v>1</v>
      </c>
      <c r="AI173">
        <f>TRANSPOSE!AI173/ANSWERS!AK$136</f>
        <v>1</v>
      </c>
      <c r="AJ173" t="str">
        <f>TRANSPOSE!AJ173/ANSWERS!AL$136</f>
        <v>#DIV/0!</v>
      </c>
      <c r="AK173">
        <f>TRANSPOSE!AK173/ANSWERS!AM$136</f>
        <v>1</v>
      </c>
      <c r="AL173">
        <f>TRANSPOSE!AL173/ANSWERS!AN$136</f>
        <v>1</v>
      </c>
      <c r="AM173" t="str">
        <f>TRANSPOSE!AM173/ANSWERS!AO$136</f>
        <v>#DIV/0!</v>
      </c>
      <c r="AN173" t="str">
        <f>TRANSPOSE!AN173/ANSWERS!AP$136</f>
        <v>#DIV/0!</v>
      </c>
      <c r="AO173" t="str">
        <f>TRANSPOSE!AO173/ANSWERS!AQ$136</f>
        <v>#DIV/0!</v>
      </c>
      <c r="AP173">
        <f>TRANSPOSE!AP173/ANSWERS!AR$136</f>
        <v>0.75</v>
      </c>
      <c r="AQ173" t="str">
        <f>TRANSPOSE!AQ173/ANSWERS!AS$136</f>
        <v>#DIV/0!</v>
      </c>
      <c r="AR173">
        <f>TRANSPOSE!AR173/ANSWERS!AT$136</f>
        <v>1</v>
      </c>
      <c r="AS173">
        <f>TRANSPOSE!AS173/ANSWERS!AU$136</f>
        <v>1</v>
      </c>
      <c r="AT173">
        <f>TRANSPOSE!AT173/ANSWERS!AV$136</f>
        <v>0.7</v>
      </c>
    </row>
    <row r="174">
      <c r="A174" s="1" t="s">
        <v>224</v>
      </c>
      <c r="B174" t="str">
        <f>TRANSPOSE!B174/ANSWERS!D$136</f>
        <v>#DIV/0!</v>
      </c>
      <c r="C174">
        <f>TRANSPOSE!C174/ANSWERS!E$136</f>
        <v>1</v>
      </c>
      <c r="D174">
        <f>TRANSPOSE!D174/ANSWERS!F$136</f>
        <v>1</v>
      </c>
      <c r="E174">
        <f>TRANSPOSE!E174/ANSWERS!G$136</f>
        <v>1</v>
      </c>
      <c r="F174">
        <f>TRANSPOSE!F174/ANSWERS!H$136</f>
        <v>1</v>
      </c>
      <c r="G174">
        <f>TRANSPOSE!G174/ANSWERS!I$136</f>
        <v>1</v>
      </c>
      <c r="H174">
        <f>TRANSPOSE!H174/ANSWERS!J$136</f>
        <v>1</v>
      </c>
      <c r="I174">
        <f>TRANSPOSE!I174/ANSWERS!K$136</f>
        <v>1</v>
      </c>
      <c r="J174">
        <f>TRANSPOSE!J174/ANSWERS!L$136</f>
        <v>1</v>
      </c>
      <c r="K174">
        <f>TRANSPOSE!K174/ANSWERS!M$136</f>
        <v>0.9</v>
      </c>
      <c r="L174">
        <f>TRANSPOSE!L174/ANSWERS!N$136</f>
        <v>1</v>
      </c>
      <c r="M174">
        <f>TRANSPOSE!M174/ANSWERS!O$136</f>
        <v>0.8823529412</v>
      </c>
      <c r="N174">
        <f>TRANSPOSE!N174/ANSWERS!P$136</f>
        <v>1</v>
      </c>
      <c r="O174">
        <f>TRANSPOSE!O174/ANSWERS!Q$136</f>
        <v>1</v>
      </c>
      <c r="P174" t="str">
        <f>TRANSPOSE!P174/ANSWERS!R$136</f>
        <v>#DIV/0!</v>
      </c>
      <c r="Q174" t="str">
        <f>TRANSPOSE!Q174/ANSWERS!S$136</f>
        <v>#DIV/0!</v>
      </c>
      <c r="R174">
        <f>TRANSPOSE!R174/ANSWERS!T$136</f>
        <v>1</v>
      </c>
      <c r="S174">
        <f>TRANSPOSE!S174/ANSWERS!U$136</f>
        <v>1</v>
      </c>
      <c r="T174">
        <f>TRANSPOSE!T174/ANSWERS!V$136</f>
        <v>0.8888888889</v>
      </c>
      <c r="U174">
        <f>TRANSPOSE!U174/ANSWERS!W$136</f>
        <v>1</v>
      </c>
      <c r="V174">
        <f>TRANSPOSE!V174/ANSWERS!X$136</f>
        <v>1</v>
      </c>
      <c r="W174">
        <f>TRANSPOSE!W174/ANSWERS!Y$136</f>
        <v>1</v>
      </c>
      <c r="X174">
        <f>TRANSPOSE!X174/ANSWERS!Z$136</f>
        <v>1</v>
      </c>
      <c r="Y174">
        <f>TRANSPOSE!Y174/ANSWERS!AA$136</f>
        <v>1</v>
      </c>
      <c r="Z174">
        <f>TRANSPOSE!Z174/ANSWERS!AB$136</f>
        <v>0.75</v>
      </c>
      <c r="AA174">
        <f>TRANSPOSE!AA174/ANSWERS!AC$136</f>
        <v>1</v>
      </c>
      <c r="AB174">
        <f>TRANSPOSE!AB174/ANSWERS!AD$136</f>
        <v>1</v>
      </c>
      <c r="AC174">
        <f>TRANSPOSE!AC174/ANSWERS!AE$136</f>
        <v>1</v>
      </c>
      <c r="AD174" t="str">
        <f>TRANSPOSE!AD174/ANSWERS!AF$136</f>
        <v>#DIV/0!</v>
      </c>
      <c r="AE174" t="str">
        <f>TRANSPOSE!AE174/ANSWERS!AG$136</f>
        <v>#DIV/0!</v>
      </c>
      <c r="AF174">
        <f>TRANSPOSE!AF174/ANSWERS!AH$136</f>
        <v>1</v>
      </c>
      <c r="AG174">
        <f>TRANSPOSE!AG174/ANSWERS!AI$136</f>
        <v>1</v>
      </c>
      <c r="AH174">
        <f>TRANSPOSE!AH174/ANSWERS!AJ$136</f>
        <v>0.6666666667</v>
      </c>
      <c r="AI174">
        <f>TRANSPOSE!AI174/ANSWERS!AK$136</f>
        <v>0</v>
      </c>
      <c r="AJ174" t="str">
        <f>TRANSPOSE!AJ174/ANSWERS!AL$136</f>
        <v>#DIV/0!</v>
      </c>
      <c r="AK174">
        <f>TRANSPOSE!AK174/ANSWERS!AM$136</f>
        <v>1</v>
      </c>
      <c r="AL174">
        <f>TRANSPOSE!AL174/ANSWERS!AN$136</f>
        <v>1</v>
      </c>
      <c r="AM174" t="str">
        <f>TRANSPOSE!AM174/ANSWERS!AO$136</f>
        <v>#DIV/0!</v>
      </c>
      <c r="AN174" t="str">
        <f>TRANSPOSE!AN174/ANSWERS!AP$136</f>
        <v>#DIV/0!</v>
      </c>
      <c r="AO174" t="str">
        <f>TRANSPOSE!AO174/ANSWERS!AQ$136</f>
        <v>#DIV/0!</v>
      </c>
      <c r="AP174">
        <f>TRANSPOSE!AP174/ANSWERS!AR$136</f>
        <v>0.75</v>
      </c>
      <c r="AQ174" t="str">
        <f>TRANSPOSE!AQ174/ANSWERS!AS$136</f>
        <v>#DIV/0!</v>
      </c>
      <c r="AR174">
        <f>TRANSPOSE!AR174/ANSWERS!AT$136</f>
        <v>1</v>
      </c>
      <c r="AS174">
        <f>TRANSPOSE!AS174/ANSWERS!AU$136</f>
        <v>1</v>
      </c>
      <c r="AT174">
        <f>TRANSPOSE!AT174/ANSWERS!AV$136</f>
        <v>1</v>
      </c>
    </row>
    <row r="175">
      <c r="A175" s="1" t="s">
        <v>225</v>
      </c>
      <c r="B175" t="str">
        <f>TRANSPOSE!B175/ANSWERS!D$136</f>
        <v>#DIV/0!</v>
      </c>
      <c r="C175">
        <f>TRANSPOSE!C175/ANSWERS!E$136</f>
        <v>0</v>
      </c>
      <c r="D175">
        <f>TRANSPOSE!D175/ANSWERS!F$136</f>
        <v>0</v>
      </c>
      <c r="E175">
        <f>TRANSPOSE!E175/ANSWERS!G$136</f>
        <v>1</v>
      </c>
      <c r="F175">
        <f>TRANSPOSE!F175/ANSWERS!H$136</f>
        <v>0.5</v>
      </c>
      <c r="G175">
        <f>TRANSPOSE!G175/ANSWERS!I$136</f>
        <v>0</v>
      </c>
      <c r="H175">
        <f>TRANSPOSE!H175/ANSWERS!J$136</f>
        <v>0.2857142857</v>
      </c>
      <c r="I175">
        <f>TRANSPOSE!I175/ANSWERS!K$136</f>
        <v>1</v>
      </c>
      <c r="J175">
        <f>TRANSPOSE!J175/ANSWERS!L$136</f>
        <v>0.25</v>
      </c>
      <c r="K175">
        <f>TRANSPOSE!K175/ANSWERS!M$136</f>
        <v>0.2</v>
      </c>
      <c r="L175">
        <f>TRANSPOSE!L175/ANSWERS!N$136</f>
        <v>0.5</v>
      </c>
      <c r="M175">
        <f>TRANSPOSE!M175/ANSWERS!O$136</f>
        <v>0.3529411765</v>
      </c>
      <c r="N175">
        <f>TRANSPOSE!N175/ANSWERS!P$136</f>
        <v>0.6666666667</v>
      </c>
      <c r="O175">
        <f>TRANSPOSE!O175/ANSWERS!Q$136</f>
        <v>0.4</v>
      </c>
      <c r="P175" t="str">
        <f>TRANSPOSE!P175/ANSWERS!R$136</f>
        <v>#DIV/0!</v>
      </c>
      <c r="Q175" t="str">
        <f>TRANSPOSE!Q175/ANSWERS!S$136</f>
        <v>#DIV/0!</v>
      </c>
      <c r="R175">
        <f>TRANSPOSE!R175/ANSWERS!T$136</f>
        <v>0.3076923077</v>
      </c>
      <c r="S175">
        <f>TRANSPOSE!S175/ANSWERS!U$136</f>
        <v>0.375</v>
      </c>
      <c r="T175">
        <f>TRANSPOSE!T175/ANSWERS!V$136</f>
        <v>0.2222222222</v>
      </c>
      <c r="U175">
        <f>TRANSPOSE!U175/ANSWERS!W$136</f>
        <v>0.2857142857</v>
      </c>
      <c r="V175">
        <f>TRANSPOSE!V175/ANSWERS!X$136</f>
        <v>0.25</v>
      </c>
      <c r="W175">
        <f>TRANSPOSE!W175/ANSWERS!Y$136</f>
        <v>0.4545454545</v>
      </c>
      <c r="X175">
        <f>TRANSPOSE!X175/ANSWERS!Z$136</f>
        <v>0.5</v>
      </c>
      <c r="Y175">
        <f>TRANSPOSE!Y175/ANSWERS!AA$136</f>
        <v>0</v>
      </c>
      <c r="Z175">
        <f>TRANSPOSE!Z175/ANSWERS!AB$136</f>
        <v>0</v>
      </c>
      <c r="AA175">
        <f>TRANSPOSE!AA175/ANSWERS!AC$136</f>
        <v>0</v>
      </c>
      <c r="AB175">
        <f>TRANSPOSE!AB175/ANSWERS!AD$136</f>
        <v>0</v>
      </c>
      <c r="AC175">
        <f>TRANSPOSE!AC175/ANSWERS!AE$136</f>
        <v>0</v>
      </c>
      <c r="AD175" t="str">
        <f>TRANSPOSE!AD175/ANSWERS!AF$136</f>
        <v>#DIV/0!</v>
      </c>
      <c r="AE175" t="str">
        <f>TRANSPOSE!AE175/ANSWERS!AG$136</f>
        <v>#DIV/0!</v>
      </c>
      <c r="AF175">
        <f>TRANSPOSE!AF175/ANSWERS!AH$136</f>
        <v>1</v>
      </c>
      <c r="AG175">
        <f>TRANSPOSE!AG175/ANSWERS!AI$136</f>
        <v>0.3333333333</v>
      </c>
      <c r="AH175">
        <f>TRANSPOSE!AH175/ANSWERS!AJ$136</f>
        <v>0.3333333333</v>
      </c>
      <c r="AI175">
        <f>TRANSPOSE!AI175/ANSWERS!AK$136</f>
        <v>0</v>
      </c>
      <c r="AJ175" t="str">
        <f>TRANSPOSE!AJ175/ANSWERS!AL$136</f>
        <v>#DIV/0!</v>
      </c>
      <c r="AK175">
        <f>TRANSPOSE!AK175/ANSWERS!AM$136</f>
        <v>0</v>
      </c>
      <c r="AL175">
        <f>TRANSPOSE!AL175/ANSWERS!AN$136</f>
        <v>0.5</v>
      </c>
      <c r="AM175" t="str">
        <f>TRANSPOSE!AM175/ANSWERS!AO$136</f>
        <v>#DIV/0!</v>
      </c>
      <c r="AN175" t="str">
        <f>TRANSPOSE!AN175/ANSWERS!AP$136</f>
        <v>#DIV/0!</v>
      </c>
      <c r="AO175" t="str">
        <f>TRANSPOSE!AO175/ANSWERS!AQ$136</f>
        <v>#DIV/0!</v>
      </c>
      <c r="AP175">
        <f>TRANSPOSE!AP175/ANSWERS!AR$136</f>
        <v>0.5</v>
      </c>
      <c r="AQ175" t="str">
        <f>TRANSPOSE!AQ175/ANSWERS!AS$136</f>
        <v>#DIV/0!</v>
      </c>
      <c r="AR175">
        <f>TRANSPOSE!AR175/ANSWERS!AT$136</f>
        <v>0.1666666667</v>
      </c>
      <c r="AS175">
        <f>TRANSPOSE!AS175/ANSWERS!AU$136</f>
        <v>0</v>
      </c>
      <c r="AT175">
        <f>TRANSPOSE!AT175/ANSWERS!AV$136</f>
        <v>0.6</v>
      </c>
    </row>
    <row r="176">
      <c r="A176" s="1" t="s">
        <v>226</v>
      </c>
      <c r="B176" t="str">
        <f>TRANSPOSE!B176/ANSWERS!D$136</f>
        <v>#DIV/0!</v>
      </c>
      <c r="C176">
        <f>TRANSPOSE!C176/ANSWERS!E$136</f>
        <v>0</v>
      </c>
      <c r="D176">
        <f>TRANSPOSE!D176/ANSWERS!F$136</f>
        <v>0</v>
      </c>
      <c r="E176">
        <f>TRANSPOSE!E176/ANSWERS!G$136</f>
        <v>0</v>
      </c>
      <c r="F176">
        <f>TRANSPOSE!F176/ANSWERS!H$136</f>
        <v>0</v>
      </c>
      <c r="G176">
        <f>TRANSPOSE!G176/ANSWERS!I$136</f>
        <v>0</v>
      </c>
      <c r="H176">
        <f>TRANSPOSE!H176/ANSWERS!J$136</f>
        <v>0.1428571429</v>
      </c>
      <c r="I176">
        <f>TRANSPOSE!I176/ANSWERS!K$136</f>
        <v>0</v>
      </c>
      <c r="J176">
        <f>TRANSPOSE!J176/ANSWERS!L$136</f>
        <v>0.08333333333</v>
      </c>
      <c r="K176">
        <f>TRANSPOSE!K176/ANSWERS!M$136</f>
        <v>0.2</v>
      </c>
      <c r="L176">
        <f>TRANSPOSE!L176/ANSWERS!N$136</f>
        <v>0</v>
      </c>
      <c r="M176">
        <f>TRANSPOSE!M176/ANSWERS!O$136</f>
        <v>0.1764705882</v>
      </c>
      <c r="N176">
        <f>TRANSPOSE!N176/ANSWERS!P$136</f>
        <v>0.3333333333</v>
      </c>
      <c r="O176">
        <f>TRANSPOSE!O176/ANSWERS!Q$136</f>
        <v>0.2</v>
      </c>
      <c r="P176" t="str">
        <f>TRANSPOSE!P176/ANSWERS!R$136</f>
        <v>#DIV/0!</v>
      </c>
      <c r="Q176" t="str">
        <f>TRANSPOSE!Q176/ANSWERS!S$136</f>
        <v>#DIV/0!</v>
      </c>
      <c r="R176">
        <f>TRANSPOSE!R176/ANSWERS!T$136</f>
        <v>0.07692307692</v>
      </c>
      <c r="S176">
        <f>TRANSPOSE!S176/ANSWERS!U$136</f>
        <v>0.1875</v>
      </c>
      <c r="T176">
        <f>TRANSPOSE!T176/ANSWERS!V$136</f>
        <v>0.1111111111</v>
      </c>
      <c r="U176">
        <f>TRANSPOSE!U176/ANSWERS!W$136</f>
        <v>0.2857142857</v>
      </c>
      <c r="V176">
        <f>TRANSPOSE!V176/ANSWERS!X$136</f>
        <v>0.125</v>
      </c>
      <c r="W176">
        <f>TRANSPOSE!W176/ANSWERS!Y$136</f>
        <v>0.2727272727</v>
      </c>
      <c r="X176">
        <f>TRANSPOSE!X176/ANSWERS!Z$136</f>
        <v>0.5</v>
      </c>
      <c r="Y176">
        <f>TRANSPOSE!Y176/ANSWERS!AA$136</f>
        <v>0</v>
      </c>
      <c r="Z176">
        <f>TRANSPOSE!Z176/ANSWERS!AB$136</f>
        <v>0</v>
      </c>
      <c r="AA176">
        <f>TRANSPOSE!AA176/ANSWERS!AC$136</f>
        <v>0.2</v>
      </c>
      <c r="AB176">
        <f>TRANSPOSE!AB176/ANSWERS!AD$136</f>
        <v>0</v>
      </c>
      <c r="AC176">
        <f>TRANSPOSE!AC176/ANSWERS!AE$136</f>
        <v>0</v>
      </c>
      <c r="AD176" t="str">
        <f>TRANSPOSE!AD176/ANSWERS!AF$136</f>
        <v>#DIV/0!</v>
      </c>
      <c r="AE176" t="str">
        <f>TRANSPOSE!AE176/ANSWERS!AG$136</f>
        <v>#DIV/0!</v>
      </c>
      <c r="AF176">
        <f>TRANSPOSE!AF176/ANSWERS!AH$136</f>
        <v>0</v>
      </c>
      <c r="AG176">
        <f>TRANSPOSE!AG176/ANSWERS!AI$136</f>
        <v>0.1666666667</v>
      </c>
      <c r="AH176">
        <f>TRANSPOSE!AH176/ANSWERS!AJ$136</f>
        <v>0.3333333333</v>
      </c>
      <c r="AI176">
        <f>TRANSPOSE!AI176/ANSWERS!AK$136</f>
        <v>1</v>
      </c>
      <c r="AJ176" t="str">
        <f>TRANSPOSE!AJ176/ANSWERS!AL$136</f>
        <v>#DIV/0!</v>
      </c>
      <c r="AK176">
        <f>TRANSPOSE!AK176/ANSWERS!AM$136</f>
        <v>0</v>
      </c>
      <c r="AL176">
        <f>TRANSPOSE!AL176/ANSWERS!AN$136</f>
        <v>0</v>
      </c>
      <c r="AM176" t="str">
        <f>TRANSPOSE!AM176/ANSWERS!AO$136</f>
        <v>#DIV/0!</v>
      </c>
      <c r="AN176" t="str">
        <f>TRANSPOSE!AN176/ANSWERS!AP$136</f>
        <v>#DIV/0!</v>
      </c>
      <c r="AO176" t="str">
        <f>TRANSPOSE!AO176/ANSWERS!AQ$136</f>
        <v>#DIV/0!</v>
      </c>
      <c r="AP176">
        <f>TRANSPOSE!AP176/ANSWERS!AR$136</f>
        <v>0.25</v>
      </c>
      <c r="AQ176" t="str">
        <f>TRANSPOSE!AQ176/ANSWERS!AS$136</f>
        <v>#DIV/0!</v>
      </c>
      <c r="AR176">
        <f>TRANSPOSE!AR176/ANSWERS!AT$136</f>
        <v>0.1666666667</v>
      </c>
      <c r="AS176">
        <f>TRANSPOSE!AS176/ANSWERS!AU$136</f>
        <v>0</v>
      </c>
      <c r="AT176">
        <f>TRANSPOSE!AT176/ANSWERS!AV$136</f>
        <v>0.2</v>
      </c>
    </row>
    <row r="177">
      <c r="A177" s="1" t="s">
        <v>227</v>
      </c>
      <c r="B177" t="str">
        <f>TRANSPOSE!B177/ANSWERS!D$136</f>
        <v>#DIV/0!</v>
      </c>
      <c r="C177">
        <f>TRANSPOSE!C177/ANSWERS!E$136</f>
        <v>1</v>
      </c>
      <c r="D177">
        <f>TRANSPOSE!D177/ANSWERS!F$136</f>
        <v>1</v>
      </c>
      <c r="E177">
        <f>TRANSPOSE!E177/ANSWERS!G$136</f>
        <v>1</v>
      </c>
      <c r="F177">
        <f>TRANSPOSE!F177/ANSWERS!H$136</f>
        <v>1</v>
      </c>
      <c r="G177">
        <f>TRANSPOSE!G177/ANSWERS!I$136</f>
        <v>1</v>
      </c>
      <c r="H177">
        <f>TRANSPOSE!H177/ANSWERS!J$136</f>
        <v>1</v>
      </c>
      <c r="I177">
        <f>TRANSPOSE!I177/ANSWERS!K$136</f>
        <v>1</v>
      </c>
      <c r="J177">
        <f>TRANSPOSE!J177/ANSWERS!L$136</f>
        <v>0.6666666667</v>
      </c>
      <c r="K177">
        <f>TRANSPOSE!K177/ANSWERS!M$136</f>
        <v>0.9</v>
      </c>
      <c r="L177">
        <f>TRANSPOSE!L177/ANSWERS!N$136</f>
        <v>1</v>
      </c>
      <c r="M177">
        <f>TRANSPOSE!M177/ANSWERS!O$136</f>
        <v>0.7647058824</v>
      </c>
      <c r="N177">
        <f>TRANSPOSE!N177/ANSWERS!P$136</f>
        <v>1</v>
      </c>
      <c r="O177">
        <f>TRANSPOSE!O177/ANSWERS!Q$136</f>
        <v>0.8</v>
      </c>
      <c r="P177" t="str">
        <f>TRANSPOSE!P177/ANSWERS!R$136</f>
        <v>#DIV/0!</v>
      </c>
      <c r="Q177" t="str">
        <f>TRANSPOSE!Q177/ANSWERS!S$136</f>
        <v>#DIV/0!</v>
      </c>
      <c r="R177">
        <f>TRANSPOSE!R177/ANSWERS!T$136</f>
        <v>0.9230769231</v>
      </c>
      <c r="S177">
        <f>TRANSPOSE!S177/ANSWERS!U$136</f>
        <v>0.875</v>
      </c>
      <c r="T177">
        <f>TRANSPOSE!T177/ANSWERS!V$136</f>
        <v>0.6666666667</v>
      </c>
      <c r="U177">
        <f>TRANSPOSE!U177/ANSWERS!W$136</f>
        <v>1</v>
      </c>
      <c r="V177">
        <f>TRANSPOSE!V177/ANSWERS!X$136</f>
        <v>1</v>
      </c>
      <c r="W177">
        <f>TRANSPOSE!W177/ANSWERS!Y$136</f>
        <v>0.8181818182</v>
      </c>
      <c r="X177">
        <f>TRANSPOSE!X177/ANSWERS!Z$136</f>
        <v>1</v>
      </c>
      <c r="Y177">
        <f>TRANSPOSE!Y177/ANSWERS!AA$136</f>
        <v>1</v>
      </c>
      <c r="Z177">
        <f>TRANSPOSE!Z177/ANSWERS!AB$136</f>
        <v>1</v>
      </c>
      <c r="AA177">
        <f>TRANSPOSE!AA177/ANSWERS!AC$136</f>
        <v>1</v>
      </c>
      <c r="AB177">
        <f>TRANSPOSE!AB177/ANSWERS!AD$136</f>
        <v>1</v>
      </c>
      <c r="AC177">
        <f>TRANSPOSE!AC177/ANSWERS!AE$136</f>
        <v>1</v>
      </c>
      <c r="AD177" t="str">
        <f>TRANSPOSE!AD177/ANSWERS!AF$136</f>
        <v>#DIV/0!</v>
      </c>
      <c r="AE177" t="str">
        <f>TRANSPOSE!AE177/ANSWERS!AG$136</f>
        <v>#DIV/0!</v>
      </c>
      <c r="AF177">
        <f>TRANSPOSE!AF177/ANSWERS!AH$136</f>
        <v>0.5</v>
      </c>
      <c r="AG177">
        <f>TRANSPOSE!AG177/ANSWERS!AI$136</f>
        <v>0.8333333333</v>
      </c>
      <c r="AH177">
        <f>TRANSPOSE!AH177/ANSWERS!AJ$136</f>
        <v>0</v>
      </c>
      <c r="AI177">
        <f>TRANSPOSE!AI177/ANSWERS!AK$136</f>
        <v>0</v>
      </c>
      <c r="AJ177" t="str">
        <f>TRANSPOSE!AJ177/ANSWERS!AL$136</f>
        <v>#DIV/0!</v>
      </c>
      <c r="AK177">
        <f>TRANSPOSE!AK177/ANSWERS!AM$136</f>
        <v>1</v>
      </c>
      <c r="AL177">
        <f>TRANSPOSE!AL177/ANSWERS!AN$136</f>
        <v>0.5</v>
      </c>
      <c r="AM177" t="str">
        <f>TRANSPOSE!AM177/ANSWERS!AO$136</f>
        <v>#DIV/0!</v>
      </c>
      <c r="AN177" t="str">
        <f>TRANSPOSE!AN177/ANSWERS!AP$136</f>
        <v>#DIV/0!</v>
      </c>
      <c r="AO177" t="str">
        <f>TRANSPOSE!AO177/ANSWERS!AQ$136</f>
        <v>#DIV/0!</v>
      </c>
      <c r="AP177">
        <f>TRANSPOSE!AP177/ANSWERS!AR$136</f>
        <v>1</v>
      </c>
      <c r="AQ177" t="str">
        <f>TRANSPOSE!AQ177/ANSWERS!AS$136</f>
        <v>#DIV/0!</v>
      </c>
      <c r="AR177">
        <f>TRANSPOSE!AR177/ANSWERS!AT$136</f>
        <v>1</v>
      </c>
      <c r="AS177">
        <f>TRANSPOSE!AS177/ANSWERS!AU$136</f>
        <v>1</v>
      </c>
      <c r="AT177">
        <f>TRANSPOSE!AT177/ANSWERS!AV$136</f>
        <v>0.8</v>
      </c>
    </row>
    <row r="178">
      <c r="A178" s="1" t="s">
        <v>228</v>
      </c>
      <c r="B178" t="str">
        <f>TRANSPOSE!B178/ANSWERS!D$136</f>
        <v>#DIV/0!</v>
      </c>
      <c r="C178">
        <f>TRANSPOSE!C178/ANSWERS!E$136</f>
        <v>1</v>
      </c>
      <c r="D178">
        <f>TRANSPOSE!D178/ANSWERS!F$136</f>
        <v>0</v>
      </c>
      <c r="E178">
        <f>TRANSPOSE!E178/ANSWERS!G$136</f>
        <v>0</v>
      </c>
      <c r="F178">
        <f>TRANSPOSE!F178/ANSWERS!H$136</f>
        <v>1</v>
      </c>
      <c r="G178">
        <f>TRANSPOSE!G178/ANSWERS!I$136</f>
        <v>0.5</v>
      </c>
      <c r="H178">
        <f>TRANSPOSE!H178/ANSWERS!J$136</f>
        <v>0.5714285714</v>
      </c>
      <c r="I178">
        <f>TRANSPOSE!I178/ANSWERS!K$136</f>
        <v>1</v>
      </c>
      <c r="J178">
        <f>TRANSPOSE!J178/ANSWERS!L$136</f>
        <v>0.75</v>
      </c>
      <c r="K178">
        <f>TRANSPOSE!K178/ANSWERS!M$136</f>
        <v>0.7</v>
      </c>
      <c r="L178">
        <f>TRANSPOSE!L178/ANSWERS!N$136</f>
        <v>1</v>
      </c>
      <c r="M178">
        <f>TRANSPOSE!M178/ANSWERS!O$136</f>
        <v>0.4705882353</v>
      </c>
      <c r="N178">
        <f>TRANSPOSE!N178/ANSWERS!P$136</f>
        <v>0.3333333333</v>
      </c>
      <c r="O178">
        <f>TRANSPOSE!O178/ANSWERS!Q$136</f>
        <v>0.5</v>
      </c>
      <c r="P178" t="str">
        <f>TRANSPOSE!P178/ANSWERS!R$136</f>
        <v>#DIV/0!</v>
      </c>
      <c r="Q178" t="str">
        <f>TRANSPOSE!Q178/ANSWERS!S$136</f>
        <v>#DIV/0!</v>
      </c>
      <c r="R178">
        <f>TRANSPOSE!R178/ANSWERS!T$136</f>
        <v>0.6153846154</v>
      </c>
      <c r="S178">
        <f>TRANSPOSE!S178/ANSWERS!U$136</f>
        <v>0.625</v>
      </c>
      <c r="T178">
        <f>TRANSPOSE!T178/ANSWERS!V$136</f>
        <v>0.4444444444</v>
      </c>
      <c r="U178">
        <f>TRANSPOSE!U178/ANSWERS!W$136</f>
        <v>0.8571428571</v>
      </c>
      <c r="V178">
        <f>TRANSPOSE!V178/ANSWERS!X$136</f>
        <v>0.875</v>
      </c>
      <c r="W178">
        <f>TRANSPOSE!W178/ANSWERS!Y$136</f>
        <v>0.5454545455</v>
      </c>
      <c r="X178">
        <f>TRANSPOSE!X178/ANSWERS!Z$136</f>
        <v>0.5</v>
      </c>
      <c r="Y178">
        <f>TRANSPOSE!Y178/ANSWERS!AA$136</f>
        <v>1</v>
      </c>
      <c r="Z178">
        <f>TRANSPOSE!Z178/ANSWERS!AB$136</f>
        <v>0.5</v>
      </c>
      <c r="AA178">
        <f>TRANSPOSE!AA178/ANSWERS!AC$136</f>
        <v>1</v>
      </c>
      <c r="AB178">
        <f>TRANSPOSE!AB178/ANSWERS!AD$136</f>
        <v>0.5</v>
      </c>
      <c r="AC178">
        <f>TRANSPOSE!AC178/ANSWERS!AE$136</f>
        <v>1</v>
      </c>
      <c r="AD178" t="str">
        <f>TRANSPOSE!AD178/ANSWERS!AF$136</f>
        <v>#DIV/0!</v>
      </c>
      <c r="AE178" t="str">
        <f>TRANSPOSE!AE178/ANSWERS!AG$136</f>
        <v>#DIV/0!</v>
      </c>
      <c r="AF178">
        <f>TRANSPOSE!AF178/ANSWERS!AH$136</f>
        <v>0.5</v>
      </c>
      <c r="AG178">
        <f>TRANSPOSE!AG178/ANSWERS!AI$136</f>
        <v>0.5833333333</v>
      </c>
      <c r="AH178">
        <f>TRANSPOSE!AH178/ANSWERS!AJ$136</f>
        <v>0.3333333333</v>
      </c>
      <c r="AI178">
        <f>TRANSPOSE!AI178/ANSWERS!AK$136</f>
        <v>0</v>
      </c>
      <c r="AJ178" t="str">
        <f>TRANSPOSE!AJ178/ANSWERS!AL$136</f>
        <v>#DIV/0!</v>
      </c>
      <c r="AK178">
        <f>TRANSPOSE!AK178/ANSWERS!AM$136</f>
        <v>1</v>
      </c>
      <c r="AL178">
        <f>TRANSPOSE!AL178/ANSWERS!AN$136</f>
        <v>0.5</v>
      </c>
      <c r="AM178" t="str">
        <f>TRANSPOSE!AM178/ANSWERS!AO$136</f>
        <v>#DIV/0!</v>
      </c>
      <c r="AN178" t="str">
        <f>TRANSPOSE!AN178/ANSWERS!AP$136</f>
        <v>#DIV/0!</v>
      </c>
      <c r="AO178" t="str">
        <f>TRANSPOSE!AO178/ANSWERS!AQ$136</f>
        <v>#DIV/0!</v>
      </c>
      <c r="AP178">
        <f>TRANSPOSE!AP178/ANSWERS!AR$136</f>
        <v>0.25</v>
      </c>
      <c r="AQ178" t="str">
        <f>TRANSPOSE!AQ178/ANSWERS!AS$136</f>
        <v>#DIV/0!</v>
      </c>
      <c r="AR178">
        <f>TRANSPOSE!AR178/ANSWERS!AT$136</f>
        <v>1</v>
      </c>
      <c r="AS178">
        <f>TRANSPOSE!AS178/ANSWERS!AU$136</f>
        <v>1</v>
      </c>
      <c r="AT178">
        <f>TRANSPOSE!AT178/ANSWERS!AV$136</f>
        <v>0.5</v>
      </c>
    </row>
    <row r="179">
      <c r="A179" s="1" t="s">
        <v>229</v>
      </c>
      <c r="B179" t="str">
        <f>TRANSPOSE!B179/ANSWERS!D$136</f>
        <v>#DIV/0!</v>
      </c>
      <c r="C179">
        <f>TRANSPOSE!C179/ANSWERS!E$136</f>
        <v>1</v>
      </c>
      <c r="D179">
        <f>TRANSPOSE!D179/ANSWERS!F$136</f>
        <v>1</v>
      </c>
      <c r="E179">
        <f>TRANSPOSE!E179/ANSWERS!G$136</f>
        <v>1</v>
      </c>
      <c r="F179">
        <f>TRANSPOSE!F179/ANSWERS!H$136</f>
        <v>1</v>
      </c>
      <c r="G179">
        <f>TRANSPOSE!G179/ANSWERS!I$136</f>
        <v>1</v>
      </c>
      <c r="H179">
        <f>TRANSPOSE!H179/ANSWERS!J$136</f>
        <v>0.7142857143</v>
      </c>
      <c r="I179">
        <f>TRANSPOSE!I179/ANSWERS!K$136</f>
        <v>1</v>
      </c>
      <c r="J179">
        <f>TRANSPOSE!J179/ANSWERS!L$136</f>
        <v>0.5833333333</v>
      </c>
      <c r="K179">
        <f>TRANSPOSE!K179/ANSWERS!M$136</f>
        <v>0.4</v>
      </c>
      <c r="L179">
        <f>TRANSPOSE!L179/ANSWERS!N$136</f>
        <v>1</v>
      </c>
      <c r="M179">
        <f>TRANSPOSE!M179/ANSWERS!O$136</f>
        <v>0.5294117647</v>
      </c>
      <c r="N179">
        <f>TRANSPOSE!N179/ANSWERS!P$136</f>
        <v>1</v>
      </c>
      <c r="O179">
        <f>TRANSPOSE!O179/ANSWERS!Q$136</f>
        <v>0.6</v>
      </c>
      <c r="P179" t="str">
        <f>TRANSPOSE!P179/ANSWERS!R$136</f>
        <v>#DIV/0!</v>
      </c>
      <c r="Q179" t="str">
        <f>TRANSPOSE!Q179/ANSWERS!S$136</f>
        <v>#DIV/0!</v>
      </c>
      <c r="R179">
        <f>TRANSPOSE!R179/ANSWERS!T$136</f>
        <v>0.6923076923</v>
      </c>
      <c r="S179">
        <f>TRANSPOSE!S179/ANSWERS!U$136</f>
        <v>0.6875</v>
      </c>
      <c r="T179">
        <f>TRANSPOSE!T179/ANSWERS!V$136</f>
        <v>0.5555555556</v>
      </c>
      <c r="U179">
        <f>TRANSPOSE!U179/ANSWERS!W$136</f>
        <v>0.7142857143</v>
      </c>
      <c r="V179">
        <f>TRANSPOSE!V179/ANSWERS!X$136</f>
        <v>0.5</v>
      </c>
      <c r="W179">
        <f>TRANSPOSE!W179/ANSWERS!Y$136</f>
        <v>0.7272727273</v>
      </c>
      <c r="X179">
        <f>TRANSPOSE!X179/ANSWERS!Z$136</f>
        <v>1</v>
      </c>
      <c r="Y179">
        <f>TRANSPOSE!Y179/ANSWERS!AA$136</f>
        <v>0</v>
      </c>
      <c r="Z179">
        <f>TRANSPOSE!Z179/ANSWERS!AB$136</f>
        <v>0.75</v>
      </c>
      <c r="AA179">
        <f>TRANSPOSE!AA179/ANSWERS!AC$136</f>
        <v>0.6</v>
      </c>
      <c r="AB179">
        <f>TRANSPOSE!AB179/ANSWERS!AD$136</f>
        <v>1</v>
      </c>
      <c r="AC179">
        <f>TRANSPOSE!AC179/ANSWERS!AE$136</f>
        <v>1</v>
      </c>
      <c r="AD179" t="str">
        <f>TRANSPOSE!AD179/ANSWERS!AF$136</f>
        <v>#DIV/0!</v>
      </c>
      <c r="AE179" t="str">
        <f>TRANSPOSE!AE179/ANSWERS!AG$136</f>
        <v>#DIV/0!</v>
      </c>
      <c r="AF179">
        <f>TRANSPOSE!AF179/ANSWERS!AH$136</f>
        <v>1</v>
      </c>
      <c r="AG179">
        <f>TRANSPOSE!AG179/ANSWERS!AI$136</f>
        <v>0.5833333333</v>
      </c>
      <c r="AH179">
        <f>TRANSPOSE!AH179/ANSWERS!AJ$136</f>
        <v>0.3333333333</v>
      </c>
      <c r="AI179">
        <f>TRANSPOSE!AI179/ANSWERS!AK$136</f>
        <v>0</v>
      </c>
      <c r="AJ179" t="str">
        <f>TRANSPOSE!AJ179/ANSWERS!AL$136</f>
        <v>#DIV/0!</v>
      </c>
      <c r="AK179">
        <f>TRANSPOSE!AK179/ANSWERS!AM$136</f>
        <v>1</v>
      </c>
      <c r="AL179">
        <f>TRANSPOSE!AL179/ANSWERS!AN$136</f>
        <v>0.5</v>
      </c>
      <c r="AM179" t="str">
        <f>TRANSPOSE!AM179/ANSWERS!AO$136</f>
        <v>#DIV/0!</v>
      </c>
      <c r="AN179" t="str">
        <f>TRANSPOSE!AN179/ANSWERS!AP$136</f>
        <v>#DIV/0!</v>
      </c>
      <c r="AO179" t="str">
        <f>TRANSPOSE!AO179/ANSWERS!AQ$136</f>
        <v>#DIV/0!</v>
      </c>
      <c r="AP179">
        <f>TRANSPOSE!AP179/ANSWERS!AR$136</f>
        <v>1</v>
      </c>
      <c r="AQ179" t="str">
        <f>TRANSPOSE!AQ179/ANSWERS!AS$136</f>
        <v>#DIV/0!</v>
      </c>
      <c r="AR179">
        <f>TRANSPOSE!AR179/ANSWERS!AT$136</f>
        <v>1</v>
      </c>
      <c r="AS179">
        <f>TRANSPOSE!AS179/ANSWERS!AU$136</f>
        <v>1</v>
      </c>
      <c r="AT179">
        <f>TRANSPOSE!AT179/ANSWERS!AV$136</f>
        <v>0.6</v>
      </c>
    </row>
    <row r="180">
      <c r="A180" s="1" t="s">
        <v>230</v>
      </c>
      <c r="B180" t="str">
        <f>TRANSPOSE!B180/ANSWERS!D$136</f>
        <v>#DIV/0!</v>
      </c>
      <c r="C180">
        <f>TRANSPOSE!C180/ANSWERS!E$136</f>
        <v>1</v>
      </c>
      <c r="D180">
        <f>TRANSPOSE!D180/ANSWERS!F$136</f>
        <v>1</v>
      </c>
      <c r="E180">
        <f>TRANSPOSE!E180/ANSWERS!G$136</f>
        <v>0</v>
      </c>
      <c r="F180">
        <f>TRANSPOSE!F180/ANSWERS!H$136</f>
        <v>1</v>
      </c>
      <c r="G180">
        <f>TRANSPOSE!G180/ANSWERS!I$136</f>
        <v>1</v>
      </c>
      <c r="H180">
        <f>TRANSPOSE!H180/ANSWERS!J$136</f>
        <v>0.7142857143</v>
      </c>
      <c r="I180">
        <f>TRANSPOSE!I180/ANSWERS!K$136</f>
        <v>1</v>
      </c>
      <c r="J180">
        <f>TRANSPOSE!J180/ANSWERS!L$136</f>
        <v>0.5833333333</v>
      </c>
      <c r="K180">
        <f>TRANSPOSE!K180/ANSWERS!M$136</f>
        <v>0.7</v>
      </c>
      <c r="L180">
        <f>TRANSPOSE!L180/ANSWERS!N$136</f>
        <v>1</v>
      </c>
      <c r="M180">
        <f>TRANSPOSE!M180/ANSWERS!O$136</f>
        <v>0.6470588235</v>
      </c>
      <c r="N180">
        <f>TRANSPOSE!N180/ANSWERS!P$136</f>
        <v>0.6666666667</v>
      </c>
      <c r="O180">
        <f>TRANSPOSE!O180/ANSWERS!Q$136</f>
        <v>0.8</v>
      </c>
      <c r="P180" t="str">
        <f>TRANSPOSE!P180/ANSWERS!R$136</f>
        <v>#DIV/0!</v>
      </c>
      <c r="Q180" t="str">
        <f>TRANSPOSE!Q180/ANSWERS!S$136</f>
        <v>#DIV/0!</v>
      </c>
      <c r="R180">
        <f>TRANSPOSE!R180/ANSWERS!T$136</f>
        <v>0.5384615385</v>
      </c>
      <c r="S180">
        <f>TRANSPOSE!S180/ANSWERS!U$136</f>
        <v>0.75</v>
      </c>
      <c r="T180">
        <f>TRANSPOSE!T180/ANSWERS!V$136</f>
        <v>0.5555555556</v>
      </c>
      <c r="U180">
        <f>TRANSPOSE!U180/ANSWERS!W$136</f>
        <v>1</v>
      </c>
      <c r="V180">
        <f>TRANSPOSE!V180/ANSWERS!X$136</f>
        <v>0.625</v>
      </c>
      <c r="W180">
        <f>TRANSPOSE!W180/ANSWERS!Y$136</f>
        <v>0.8181818182</v>
      </c>
      <c r="X180">
        <f>TRANSPOSE!X180/ANSWERS!Z$136</f>
        <v>1</v>
      </c>
      <c r="Y180">
        <f>TRANSPOSE!Y180/ANSWERS!AA$136</f>
        <v>0.5</v>
      </c>
      <c r="Z180">
        <f>TRANSPOSE!Z180/ANSWERS!AB$136</f>
        <v>0.5</v>
      </c>
      <c r="AA180">
        <f>TRANSPOSE!AA180/ANSWERS!AC$136</f>
        <v>1</v>
      </c>
      <c r="AB180">
        <f>TRANSPOSE!AB180/ANSWERS!AD$136</f>
        <v>1</v>
      </c>
      <c r="AC180">
        <f>TRANSPOSE!AC180/ANSWERS!AE$136</f>
        <v>1</v>
      </c>
      <c r="AD180" t="str">
        <f>TRANSPOSE!AD180/ANSWERS!AF$136</f>
        <v>#DIV/0!</v>
      </c>
      <c r="AE180" t="str">
        <f>TRANSPOSE!AE180/ANSWERS!AG$136</f>
        <v>#DIV/0!</v>
      </c>
      <c r="AF180">
        <f>TRANSPOSE!AF180/ANSWERS!AH$136</f>
        <v>1</v>
      </c>
      <c r="AG180">
        <f>TRANSPOSE!AG180/ANSWERS!AI$136</f>
        <v>0.5833333333</v>
      </c>
      <c r="AH180">
        <f>TRANSPOSE!AH180/ANSWERS!AJ$136</f>
        <v>0.6666666667</v>
      </c>
      <c r="AI180">
        <f>TRANSPOSE!AI180/ANSWERS!AK$136</f>
        <v>1</v>
      </c>
      <c r="AJ180" t="str">
        <f>TRANSPOSE!AJ180/ANSWERS!AL$136</f>
        <v>#DIV/0!</v>
      </c>
      <c r="AK180">
        <f>TRANSPOSE!AK180/ANSWERS!AM$136</f>
        <v>1</v>
      </c>
      <c r="AL180">
        <f>TRANSPOSE!AL180/ANSWERS!AN$136</f>
        <v>1</v>
      </c>
      <c r="AM180" t="str">
        <f>TRANSPOSE!AM180/ANSWERS!AO$136</f>
        <v>#DIV/0!</v>
      </c>
      <c r="AN180" t="str">
        <f>TRANSPOSE!AN180/ANSWERS!AP$136</f>
        <v>#DIV/0!</v>
      </c>
      <c r="AO180" t="str">
        <f>TRANSPOSE!AO180/ANSWERS!AQ$136</f>
        <v>#DIV/0!</v>
      </c>
      <c r="AP180">
        <f>TRANSPOSE!AP180/ANSWERS!AR$136</f>
        <v>1</v>
      </c>
      <c r="AQ180" t="str">
        <f>TRANSPOSE!AQ180/ANSWERS!AS$136</f>
        <v>#DIV/0!</v>
      </c>
      <c r="AR180">
        <f>TRANSPOSE!AR180/ANSWERS!AT$136</f>
        <v>1</v>
      </c>
      <c r="AS180">
        <f>TRANSPOSE!AS180/ANSWERS!AU$136</f>
        <v>1</v>
      </c>
      <c r="AT180">
        <f>TRANSPOSE!AT180/ANSWERS!AV$136</f>
        <v>0.8</v>
      </c>
    </row>
    <row r="181">
      <c r="A181" s="1" t="s">
        <v>231</v>
      </c>
      <c r="B181" t="str">
        <f>TRANSPOSE!B181/ANSWERS!D$136</f>
        <v>#DIV/0!</v>
      </c>
      <c r="C181">
        <f>TRANSPOSE!C181/ANSWERS!E$136</f>
        <v>1</v>
      </c>
      <c r="D181">
        <f>TRANSPOSE!D181/ANSWERS!F$136</f>
        <v>0</v>
      </c>
      <c r="E181">
        <f>TRANSPOSE!E181/ANSWERS!G$136</f>
        <v>1</v>
      </c>
      <c r="F181">
        <f>TRANSPOSE!F181/ANSWERS!H$136</f>
        <v>1</v>
      </c>
      <c r="G181">
        <f>TRANSPOSE!G181/ANSWERS!I$136</f>
        <v>1</v>
      </c>
      <c r="H181">
        <f>TRANSPOSE!H181/ANSWERS!J$136</f>
        <v>0.7142857143</v>
      </c>
      <c r="I181">
        <f>TRANSPOSE!I181/ANSWERS!K$136</f>
        <v>0</v>
      </c>
      <c r="J181">
        <f>TRANSPOSE!J181/ANSWERS!L$136</f>
        <v>0.4166666667</v>
      </c>
      <c r="K181">
        <f>TRANSPOSE!K181/ANSWERS!M$136</f>
        <v>0.7</v>
      </c>
      <c r="L181">
        <f>TRANSPOSE!L181/ANSWERS!N$136</f>
        <v>0.5</v>
      </c>
      <c r="M181">
        <f>TRANSPOSE!M181/ANSWERS!O$136</f>
        <v>0.4705882353</v>
      </c>
      <c r="N181">
        <f>TRANSPOSE!N181/ANSWERS!P$136</f>
        <v>0.6666666667</v>
      </c>
      <c r="O181">
        <f>TRANSPOSE!O181/ANSWERS!Q$136</f>
        <v>0.6</v>
      </c>
      <c r="P181" t="str">
        <f>TRANSPOSE!P181/ANSWERS!R$136</f>
        <v>#DIV/0!</v>
      </c>
      <c r="Q181" t="str">
        <f>TRANSPOSE!Q181/ANSWERS!S$136</f>
        <v>#DIV/0!</v>
      </c>
      <c r="R181">
        <f>TRANSPOSE!R181/ANSWERS!T$136</f>
        <v>0.6153846154</v>
      </c>
      <c r="S181">
        <f>TRANSPOSE!S181/ANSWERS!U$136</f>
        <v>0.6875</v>
      </c>
      <c r="T181">
        <f>TRANSPOSE!T181/ANSWERS!V$136</f>
        <v>0.4444444444</v>
      </c>
      <c r="U181">
        <f>TRANSPOSE!U181/ANSWERS!W$136</f>
        <v>0.8571428571</v>
      </c>
      <c r="V181">
        <f>TRANSPOSE!V181/ANSWERS!X$136</f>
        <v>0.75</v>
      </c>
      <c r="W181">
        <f>TRANSPOSE!W181/ANSWERS!Y$136</f>
        <v>0.5454545455</v>
      </c>
      <c r="X181">
        <f>TRANSPOSE!X181/ANSWERS!Z$136</f>
        <v>1</v>
      </c>
      <c r="Y181">
        <f>TRANSPOSE!Y181/ANSWERS!AA$136</f>
        <v>0</v>
      </c>
      <c r="Z181">
        <f>TRANSPOSE!Z181/ANSWERS!AB$136</f>
        <v>0.25</v>
      </c>
      <c r="AA181">
        <f>TRANSPOSE!AA181/ANSWERS!AC$136</f>
        <v>1</v>
      </c>
      <c r="AB181">
        <f>TRANSPOSE!AB181/ANSWERS!AD$136</f>
        <v>1</v>
      </c>
      <c r="AC181">
        <f>TRANSPOSE!AC181/ANSWERS!AE$136</f>
        <v>1</v>
      </c>
      <c r="AD181" t="str">
        <f>TRANSPOSE!AD181/ANSWERS!AF$136</f>
        <v>#DIV/0!</v>
      </c>
      <c r="AE181" t="str">
        <f>TRANSPOSE!AE181/ANSWERS!AG$136</f>
        <v>#DIV/0!</v>
      </c>
      <c r="AF181">
        <f>TRANSPOSE!AF181/ANSWERS!AH$136</f>
        <v>0</v>
      </c>
      <c r="AG181">
        <f>TRANSPOSE!AG181/ANSWERS!AI$136</f>
        <v>0.75</v>
      </c>
      <c r="AH181">
        <f>TRANSPOSE!AH181/ANSWERS!AJ$136</f>
        <v>0</v>
      </c>
      <c r="AI181">
        <f>TRANSPOSE!AI181/ANSWERS!AK$136</f>
        <v>0</v>
      </c>
      <c r="AJ181" t="str">
        <f>TRANSPOSE!AJ181/ANSWERS!AL$136</f>
        <v>#DIV/0!</v>
      </c>
      <c r="AK181">
        <f>TRANSPOSE!AK181/ANSWERS!AM$136</f>
        <v>1</v>
      </c>
      <c r="AL181">
        <f>TRANSPOSE!AL181/ANSWERS!AN$136</f>
        <v>0.5</v>
      </c>
      <c r="AM181" t="str">
        <f>TRANSPOSE!AM181/ANSWERS!AO$136</f>
        <v>#DIV/0!</v>
      </c>
      <c r="AN181" t="str">
        <f>TRANSPOSE!AN181/ANSWERS!AP$136</f>
        <v>#DIV/0!</v>
      </c>
      <c r="AO181" t="str">
        <f>TRANSPOSE!AO181/ANSWERS!AQ$136</f>
        <v>#DIV/0!</v>
      </c>
      <c r="AP181">
        <f>TRANSPOSE!AP181/ANSWERS!AR$136</f>
        <v>0.75</v>
      </c>
      <c r="AQ181" t="str">
        <f>TRANSPOSE!AQ181/ANSWERS!AS$136</f>
        <v>#DIV/0!</v>
      </c>
      <c r="AR181">
        <f>TRANSPOSE!AR181/ANSWERS!AT$136</f>
        <v>1</v>
      </c>
      <c r="AS181">
        <f>TRANSPOSE!AS181/ANSWERS!AU$136</f>
        <v>1</v>
      </c>
      <c r="AT181">
        <f>TRANSPOSE!AT181/ANSWERS!AV$136</f>
        <v>0.5</v>
      </c>
    </row>
    <row r="182">
      <c r="A182" s="1" t="s">
        <v>232</v>
      </c>
      <c r="B182" t="str">
        <f>TRANSPOSE!B182/ANSWERS!D$136</f>
        <v>#DIV/0!</v>
      </c>
      <c r="C182">
        <f>TRANSPOSE!C182/ANSWERS!E$136</f>
        <v>0.6666666667</v>
      </c>
      <c r="D182">
        <f>TRANSPOSE!D182/ANSWERS!F$136</f>
        <v>0</v>
      </c>
      <c r="E182">
        <f>TRANSPOSE!E182/ANSWERS!G$136</f>
        <v>0</v>
      </c>
      <c r="F182">
        <f>TRANSPOSE!F182/ANSWERS!H$136</f>
        <v>0.5</v>
      </c>
      <c r="G182">
        <f>TRANSPOSE!G182/ANSWERS!I$136</f>
        <v>1</v>
      </c>
      <c r="H182">
        <f>TRANSPOSE!H182/ANSWERS!J$136</f>
        <v>0.5714285714</v>
      </c>
      <c r="I182">
        <f>TRANSPOSE!I182/ANSWERS!K$136</f>
        <v>1</v>
      </c>
      <c r="J182">
        <f>TRANSPOSE!J182/ANSWERS!L$136</f>
        <v>0.5833333333</v>
      </c>
      <c r="K182">
        <f>TRANSPOSE!K182/ANSWERS!M$136</f>
        <v>0.6</v>
      </c>
      <c r="L182">
        <f>TRANSPOSE!L182/ANSWERS!N$136</f>
        <v>1</v>
      </c>
      <c r="M182">
        <f>TRANSPOSE!M182/ANSWERS!O$136</f>
        <v>0.4705882353</v>
      </c>
      <c r="N182">
        <f>TRANSPOSE!N182/ANSWERS!P$136</f>
        <v>0</v>
      </c>
      <c r="O182">
        <f>TRANSPOSE!O182/ANSWERS!Q$136</f>
        <v>0.7</v>
      </c>
      <c r="P182" t="str">
        <f>TRANSPOSE!P182/ANSWERS!R$136</f>
        <v>#DIV/0!</v>
      </c>
      <c r="Q182" t="str">
        <f>TRANSPOSE!Q182/ANSWERS!S$136</f>
        <v>#DIV/0!</v>
      </c>
      <c r="R182">
        <f>TRANSPOSE!R182/ANSWERS!T$136</f>
        <v>0.5384615385</v>
      </c>
      <c r="S182">
        <f>TRANSPOSE!S182/ANSWERS!U$136</f>
        <v>0.6875</v>
      </c>
      <c r="T182">
        <f>TRANSPOSE!T182/ANSWERS!V$136</f>
        <v>0.3333333333</v>
      </c>
      <c r="U182">
        <f>TRANSPOSE!U182/ANSWERS!W$136</f>
        <v>0.5714285714</v>
      </c>
      <c r="V182">
        <f>TRANSPOSE!V182/ANSWERS!X$136</f>
        <v>0.875</v>
      </c>
      <c r="W182">
        <f>TRANSPOSE!W182/ANSWERS!Y$136</f>
        <v>0.6363636364</v>
      </c>
      <c r="X182">
        <f>TRANSPOSE!X182/ANSWERS!Z$136</f>
        <v>0.5</v>
      </c>
      <c r="Y182">
        <f>TRANSPOSE!Y182/ANSWERS!AA$136</f>
        <v>1</v>
      </c>
      <c r="Z182">
        <f>TRANSPOSE!Z182/ANSWERS!AB$136</f>
        <v>0</v>
      </c>
      <c r="AA182">
        <f>TRANSPOSE!AA182/ANSWERS!AC$136</f>
        <v>0.6</v>
      </c>
      <c r="AB182">
        <f>TRANSPOSE!AB182/ANSWERS!AD$136</f>
        <v>1</v>
      </c>
      <c r="AC182">
        <f>TRANSPOSE!AC182/ANSWERS!AE$136</f>
        <v>1</v>
      </c>
      <c r="AD182" t="str">
        <f>TRANSPOSE!AD182/ANSWERS!AF$136</f>
        <v>#DIV/0!</v>
      </c>
      <c r="AE182" t="str">
        <f>TRANSPOSE!AE182/ANSWERS!AG$136</f>
        <v>#DIV/0!</v>
      </c>
      <c r="AF182">
        <f>TRANSPOSE!AF182/ANSWERS!AH$136</f>
        <v>1</v>
      </c>
      <c r="AG182">
        <f>TRANSPOSE!AG182/ANSWERS!AI$136</f>
        <v>0.5</v>
      </c>
      <c r="AH182">
        <f>TRANSPOSE!AH182/ANSWERS!AJ$136</f>
        <v>0.3333333333</v>
      </c>
      <c r="AI182">
        <f>TRANSPOSE!AI182/ANSWERS!AK$136</f>
        <v>0</v>
      </c>
      <c r="AJ182" t="str">
        <f>TRANSPOSE!AJ182/ANSWERS!AL$136</f>
        <v>#DIV/0!</v>
      </c>
      <c r="AK182">
        <f>TRANSPOSE!AK182/ANSWERS!AM$136</f>
        <v>1</v>
      </c>
      <c r="AL182">
        <f>TRANSPOSE!AL182/ANSWERS!AN$136</f>
        <v>1</v>
      </c>
      <c r="AM182" t="str">
        <f>TRANSPOSE!AM182/ANSWERS!AO$136</f>
        <v>#DIV/0!</v>
      </c>
      <c r="AN182" t="str">
        <f>TRANSPOSE!AN182/ANSWERS!AP$136</f>
        <v>#DIV/0!</v>
      </c>
      <c r="AO182" t="str">
        <f>TRANSPOSE!AO182/ANSWERS!AQ$136</f>
        <v>#DIV/0!</v>
      </c>
      <c r="AP182">
        <f>TRANSPOSE!AP182/ANSWERS!AR$136</f>
        <v>0</v>
      </c>
      <c r="AQ182" t="str">
        <f>TRANSPOSE!AQ182/ANSWERS!AS$136</f>
        <v>#DIV/0!</v>
      </c>
      <c r="AR182">
        <f>TRANSPOSE!AR182/ANSWERS!AT$136</f>
        <v>0.6666666667</v>
      </c>
      <c r="AS182">
        <f>TRANSPOSE!AS182/ANSWERS!AU$136</f>
        <v>0</v>
      </c>
      <c r="AT182">
        <f>TRANSPOSE!AT182/ANSWERS!AV$136</f>
        <v>0.6</v>
      </c>
    </row>
    <row r="183">
      <c r="A183" s="1" t="s">
        <v>233</v>
      </c>
      <c r="B183" t="str">
        <f>TRANSPOSE!B183/ANSWERS!D$136</f>
        <v>#DIV/0!</v>
      </c>
      <c r="C183">
        <f>TRANSPOSE!C183/ANSWERS!E$136</f>
        <v>1</v>
      </c>
      <c r="D183">
        <f>TRANSPOSE!D183/ANSWERS!F$136</f>
        <v>0</v>
      </c>
      <c r="E183">
        <f>TRANSPOSE!E183/ANSWERS!G$136</f>
        <v>1</v>
      </c>
      <c r="F183">
        <f>TRANSPOSE!F183/ANSWERS!H$136</f>
        <v>0.5</v>
      </c>
      <c r="G183">
        <f>TRANSPOSE!G183/ANSWERS!I$136</f>
        <v>1</v>
      </c>
      <c r="H183">
        <f>TRANSPOSE!H183/ANSWERS!J$136</f>
        <v>0.7142857143</v>
      </c>
      <c r="I183">
        <f>TRANSPOSE!I183/ANSWERS!K$136</f>
        <v>1</v>
      </c>
      <c r="J183">
        <f>TRANSPOSE!J183/ANSWERS!L$136</f>
        <v>0.5833333333</v>
      </c>
      <c r="K183">
        <f>TRANSPOSE!K183/ANSWERS!M$136</f>
        <v>0.6</v>
      </c>
      <c r="L183">
        <f>TRANSPOSE!L183/ANSWERS!N$136</f>
        <v>1</v>
      </c>
      <c r="M183">
        <f>TRANSPOSE!M183/ANSWERS!O$136</f>
        <v>0.5294117647</v>
      </c>
      <c r="N183">
        <f>TRANSPOSE!N183/ANSWERS!P$136</f>
        <v>0.6666666667</v>
      </c>
      <c r="O183">
        <f>TRANSPOSE!O183/ANSWERS!Q$136</f>
        <v>0.5</v>
      </c>
      <c r="P183" t="str">
        <f>TRANSPOSE!P183/ANSWERS!R$136</f>
        <v>#DIV/0!</v>
      </c>
      <c r="Q183" t="str">
        <f>TRANSPOSE!Q183/ANSWERS!S$136</f>
        <v>#DIV/0!</v>
      </c>
      <c r="R183">
        <f>TRANSPOSE!R183/ANSWERS!T$136</f>
        <v>0.5384615385</v>
      </c>
      <c r="S183">
        <f>TRANSPOSE!S183/ANSWERS!U$136</f>
        <v>0.5</v>
      </c>
      <c r="T183">
        <f>TRANSPOSE!T183/ANSWERS!V$136</f>
        <v>0.3333333333</v>
      </c>
      <c r="U183">
        <f>TRANSPOSE!U183/ANSWERS!W$136</f>
        <v>0.5714285714</v>
      </c>
      <c r="V183">
        <f>TRANSPOSE!V183/ANSWERS!X$136</f>
        <v>0.375</v>
      </c>
      <c r="W183">
        <f>TRANSPOSE!W183/ANSWERS!Y$136</f>
        <v>0.6363636364</v>
      </c>
      <c r="X183">
        <f>TRANSPOSE!X183/ANSWERS!Z$136</f>
        <v>1</v>
      </c>
      <c r="Y183">
        <f>TRANSPOSE!Y183/ANSWERS!AA$136</f>
        <v>0.5</v>
      </c>
      <c r="Z183">
        <f>TRANSPOSE!Z183/ANSWERS!AB$136</f>
        <v>0.25</v>
      </c>
      <c r="AA183">
        <f>TRANSPOSE!AA183/ANSWERS!AC$136</f>
        <v>0.6</v>
      </c>
      <c r="AB183">
        <f>TRANSPOSE!AB183/ANSWERS!AD$136</f>
        <v>1</v>
      </c>
      <c r="AC183">
        <f>TRANSPOSE!AC183/ANSWERS!AE$136</f>
        <v>1</v>
      </c>
      <c r="AD183" t="str">
        <f>TRANSPOSE!AD183/ANSWERS!AF$136</f>
        <v>#DIV/0!</v>
      </c>
      <c r="AE183" t="str">
        <f>TRANSPOSE!AE183/ANSWERS!AG$136</f>
        <v>#DIV/0!</v>
      </c>
      <c r="AF183">
        <f>TRANSPOSE!AF183/ANSWERS!AH$136</f>
        <v>0.5</v>
      </c>
      <c r="AG183">
        <f>TRANSPOSE!AG183/ANSWERS!AI$136</f>
        <v>0.5</v>
      </c>
      <c r="AH183">
        <f>TRANSPOSE!AH183/ANSWERS!AJ$136</f>
        <v>0.3333333333</v>
      </c>
      <c r="AI183">
        <f>TRANSPOSE!AI183/ANSWERS!AK$136</f>
        <v>0</v>
      </c>
      <c r="AJ183" t="str">
        <f>TRANSPOSE!AJ183/ANSWERS!AL$136</f>
        <v>#DIV/0!</v>
      </c>
      <c r="AK183">
        <f>TRANSPOSE!AK183/ANSWERS!AM$136</f>
        <v>1</v>
      </c>
      <c r="AL183">
        <f>TRANSPOSE!AL183/ANSWERS!AN$136</f>
        <v>0</v>
      </c>
      <c r="AM183" t="str">
        <f>TRANSPOSE!AM183/ANSWERS!AO$136</f>
        <v>#DIV/0!</v>
      </c>
      <c r="AN183" t="str">
        <f>TRANSPOSE!AN183/ANSWERS!AP$136</f>
        <v>#DIV/0!</v>
      </c>
      <c r="AO183" t="str">
        <f>TRANSPOSE!AO183/ANSWERS!AQ$136</f>
        <v>#DIV/0!</v>
      </c>
      <c r="AP183">
        <f>TRANSPOSE!AP183/ANSWERS!AR$136</f>
        <v>0.5</v>
      </c>
      <c r="AQ183" t="str">
        <f>TRANSPOSE!AQ183/ANSWERS!AS$136</f>
        <v>#DIV/0!</v>
      </c>
      <c r="AR183">
        <f>TRANSPOSE!AR183/ANSWERS!AT$136</f>
        <v>0.5</v>
      </c>
      <c r="AS183">
        <f>TRANSPOSE!AS183/ANSWERS!AU$136</f>
        <v>0</v>
      </c>
      <c r="AT183">
        <f>TRANSPOSE!AT183/ANSWERS!AV$136</f>
        <v>0.5</v>
      </c>
    </row>
    <row r="184">
      <c r="A184" s="1" t="s">
        <v>234</v>
      </c>
      <c r="B184" t="str">
        <f>TRANSPOSE!B184/ANSWERS!D$136</f>
        <v>#DIV/0!</v>
      </c>
      <c r="C184">
        <f>TRANSPOSE!C184/ANSWERS!E$136</f>
        <v>0</v>
      </c>
      <c r="D184">
        <f>TRANSPOSE!D184/ANSWERS!F$136</f>
        <v>0</v>
      </c>
      <c r="E184">
        <f>TRANSPOSE!E184/ANSWERS!G$136</f>
        <v>0</v>
      </c>
      <c r="F184">
        <f>TRANSPOSE!F184/ANSWERS!H$136</f>
        <v>0</v>
      </c>
      <c r="G184">
        <f>TRANSPOSE!G184/ANSWERS!I$136</f>
        <v>0.5</v>
      </c>
      <c r="H184">
        <f>TRANSPOSE!H184/ANSWERS!J$136</f>
        <v>0.1428571429</v>
      </c>
      <c r="I184">
        <f>TRANSPOSE!I184/ANSWERS!K$136</f>
        <v>1</v>
      </c>
      <c r="J184">
        <f>TRANSPOSE!J184/ANSWERS!L$136</f>
        <v>0.25</v>
      </c>
      <c r="K184">
        <f>TRANSPOSE!K184/ANSWERS!M$136</f>
        <v>0</v>
      </c>
      <c r="L184">
        <f>TRANSPOSE!L184/ANSWERS!N$136</f>
        <v>0.5</v>
      </c>
      <c r="M184">
        <f>TRANSPOSE!M184/ANSWERS!O$136</f>
        <v>0.1764705882</v>
      </c>
      <c r="N184">
        <f>TRANSPOSE!N184/ANSWERS!P$136</f>
        <v>0</v>
      </c>
      <c r="O184">
        <f>TRANSPOSE!O184/ANSWERS!Q$136</f>
        <v>0.2</v>
      </c>
      <c r="P184" t="str">
        <f>TRANSPOSE!P184/ANSWERS!R$136</f>
        <v>#DIV/0!</v>
      </c>
      <c r="Q184" t="str">
        <f>TRANSPOSE!Q184/ANSWERS!S$136</f>
        <v>#DIV/0!</v>
      </c>
      <c r="R184">
        <f>TRANSPOSE!R184/ANSWERS!T$136</f>
        <v>0.2307692308</v>
      </c>
      <c r="S184">
        <f>TRANSPOSE!S184/ANSWERS!U$136</f>
        <v>0.25</v>
      </c>
      <c r="T184">
        <f>TRANSPOSE!T184/ANSWERS!V$136</f>
        <v>0.1111111111</v>
      </c>
      <c r="U184">
        <f>TRANSPOSE!U184/ANSWERS!W$136</f>
        <v>0.4285714286</v>
      </c>
      <c r="V184">
        <f>TRANSPOSE!V184/ANSWERS!X$136</f>
        <v>0.125</v>
      </c>
      <c r="W184">
        <f>TRANSPOSE!W184/ANSWERS!Y$136</f>
        <v>0.3636363636</v>
      </c>
      <c r="X184">
        <f>TRANSPOSE!X184/ANSWERS!Z$136</f>
        <v>0</v>
      </c>
      <c r="Y184">
        <f>TRANSPOSE!Y184/ANSWERS!AA$136</f>
        <v>0</v>
      </c>
      <c r="Z184">
        <f>TRANSPOSE!Z184/ANSWERS!AB$136</f>
        <v>0</v>
      </c>
      <c r="AA184">
        <f>TRANSPOSE!AA184/ANSWERS!AC$136</f>
        <v>0.4</v>
      </c>
      <c r="AB184">
        <f>TRANSPOSE!AB184/ANSWERS!AD$136</f>
        <v>0.5</v>
      </c>
      <c r="AC184">
        <f>TRANSPOSE!AC184/ANSWERS!AE$136</f>
        <v>0</v>
      </c>
      <c r="AD184" t="str">
        <f>TRANSPOSE!AD184/ANSWERS!AF$136</f>
        <v>#DIV/0!</v>
      </c>
      <c r="AE184" t="str">
        <f>TRANSPOSE!AE184/ANSWERS!AG$136</f>
        <v>#DIV/0!</v>
      </c>
      <c r="AF184">
        <f>TRANSPOSE!AF184/ANSWERS!AH$136</f>
        <v>0.5</v>
      </c>
      <c r="AG184">
        <f>TRANSPOSE!AG184/ANSWERS!AI$136</f>
        <v>0.25</v>
      </c>
      <c r="AH184">
        <f>TRANSPOSE!AH184/ANSWERS!AJ$136</f>
        <v>0</v>
      </c>
      <c r="AI184">
        <f>TRANSPOSE!AI184/ANSWERS!AK$136</f>
        <v>0</v>
      </c>
      <c r="AJ184" t="str">
        <f>TRANSPOSE!AJ184/ANSWERS!AL$136</f>
        <v>#DIV/0!</v>
      </c>
      <c r="AK184">
        <f>TRANSPOSE!AK184/ANSWERS!AM$136</f>
        <v>0</v>
      </c>
      <c r="AL184">
        <f>TRANSPOSE!AL184/ANSWERS!AN$136</f>
        <v>0</v>
      </c>
      <c r="AM184" t="str">
        <f>TRANSPOSE!AM184/ANSWERS!AO$136</f>
        <v>#DIV/0!</v>
      </c>
      <c r="AN184" t="str">
        <f>TRANSPOSE!AN184/ANSWERS!AP$136</f>
        <v>#DIV/0!</v>
      </c>
      <c r="AO184" t="str">
        <f>TRANSPOSE!AO184/ANSWERS!AQ$136</f>
        <v>#DIV/0!</v>
      </c>
      <c r="AP184">
        <f>TRANSPOSE!AP184/ANSWERS!AR$136</f>
        <v>0</v>
      </c>
      <c r="AQ184" t="str">
        <f>TRANSPOSE!AQ184/ANSWERS!AS$136</f>
        <v>#DIV/0!</v>
      </c>
      <c r="AR184">
        <f>TRANSPOSE!AR184/ANSWERS!AT$136</f>
        <v>0.1666666667</v>
      </c>
      <c r="AS184">
        <f>TRANSPOSE!AS184/ANSWERS!AU$136</f>
        <v>0</v>
      </c>
      <c r="AT184">
        <f>TRANSPOSE!AT184/ANSWERS!AV$136</f>
        <v>0.3</v>
      </c>
    </row>
    <row r="185">
      <c r="A185" s="1" t="s">
        <v>235</v>
      </c>
      <c r="B185" t="str">
        <f>TRANSPOSE!B185/ANSWERS!D$136</f>
        <v>#DIV/0!</v>
      </c>
      <c r="C185">
        <f>TRANSPOSE!C185/ANSWERS!E$136</f>
        <v>0.6666666667</v>
      </c>
      <c r="D185">
        <f>TRANSPOSE!D185/ANSWERS!F$136</f>
        <v>0</v>
      </c>
      <c r="E185">
        <f>TRANSPOSE!E185/ANSWERS!G$136</f>
        <v>1</v>
      </c>
      <c r="F185">
        <f>TRANSPOSE!F185/ANSWERS!H$136</f>
        <v>1</v>
      </c>
      <c r="G185">
        <f>TRANSPOSE!G185/ANSWERS!I$136</f>
        <v>0</v>
      </c>
      <c r="H185">
        <f>TRANSPOSE!H185/ANSWERS!J$136</f>
        <v>0.4285714286</v>
      </c>
      <c r="I185">
        <f>TRANSPOSE!I185/ANSWERS!K$136</f>
        <v>1</v>
      </c>
      <c r="J185">
        <f>TRANSPOSE!J185/ANSWERS!L$136</f>
        <v>0.3333333333</v>
      </c>
      <c r="K185">
        <f>TRANSPOSE!K185/ANSWERS!M$136</f>
        <v>0.3</v>
      </c>
      <c r="L185">
        <f>TRANSPOSE!L185/ANSWERS!N$136</f>
        <v>1</v>
      </c>
      <c r="M185">
        <f>TRANSPOSE!M185/ANSWERS!O$136</f>
        <v>0.2941176471</v>
      </c>
      <c r="N185">
        <f>TRANSPOSE!N185/ANSWERS!P$136</f>
        <v>0.3333333333</v>
      </c>
      <c r="O185">
        <f>TRANSPOSE!O185/ANSWERS!Q$136</f>
        <v>0.4</v>
      </c>
      <c r="P185" t="str">
        <f>TRANSPOSE!P185/ANSWERS!R$136</f>
        <v>#DIV/0!</v>
      </c>
      <c r="Q185" t="str">
        <f>TRANSPOSE!Q185/ANSWERS!S$136</f>
        <v>#DIV/0!</v>
      </c>
      <c r="R185">
        <f>TRANSPOSE!R185/ANSWERS!T$136</f>
        <v>0.3846153846</v>
      </c>
      <c r="S185">
        <f>TRANSPOSE!S185/ANSWERS!U$136</f>
        <v>0.375</v>
      </c>
      <c r="T185">
        <f>TRANSPOSE!T185/ANSWERS!V$136</f>
        <v>0.1111111111</v>
      </c>
      <c r="U185">
        <f>TRANSPOSE!U185/ANSWERS!W$136</f>
        <v>0.2857142857</v>
      </c>
      <c r="V185">
        <f>TRANSPOSE!V185/ANSWERS!X$136</f>
        <v>0.375</v>
      </c>
      <c r="W185">
        <f>TRANSPOSE!W185/ANSWERS!Y$136</f>
        <v>0.4545454545</v>
      </c>
      <c r="X185">
        <f>TRANSPOSE!X185/ANSWERS!Z$136</f>
        <v>0</v>
      </c>
      <c r="Y185">
        <f>TRANSPOSE!Y185/ANSWERS!AA$136</f>
        <v>0.5</v>
      </c>
      <c r="Z185">
        <f>TRANSPOSE!Z185/ANSWERS!AB$136</f>
        <v>0</v>
      </c>
      <c r="AA185">
        <f>TRANSPOSE!AA185/ANSWERS!AC$136</f>
        <v>0.4</v>
      </c>
      <c r="AB185">
        <f>TRANSPOSE!AB185/ANSWERS!AD$136</f>
        <v>0</v>
      </c>
      <c r="AC185">
        <f>TRANSPOSE!AC185/ANSWERS!AE$136</f>
        <v>1</v>
      </c>
      <c r="AD185" t="str">
        <f>TRANSPOSE!AD185/ANSWERS!AF$136</f>
        <v>#DIV/0!</v>
      </c>
      <c r="AE185" t="str">
        <f>TRANSPOSE!AE185/ANSWERS!AG$136</f>
        <v>#DIV/0!</v>
      </c>
      <c r="AF185">
        <f>TRANSPOSE!AF185/ANSWERS!AH$136</f>
        <v>0.5</v>
      </c>
      <c r="AG185">
        <f>TRANSPOSE!AG185/ANSWERS!AI$136</f>
        <v>0.3333333333</v>
      </c>
      <c r="AH185">
        <f>TRANSPOSE!AH185/ANSWERS!AJ$136</f>
        <v>0</v>
      </c>
      <c r="AI185">
        <f>TRANSPOSE!AI185/ANSWERS!AK$136</f>
        <v>0</v>
      </c>
      <c r="AJ185" t="str">
        <f>TRANSPOSE!AJ185/ANSWERS!AL$136</f>
        <v>#DIV/0!</v>
      </c>
      <c r="AK185">
        <f>TRANSPOSE!AK185/ANSWERS!AM$136</f>
        <v>1</v>
      </c>
      <c r="AL185">
        <f>TRANSPOSE!AL185/ANSWERS!AN$136</f>
        <v>0</v>
      </c>
      <c r="AM185" t="str">
        <f>TRANSPOSE!AM185/ANSWERS!AO$136</f>
        <v>#DIV/0!</v>
      </c>
      <c r="AN185" t="str">
        <f>TRANSPOSE!AN185/ANSWERS!AP$136</f>
        <v>#DIV/0!</v>
      </c>
      <c r="AO185" t="str">
        <f>TRANSPOSE!AO185/ANSWERS!AQ$136</f>
        <v>#DIV/0!</v>
      </c>
      <c r="AP185">
        <f>TRANSPOSE!AP185/ANSWERS!AR$136</f>
        <v>0.25</v>
      </c>
      <c r="AQ185" t="str">
        <f>TRANSPOSE!AQ185/ANSWERS!AS$136</f>
        <v>#DIV/0!</v>
      </c>
      <c r="AR185">
        <f>TRANSPOSE!AR185/ANSWERS!AT$136</f>
        <v>0.3333333333</v>
      </c>
      <c r="AS185">
        <f>TRANSPOSE!AS185/ANSWERS!AU$136</f>
        <v>1</v>
      </c>
      <c r="AT185">
        <f>TRANSPOSE!AT185/ANSWERS!AV$136</f>
        <v>0.5</v>
      </c>
    </row>
    <row r="186">
      <c r="A186" s="1" t="s">
        <v>236</v>
      </c>
      <c r="B186" t="str">
        <f>TRANSPOSE!B186/ANSWERS!D$136</f>
        <v>#DIV/0!</v>
      </c>
      <c r="C186">
        <f>TRANSPOSE!C186/ANSWERS!E$136</f>
        <v>1</v>
      </c>
      <c r="D186">
        <f>TRANSPOSE!D186/ANSWERS!F$136</f>
        <v>1</v>
      </c>
      <c r="E186">
        <f>TRANSPOSE!E186/ANSWERS!G$136</f>
        <v>0</v>
      </c>
      <c r="F186">
        <f>TRANSPOSE!F186/ANSWERS!H$136</f>
        <v>1</v>
      </c>
      <c r="G186">
        <f>TRANSPOSE!G186/ANSWERS!I$136</f>
        <v>0.5</v>
      </c>
      <c r="H186">
        <f>TRANSPOSE!H186/ANSWERS!J$136</f>
        <v>0.7142857143</v>
      </c>
      <c r="I186">
        <f>TRANSPOSE!I186/ANSWERS!K$136</f>
        <v>1</v>
      </c>
      <c r="J186">
        <f>TRANSPOSE!J186/ANSWERS!L$136</f>
        <v>0.5</v>
      </c>
      <c r="K186">
        <f>TRANSPOSE!K186/ANSWERS!M$136</f>
        <v>0.7</v>
      </c>
      <c r="L186">
        <f>TRANSPOSE!L186/ANSWERS!N$136</f>
        <v>1</v>
      </c>
      <c r="M186">
        <f>TRANSPOSE!M186/ANSWERS!O$136</f>
        <v>0.5882352941</v>
      </c>
      <c r="N186">
        <f>TRANSPOSE!N186/ANSWERS!P$136</f>
        <v>0.6666666667</v>
      </c>
      <c r="O186">
        <f>TRANSPOSE!O186/ANSWERS!Q$136</f>
        <v>0.5</v>
      </c>
      <c r="P186" t="str">
        <f>TRANSPOSE!P186/ANSWERS!R$136</f>
        <v>#DIV/0!</v>
      </c>
      <c r="Q186" t="str">
        <f>TRANSPOSE!Q186/ANSWERS!S$136</f>
        <v>#DIV/0!</v>
      </c>
      <c r="R186">
        <f>TRANSPOSE!R186/ANSWERS!T$136</f>
        <v>0.5384615385</v>
      </c>
      <c r="S186">
        <f>TRANSPOSE!S186/ANSWERS!U$136</f>
        <v>0.6875</v>
      </c>
      <c r="T186">
        <f>TRANSPOSE!T186/ANSWERS!V$136</f>
        <v>0.5555555556</v>
      </c>
      <c r="U186">
        <f>TRANSPOSE!U186/ANSWERS!W$136</f>
        <v>1</v>
      </c>
      <c r="V186">
        <f>TRANSPOSE!V186/ANSWERS!X$136</f>
        <v>0.75</v>
      </c>
      <c r="W186">
        <f>TRANSPOSE!W186/ANSWERS!Y$136</f>
        <v>0.5454545455</v>
      </c>
      <c r="X186">
        <f>TRANSPOSE!X186/ANSWERS!Z$136</f>
        <v>1</v>
      </c>
      <c r="Y186">
        <f>TRANSPOSE!Y186/ANSWERS!AA$136</f>
        <v>0</v>
      </c>
      <c r="Z186">
        <f>TRANSPOSE!Z186/ANSWERS!AB$136</f>
        <v>0.75</v>
      </c>
      <c r="AA186">
        <f>TRANSPOSE!AA186/ANSWERS!AC$136</f>
        <v>1</v>
      </c>
      <c r="AB186">
        <f>TRANSPOSE!AB186/ANSWERS!AD$136</f>
        <v>1</v>
      </c>
      <c r="AC186">
        <f>TRANSPOSE!AC186/ANSWERS!AE$136</f>
        <v>1</v>
      </c>
      <c r="AD186" t="str">
        <f>TRANSPOSE!AD186/ANSWERS!AF$136</f>
        <v>#DIV/0!</v>
      </c>
      <c r="AE186" t="str">
        <f>TRANSPOSE!AE186/ANSWERS!AG$136</f>
        <v>#DIV/0!</v>
      </c>
      <c r="AF186">
        <f>TRANSPOSE!AF186/ANSWERS!AH$136</f>
        <v>0.5</v>
      </c>
      <c r="AG186">
        <f>TRANSPOSE!AG186/ANSWERS!AI$136</f>
        <v>0.5833333333</v>
      </c>
      <c r="AH186">
        <f>TRANSPOSE!AH186/ANSWERS!AJ$136</f>
        <v>0</v>
      </c>
      <c r="AI186">
        <f>TRANSPOSE!AI186/ANSWERS!AK$136</f>
        <v>0</v>
      </c>
      <c r="AJ186" t="str">
        <f>TRANSPOSE!AJ186/ANSWERS!AL$136</f>
        <v>#DIV/0!</v>
      </c>
      <c r="AK186">
        <f>TRANSPOSE!AK186/ANSWERS!AM$136</f>
        <v>1</v>
      </c>
      <c r="AL186">
        <f>TRANSPOSE!AL186/ANSWERS!AN$136</f>
        <v>0.5</v>
      </c>
      <c r="AM186" t="str">
        <f>TRANSPOSE!AM186/ANSWERS!AO$136</f>
        <v>#DIV/0!</v>
      </c>
      <c r="AN186" t="str">
        <f>TRANSPOSE!AN186/ANSWERS!AP$136</f>
        <v>#DIV/0!</v>
      </c>
      <c r="AO186" t="str">
        <f>TRANSPOSE!AO186/ANSWERS!AQ$136</f>
        <v>#DIV/0!</v>
      </c>
      <c r="AP186">
        <f>TRANSPOSE!AP186/ANSWERS!AR$136</f>
        <v>0.75</v>
      </c>
      <c r="AQ186" t="str">
        <f>TRANSPOSE!AQ186/ANSWERS!AS$136</f>
        <v>#DIV/0!</v>
      </c>
      <c r="AR186">
        <f>TRANSPOSE!AR186/ANSWERS!AT$136</f>
        <v>1</v>
      </c>
      <c r="AS186">
        <f>TRANSPOSE!AS186/ANSWERS!AU$136</f>
        <v>1</v>
      </c>
      <c r="AT186">
        <f>TRANSPOSE!AT186/ANSWERS!AV$136</f>
        <v>0.5</v>
      </c>
    </row>
    <row r="187">
      <c r="A187" s="1" t="s">
        <v>237</v>
      </c>
      <c r="B187" t="str">
        <f>TRANSPOSE!B187/ANSWERS!D$136</f>
        <v>#DIV/0!</v>
      </c>
      <c r="C187">
        <f>TRANSPOSE!C187/ANSWERS!E$136</f>
        <v>1</v>
      </c>
      <c r="D187">
        <f>TRANSPOSE!D187/ANSWERS!F$136</f>
        <v>0</v>
      </c>
      <c r="E187">
        <f>TRANSPOSE!E187/ANSWERS!G$136</f>
        <v>0</v>
      </c>
      <c r="F187">
        <f>TRANSPOSE!F187/ANSWERS!H$136</f>
        <v>1</v>
      </c>
      <c r="G187">
        <f>TRANSPOSE!G187/ANSWERS!I$136</f>
        <v>1</v>
      </c>
      <c r="H187">
        <f>TRANSPOSE!H187/ANSWERS!J$136</f>
        <v>0.7142857143</v>
      </c>
      <c r="I187">
        <f>TRANSPOSE!I187/ANSWERS!K$136</f>
        <v>1</v>
      </c>
      <c r="J187">
        <f>TRANSPOSE!J187/ANSWERS!L$136</f>
        <v>0.5</v>
      </c>
      <c r="K187">
        <f>TRANSPOSE!K187/ANSWERS!M$136</f>
        <v>0.6</v>
      </c>
      <c r="L187">
        <f>TRANSPOSE!L187/ANSWERS!N$136</f>
        <v>1</v>
      </c>
      <c r="M187">
        <f>TRANSPOSE!M187/ANSWERS!O$136</f>
        <v>0.6470588235</v>
      </c>
      <c r="N187">
        <f>TRANSPOSE!N187/ANSWERS!P$136</f>
        <v>0.3333333333</v>
      </c>
      <c r="O187">
        <f>TRANSPOSE!O187/ANSWERS!Q$136</f>
        <v>0.7</v>
      </c>
      <c r="P187" t="str">
        <f>TRANSPOSE!P187/ANSWERS!R$136</f>
        <v>#DIV/0!</v>
      </c>
      <c r="Q187" t="str">
        <f>TRANSPOSE!Q187/ANSWERS!S$136</f>
        <v>#DIV/0!</v>
      </c>
      <c r="R187">
        <f>TRANSPOSE!R187/ANSWERS!T$136</f>
        <v>0.5384615385</v>
      </c>
      <c r="S187">
        <f>TRANSPOSE!S187/ANSWERS!U$136</f>
        <v>0.6875</v>
      </c>
      <c r="T187">
        <f>TRANSPOSE!T187/ANSWERS!V$136</f>
        <v>0.5555555556</v>
      </c>
      <c r="U187">
        <f>TRANSPOSE!U187/ANSWERS!W$136</f>
        <v>1</v>
      </c>
      <c r="V187">
        <f>TRANSPOSE!V187/ANSWERS!X$136</f>
        <v>0.625</v>
      </c>
      <c r="W187">
        <f>TRANSPOSE!W187/ANSWERS!Y$136</f>
        <v>0.7272727273</v>
      </c>
      <c r="X187">
        <f>TRANSPOSE!X187/ANSWERS!Z$136</f>
        <v>1</v>
      </c>
      <c r="Y187">
        <f>TRANSPOSE!Y187/ANSWERS!AA$136</f>
        <v>0.5</v>
      </c>
      <c r="Z187">
        <f>TRANSPOSE!Z187/ANSWERS!AB$136</f>
        <v>0.75</v>
      </c>
      <c r="AA187">
        <f>TRANSPOSE!AA187/ANSWERS!AC$136</f>
        <v>0.8</v>
      </c>
      <c r="AB187">
        <f>TRANSPOSE!AB187/ANSWERS!AD$136</f>
        <v>1</v>
      </c>
      <c r="AC187">
        <f>TRANSPOSE!AC187/ANSWERS!AE$136</f>
        <v>1</v>
      </c>
      <c r="AD187" t="str">
        <f>TRANSPOSE!AD187/ANSWERS!AF$136</f>
        <v>#DIV/0!</v>
      </c>
      <c r="AE187" t="str">
        <f>TRANSPOSE!AE187/ANSWERS!AG$136</f>
        <v>#DIV/0!</v>
      </c>
      <c r="AF187">
        <f>TRANSPOSE!AF187/ANSWERS!AH$136</f>
        <v>1</v>
      </c>
      <c r="AG187">
        <f>TRANSPOSE!AG187/ANSWERS!AI$136</f>
        <v>0.5833333333</v>
      </c>
      <c r="AH187">
        <f>TRANSPOSE!AH187/ANSWERS!AJ$136</f>
        <v>0.6666666667</v>
      </c>
      <c r="AI187">
        <f>TRANSPOSE!AI187/ANSWERS!AK$136</f>
        <v>0</v>
      </c>
      <c r="AJ187" t="str">
        <f>TRANSPOSE!AJ187/ANSWERS!AL$136</f>
        <v>#DIV/0!</v>
      </c>
      <c r="AK187">
        <f>TRANSPOSE!AK187/ANSWERS!AM$136</f>
        <v>1</v>
      </c>
      <c r="AL187">
        <f>TRANSPOSE!AL187/ANSWERS!AN$136</f>
        <v>1</v>
      </c>
      <c r="AM187" t="str">
        <f>TRANSPOSE!AM187/ANSWERS!AO$136</f>
        <v>#DIV/0!</v>
      </c>
      <c r="AN187" t="str">
        <f>TRANSPOSE!AN187/ANSWERS!AP$136</f>
        <v>#DIV/0!</v>
      </c>
      <c r="AO187" t="str">
        <f>TRANSPOSE!AO187/ANSWERS!AQ$136</f>
        <v>#DIV/0!</v>
      </c>
      <c r="AP187">
        <f>TRANSPOSE!AP187/ANSWERS!AR$136</f>
        <v>1</v>
      </c>
      <c r="AQ187" t="str">
        <f>TRANSPOSE!AQ187/ANSWERS!AS$136</f>
        <v>#DIV/0!</v>
      </c>
      <c r="AR187">
        <f>TRANSPOSE!AR187/ANSWERS!AT$136</f>
        <v>1</v>
      </c>
      <c r="AS187">
        <f>TRANSPOSE!AS187/ANSWERS!AU$136</f>
        <v>1</v>
      </c>
      <c r="AT187">
        <f>TRANSPOSE!AT187/ANSWERS!AV$136</f>
        <v>0.7</v>
      </c>
    </row>
    <row r="188">
      <c r="A188" s="1" t="s">
        <v>238</v>
      </c>
      <c r="B188" t="str">
        <f>TRANSPOSE!B188/ANSWERS!D$136</f>
        <v>#DIV/0!</v>
      </c>
      <c r="C188">
        <f>TRANSPOSE!C188/ANSWERS!E$136</f>
        <v>1</v>
      </c>
      <c r="D188">
        <f>TRANSPOSE!D188/ANSWERS!F$136</f>
        <v>1</v>
      </c>
      <c r="E188">
        <f>TRANSPOSE!E188/ANSWERS!G$136</f>
        <v>0</v>
      </c>
      <c r="F188">
        <f>TRANSPOSE!F188/ANSWERS!H$136</f>
        <v>1</v>
      </c>
      <c r="G188">
        <f>TRANSPOSE!G188/ANSWERS!I$136</f>
        <v>1</v>
      </c>
      <c r="H188">
        <f>TRANSPOSE!H188/ANSWERS!J$136</f>
        <v>0.8571428571</v>
      </c>
      <c r="I188">
        <f>TRANSPOSE!I188/ANSWERS!K$136</f>
        <v>1</v>
      </c>
      <c r="J188">
        <f>TRANSPOSE!J188/ANSWERS!L$136</f>
        <v>0.6666666667</v>
      </c>
      <c r="K188">
        <f>TRANSPOSE!K188/ANSWERS!M$136</f>
        <v>0.7</v>
      </c>
      <c r="L188">
        <f>TRANSPOSE!L188/ANSWERS!N$136</f>
        <v>1</v>
      </c>
      <c r="M188">
        <f>TRANSPOSE!M188/ANSWERS!O$136</f>
        <v>0.6470588235</v>
      </c>
      <c r="N188">
        <f>TRANSPOSE!N188/ANSWERS!P$136</f>
        <v>0.6666666667</v>
      </c>
      <c r="O188">
        <f>TRANSPOSE!O188/ANSWERS!Q$136</f>
        <v>0.7</v>
      </c>
      <c r="P188" t="str">
        <f>TRANSPOSE!P188/ANSWERS!R$136</f>
        <v>#DIV/0!</v>
      </c>
      <c r="Q188" t="str">
        <f>TRANSPOSE!Q188/ANSWERS!S$136</f>
        <v>#DIV/0!</v>
      </c>
      <c r="R188">
        <f>TRANSPOSE!R188/ANSWERS!T$136</f>
        <v>0.6923076923</v>
      </c>
      <c r="S188">
        <f>TRANSPOSE!S188/ANSWERS!U$136</f>
        <v>0.8125</v>
      </c>
      <c r="T188">
        <f>TRANSPOSE!T188/ANSWERS!V$136</f>
        <v>0.6666666667</v>
      </c>
      <c r="U188">
        <f>TRANSPOSE!U188/ANSWERS!W$136</f>
        <v>0.8571428571</v>
      </c>
      <c r="V188">
        <f>TRANSPOSE!V188/ANSWERS!X$136</f>
        <v>0.75</v>
      </c>
      <c r="W188">
        <f>TRANSPOSE!W188/ANSWERS!Y$136</f>
        <v>0.6363636364</v>
      </c>
      <c r="X188">
        <f>TRANSPOSE!X188/ANSWERS!Z$136</f>
        <v>1</v>
      </c>
      <c r="Y188">
        <f>TRANSPOSE!Y188/ANSWERS!AA$136</f>
        <v>0</v>
      </c>
      <c r="Z188">
        <f>TRANSPOSE!Z188/ANSWERS!AB$136</f>
        <v>1</v>
      </c>
      <c r="AA188">
        <f>TRANSPOSE!AA188/ANSWERS!AC$136</f>
        <v>0.8</v>
      </c>
      <c r="AB188">
        <f>TRANSPOSE!AB188/ANSWERS!AD$136</f>
        <v>1</v>
      </c>
      <c r="AC188">
        <f>TRANSPOSE!AC188/ANSWERS!AE$136</f>
        <v>1</v>
      </c>
      <c r="AD188" t="str">
        <f>TRANSPOSE!AD188/ANSWERS!AF$136</f>
        <v>#DIV/0!</v>
      </c>
      <c r="AE188" t="str">
        <f>TRANSPOSE!AE188/ANSWERS!AG$136</f>
        <v>#DIV/0!</v>
      </c>
      <c r="AF188">
        <f>TRANSPOSE!AF188/ANSWERS!AH$136</f>
        <v>1</v>
      </c>
      <c r="AG188">
        <f>TRANSPOSE!AG188/ANSWERS!AI$136</f>
        <v>0.75</v>
      </c>
      <c r="AH188">
        <f>TRANSPOSE!AH188/ANSWERS!AJ$136</f>
        <v>0.3333333333</v>
      </c>
      <c r="AI188">
        <f>TRANSPOSE!AI188/ANSWERS!AK$136</f>
        <v>0</v>
      </c>
      <c r="AJ188" t="str">
        <f>TRANSPOSE!AJ188/ANSWERS!AL$136</f>
        <v>#DIV/0!</v>
      </c>
      <c r="AK188">
        <f>TRANSPOSE!AK188/ANSWERS!AM$136</f>
        <v>1</v>
      </c>
      <c r="AL188">
        <f>TRANSPOSE!AL188/ANSWERS!AN$136</f>
        <v>1</v>
      </c>
      <c r="AM188" t="str">
        <f>TRANSPOSE!AM188/ANSWERS!AO$136</f>
        <v>#DIV/0!</v>
      </c>
      <c r="AN188" t="str">
        <f>TRANSPOSE!AN188/ANSWERS!AP$136</f>
        <v>#DIV/0!</v>
      </c>
      <c r="AO188" t="str">
        <f>TRANSPOSE!AO188/ANSWERS!AQ$136</f>
        <v>#DIV/0!</v>
      </c>
      <c r="AP188">
        <f>TRANSPOSE!AP188/ANSWERS!AR$136</f>
        <v>0.75</v>
      </c>
      <c r="AQ188" t="str">
        <f>TRANSPOSE!AQ188/ANSWERS!AS$136</f>
        <v>#DIV/0!</v>
      </c>
      <c r="AR188">
        <f>TRANSPOSE!AR188/ANSWERS!AT$136</f>
        <v>1</v>
      </c>
      <c r="AS188">
        <f>TRANSPOSE!AS188/ANSWERS!AU$136</f>
        <v>1</v>
      </c>
      <c r="AT188">
        <f>TRANSPOSE!AT188/ANSWERS!AV$136</f>
        <v>0.7</v>
      </c>
    </row>
    <row r="189">
      <c r="A189" s="1" t="s">
        <v>239</v>
      </c>
      <c r="B189" t="str">
        <f>TRANSPOSE!B189/ANSWERS!D$136</f>
        <v>#DIV/0!</v>
      </c>
      <c r="C189">
        <f>TRANSPOSE!C189/ANSWERS!E$136</f>
        <v>1</v>
      </c>
      <c r="D189">
        <f>TRANSPOSE!D189/ANSWERS!F$136</f>
        <v>1</v>
      </c>
      <c r="E189">
        <f>TRANSPOSE!E189/ANSWERS!G$136</f>
        <v>0</v>
      </c>
      <c r="F189">
        <f>TRANSPOSE!F189/ANSWERS!H$136</f>
        <v>1</v>
      </c>
      <c r="G189">
        <f>TRANSPOSE!G189/ANSWERS!I$136</f>
        <v>1</v>
      </c>
      <c r="H189">
        <f>TRANSPOSE!H189/ANSWERS!J$136</f>
        <v>0.7142857143</v>
      </c>
      <c r="I189">
        <f>TRANSPOSE!I189/ANSWERS!K$136</f>
        <v>1</v>
      </c>
      <c r="J189">
        <f>TRANSPOSE!J189/ANSWERS!L$136</f>
        <v>0.6666666667</v>
      </c>
      <c r="K189">
        <f>TRANSPOSE!K189/ANSWERS!M$136</f>
        <v>0.9</v>
      </c>
      <c r="L189">
        <f>TRANSPOSE!L189/ANSWERS!N$136</f>
        <v>1</v>
      </c>
      <c r="M189">
        <f>TRANSPOSE!M189/ANSWERS!O$136</f>
        <v>0.7647058824</v>
      </c>
      <c r="N189">
        <f>TRANSPOSE!N189/ANSWERS!P$136</f>
        <v>0.3333333333</v>
      </c>
      <c r="O189">
        <f>TRANSPOSE!O189/ANSWERS!Q$136</f>
        <v>0.8</v>
      </c>
      <c r="P189" t="str">
        <f>TRANSPOSE!P189/ANSWERS!R$136</f>
        <v>#DIV/0!</v>
      </c>
      <c r="Q189" t="str">
        <f>TRANSPOSE!Q189/ANSWERS!S$136</f>
        <v>#DIV/0!</v>
      </c>
      <c r="R189">
        <f>TRANSPOSE!R189/ANSWERS!T$136</f>
        <v>0.7692307692</v>
      </c>
      <c r="S189">
        <f>TRANSPOSE!S189/ANSWERS!U$136</f>
        <v>0.8125</v>
      </c>
      <c r="T189">
        <f>TRANSPOSE!T189/ANSWERS!V$136</f>
        <v>0.7777777778</v>
      </c>
      <c r="U189">
        <f>TRANSPOSE!U189/ANSWERS!W$136</f>
        <v>0.8571428571</v>
      </c>
      <c r="V189">
        <f>TRANSPOSE!V189/ANSWERS!X$136</f>
        <v>1</v>
      </c>
      <c r="W189">
        <f>TRANSPOSE!W189/ANSWERS!Y$136</f>
        <v>0.7272727273</v>
      </c>
      <c r="X189">
        <f>TRANSPOSE!X189/ANSWERS!Z$136</f>
        <v>1</v>
      </c>
      <c r="Y189">
        <f>TRANSPOSE!Y189/ANSWERS!AA$136</f>
        <v>1</v>
      </c>
      <c r="Z189">
        <f>TRANSPOSE!Z189/ANSWERS!AB$136</f>
        <v>1</v>
      </c>
      <c r="AA189">
        <f>TRANSPOSE!AA189/ANSWERS!AC$136</f>
        <v>0.8</v>
      </c>
      <c r="AB189">
        <f>TRANSPOSE!AB189/ANSWERS!AD$136</f>
        <v>1</v>
      </c>
      <c r="AC189">
        <f>TRANSPOSE!AC189/ANSWERS!AE$136</f>
        <v>1</v>
      </c>
      <c r="AD189" t="str">
        <f>TRANSPOSE!AD189/ANSWERS!AF$136</f>
        <v>#DIV/0!</v>
      </c>
      <c r="AE189" t="str">
        <f>TRANSPOSE!AE189/ANSWERS!AG$136</f>
        <v>#DIV/0!</v>
      </c>
      <c r="AF189">
        <f>TRANSPOSE!AF189/ANSWERS!AH$136</f>
        <v>1</v>
      </c>
      <c r="AG189">
        <f>TRANSPOSE!AG189/ANSWERS!AI$136</f>
        <v>0.75</v>
      </c>
      <c r="AH189">
        <f>TRANSPOSE!AH189/ANSWERS!AJ$136</f>
        <v>0.3333333333</v>
      </c>
      <c r="AI189">
        <f>TRANSPOSE!AI189/ANSWERS!AK$136</f>
        <v>0</v>
      </c>
      <c r="AJ189" t="str">
        <f>TRANSPOSE!AJ189/ANSWERS!AL$136</f>
        <v>#DIV/0!</v>
      </c>
      <c r="AK189">
        <f>TRANSPOSE!AK189/ANSWERS!AM$136</f>
        <v>1</v>
      </c>
      <c r="AL189">
        <f>TRANSPOSE!AL189/ANSWERS!AN$136</f>
        <v>1</v>
      </c>
      <c r="AM189" t="str">
        <f>TRANSPOSE!AM189/ANSWERS!AO$136</f>
        <v>#DIV/0!</v>
      </c>
      <c r="AN189" t="str">
        <f>TRANSPOSE!AN189/ANSWERS!AP$136</f>
        <v>#DIV/0!</v>
      </c>
      <c r="AO189" t="str">
        <f>TRANSPOSE!AO189/ANSWERS!AQ$136</f>
        <v>#DIV/0!</v>
      </c>
      <c r="AP189">
        <f>TRANSPOSE!AP189/ANSWERS!AR$136</f>
        <v>0.75</v>
      </c>
      <c r="AQ189" t="str">
        <f>TRANSPOSE!AQ189/ANSWERS!AS$136</f>
        <v>#DIV/0!</v>
      </c>
      <c r="AR189">
        <f>TRANSPOSE!AR189/ANSWERS!AT$136</f>
        <v>0.8333333333</v>
      </c>
      <c r="AS189">
        <f>TRANSPOSE!AS189/ANSWERS!AU$136</f>
        <v>1</v>
      </c>
      <c r="AT189">
        <f>TRANSPOSE!AT189/ANSWERS!AV$136</f>
        <v>0.8</v>
      </c>
    </row>
    <row r="190">
      <c r="A190" s="1" t="s">
        <v>240</v>
      </c>
      <c r="B190" t="str">
        <f>TRANSPOSE!B190/ANSWERS!D$136</f>
        <v>#DIV/0!</v>
      </c>
      <c r="C190">
        <f>TRANSPOSE!C190/ANSWERS!E$136</f>
        <v>0.3333333333</v>
      </c>
      <c r="D190">
        <f>TRANSPOSE!D190/ANSWERS!F$136</f>
        <v>0</v>
      </c>
      <c r="E190">
        <f>TRANSPOSE!E190/ANSWERS!G$136</f>
        <v>1</v>
      </c>
      <c r="F190">
        <f>TRANSPOSE!F190/ANSWERS!H$136</f>
        <v>1</v>
      </c>
      <c r="G190">
        <f>TRANSPOSE!G190/ANSWERS!I$136</f>
        <v>0</v>
      </c>
      <c r="H190">
        <f>TRANSPOSE!H190/ANSWERS!J$136</f>
        <v>0.5714285714</v>
      </c>
      <c r="I190">
        <f>TRANSPOSE!I190/ANSWERS!K$136</f>
        <v>1</v>
      </c>
      <c r="J190">
        <f>TRANSPOSE!J190/ANSWERS!L$136</f>
        <v>0.5833333333</v>
      </c>
      <c r="K190">
        <f>TRANSPOSE!K190/ANSWERS!M$136</f>
        <v>0.6</v>
      </c>
      <c r="L190">
        <f>TRANSPOSE!L190/ANSWERS!N$136</f>
        <v>1</v>
      </c>
      <c r="M190">
        <f>TRANSPOSE!M190/ANSWERS!O$136</f>
        <v>0.3529411765</v>
      </c>
      <c r="N190">
        <f>TRANSPOSE!N190/ANSWERS!P$136</f>
        <v>0.6666666667</v>
      </c>
      <c r="O190">
        <f>TRANSPOSE!O190/ANSWERS!Q$136</f>
        <v>0.4</v>
      </c>
      <c r="P190" t="str">
        <f>TRANSPOSE!P190/ANSWERS!R$136</f>
        <v>#DIV/0!</v>
      </c>
      <c r="Q190" t="str">
        <f>TRANSPOSE!Q190/ANSWERS!S$136</f>
        <v>#DIV/0!</v>
      </c>
      <c r="R190">
        <f>TRANSPOSE!R190/ANSWERS!T$136</f>
        <v>0.4615384615</v>
      </c>
      <c r="S190">
        <f>TRANSPOSE!S190/ANSWERS!U$136</f>
        <v>0.5625</v>
      </c>
      <c r="T190">
        <f>TRANSPOSE!T190/ANSWERS!V$136</f>
        <v>0.4444444444</v>
      </c>
      <c r="U190">
        <f>TRANSPOSE!U190/ANSWERS!W$136</f>
        <v>0.4285714286</v>
      </c>
      <c r="V190">
        <f>TRANSPOSE!V190/ANSWERS!X$136</f>
        <v>0.625</v>
      </c>
      <c r="W190">
        <f>TRANSPOSE!W190/ANSWERS!Y$136</f>
        <v>0.4545454545</v>
      </c>
      <c r="X190">
        <f>TRANSPOSE!X190/ANSWERS!Z$136</f>
        <v>0</v>
      </c>
      <c r="Y190">
        <f>TRANSPOSE!Y190/ANSWERS!AA$136</f>
        <v>0</v>
      </c>
      <c r="Z190">
        <f>TRANSPOSE!Z190/ANSWERS!AB$136</f>
        <v>0.25</v>
      </c>
      <c r="AA190">
        <f>TRANSPOSE!AA190/ANSWERS!AC$136</f>
        <v>0.4</v>
      </c>
      <c r="AB190">
        <f>TRANSPOSE!AB190/ANSWERS!AD$136</f>
        <v>0</v>
      </c>
      <c r="AC190">
        <f>TRANSPOSE!AC190/ANSWERS!AE$136</f>
        <v>1</v>
      </c>
      <c r="AD190" t="str">
        <f>TRANSPOSE!AD190/ANSWERS!AF$136</f>
        <v>#DIV/0!</v>
      </c>
      <c r="AE190" t="str">
        <f>TRANSPOSE!AE190/ANSWERS!AG$136</f>
        <v>#DIV/0!</v>
      </c>
      <c r="AF190">
        <f>TRANSPOSE!AF190/ANSWERS!AH$136</f>
        <v>0.5</v>
      </c>
      <c r="AG190">
        <f>TRANSPOSE!AG190/ANSWERS!AI$136</f>
        <v>0.5833333333</v>
      </c>
      <c r="AH190">
        <f>TRANSPOSE!AH190/ANSWERS!AJ$136</f>
        <v>0.3333333333</v>
      </c>
      <c r="AI190">
        <f>TRANSPOSE!AI190/ANSWERS!AK$136</f>
        <v>1</v>
      </c>
      <c r="AJ190" t="str">
        <f>TRANSPOSE!AJ190/ANSWERS!AL$136</f>
        <v>#DIV/0!</v>
      </c>
      <c r="AK190">
        <f>TRANSPOSE!AK190/ANSWERS!AM$136</f>
        <v>0</v>
      </c>
      <c r="AL190">
        <f>TRANSPOSE!AL190/ANSWERS!AN$136</f>
        <v>0.5</v>
      </c>
      <c r="AM190" t="str">
        <f>TRANSPOSE!AM190/ANSWERS!AO$136</f>
        <v>#DIV/0!</v>
      </c>
      <c r="AN190" t="str">
        <f>TRANSPOSE!AN190/ANSWERS!AP$136</f>
        <v>#DIV/0!</v>
      </c>
      <c r="AO190" t="str">
        <f>TRANSPOSE!AO190/ANSWERS!AQ$136</f>
        <v>#DIV/0!</v>
      </c>
      <c r="AP190">
        <f>TRANSPOSE!AP190/ANSWERS!AR$136</f>
        <v>0.75</v>
      </c>
      <c r="AQ190" t="str">
        <f>TRANSPOSE!AQ190/ANSWERS!AS$136</f>
        <v>#DIV/0!</v>
      </c>
      <c r="AR190">
        <f>TRANSPOSE!AR190/ANSWERS!AT$136</f>
        <v>0.6666666667</v>
      </c>
      <c r="AS190">
        <f>TRANSPOSE!AS190/ANSWERS!AU$136</f>
        <v>1</v>
      </c>
      <c r="AT190">
        <f>TRANSPOSE!AT190/ANSWERS!AV$136</f>
        <v>0.5</v>
      </c>
    </row>
    <row r="191">
      <c r="A191" s="1" t="s">
        <v>241</v>
      </c>
      <c r="B191" t="str">
        <f>TRANSPOSE!B191/ANSWERS!D$136</f>
        <v>#DIV/0!</v>
      </c>
      <c r="C191">
        <f>TRANSPOSE!C191/ANSWERS!E$136</f>
        <v>0.6666666667</v>
      </c>
      <c r="D191">
        <f>TRANSPOSE!D191/ANSWERS!F$136</f>
        <v>1</v>
      </c>
      <c r="E191">
        <f>TRANSPOSE!E191/ANSWERS!G$136</f>
        <v>0</v>
      </c>
      <c r="F191">
        <f>TRANSPOSE!F191/ANSWERS!H$136</f>
        <v>1</v>
      </c>
      <c r="G191">
        <f>TRANSPOSE!G191/ANSWERS!I$136</f>
        <v>1</v>
      </c>
      <c r="H191">
        <f>TRANSPOSE!H191/ANSWERS!J$136</f>
        <v>0.5714285714</v>
      </c>
      <c r="I191">
        <f>TRANSPOSE!I191/ANSWERS!K$136</f>
        <v>1</v>
      </c>
      <c r="J191">
        <f>TRANSPOSE!J191/ANSWERS!L$136</f>
        <v>0.5833333333</v>
      </c>
      <c r="K191">
        <f>TRANSPOSE!K191/ANSWERS!M$136</f>
        <v>1</v>
      </c>
      <c r="L191">
        <f>TRANSPOSE!L191/ANSWERS!N$136</f>
        <v>1</v>
      </c>
      <c r="M191">
        <f>TRANSPOSE!M191/ANSWERS!O$136</f>
        <v>0.6470588235</v>
      </c>
      <c r="N191">
        <f>TRANSPOSE!N191/ANSWERS!P$136</f>
        <v>0.3333333333</v>
      </c>
      <c r="O191">
        <f>TRANSPOSE!O191/ANSWERS!Q$136</f>
        <v>0.8</v>
      </c>
      <c r="P191" t="str">
        <f>TRANSPOSE!P191/ANSWERS!R$136</f>
        <v>#DIV/0!</v>
      </c>
      <c r="Q191" t="str">
        <f>TRANSPOSE!Q191/ANSWERS!S$136</f>
        <v>#DIV/0!</v>
      </c>
      <c r="R191">
        <f>TRANSPOSE!R191/ANSWERS!T$136</f>
        <v>0.6153846154</v>
      </c>
      <c r="S191">
        <f>TRANSPOSE!S191/ANSWERS!U$136</f>
        <v>0.875</v>
      </c>
      <c r="T191">
        <f>TRANSPOSE!T191/ANSWERS!V$136</f>
        <v>0.4444444444</v>
      </c>
      <c r="U191">
        <f>TRANSPOSE!U191/ANSWERS!W$136</f>
        <v>1</v>
      </c>
      <c r="V191">
        <f>TRANSPOSE!V191/ANSWERS!X$136</f>
        <v>0.75</v>
      </c>
      <c r="W191">
        <f>TRANSPOSE!W191/ANSWERS!Y$136</f>
        <v>0.8181818182</v>
      </c>
      <c r="X191">
        <f>TRANSPOSE!X191/ANSWERS!Z$136</f>
        <v>0.5</v>
      </c>
      <c r="Y191">
        <f>TRANSPOSE!Y191/ANSWERS!AA$136</f>
        <v>1</v>
      </c>
      <c r="Z191">
        <f>TRANSPOSE!Z191/ANSWERS!AB$136</f>
        <v>0.25</v>
      </c>
      <c r="AA191">
        <f>TRANSPOSE!AA191/ANSWERS!AC$136</f>
        <v>1</v>
      </c>
      <c r="AB191">
        <f>TRANSPOSE!AB191/ANSWERS!AD$136</f>
        <v>1</v>
      </c>
      <c r="AC191">
        <f>TRANSPOSE!AC191/ANSWERS!AE$136</f>
        <v>1</v>
      </c>
      <c r="AD191" t="str">
        <f>TRANSPOSE!AD191/ANSWERS!AF$136</f>
        <v>#DIV/0!</v>
      </c>
      <c r="AE191" t="str">
        <f>TRANSPOSE!AE191/ANSWERS!AG$136</f>
        <v>#DIV/0!</v>
      </c>
      <c r="AF191">
        <f>TRANSPOSE!AF191/ANSWERS!AH$136</f>
        <v>1</v>
      </c>
      <c r="AG191">
        <f>TRANSPOSE!AG191/ANSWERS!AI$136</f>
        <v>0.5833333333</v>
      </c>
      <c r="AH191">
        <f>TRANSPOSE!AH191/ANSWERS!AJ$136</f>
        <v>0.6666666667</v>
      </c>
      <c r="AI191">
        <f>TRANSPOSE!AI191/ANSWERS!AK$136</f>
        <v>1</v>
      </c>
      <c r="AJ191" t="str">
        <f>TRANSPOSE!AJ191/ANSWERS!AL$136</f>
        <v>#DIV/0!</v>
      </c>
      <c r="AK191">
        <f>TRANSPOSE!AK191/ANSWERS!AM$136</f>
        <v>1</v>
      </c>
      <c r="AL191">
        <f>TRANSPOSE!AL191/ANSWERS!AN$136</f>
        <v>1</v>
      </c>
      <c r="AM191" t="str">
        <f>TRANSPOSE!AM191/ANSWERS!AO$136</f>
        <v>#DIV/0!</v>
      </c>
      <c r="AN191" t="str">
        <f>TRANSPOSE!AN191/ANSWERS!AP$136</f>
        <v>#DIV/0!</v>
      </c>
      <c r="AO191" t="str">
        <f>TRANSPOSE!AO191/ANSWERS!AQ$136</f>
        <v>#DIV/0!</v>
      </c>
      <c r="AP191">
        <f>TRANSPOSE!AP191/ANSWERS!AR$136</f>
        <v>1</v>
      </c>
      <c r="AQ191" t="str">
        <f>TRANSPOSE!AQ191/ANSWERS!AS$136</f>
        <v>#DIV/0!</v>
      </c>
      <c r="AR191">
        <f>TRANSPOSE!AR191/ANSWERS!AT$136</f>
        <v>1</v>
      </c>
      <c r="AS191">
        <f>TRANSPOSE!AS191/ANSWERS!AU$136</f>
        <v>1</v>
      </c>
      <c r="AT191">
        <f>TRANSPOSE!AT191/ANSWERS!AV$136</f>
        <v>0.8</v>
      </c>
    </row>
    <row r="192">
      <c r="A192" s="1" t="s">
        <v>242</v>
      </c>
      <c r="B192" t="str">
        <f>TRANSPOSE!B192/ANSWERS!D$136</f>
        <v>#DIV/0!</v>
      </c>
      <c r="C192">
        <f>TRANSPOSE!C192/ANSWERS!E$136</f>
        <v>1</v>
      </c>
      <c r="D192">
        <f>TRANSPOSE!D192/ANSWERS!F$136</f>
        <v>1</v>
      </c>
      <c r="E192">
        <f>TRANSPOSE!E192/ANSWERS!G$136</f>
        <v>0</v>
      </c>
      <c r="F192">
        <f>TRANSPOSE!F192/ANSWERS!H$136</f>
        <v>1</v>
      </c>
      <c r="G192">
        <f>TRANSPOSE!G192/ANSWERS!I$136</f>
        <v>1</v>
      </c>
      <c r="H192">
        <f>TRANSPOSE!H192/ANSWERS!J$136</f>
        <v>0.5714285714</v>
      </c>
      <c r="I192">
        <f>TRANSPOSE!I192/ANSWERS!K$136</f>
        <v>1</v>
      </c>
      <c r="J192">
        <f>TRANSPOSE!J192/ANSWERS!L$136</f>
        <v>0.5833333333</v>
      </c>
      <c r="K192">
        <f>TRANSPOSE!K192/ANSWERS!M$136</f>
        <v>0.5</v>
      </c>
      <c r="L192">
        <f>TRANSPOSE!L192/ANSWERS!N$136</f>
        <v>1</v>
      </c>
      <c r="M192">
        <f>TRANSPOSE!M192/ANSWERS!O$136</f>
        <v>0.5882352941</v>
      </c>
      <c r="N192">
        <f>TRANSPOSE!N192/ANSWERS!P$136</f>
        <v>0.3333333333</v>
      </c>
      <c r="O192">
        <f>TRANSPOSE!O192/ANSWERS!Q$136</f>
        <v>0.7</v>
      </c>
      <c r="P192" t="str">
        <f>TRANSPOSE!P192/ANSWERS!R$136</f>
        <v>#DIV/0!</v>
      </c>
      <c r="Q192" t="str">
        <f>TRANSPOSE!Q192/ANSWERS!S$136</f>
        <v>#DIV/0!</v>
      </c>
      <c r="R192">
        <f>TRANSPOSE!R192/ANSWERS!T$136</f>
        <v>0.5384615385</v>
      </c>
      <c r="S192">
        <f>TRANSPOSE!S192/ANSWERS!U$136</f>
        <v>0.75</v>
      </c>
      <c r="T192">
        <f>TRANSPOSE!T192/ANSWERS!V$136</f>
        <v>0.7777777778</v>
      </c>
      <c r="U192">
        <f>TRANSPOSE!U192/ANSWERS!W$136</f>
        <v>1</v>
      </c>
      <c r="V192">
        <f>TRANSPOSE!V192/ANSWERS!X$136</f>
        <v>0.625</v>
      </c>
      <c r="W192">
        <f>TRANSPOSE!W192/ANSWERS!Y$136</f>
        <v>0.7272727273</v>
      </c>
      <c r="X192">
        <f>TRANSPOSE!X192/ANSWERS!Z$136</f>
        <v>1</v>
      </c>
      <c r="Y192">
        <f>TRANSPOSE!Y192/ANSWERS!AA$136</f>
        <v>0</v>
      </c>
      <c r="Z192">
        <f>TRANSPOSE!Z192/ANSWERS!AB$136</f>
        <v>0.75</v>
      </c>
      <c r="AA192">
        <f>TRANSPOSE!AA192/ANSWERS!AC$136</f>
        <v>1</v>
      </c>
      <c r="AB192">
        <f>TRANSPOSE!AB192/ANSWERS!AD$136</f>
        <v>1</v>
      </c>
      <c r="AC192">
        <f>TRANSPOSE!AC192/ANSWERS!AE$136</f>
        <v>1</v>
      </c>
      <c r="AD192" t="str">
        <f>TRANSPOSE!AD192/ANSWERS!AF$136</f>
        <v>#DIV/0!</v>
      </c>
      <c r="AE192" t="str">
        <f>TRANSPOSE!AE192/ANSWERS!AG$136</f>
        <v>#DIV/0!</v>
      </c>
      <c r="AF192">
        <f>TRANSPOSE!AF192/ANSWERS!AH$136</f>
        <v>1</v>
      </c>
      <c r="AG192">
        <f>TRANSPOSE!AG192/ANSWERS!AI$136</f>
        <v>0.6666666667</v>
      </c>
      <c r="AH192">
        <f>TRANSPOSE!AH192/ANSWERS!AJ$136</f>
        <v>0.6666666667</v>
      </c>
      <c r="AI192">
        <f>TRANSPOSE!AI192/ANSWERS!AK$136</f>
        <v>0</v>
      </c>
      <c r="AJ192" t="str">
        <f>TRANSPOSE!AJ192/ANSWERS!AL$136</f>
        <v>#DIV/0!</v>
      </c>
      <c r="AK192">
        <f>TRANSPOSE!AK192/ANSWERS!AM$136</f>
        <v>1</v>
      </c>
      <c r="AL192">
        <f>TRANSPOSE!AL192/ANSWERS!AN$136</f>
        <v>1</v>
      </c>
      <c r="AM192" t="str">
        <f>TRANSPOSE!AM192/ANSWERS!AO$136</f>
        <v>#DIV/0!</v>
      </c>
      <c r="AN192" t="str">
        <f>TRANSPOSE!AN192/ANSWERS!AP$136</f>
        <v>#DIV/0!</v>
      </c>
      <c r="AO192" t="str">
        <f>TRANSPOSE!AO192/ANSWERS!AQ$136</f>
        <v>#DIV/0!</v>
      </c>
      <c r="AP192">
        <f>TRANSPOSE!AP192/ANSWERS!AR$136</f>
        <v>0.75</v>
      </c>
      <c r="AQ192" t="str">
        <f>TRANSPOSE!AQ192/ANSWERS!AS$136</f>
        <v>#DIV/0!</v>
      </c>
      <c r="AR192">
        <f>TRANSPOSE!AR192/ANSWERS!AT$136</f>
        <v>1</v>
      </c>
      <c r="AS192">
        <f>TRANSPOSE!AS192/ANSWERS!AU$136</f>
        <v>1</v>
      </c>
      <c r="AT192">
        <f>TRANSPOSE!AT192/ANSWERS!AV$136</f>
        <v>0.7</v>
      </c>
    </row>
    <row r="193">
      <c r="A193" s="1" t="s">
        <v>243</v>
      </c>
      <c r="B193" t="str">
        <f>TRANSPOSE!B193/ANSWERS!D$136</f>
        <v>#DIV/0!</v>
      </c>
      <c r="C193">
        <f>TRANSPOSE!C193/ANSWERS!E$136</f>
        <v>0</v>
      </c>
      <c r="D193">
        <f>TRANSPOSE!D193/ANSWERS!F$136</f>
        <v>0</v>
      </c>
      <c r="E193">
        <f>TRANSPOSE!E193/ANSWERS!G$136</f>
        <v>0</v>
      </c>
      <c r="F193">
        <f>TRANSPOSE!F193/ANSWERS!H$136</f>
        <v>0</v>
      </c>
      <c r="G193">
        <f>TRANSPOSE!G193/ANSWERS!I$136</f>
        <v>0</v>
      </c>
      <c r="H193">
        <f>TRANSPOSE!H193/ANSWERS!J$136</f>
        <v>0</v>
      </c>
      <c r="I193">
        <f>TRANSPOSE!I193/ANSWERS!K$136</f>
        <v>0</v>
      </c>
      <c r="J193">
        <f>TRANSPOSE!J193/ANSWERS!L$136</f>
        <v>0.08333333333</v>
      </c>
      <c r="K193">
        <f>TRANSPOSE!K193/ANSWERS!M$136</f>
        <v>0.2</v>
      </c>
      <c r="L193">
        <f>TRANSPOSE!L193/ANSWERS!N$136</f>
        <v>0</v>
      </c>
      <c r="M193">
        <f>TRANSPOSE!M193/ANSWERS!O$136</f>
        <v>0.1764705882</v>
      </c>
      <c r="N193">
        <f>TRANSPOSE!N193/ANSWERS!P$136</f>
        <v>0</v>
      </c>
      <c r="O193">
        <f>TRANSPOSE!O193/ANSWERS!Q$136</f>
        <v>0.1</v>
      </c>
      <c r="P193" t="str">
        <f>TRANSPOSE!P193/ANSWERS!R$136</f>
        <v>#DIV/0!</v>
      </c>
      <c r="Q193" t="str">
        <f>TRANSPOSE!Q193/ANSWERS!S$136</f>
        <v>#DIV/0!</v>
      </c>
      <c r="R193">
        <f>TRANSPOSE!R193/ANSWERS!T$136</f>
        <v>0.1538461538</v>
      </c>
      <c r="S193">
        <f>TRANSPOSE!S193/ANSWERS!U$136</f>
        <v>0.125</v>
      </c>
      <c r="T193">
        <f>TRANSPOSE!T193/ANSWERS!V$136</f>
        <v>0.1111111111</v>
      </c>
      <c r="U193">
        <f>TRANSPOSE!U193/ANSWERS!W$136</f>
        <v>0</v>
      </c>
      <c r="V193">
        <f>TRANSPOSE!V193/ANSWERS!X$136</f>
        <v>0.25</v>
      </c>
      <c r="W193">
        <f>TRANSPOSE!W193/ANSWERS!Y$136</f>
        <v>0.09090909091</v>
      </c>
      <c r="X193">
        <f>TRANSPOSE!X193/ANSWERS!Z$136</f>
        <v>0</v>
      </c>
      <c r="Y193">
        <f>TRANSPOSE!Y193/ANSWERS!AA$136</f>
        <v>0</v>
      </c>
      <c r="Z193">
        <f>TRANSPOSE!Z193/ANSWERS!AB$136</f>
        <v>0</v>
      </c>
      <c r="AA193">
        <f>TRANSPOSE!AA193/ANSWERS!AC$136</f>
        <v>0</v>
      </c>
      <c r="AB193">
        <f>TRANSPOSE!AB193/ANSWERS!AD$136</f>
        <v>0</v>
      </c>
      <c r="AC193">
        <f>TRANSPOSE!AC193/ANSWERS!AE$136</f>
        <v>0</v>
      </c>
      <c r="AD193" t="str">
        <f>TRANSPOSE!AD193/ANSWERS!AF$136</f>
        <v>#DIV/0!</v>
      </c>
      <c r="AE193" t="str">
        <f>TRANSPOSE!AE193/ANSWERS!AG$136</f>
        <v>#DIV/0!</v>
      </c>
      <c r="AF193">
        <f>TRANSPOSE!AF193/ANSWERS!AH$136</f>
        <v>0</v>
      </c>
      <c r="AG193">
        <f>TRANSPOSE!AG193/ANSWERS!AI$136</f>
        <v>0.1666666667</v>
      </c>
      <c r="AH193">
        <f>TRANSPOSE!AH193/ANSWERS!AJ$136</f>
        <v>0.3333333333</v>
      </c>
      <c r="AI193">
        <f>TRANSPOSE!AI193/ANSWERS!AK$136</f>
        <v>1</v>
      </c>
      <c r="AJ193" t="str">
        <f>TRANSPOSE!AJ193/ANSWERS!AL$136</f>
        <v>#DIV/0!</v>
      </c>
      <c r="AK193">
        <f>TRANSPOSE!AK193/ANSWERS!AM$136</f>
        <v>0</v>
      </c>
      <c r="AL193">
        <f>TRANSPOSE!AL193/ANSWERS!AN$136</f>
        <v>0</v>
      </c>
      <c r="AM193" t="str">
        <f>TRANSPOSE!AM193/ANSWERS!AO$136</f>
        <v>#DIV/0!</v>
      </c>
      <c r="AN193" t="str">
        <f>TRANSPOSE!AN193/ANSWERS!AP$136</f>
        <v>#DIV/0!</v>
      </c>
      <c r="AO193" t="str">
        <f>TRANSPOSE!AO193/ANSWERS!AQ$136</f>
        <v>#DIV/0!</v>
      </c>
      <c r="AP193">
        <f>TRANSPOSE!AP193/ANSWERS!AR$136</f>
        <v>0</v>
      </c>
      <c r="AQ193" t="str">
        <f>TRANSPOSE!AQ193/ANSWERS!AS$136</f>
        <v>#DIV/0!</v>
      </c>
      <c r="AR193">
        <f>TRANSPOSE!AR193/ANSWERS!AT$136</f>
        <v>0</v>
      </c>
      <c r="AS193">
        <f>TRANSPOSE!AS193/ANSWERS!AU$136</f>
        <v>0</v>
      </c>
      <c r="AT193">
        <f>TRANSPOSE!AT193/ANSWERS!AV$136</f>
        <v>0.1</v>
      </c>
    </row>
    <row r="194">
      <c r="A194" s="1" t="s">
        <v>244</v>
      </c>
      <c r="B194" t="str">
        <f>TRANSPOSE!B194/ANSWERS!D$136</f>
        <v>#DIV/0!</v>
      </c>
      <c r="C194">
        <f>TRANSPOSE!C194/ANSWERS!E$136</f>
        <v>1</v>
      </c>
      <c r="D194">
        <f>TRANSPOSE!D194/ANSWERS!F$136</f>
        <v>0</v>
      </c>
      <c r="E194">
        <f>TRANSPOSE!E194/ANSWERS!G$136</f>
        <v>0</v>
      </c>
      <c r="F194">
        <f>TRANSPOSE!F194/ANSWERS!H$136</f>
        <v>1</v>
      </c>
      <c r="G194">
        <f>TRANSPOSE!G194/ANSWERS!I$136</f>
        <v>0.5</v>
      </c>
      <c r="H194">
        <f>TRANSPOSE!H194/ANSWERS!J$136</f>
        <v>0.4285714286</v>
      </c>
      <c r="I194">
        <f>TRANSPOSE!I194/ANSWERS!K$136</f>
        <v>1</v>
      </c>
      <c r="J194">
        <f>TRANSPOSE!J194/ANSWERS!L$136</f>
        <v>0.3333333333</v>
      </c>
      <c r="K194">
        <f>TRANSPOSE!K194/ANSWERS!M$136</f>
        <v>0.6</v>
      </c>
      <c r="L194">
        <f>TRANSPOSE!L194/ANSWERS!N$136</f>
        <v>1</v>
      </c>
      <c r="M194">
        <f>TRANSPOSE!M194/ANSWERS!O$136</f>
        <v>0.4705882353</v>
      </c>
      <c r="N194">
        <f>TRANSPOSE!N194/ANSWERS!P$136</f>
        <v>0.3333333333</v>
      </c>
      <c r="O194">
        <f>TRANSPOSE!O194/ANSWERS!Q$136</f>
        <v>0.5</v>
      </c>
      <c r="P194" t="str">
        <f>TRANSPOSE!P194/ANSWERS!R$136</f>
        <v>#DIV/0!</v>
      </c>
      <c r="Q194" t="str">
        <f>TRANSPOSE!Q194/ANSWERS!S$136</f>
        <v>#DIV/0!</v>
      </c>
      <c r="R194">
        <f>TRANSPOSE!R194/ANSWERS!T$136</f>
        <v>0.3846153846</v>
      </c>
      <c r="S194">
        <f>TRANSPOSE!S194/ANSWERS!U$136</f>
        <v>0.6875</v>
      </c>
      <c r="T194">
        <f>TRANSPOSE!T194/ANSWERS!V$136</f>
        <v>0.5555555556</v>
      </c>
      <c r="U194">
        <f>TRANSPOSE!U194/ANSWERS!W$136</f>
        <v>0.7142857143</v>
      </c>
      <c r="V194">
        <f>TRANSPOSE!V194/ANSWERS!X$136</f>
        <v>0.625</v>
      </c>
      <c r="W194">
        <f>TRANSPOSE!W194/ANSWERS!Y$136</f>
        <v>0.5454545455</v>
      </c>
      <c r="X194">
        <f>TRANSPOSE!X194/ANSWERS!Z$136</f>
        <v>1</v>
      </c>
      <c r="Y194">
        <f>TRANSPOSE!Y194/ANSWERS!AA$136</f>
        <v>0</v>
      </c>
      <c r="Z194">
        <f>TRANSPOSE!Z194/ANSWERS!AB$136</f>
        <v>0.5</v>
      </c>
      <c r="AA194">
        <f>TRANSPOSE!AA194/ANSWERS!AC$136</f>
        <v>0.4</v>
      </c>
      <c r="AB194">
        <f>TRANSPOSE!AB194/ANSWERS!AD$136</f>
        <v>0.5</v>
      </c>
      <c r="AC194">
        <f>TRANSPOSE!AC194/ANSWERS!AE$136</f>
        <v>1</v>
      </c>
      <c r="AD194" t="str">
        <f>TRANSPOSE!AD194/ANSWERS!AF$136</f>
        <v>#DIV/0!</v>
      </c>
      <c r="AE194" t="str">
        <f>TRANSPOSE!AE194/ANSWERS!AG$136</f>
        <v>#DIV/0!</v>
      </c>
      <c r="AF194">
        <f>TRANSPOSE!AF194/ANSWERS!AH$136</f>
        <v>1</v>
      </c>
      <c r="AG194">
        <f>TRANSPOSE!AG194/ANSWERS!AI$136</f>
        <v>0.5833333333</v>
      </c>
      <c r="AH194">
        <f>TRANSPOSE!AH194/ANSWERS!AJ$136</f>
        <v>0.3333333333</v>
      </c>
      <c r="AI194">
        <f>TRANSPOSE!AI194/ANSWERS!AK$136</f>
        <v>0</v>
      </c>
      <c r="AJ194" t="str">
        <f>TRANSPOSE!AJ194/ANSWERS!AL$136</f>
        <v>#DIV/0!</v>
      </c>
      <c r="AK194">
        <f>TRANSPOSE!AK194/ANSWERS!AM$136</f>
        <v>1</v>
      </c>
      <c r="AL194">
        <f>TRANSPOSE!AL194/ANSWERS!AN$136</f>
        <v>1</v>
      </c>
      <c r="AM194" t="str">
        <f>TRANSPOSE!AM194/ANSWERS!AO$136</f>
        <v>#DIV/0!</v>
      </c>
      <c r="AN194" t="str">
        <f>TRANSPOSE!AN194/ANSWERS!AP$136</f>
        <v>#DIV/0!</v>
      </c>
      <c r="AO194" t="str">
        <f>TRANSPOSE!AO194/ANSWERS!AQ$136</f>
        <v>#DIV/0!</v>
      </c>
      <c r="AP194">
        <f>TRANSPOSE!AP194/ANSWERS!AR$136</f>
        <v>1</v>
      </c>
      <c r="AQ194" t="str">
        <f>TRANSPOSE!AQ194/ANSWERS!AS$136</f>
        <v>#DIV/0!</v>
      </c>
      <c r="AR194">
        <f>TRANSPOSE!AR194/ANSWERS!AT$136</f>
        <v>0.8333333333</v>
      </c>
      <c r="AS194">
        <f>TRANSPOSE!AS194/ANSWERS!AU$136</f>
        <v>1</v>
      </c>
      <c r="AT194">
        <f>TRANSPOSE!AT194/ANSWERS!AV$136</f>
        <v>0.6</v>
      </c>
    </row>
    <row r="195">
      <c r="A195" s="1" t="s">
        <v>245</v>
      </c>
      <c r="B195" t="str">
        <f>TRANSPOSE!B195/ANSWERS!D$136</f>
        <v>#DIV/0!</v>
      </c>
      <c r="C195">
        <f>TRANSPOSE!C195/ANSWERS!E$136</f>
        <v>0</v>
      </c>
      <c r="D195">
        <f>TRANSPOSE!D195/ANSWERS!F$136</f>
        <v>0</v>
      </c>
      <c r="E195">
        <f>TRANSPOSE!E195/ANSWERS!G$136</f>
        <v>0</v>
      </c>
      <c r="F195">
        <f>TRANSPOSE!F195/ANSWERS!H$136</f>
        <v>0.5</v>
      </c>
      <c r="G195">
        <f>TRANSPOSE!G195/ANSWERS!I$136</f>
        <v>0</v>
      </c>
      <c r="H195">
        <f>TRANSPOSE!H195/ANSWERS!J$136</f>
        <v>0.1428571429</v>
      </c>
      <c r="I195">
        <f>TRANSPOSE!I195/ANSWERS!K$136</f>
        <v>1</v>
      </c>
      <c r="J195">
        <f>TRANSPOSE!J195/ANSWERS!L$136</f>
        <v>0.25</v>
      </c>
      <c r="K195">
        <f>TRANSPOSE!K195/ANSWERS!M$136</f>
        <v>0.2</v>
      </c>
      <c r="L195">
        <f>TRANSPOSE!L195/ANSWERS!N$136</f>
        <v>0.5</v>
      </c>
      <c r="M195">
        <f>TRANSPOSE!M195/ANSWERS!O$136</f>
        <v>0.2941176471</v>
      </c>
      <c r="N195">
        <f>TRANSPOSE!N195/ANSWERS!P$136</f>
        <v>0</v>
      </c>
      <c r="O195">
        <f>TRANSPOSE!O195/ANSWERS!Q$136</f>
        <v>0.1</v>
      </c>
      <c r="P195" t="str">
        <f>TRANSPOSE!P195/ANSWERS!R$136</f>
        <v>#DIV/0!</v>
      </c>
      <c r="Q195" t="str">
        <f>TRANSPOSE!Q195/ANSWERS!S$136</f>
        <v>#DIV/0!</v>
      </c>
      <c r="R195">
        <f>TRANSPOSE!R195/ANSWERS!T$136</f>
        <v>0.3076923077</v>
      </c>
      <c r="S195">
        <f>TRANSPOSE!S195/ANSWERS!U$136</f>
        <v>0.25</v>
      </c>
      <c r="T195">
        <f>TRANSPOSE!T195/ANSWERS!V$136</f>
        <v>0.3333333333</v>
      </c>
      <c r="U195">
        <f>TRANSPOSE!U195/ANSWERS!W$136</f>
        <v>0.4285714286</v>
      </c>
      <c r="V195">
        <f>TRANSPOSE!V195/ANSWERS!X$136</f>
        <v>0.375</v>
      </c>
      <c r="W195">
        <f>TRANSPOSE!W195/ANSWERS!Y$136</f>
        <v>0.1818181818</v>
      </c>
      <c r="X195">
        <f>TRANSPOSE!X195/ANSWERS!Z$136</f>
        <v>0</v>
      </c>
      <c r="Y195">
        <f>TRANSPOSE!Y195/ANSWERS!AA$136</f>
        <v>0</v>
      </c>
      <c r="Z195">
        <f>TRANSPOSE!Z195/ANSWERS!AB$136</f>
        <v>0</v>
      </c>
      <c r="AA195">
        <f>TRANSPOSE!AA195/ANSWERS!AC$136</f>
        <v>0.4</v>
      </c>
      <c r="AB195">
        <f>TRANSPOSE!AB195/ANSWERS!AD$136</f>
        <v>0</v>
      </c>
      <c r="AC195">
        <f>TRANSPOSE!AC195/ANSWERS!AE$136</f>
        <v>0</v>
      </c>
      <c r="AD195" t="str">
        <f>TRANSPOSE!AD195/ANSWERS!AF$136</f>
        <v>#DIV/0!</v>
      </c>
      <c r="AE195" t="str">
        <f>TRANSPOSE!AE195/ANSWERS!AG$136</f>
        <v>#DIV/0!</v>
      </c>
      <c r="AF195">
        <f>TRANSPOSE!AF195/ANSWERS!AH$136</f>
        <v>0.5</v>
      </c>
      <c r="AG195">
        <f>TRANSPOSE!AG195/ANSWERS!AI$136</f>
        <v>0.25</v>
      </c>
      <c r="AH195">
        <f>TRANSPOSE!AH195/ANSWERS!AJ$136</f>
        <v>0</v>
      </c>
      <c r="AI195">
        <f>TRANSPOSE!AI195/ANSWERS!AK$136</f>
        <v>0</v>
      </c>
      <c r="AJ195" t="str">
        <f>TRANSPOSE!AJ195/ANSWERS!AL$136</f>
        <v>#DIV/0!</v>
      </c>
      <c r="AK195">
        <f>TRANSPOSE!AK195/ANSWERS!AM$136</f>
        <v>0</v>
      </c>
      <c r="AL195">
        <f>TRANSPOSE!AL195/ANSWERS!AN$136</f>
        <v>0</v>
      </c>
      <c r="AM195" t="str">
        <f>TRANSPOSE!AM195/ANSWERS!AO$136</f>
        <v>#DIV/0!</v>
      </c>
      <c r="AN195" t="str">
        <f>TRANSPOSE!AN195/ANSWERS!AP$136</f>
        <v>#DIV/0!</v>
      </c>
      <c r="AO195" t="str">
        <f>TRANSPOSE!AO195/ANSWERS!AQ$136</f>
        <v>#DIV/0!</v>
      </c>
      <c r="AP195">
        <f>TRANSPOSE!AP195/ANSWERS!AR$136</f>
        <v>0.25</v>
      </c>
      <c r="AQ195" t="str">
        <f>TRANSPOSE!AQ195/ANSWERS!AS$136</f>
        <v>#DIV/0!</v>
      </c>
      <c r="AR195">
        <f>TRANSPOSE!AR195/ANSWERS!AT$136</f>
        <v>0.1666666667</v>
      </c>
      <c r="AS195">
        <f>TRANSPOSE!AS195/ANSWERS!AU$136</f>
        <v>1</v>
      </c>
      <c r="AT195">
        <f>TRANSPOSE!AT195/ANSWERS!AV$136</f>
        <v>0.3</v>
      </c>
    </row>
    <row r="196">
      <c r="A196" s="1" t="s">
        <v>246</v>
      </c>
      <c r="B196" t="str">
        <f>TRANSPOSE!B196/ANSWERS!D$136</f>
        <v>#DIV/0!</v>
      </c>
      <c r="C196">
        <f>TRANSPOSE!C196/ANSWERS!E$136</f>
        <v>0.3333333333</v>
      </c>
      <c r="D196">
        <f>TRANSPOSE!D196/ANSWERS!F$136</f>
        <v>0</v>
      </c>
      <c r="E196">
        <f>TRANSPOSE!E196/ANSWERS!G$136</f>
        <v>0</v>
      </c>
      <c r="F196">
        <f>TRANSPOSE!F196/ANSWERS!H$136</f>
        <v>1</v>
      </c>
      <c r="G196">
        <f>TRANSPOSE!G196/ANSWERS!I$136</f>
        <v>1</v>
      </c>
      <c r="H196">
        <f>TRANSPOSE!H196/ANSWERS!J$136</f>
        <v>0.5714285714</v>
      </c>
      <c r="I196">
        <f>TRANSPOSE!I196/ANSWERS!K$136</f>
        <v>1</v>
      </c>
      <c r="J196">
        <f>TRANSPOSE!J196/ANSWERS!L$136</f>
        <v>0.25</v>
      </c>
      <c r="K196">
        <f>TRANSPOSE!K196/ANSWERS!M$136</f>
        <v>0.3</v>
      </c>
      <c r="L196">
        <f>TRANSPOSE!L196/ANSWERS!N$136</f>
        <v>1</v>
      </c>
      <c r="M196">
        <f>TRANSPOSE!M196/ANSWERS!O$136</f>
        <v>0.3529411765</v>
      </c>
      <c r="N196">
        <f>TRANSPOSE!N196/ANSWERS!P$136</f>
        <v>0.6666666667</v>
      </c>
      <c r="O196">
        <f>TRANSPOSE!O196/ANSWERS!Q$136</f>
        <v>0.3</v>
      </c>
      <c r="P196" t="str">
        <f>TRANSPOSE!P196/ANSWERS!R$136</f>
        <v>#DIV/0!</v>
      </c>
      <c r="Q196" t="str">
        <f>TRANSPOSE!Q196/ANSWERS!S$136</f>
        <v>#DIV/0!</v>
      </c>
      <c r="R196">
        <f>TRANSPOSE!R196/ANSWERS!T$136</f>
        <v>0.2307692308</v>
      </c>
      <c r="S196">
        <f>TRANSPOSE!S196/ANSWERS!U$136</f>
        <v>0.375</v>
      </c>
      <c r="T196">
        <f>TRANSPOSE!T196/ANSWERS!V$136</f>
        <v>0.2222222222</v>
      </c>
      <c r="U196">
        <f>TRANSPOSE!U196/ANSWERS!W$136</f>
        <v>0.7142857143</v>
      </c>
      <c r="V196">
        <f>TRANSPOSE!V196/ANSWERS!X$136</f>
        <v>0.375</v>
      </c>
      <c r="W196">
        <f>TRANSPOSE!W196/ANSWERS!Y$136</f>
        <v>0.3636363636</v>
      </c>
      <c r="X196">
        <f>TRANSPOSE!X196/ANSWERS!Z$136</f>
        <v>0.5</v>
      </c>
      <c r="Y196">
        <f>TRANSPOSE!Y196/ANSWERS!AA$136</f>
        <v>0</v>
      </c>
      <c r="Z196">
        <f>TRANSPOSE!Z196/ANSWERS!AB$136</f>
        <v>0</v>
      </c>
      <c r="AA196">
        <f>TRANSPOSE!AA196/ANSWERS!AC$136</f>
        <v>0.6</v>
      </c>
      <c r="AB196">
        <f>TRANSPOSE!AB196/ANSWERS!AD$136</f>
        <v>1</v>
      </c>
      <c r="AC196">
        <f>TRANSPOSE!AC196/ANSWERS!AE$136</f>
        <v>1</v>
      </c>
      <c r="AD196" t="str">
        <f>TRANSPOSE!AD196/ANSWERS!AF$136</f>
        <v>#DIV/0!</v>
      </c>
      <c r="AE196" t="str">
        <f>TRANSPOSE!AE196/ANSWERS!AG$136</f>
        <v>#DIV/0!</v>
      </c>
      <c r="AF196">
        <f>TRANSPOSE!AF196/ANSWERS!AH$136</f>
        <v>0.5</v>
      </c>
      <c r="AG196">
        <f>TRANSPOSE!AG196/ANSWERS!AI$136</f>
        <v>0.4166666667</v>
      </c>
      <c r="AH196">
        <f>TRANSPOSE!AH196/ANSWERS!AJ$136</f>
        <v>0</v>
      </c>
      <c r="AI196">
        <f>TRANSPOSE!AI196/ANSWERS!AK$136</f>
        <v>0</v>
      </c>
      <c r="AJ196" t="str">
        <f>TRANSPOSE!AJ196/ANSWERS!AL$136</f>
        <v>#DIV/0!</v>
      </c>
      <c r="AK196">
        <f>TRANSPOSE!AK196/ANSWERS!AM$136</f>
        <v>1</v>
      </c>
      <c r="AL196">
        <f>TRANSPOSE!AL196/ANSWERS!AN$136</f>
        <v>0</v>
      </c>
      <c r="AM196" t="str">
        <f>TRANSPOSE!AM196/ANSWERS!AO$136</f>
        <v>#DIV/0!</v>
      </c>
      <c r="AN196" t="str">
        <f>TRANSPOSE!AN196/ANSWERS!AP$136</f>
        <v>#DIV/0!</v>
      </c>
      <c r="AO196" t="str">
        <f>TRANSPOSE!AO196/ANSWERS!AQ$136</f>
        <v>#DIV/0!</v>
      </c>
      <c r="AP196">
        <f>TRANSPOSE!AP196/ANSWERS!AR$136</f>
        <v>1</v>
      </c>
      <c r="AQ196" t="str">
        <f>TRANSPOSE!AQ196/ANSWERS!AS$136</f>
        <v>#DIV/0!</v>
      </c>
      <c r="AR196">
        <f>TRANSPOSE!AR196/ANSWERS!AT$136</f>
        <v>0.5</v>
      </c>
      <c r="AS196">
        <f>TRANSPOSE!AS196/ANSWERS!AU$136</f>
        <v>1</v>
      </c>
      <c r="AT196">
        <f>TRANSPOSE!AT196/ANSWERS!AV$136</f>
        <v>0.4</v>
      </c>
    </row>
    <row r="197">
      <c r="A197" s="1" t="s">
        <v>247</v>
      </c>
      <c r="B197" t="str">
        <f>TRANSPOSE!B197/ANSWERS!D$136</f>
        <v>#DIV/0!</v>
      </c>
      <c r="C197">
        <f>TRANSPOSE!C197/ANSWERS!E$136</f>
        <v>0.3333333333</v>
      </c>
      <c r="D197">
        <f>TRANSPOSE!D197/ANSWERS!F$136</f>
        <v>0</v>
      </c>
      <c r="E197">
        <f>TRANSPOSE!E197/ANSWERS!G$136</f>
        <v>0</v>
      </c>
      <c r="F197">
        <f>TRANSPOSE!F197/ANSWERS!H$136</f>
        <v>0.5</v>
      </c>
      <c r="G197">
        <f>TRANSPOSE!G197/ANSWERS!I$136</f>
        <v>0</v>
      </c>
      <c r="H197">
        <f>TRANSPOSE!H197/ANSWERS!J$136</f>
        <v>0.2857142857</v>
      </c>
      <c r="I197">
        <f>TRANSPOSE!I197/ANSWERS!K$136</f>
        <v>1</v>
      </c>
      <c r="J197">
        <f>TRANSPOSE!J197/ANSWERS!L$136</f>
        <v>0.5</v>
      </c>
      <c r="K197">
        <f>TRANSPOSE!K197/ANSWERS!M$136</f>
        <v>0.7</v>
      </c>
      <c r="L197">
        <f>TRANSPOSE!L197/ANSWERS!N$136</f>
        <v>0.5</v>
      </c>
      <c r="M197">
        <f>TRANSPOSE!M197/ANSWERS!O$136</f>
        <v>0.5882352941</v>
      </c>
      <c r="N197">
        <f>TRANSPOSE!N197/ANSWERS!P$136</f>
        <v>0.3333333333</v>
      </c>
      <c r="O197">
        <f>TRANSPOSE!O197/ANSWERS!Q$136</f>
        <v>0.6</v>
      </c>
      <c r="P197" t="str">
        <f>TRANSPOSE!P197/ANSWERS!R$136</f>
        <v>#DIV/0!</v>
      </c>
      <c r="Q197" t="str">
        <f>TRANSPOSE!Q197/ANSWERS!S$136</f>
        <v>#DIV/0!</v>
      </c>
      <c r="R197">
        <f>TRANSPOSE!R197/ANSWERS!T$136</f>
        <v>0.3846153846</v>
      </c>
      <c r="S197">
        <f>TRANSPOSE!S197/ANSWERS!U$136</f>
        <v>0.625</v>
      </c>
      <c r="T197">
        <f>TRANSPOSE!T197/ANSWERS!V$136</f>
        <v>0.5555555556</v>
      </c>
      <c r="U197">
        <f>TRANSPOSE!U197/ANSWERS!W$136</f>
        <v>0.2857142857</v>
      </c>
      <c r="V197">
        <f>TRANSPOSE!V197/ANSWERS!X$136</f>
        <v>0.75</v>
      </c>
      <c r="W197">
        <f>TRANSPOSE!W197/ANSWERS!Y$136</f>
        <v>0.6363636364</v>
      </c>
      <c r="X197">
        <f>TRANSPOSE!X197/ANSWERS!Z$136</f>
        <v>1</v>
      </c>
      <c r="Y197">
        <f>TRANSPOSE!Y197/ANSWERS!AA$136</f>
        <v>1</v>
      </c>
      <c r="Z197">
        <f>TRANSPOSE!Z197/ANSWERS!AB$136</f>
        <v>0.5</v>
      </c>
      <c r="AA197">
        <f>TRANSPOSE!AA197/ANSWERS!AC$136</f>
        <v>0.4</v>
      </c>
      <c r="AB197">
        <f>TRANSPOSE!AB197/ANSWERS!AD$136</f>
        <v>0</v>
      </c>
      <c r="AC197">
        <f>TRANSPOSE!AC197/ANSWERS!AE$136</f>
        <v>1</v>
      </c>
      <c r="AD197" t="str">
        <f>TRANSPOSE!AD197/ANSWERS!AF$136</f>
        <v>#DIV/0!</v>
      </c>
      <c r="AE197" t="str">
        <f>TRANSPOSE!AE197/ANSWERS!AG$136</f>
        <v>#DIV/0!</v>
      </c>
      <c r="AF197">
        <f>TRANSPOSE!AF197/ANSWERS!AH$136</f>
        <v>1</v>
      </c>
      <c r="AG197">
        <f>TRANSPOSE!AG197/ANSWERS!AI$136</f>
        <v>0.5833333333</v>
      </c>
      <c r="AH197">
        <f>TRANSPOSE!AH197/ANSWERS!AJ$136</f>
        <v>0.3333333333</v>
      </c>
      <c r="AI197">
        <f>TRANSPOSE!AI197/ANSWERS!AK$136</f>
        <v>0</v>
      </c>
      <c r="AJ197" t="str">
        <f>TRANSPOSE!AJ197/ANSWERS!AL$136</f>
        <v>#DIV/0!</v>
      </c>
      <c r="AK197">
        <f>TRANSPOSE!AK197/ANSWERS!AM$136</f>
        <v>1</v>
      </c>
      <c r="AL197">
        <f>TRANSPOSE!AL197/ANSWERS!AN$136</f>
        <v>1</v>
      </c>
      <c r="AM197" t="str">
        <f>TRANSPOSE!AM197/ANSWERS!AO$136</f>
        <v>#DIV/0!</v>
      </c>
      <c r="AN197" t="str">
        <f>TRANSPOSE!AN197/ANSWERS!AP$136</f>
        <v>#DIV/0!</v>
      </c>
      <c r="AO197" t="str">
        <f>TRANSPOSE!AO197/ANSWERS!AQ$136</f>
        <v>#DIV/0!</v>
      </c>
      <c r="AP197">
        <f>TRANSPOSE!AP197/ANSWERS!AR$136</f>
        <v>0.5</v>
      </c>
      <c r="AQ197" t="str">
        <f>TRANSPOSE!AQ197/ANSWERS!AS$136</f>
        <v>#DIV/0!</v>
      </c>
      <c r="AR197">
        <f>TRANSPOSE!AR197/ANSWERS!AT$136</f>
        <v>0.3333333333</v>
      </c>
      <c r="AS197">
        <f>TRANSPOSE!AS197/ANSWERS!AU$136</f>
        <v>1</v>
      </c>
      <c r="AT197">
        <f>TRANSPOSE!AT197/ANSWERS!AV$136</f>
        <v>0.8</v>
      </c>
    </row>
    <row r="198">
      <c r="A198" s="1" t="s">
        <v>248</v>
      </c>
      <c r="B198" t="str">
        <f>TRANSPOSE!B198/ANSWERS!D$136</f>
        <v>#DIV/0!</v>
      </c>
      <c r="C198">
        <f>TRANSPOSE!C198/ANSWERS!E$136</f>
        <v>1</v>
      </c>
      <c r="D198">
        <f>TRANSPOSE!D198/ANSWERS!F$136</f>
        <v>1</v>
      </c>
      <c r="E198">
        <f>TRANSPOSE!E198/ANSWERS!G$136</f>
        <v>1</v>
      </c>
      <c r="F198">
        <f>TRANSPOSE!F198/ANSWERS!H$136</f>
        <v>1</v>
      </c>
      <c r="G198">
        <f>TRANSPOSE!G198/ANSWERS!I$136</f>
        <v>1</v>
      </c>
      <c r="H198">
        <f>TRANSPOSE!H198/ANSWERS!J$136</f>
        <v>0.8571428571</v>
      </c>
      <c r="I198">
        <f>TRANSPOSE!I198/ANSWERS!K$136</f>
        <v>1</v>
      </c>
      <c r="J198">
        <f>TRANSPOSE!J198/ANSWERS!L$136</f>
        <v>0.75</v>
      </c>
      <c r="K198">
        <f>TRANSPOSE!K198/ANSWERS!M$136</f>
        <v>0.7</v>
      </c>
      <c r="L198">
        <f>TRANSPOSE!L198/ANSWERS!N$136</f>
        <v>1</v>
      </c>
      <c r="M198">
        <f>TRANSPOSE!M198/ANSWERS!O$136</f>
        <v>0.6470588235</v>
      </c>
      <c r="N198">
        <f>TRANSPOSE!N198/ANSWERS!P$136</f>
        <v>1</v>
      </c>
      <c r="O198">
        <f>TRANSPOSE!O198/ANSWERS!Q$136</f>
        <v>0.9</v>
      </c>
      <c r="P198" t="str">
        <f>TRANSPOSE!P198/ANSWERS!R$136</f>
        <v>#DIV/0!</v>
      </c>
      <c r="Q198" t="str">
        <f>TRANSPOSE!Q198/ANSWERS!S$136</f>
        <v>#DIV/0!</v>
      </c>
      <c r="R198">
        <f>TRANSPOSE!R198/ANSWERS!T$136</f>
        <v>0.8461538462</v>
      </c>
      <c r="S198">
        <f>TRANSPOSE!S198/ANSWERS!U$136</f>
        <v>0.875</v>
      </c>
      <c r="T198">
        <f>TRANSPOSE!T198/ANSWERS!V$136</f>
        <v>0.7777777778</v>
      </c>
      <c r="U198">
        <f>TRANSPOSE!U198/ANSWERS!W$136</f>
        <v>1</v>
      </c>
      <c r="V198">
        <f>TRANSPOSE!V198/ANSWERS!X$136</f>
        <v>0.75</v>
      </c>
      <c r="W198">
        <f>TRANSPOSE!W198/ANSWERS!Y$136</f>
        <v>0.9090909091</v>
      </c>
      <c r="X198">
        <f>TRANSPOSE!X198/ANSWERS!Z$136</f>
        <v>1</v>
      </c>
      <c r="Y198">
        <f>TRANSPOSE!Y198/ANSWERS!AA$136</f>
        <v>0.5</v>
      </c>
      <c r="Z198">
        <f>TRANSPOSE!Z198/ANSWERS!AB$136</f>
        <v>0.75</v>
      </c>
      <c r="AA198">
        <f>TRANSPOSE!AA198/ANSWERS!AC$136</f>
        <v>1</v>
      </c>
      <c r="AB198">
        <f>TRANSPOSE!AB198/ANSWERS!AD$136</f>
        <v>1</v>
      </c>
      <c r="AC198">
        <f>TRANSPOSE!AC198/ANSWERS!AE$136</f>
        <v>1</v>
      </c>
      <c r="AD198" t="str">
        <f>TRANSPOSE!AD198/ANSWERS!AF$136</f>
        <v>#DIV/0!</v>
      </c>
      <c r="AE198" t="str">
        <f>TRANSPOSE!AE198/ANSWERS!AG$136</f>
        <v>#DIV/0!</v>
      </c>
      <c r="AF198">
        <f>TRANSPOSE!AF198/ANSWERS!AH$136</f>
        <v>1</v>
      </c>
      <c r="AG198">
        <f>TRANSPOSE!AG198/ANSWERS!AI$136</f>
        <v>0.8333333333</v>
      </c>
      <c r="AH198">
        <f>TRANSPOSE!AH198/ANSWERS!AJ$136</f>
        <v>0.3333333333</v>
      </c>
      <c r="AI198">
        <f>TRANSPOSE!AI198/ANSWERS!AK$136</f>
        <v>0</v>
      </c>
      <c r="AJ198" t="str">
        <f>TRANSPOSE!AJ198/ANSWERS!AL$136</f>
        <v>#DIV/0!</v>
      </c>
      <c r="AK198">
        <f>TRANSPOSE!AK198/ANSWERS!AM$136</f>
        <v>1</v>
      </c>
      <c r="AL198">
        <f>TRANSPOSE!AL198/ANSWERS!AN$136</f>
        <v>1</v>
      </c>
      <c r="AM198" t="str">
        <f>TRANSPOSE!AM198/ANSWERS!AO$136</f>
        <v>#DIV/0!</v>
      </c>
      <c r="AN198" t="str">
        <f>TRANSPOSE!AN198/ANSWERS!AP$136</f>
        <v>#DIV/0!</v>
      </c>
      <c r="AO198" t="str">
        <f>TRANSPOSE!AO198/ANSWERS!AQ$136</f>
        <v>#DIV/0!</v>
      </c>
      <c r="AP198">
        <f>TRANSPOSE!AP198/ANSWERS!AR$136</f>
        <v>1</v>
      </c>
      <c r="AQ198" t="str">
        <f>TRANSPOSE!AQ198/ANSWERS!AS$136</f>
        <v>#DIV/0!</v>
      </c>
      <c r="AR198">
        <f>TRANSPOSE!AR198/ANSWERS!AT$136</f>
        <v>1</v>
      </c>
      <c r="AS198">
        <f>TRANSPOSE!AS198/ANSWERS!AU$136</f>
        <v>1</v>
      </c>
      <c r="AT198">
        <f>TRANSPOSE!AT198/ANSWERS!AV$136</f>
        <v>0.9</v>
      </c>
    </row>
    <row r="199">
      <c r="A199" s="1" t="s">
        <v>249</v>
      </c>
      <c r="B199" t="str">
        <f>TRANSPOSE!B199/ANSWERS!D$136</f>
        <v>#DIV/0!</v>
      </c>
      <c r="C199">
        <f>TRANSPOSE!C199/ANSWERS!E$136</f>
        <v>0.6666666667</v>
      </c>
      <c r="D199">
        <f>TRANSPOSE!D199/ANSWERS!F$136</f>
        <v>0</v>
      </c>
      <c r="E199">
        <f>TRANSPOSE!E199/ANSWERS!G$136</f>
        <v>0</v>
      </c>
      <c r="F199">
        <f>TRANSPOSE!F199/ANSWERS!H$136</f>
        <v>1</v>
      </c>
      <c r="G199">
        <f>TRANSPOSE!G199/ANSWERS!I$136</f>
        <v>1</v>
      </c>
      <c r="H199">
        <f>TRANSPOSE!H199/ANSWERS!J$136</f>
        <v>0.5714285714</v>
      </c>
      <c r="I199">
        <f>TRANSPOSE!I199/ANSWERS!K$136</f>
        <v>0</v>
      </c>
      <c r="J199">
        <f>TRANSPOSE!J199/ANSWERS!L$136</f>
        <v>0.4166666667</v>
      </c>
      <c r="K199">
        <f>TRANSPOSE!K199/ANSWERS!M$136</f>
        <v>0.7</v>
      </c>
      <c r="L199">
        <f>TRANSPOSE!L199/ANSWERS!N$136</f>
        <v>0.5</v>
      </c>
      <c r="M199">
        <f>TRANSPOSE!M199/ANSWERS!O$136</f>
        <v>0.5294117647</v>
      </c>
      <c r="N199">
        <f>TRANSPOSE!N199/ANSWERS!P$136</f>
        <v>0.3333333333</v>
      </c>
      <c r="O199">
        <f>TRANSPOSE!O199/ANSWERS!Q$136</f>
        <v>0.7</v>
      </c>
      <c r="P199" t="str">
        <f>TRANSPOSE!P199/ANSWERS!R$136</f>
        <v>#DIV/0!</v>
      </c>
      <c r="Q199" t="str">
        <f>TRANSPOSE!Q199/ANSWERS!S$136</f>
        <v>#DIV/0!</v>
      </c>
      <c r="R199">
        <f>TRANSPOSE!R199/ANSWERS!T$136</f>
        <v>0.4615384615</v>
      </c>
      <c r="S199">
        <f>TRANSPOSE!S199/ANSWERS!U$136</f>
        <v>0.6875</v>
      </c>
      <c r="T199">
        <f>TRANSPOSE!T199/ANSWERS!V$136</f>
        <v>0.6666666667</v>
      </c>
      <c r="U199">
        <f>TRANSPOSE!U199/ANSWERS!W$136</f>
        <v>0.8571428571</v>
      </c>
      <c r="V199">
        <f>TRANSPOSE!V199/ANSWERS!X$136</f>
        <v>0.875</v>
      </c>
      <c r="W199">
        <f>TRANSPOSE!W199/ANSWERS!Y$136</f>
        <v>0.5454545455</v>
      </c>
      <c r="X199">
        <f>TRANSPOSE!X199/ANSWERS!Z$136</f>
        <v>1</v>
      </c>
      <c r="Y199">
        <f>TRANSPOSE!Y199/ANSWERS!AA$136</f>
        <v>0.5</v>
      </c>
      <c r="Z199">
        <f>TRANSPOSE!Z199/ANSWERS!AB$136</f>
        <v>0.75</v>
      </c>
      <c r="AA199">
        <f>TRANSPOSE!AA199/ANSWERS!AC$136</f>
        <v>1</v>
      </c>
      <c r="AB199">
        <f>TRANSPOSE!AB199/ANSWERS!AD$136</f>
        <v>1</v>
      </c>
      <c r="AC199">
        <f>TRANSPOSE!AC199/ANSWERS!AE$136</f>
        <v>1</v>
      </c>
      <c r="AD199" t="str">
        <f>TRANSPOSE!AD199/ANSWERS!AF$136</f>
        <v>#DIV/0!</v>
      </c>
      <c r="AE199" t="str">
        <f>TRANSPOSE!AE199/ANSWERS!AG$136</f>
        <v>#DIV/0!</v>
      </c>
      <c r="AF199">
        <f>TRANSPOSE!AF199/ANSWERS!AH$136</f>
        <v>0.5</v>
      </c>
      <c r="AG199">
        <f>TRANSPOSE!AG199/ANSWERS!AI$136</f>
        <v>0.6666666667</v>
      </c>
      <c r="AH199">
        <f>TRANSPOSE!AH199/ANSWERS!AJ$136</f>
        <v>0.3333333333</v>
      </c>
      <c r="AI199">
        <f>TRANSPOSE!AI199/ANSWERS!AK$136</f>
        <v>0</v>
      </c>
      <c r="AJ199" t="str">
        <f>TRANSPOSE!AJ199/ANSWERS!AL$136</f>
        <v>#DIV/0!</v>
      </c>
      <c r="AK199">
        <f>TRANSPOSE!AK199/ANSWERS!AM$136</f>
        <v>1</v>
      </c>
      <c r="AL199">
        <f>TRANSPOSE!AL199/ANSWERS!AN$136</f>
        <v>1</v>
      </c>
      <c r="AM199" t="str">
        <f>TRANSPOSE!AM199/ANSWERS!AO$136</f>
        <v>#DIV/0!</v>
      </c>
      <c r="AN199" t="str">
        <f>TRANSPOSE!AN199/ANSWERS!AP$136</f>
        <v>#DIV/0!</v>
      </c>
      <c r="AO199" t="str">
        <f>TRANSPOSE!AO199/ANSWERS!AQ$136</f>
        <v>#DIV/0!</v>
      </c>
      <c r="AP199">
        <f>TRANSPOSE!AP199/ANSWERS!AR$136</f>
        <v>0.75</v>
      </c>
      <c r="AQ199" t="str">
        <f>TRANSPOSE!AQ199/ANSWERS!AS$136</f>
        <v>#DIV/0!</v>
      </c>
      <c r="AR199">
        <f>TRANSPOSE!AR199/ANSWERS!AT$136</f>
        <v>0.8333333333</v>
      </c>
      <c r="AS199">
        <f>TRANSPOSE!AS199/ANSWERS!AU$136</f>
        <v>1</v>
      </c>
      <c r="AT199">
        <f>TRANSPOSE!AT199/ANSWERS!AV$136</f>
        <v>0.6</v>
      </c>
    </row>
    <row r="200">
      <c r="A200" s="1" t="s">
        <v>250</v>
      </c>
      <c r="B200" t="str">
        <f>TRANSPOSE!B200/ANSWERS!D$136</f>
        <v>#DIV/0!</v>
      </c>
      <c r="C200">
        <f>TRANSPOSE!C200/ANSWERS!E$136</f>
        <v>0.3333333333</v>
      </c>
      <c r="D200">
        <f>TRANSPOSE!D200/ANSWERS!F$136</f>
        <v>0</v>
      </c>
      <c r="E200">
        <f>TRANSPOSE!E200/ANSWERS!G$136</f>
        <v>1</v>
      </c>
      <c r="F200">
        <f>TRANSPOSE!F200/ANSWERS!H$136</f>
        <v>1</v>
      </c>
      <c r="G200">
        <f>TRANSPOSE!G200/ANSWERS!I$136</f>
        <v>0</v>
      </c>
      <c r="H200">
        <f>TRANSPOSE!H200/ANSWERS!J$136</f>
        <v>0.4285714286</v>
      </c>
      <c r="I200">
        <f>TRANSPOSE!I200/ANSWERS!K$136</f>
        <v>1</v>
      </c>
      <c r="J200">
        <f>TRANSPOSE!J200/ANSWERS!L$136</f>
        <v>0.4166666667</v>
      </c>
      <c r="K200">
        <f>TRANSPOSE!K200/ANSWERS!M$136</f>
        <v>0.3</v>
      </c>
      <c r="L200">
        <f>TRANSPOSE!L200/ANSWERS!N$136</f>
        <v>1</v>
      </c>
      <c r="M200">
        <f>TRANSPOSE!M200/ANSWERS!O$136</f>
        <v>0.3529411765</v>
      </c>
      <c r="N200">
        <f>TRANSPOSE!N200/ANSWERS!P$136</f>
        <v>0.3333333333</v>
      </c>
      <c r="O200">
        <f>TRANSPOSE!O200/ANSWERS!Q$136</f>
        <v>0.5</v>
      </c>
      <c r="P200" t="str">
        <f>TRANSPOSE!P200/ANSWERS!R$136</f>
        <v>#DIV/0!</v>
      </c>
      <c r="Q200" t="str">
        <f>TRANSPOSE!Q200/ANSWERS!S$136</f>
        <v>#DIV/0!</v>
      </c>
      <c r="R200">
        <f>TRANSPOSE!R200/ANSWERS!T$136</f>
        <v>0.4615384615</v>
      </c>
      <c r="S200">
        <f>TRANSPOSE!S200/ANSWERS!U$136</f>
        <v>0.375</v>
      </c>
      <c r="T200">
        <f>TRANSPOSE!T200/ANSWERS!V$136</f>
        <v>0.1111111111</v>
      </c>
      <c r="U200">
        <f>TRANSPOSE!U200/ANSWERS!W$136</f>
        <v>0</v>
      </c>
      <c r="V200">
        <f>TRANSPOSE!V200/ANSWERS!X$136</f>
        <v>0.5</v>
      </c>
      <c r="W200">
        <f>TRANSPOSE!W200/ANSWERS!Y$136</f>
        <v>0.4545454545</v>
      </c>
      <c r="X200">
        <f>TRANSPOSE!X200/ANSWERS!Z$136</f>
        <v>0</v>
      </c>
      <c r="Y200">
        <f>TRANSPOSE!Y200/ANSWERS!AA$136</f>
        <v>1</v>
      </c>
      <c r="Z200">
        <f>TRANSPOSE!Z200/ANSWERS!AB$136</f>
        <v>0.25</v>
      </c>
      <c r="AA200">
        <f>TRANSPOSE!AA200/ANSWERS!AC$136</f>
        <v>0.4</v>
      </c>
      <c r="AB200">
        <f>TRANSPOSE!AB200/ANSWERS!AD$136</f>
        <v>0</v>
      </c>
      <c r="AC200">
        <f>TRANSPOSE!AC200/ANSWERS!AE$136</f>
        <v>0</v>
      </c>
      <c r="AD200" t="str">
        <f>TRANSPOSE!AD200/ANSWERS!AF$136</f>
        <v>#DIV/0!</v>
      </c>
      <c r="AE200" t="str">
        <f>TRANSPOSE!AE200/ANSWERS!AG$136</f>
        <v>#DIV/0!</v>
      </c>
      <c r="AF200">
        <f>TRANSPOSE!AF200/ANSWERS!AH$136</f>
        <v>0.5</v>
      </c>
      <c r="AG200">
        <f>TRANSPOSE!AG200/ANSWERS!AI$136</f>
        <v>0.4166666667</v>
      </c>
      <c r="AH200">
        <f>TRANSPOSE!AH200/ANSWERS!AJ$136</f>
        <v>0</v>
      </c>
      <c r="AI200">
        <f>TRANSPOSE!AI200/ANSWERS!AK$136</f>
        <v>0</v>
      </c>
      <c r="AJ200" t="str">
        <f>TRANSPOSE!AJ200/ANSWERS!AL$136</f>
        <v>#DIV/0!</v>
      </c>
      <c r="AK200">
        <f>TRANSPOSE!AK200/ANSWERS!AM$136</f>
        <v>0</v>
      </c>
      <c r="AL200">
        <f>TRANSPOSE!AL200/ANSWERS!AN$136</f>
        <v>0</v>
      </c>
      <c r="AM200" t="str">
        <f>TRANSPOSE!AM200/ANSWERS!AO$136</f>
        <v>#DIV/0!</v>
      </c>
      <c r="AN200" t="str">
        <f>TRANSPOSE!AN200/ANSWERS!AP$136</f>
        <v>#DIV/0!</v>
      </c>
      <c r="AO200" t="str">
        <f>TRANSPOSE!AO200/ANSWERS!AQ$136</f>
        <v>#DIV/0!</v>
      </c>
      <c r="AP200">
        <f>TRANSPOSE!AP200/ANSWERS!AR$136</f>
        <v>0.25</v>
      </c>
      <c r="AQ200" t="str">
        <f>TRANSPOSE!AQ200/ANSWERS!AS$136</f>
        <v>#DIV/0!</v>
      </c>
      <c r="AR200">
        <f>TRANSPOSE!AR200/ANSWERS!AT$136</f>
        <v>0.3333333333</v>
      </c>
      <c r="AS200">
        <f>TRANSPOSE!AS200/ANSWERS!AU$136</f>
        <v>1</v>
      </c>
      <c r="AT200">
        <f>TRANSPOSE!AT200/ANSWERS!AV$136</f>
        <v>0.6</v>
      </c>
    </row>
    <row r="201">
      <c r="A201" s="1" t="s">
        <v>251</v>
      </c>
      <c r="B201" t="str">
        <f>TRANSPOSE!B201/ANSWERS!D$136</f>
        <v>#DIV/0!</v>
      </c>
      <c r="C201">
        <f>TRANSPOSE!C201/ANSWERS!E$136</f>
        <v>0</v>
      </c>
      <c r="D201">
        <f>TRANSPOSE!D201/ANSWERS!F$136</f>
        <v>1</v>
      </c>
      <c r="E201">
        <f>TRANSPOSE!E201/ANSWERS!G$136</f>
        <v>0</v>
      </c>
      <c r="F201">
        <f>TRANSPOSE!F201/ANSWERS!H$136</f>
        <v>0.5</v>
      </c>
      <c r="G201">
        <f>TRANSPOSE!G201/ANSWERS!I$136</f>
        <v>0.5</v>
      </c>
      <c r="H201">
        <f>TRANSPOSE!H201/ANSWERS!J$136</f>
        <v>0.4285714286</v>
      </c>
      <c r="I201">
        <f>TRANSPOSE!I201/ANSWERS!K$136</f>
        <v>1</v>
      </c>
      <c r="J201">
        <f>TRANSPOSE!J201/ANSWERS!L$136</f>
        <v>0.25</v>
      </c>
      <c r="K201">
        <f>TRANSPOSE!K201/ANSWERS!M$136</f>
        <v>0.4</v>
      </c>
      <c r="L201">
        <f>TRANSPOSE!L201/ANSWERS!N$136</f>
        <v>0.5</v>
      </c>
      <c r="M201">
        <f>TRANSPOSE!M201/ANSWERS!O$136</f>
        <v>0.4117647059</v>
      </c>
      <c r="N201">
        <f>TRANSPOSE!N201/ANSWERS!P$136</f>
        <v>0.6666666667</v>
      </c>
      <c r="O201">
        <f>TRANSPOSE!O201/ANSWERS!Q$136</f>
        <v>0.5</v>
      </c>
      <c r="P201" t="str">
        <f>TRANSPOSE!P201/ANSWERS!R$136</f>
        <v>#DIV/0!</v>
      </c>
      <c r="Q201" t="str">
        <f>TRANSPOSE!Q201/ANSWERS!S$136</f>
        <v>#DIV/0!</v>
      </c>
      <c r="R201">
        <f>TRANSPOSE!R201/ANSWERS!T$136</f>
        <v>0.3076923077</v>
      </c>
      <c r="S201">
        <f>TRANSPOSE!S201/ANSWERS!U$136</f>
        <v>0.5625</v>
      </c>
      <c r="T201">
        <f>TRANSPOSE!T201/ANSWERS!V$136</f>
        <v>0.4444444444</v>
      </c>
      <c r="U201">
        <f>TRANSPOSE!U201/ANSWERS!W$136</f>
        <v>0.5714285714</v>
      </c>
      <c r="V201">
        <f>TRANSPOSE!V201/ANSWERS!X$136</f>
        <v>0.5</v>
      </c>
      <c r="W201">
        <f>TRANSPOSE!W201/ANSWERS!Y$136</f>
        <v>0.6363636364</v>
      </c>
      <c r="X201">
        <f>TRANSPOSE!X201/ANSWERS!Z$136</f>
        <v>1</v>
      </c>
      <c r="Y201">
        <f>TRANSPOSE!Y201/ANSWERS!AA$136</f>
        <v>0.5</v>
      </c>
      <c r="Z201">
        <f>TRANSPOSE!Z201/ANSWERS!AB$136</f>
        <v>0</v>
      </c>
      <c r="AA201">
        <f>TRANSPOSE!AA201/ANSWERS!AC$136</f>
        <v>0.6</v>
      </c>
      <c r="AB201">
        <f>TRANSPOSE!AB201/ANSWERS!AD$136</f>
        <v>0.5</v>
      </c>
      <c r="AC201">
        <f>TRANSPOSE!AC201/ANSWERS!AE$136</f>
        <v>0</v>
      </c>
      <c r="AD201" t="str">
        <f>TRANSPOSE!AD201/ANSWERS!AF$136</f>
        <v>#DIV/0!</v>
      </c>
      <c r="AE201" t="str">
        <f>TRANSPOSE!AE201/ANSWERS!AG$136</f>
        <v>#DIV/0!</v>
      </c>
      <c r="AF201">
        <f>TRANSPOSE!AF201/ANSWERS!AH$136</f>
        <v>1</v>
      </c>
      <c r="AG201">
        <f>TRANSPOSE!AG201/ANSWERS!AI$136</f>
        <v>0.5</v>
      </c>
      <c r="AH201">
        <f>TRANSPOSE!AH201/ANSWERS!AJ$136</f>
        <v>0.3333333333</v>
      </c>
      <c r="AI201">
        <f>TRANSPOSE!AI201/ANSWERS!AK$136</f>
        <v>0</v>
      </c>
      <c r="AJ201" t="str">
        <f>TRANSPOSE!AJ201/ANSWERS!AL$136</f>
        <v>#DIV/0!</v>
      </c>
      <c r="AK201">
        <f>TRANSPOSE!AK201/ANSWERS!AM$136</f>
        <v>0</v>
      </c>
      <c r="AL201">
        <f>TRANSPOSE!AL201/ANSWERS!AN$136</f>
        <v>1</v>
      </c>
      <c r="AM201" t="str">
        <f>TRANSPOSE!AM201/ANSWERS!AO$136</f>
        <v>#DIV/0!</v>
      </c>
      <c r="AN201" t="str">
        <f>TRANSPOSE!AN201/ANSWERS!AP$136</f>
        <v>#DIV/0!</v>
      </c>
      <c r="AO201" t="str">
        <f>TRANSPOSE!AO201/ANSWERS!AQ$136</f>
        <v>#DIV/0!</v>
      </c>
      <c r="AP201">
        <f>TRANSPOSE!AP201/ANSWERS!AR$136</f>
        <v>0.5</v>
      </c>
      <c r="AQ201" t="str">
        <f>TRANSPOSE!AQ201/ANSWERS!AS$136</f>
        <v>#DIV/0!</v>
      </c>
      <c r="AR201">
        <f>TRANSPOSE!AR201/ANSWERS!AT$136</f>
        <v>0.3333333333</v>
      </c>
      <c r="AS201">
        <f>TRANSPOSE!AS201/ANSWERS!AU$136</f>
        <v>1</v>
      </c>
      <c r="AT201">
        <f>TRANSPOSE!AT201/ANSWERS!AV$136</f>
        <v>0.7</v>
      </c>
    </row>
    <row r="202">
      <c r="A202" s="1" t="s">
        <v>252</v>
      </c>
      <c r="B202" t="str">
        <f>TRANSPOSE!B202/ANSWERS!D$136</f>
        <v>#DIV/0!</v>
      </c>
      <c r="C202">
        <f>TRANSPOSE!C202/ANSWERS!E$136</f>
        <v>1</v>
      </c>
      <c r="D202">
        <f>TRANSPOSE!D202/ANSWERS!F$136</f>
        <v>1</v>
      </c>
      <c r="E202">
        <f>TRANSPOSE!E202/ANSWERS!G$136</f>
        <v>0</v>
      </c>
      <c r="F202">
        <f>TRANSPOSE!F202/ANSWERS!H$136</f>
        <v>1</v>
      </c>
      <c r="G202">
        <f>TRANSPOSE!G202/ANSWERS!I$136</f>
        <v>0</v>
      </c>
      <c r="H202">
        <f>TRANSPOSE!H202/ANSWERS!J$136</f>
        <v>0.4285714286</v>
      </c>
      <c r="I202">
        <f>TRANSPOSE!I202/ANSWERS!K$136</f>
        <v>0</v>
      </c>
      <c r="J202">
        <f>TRANSPOSE!J202/ANSWERS!L$136</f>
        <v>0.3333333333</v>
      </c>
      <c r="K202">
        <f>TRANSPOSE!K202/ANSWERS!M$136</f>
        <v>0.5</v>
      </c>
      <c r="L202">
        <f>TRANSPOSE!L202/ANSWERS!N$136</f>
        <v>0.5</v>
      </c>
      <c r="M202">
        <f>TRANSPOSE!M202/ANSWERS!O$136</f>
        <v>0.4117647059</v>
      </c>
      <c r="N202">
        <f>TRANSPOSE!N202/ANSWERS!P$136</f>
        <v>0.3333333333</v>
      </c>
      <c r="O202">
        <f>TRANSPOSE!O202/ANSWERS!Q$136</f>
        <v>0.5</v>
      </c>
      <c r="P202" t="str">
        <f>TRANSPOSE!P202/ANSWERS!R$136</f>
        <v>#DIV/0!</v>
      </c>
      <c r="Q202" t="str">
        <f>TRANSPOSE!Q202/ANSWERS!S$136</f>
        <v>#DIV/0!</v>
      </c>
      <c r="R202">
        <f>TRANSPOSE!R202/ANSWERS!T$136</f>
        <v>0.3846153846</v>
      </c>
      <c r="S202">
        <f>TRANSPOSE!S202/ANSWERS!U$136</f>
        <v>0.5</v>
      </c>
      <c r="T202">
        <f>TRANSPOSE!T202/ANSWERS!V$136</f>
        <v>0.5555555556</v>
      </c>
      <c r="U202">
        <f>TRANSPOSE!U202/ANSWERS!W$136</f>
        <v>0.4285714286</v>
      </c>
      <c r="V202">
        <f>TRANSPOSE!V202/ANSWERS!X$136</f>
        <v>0.5</v>
      </c>
      <c r="W202">
        <f>TRANSPOSE!W202/ANSWERS!Y$136</f>
        <v>0.3636363636</v>
      </c>
      <c r="X202">
        <f>TRANSPOSE!X202/ANSWERS!Z$136</f>
        <v>1</v>
      </c>
      <c r="Y202">
        <f>TRANSPOSE!Y202/ANSWERS!AA$136</f>
        <v>0</v>
      </c>
      <c r="Z202">
        <f>TRANSPOSE!Z202/ANSWERS!AB$136</f>
        <v>0.5</v>
      </c>
      <c r="AA202">
        <f>TRANSPOSE!AA202/ANSWERS!AC$136</f>
        <v>0.6</v>
      </c>
      <c r="AB202">
        <f>TRANSPOSE!AB202/ANSWERS!AD$136</f>
        <v>0</v>
      </c>
      <c r="AC202">
        <f>TRANSPOSE!AC202/ANSWERS!AE$136</f>
        <v>1</v>
      </c>
      <c r="AD202" t="str">
        <f>TRANSPOSE!AD202/ANSWERS!AF$136</f>
        <v>#DIV/0!</v>
      </c>
      <c r="AE202" t="str">
        <f>TRANSPOSE!AE202/ANSWERS!AG$136</f>
        <v>#DIV/0!</v>
      </c>
      <c r="AF202">
        <f>TRANSPOSE!AF202/ANSWERS!AH$136</f>
        <v>0.5</v>
      </c>
      <c r="AG202">
        <f>TRANSPOSE!AG202/ANSWERS!AI$136</f>
        <v>0.3333333333</v>
      </c>
      <c r="AH202">
        <f>TRANSPOSE!AH202/ANSWERS!AJ$136</f>
        <v>0.3333333333</v>
      </c>
      <c r="AI202">
        <f>TRANSPOSE!AI202/ANSWERS!AK$136</f>
        <v>0</v>
      </c>
      <c r="AJ202" t="str">
        <f>TRANSPOSE!AJ202/ANSWERS!AL$136</f>
        <v>#DIV/0!</v>
      </c>
      <c r="AK202">
        <f>TRANSPOSE!AK202/ANSWERS!AM$136</f>
        <v>1</v>
      </c>
      <c r="AL202">
        <f>TRANSPOSE!AL202/ANSWERS!AN$136</f>
        <v>0.5</v>
      </c>
      <c r="AM202" t="str">
        <f>TRANSPOSE!AM202/ANSWERS!AO$136</f>
        <v>#DIV/0!</v>
      </c>
      <c r="AN202" t="str">
        <f>TRANSPOSE!AN202/ANSWERS!AP$136</f>
        <v>#DIV/0!</v>
      </c>
      <c r="AO202" t="str">
        <f>TRANSPOSE!AO202/ANSWERS!AQ$136</f>
        <v>#DIV/0!</v>
      </c>
      <c r="AP202">
        <f>TRANSPOSE!AP202/ANSWERS!AR$136</f>
        <v>0.5</v>
      </c>
      <c r="AQ202" t="str">
        <f>TRANSPOSE!AQ202/ANSWERS!AS$136</f>
        <v>#DIV/0!</v>
      </c>
      <c r="AR202">
        <f>TRANSPOSE!AR202/ANSWERS!AT$136</f>
        <v>0.8333333333</v>
      </c>
      <c r="AS202">
        <f>TRANSPOSE!AS202/ANSWERS!AU$136</f>
        <v>1</v>
      </c>
      <c r="AT202">
        <f>TRANSPOSE!AT202/ANSWERS!AV$136</f>
        <v>0.4</v>
      </c>
    </row>
    <row r="203">
      <c r="A203" s="1" t="s">
        <v>253</v>
      </c>
      <c r="B203" t="str">
        <f>TRANSPOSE!B203/ANSWERS!D$136</f>
        <v>#DIV/0!</v>
      </c>
      <c r="C203">
        <f>TRANSPOSE!C203/ANSWERS!E$136</f>
        <v>0.3333333333</v>
      </c>
      <c r="D203">
        <f>TRANSPOSE!D203/ANSWERS!F$136</f>
        <v>0</v>
      </c>
      <c r="E203">
        <f>TRANSPOSE!E203/ANSWERS!G$136</f>
        <v>0</v>
      </c>
      <c r="F203">
        <f>TRANSPOSE!F203/ANSWERS!H$136</f>
        <v>1</v>
      </c>
      <c r="G203">
        <f>TRANSPOSE!G203/ANSWERS!I$136</f>
        <v>0</v>
      </c>
      <c r="H203">
        <f>TRANSPOSE!H203/ANSWERS!J$136</f>
        <v>0.2857142857</v>
      </c>
      <c r="I203">
        <f>TRANSPOSE!I203/ANSWERS!K$136</f>
        <v>1</v>
      </c>
      <c r="J203">
        <f>TRANSPOSE!J203/ANSWERS!L$136</f>
        <v>0.25</v>
      </c>
      <c r="K203">
        <f>TRANSPOSE!K203/ANSWERS!M$136</f>
        <v>0.4</v>
      </c>
      <c r="L203">
        <f>TRANSPOSE!L203/ANSWERS!N$136</f>
        <v>1</v>
      </c>
      <c r="M203">
        <f>TRANSPOSE!M203/ANSWERS!O$136</f>
        <v>0.4117647059</v>
      </c>
      <c r="N203">
        <f>TRANSPOSE!N203/ANSWERS!P$136</f>
        <v>0.6666666667</v>
      </c>
      <c r="O203">
        <f>TRANSPOSE!O203/ANSWERS!Q$136</f>
        <v>0.5</v>
      </c>
      <c r="P203" t="str">
        <f>TRANSPOSE!P203/ANSWERS!R$136</f>
        <v>#DIV/0!</v>
      </c>
      <c r="Q203" t="str">
        <f>TRANSPOSE!Q203/ANSWERS!S$136</f>
        <v>#DIV/0!</v>
      </c>
      <c r="R203">
        <f>TRANSPOSE!R203/ANSWERS!T$136</f>
        <v>0.3076923077</v>
      </c>
      <c r="S203">
        <f>TRANSPOSE!S203/ANSWERS!U$136</f>
        <v>0.4375</v>
      </c>
      <c r="T203">
        <f>TRANSPOSE!T203/ANSWERS!V$136</f>
        <v>0.3333333333</v>
      </c>
      <c r="U203">
        <f>TRANSPOSE!U203/ANSWERS!W$136</f>
        <v>0.4285714286</v>
      </c>
      <c r="V203">
        <f>TRANSPOSE!V203/ANSWERS!X$136</f>
        <v>0.5</v>
      </c>
      <c r="W203">
        <f>TRANSPOSE!W203/ANSWERS!Y$136</f>
        <v>0.3636363636</v>
      </c>
      <c r="X203">
        <f>TRANSPOSE!X203/ANSWERS!Z$136</f>
        <v>0.5</v>
      </c>
      <c r="Y203">
        <f>TRANSPOSE!Y203/ANSWERS!AA$136</f>
        <v>0</v>
      </c>
      <c r="Z203">
        <f>TRANSPOSE!Z203/ANSWERS!AB$136</f>
        <v>0.5</v>
      </c>
      <c r="AA203">
        <f>TRANSPOSE!AA203/ANSWERS!AC$136</f>
        <v>0.4</v>
      </c>
      <c r="AB203">
        <f>TRANSPOSE!AB203/ANSWERS!AD$136</f>
        <v>0</v>
      </c>
      <c r="AC203">
        <f>TRANSPOSE!AC203/ANSWERS!AE$136</f>
        <v>0</v>
      </c>
      <c r="AD203" t="str">
        <f>TRANSPOSE!AD203/ANSWERS!AF$136</f>
        <v>#DIV/0!</v>
      </c>
      <c r="AE203" t="str">
        <f>TRANSPOSE!AE203/ANSWERS!AG$136</f>
        <v>#DIV/0!</v>
      </c>
      <c r="AF203">
        <f>TRANSPOSE!AF203/ANSWERS!AH$136</f>
        <v>1</v>
      </c>
      <c r="AG203">
        <f>TRANSPOSE!AG203/ANSWERS!AI$136</f>
        <v>0.4166666667</v>
      </c>
      <c r="AH203">
        <f>TRANSPOSE!AH203/ANSWERS!AJ$136</f>
        <v>0.3333333333</v>
      </c>
      <c r="AI203">
        <f>TRANSPOSE!AI203/ANSWERS!AK$136</f>
        <v>0</v>
      </c>
      <c r="AJ203" t="str">
        <f>TRANSPOSE!AJ203/ANSWERS!AL$136</f>
        <v>#DIV/0!</v>
      </c>
      <c r="AK203">
        <f>TRANSPOSE!AK203/ANSWERS!AM$136</f>
        <v>0</v>
      </c>
      <c r="AL203">
        <f>TRANSPOSE!AL203/ANSWERS!AN$136</f>
        <v>1</v>
      </c>
      <c r="AM203" t="str">
        <f>TRANSPOSE!AM203/ANSWERS!AO$136</f>
        <v>#DIV/0!</v>
      </c>
      <c r="AN203" t="str">
        <f>TRANSPOSE!AN203/ANSWERS!AP$136</f>
        <v>#DIV/0!</v>
      </c>
      <c r="AO203" t="str">
        <f>TRANSPOSE!AO203/ANSWERS!AQ$136</f>
        <v>#DIV/0!</v>
      </c>
      <c r="AP203">
        <f>TRANSPOSE!AP203/ANSWERS!AR$136</f>
        <v>1</v>
      </c>
      <c r="AQ203" t="str">
        <f>TRANSPOSE!AQ203/ANSWERS!AS$136</f>
        <v>#DIV/0!</v>
      </c>
      <c r="AR203">
        <f>TRANSPOSE!AR203/ANSWERS!AT$136</f>
        <v>0.5</v>
      </c>
      <c r="AS203">
        <f>TRANSPOSE!AS203/ANSWERS!AU$136</f>
        <v>1</v>
      </c>
      <c r="AT203">
        <f>TRANSPOSE!AT203/ANSWERS!AV$136</f>
        <v>0.6</v>
      </c>
    </row>
    <row r="204">
      <c r="A204" s="1" t="s">
        <v>254</v>
      </c>
      <c r="B204" t="str">
        <f>TRANSPOSE!B204/ANSWERS!D$136</f>
        <v>#DIV/0!</v>
      </c>
      <c r="C204">
        <f>TRANSPOSE!C204/ANSWERS!E$136</f>
        <v>1</v>
      </c>
      <c r="D204">
        <f>TRANSPOSE!D204/ANSWERS!F$136</f>
        <v>0</v>
      </c>
      <c r="E204">
        <f>TRANSPOSE!E204/ANSWERS!G$136</f>
        <v>1</v>
      </c>
      <c r="F204">
        <f>TRANSPOSE!F204/ANSWERS!H$136</f>
        <v>1</v>
      </c>
      <c r="G204">
        <f>TRANSPOSE!G204/ANSWERS!I$136</f>
        <v>0.5</v>
      </c>
      <c r="H204">
        <f>TRANSPOSE!H204/ANSWERS!J$136</f>
        <v>1</v>
      </c>
      <c r="I204">
        <f>TRANSPOSE!I204/ANSWERS!K$136</f>
        <v>1</v>
      </c>
      <c r="J204">
        <f>TRANSPOSE!J204/ANSWERS!L$136</f>
        <v>0.75</v>
      </c>
      <c r="K204">
        <f>TRANSPOSE!K204/ANSWERS!M$136</f>
        <v>0.6</v>
      </c>
      <c r="L204">
        <f>TRANSPOSE!L204/ANSWERS!N$136</f>
        <v>1</v>
      </c>
      <c r="M204">
        <f>TRANSPOSE!M204/ANSWERS!O$136</f>
        <v>0.5294117647</v>
      </c>
      <c r="N204">
        <f>TRANSPOSE!N204/ANSWERS!P$136</f>
        <v>0.6666666667</v>
      </c>
      <c r="O204">
        <f>TRANSPOSE!O204/ANSWERS!Q$136</f>
        <v>0.9</v>
      </c>
      <c r="P204" t="str">
        <f>TRANSPOSE!P204/ANSWERS!R$136</f>
        <v>#DIV/0!</v>
      </c>
      <c r="Q204" t="str">
        <f>TRANSPOSE!Q204/ANSWERS!S$136</f>
        <v>#DIV/0!</v>
      </c>
      <c r="R204">
        <f>TRANSPOSE!R204/ANSWERS!T$136</f>
        <v>0.6923076923</v>
      </c>
      <c r="S204">
        <f>TRANSPOSE!S204/ANSWERS!U$136</f>
        <v>0.875</v>
      </c>
      <c r="T204">
        <f>TRANSPOSE!T204/ANSWERS!V$136</f>
        <v>0.4444444444</v>
      </c>
      <c r="U204">
        <f>TRANSPOSE!U204/ANSWERS!W$136</f>
        <v>0.8571428571</v>
      </c>
      <c r="V204">
        <f>TRANSPOSE!V204/ANSWERS!X$136</f>
        <v>0.625</v>
      </c>
      <c r="W204">
        <f>TRANSPOSE!W204/ANSWERS!Y$136</f>
        <v>0.9090909091</v>
      </c>
      <c r="X204">
        <f>TRANSPOSE!X204/ANSWERS!Z$136</f>
        <v>1</v>
      </c>
      <c r="Y204">
        <f>TRANSPOSE!Y204/ANSWERS!AA$136</f>
        <v>0.5</v>
      </c>
      <c r="Z204">
        <f>TRANSPOSE!Z204/ANSWERS!AB$136</f>
        <v>0.5</v>
      </c>
      <c r="AA204">
        <f>TRANSPOSE!AA204/ANSWERS!AC$136</f>
        <v>0.8</v>
      </c>
      <c r="AB204">
        <f>TRANSPOSE!AB204/ANSWERS!AD$136</f>
        <v>1</v>
      </c>
      <c r="AC204">
        <f>TRANSPOSE!AC204/ANSWERS!AE$136</f>
        <v>1</v>
      </c>
      <c r="AD204" t="str">
        <f>TRANSPOSE!AD204/ANSWERS!AF$136</f>
        <v>#DIV/0!</v>
      </c>
      <c r="AE204" t="str">
        <f>TRANSPOSE!AE204/ANSWERS!AG$136</f>
        <v>#DIV/0!</v>
      </c>
      <c r="AF204">
        <f>TRANSPOSE!AF204/ANSWERS!AH$136</f>
        <v>1</v>
      </c>
      <c r="AG204">
        <f>TRANSPOSE!AG204/ANSWERS!AI$136</f>
        <v>0.75</v>
      </c>
      <c r="AH204">
        <f>TRANSPOSE!AH204/ANSWERS!AJ$136</f>
        <v>0.3333333333</v>
      </c>
      <c r="AI204">
        <f>TRANSPOSE!AI204/ANSWERS!AK$136</f>
        <v>0</v>
      </c>
      <c r="AJ204" t="str">
        <f>TRANSPOSE!AJ204/ANSWERS!AL$136</f>
        <v>#DIV/0!</v>
      </c>
      <c r="AK204">
        <f>TRANSPOSE!AK204/ANSWERS!AM$136</f>
        <v>1</v>
      </c>
      <c r="AL204">
        <f>TRANSPOSE!AL204/ANSWERS!AN$136</f>
        <v>1</v>
      </c>
      <c r="AM204" t="str">
        <f>TRANSPOSE!AM204/ANSWERS!AO$136</f>
        <v>#DIV/0!</v>
      </c>
      <c r="AN204" t="str">
        <f>TRANSPOSE!AN204/ANSWERS!AP$136</f>
        <v>#DIV/0!</v>
      </c>
      <c r="AO204" t="str">
        <f>TRANSPOSE!AO204/ANSWERS!AQ$136</f>
        <v>#DIV/0!</v>
      </c>
      <c r="AP204">
        <f>TRANSPOSE!AP204/ANSWERS!AR$136</f>
        <v>0.5</v>
      </c>
      <c r="AQ204" t="str">
        <f>TRANSPOSE!AQ204/ANSWERS!AS$136</f>
        <v>#DIV/0!</v>
      </c>
      <c r="AR204">
        <f>TRANSPOSE!AR204/ANSWERS!AT$136</f>
        <v>1</v>
      </c>
      <c r="AS204">
        <f>TRANSPOSE!AS204/ANSWERS!AU$136</f>
        <v>1</v>
      </c>
      <c r="AT204">
        <f>TRANSPOSE!AT204/ANSWERS!AV$136</f>
        <v>0.9</v>
      </c>
    </row>
    <row r="205">
      <c r="A205" s="1" t="s">
        <v>255</v>
      </c>
      <c r="B205" t="str">
        <f>TRANSPOSE!B205/ANSWERS!D$136</f>
        <v>#DIV/0!</v>
      </c>
      <c r="C205">
        <f>TRANSPOSE!C205/ANSWERS!E$136</f>
        <v>1</v>
      </c>
      <c r="D205">
        <f>TRANSPOSE!D205/ANSWERS!F$136</f>
        <v>1</v>
      </c>
      <c r="E205">
        <f>TRANSPOSE!E205/ANSWERS!G$136</f>
        <v>0</v>
      </c>
      <c r="F205">
        <f>TRANSPOSE!F205/ANSWERS!H$136</f>
        <v>1</v>
      </c>
      <c r="G205">
        <f>TRANSPOSE!G205/ANSWERS!I$136</f>
        <v>1</v>
      </c>
      <c r="H205">
        <f>TRANSPOSE!H205/ANSWERS!J$136</f>
        <v>0.7142857143</v>
      </c>
      <c r="I205">
        <f>TRANSPOSE!I205/ANSWERS!K$136</f>
        <v>1</v>
      </c>
      <c r="J205">
        <f>TRANSPOSE!J205/ANSWERS!L$136</f>
        <v>0.6666666667</v>
      </c>
      <c r="K205">
        <f>TRANSPOSE!K205/ANSWERS!M$136</f>
        <v>0.8</v>
      </c>
      <c r="L205">
        <f>TRANSPOSE!L205/ANSWERS!N$136</f>
        <v>1</v>
      </c>
      <c r="M205">
        <f>TRANSPOSE!M205/ANSWERS!O$136</f>
        <v>0.7058823529</v>
      </c>
      <c r="N205">
        <f>TRANSPOSE!N205/ANSWERS!P$136</f>
        <v>0.3333333333</v>
      </c>
      <c r="O205">
        <f>TRANSPOSE!O205/ANSWERS!Q$136</f>
        <v>0.8</v>
      </c>
      <c r="P205" t="str">
        <f>TRANSPOSE!P205/ANSWERS!R$136</f>
        <v>#DIV/0!</v>
      </c>
      <c r="Q205" t="str">
        <f>TRANSPOSE!Q205/ANSWERS!S$136</f>
        <v>#DIV/0!</v>
      </c>
      <c r="R205">
        <f>TRANSPOSE!R205/ANSWERS!T$136</f>
        <v>0.6153846154</v>
      </c>
      <c r="S205">
        <f>TRANSPOSE!S205/ANSWERS!U$136</f>
        <v>0.8125</v>
      </c>
      <c r="T205">
        <f>TRANSPOSE!T205/ANSWERS!V$136</f>
        <v>0.6666666667</v>
      </c>
      <c r="U205">
        <f>TRANSPOSE!U205/ANSWERS!W$136</f>
        <v>1</v>
      </c>
      <c r="V205">
        <f>TRANSPOSE!V205/ANSWERS!X$136</f>
        <v>0.75</v>
      </c>
      <c r="W205">
        <f>TRANSPOSE!W205/ANSWERS!Y$136</f>
        <v>0.8181818182</v>
      </c>
      <c r="X205">
        <f>TRANSPOSE!X205/ANSWERS!Z$136</f>
        <v>1</v>
      </c>
      <c r="Y205">
        <f>TRANSPOSE!Y205/ANSWERS!AA$136</f>
        <v>1</v>
      </c>
      <c r="Z205">
        <f>TRANSPOSE!Z205/ANSWERS!AB$136</f>
        <v>1</v>
      </c>
      <c r="AA205">
        <f>TRANSPOSE!AA205/ANSWERS!AC$136</f>
        <v>1</v>
      </c>
      <c r="AB205">
        <f>TRANSPOSE!AB205/ANSWERS!AD$136</f>
        <v>1</v>
      </c>
      <c r="AC205">
        <f>TRANSPOSE!AC205/ANSWERS!AE$136</f>
        <v>1</v>
      </c>
      <c r="AD205" t="str">
        <f>TRANSPOSE!AD205/ANSWERS!AF$136</f>
        <v>#DIV/0!</v>
      </c>
      <c r="AE205" t="str">
        <f>TRANSPOSE!AE205/ANSWERS!AG$136</f>
        <v>#DIV/0!</v>
      </c>
      <c r="AF205">
        <f>TRANSPOSE!AF205/ANSWERS!AH$136</f>
        <v>1</v>
      </c>
      <c r="AG205">
        <f>TRANSPOSE!AG205/ANSWERS!AI$136</f>
        <v>0.6666666667</v>
      </c>
      <c r="AH205">
        <f>TRANSPOSE!AH205/ANSWERS!AJ$136</f>
        <v>0.6666666667</v>
      </c>
      <c r="AI205">
        <f>TRANSPOSE!AI205/ANSWERS!AK$136</f>
        <v>0</v>
      </c>
      <c r="AJ205" t="str">
        <f>TRANSPOSE!AJ205/ANSWERS!AL$136</f>
        <v>#DIV/0!</v>
      </c>
      <c r="AK205">
        <f>TRANSPOSE!AK205/ANSWERS!AM$136</f>
        <v>1</v>
      </c>
      <c r="AL205">
        <f>TRANSPOSE!AL205/ANSWERS!AN$136</f>
        <v>1</v>
      </c>
      <c r="AM205" t="str">
        <f>TRANSPOSE!AM205/ANSWERS!AO$136</f>
        <v>#DIV/0!</v>
      </c>
      <c r="AN205" t="str">
        <f>TRANSPOSE!AN205/ANSWERS!AP$136</f>
        <v>#DIV/0!</v>
      </c>
      <c r="AO205" t="str">
        <f>TRANSPOSE!AO205/ANSWERS!AQ$136</f>
        <v>#DIV/0!</v>
      </c>
      <c r="AP205">
        <f>TRANSPOSE!AP205/ANSWERS!AR$136</f>
        <v>0.75</v>
      </c>
      <c r="AQ205" t="str">
        <f>TRANSPOSE!AQ205/ANSWERS!AS$136</f>
        <v>#DIV/0!</v>
      </c>
      <c r="AR205">
        <f>TRANSPOSE!AR205/ANSWERS!AT$136</f>
        <v>1</v>
      </c>
      <c r="AS205">
        <f>TRANSPOSE!AS205/ANSWERS!AU$136</f>
        <v>1</v>
      </c>
      <c r="AT205">
        <f>TRANSPOSE!AT205/ANSWERS!AV$136</f>
        <v>0.8</v>
      </c>
    </row>
    <row r="206">
      <c r="A206" s="1" t="s">
        <v>256</v>
      </c>
      <c r="B206" t="str">
        <f>TRANSPOSE!B206/ANSWERS!D$136</f>
        <v>#DIV/0!</v>
      </c>
      <c r="C206">
        <f>TRANSPOSE!C206/ANSWERS!E$136</f>
        <v>0.6666666667</v>
      </c>
      <c r="D206">
        <f>TRANSPOSE!D206/ANSWERS!F$136</f>
        <v>0</v>
      </c>
      <c r="E206">
        <f>TRANSPOSE!E206/ANSWERS!G$136</f>
        <v>1</v>
      </c>
      <c r="F206">
        <f>TRANSPOSE!F206/ANSWERS!H$136</f>
        <v>1</v>
      </c>
      <c r="G206">
        <f>TRANSPOSE!G206/ANSWERS!I$136</f>
        <v>1</v>
      </c>
      <c r="H206">
        <f>TRANSPOSE!H206/ANSWERS!J$136</f>
        <v>0.5714285714</v>
      </c>
      <c r="I206">
        <f>TRANSPOSE!I206/ANSWERS!K$136</f>
        <v>1</v>
      </c>
      <c r="J206">
        <f>TRANSPOSE!J206/ANSWERS!L$136</f>
        <v>0.4166666667</v>
      </c>
      <c r="K206">
        <f>TRANSPOSE!K206/ANSWERS!M$136</f>
        <v>0.4</v>
      </c>
      <c r="L206">
        <f>TRANSPOSE!L206/ANSWERS!N$136</f>
        <v>1</v>
      </c>
      <c r="M206">
        <f>TRANSPOSE!M206/ANSWERS!O$136</f>
        <v>0.3529411765</v>
      </c>
      <c r="N206">
        <f>TRANSPOSE!N206/ANSWERS!P$136</f>
        <v>0.6666666667</v>
      </c>
      <c r="O206">
        <f>TRANSPOSE!O206/ANSWERS!Q$136</f>
        <v>0.6</v>
      </c>
      <c r="P206" t="str">
        <f>TRANSPOSE!P206/ANSWERS!R$136</f>
        <v>#DIV/0!</v>
      </c>
      <c r="Q206" t="str">
        <f>TRANSPOSE!Q206/ANSWERS!S$136</f>
        <v>#DIV/0!</v>
      </c>
      <c r="R206">
        <f>TRANSPOSE!R206/ANSWERS!T$136</f>
        <v>0.3846153846</v>
      </c>
      <c r="S206">
        <f>TRANSPOSE!S206/ANSWERS!U$136</f>
        <v>0.5625</v>
      </c>
      <c r="T206">
        <f>TRANSPOSE!T206/ANSWERS!V$136</f>
        <v>0.2222222222</v>
      </c>
      <c r="U206">
        <f>TRANSPOSE!U206/ANSWERS!W$136</f>
        <v>0.7142857143</v>
      </c>
      <c r="V206">
        <f>TRANSPOSE!V206/ANSWERS!X$136</f>
        <v>0.375</v>
      </c>
      <c r="W206">
        <f>TRANSPOSE!W206/ANSWERS!Y$136</f>
        <v>0.6363636364</v>
      </c>
      <c r="X206">
        <f>TRANSPOSE!X206/ANSWERS!Z$136</f>
        <v>1</v>
      </c>
      <c r="Y206">
        <f>TRANSPOSE!Y206/ANSWERS!AA$136</f>
        <v>0</v>
      </c>
      <c r="Z206">
        <f>TRANSPOSE!Z206/ANSWERS!AB$136</f>
        <v>0.25</v>
      </c>
      <c r="AA206">
        <f>TRANSPOSE!AA206/ANSWERS!AC$136</f>
        <v>0.4</v>
      </c>
      <c r="AB206">
        <f>TRANSPOSE!AB206/ANSWERS!AD$136</f>
        <v>1</v>
      </c>
      <c r="AC206">
        <f>TRANSPOSE!AC206/ANSWERS!AE$136</f>
        <v>1</v>
      </c>
      <c r="AD206" t="str">
        <f>TRANSPOSE!AD206/ANSWERS!AF$136</f>
        <v>#DIV/0!</v>
      </c>
      <c r="AE206" t="str">
        <f>TRANSPOSE!AE206/ANSWERS!AG$136</f>
        <v>#DIV/0!</v>
      </c>
      <c r="AF206">
        <f>TRANSPOSE!AF206/ANSWERS!AH$136</f>
        <v>0.5</v>
      </c>
      <c r="AG206">
        <f>TRANSPOSE!AG206/ANSWERS!AI$136</f>
        <v>0.5833333333</v>
      </c>
      <c r="AH206">
        <f>TRANSPOSE!AH206/ANSWERS!AJ$136</f>
        <v>0</v>
      </c>
      <c r="AI206">
        <f>TRANSPOSE!AI206/ANSWERS!AK$136</f>
        <v>0</v>
      </c>
      <c r="AJ206" t="str">
        <f>TRANSPOSE!AJ206/ANSWERS!AL$136</f>
        <v>#DIV/0!</v>
      </c>
      <c r="AK206">
        <f>TRANSPOSE!AK206/ANSWERS!AM$136</f>
        <v>1</v>
      </c>
      <c r="AL206">
        <f>TRANSPOSE!AL206/ANSWERS!AN$136</f>
        <v>0.5</v>
      </c>
      <c r="AM206" t="str">
        <f>TRANSPOSE!AM206/ANSWERS!AO$136</f>
        <v>#DIV/0!</v>
      </c>
      <c r="AN206" t="str">
        <f>TRANSPOSE!AN206/ANSWERS!AP$136</f>
        <v>#DIV/0!</v>
      </c>
      <c r="AO206" t="str">
        <f>TRANSPOSE!AO206/ANSWERS!AQ$136</f>
        <v>#DIV/0!</v>
      </c>
      <c r="AP206">
        <f>TRANSPOSE!AP206/ANSWERS!AR$136</f>
        <v>0.5</v>
      </c>
      <c r="AQ206" t="str">
        <f>TRANSPOSE!AQ206/ANSWERS!AS$136</f>
        <v>#DIV/0!</v>
      </c>
      <c r="AR206">
        <f>TRANSPOSE!AR206/ANSWERS!AT$136</f>
        <v>0.6666666667</v>
      </c>
      <c r="AS206">
        <f>TRANSPOSE!AS206/ANSWERS!AU$136</f>
        <v>1</v>
      </c>
      <c r="AT206">
        <f>TRANSPOSE!AT206/ANSWERS!AV$136</f>
        <v>0.7</v>
      </c>
    </row>
    <row r="207">
      <c r="A207" s="1" t="s">
        <v>257</v>
      </c>
      <c r="B207" t="str">
        <f>TRANSPOSE!B207/ANSWERS!D$136</f>
        <v>#DIV/0!</v>
      </c>
      <c r="C207">
        <f>TRANSPOSE!C207/ANSWERS!E$136</f>
        <v>1</v>
      </c>
      <c r="D207">
        <f>TRANSPOSE!D207/ANSWERS!F$136</f>
        <v>1</v>
      </c>
      <c r="E207">
        <f>TRANSPOSE!E207/ANSWERS!G$136</f>
        <v>1</v>
      </c>
      <c r="F207">
        <f>TRANSPOSE!F207/ANSWERS!H$136</f>
        <v>1</v>
      </c>
      <c r="G207">
        <f>TRANSPOSE!G207/ANSWERS!I$136</f>
        <v>1</v>
      </c>
      <c r="H207">
        <f>TRANSPOSE!H207/ANSWERS!J$136</f>
        <v>0.7142857143</v>
      </c>
      <c r="I207">
        <f>TRANSPOSE!I207/ANSWERS!K$136</f>
        <v>1</v>
      </c>
      <c r="J207">
        <f>TRANSPOSE!J207/ANSWERS!L$136</f>
        <v>0.8333333333</v>
      </c>
      <c r="K207">
        <f>TRANSPOSE!K207/ANSWERS!M$136</f>
        <v>1</v>
      </c>
      <c r="L207">
        <f>TRANSPOSE!L207/ANSWERS!N$136</f>
        <v>1</v>
      </c>
      <c r="M207">
        <f>TRANSPOSE!M207/ANSWERS!O$136</f>
        <v>0.8823529412</v>
      </c>
      <c r="N207">
        <f>TRANSPOSE!N207/ANSWERS!P$136</f>
        <v>0.6666666667</v>
      </c>
      <c r="O207">
        <f>TRANSPOSE!O207/ANSWERS!Q$136</f>
        <v>0.8</v>
      </c>
      <c r="P207" t="str">
        <f>TRANSPOSE!P207/ANSWERS!R$136</f>
        <v>#DIV/0!</v>
      </c>
      <c r="Q207" t="str">
        <f>TRANSPOSE!Q207/ANSWERS!S$136</f>
        <v>#DIV/0!</v>
      </c>
      <c r="R207">
        <f>TRANSPOSE!R207/ANSWERS!T$136</f>
        <v>0.7692307692</v>
      </c>
      <c r="S207">
        <f>TRANSPOSE!S207/ANSWERS!U$136</f>
        <v>0.9375</v>
      </c>
      <c r="T207">
        <f>TRANSPOSE!T207/ANSWERS!V$136</f>
        <v>0.6666666667</v>
      </c>
      <c r="U207">
        <f>TRANSPOSE!U207/ANSWERS!W$136</f>
        <v>0.8571428571</v>
      </c>
      <c r="V207">
        <f>TRANSPOSE!V207/ANSWERS!X$136</f>
        <v>1</v>
      </c>
      <c r="W207">
        <f>TRANSPOSE!W207/ANSWERS!Y$136</f>
        <v>0.9090909091</v>
      </c>
      <c r="X207">
        <f>TRANSPOSE!X207/ANSWERS!Z$136</f>
        <v>1</v>
      </c>
      <c r="Y207">
        <f>TRANSPOSE!Y207/ANSWERS!AA$136</f>
        <v>1</v>
      </c>
      <c r="Z207">
        <f>TRANSPOSE!Z207/ANSWERS!AB$136</f>
        <v>1</v>
      </c>
      <c r="AA207">
        <f>TRANSPOSE!AA207/ANSWERS!AC$136</f>
        <v>1</v>
      </c>
      <c r="AB207">
        <f>TRANSPOSE!AB207/ANSWERS!AD$136</f>
        <v>1</v>
      </c>
      <c r="AC207">
        <f>TRANSPOSE!AC207/ANSWERS!AE$136</f>
        <v>1</v>
      </c>
      <c r="AD207" t="str">
        <f>TRANSPOSE!AD207/ANSWERS!AF$136</f>
        <v>#DIV/0!</v>
      </c>
      <c r="AE207" t="str">
        <f>TRANSPOSE!AE207/ANSWERS!AG$136</f>
        <v>#DIV/0!</v>
      </c>
      <c r="AF207">
        <f>TRANSPOSE!AF207/ANSWERS!AH$136</f>
        <v>1</v>
      </c>
      <c r="AG207">
        <f>TRANSPOSE!AG207/ANSWERS!AI$136</f>
        <v>0.9166666667</v>
      </c>
      <c r="AH207">
        <f>TRANSPOSE!AH207/ANSWERS!AJ$136</f>
        <v>1</v>
      </c>
      <c r="AI207">
        <f>TRANSPOSE!AI207/ANSWERS!AK$136</f>
        <v>1</v>
      </c>
      <c r="AJ207" t="str">
        <f>TRANSPOSE!AJ207/ANSWERS!AL$136</f>
        <v>#DIV/0!</v>
      </c>
      <c r="AK207">
        <f>TRANSPOSE!AK207/ANSWERS!AM$136</f>
        <v>1</v>
      </c>
      <c r="AL207">
        <f>TRANSPOSE!AL207/ANSWERS!AN$136</f>
        <v>1</v>
      </c>
      <c r="AM207" t="str">
        <f>TRANSPOSE!AM207/ANSWERS!AO$136</f>
        <v>#DIV/0!</v>
      </c>
      <c r="AN207" t="str">
        <f>TRANSPOSE!AN207/ANSWERS!AP$136</f>
        <v>#DIV/0!</v>
      </c>
      <c r="AO207" t="str">
        <f>TRANSPOSE!AO207/ANSWERS!AQ$136</f>
        <v>#DIV/0!</v>
      </c>
      <c r="AP207">
        <f>TRANSPOSE!AP207/ANSWERS!AR$136</f>
        <v>0.75</v>
      </c>
      <c r="AQ207" t="str">
        <f>TRANSPOSE!AQ207/ANSWERS!AS$136</f>
        <v>#DIV/0!</v>
      </c>
      <c r="AR207">
        <f>TRANSPOSE!AR207/ANSWERS!AT$136</f>
        <v>1</v>
      </c>
      <c r="AS207">
        <f>TRANSPOSE!AS207/ANSWERS!AU$136</f>
        <v>1</v>
      </c>
      <c r="AT207">
        <f>TRANSPOSE!AT207/ANSWERS!AV$136</f>
        <v>0.9</v>
      </c>
    </row>
    <row r="208">
      <c r="A208" s="1" t="s">
        <v>258</v>
      </c>
      <c r="B208" t="str">
        <f>TRANSPOSE!B208/ANSWERS!D$136</f>
        <v>#DIV/0!</v>
      </c>
      <c r="C208">
        <f>TRANSPOSE!C208/ANSWERS!E$136</f>
        <v>0.6666666667</v>
      </c>
      <c r="D208">
        <f>TRANSPOSE!D208/ANSWERS!F$136</f>
        <v>1</v>
      </c>
      <c r="E208">
        <f>TRANSPOSE!E208/ANSWERS!G$136</f>
        <v>1</v>
      </c>
      <c r="F208">
        <f>TRANSPOSE!F208/ANSWERS!H$136</f>
        <v>1</v>
      </c>
      <c r="G208">
        <f>TRANSPOSE!G208/ANSWERS!I$136</f>
        <v>1</v>
      </c>
      <c r="H208">
        <f>TRANSPOSE!H208/ANSWERS!J$136</f>
        <v>1</v>
      </c>
      <c r="I208">
        <f>TRANSPOSE!I208/ANSWERS!K$136</f>
        <v>1</v>
      </c>
      <c r="J208">
        <f>TRANSPOSE!J208/ANSWERS!L$136</f>
        <v>0.75</v>
      </c>
      <c r="K208">
        <f>TRANSPOSE!K208/ANSWERS!M$136</f>
        <v>0.6</v>
      </c>
      <c r="L208">
        <f>TRANSPOSE!L208/ANSWERS!N$136</f>
        <v>1</v>
      </c>
      <c r="M208">
        <f>TRANSPOSE!M208/ANSWERS!O$136</f>
        <v>0.7647058824</v>
      </c>
      <c r="N208">
        <f>TRANSPOSE!N208/ANSWERS!P$136</f>
        <v>0.6666666667</v>
      </c>
      <c r="O208">
        <f>TRANSPOSE!O208/ANSWERS!Q$136</f>
        <v>0.9</v>
      </c>
      <c r="P208" t="str">
        <f>TRANSPOSE!P208/ANSWERS!R$136</f>
        <v>#DIV/0!</v>
      </c>
      <c r="Q208" t="str">
        <f>TRANSPOSE!Q208/ANSWERS!S$136</f>
        <v>#DIV/0!</v>
      </c>
      <c r="R208">
        <f>TRANSPOSE!R208/ANSWERS!T$136</f>
        <v>0.7692307692</v>
      </c>
      <c r="S208">
        <f>TRANSPOSE!S208/ANSWERS!U$136</f>
        <v>0.8125</v>
      </c>
      <c r="T208">
        <f>TRANSPOSE!T208/ANSWERS!V$136</f>
        <v>0.7777777778</v>
      </c>
      <c r="U208">
        <f>TRANSPOSE!U208/ANSWERS!W$136</f>
        <v>0.8571428571</v>
      </c>
      <c r="V208">
        <f>TRANSPOSE!V208/ANSWERS!X$136</f>
        <v>0.75</v>
      </c>
      <c r="W208">
        <f>TRANSPOSE!W208/ANSWERS!Y$136</f>
        <v>0.9090909091</v>
      </c>
      <c r="X208">
        <f>TRANSPOSE!X208/ANSWERS!Z$136</f>
        <v>0.5</v>
      </c>
      <c r="Y208">
        <f>TRANSPOSE!Y208/ANSWERS!AA$136</f>
        <v>1</v>
      </c>
      <c r="Z208">
        <f>TRANSPOSE!Z208/ANSWERS!AB$136</f>
        <v>1</v>
      </c>
      <c r="AA208">
        <f>TRANSPOSE!AA208/ANSWERS!AC$136</f>
        <v>0.8</v>
      </c>
      <c r="AB208">
        <f>TRANSPOSE!AB208/ANSWERS!AD$136</f>
        <v>1</v>
      </c>
      <c r="AC208">
        <f>TRANSPOSE!AC208/ANSWERS!AE$136</f>
        <v>1</v>
      </c>
      <c r="AD208" t="str">
        <f>TRANSPOSE!AD208/ANSWERS!AF$136</f>
        <v>#DIV/0!</v>
      </c>
      <c r="AE208" t="str">
        <f>TRANSPOSE!AE208/ANSWERS!AG$136</f>
        <v>#DIV/0!</v>
      </c>
      <c r="AF208">
        <f>TRANSPOSE!AF208/ANSWERS!AH$136</f>
        <v>1</v>
      </c>
      <c r="AG208">
        <f>TRANSPOSE!AG208/ANSWERS!AI$136</f>
        <v>0.75</v>
      </c>
      <c r="AH208">
        <f>TRANSPOSE!AH208/ANSWERS!AJ$136</f>
        <v>0.6666666667</v>
      </c>
      <c r="AI208">
        <f>TRANSPOSE!AI208/ANSWERS!AK$136</f>
        <v>0</v>
      </c>
      <c r="AJ208" t="str">
        <f>TRANSPOSE!AJ208/ANSWERS!AL$136</f>
        <v>#DIV/0!</v>
      </c>
      <c r="AK208">
        <f>TRANSPOSE!AK208/ANSWERS!AM$136</f>
        <v>1</v>
      </c>
      <c r="AL208">
        <f>TRANSPOSE!AL208/ANSWERS!AN$136</f>
        <v>1</v>
      </c>
      <c r="AM208" t="str">
        <f>TRANSPOSE!AM208/ANSWERS!AO$136</f>
        <v>#DIV/0!</v>
      </c>
      <c r="AN208" t="str">
        <f>TRANSPOSE!AN208/ANSWERS!AP$136</f>
        <v>#DIV/0!</v>
      </c>
      <c r="AO208" t="str">
        <f>TRANSPOSE!AO208/ANSWERS!AQ$136</f>
        <v>#DIV/0!</v>
      </c>
      <c r="AP208">
        <f>TRANSPOSE!AP208/ANSWERS!AR$136</f>
        <v>0.5</v>
      </c>
      <c r="AQ208" t="str">
        <f>TRANSPOSE!AQ208/ANSWERS!AS$136</f>
        <v>#DIV/0!</v>
      </c>
      <c r="AR208">
        <f>TRANSPOSE!AR208/ANSWERS!AT$136</f>
        <v>1</v>
      </c>
      <c r="AS208">
        <f>TRANSPOSE!AS208/ANSWERS!AU$136</f>
        <v>1</v>
      </c>
      <c r="AT208">
        <f>TRANSPOSE!AT208/ANSWERS!AV$136</f>
        <v>0.9</v>
      </c>
    </row>
    <row r="209">
      <c r="A209" s="1" t="s">
        <v>259</v>
      </c>
      <c r="B209" t="str">
        <f>TRANSPOSE!B209/ANSWERS!D$136</f>
        <v>#DIV/0!</v>
      </c>
      <c r="C209">
        <f>TRANSPOSE!C209/ANSWERS!E$136</f>
        <v>0.6666666667</v>
      </c>
      <c r="D209">
        <f>TRANSPOSE!D209/ANSWERS!F$136</f>
        <v>1</v>
      </c>
      <c r="E209">
        <f>TRANSPOSE!E209/ANSWERS!G$136</f>
        <v>0</v>
      </c>
      <c r="F209">
        <f>TRANSPOSE!F209/ANSWERS!H$136</f>
        <v>1</v>
      </c>
      <c r="G209">
        <f>TRANSPOSE!G209/ANSWERS!I$136</f>
        <v>1</v>
      </c>
      <c r="H209">
        <f>TRANSPOSE!H209/ANSWERS!J$136</f>
        <v>0.8571428571</v>
      </c>
      <c r="I209">
        <f>TRANSPOSE!I209/ANSWERS!K$136</f>
        <v>1</v>
      </c>
      <c r="J209">
        <f>TRANSPOSE!J209/ANSWERS!L$136</f>
        <v>0.75</v>
      </c>
      <c r="K209">
        <f>TRANSPOSE!K209/ANSWERS!M$136</f>
        <v>0.7</v>
      </c>
      <c r="L209">
        <f>TRANSPOSE!L209/ANSWERS!N$136</f>
        <v>1</v>
      </c>
      <c r="M209">
        <f>TRANSPOSE!M209/ANSWERS!O$136</f>
        <v>0.8235294118</v>
      </c>
      <c r="N209">
        <f>TRANSPOSE!N209/ANSWERS!P$136</f>
        <v>0.6666666667</v>
      </c>
      <c r="O209">
        <f>TRANSPOSE!O209/ANSWERS!Q$136</f>
        <v>0.8</v>
      </c>
      <c r="P209" t="str">
        <f>TRANSPOSE!P209/ANSWERS!R$136</f>
        <v>#DIV/0!</v>
      </c>
      <c r="Q209" t="str">
        <f>TRANSPOSE!Q209/ANSWERS!S$136</f>
        <v>#DIV/0!</v>
      </c>
      <c r="R209">
        <f>TRANSPOSE!R209/ANSWERS!T$136</f>
        <v>0.7692307692</v>
      </c>
      <c r="S209">
        <f>TRANSPOSE!S209/ANSWERS!U$136</f>
        <v>0.8125</v>
      </c>
      <c r="T209">
        <f>TRANSPOSE!T209/ANSWERS!V$136</f>
        <v>0.8888888889</v>
      </c>
      <c r="U209">
        <f>TRANSPOSE!U209/ANSWERS!W$136</f>
        <v>1</v>
      </c>
      <c r="V209">
        <f>TRANSPOSE!V209/ANSWERS!X$136</f>
        <v>0.75</v>
      </c>
      <c r="W209">
        <f>TRANSPOSE!W209/ANSWERS!Y$136</f>
        <v>0.8181818182</v>
      </c>
      <c r="X209">
        <f>TRANSPOSE!X209/ANSWERS!Z$136</f>
        <v>1</v>
      </c>
      <c r="Y209">
        <f>TRANSPOSE!Y209/ANSWERS!AA$136</f>
        <v>0.5</v>
      </c>
      <c r="Z209">
        <f>TRANSPOSE!Z209/ANSWERS!AB$136</f>
        <v>1</v>
      </c>
      <c r="AA209">
        <f>TRANSPOSE!AA209/ANSWERS!AC$136</f>
        <v>1</v>
      </c>
      <c r="AB209">
        <f>TRANSPOSE!AB209/ANSWERS!AD$136</f>
        <v>1</v>
      </c>
      <c r="AC209">
        <f>TRANSPOSE!AC209/ANSWERS!AE$136</f>
        <v>1</v>
      </c>
      <c r="AD209" t="str">
        <f>TRANSPOSE!AD209/ANSWERS!AF$136</f>
        <v>#DIV/0!</v>
      </c>
      <c r="AE209" t="str">
        <f>TRANSPOSE!AE209/ANSWERS!AG$136</f>
        <v>#DIV/0!</v>
      </c>
      <c r="AF209">
        <f>TRANSPOSE!AF209/ANSWERS!AH$136</f>
        <v>1</v>
      </c>
      <c r="AG209">
        <f>TRANSPOSE!AG209/ANSWERS!AI$136</f>
        <v>0.75</v>
      </c>
      <c r="AH209">
        <f>TRANSPOSE!AH209/ANSWERS!AJ$136</f>
        <v>0.6666666667</v>
      </c>
      <c r="AI209">
        <f>TRANSPOSE!AI209/ANSWERS!AK$136</f>
        <v>0</v>
      </c>
      <c r="AJ209" t="str">
        <f>TRANSPOSE!AJ209/ANSWERS!AL$136</f>
        <v>#DIV/0!</v>
      </c>
      <c r="AK209">
        <f>TRANSPOSE!AK209/ANSWERS!AM$136</f>
        <v>1</v>
      </c>
      <c r="AL209">
        <f>TRANSPOSE!AL209/ANSWERS!AN$136</f>
        <v>1</v>
      </c>
      <c r="AM209" t="str">
        <f>TRANSPOSE!AM209/ANSWERS!AO$136</f>
        <v>#DIV/0!</v>
      </c>
      <c r="AN209" t="str">
        <f>TRANSPOSE!AN209/ANSWERS!AP$136</f>
        <v>#DIV/0!</v>
      </c>
      <c r="AO209" t="str">
        <f>TRANSPOSE!AO209/ANSWERS!AQ$136</f>
        <v>#DIV/0!</v>
      </c>
      <c r="AP209">
        <f>TRANSPOSE!AP209/ANSWERS!AR$136</f>
        <v>1</v>
      </c>
      <c r="AQ209" t="str">
        <f>TRANSPOSE!AQ209/ANSWERS!AS$136</f>
        <v>#DIV/0!</v>
      </c>
      <c r="AR209">
        <f>TRANSPOSE!AR209/ANSWERS!AT$136</f>
        <v>1</v>
      </c>
      <c r="AS209">
        <f>TRANSPOSE!AS209/ANSWERS!AU$136</f>
        <v>1</v>
      </c>
      <c r="AT209">
        <f>TRANSPOSE!AT209/ANSWERS!AV$136</f>
        <v>0.8</v>
      </c>
    </row>
    <row r="210">
      <c r="A210" s="1" t="s">
        <v>260</v>
      </c>
      <c r="B210" t="str">
        <f>TRANSPOSE!B210/ANSWERS!D$136</f>
        <v>#DIV/0!</v>
      </c>
      <c r="C210">
        <f>TRANSPOSE!C210/ANSWERS!E$136</f>
        <v>1</v>
      </c>
      <c r="D210">
        <f>TRANSPOSE!D210/ANSWERS!F$136</f>
        <v>1</v>
      </c>
      <c r="E210">
        <f>TRANSPOSE!E210/ANSWERS!G$136</f>
        <v>1</v>
      </c>
      <c r="F210">
        <f>TRANSPOSE!F210/ANSWERS!H$136</f>
        <v>1</v>
      </c>
      <c r="G210">
        <f>TRANSPOSE!G210/ANSWERS!I$136</f>
        <v>1</v>
      </c>
      <c r="H210">
        <f>TRANSPOSE!H210/ANSWERS!J$136</f>
        <v>1</v>
      </c>
      <c r="I210">
        <f>TRANSPOSE!I210/ANSWERS!K$136</f>
        <v>1</v>
      </c>
      <c r="J210">
        <f>TRANSPOSE!J210/ANSWERS!L$136</f>
        <v>0.8333333333</v>
      </c>
      <c r="K210">
        <f>TRANSPOSE!K210/ANSWERS!M$136</f>
        <v>0.8</v>
      </c>
      <c r="L210">
        <f>TRANSPOSE!L210/ANSWERS!N$136</f>
        <v>1</v>
      </c>
      <c r="M210">
        <f>TRANSPOSE!M210/ANSWERS!O$136</f>
        <v>0.8823529412</v>
      </c>
      <c r="N210">
        <f>TRANSPOSE!N210/ANSWERS!P$136</f>
        <v>1</v>
      </c>
      <c r="O210">
        <f>TRANSPOSE!O210/ANSWERS!Q$136</f>
        <v>0.8</v>
      </c>
      <c r="P210" t="str">
        <f>TRANSPOSE!P210/ANSWERS!R$136</f>
        <v>#DIV/0!</v>
      </c>
      <c r="Q210" t="str">
        <f>TRANSPOSE!Q210/ANSWERS!S$136</f>
        <v>#DIV/0!</v>
      </c>
      <c r="R210">
        <f>TRANSPOSE!R210/ANSWERS!T$136</f>
        <v>0.7692307692</v>
      </c>
      <c r="S210">
        <f>TRANSPOSE!S210/ANSWERS!U$136</f>
        <v>0.875</v>
      </c>
      <c r="T210">
        <f>TRANSPOSE!T210/ANSWERS!V$136</f>
        <v>1</v>
      </c>
      <c r="U210">
        <f>TRANSPOSE!U210/ANSWERS!W$136</f>
        <v>1</v>
      </c>
      <c r="V210">
        <f>TRANSPOSE!V210/ANSWERS!X$136</f>
        <v>0.75</v>
      </c>
      <c r="W210">
        <f>TRANSPOSE!W210/ANSWERS!Y$136</f>
        <v>0.8181818182</v>
      </c>
      <c r="X210">
        <f>TRANSPOSE!X210/ANSWERS!Z$136</f>
        <v>1</v>
      </c>
      <c r="Y210">
        <f>TRANSPOSE!Y210/ANSWERS!AA$136</f>
        <v>0</v>
      </c>
      <c r="Z210">
        <f>TRANSPOSE!Z210/ANSWERS!AB$136</f>
        <v>1</v>
      </c>
      <c r="AA210">
        <f>TRANSPOSE!AA210/ANSWERS!AC$136</f>
        <v>1</v>
      </c>
      <c r="AB210">
        <f>TRANSPOSE!AB210/ANSWERS!AD$136</f>
        <v>1</v>
      </c>
      <c r="AC210">
        <f>TRANSPOSE!AC210/ANSWERS!AE$136</f>
        <v>1</v>
      </c>
      <c r="AD210" t="str">
        <f>TRANSPOSE!AD210/ANSWERS!AF$136</f>
        <v>#DIV/0!</v>
      </c>
      <c r="AE210" t="str">
        <f>TRANSPOSE!AE210/ANSWERS!AG$136</f>
        <v>#DIV/0!</v>
      </c>
      <c r="AF210">
        <f>TRANSPOSE!AF210/ANSWERS!AH$136</f>
        <v>1</v>
      </c>
      <c r="AG210">
        <f>TRANSPOSE!AG210/ANSWERS!AI$136</f>
        <v>0.8333333333</v>
      </c>
      <c r="AH210">
        <f>TRANSPOSE!AH210/ANSWERS!AJ$136</f>
        <v>1</v>
      </c>
      <c r="AI210">
        <f>TRANSPOSE!AI210/ANSWERS!AK$136</f>
        <v>1</v>
      </c>
      <c r="AJ210" t="str">
        <f>TRANSPOSE!AJ210/ANSWERS!AL$136</f>
        <v>#DIV/0!</v>
      </c>
      <c r="AK210">
        <f>TRANSPOSE!AK210/ANSWERS!AM$136</f>
        <v>1</v>
      </c>
      <c r="AL210">
        <f>TRANSPOSE!AL210/ANSWERS!AN$136</f>
        <v>1</v>
      </c>
      <c r="AM210" t="str">
        <f>TRANSPOSE!AM210/ANSWERS!AO$136</f>
        <v>#DIV/0!</v>
      </c>
      <c r="AN210" t="str">
        <f>TRANSPOSE!AN210/ANSWERS!AP$136</f>
        <v>#DIV/0!</v>
      </c>
      <c r="AO210" t="str">
        <f>TRANSPOSE!AO210/ANSWERS!AQ$136</f>
        <v>#DIV/0!</v>
      </c>
      <c r="AP210">
        <f>TRANSPOSE!AP210/ANSWERS!AR$136</f>
        <v>1</v>
      </c>
      <c r="AQ210" t="str">
        <f>TRANSPOSE!AQ210/ANSWERS!AS$136</f>
        <v>#DIV/0!</v>
      </c>
      <c r="AR210">
        <f>TRANSPOSE!AR210/ANSWERS!AT$136</f>
        <v>1</v>
      </c>
      <c r="AS210">
        <f>TRANSPOSE!AS210/ANSWERS!AU$136</f>
        <v>1</v>
      </c>
      <c r="AT210">
        <f>TRANSPOSE!AT210/ANSWERS!AV$136</f>
        <v>0.8</v>
      </c>
    </row>
    <row r="211">
      <c r="A211" s="1" t="s">
        <v>261</v>
      </c>
      <c r="B211" t="str">
        <f>TRANSPOSE!B211/ANSWERS!D$136</f>
        <v>#DIV/0!</v>
      </c>
      <c r="C211">
        <f>TRANSPOSE!C211/ANSWERS!E$136</f>
        <v>1</v>
      </c>
      <c r="D211">
        <f>TRANSPOSE!D211/ANSWERS!F$136</f>
        <v>0</v>
      </c>
      <c r="E211">
        <f>TRANSPOSE!E211/ANSWERS!G$136</f>
        <v>0</v>
      </c>
      <c r="F211">
        <f>TRANSPOSE!F211/ANSWERS!H$136</f>
        <v>1</v>
      </c>
      <c r="G211">
        <f>TRANSPOSE!G211/ANSWERS!I$136</f>
        <v>0.5</v>
      </c>
      <c r="H211">
        <f>TRANSPOSE!H211/ANSWERS!J$136</f>
        <v>0.5714285714</v>
      </c>
      <c r="I211">
        <f>TRANSPOSE!I211/ANSWERS!K$136</f>
        <v>1</v>
      </c>
      <c r="J211">
        <f>TRANSPOSE!J211/ANSWERS!L$136</f>
        <v>0.8333333333</v>
      </c>
      <c r="K211">
        <f>TRANSPOSE!K211/ANSWERS!M$136</f>
        <v>0.9</v>
      </c>
      <c r="L211">
        <f>TRANSPOSE!L211/ANSWERS!N$136</f>
        <v>1</v>
      </c>
      <c r="M211">
        <f>TRANSPOSE!M211/ANSWERS!O$136</f>
        <v>0.7647058824</v>
      </c>
      <c r="N211">
        <f>TRANSPOSE!N211/ANSWERS!P$136</f>
        <v>0.3333333333</v>
      </c>
      <c r="O211">
        <f>TRANSPOSE!O211/ANSWERS!Q$136</f>
        <v>0.9</v>
      </c>
      <c r="P211" t="str">
        <f>TRANSPOSE!P211/ANSWERS!R$136</f>
        <v>#DIV/0!</v>
      </c>
      <c r="Q211" t="str">
        <f>TRANSPOSE!Q211/ANSWERS!S$136</f>
        <v>#DIV/0!</v>
      </c>
      <c r="R211">
        <f>TRANSPOSE!R211/ANSWERS!T$136</f>
        <v>0.9230769231</v>
      </c>
      <c r="S211">
        <f>TRANSPOSE!S211/ANSWERS!U$136</f>
        <v>0.9375</v>
      </c>
      <c r="T211">
        <f>TRANSPOSE!T211/ANSWERS!V$136</f>
        <v>0.7777777778</v>
      </c>
      <c r="U211">
        <f>TRANSPOSE!U211/ANSWERS!W$136</f>
        <v>0.7142857143</v>
      </c>
      <c r="V211">
        <f>TRANSPOSE!V211/ANSWERS!X$136</f>
        <v>1</v>
      </c>
      <c r="W211">
        <f>TRANSPOSE!W211/ANSWERS!Y$136</f>
        <v>0.9090909091</v>
      </c>
      <c r="X211">
        <f>TRANSPOSE!X211/ANSWERS!Z$136</f>
        <v>1</v>
      </c>
      <c r="Y211">
        <f>TRANSPOSE!Y211/ANSWERS!AA$136</f>
        <v>1</v>
      </c>
      <c r="Z211">
        <f>TRANSPOSE!Z211/ANSWERS!AB$136</f>
        <v>1</v>
      </c>
      <c r="AA211">
        <f>TRANSPOSE!AA211/ANSWERS!AC$136</f>
        <v>0.8</v>
      </c>
      <c r="AB211">
        <f>TRANSPOSE!AB211/ANSWERS!AD$136</f>
        <v>0.5</v>
      </c>
      <c r="AC211">
        <f>TRANSPOSE!AC211/ANSWERS!AE$136</f>
        <v>1</v>
      </c>
      <c r="AD211" t="str">
        <f>TRANSPOSE!AD211/ANSWERS!AF$136</f>
        <v>#DIV/0!</v>
      </c>
      <c r="AE211" t="str">
        <f>TRANSPOSE!AE211/ANSWERS!AG$136</f>
        <v>#DIV/0!</v>
      </c>
      <c r="AF211">
        <f>TRANSPOSE!AF211/ANSWERS!AH$136</f>
        <v>1</v>
      </c>
      <c r="AG211">
        <f>TRANSPOSE!AG211/ANSWERS!AI$136</f>
        <v>0.9166666667</v>
      </c>
      <c r="AH211">
        <f>TRANSPOSE!AH211/ANSWERS!AJ$136</f>
        <v>0.3333333333</v>
      </c>
      <c r="AI211">
        <f>TRANSPOSE!AI211/ANSWERS!AK$136</f>
        <v>0</v>
      </c>
      <c r="AJ211" t="str">
        <f>TRANSPOSE!AJ211/ANSWERS!AL$136</f>
        <v>#DIV/0!</v>
      </c>
      <c r="AK211">
        <f>TRANSPOSE!AK211/ANSWERS!AM$136</f>
        <v>1</v>
      </c>
      <c r="AL211">
        <f>TRANSPOSE!AL211/ANSWERS!AN$136</f>
        <v>1</v>
      </c>
      <c r="AM211" t="str">
        <f>TRANSPOSE!AM211/ANSWERS!AO$136</f>
        <v>#DIV/0!</v>
      </c>
      <c r="AN211" t="str">
        <f>TRANSPOSE!AN211/ANSWERS!AP$136</f>
        <v>#DIV/0!</v>
      </c>
      <c r="AO211" t="str">
        <f>TRANSPOSE!AO211/ANSWERS!AQ$136</f>
        <v>#DIV/0!</v>
      </c>
      <c r="AP211">
        <f>TRANSPOSE!AP211/ANSWERS!AR$136</f>
        <v>0.75</v>
      </c>
      <c r="AQ211" t="str">
        <f>TRANSPOSE!AQ211/ANSWERS!AS$136</f>
        <v>#DIV/0!</v>
      </c>
      <c r="AR211">
        <f>TRANSPOSE!AR211/ANSWERS!AT$136</f>
        <v>1</v>
      </c>
      <c r="AS211">
        <f>TRANSPOSE!AS211/ANSWERS!AU$136</f>
        <v>1</v>
      </c>
      <c r="AT211">
        <f>TRANSPOSE!AT211/ANSWERS!AV$136</f>
        <v>0.9</v>
      </c>
    </row>
    <row r="212">
      <c r="A212" s="1" t="s">
        <v>262</v>
      </c>
      <c r="B212" t="str">
        <f>TRANSPOSE!B212/ANSWERS!D$136</f>
        <v>#DIV/0!</v>
      </c>
      <c r="C212">
        <f>TRANSPOSE!C212/ANSWERS!E$136</f>
        <v>1</v>
      </c>
      <c r="D212">
        <f>TRANSPOSE!D212/ANSWERS!F$136</f>
        <v>1</v>
      </c>
      <c r="E212">
        <f>TRANSPOSE!E212/ANSWERS!G$136</f>
        <v>0</v>
      </c>
      <c r="F212">
        <f>TRANSPOSE!F212/ANSWERS!H$136</f>
        <v>1</v>
      </c>
      <c r="G212">
        <f>TRANSPOSE!G212/ANSWERS!I$136</f>
        <v>1</v>
      </c>
      <c r="H212">
        <f>TRANSPOSE!H212/ANSWERS!J$136</f>
        <v>0.7142857143</v>
      </c>
      <c r="I212">
        <f>TRANSPOSE!I212/ANSWERS!K$136</f>
        <v>1</v>
      </c>
      <c r="J212">
        <f>TRANSPOSE!J212/ANSWERS!L$136</f>
        <v>0.5833333333</v>
      </c>
      <c r="K212">
        <f>TRANSPOSE!K212/ANSWERS!M$136</f>
        <v>0.4</v>
      </c>
      <c r="L212">
        <f>TRANSPOSE!L212/ANSWERS!N$136</f>
        <v>1</v>
      </c>
      <c r="M212">
        <f>TRANSPOSE!M212/ANSWERS!O$136</f>
        <v>0.6470588235</v>
      </c>
      <c r="N212">
        <f>TRANSPOSE!N212/ANSWERS!P$136</f>
        <v>0</v>
      </c>
      <c r="O212">
        <f>TRANSPOSE!O212/ANSWERS!Q$136</f>
        <v>0.6</v>
      </c>
      <c r="P212" t="str">
        <f>TRANSPOSE!P212/ANSWERS!R$136</f>
        <v>#DIV/0!</v>
      </c>
      <c r="Q212" t="str">
        <f>TRANSPOSE!Q212/ANSWERS!S$136</f>
        <v>#DIV/0!</v>
      </c>
      <c r="R212">
        <f>TRANSPOSE!R212/ANSWERS!T$136</f>
        <v>0.5384615385</v>
      </c>
      <c r="S212">
        <f>TRANSPOSE!S212/ANSWERS!U$136</f>
        <v>0.6875</v>
      </c>
      <c r="T212">
        <f>TRANSPOSE!T212/ANSWERS!V$136</f>
        <v>0.6666666667</v>
      </c>
      <c r="U212">
        <f>TRANSPOSE!U212/ANSWERS!W$136</f>
        <v>0.8571428571</v>
      </c>
      <c r="V212">
        <f>TRANSPOSE!V212/ANSWERS!X$136</f>
        <v>0.625</v>
      </c>
      <c r="W212">
        <f>TRANSPOSE!W212/ANSWERS!Y$136</f>
        <v>0.7272727273</v>
      </c>
      <c r="X212">
        <f>TRANSPOSE!X212/ANSWERS!Z$136</f>
        <v>0.5</v>
      </c>
      <c r="Y212">
        <f>TRANSPOSE!Y212/ANSWERS!AA$136</f>
        <v>0.5</v>
      </c>
      <c r="Z212">
        <f>TRANSPOSE!Z212/ANSWERS!AB$136</f>
        <v>0.75</v>
      </c>
      <c r="AA212">
        <f>TRANSPOSE!AA212/ANSWERS!AC$136</f>
        <v>0.8</v>
      </c>
      <c r="AB212">
        <f>TRANSPOSE!AB212/ANSWERS!AD$136</f>
        <v>1</v>
      </c>
      <c r="AC212">
        <f>TRANSPOSE!AC212/ANSWERS!AE$136</f>
        <v>1</v>
      </c>
      <c r="AD212" t="str">
        <f>TRANSPOSE!AD212/ANSWERS!AF$136</f>
        <v>#DIV/0!</v>
      </c>
      <c r="AE212" t="str">
        <f>TRANSPOSE!AE212/ANSWERS!AG$136</f>
        <v>#DIV/0!</v>
      </c>
      <c r="AF212">
        <f>TRANSPOSE!AF212/ANSWERS!AH$136</f>
        <v>1</v>
      </c>
      <c r="AG212">
        <f>TRANSPOSE!AG212/ANSWERS!AI$136</f>
        <v>0.5833333333</v>
      </c>
      <c r="AH212">
        <f>TRANSPOSE!AH212/ANSWERS!AJ$136</f>
        <v>0.3333333333</v>
      </c>
      <c r="AI212">
        <f>TRANSPOSE!AI212/ANSWERS!AK$136</f>
        <v>0</v>
      </c>
      <c r="AJ212" t="str">
        <f>TRANSPOSE!AJ212/ANSWERS!AL$136</f>
        <v>#DIV/0!</v>
      </c>
      <c r="AK212">
        <f>TRANSPOSE!AK212/ANSWERS!AM$136</f>
        <v>1</v>
      </c>
      <c r="AL212">
        <f>TRANSPOSE!AL212/ANSWERS!AN$136</f>
        <v>0.5</v>
      </c>
      <c r="AM212" t="str">
        <f>TRANSPOSE!AM212/ANSWERS!AO$136</f>
        <v>#DIV/0!</v>
      </c>
      <c r="AN212" t="str">
        <f>TRANSPOSE!AN212/ANSWERS!AP$136</f>
        <v>#DIV/0!</v>
      </c>
      <c r="AO212" t="str">
        <f>TRANSPOSE!AO212/ANSWERS!AQ$136</f>
        <v>#DIV/0!</v>
      </c>
      <c r="AP212">
        <f>TRANSPOSE!AP212/ANSWERS!AR$136</f>
        <v>0.5</v>
      </c>
      <c r="AQ212" t="str">
        <f>TRANSPOSE!AQ212/ANSWERS!AS$136</f>
        <v>#DIV/0!</v>
      </c>
      <c r="AR212">
        <f>TRANSPOSE!AR212/ANSWERS!AT$136</f>
        <v>1</v>
      </c>
      <c r="AS212">
        <f>TRANSPOSE!AS212/ANSWERS!AU$136</f>
        <v>1</v>
      </c>
      <c r="AT212">
        <f>TRANSPOSE!AT212/ANSWERS!AV$136</f>
        <v>0.6</v>
      </c>
    </row>
    <row r="213">
      <c r="A213" s="1" t="s">
        <v>263</v>
      </c>
      <c r="B213" t="str">
        <f>TRANSPOSE!B213/ANSWERS!D$136</f>
        <v>#DIV/0!</v>
      </c>
      <c r="C213">
        <f>TRANSPOSE!C213/ANSWERS!E$136</f>
        <v>1</v>
      </c>
      <c r="D213">
        <f>TRANSPOSE!D213/ANSWERS!F$136</f>
        <v>0</v>
      </c>
      <c r="E213">
        <f>TRANSPOSE!E213/ANSWERS!G$136</f>
        <v>1</v>
      </c>
      <c r="F213">
        <f>TRANSPOSE!F213/ANSWERS!H$136</f>
        <v>1</v>
      </c>
      <c r="G213">
        <f>TRANSPOSE!G213/ANSWERS!I$136</f>
        <v>1</v>
      </c>
      <c r="H213">
        <f>TRANSPOSE!H213/ANSWERS!J$136</f>
        <v>0.8571428571</v>
      </c>
      <c r="I213">
        <f>TRANSPOSE!I213/ANSWERS!K$136</f>
        <v>1</v>
      </c>
      <c r="J213">
        <f>TRANSPOSE!J213/ANSWERS!L$136</f>
        <v>0.75</v>
      </c>
      <c r="K213">
        <f>TRANSPOSE!K213/ANSWERS!M$136</f>
        <v>0.7</v>
      </c>
      <c r="L213">
        <f>TRANSPOSE!L213/ANSWERS!N$136</f>
        <v>1</v>
      </c>
      <c r="M213">
        <f>TRANSPOSE!M213/ANSWERS!O$136</f>
        <v>0.5882352941</v>
      </c>
      <c r="N213">
        <f>TRANSPOSE!N213/ANSWERS!P$136</f>
        <v>0.6666666667</v>
      </c>
      <c r="O213">
        <f>TRANSPOSE!O213/ANSWERS!Q$136</f>
        <v>0.8</v>
      </c>
      <c r="P213" t="str">
        <f>TRANSPOSE!P213/ANSWERS!R$136</f>
        <v>#DIV/0!</v>
      </c>
      <c r="Q213" t="str">
        <f>TRANSPOSE!Q213/ANSWERS!S$136</f>
        <v>#DIV/0!</v>
      </c>
      <c r="R213">
        <f>TRANSPOSE!R213/ANSWERS!T$136</f>
        <v>0.6923076923</v>
      </c>
      <c r="S213">
        <f>TRANSPOSE!S213/ANSWERS!U$136</f>
        <v>0.8125</v>
      </c>
      <c r="T213">
        <f>TRANSPOSE!T213/ANSWERS!V$136</f>
        <v>0.5555555556</v>
      </c>
      <c r="U213">
        <f>TRANSPOSE!U213/ANSWERS!W$136</f>
        <v>1</v>
      </c>
      <c r="V213">
        <f>TRANSPOSE!V213/ANSWERS!X$136</f>
        <v>0.75</v>
      </c>
      <c r="W213">
        <f>TRANSPOSE!W213/ANSWERS!Y$136</f>
        <v>0.8181818182</v>
      </c>
      <c r="X213">
        <f>TRANSPOSE!X213/ANSWERS!Z$136</f>
        <v>1</v>
      </c>
      <c r="Y213">
        <f>TRANSPOSE!Y213/ANSWERS!AA$136</f>
        <v>0.5</v>
      </c>
      <c r="Z213">
        <f>TRANSPOSE!Z213/ANSWERS!AB$136</f>
        <v>0.75</v>
      </c>
      <c r="AA213">
        <f>TRANSPOSE!AA213/ANSWERS!AC$136</f>
        <v>1</v>
      </c>
      <c r="AB213">
        <f>TRANSPOSE!AB213/ANSWERS!AD$136</f>
        <v>1</v>
      </c>
      <c r="AC213">
        <f>TRANSPOSE!AC213/ANSWERS!AE$136</f>
        <v>1</v>
      </c>
      <c r="AD213" t="str">
        <f>TRANSPOSE!AD213/ANSWERS!AF$136</f>
        <v>#DIV/0!</v>
      </c>
      <c r="AE213" t="str">
        <f>TRANSPOSE!AE213/ANSWERS!AG$136</f>
        <v>#DIV/0!</v>
      </c>
      <c r="AF213">
        <f>TRANSPOSE!AF213/ANSWERS!AH$136</f>
        <v>0.5</v>
      </c>
      <c r="AG213">
        <f>TRANSPOSE!AG213/ANSWERS!AI$136</f>
        <v>0.8333333333</v>
      </c>
      <c r="AH213">
        <f>TRANSPOSE!AH213/ANSWERS!AJ$136</f>
        <v>0</v>
      </c>
      <c r="AI213">
        <f>TRANSPOSE!AI213/ANSWERS!AK$136</f>
        <v>0</v>
      </c>
      <c r="AJ213" t="str">
        <f>TRANSPOSE!AJ213/ANSWERS!AL$136</f>
        <v>#DIV/0!</v>
      </c>
      <c r="AK213">
        <f>TRANSPOSE!AK213/ANSWERS!AM$136</f>
        <v>1</v>
      </c>
      <c r="AL213">
        <f>TRANSPOSE!AL213/ANSWERS!AN$136</f>
        <v>0.5</v>
      </c>
      <c r="AM213" t="str">
        <f>TRANSPOSE!AM213/ANSWERS!AO$136</f>
        <v>#DIV/0!</v>
      </c>
      <c r="AN213" t="str">
        <f>TRANSPOSE!AN213/ANSWERS!AP$136</f>
        <v>#DIV/0!</v>
      </c>
      <c r="AO213" t="str">
        <f>TRANSPOSE!AO213/ANSWERS!AQ$136</f>
        <v>#DIV/0!</v>
      </c>
      <c r="AP213">
        <f>TRANSPOSE!AP213/ANSWERS!AR$136</f>
        <v>0.75</v>
      </c>
      <c r="AQ213" t="str">
        <f>TRANSPOSE!AQ213/ANSWERS!AS$136</f>
        <v>#DIV/0!</v>
      </c>
      <c r="AR213">
        <f>TRANSPOSE!AR213/ANSWERS!AT$136</f>
        <v>1</v>
      </c>
      <c r="AS213">
        <f>TRANSPOSE!AS213/ANSWERS!AU$136</f>
        <v>1</v>
      </c>
      <c r="AT213">
        <f>TRANSPOSE!AT213/ANSWERS!AV$136</f>
        <v>0.8</v>
      </c>
    </row>
    <row r="214">
      <c r="A214" s="1" t="s">
        <v>264</v>
      </c>
      <c r="B214" t="str">
        <f>TRANSPOSE!B214/ANSWERS!D$136</f>
        <v>#DIV/0!</v>
      </c>
      <c r="C214">
        <f>TRANSPOSE!C214/ANSWERS!E$136</f>
        <v>0.6666666667</v>
      </c>
      <c r="D214">
        <f>TRANSPOSE!D214/ANSWERS!F$136</f>
        <v>0</v>
      </c>
      <c r="E214">
        <f>TRANSPOSE!E214/ANSWERS!G$136</f>
        <v>0</v>
      </c>
      <c r="F214">
        <f>TRANSPOSE!F214/ANSWERS!H$136</f>
        <v>1</v>
      </c>
      <c r="G214">
        <f>TRANSPOSE!G214/ANSWERS!I$136</f>
        <v>1</v>
      </c>
      <c r="H214">
        <f>TRANSPOSE!H214/ANSWERS!J$136</f>
        <v>0.5714285714</v>
      </c>
      <c r="I214">
        <f>TRANSPOSE!I214/ANSWERS!K$136</f>
        <v>1</v>
      </c>
      <c r="J214">
        <f>TRANSPOSE!J214/ANSWERS!L$136</f>
        <v>0.5833333333</v>
      </c>
      <c r="K214">
        <f>TRANSPOSE!K214/ANSWERS!M$136</f>
        <v>0.7</v>
      </c>
      <c r="L214">
        <f>TRANSPOSE!L214/ANSWERS!N$136</f>
        <v>1</v>
      </c>
      <c r="M214">
        <f>TRANSPOSE!M214/ANSWERS!O$136</f>
        <v>0.6470588235</v>
      </c>
      <c r="N214">
        <f>TRANSPOSE!N214/ANSWERS!P$136</f>
        <v>0.6666666667</v>
      </c>
      <c r="O214">
        <f>TRANSPOSE!O214/ANSWERS!Q$136</f>
        <v>0.7</v>
      </c>
      <c r="P214" t="str">
        <f>TRANSPOSE!P214/ANSWERS!R$136</f>
        <v>#DIV/0!</v>
      </c>
      <c r="Q214" t="str">
        <f>TRANSPOSE!Q214/ANSWERS!S$136</f>
        <v>#DIV/0!</v>
      </c>
      <c r="R214">
        <f>TRANSPOSE!R214/ANSWERS!T$136</f>
        <v>0.6923076923</v>
      </c>
      <c r="S214">
        <f>TRANSPOSE!S214/ANSWERS!U$136</f>
        <v>0.8125</v>
      </c>
      <c r="T214">
        <f>TRANSPOSE!T214/ANSWERS!V$136</f>
        <v>0.5555555556</v>
      </c>
      <c r="U214">
        <f>TRANSPOSE!U214/ANSWERS!W$136</f>
        <v>0.8571428571</v>
      </c>
      <c r="V214">
        <f>TRANSPOSE!V214/ANSWERS!X$136</f>
        <v>0.625</v>
      </c>
      <c r="W214">
        <f>TRANSPOSE!W214/ANSWERS!Y$136</f>
        <v>0.8181818182</v>
      </c>
      <c r="X214">
        <f>TRANSPOSE!X214/ANSWERS!Z$136</f>
        <v>1</v>
      </c>
      <c r="Y214">
        <f>TRANSPOSE!Y214/ANSWERS!AA$136</f>
        <v>0.5</v>
      </c>
      <c r="Z214">
        <f>TRANSPOSE!Z214/ANSWERS!AB$136</f>
        <v>0.75</v>
      </c>
      <c r="AA214">
        <f>TRANSPOSE!AA214/ANSWERS!AC$136</f>
        <v>0.8</v>
      </c>
      <c r="AB214">
        <f>TRANSPOSE!AB214/ANSWERS!AD$136</f>
        <v>1</v>
      </c>
      <c r="AC214">
        <f>TRANSPOSE!AC214/ANSWERS!AE$136</f>
        <v>1</v>
      </c>
      <c r="AD214" t="str">
        <f>TRANSPOSE!AD214/ANSWERS!AF$136</f>
        <v>#DIV/0!</v>
      </c>
      <c r="AE214" t="str">
        <f>TRANSPOSE!AE214/ANSWERS!AG$136</f>
        <v>#DIV/0!</v>
      </c>
      <c r="AF214">
        <f>TRANSPOSE!AF214/ANSWERS!AH$136</f>
        <v>1</v>
      </c>
      <c r="AG214">
        <f>TRANSPOSE!AG214/ANSWERS!AI$136</f>
        <v>0.75</v>
      </c>
      <c r="AH214">
        <f>TRANSPOSE!AH214/ANSWERS!AJ$136</f>
        <v>0.3333333333</v>
      </c>
      <c r="AI214">
        <f>TRANSPOSE!AI214/ANSWERS!AK$136</f>
        <v>0</v>
      </c>
      <c r="AJ214" t="str">
        <f>TRANSPOSE!AJ214/ANSWERS!AL$136</f>
        <v>#DIV/0!</v>
      </c>
      <c r="AK214">
        <f>TRANSPOSE!AK214/ANSWERS!AM$136</f>
        <v>1</v>
      </c>
      <c r="AL214">
        <f>TRANSPOSE!AL214/ANSWERS!AN$136</f>
        <v>0.5</v>
      </c>
      <c r="AM214" t="str">
        <f>TRANSPOSE!AM214/ANSWERS!AO$136</f>
        <v>#DIV/0!</v>
      </c>
      <c r="AN214" t="str">
        <f>TRANSPOSE!AN214/ANSWERS!AP$136</f>
        <v>#DIV/0!</v>
      </c>
      <c r="AO214" t="str">
        <f>TRANSPOSE!AO214/ANSWERS!AQ$136</f>
        <v>#DIV/0!</v>
      </c>
      <c r="AP214">
        <f>TRANSPOSE!AP214/ANSWERS!AR$136</f>
        <v>1</v>
      </c>
      <c r="AQ214" t="str">
        <f>TRANSPOSE!AQ214/ANSWERS!AS$136</f>
        <v>#DIV/0!</v>
      </c>
      <c r="AR214">
        <f>TRANSPOSE!AR214/ANSWERS!AT$136</f>
        <v>0.6666666667</v>
      </c>
      <c r="AS214">
        <f>TRANSPOSE!AS214/ANSWERS!AU$136</f>
        <v>1</v>
      </c>
      <c r="AT214">
        <f>TRANSPOSE!AT214/ANSWERS!AV$136</f>
        <v>0.7</v>
      </c>
    </row>
    <row r="215">
      <c r="A215" s="1" t="s">
        <v>265</v>
      </c>
      <c r="B215" t="str">
        <f>TRANSPOSE!B215/ANSWERS!D$136</f>
        <v>#DIV/0!</v>
      </c>
      <c r="C215">
        <f>TRANSPOSE!C215/ANSWERS!E$136</f>
        <v>1</v>
      </c>
      <c r="D215">
        <f>TRANSPOSE!D215/ANSWERS!F$136</f>
        <v>1</v>
      </c>
      <c r="E215">
        <f>TRANSPOSE!E215/ANSWERS!G$136</f>
        <v>1</v>
      </c>
      <c r="F215">
        <f>TRANSPOSE!F215/ANSWERS!H$136</f>
        <v>1</v>
      </c>
      <c r="G215">
        <f>TRANSPOSE!G215/ANSWERS!I$136</f>
        <v>1</v>
      </c>
      <c r="H215">
        <f>TRANSPOSE!H215/ANSWERS!J$136</f>
        <v>1</v>
      </c>
      <c r="I215">
        <f>TRANSPOSE!I215/ANSWERS!K$136</f>
        <v>1</v>
      </c>
      <c r="J215">
        <f>TRANSPOSE!J215/ANSWERS!L$136</f>
        <v>1</v>
      </c>
      <c r="K215">
        <f>TRANSPOSE!K215/ANSWERS!M$136</f>
        <v>1</v>
      </c>
      <c r="L215">
        <f>TRANSPOSE!L215/ANSWERS!N$136</f>
        <v>1</v>
      </c>
      <c r="M215">
        <f>TRANSPOSE!M215/ANSWERS!O$136</f>
        <v>1</v>
      </c>
      <c r="N215">
        <f>TRANSPOSE!N215/ANSWERS!P$136</f>
        <v>1</v>
      </c>
      <c r="O215">
        <f>TRANSPOSE!O215/ANSWERS!Q$136</f>
        <v>1</v>
      </c>
      <c r="P215" t="str">
        <f>TRANSPOSE!P215/ANSWERS!R$136</f>
        <v>#DIV/0!</v>
      </c>
      <c r="Q215" t="str">
        <f>TRANSPOSE!Q215/ANSWERS!S$136</f>
        <v>#DIV/0!</v>
      </c>
      <c r="R215">
        <f>TRANSPOSE!R215/ANSWERS!T$136</f>
        <v>0.9230769231</v>
      </c>
      <c r="S215">
        <f>TRANSPOSE!S215/ANSWERS!U$136</f>
        <v>1</v>
      </c>
      <c r="T215">
        <f>TRANSPOSE!T215/ANSWERS!V$136</f>
        <v>1</v>
      </c>
      <c r="U215">
        <f>TRANSPOSE!U215/ANSWERS!W$136</f>
        <v>1</v>
      </c>
      <c r="V215">
        <f>TRANSPOSE!V215/ANSWERS!X$136</f>
        <v>1</v>
      </c>
      <c r="W215">
        <f>TRANSPOSE!W215/ANSWERS!Y$136</f>
        <v>1</v>
      </c>
      <c r="X215">
        <f>TRANSPOSE!X215/ANSWERS!Z$136</f>
        <v>1</v>
      </c>
      <c r="Y215">
        <f>TRANSPOSE!Y215/ANSWERS!AA$136</f>
        <v>1</v>
      </c>
      <c r="Z215">
        <f>TRANSPOSE!Z215/ANSWERS!AB$136</f>
        <v>1</v>
      </c>
      <c r="AA215">
        <f>TRANSPOSE!AA215/ANSWERS!AC$136</f>
        <v>1</v>
      </c>
      <c r="AB215">
        <f>TRANSPOSE!AB215/ANSWERS!AD$136</f>
        <v>1</v>
      </c>
      <c r="AC215">
        <f>TRANSPOSE!AC215/ANSWERS!AE$136</f>
        <v>1</v>
      </c>
      <c r="AD215" t="str">
        <f>TRANSPOSE!AD215/ANSWERS!AF$136</f>
        <v>#DIV/0!</v>
      </c>
      <c r="AE215" t="str">
        <f>TRANSPOSE!AE215/ANSWERS!AG$136</f>
        <v>#DIV/0!</v>
      </c>
      <c r="AF215">
        <f>TRANSPOSE!AF215/ANSWERS!AH$136</f>
        <v>1</v>
      </c>
      <c r="AG215">
        <f>TRANSPOSE!AG215/ANSWERS!AI$136</f>
        <v>1</v>
      </c>
      <c r="AH215">
        <f>TRANSPOSE!AH215/ANSWERS!AJ$136</f>
        <v>1</v>
      </c>
      <c r="AI215">
        <f>TRANSPOSE!AI215/ANSWERS!AK$136</f>
        <v>1</v>
      </c>
      <c r="AJ215" t="str">
        <f>TRANSPOSE!AJ215/ANSWERS!AL$136</f>
        <v>#DIV/0!</v>
      </c>
      <c r="AK215">
        <f>TRANSPOSE!AK215/ANSWERS!AM$136</f>
        <v>1</v>
      </c>
      <c r="AL215">
        <f>TRANSPOSE!AL215/ANSWERS!AN$136</f>
        <v>1</v>
      </c>
      <c r="AM215" t="str">
        <f>TRANSPOSE!AM215/ANSWERS!AO$136</f>
        <v>#DIV/0!</v>
      </c>
      <c r="AN215" t="str">
        <f>TRANSPOSE!AN215/ANSWERS!AP$136</f>
        <v>#DIV/0!</v>
      </c>
      <c r="AO215" t="str">
        <f>TRANSPOSE!AO215/ANSWERS!AQ$136</f>
        <v>#DIV/0!</v>
      </c>
      <c r="AP215">
        <f>TRANSPOSE!AP215/ANSWERS!AR$136</f>
        <v>1</v>
      </c>
      <c r="AQ215" t="str">
        <f>TRANSPOSE!AQ215/ANSWERS!AS$136</f>
        <v>#DIV/0!</v>
      </c>
      <c r="AR215">
        <f>TRANSPOSE!AR215/ANSWERS!AT$136</f>
        <v>1</v>
      </c>
      <c r="AS215">
        <f>TRANSPOSE!AS215/ANSWERS!AU$136</f>
        <v>1</v>
      </c>
      <c r="AT215">
        <f>TRANSPOSE!AT215/ANSWERS!AV$136</f>
        <v>1</v>
      </c>
    </row>
    <row r="216">
      <c r="A216" s="1" t="s">
        <v>266</v>
      </c>
      <c r="B216" t="str">
        <f>TRANSPOSE!B216/ANSWERS!D$136</f>
        <v>#DIV/0!</v>
      </c>
      <c r="C216">
        <f>TRANSPOSE!C216/ANSWERS!E$136</f>
        <v>1</v>
      </c>
      <c r="D216">
        <f>TRANSPOSE!D216/ANSWERS!F$136</f>
        <v>1</v>
      </c>
      <c r="E216">
        <f>TRANSPOSE!E216/ANSWERS!G$136</f>
        <v>1</v>
      </c>
      <c r="F216">
        <f>TRANSPOSE!F216/ANSWERS!H$136</f>
        <v>1</v>
      </c>
      <c r="G216">
        <f>TRANSPOSE!G216/ANSWERS!I$136</f>
        <v>1</v>
      </c>
      <c r="H216">
        <f>TRANSPOSE!H216/ANSWERS!J$136</f>
        <v>0.8571428571</v>
      </c>
      <c r="I216">
        <f>TRANSPOSE!I216/ANSWERS!K$136</f>
        <v>1</v>
      </c>
      <c r="J216">
        <f>TRANSPOSE!J216/ANSWERS!L$136</f>
        <v>0.9166666667</v>
      </c>
      <c r="K216">
        <f>TRANSPOSE!K216/ANSWERS!M$136</f>
        <v>1</v>
      </c>
      <c r="L216">
        <f>TRANSPOSE!L216/ANSWERS!N$136</f>
        <v>1</v>
      </c>
      <c r="M216">
        <f>TRANSPOSE!M216/ANSWERS!O$136</f>
        <v>0.8823529412</v>
      </c>
      <c r="N216">
        <f>TRANSPOSE!N216/ANSWERS!P$136</f>
        <v>0.6666666667</v>
      </c>
      <c r="O216">
        <f>TRANSPOSE!O216/ANSWERS!Q$136</f>
        <v>1</v>
      </c>
      <c r="P216" t="str">
        <f>TRANSPOSE!P216/ANSWERS!R$136</f>
        <v>#DIV/0!</v>
      </c>
      <c r="Q216" t="str">
        <f>TRANSPOSE!Q216/ANSWERS!S$136</f>
        <v>#DIV/0!</v>
      </c>
      <c r="R216">
        <f>TRANSPOSE!R216/ANSWERS!T$136</f>
        <v>0.8461538462</v>
      </c>
      <c r="S216">
        <f>TRANSPOSE!S216/ANSWERS!U$136</f>
        <v>1</v>
      </c>
      <c r="T216">
        <f>TRANSPOSE!T216/ANSWERS!V$136</f>
        <v>1</v>
      </c>
      <c r="U216">
        <f>TRANSPOSE!U216/ANSWERS!W$136</f>
        <v>1</v>
      </c>
      <c r="V216">
        <f>TRANSPOSE!V216/ANSWERS!X$136</f>
        <v>1</v>
      </c>
      <c r="W216">
        <f>TRANSPOSE!W216/ANSWERS!Y$136</f>
        <v>1</v>
      </c>
      <c r="X216">
        <f>TRANSPOSE!X216/ANSWERS!Z$136</f>
        <v>1</v>
      </c>
      <c r="Y216">
        <f>TRANSPOSE!Y216/ANSWERS!AA$136</f>
        <v>1</v>
      </c>
      <c r="Z216">
        <f>TRANSPOSE!Z216/ANSWERS!AB$136</f>
        <v>1</v>
      </c>
      <c r="AA216">
        <f>TRANSPOSE!AA216/ANSWERS!AC$136</f>
        <v>0.8</v>
      </c>
      <c r="AB216">
        <f>TRANSPOSE!AB216/ANSWERS!AD$136</f>
        <v>1</v>
      </c>
      <c r="AC216">
        <f>TRANSPOSE!AC216/ANSWERS!AE$136</f>
        <v>1</v>
      </c>
      <c r="AD216" t="str">
        <f>TRANSPOSE!AD216/ANSWERS!AF$136</f>
        <v>#DIV/0!</v>
      </c>
      <c r="AE216" t="str">
        <f>TRANSPOSE!AE216/ANSWERS!AG$136</f>
        <v>#DIV/0!</v>
      </c>
      <c r="AF216">
        <f>TRANSPOSE!AF216/ANSWERS!AH$136</f>
        <v>1</v>
      </c>
      <c r="AG216">
        <f>TRANSPOSE!AG216/ANSWERS!AI$136</f>
        <v>1</v>
      </c>
      <c r="AH216">
        <f>TRANSPOSE!AH216/ANSWERS!AJ$136</f>
        <v>1</v>
      </c>
      <c r="AI216">
        <f>TRANSPOSE!AI216/ANSWERS!AK$136</f>
        <v>1</v>
      </c>
      <c r="AJ216" t="str">
        <f>TRANSPOSE!AJ216/ANSWERS!AL$136</f>
        <v>#DIV/0!</v>
      </c>
      <c r="AK216">
        <f>TRANSPOSE!AK216/ANSWERS!AM$136</f>
        <v>1</v>
      </c>
      <c r="AL216">
        <f>TRANSPOSE!AL216/ANSWERS!AN$136</f>
        <v>1</v>
      </c>
      <c r="AM216" t="str">
        <f>TRANSPOSE!AM216/ANSWERS!AO$136</f>
        <v>#DIV/0!</v>
      </c>
      <c r="AN216" t="str">
        <f>TRANSPOSE!AN216/ANSWERS!AP$136</f>
        <v>#DIV/0!</v>
      </c>
      <c r="AO216" t="str">
        <f>TRANSPOSE!AO216/ANSWERS!AQ$136</f>
        <v>#DIV/0!</v>
      </c>
      <c r="AP216">
        <f>TRANSPOSE!AP216/ANSWERS!AR$136</f>
        <v>0.75</v>
      </c>
      <c r="AQ216" t="str">
        <f>TRANSPOSE!AQ216/ANSWERS!AS$136</f>
        <v>#DIV/0!</v>
      </c>
      <c r="AR216">
        <f>TRANSPOSE!AR216/ANSWERS!AT$136</f>
        <v>1</v>
      </c>
      <c r="AS216">
        <f>TRANSPOSE!AS216/ANSWERS!AU$136</f>
        <v>1</v>
      </c>
      <c r="AT216">
        <f>TRANSPOSE!AT216/ANSWERS!AV$136</f>
        <v>1</v>
      </c>
    </row>
    <row r="217">
      <c r="A217" s="1" t="s">
        <v>267</v>
      </c>
      <c r="B217" t="str">
        <f>TRANSPOSE!B217/ANSWERS!D$136</f>
        <v>#DIV/0!</v>
      </c>
      <c r="C217">
        <f>TRANSPOSE!C217/ANSWERS!E$136</f>
        <v>0</v>
      </c>
      <c r="D217">
        <f>TRANSPOSE!D217/ANSWERS!F$136</f>
        <v>0</v>
      </c>
      <c r="E217">
        <f>TRANSPOSE!E217/ANSWERS!G$136</f>
        <v>0</v>
      </c>
      <c r="F217">
        <f>TRANSPOSE!F217/ANSWERS!H$136</f>
        <v>1</v>
      </c>
      <c r="G217">
        <f>TRANSPOSE!G217/ANSWERS!I$136</f>
        <v>0.5</v>
      </c>
      <c r="H217">
        <f>TRANSPOSE!H217/ANSWERS!J$136</f>
        <v>0.1428571429</v>
      </c>
      <c r="I217">
        <f>TRANSPOSE!I217/ANSWERS!K$136</f>
        <v>0</v>
      </c>
      <c r="J217">
        <f>TRANSPOSE!J217/ANSWERS!L$136</f>
        <v>0.4166666667</v>
      </c>
      <c r="K217">
        <f>TRANSPOSE!K217/ANSWERS!M$136</f>
        <v>0.4</v>
      </c>
      <c r="L217">
        <f>TRANSPOSE!L217/ANSWERS!N$136</f>
        <v>0.5</v>
      </c>
      <c r="M217">
        <f>TRANSPOSE!M217/ANSWERS!O$136</f>
        <v>0.2941176471</v>
      </c>
      <c r="N217">
        <f>TRANSPOSE!N217/ANSWERS!P$136</f>
        <v>0</v>
      </c>
      <c r="O217">
        <f>TRANSPOSE!O217/ANSWERS!Q$136</f>
        <v>0.3</v>
      </c>
      <c r="P217" t="str">
        <f>TRANSPOSE!P217/ANSWERS!R$136</f>
        <v>#DIV/0!</v>
      </c>
      <c r="Q217" t="str">
        <f>TRANSPOSE!Q217/ANSWERS!S$136</f>
        <v>#DIV/0!</v>
      </c>
      <c r="R217">
        <f>TRANSPOSE!R217/ANSWERS!T$136</f>
        <v>0.3076923077</v>
      </c>
      <c r="S217">
        <f>TRANSPOSE!S217/ANSWERS!U$136</f>
        <v>0.3125</v>
      </c>
      <c r="T217">
        <f>TRANSPOSE!T217/ANSWERS!V$136</f>
        <v>0.4444444444</v>
      </c>
      <c r="U217">
        <f>TRANSPOSE!U217/ANSWERS!W$136</f>
        <v>0.5714285714</v>
      </c>
      <c r="V217">
        <f>TRANSPOSE!V217/ANSWERS!X$136</f>
        <v>0.375</v>
      </c>
      <c r="W217">
        <f>TRANSPOSE!W217/ANSWERS!Y$136</f>
        <v>0.2727272727</v>
      </c>
      <c r="X217">
        <f>TRANSPOSE!X217/ANSWERS!Z$136</f>
        <v>0</v>
      </c>
      <c r="Y217">
        <f>TRANSPOSE!Y217/ANSWERS!AA$136</f>
        <v>0</v>
      </c>
      <c r="Z217">
        <f>TRANSPOSE!Z217/ANSWERS!AB$136</f>
        <v>0</v>
      </c>
      <c r="AA217">
        <f>TRANSPOSE!AA217/ANSWERS!AC$136</f>
        <v>0.4</v>
      </c>
      <c r="AB217">
        <f>TRANSPOSE!AB217/ANSWERS!AD$136</f>
        <v>0.5</v>
      </c>
      <c r="AC217">
        <f>TRANSPOSE!AC217/ANSWERS!AE$136</f>
        <v>0</v>
      </c>
      <c r="AD217" t="str">
        <f>TRANSPOSE!AD217/ANSWERS!AF$136</f>
        <v>#DIV/0!</v>
      </c>
      <c r="AE217" t="str">
        <f>TRANSPOSE!AE217/ANSWERS!AG$136</f>
        <v>#DIV/0!</v>
      </c>
      <c r="AF217">
        <f>TRANSPOSE!AF217/ANSWERS!AH$136</f>
        <v>0</v>
      </c>
      <c r="AG217">
        <f>TRANSPOSE!AG217/ANSWERS!AI$136</f>
        <v>0.4166666667</v>
      </c>
      <c r="AH217">
        <f>TRANSPOSE!AH217/ANSWERS!AJ$136</f>
        <v>0.3333333333</v>
      </c>
      <c r="AI217">
        <f>TRANSPOSE!AI217/ANSWERS!AK$136</f>
        <v>1</v>
      </c>
      <c r="AJ217" t="str">
        <f>TRANSPOSE!AJ217/ANSWERS!AL$136</f>
        <v>#DIV/0!</v>
      </c>
      <c r="AK217">
        <f>TRANSPOSE!AK217/ANSWERS!AM$136</f>
        <v>0</v>
      </c>
      <c r="AL217">
        <f>TRANSPOSE!AL217/ANSWERS!AN$136</f>
        <v>0</v>
      </c>
      <c r="AM217" t="str">
        <f>TRANSPOSE!AM217/ANSWERS!AO$136</f>
        <v>#DIV/0!</v>
      </c>
      <c r="AN217" t="str">
        <f>TRANSPOSE!AN217/ANSWERS!AP$136</f>
        <v>#DIV/0!</v>
      </c>
      <c r="AO217" t="str">
        <f>TRANSPOSE!AO217/ANSWERS!AQ$136</f>
        <v>#DIV/0!</v>
      </c>
      <c r="AP217">
        <f>TRANSPOSE!AP217/ANSWERS!AR$136</f>
        <v>0.25</v>
      </c>
      <c r="AQ217" t="str">
        <f>TRANSPOSE!AQ217/ANSWERS!AS$136</f>
        <v>#DIV/0!</v>
      </c>
      <c r="AR217">
        <f>TRANSPOSE!AR217/ANSWERS!AT$136</f>
        <v>0.3333333333</v>
      </c>
      <c r="AS217">
        <f>TRANSPOSE!AS217/ANSWERS!AU$136</f>
        <v>1</v>
      </c>
      <c r="AT217">
        <f>TRANSPOSE!AT217/ANSWERS!AV$136</f>
        <v>0.3</v>
      </c>
    </row>
    <row r="218">
      <c r="A218" s="1" t="s">
        <v>268</v>
      </c>
      <c r="B218" t="str">
        <f>TRANSPOSE!B218/ANSWERS!D$136</f>
        <v>#DIV/0!</v>
      </c>
      <c r="C218">
        <f>TRANSPOSE!C218/ANSWERS!E$136</f>
        <v>0.3333333333</v>
      </c>
      <c r="D218">
        <f>TRANSPOSE!D218/ANSWERS!F$136</f>
        <v>0</v>
      </c>
      <c r="E218">
        <f>TRANSPOSE!E218/ANSWERS!G$136</f>
        <v>1</v>
      </c>
      <c r="F218">
        <f>TRANSPOSE!F218/ANSWERS!H$136</f>
        <v>1</v>
      </c>
      <c r="G218">
        <f>TRANSPOSE!G218/ANSWERS!I$136</f>
        <v>0.5</v>
      </c>
      <c r="H218">
        <f>TRANSPOSE!H218/ANSWERS!J$136</f>
        <v>0.4285714286</v>
      </c>
      <c r="I218">
        <f>TRANSPOSE!I218/ANSWERS!K$136</f>
        <v>1</v>
      </c>
      <c r="J218">
        <f>TRANSPOSE!J218/ANSWERS!L$136</f>
        <v>0.3333333333</v>
      </c>
      <c r="K218">
        <f>TRANSPOSE!K218/ANSWERS!M$136</f>
        <v>0.3</v>
      </c>
      <c r="L218">
        <f>TRANSPOSE!L218/ANSWERS!N$136</f>
        <v>0.5</v>
      </c>
      <c r="M218">
        <f>TRANSPOSE!M218/ANSWERS!O$136</f>
        <v>0.3529411765</v>
      </c>
      <c r="N218">
        <f>TRANSPOSE!N218/ANSWERS!P$136</f>
        <v>0.6666666667</v>
      </c>
      <c r="O218">
        <f>TRANSPOSE!O218/ANSWERS!Q$136</f>
        <v>0.6</v>
      </c>
      <c r="P218" t="str">
        <f>TRANSPOSE!P218/ANSWERS!R$136</f>
        <v>#DIV/0!</v>
      </c>
      <c r="Q218" t="str">
        <f>TRANSPOSE!Q218/ANSWERS!S$136</f>
        <v>#DIV/0!</v>
      </c>
      <c r="R218">
        <f>TRANSPOSE!R218/ANSWERS!T$136</f>
        <v>0.2307692308</v>
      </c>
      <c r="S218">
        <f>TRANSPOSE!S218/ANSWERS!U$136</f>
        <v>0.5625</v>
      </c>
      <c r="T218">
        <f>TRANSPOSE!T218/ANSWERS!V$136</f>
        <v>0.3333333333</v>
      </c>
      <c r="U218">
        <f>TRANSPOSE!U218/ANSWERS!W$136</f>
        <v>0.5714285714</v>
      </c>
      <c r="V218">
        <f>TRANSPOSE!V218/ANSWERS!X$136</f>
        <v>0.25</v>
      </c>
      <c r="W218">
        <f>TRANSPOSE!W218/ANSWERS!Y$136</f>
        <v>0.6363636364</v>
      </c>
      <c r="X218">
        <f>TRANSPOSE!X218/ANSWERS!Z$136</f>
        <v>1</v>
      </c>
      <c r="Y218">
        <f>TRANSPOSE!Y218/ANSWERS!AA$136</f>
        <v>0</v>
      </c>
      <c r="Z218">
        <f>TRANSPOSE!Z218/ANSWERS!AB$136</f>
        <v>0</v>
      </c>
      <c r="AA218">
        <f>TRANSPOSE!AA218/ANSWERS!AC$136</f>
        <v>0.4</v>
      </c>
      <c r="AB218">
        <f>TRANSPOSE!AB218/ANSWERS!AD$136</f>
        <v>0.5</v>
      </c>
      <c r="AC218">
        <f>TRANSPOSE!AC218/ANSWERS!AE$136</f>
        <v>1</v>
      </c>
      <c r="AD218" t="str">
        <f>TRANSPOSE!AD218/ANSWERS!AF$136</f>
        <v>#DIV/0!</v>
      </c>
      <c r="AE218" t="str">
        <f>TRANSPOSE!AE218/ANSWERS!AG$136</f>
        <v>#DIV/0!</v>
      </c>
      <c r="AF218">
        <f>TRANSPOSE!AF218/ANSWERS!AH$136</f>
        <v>1</v>
      </c>
      <c r="AG218">
        <f>TRANSPOSE!AG218/ANSWERS!AI$136</f>
        <v>0.4166666667</v>
      </c>
      <c r="AH218">
        <f>TRANSPOSE!AH218/ANSWERS!AJ$136</f>
        <v>0.6666666667</v>
      </c>
      <c r="AI218">
        <f>TRANSPOSE!AI218/ANSWERS!AK$136</f>
        <v>1</v>
      </c>
      <c r="AJ218" t="str">
        <f>TRANSPOSE!AJ218/ANSWERS!AL$136</f>
        <v>#DIV/0!</v>
      </c>
      <c r="AK218">
        <f>TRANSPOSE!AK218/ANSWERS!AM$136</f>
        <v>1</v>
      </c>
      <c r="AL218">
        <f>TRANSPOSE!AL218/ANSWERS!AN$136</f>
        <v>0.5</v>
      </c>
      <c r="AM218" t="str">
        <f>TRANSPOSE!AM218/ANSWERS!AO$136</f>
        <v>#DIV/0!</v>
      </c>
      <c r="AN218" t="str">
        <f>TRANSPOSE!AN218/ANSWERS!AP$136</f>
        <v>#DIV/0!</v>
      </c>
      <c r="AO218" t="str">
        <f>TRANSPOSE!AO218/ANSWERS!AQ$136</f>
        <v>#DIV/0!</v>
      </c>
      <c r="AP218">
        <f>TRANSPOSE!AP218/ANSWERS!AR$136</f>
        <v>0.75</v>
      </c>
      <c r="AQ218" t="str">
        <f>TRANSPOSE!AQ218/ANSWERS!AS$136</f>
        <v>#DIV/0!</v>
      </c>
      <c r="AR218">
        <f>TRANSPOSE!AR218/ANSWERS!AT$136</f>
        <v>0.6666666667</v>
      </c>
      <c r="AS218">
        <f>TRANSPOSE!AS218/ANSWERS!AU$136</f>
        <v>1</v>
      </c>
      <c r="AT218">
        <f>TRANSPOSE!AT218/ANSWERS!AV$136</f>
        <v>0.6</v>
      </c>
    </row>
    <row r="219">
      <c r="A219" s="1" t="s">
        <v>269</v>
      </c>
      <c r="B219" t="str">
        <f>TRANSPOSE!B219/ANSWERS!D$136</f>
        <v>#DIV/0!</v>
      </c>
      <c r="C219">
        <f>TRANSPOSE!C219/ANSWERS!E$136</f>
        <v>0.6666666667</v>
      </c>
      <c r="D219">
        <f>TRANSPOSE!D219/ANSWERS!F$136</f>
        <v>0</v>
      </c>
      <c r="E219">
        <f>TRANSPOSE!E219/ANSWERS!G$136</f>
        <v>0</v>
      </c>
      <c r="F219">
        <f>TRANSPOSE!F219/ANSWERS!H$136</f>
        <v>1</v>
      </c>
      <c r="G219">
        <f>TRANSPOSE!G219/ANSWERS!I$136</f>
        <v>0.5</v>
      </c>
      <c r="H219">
        <f>TRANSPOSE!H219/ANSWERS!J$136</f>
        <v>0.4285714286</v>
      </c>
      <c r="I219">
        <f>TRANSPOSE!I219/ANSWERS!K$136</f>
        <v>1</v>
      </c>
      <c r="J219">
        <f>TRANSPOSE!J219/ANSWERS!L$136</f>
        <v>0.5</v>
      </c>
      <c r="K219">
        <f>TRANSPOSE!K219/ANSWERS!M$136</f>
        <v>0.7</v>
      </c>
      <c r="L219">
        <f>TRANSPOSE!L219/ANSWERS!N$136</f>
        <v>1</v>
      </c>
      <c r="M219">
        <f>TRANSPOSE!M219/ANSWERS!O$136</f>
        <v>0.5294117647</v>
      </c>
      <c r="N219">
        <f>TRANSPOSE!N219/ANSWERS!P$136</f>
        <v>0.3333333333</v>
      </c>
      <c r="O219">
        <f>TRANSPOSE!O219/ANSWERS!Q$136</f>
        <v>0.5</v>
      </c>
      <c r="P219" t="str">
        <f>TRANSPOSE!P219/ANSWERS!R$136</f>
        <v>#DIV/0!</v>
      </c>
      <c r="Q219" t="str">
        <f>TRANSPOSE!Q219/ANSWERS!S$136</f>
        <v>#DIV/0!</v>
      </c>
      <c r="R219">
        <f>TRANSPOSE!R219/ANSWERS!T$136</f>
        <v>0.4615384615</v>
      </c>
      <c r="S219">
        <f>TRANSPOSE!S219/ANSWERS!U$136</f>
        <v>0.6875</v>
      </c>
      <c r="T219">
        <f>TRANSPOSE!T219/ANSWERS!V$136</f>
        <v>0.6666666667</v>
      </c>
      <c r="U219">
        <f>TRANSPOSE!U219/ANSWERS!W$136</f>
        <v>0.7142857143</v>
      </c>
      <c r="V219">
        <f>TRANSPOSE!V219/ANSWERS!X$136</f>
        <v>0.5</v>
      </c>
      <c r="W219">
        <f>TRANSPOSE!W219/ANSWERS!Y$136</f>
        <v>0.6363636364</v>
      </c>
      <c r="X219">
        <f>TRANSPOSE!X219/ANSWERS!Z$136</f>
        <v>0.5</v>
      </c>
      <c r="Y219">
        <f>TRANSPOSE!Y219/ANSWERS!AA$136</f>
        <v>0</v>
      </c>
      <c r="Z219">
        <f>TRANSPOSE!Z219/ANSWERS!AB$136</f>
        <v>0</v>
      </c>
      <c r="AA219">
        <f>TRANSPOSE!AA219/ANSWERS!AC$136</f>
        <v>0.4</v>
      </c>
      <c r="AB219">
        <f>TRANSPOSE!AB219/ANSWERS!AD$136</f>
        <v>0.5</v>
      </c>
      <c r="AC219">
        <f>TRANSPOSE!AC219/ANSWERS!AE$136</f>
        <v>1</v>
      </c>
      <c r="AD219" t="str">
        <f>TRANSPOSE!AD219/ANSWERS!AF$136</f>
        <v>#DIV/0!</v>
      </c>
      <c r="AE219" t="str">
        <f>TRANSPOSE!AE219/ANSWERS!AG$136</f>
        <v>#DIV/0!</v>
      </c>
      <c r="AF219">
        <f>TRANSPOSE!AF219/ANSWERS!AH$136</f>
        <v>1</v>
      </c>
      <c r="AG219">
        <f>TRANSPOSE!AG219/ANSWERS!AI$136</f>
        <v>0.5833333333</v>
      </c>
      <c r="AH219">
        <f>TRANSPOSE!AH219/ANSWERS!AJ$136</f>
        <v>0.6666666667</v>
      </c>
      <c r="AI219">
        <f>TRANSPOSE!AI219/ANSWERS!AK$136</f>
        <v>1</v>
      </c>
      <c r="AJ219" t="str">
        <f>TRANSPOSE!AJ219/ANSWERS!AL$136</f>
        <v>#DIV/0!</v>
      </c>
      <c r="AK219">
        <f>TRANSPOSE!AK219/ANSWERS!AM$136</f>
        <v>1</v>
      </c>
      <c r="AL219">
        <f>TRANSPOSE!AL219/ANSWERS!AN$136</f>
        <v>0.5</v>
      </c>
      <c r="AM219" t="str">
        <f>TRANSPOSE!AM219/ANSWERS!AO$136</f>
        <v>#DIV/0!</v>
      </c>
      <c r="AN219" t="str">
        <f>TRANSPOSE!AN219/ANSWERS!AP$136</f>
        <v>#DIV/0!</v>
      </c>
      <c r="AO219" t="str">
        <f>TRANSPOSE!AO219/ANSWERS!AQ$136</f>
        <v>#DIV/0!</v>
      </c>
      <c r="AP219">
        <f>TRANSPOSE!AP219/ANSWERS!AR$136</f>
        <v>0.75</v>
      </c>
      <c r="AQ219" t="str">
        <f>TRANSPOSE!AQ219/ANSWERS!AS$136</f>
        <v>#DIV/0!</v>
      </c>
      <c r="AR219">
        <f>TRANSPOSE!AR219/ANSWERS!AT$136</f>
        <v>0.8333333333</v>
      </c>
      <c r="AS219">
        <f>TRANSPOSE!AS219/ANSWERS!AU$136</f>
        <v>1</v>
      </c>
      <c r="AT219">
        <f>TRANSPOSE!AT219/ANSWERS!AV$136</f>
        <v>0.5</v>
      </c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6.0"/>
    <col customWidth="1" min="3" max="15" width="9.57"/>
    <col customWidth="1" min="16" max="16" width="8.14"/>
    <col customWidth="1" min="17" max="17" width="6.86"/>
    <col customWidth="1" min="18" max="29" width="9.57"/>
    <col customWidth="1" min="30" max="30" width="5.57"/>
    <col customWidth="1" min="31" max="31" width="6.29"/>
    <col customWidth="1" min="32" max="35" width="9.57"/>
    <col customWidth="1" min="36" max="36" width="6.86"/>
    <col customWidth="1" min="37" max="38" width="9.57"/>
    <col customWidth="1" min="39" max="39" width="6.29"/>
    <col customWidth="1" min="40" max="40" width="7.86"/>
    <col customWidth="1" min="41" max="41" width="6.0"/>
    <col customWidth="1" min="42" max="42" width="9.57"/>
    <col customWidth="1" min="43" max="43" width="7.43"/>
    <col customWidth="1" min="44" max="46" width="9.57"/>
  </cols>
  <sheetData>
    <row r="1">
      <c r="A1" s="1" t="str">
        <f>IF(
    ISERROR(PERCENTAGES!A1),
    "",
    IF(
        ISNUMBER(PERCENTAGES!A1),
        IF(
            PERCENTAGES!A1 &lt; 0.6,
            "NotKnown",
            "Known"
        ),
        PERCENTAGES!A1
    )
)</f>
        <v>ID</v>
      </c>
      <c r="B1" s="1" t="str">
        <f>IF(
    ISERROR(PERCENTAGES!B1),
    "",
    IF(
        ISNUMBER(PERCENTAGES!B1),
        IF(
            PERCENTAGES!B1 &lt; 0.6,
            "NotKnown",
            "Known"
        ),
        PERCENTAGES!B1
    )
)</f>
        <v>keyid</v>
      </c>
      <c r="C1" s="1" t="str">
        <f>IF(
    ISERROR(PERCENTAGES!C1),
    "",
    IF(
        ISNUMBER(PERCENTAGES!C1),
        IF(
            PERCENTAGES!C1 &lt; 0.6,
            "NotKnown",
            "Known"
        ),
        PERCENTAGES!C1
    )
)</f>
        <v>vars</v>
      </c>
      <c r="D1" s="1" t="str">
        <f>IF(
    ISERROR(PERCENTAGES!D1),
    "",
    IF(
        ISNUMBER(PERCENTAGES!D1),
        IF(
            PERCENTAGES!D1 &lt; 0.6,
            "NotKnown",
            "Known"
        ),
        PERCENTAGES!D1
    )
)</f>
        <v>constl</v>
      </c>
      <c r="E1" s="1" t="str">
        <f>IF(
    ISERROR(PERCENTAGES!E1),
    "",
    IF(
        ISNUMBER(PERCENTAGES!E1),
        IF(
            PERCENTAGES!E1 &lt; 0.6,
            "NotKnown",
            "Known"
        ),
        PERCENTAGES!E1
    )
)</f>
        <v>opaspr</v>
      </c>
      <c r="F1" s="1" t="str">
        <f>IF(
    ISERROR(PERCENTAGES!F1),
    "",
    IF(
        ISNUMBER(PERCENTAGES!F1),
        IF(
            PERCENTAGES!F1 &lt; 0.6,
            "NotKnown",
            "Known"
        ),
        PERCENTAGES!F1
    )
)</f>
        <v>dtype</v>
      </c>
      <c r="G1" s="1" t="str">
        <f>IF(
    ISERROR(PERCENTAGES!G1),
    "",
    IF(
        ISNUMBER(PERCENTAGES!G1),
        IF(
            PERCENTAGES!G1 &lt; 0.6,
            "NotKnown",
            "Known"
        ),
        PERCENTAGES!G1
    )
)</f>
        <v>ampas</v>
      </c>
      <c r="H1" s="1" t="str">
        <f>IF(
    ISERROR(PERCENTAGES!H1),
    "",
    IF(
        ISNUMBER(PERCENTAGES!H1),
        IF(
            PERCENTAGES!H1 &lt; 0.6,
            "NotKnown",
            "Known"
        ),
        PERCENTAGES!H1
    )
)</f>
        <v>assgn</v>
      </c>
      <c r="I1" s="1" t="str">
        <f>IF(
    ISERROR(PERCENTAGES!I1),
    "",
    IF(
        ISNUMBER(PERCENTAGES!I1),
        IF(
            PERCENTAGES!I1 &lt; 0.6,
            "NotKnown",
            "Known"
        ),
        PERCENTAGES!I1
    )
)</f>
        <v>arith</v>
      </c>
      <c r="J1" s="1" t="str">
        <f>IF(
    ISERROR(PERCENTAGES!J1),
    "",
    IF(
        ISNUMBER(PERCENTAGES!J1),
        IF(
            PERCENTAGES!J1 &lt; 0.6,
            "NotKnown",
            "Known"
        ),
        PERCENTAGES!J1
    )
)</f>
        <v>logrel</v>
      </c>
      <c r="K1" s="1" t="str">
        <f>IF(
    ISERROR(PERCENTAGES!K1),
    "",
    IF(
        ISNUMBER(PERCENTAGES!K1),
        IF(
            PERCENTAGES!K1 &lt; 0.6,
            "NotKnown",
            "Known"
        ),
        PERCENTAGES!K1
    )
)</f>
        <v>block</v>
      </c>
      <c r="L1" s="1" t="str">
        <f>IF(
    ISERROR(PERCENTAGES!L1),
    "",
    IF(
        ISNUMBER(PERCENTAGES!L1),
        IF(
            PERCENTAGES!L1 &lt; 0.6,
            "NotKnown",
            "Known"
        ),
        PERCENTAGES!L1
    )
)</f>
        <v>decl</v>
      </c>
      <c r="M1" s="1" t="str">
        <f>IF(
    ISERROR(PERCENTAGES!M1),
    "",
    IF(
        ISNUMBER(PERCENTAGES!M1),
        IF(
            PERCENTAGES!M1 &lt; 0.6,
            "NotKnown",
            "Known"
        ),
        PERCENTAGES!M1
    )
)</f>
        <v>exprn</v>
      </c>
      <c r="N1" s="1" t="str">
        <f>IF(
    ISERROR(PERCENTAGES!N1),
    "",
    IF(
        ISNUMBER(PERCENTAGES!N1),
        IF(
            PERCENTAGES!N1 &lt; 0.6,
            "NotKnown",
            "Known"
        ),
        PERCENTAGES!N1
    )
)</f>
        <v>lrvalue</v>
      </c>
      <c r="O1" s="1" t="str">
        <f>IF(
    ISERROR(PERCENTAGES!O1),
    "",
    IF(
        ISNUMBER(PERCENTAGES!O1),
        IF(
            PERCENTAGES!O1 &lt; 0.6,
            "NotKnown",
            "Known"
        ),
        PERCENTAGES!O1
    )
)</f>
        <v>incdcr</v>
      </c>
      <c r="P1" s="1" t="str">
        <f>IF(
    ISERROR(PERCENTAGES!P1),
    "",
    IF(
        ISNUMBER(PERCENTAGES!P1),
        IF(
            PERCENTAGES!P1 &lt; 0.6,
            "NotKnown",
            "Known"
        ),
        PERCENTAGES!P1
    )
)</f>
        <v>varscop</v>
      </c>
      <c r="Q1" s="1" t="str">
        <f>IF(
    ISERROR(PERCENTAGES!Q1),
    "",
    IF(
        ISNUMBER(PERCENTAGES!Q1),
        IF(
            PERCENTAGES!Q1 &lt; 0.6,
            "NotKnown",
            "Known"
        ),
        PERCENTAGES!Q1
    )
)</f>
        <v>fncpro</v>
      </c>
      <c r="R1" s="1" t="str">
        <f>IF(
    ISERROR(PERCENTAGES!R1),
    "",
    IF(
        ISNUMBER(PERCENTAGES!R1),
        IF(
            PERCENTAGES!R1 &lt; 0.6,
            "NotKnown",
            "Known"
        ),
        PERCENTAGES!R1
    )
)</f>
        <v>init</v>
      </c>
      <c r="S1" s="1" t="str">
        <f>IF(
    ISERROR(PERCENTAGES!S1),
    "",
    IF(
        ISNUMBER(PERCENTAGES!S1),
        IF(
            PERCENTAGES!S1 &lt; 0.6,
            "NotKnown",
            "Known"
        ),
        PERCENTAGES!S1
    )
)</f>
        <v>itcpt</v>
      </c>
      <c r="T1" s="1" t="str">
        <f>IF(
    ISERROR(PERCENTAGES!T1),
    "",
    IF(
        ISNUMBER(PERCENTAGES!T1),
        IF(
            PERCENTAGES!T1 &lt; 0.6,
            "NotKnown",
            "Known"
        ),
        PERCENTAGES!T1
    )
)</f>
        <v>selcpt</v>
      </c>
      <c r="U1" s="1" t="str">
        <f>IF(
    ISERROR(PERCENTAGES!U1),
    "",
    IF(
        ISNUMBER(PERCENTAGES!U1),
        IF(
            PERCENTAGES!U1 &lt; 0.6,
            "NotKnown",
            "Known"
        ),
        PERCENTAGES!U1
    )
)</f>
        <v>fncpar</v>
      </c>
      <c r="V1" s="1" t="str">
        <f>IF(
    ISERROR(PERCENTAGES!V1),
    "",
    IF(
        ISNUMBER(PERCENTAGES!V1),
        IF(
            PERCENTAGES!V1 &lt; 0.6,
            "NotKnown",
            "Known"
        ),
        PERCENTAGES!V1
    )
)</f>
        <v>countit</v>
      </c>
      <c r="W1" s="1" t="str">
        <f>IF(
    ISERROR(PERCENTAGES!W1),
    "",
    IF(
        ISNUMBER(PERCENTAGES!W1),
        IF(
            PERCENTAGES!W1 &lt; 0.6,
            "NotKnown",
            "Known"
        ),
        PERCENTAGES!W1
    )
)</f>
        <v>eventit</v>
      </c>
      <c r="X1" s="1" t="str">
        <f>IF(
    ISERROR(PERCENTAGES!X1),
    "",
    IF(
        ISNUMBER(PERCENTAGES!X1),
        IF(
            PERCENTAGES!X1 &lt; 0.6,
            "NotKnown",
            "Known"
        ),
        PERCENTAGES!X1
    )
)</f>
        <v>multi</v>
      </c>
      <c r="Y1" s="1" t="str">
        <f>IF(
    ISERROR(PERCENTAGES!Y1),
    "",
    IF(
        ISNUMBER(PERCENTAGES!Y1),
        IF(
            PERCENTAGES!Y1 &lt; 0.6,
            "NotKnown",
            "Known"
        ),
        PERCENTAGES!Y1
    )
)</f>
        <v>nestit</v>
      </c>
      <c r="Z1" s="1" t="str">
        <f>IF(
    ISERROR(PERCENTAGES!Z1),
    "",
    IF(
        ISNUMBER(PERCENTAGES!Z1),
        IF(
            PERCENTAGES!Z1 &lt; 0.6,
            "NotKnown",
            "Known"
        ),
        PERCENTAGES!Z1
    )
)</f>
        <v>fncdef</v>
      </c>
      <c r="AA1" s="1" t="str">
        <f>IF(
    ISERROR(PERCENTAGES!AA1),
    "",
    IF(
        ISNUMBER(PERCENTAGES!AA1),
        IF(
            PERCENTAGES!AA1 &lt; 0.6,
            "NotKnown",
            "Known"
        ),
        PERCENTAGES!AA1
    )
)</f>
        <v>callfnc</v>
      </c>
      <c r="AB1" s="1" t="str">
        <f>IF(
    ISERROR(PERCENTAGES!AB1),
    "",
    IF(
        ISNUMBER(PERCENTAGES!AB1),
        IF(
            PERCENTAGES!AB1 &lt; 0.6,
            "NotKnown",
            "Known"
        ),
        PERCENTAGES!AB1
    )
)</f>
        <v>pasaddr</v>
      </c>
      <c r="AC1" s="1" t="str">
        <f>IF(
    ISERROR(PERCENTAGES!AC1),
    "",
    IF(
        ISNUMBER(PERCENTAGES!AC1),
        IF(
            PERCENTAGES!AC1 &lt; 0.6,
            "NotKnown",
            "Known"
        ),
        PERCENTAGES!AC1
    )
)</f>
        <v>stdio</v>
      </c>
      <c r="AD1" s="1" t="str">
        <f>IF(
    ISERROR(PERCENTAGES!AD1),
    "",
    IF(
        ISNUMBER(PERCENTAGES!AD1),
        IF(
            PERCENTAGES!AD1 &lt; 0.6,
            "NotKnown",
            "Known"
        ),
        PERCENTAGES!AD1
    )
)</f>
        <v>conti</v>
      </c>
      <c r="AE1" s="1" t="str">
        <f>IF(
    ISERROR(PERCENTAGES!AE1),
    "",
    IF(
        ISNUMBER(PERCENTAGES!AE1),
        IF(
            PERCENTAGES!AE1 &lt; 0.6,
            "NotKnown",
            "Known"
        ),
        PERCENTAGES!AE1
    )
)</f>
        <v>exitlp</v>
      </c>
      <c r="AF1" s="1" t="str">
        <f>IF(
    ISERROR(PERCENTAGES!AF1),
    "",
    IF(
        ISNUMBER(PERCENTAGES!AF1),
        IF(
            PERCENTAGES!AF1 &lt; 0.6,
            "NotKnown",
            "Known"
        ),
        PERCENTAGES!AF1
    )
)</f>
        <v>endlp</v>
      </c>
      <c r="AG1" s="1" t="str">
        <f>IF(
    ISERROR(PERCENTAGES!AG1),
    "",
    IF(
        ISNUMBER(PERCENTAGES!AG1),
        IF(
            PERCENTAGES!AG1 &lt; 0.6,
            "NotKnown",
            "Known"
        ),
        PERCENTAGES!AG1
    )
)</f>
        <v>beflp</v>
      </c>
      <c r="AH1" s="1" t="str">
        <f>IF(
    ISERROR(PERCENTAGES!AH1),
    "",
    IF(
        ISNUMBER(PERCENTAGES!AH1),
        IF(
            PERCENTAGES!AH1 &lt; 0.6,
            "NotKnown",
            "Known"
        ),
        PERCENTAGES!AH1
    )
)</f>
        <v>ifelse</v>
      </c>
      <c r="AI1" s="1" t="str">
        <f>IF(
    ISERROR(PERCENTAGES!AI1),
    "",
    IF(
        ISNUMBER(PERCENTAGES!AI1),
        IF(
            PERCENTAGES!AI1 &lt; 0.6,
            "NotKnown",
            "Known"
        ),
        PERCENTAGES!AI1
    )
)</f>
        <v>ifseri</v>
      </c>
      <c r="AJ1" s="1" t="str">
        <f>IF(
    ISERROR(PERCENTAGES!AJ1),
    "",
    IF(
        ISNUMBER(PERCENTAGES!AJ1),
        IF(
            PERCENTAGES!AJ1 &lt; 0.6,
            "NotKnown",
            "Known"
        ),
        PERCENTAGES!AJ1
    )
)</f>
        <v>switch</v>
      </c>
      <c r="AK1" s="1" t="str">
        <f>IF(
    ISERROR(PERCENTAGES!AK1),
    "",
    IF(
        ISNUMBER(PERCENTAGES!AK1),
        IF(
            PERCENTAGES!AK1 &lt; 0.6,
            "NotKnown",
            "Known"
        ),
        PERCENTAGES!AK1
    )
)</f>
        <v>scanf</v>
      </c>
      <c r="AL1" s="1" t="str">
        <f>IF(
    ISERROR(PERCENTAGES!AL1),
    "",
    IF(
        ISNUMBER(PERCENTAGES!AL1),
        IF(
            PERCENTAGES!AL1 &lt; 0.6,
            "NotKnown",
            "Known"
        ),
        PERCENTAGES!AL1
    )
)</f>
        <v>printf</v>
      </c>
      <c r="AM1" s="1" t="str">
        <f>IF(
    ISERROR(PERCENTAGES!AM1),
    "",
    IF(
        ISNUMBER(PERCENTAGES!AM1),
        IF(
            PERCENTAGES!AM1 &lt; 0.6,
            "NotKnown",
            "Known"
        ),
        PERCENTAGES!AM1
    )
)</f>
        <v>break</v>
      </c>
      <c r="AN1" s="1" t="str">
        <f>IF(
    ISERROR(PERCENTAGES!AN1),
    "",
    IF(
        ISNUMBER(PERCENTAGES!AN1),
        IF(
            PERCENTAGES!AN1 &lt; 0.6,
            "NotKnown",
            "Known"
        ),
        PERCENTAGES!AN1
    )
)</f>
        <v>prepost</v>
      </c>
      <c r="AO1" s="1" t="str">
        <f>IF(
    ISERROR(PERCENTAGES!AO1),
    "",
    IF(
        ISNUMBER(PERCENTAGES!AO1),
        IF(
            PERCENTAGES!AO1 &lt; 0.6,
            "NotKnown",
            "Known"
        ),
        PERCENTAGES!AO1
    )
)</f>
        <v>elseif</v>
      </c>
      <c r="AP1" s="1" t="str">
        <f>IF(
    ISERROR(PERCENTAGES!AP1),
    "",
    IF(
        ISNUMBER(PERCENTAGES!AP1),
        IF(
            PERCENTAGES!AP1 &lt; 0.6,
            "NotKnown",
            "Known"
        ),
        PERCENTAGES!AP1
    )
)</f>
        <v>return</v>
      </c>
      <c r="AQ1" s="1" t="str">
        <f>IF(
    ISERROR(PERCENTAGES!AQ1),
    "",
    IF(
        ISNUMBER(PERCENTAGES!AQ1),
        IF(
            PERCENTAGES!AQ1 &lt; 0.6,
            "NotKnown",
            "Known"
        ),
        PERCENTAGES!AQ1
    )
)</f>
        <v>default</v>
      </c>
      <c r="AR1" s="1" t="str">
        <f>IF(
    ISERROR(PERCENTAGES!AR1),
    "",
    IF(
        ISNUMBER(PERCENTAGES!AR1),
        IF(
            PERCENTAGES!AR1 &lt; 0.6,
            "NotKnown",
            "Known"
        ),
        PERCENTAGES!AR1
    )
)</f>
        <v>constr</v>
      </c>
      <c r="AS1" s="1" t="str">
        <f>IF(
    ISERROR(PERCENTAGES!AS1),
    "",
    IF(
        ISNUMBER(PERCENTAGES!AS1),
        IF(
            PERCENTAGES!AS1 &lt; 0.6,
            "NotKnown",
            "Known"
        ),
        PERCENTAGES!AS1
    )
)</f>
        <v>fncs</v>
      </c>
      <c r="AT1" s="1" t="str">
        <f>IF(
    ISERROR(PERCENTAGES!AT1),
    "",
    IF(
        ISNUMBER(PERCENTAGES!AT1),
        IF(
            PERCENTAGES!AT1 &lt; 0.6,
            "NotKnown",
            "Known"
        ),
        PERCENTAGES!AT1
    )
)</f>
        <v>sequen</v>
      </c>
      <c r="AU1" s="1"/>
      <c r="AV1" s="1"/>
      <c r="AW1" s="1"/>
      <c r="AX1" s="1"/>
      <c r="AY1" s="1"/>
      <c r="AZ1" s="1"/>
    </row>
    <row r="2">
      <c r="A2" s="1" t="str">
        <f>IF(
    ISERROR(PERCENTAGES!A2),
    "",
    IF(
        ISNUMBER(PERCENTAGES!A2),
        IF(
            PERCENTAGES!A2 &lt; 0.6,
            "NotKnown",
            "Known"
        ),
        PERCENTAGES!A2
    )
)</f>
        <v>17A-1</v>
      </c>
      <c r="B2" t="str">
        <f>IF(
    ISERROR(PERCENTAGES!B2),
    "",
    IF(
        ISNUMBER(PERCENTAGES!B2),
        IF(
            PERCENTAGES!B2 &lt; 0.6,
            "NotKnown",
            "Known"
        ),
        PERCENTAGES!B2
    )
)</f>
        <v/>
      </c>
      <c r="C2" t="str">
        <f>IF(
    ISERROR(PERCENTAGES!C2),
    "",
    IF(
        ISNUMBER(PERCENTAGES!C2),
        IF(
            PERCENTAGES!C2 &lt; 0.6,
            "NotKnown",
            "Known"
        ),
        PERCENTAGES!C2
    )
)</f>
        <v>Known</v>
      </c>
      <c r="D2" t="str">
        <f>IF(
    ISERROR(PERCENTAGES!D2),
    "",
    IF(
        ISNUMBER(PERCENTAGES!D2),
        IF(
            PERCENTAGES!D2 &lt; 0.6,
            "NotKnown",
            "Known"
        ),
        PERCENTAGES!D2
    )
)</f>
        <v>Known</v>
      </c>
      <c r="E2" t="str">
        <f>IF(
    ISERROR(PERCENTAGES!E2),
    "",
    IF(
        ISNUMBER(PERCENTAGES!E2),
        IF(
            PERCENTAGES!E2 &lt; 0.6,
            "NotKnown",
            "Known"
        ),
        PERCENTAGES!E2
    )
)</f>
        <v>NotKnown</v>
      </c>
      <c r="F2" t="str">
        <f>IF(
    ISERROR(PERCENTAGES!F2),
    "",
    IF(
        ISNUMBER(PERCENTAGES!F2),
        IF(
            PERCENTAGES!F2 &lt; 0.6,
            "NotKnown",
            "Known"
        ),
        PERCENTAGES!F2
    )
)</f>
        <v>Known</v>
      </c>
      <c r="G2" t="str">
        <f>IF(
    ISERROR(PERCENTAGES!G2),
    "",
    IF(
        ISNUMBER(PERCENTAGES!G2),
        IF(
            PERCENTAGES!G2 &lt; 0.6,
            "NotKnown",
            "Known"
        ),
        PERCENTAGES!G2
    )
)</f>
        <v>NotKnown</v>
      </c>
      <c r="H2" t="str">
        <f>IF(
    ISERROR(PERCENTAGES!H2),
    "",
    IF(
        ISNUMBER(PERCENTAGES!H2),
        IF(
            PERCENTAGES!H2 &lt; 0.6,
            "NotKnown",
            "Known"
        ),
        PERCENTAGES!H2
    )
)</f>
        <v>Known</v>
      </c>
      <c r="I2" t="str">
        <f>IF(
    ISERROR(PERCENTAGES!I2),
    "",
    IF(
        ISNUMBER(PERCENTAGES!I2),
        IF(
            PERCENTAGES!I2 &lt; 0.6,
            "NotKnown",
            "Known"
        ),
        PERCENTAGES!I2
    )
)</f>
        <v>NotKnown</v>
      </c>
      <c r="J2" t="str">
        <f>IF(
    ISERROR(PERCENTAGES!J2),
    "",
    IF(
        ISNUMBER(PERCENTAGES!J2),
        IF(
            PERCENTAGES!J2 &lt; 0.6,
            "NotKnown",
            "Known"
        ),
        PERCENTAGES!J2
    )
)</f>
        <v>NotKnown</v>
      </c>
      <c r="K2" t="str">
        <f>IF(
    ISERROR(PERCENTAGES!K2),
    "",
    IF(
        ISNUMBER(PERCENTAGES!K2),
        IF(
            PERCENTAGES!K2 &lt; 0.6,
            "NotKnown",
            "Known"
        ),
        PERCENTAGES!K2
    )
)</f>
        <v>Known</v>
      </c>
      <c r="L2" t="str">
        <f>IF(
    ISERROR(PERCENTAGES!L2),
    "",
    IF(
        ISNUMBER(PERCENTAGES!L2),
        IF(
            PERCENTAGES!L2 &lt; 0.6,
            "NotKnown",
            "Known"
        ),
        PERCENTAGES!L2
    )
)</f>
        <v>NotKnown</v>
      </c>
      <c r="M2" t="str">
        <f>IF(
    ISERROR(PERCENTAGES!M2),
    "",
    IF(
        ISNUMBER(PERCENTAGES!M2),
        IF(
            PERCENTAGES!M2 &lt; 0.6,
            "NotKnown",
            "Known"
        ),
        PERCENTAGES!M2
    )
)</f>
        <v>Known</v>
      </c>
      <c r="N2" t="str">
        <f>IF(
    ISERROR(PERCENTAGES!N2),
    "",
    IF(
        ISNUMBER(PERCENTAGES!N2),
        IF(
            PERCENTAGES!N2 &lt; 0.6,
            "NotKnown",
            "Known"
        ),
        PERCENTAGES!N2
    )
)</f>
        <v>Known</v>
      </c>
      <c r="O2" t="str">
        <f>IF(
    ISERROR(PERCENTAGES!O2),
    "",
    IF(
        ISNUMBER(PERCENTAGES!O2),
        IF(
            PERCENTAGES!O2 &lt; 0.6,
            "NotKnown",
            "Known"
        ),
        PERCENTAGES!O2
    )
)</f>
        <v>Known</v>
      </c>
      <c r="P2" t="str">
        <f>IF(
    ISERROR(PERCENTAGES!P2),
    "",
    IF(
        ISNUMBER(PERCENTAGES!P2),
        IF(
            PERCENTAGES!P2 &lt; 0.6,
            "NotKnown",
            "Known"
        ),
        PERCENTAGES!P2
    )
)</f>
        <v/>
      </c>
      <c r="Q2" t="str">
        <f>IF(
    ISERROR(PERCENTAGES!Q2),
    "",
    IF(
        ISNUMBER(PERCENTAGES!Q2),
        IF(
            PERCENTAGES!Q2 &lt; 0.6,
            "NotKnown",
            "Known"
        ),
        PERCENTAGES!Q2
    )
)</f>
        <v/>
      </c>
      <c r="R2" t="str">
        <f>IF(
    ISERROR(PERCENTAGES!R2),
    "",
    IF(
        ISNUMBER(PERCENTAGES!R2),
        IF(
            PERCENTAGES!R2 &lt; 0.6,
            "NotKnown",
            "Known"
        ),
        PERCENTAGES!R2
    )
)</f>
        <v>Known</v>
      </c>
      <c r="S2" t="str">
        <f>IF(
    ISERROR(PERCENTAGES!S2),
    "",
    IF(
        ISNUMBER(PERCENTAGES!S2),
        IF(
            PERCENTAGES!S2 &lt; 0.6,
            "NotKnown",
            "Known"
        ),
        PERCENTAGES!S2
    )
)</f>
        <v>Known</v>
      </c>
      <c r="T2" t="str">
        <f>IF(
    ISERROR(PERCENTAGES!T2),
    "",
    IF(
        ISNUMBER(PERCENTAGES!T2),
        IF(
            PERCENTAGES!T2 &lt; 0.6,
            "NotKnown",
            "Known"
        ),
        PERCENTAGES!T2
    )
)</f>
        <v>Known</v>
      </c>
      <c r="U2" t="str">
        <f>IF(
    ISERROR(PERCENTAGES!U2),
    "",
    IF(
        ISNUMBER(PERCENTAGES!U2),
        IF(
            PERCENTAGES!U2 &lt; 0.6,
            "NotKnown",
            "Known"
        ),
        PERCENTAGES!U2
    )
)</f>
        <v>Known</v>
      </c>
      <c r="V2" t="str">
        <f>IF(
    ISERROR(PERCENTAGES!V2),
    "",
    IF(
        ISNUMBER(PERCENTAGES!V2),
        IF(
            PERCENTAGES!V2 &lt; 0.6,
            "NotKnown",
            "Known"
        ),
        PERCENTAGES!V2
    )
)</f>
        <v>Known</v>
      </c>
      <c r="W2" t="str">
        <f>IF(
    ISERROR(PERCENTAGES!W2),
    "",
    IF(
        ISNUMBER(PERCENTAGES!W2),
        IF(
            PERCENTAGES!W2 &lt; 0.6,
            "NotKnown",
            "Known"
        ),
        PERCENTAGES!W2
    )
)</f>
        <v>Known</v>
      </c>
      <c r="X2" t="str">
        <f>IF(
    ISERROR(PERCENTAGES!X2),
    "",
    IF(
        ISNUMBER(PERCENTAGES!X2),
        IF(
            PERCENTAGES!X2 &lt; 0.6,
            "NotKnown",
            "Known"
        ),
        PERCENTAGES!X2
    )
)</f>
        <v>Known</v>
      </c>
      <c r="Y2" t="str">
        <f>IF(
    ISERROR(PERCENTAGES!Y2),
    "",
    IF(
        ISNUMBER(PERCENTAGES!Y2),
        IF(
            PERCENTAGES!Y2 &lt; 0.6,
            "NotKnown",
            "Known"
        ),
        PERCENTAGES!Y2
    )
)</f>
        <v>NotKnown</v>
      </c>
      <c r="Z2" t="str">
        <f>IF(
    ISERROR(PERCENTAGES!Z2),
    "",
    IF(
        ISNUMBER(PERCENTAGES!Z2),
        IF(
            PERCENTAGES!Z2 &lt; 0.6,
            "NotKnown",
            "Known"
        ),
        PERCENTAGES!Z2
    )
)</f>
        <v>Known</v>
      </c>
      <c r="AA2" t="str">
        <f>IF(
    ISERROR(PERCENTAGES!AA2),
    "",
    IF(
        ISNUMBER(PERCENTAGES!AA2),
        IF(
            PERCENTAGES!AA2 &lt; 0.6,
            "NotKnown",
            "Known"
        ),
        PERCENTAGES!AA2
    )
)</f>
        <v>Known</v>
      </c>
      <c r="AB2" t="str">
        <f>IF(
    ISERROR(PERCENTAGES!AB2),
    "",
    IF(
        ISNUMBER(PERCENTAGES!AB2),
        IF(
            PERCENTAGES!AB2 &lt; 0.6,
            "NotKnown",
            "Known"
        ),
        PERCENTAGES!AB2
    )
)</f>
        <v>NotKnown</v>
      </c>
      <c r="AC2" t="str">
        <f>IF(
    ISERROR(PERCENTAGES!AC2),
    "",
    IF(
        ISNUMBER(PERCENTAGES!AC2),
        IF(
            PERCENTAGES!AC2 &lt; 0.6,
            "NotKnown",
            "Known"
        ),
        PERCENTAGES!AC2
    )
)</f>
        <v>Known</v>
      </c>
      <c r="AD2" t="str">
        <f>IF(
    ISERROR(PERCENTAGES!AD2),
    "",
    IF(
        ISNUMBER(PERCENTAGES!AD2),
        IF(
            PERCENTAGES!AD2 &lt; 0.6,
            "NotKnown",
            "Known"
        ),
        PERCENTAGES!AD2
    )
)</f>
        <v/>
      </c>
      <c r="AE2" t="str">
        <f>IF(
    ISERROR(PERCENTAGES!AE2),
    "",
    IF(
        ISNUMBER(PERCENTAGES!AE2),
        IF(
            PERCENTAGES!AE2 &lt; 0.6,
            "NotKnown",
            "Known"
        ),
        PERCENTAGES!AE2
    )
)</f>
        <v/>
      </c>
      <c r="AF2" t="str">
        <f>IF(
    ISERROR(PERCENTAGES!AF2),
    "",
    IF(
        ISNUMBER(PERCENTAGES!AF2),
        IF(
            PERCENTAGES!AF2 &lt; 0.6,
            "NotKnown",
            "Known"
        ),
        PERCENTAGES!AF2
    )
)</f>
        <v>NotKnown</v>
      </c>
      <c r="AG2" t="str">
        <f>IF(
    ISERROR(PERCENTAGES!AG2),
    "",
    IF(
        ISNUMBER(PERCENTAGES!AG2),
        IF(
            PERCENTAGES!AG2 &lt; 0.6,
            "NotKnown",
            "Known"
        ),
        PERCENTAGES!AG2
    )
)</f>
        <v>Known</v>
      </c>
      <c r="AH2" t="str">
        <f>IF(
    ISERROR(PERCENTAGES!AH2),
    "",
    IF(
        ISNUMBER(PERCENTAGES!AH2),
        IF(
            PERCENTAGES!AH2 &lt; 0.6,
            "NotKnown",
            "Known"
        ),
        PERCENTAGES!AH2
    )
)</f>
        <v>Known</v>
      </c>
      <c r="AI2" t="str">
        <f>IF(
    ISERROR(PERCENTAGES!AI2),
    "",
    IF(
        ISNUMBER(PERCENTAGES!AI2),
        IF(
            PERCENTAGES!AI2 &lt; 0.6,
            "NotKnown",
            "Known"
        ),
        PERCENTAGES!AI2
    )
)</f>
        <v>Known</v>
      </c>
      <c r="AJ2" t="str">
        <f>IF(
    ISERROR(PERCENTAGES!AJ2),
    "",
    IF(
        ISNUMBER(PERCENTAGES!AJ2),
        IF(
            PERCENTAGES!AJ2 &lt; 0.6,
            "NotKnown",
            "Known"
        ),
        PERCENTAGES!AJ2
    )
)</f>
        <v/>
      </c>
      <c r="AK2" t="str">
        <f>IF(
    ISERROR(PERCENTAGES!AK2),
    "",
    IF(
        ISNUMBER(PERCENTAGES!AK2),
        IF(
            PERCENTAGES!AK2 &lt; 0.6,
            "NotKnown",
            "Known"
        ),
        PERCENTAGES!AK2
    )
)</f>
        <v>Known</v>
      </c>
      <c r="AL2" t="str">
        <f>IF(
    ISERROR(PERCENTAGES!AL2),
    "",
    IF(
        ISNUMBER(PERCENTAGES!AL2),
        IF(
            PERCENTAGES!AL2 &lt; 0.6,
            "NotKnown",
            "Known"
        ),
        PERCENTAGES!AL2
    )
)</f>
        <v>Known</v>
      </c>
      <c r="AM2" t="str">
        <f>IF(
    ISERROR(PERCENTAGES!AM2),
    "",
    IF(
        ISNUMBER(PERCENTAGES!AM2),
        IF(
            PERCENTAGES!AM2 &lt; 0.6,
            "NotKnown",
            "Known"
        ),
        PERCENTAGES!AM2
    )
)</f>
        <v/>
      </c>
      <c r="AN2" t="str">
        <f>IF(
    ISERROR(PERCENTAGES!AN2),
    "",
    IF(
        ISNUMBER(PERCENTAGES!AN2),
        IF(
            PERCENTAGES!AN2 &lt; 0.6,
            "NotKnown",
            "Known"
        ),
        PERCENTAGES!AN2
    )
)</f>
        <v/>
      </c>
      <c r="AO2" t="str">
        <f>IF(
    ISERROR(PERCENTAGES!AO2),
    "",
    IF(
        ISNUMBER(PERCENTAGES!AO2),
        IF(
            PERCENTAGES!AO2 &lt; 0.6,
            "NotKnown",
            "Known"
        ),
        PERCENTAGES!AO2
    )
)</f>
        <v/>
      </c>
      <c r="AP2" t="str">
        <f>IF(
    ISERROR(PERCENTAGES!AP2),
    "",
    IF(
        ISNUMBER(PERCENTAGES!AP2),
        IF(
            PERCENTAGES!AP2 &lt; 0.6,
            "NotKnown",
            "Known"
        ),
        PERCENTAGES!AP2
    )
)</f>
        <v>Known</v>
      </c>
      <c r="AQ2" t="str">
        <f>IF(
    ISERROR(PERCENTAGES!AQ2),
    "",
    IF(
        ISNUMBER(PERCENTAGES!AQ2),
        IF(
            PERCENTAGES!AQ2 &lt; 0.6,
            "NotKnown",
            "Known"
        ),
        PERCENTAGES!AQ2
    )
)</f>
        <v/>
      </c>
      <c r="AR2" t="str">
        <f>IF(
    ISERROR(PERCENTAGES!AR2),
    "",
    IF(
        ISNUMBER(PERCENTAGES!AR2),
        IF(
            PERCENTAGES!AR2 &lt; 0.6,
            "NotKnown",
            "Known"
        ),
        PERCENTAGES!AR2
    )
)</f>
        <v>Known</v>
      </c>
      <c r="AS2" t="str">
        <f>IF(
    ISERROR(PERCENTAGES!AS2),
    "",
    IF(
        ISNUMBER(PERCENTAGES!AS2),
        IF(
            PERCENTAGES!AS2 &lt; 0.6,
            "NotKnown",
            "Known"
        ),
        PERCENTAGES!AS2
    )
)</f>
        <v>Known</v>
      </c>
      <c r="AT2" t="str">
        <f>IF(
    ISERROR(PERCENTAGES!AT2),
    "",
    IF(
        ISNUMBER(PERCENTAGES!AT2),
        IF(
            PERCENTAGES!AT2 &lt; 0.6,
            "NotKnown",
            "Known"
        ),
        PERCENTAGES!AT2
    )
)</f>
        <v>Known</v>
      </c>
    </row>
    <row r="3">
      <c r="A3" s="1" t="str">
        <f>IF(
    ISERROR(PERCENTAGES!A3),
    "",
    IF(
        ISNUMBER(PERCENTAGES!A3),
        IF(
            PERCENTAGES!A3 &lt; 0.6,
            "NotKnown",
            "Known"
        ),
        PERCENTAGES!A3
    )
)</f>
        <v>17A-2</v>
      </c>
      <c r="B3" t="str">
        <f>IF(
    ISERROR(PERCENTAGES!B3),
    "",
    IF(
        ISNUMBER(PERCENTAGES!B3),
        IF(
            PERCENTAGES!B3 &lt; 0.6,
            "NotKnown",
            "Known"
        ),
        PERCENTAGES!B3
    )
)</f>
        <v/>
      </c>
      <c r="C3" t="str">
        <f>IF(
    ISERROR(PERCENTAGES!C3),
    "",
    IF(
        ISNUMBER(PERCENTAGES!C3),
        IF(
            PERCENTAGES!C3 &lt; 0.6,
            "NotKnown",
            "Known"
        ),
        PERCENTAGES!C3
    )
)</f>
        <v>Known</v>
      </c>
      <c r="D3" t="str">
        <f>IF(
    ISERROR(PERCENTAGES!D3),
    "",
    IF(
        ISNUMBER(PERCENTAGES!D3),
        IF(
            PERCENTAGES!D3 &lt; 0.6,
            "NotKnown",
            "Known"
        ),
        PERCENTAGES!D3
    )
)</f>
        <v>Known</v>
      </c>
      <c r="E3" t="str">
        <f>IF(
    ISERROR(PERCENTAGES!E3),
    "",
    IF(
        ISNUMBER(PERCENTAGES!E3),
        IF(
            PERCENTAGES!E3 &lt; 0.6,
            "NotKnown",
            "Known"
        ),
        PERCENTAGES!E3
    )
)</f>
        <v>NotKnown</v>
      </c>
      <c r="F3" t="str">
        <f>IF(
    ISERROR(PERCENTAGES!F3),
    "",
    IF(
        ISNUMBER(PERCENTAGES!F3),
        IF(
            PERCENTAGES!F3 &lt; 0.6,
            "NotKnown",
            "Known"
        ),
        PERCENTAGES!F3
    )
)</f>
        <v>Known</v>
      </c>
      <c r="G3" t="str">
        <f>IF(
    ISERROR(PERCENTAGES!G3),
    "",
    IF(
        ISNUMBER(PERCENTAGES!G3),
        IF(
            PERCENTAGES!G3 &lt; 0.6,
            "NotKnown",
            "Known"
        ),
        PERCENTAGES!G3
    )
)</f>
        <v>NotKnown</v>
      </c>
      <c r="H3" t="str">
        <f>IF(
    ISERROR(PERCENTAGES!H3),
    "",
    IF(
        ISNUMBER(PERCENTAGES!H3),
        IF(
            PERCENTAGES!H3 &lt; 0.6,
            "NotKnown",
            "Known"
        ),
        PERCENTAGES!H3
    )
)</f>
        <v>NotKnown</v>
      </c>
      <c r="I3" t="str">
        <f>IF(
    ISERROR(PERCENTAGES!I3),
    "",
    IF(
        ISNUMBER(PERCENTAGES!I3),
        IF(
            PERCENTAGES!I3 &lt; 0.6,
            "NotKnown",
            "Known"
        ),
        PERCENTAGES!I3
    )
)</f>
        <v>NotKnown</v>
      </c>
      <c r="J3" t="str">
        <f>IF(
    ISERROR(PERCENTAGES!J3),
    "",
    IF(
        ISNUMBER(PERCENTAGES!J3),
        IF(
            PERCENTAGES!J3 &lt; 0.6,
            "NotKnown",
            "Known"
        ),
        PERCENTAGES!J3
    )
)</f>
        <v>NotKnown</v>
      </c>
      <c r="K3" t="str">
        <f>IF(
    ISERROR(PERCENTAGES!K3),
    "",
    IF(
        ISNUMBER(PERCENTAGES!K3),
        IF(
            PERCENTAGES!K3 &lt; 0.6,
            "NotKnown",
            "Known"
        ),
        PERCENTAGES!K3
    )
)</f>
        <v>Known</v>
      </c>
      <c r="L3" t="str">
        <f>IF(
    ISERROR(PERCENTAGES!L3),
    "",
    IF(
        ISNUMBER(PERCENTAGES!L3),
        IF(
            PERCENTAGES!L3 &lt; 0.6,
            "NotKnown",
            "Known"
        ),
        PERCENTAGES!L3
    )
)</f>
        <v>NotKnown</v>
      </c>
      <c r="M3" t="str">
        <f>IF(
    ISERROR(PERCENTAGES!M3),
    "",
    IF(
        ISNUMBER(PERCENTAGES!M3),
        IF(
            PERCENTAGES!M3 &lt; 0.6,
            "NotKnown",
            "Known"
        ),
        PERCENTAGES!M3
    )
)</f>
        <v>NotKnown</v>
      </c>
      <c r="N3" t="str">
        <f>IF(
    ISERROR(PERCENTAGES!N3),
    "",
    IF(
        ISNUMBER(PERCENTAGES!N3),
        IF(
            PERCENTAGES!N3 &lt; 0.6,
            "NotKnown",
            "Known"
        ),
        PERCENTAGES!N3
    )
)</f>
        <v>NotKnown</v>
      </c>
      <c r="O3" t="str">
        <f>IF(
    ISERROR(PERCENTAGES!O3),
    "",
    IF(
        ISNUMBER(PERCENTAGES!O3),
        IF(
            PERCENTAGES!O3 &lt; 0.6,
            "NotKnown",
            "Known"
        ),
        PERCENTAGES!O3
    )
)</f>
        <v>Known</v>
      </c>
      <c r="P3" t="str">
        <f>IF(
    ISERROR(PERCENTAGES!P3),
    "",
    IF(
        ISNUMBER(PERCENTAGES!P3),
        IF(
            PERCENTAGES!P3 &lt; 0.6,
            "NotKnown",
            "Known"
        ),
        PERCENTAGES!P3
    )
)</f>
        <v/>
      </c>
      <c r="Q3" t="str">
        <f>IF(
    ISERROR(PERCENTAGES!Q3),
    "",
    IF(
        ISNUMBER(PERCENTAGES!Q3),
        IF(
            PERCENTAGES!Q3 &lt; 0.6,
            "NotKnown",
            "Known"
        ),
        PERCENTAGES!Q3
    )
)</f>
        <v/>
      </c>
      <c r="R3" t="str">
        <f>IF(
    ISERROR(PERCENTAGES!R3),
    "",
    IF(
        ISNUMBER(PERCENTAGES!R3),
        IF(
            PERCENTAGES!R3 &lt; 0.6,
            "NotKnown",
            "Known"
        ),
        PERCENTAGES!R3
    )
)</f>
        <v>Known</v>
      </c>
      <c r="S3" t="str">
        <f>IF(
    ISERROR(PERCENTAGES!S3),
    "",
    IF(
        ISNUMBER(PERCENTAGES!S3),
        IF(
            PERCENTAGES!S3 &lt; 0.6,
            "NotKnown",
            "Known"
        ),
        PERCENTAGES!S3
    )
)</f>
        <v>NotKnown</v>
      </c>
      <c r="T3" t="str">
        <f>IF(
    ISERROR(PERCENTAGES!T3),
    "",
    IF(
        ISNUMBER(PERCENTAGES!T3),
        IF(
            PERCENTAGES!T3 &lt; 0.6,
            "NotKnown",
            "Known"
        ),
        PERCENTAGES!T3
    )
)</f>
        <v>Known</v>
      </c>
      <c r="U3" t="str">
        <f>IF(
    ISERROR(PERCENTAGES!U3),
    "",
    IF(
        ISNUMBER(PERCENTAGES!U3),
        IF(
            PERCENTAGES!U3 &lt; 0.6,
            "NotKnown",
            "Known"
        ),
        PERCENTAGES!U3
    )
)</f>
        <v>Known</v>
      </c>
      <c r="V3" t="str">
        <f>IF(
    ISERROR(PERCENTAGES!V3),
    "",
    IF(
        ISNUMBER(PERCENTAGES!V3),
        IF(
            PERCENTAGES!V3 &lt; 0.6,
            "NotKnown",
            "Known"
        ),
        PERCENTAGES!V3
    )
)</f>
        <v>Known</v>
      </c>
      <c r="W3" t="str">
        <f>IF(
    ISERROR(PERCENTAGES!W3),
    "",
    IF(
        ISNUMBER(PERCENTAGES!W3),
        IF(
            PERCENTAGES!W3 &lt; 0.6,
            "NotKnown",
            "Known"
        ),
        PERCENTAGES!W3
    )
)</f>
        <v>NotKnown</v>
      </c>
      <c r="X3" t="str">
        <f>IF(
    ISERROR(PERCENTAGES!X3),
    "",
    IF(
        ISNUMBER(PERCENTAGES!X3),
        IF(
            PERCENTAGES!X3 &lt; 0.6,
            "NotKnown",
            "Known"
        ),
        PERCENTAGES!X3
    )
)</f>
        <v>Known</v>
      </c>
      <c r="Y3" t="str">
        <f>IF(
    ISERROR(PERCENTAGES!Y3),
    "",
    IF(
        ISNUMBER(PERCENTAGES!Y3),
        IF(
            PERCENTAGES!Y3 &lt; 0.6,
            "NotKnown",
            "Known"
        ),
        PERCENTAGES!Y3
    )
)</f>
        <v>NotKnown</v>
      </c>
      <c r="Z3" t="str">
        <f>IF(
    ISERROR(PERCENTAGES!Z3),
    "",
    IF(
        ISNUMBER(PERCENTAGES!Z3),
        IF(
            PERCENTAGES!Z3 &lt; 0.6,
            "NotKnown",
            "Known"
        ),
        PERCENTAGES!Z3
    )
)</f>
        <v>NotKnown</v>
      </c>
      <c r="AA3" t="str">
        <f>IF(
    ISERROR(PERCENTAGES!AA3),
    "",
    IF(
        ISNUMBER(PERCENTAGES!AA3),
        IF(
            PERCENTAGES!AA3 &lt; 0.6,
            "NotKnown",
            "Known"
        ),
        PERCENTAGES!AA3
    )
)</f>
        <v>Known</v>
      </c>
      <c r="AB3" t="str">
        <f>IF(
    ISERROR(PERCENTAGES!AB3),
    "",
    IF(
        ISNUMBER(PERCENTAGES!AB3),
        IF(
            PERCENTAGES!AB3 &lt; 0.6,
            "NotKnown",
            "Known"
        ),
        PERCENTAGES!AB3
    )
)</f>
        <v>NotKnown</v>
      </c>
      <c r="AC3" t="str">
        <f>IF(
    ISERROR(PERCENTAGES!AC3),
    "",
    IF(
        ISNUMBER(PERCENTAGES!AC3),
        IF(
            PERCENTAGES!AC3 &lt; 0.6,
            "NotKnown",
            "Known"
        ),
        PERCENTAGES!AC3
    )
)</f>
        <v>Known</v>
      </c>
      <c r="AD3" t="str">
        <f>IF(
    ISERROR(PERCENTAGES!AD3),
    "",
    IF(
        ISNUMBER(PERCENTAGES!AD3),
        IF(
            PERCENTAGES!AD3 &lt; 0.6,
            "NotKnown",
            "Known"
        ),
        PERCENTAGES!AD3
    )
)</f>
        <v/>
      </c>
      <c r="AE3" t="str">
        <f>IF(
    ISERROR(PERCENTAGES!AE3),
    "",
    IF(
        ISNUMBER(PERCENTAGES!AE3),
        IF(
            PERCENTAGES!AE3 &lt; 0.6,
            "NotKnown",
            "Known"
        ),
        PERCENTAGES!AE3
    )
)</f>
        <v/>
      </c>
      <c r="AF3" t="str">
        <f>IF(
    ISERROR(PERCENTAGES!AF3),
    "",
    IF(
        ISNUMBER(PERCENTAGES!AF3),
        IF(
            PERCENTAGES!AF3 &lt; 0.6,
            "NotKnown",
            "Known"
        ),
        PERCENTAGES!AF3
    )
)</f>
        <v>NotKnown</v>
      </c>
      <c r="AG3" t="str">
        <f>IF(
    ISERROR(PERCENTAGES!AG3),
    "",
    IF(
        ISNUMBER(PERCENTAGES!AG3),
        IF(
            PERCENTAGES!AG3 &lt; 0.6,
            "NotKnown",
            "Known"
        ),
        PERCENTAGES!AG3
    )
)</f>
        <v>NotKnown</v>
      </c>
      <c r="AH3" t="str">
        <f>IF(
    ISERROR(PERCENTAGES!AH3),
    "",
    IF(
        ISNUMBER(PERCENTAGES!AH3),
        IF(
            PERCENTAGES!AH3 &lt; 0.6,
            "NotKnown",
            "Known"
        ),
        PERCENTAGES!AH3
    )
)</f>
        <v>Known</v>
      </c>
      <c r="AI3" t="str">
        <f>IF(
    ISERROR(PERCENTAGES!AI3),
    "",
    IF(
        ISNUMBER(PERCENTAGES!AI3),
        IF(
            PERCENTAGES!AI3 &lt; 0.6,
            "NotKnown",
            "Known"
        ),
        PERCENTAGES!AI3
    )
)</f>
        <v>Known</v>
      </c>
      <c r="AJ3" t="str">
        <f>IF(
    ISERROR(PERCENTAGES!AJ3),
    "",
    IF(
        ISNUMBER(PERCENTAGES!AJ3),
        IF(
            PERCENTAGES!AJ3 &lt; 0.6,
            "NotKnown",
            "Known"
        ),
        PERCENTAGES!AJ3
    )
)</f>
        <v/>
      </c>
      <c r="AK3" t="str">
        <f>IF(
    ISERROR(PERCENTAGES!AK3),
    "",
    IF(
        ISNUMBER(PERCENTAGES!AK3),
        IF(
            PERCENTAGES!AK3 &lt; 0.6,
            "NotKnown",
            "Known"
        ),
        PERCENTAGES!AK3
    )
)</f>
        <v>Known</v>
      </c>
      <c r="AL3" t="str">
        <f>IF(
    ISERROR(PERCENTAGES!AL3),
    "",
    IF(
        ISNUMBER(PERCENTAGES!AL3),
        IF(
            PERCENTAGES!AL3 &lt; 0.6,
            "NotKnown",
            "Known"
        ),
        PERCENTAGES!AL3
    )
)</f>
        <v>Known</v>
      </c>
      <c r="AM3" t="str">
        <f>IF(
    ISERROR(PERCENTAGES!AM3),
    "",
    IF(
        ISNUMBER(PERCENTAGES!AM3),
        IF(
            PERCENTAGES!AM3 &lt; 0.6,
            "NotKnown",
            "Known"
        ),
        PERCENTAGES!AM3
    )
)</f>
        <v/>
      </c>
      <c r="AN3" t="str">
        <f>IF(
    ISERROR(PERCENTAGES!AN3),
    "",
    IF(
        ISNUMBER(PERCENTAGES!AN3),
        IF(
            PERCENTAGES!AN3 &lt; 0.6,
            "NotKnown",
            "Known"
        ),
        PERCENTAGES!AN3
    )
)</f>
        <v/>
      </c>
      <c r="AO3" t="str">
        <f>IF(
    ISERROR(PERCENTAGES!AO3),
    "",
    IF(
        ISNUMBER(PERCENTAGES!AO3),
        IF(
            PERCENTAGES!AO3 &lt; 0.6,
            "NotKnown",
            "Known"
        ),
        PERCENTAGES!AO3
    )
)</f>
        <v/>
      </c>
      <c r="AP3" t="str">
        <f>IF(
    ISERROR(PERCENTAGES!AP3),
    "",
    IF(
        ISNUMBER(PERCENTAGES!AP3),
        IF(
            PERCENTAGES!AP3 &lt; 0.6,
            "NotKnown",
            "Known"
        ),
        PERCENTAGES!AP3
    )
)</f>
        <v>NotKnown</v>
      </c>
      <c r="AQ3" t="str">
        <f>IF(
    ISERROR(PERCENTAGES!AQ3),
    "",
    IF(
        ISNUMBER(PERCENTAGES!AQ3),
        IF(
            PERCENTAGES!AQ3 &lt; 0.6,
            "NotKnown",
            "Known"
        ),
        PERCENTAGES!AQ3
    )
)</f>
        <v/>
      </c>
      <c r="AR3" t="str">
        <f>IF(
    ISERROR(PERCENTAGES!AR3),
    "",
    IF(
        ISNUMBER(PERCENTAGES!AR3),
        IF(
            PERCENTAGES!AR3 &lt; 0.6,
            "NotKnown",
            "Known"
        ),
        PERCENTAGES!AR3
    )
)</f>
        <v>Known</v>
      </c>
      <c r="AS3" t="str">
        <f>IF(
    ISERROR(PERCENTAGES!AS3),
    "",
    IF(
        ISNUMBER(PERCENTAGES!AS3),
        IF(
            PERCENTAGES!AS3 &lt; 0.6,
            "NotKnown",
            "Known"
        ),
        PERCENTAGES!AS3
    )
)</f>
        <v>Known</v>
      </c>
      <c r="AT3" t="str">
        <f>IF(
    ISERROR(PERCENTAGES!AT3),
    "",
    IF(
        ISNUMBER(PERCENTAGES!AT3),
        IF(
            PERCENTAGES!AT3 &lt; 0.6,
            "NotKnown",
            "Known"
        ),
        PERCENTAGES!AT3
    )
)</f>
        <v>Known</v>
      </c>
    </row>
    <row r="4">
      <c r="A4" s="1" t="str">
        <f>IF(
    ISERROR(PERCENTAGES!A4),
    "",
    IF(
        ISNUMBER(PERCENTAGES!A4),
        IF(
            PERCENTAGES!A4 &lt; 0.6,
            "NotKnown",
            "Known"
        ),
        PERCENTAGES!A4
    )
)</f>
        <v>17A-3</v>
      </c>
      <c r="B4" t="str">
        <f>IF(
    ISERROR(PERCENTAGES!B4),
    "",
    IF(
        ISNUMBER(PERCENTAGES!B4),
        IF(
            PERCENTAGES!B4 &lt; 0.6,
            "NotKnown",
            "Known"
        ),
        PERCENTAGES!B4
    )
)</f>
        <v/>
      </c>
      <c r="C4" t="str">
        <f>IF(
    ISERROR(PERCENTAGES!C4),
    "",
    IF(
        ISNUMBER(PERCENTAGES!C4),
        IF(
            PERCENTAGES!C4 &lt; 0.6,
            "NotKnown",
            "Known"
        ),
        PERCENTAGES!C4
    )
)</f>
        <v>NotKnown</v>
      </c>
      <c r="D4" t="str">
        <f>IF(
    ISERROR(PERCENTAGES!D4),
    "",
    IF(
        ISNUMBER(PERCENTAGES!D4),
        IF(
            PERCENTAGES!D4 &lt; 0.6,
            "NotKnown",
            "Known"
        ),
        PERCENTAGES!D4
    )
)</f>
        <v>NotKnown</v>
      </c>
      <c r="E4" t="str">
        <f>IF(
    ISERROR(PERCENTAGES!E4),
    "",
    IF(
        ISNUMBER(PERCENTAGES!E4),
        IF(
            PERCENTAGES!E4 &lt; 0.6,
            "NotKnown",
            "Known"
        ),
        PERCENTAGES!E4
    )
)</f>
        <v>NotKnown</v>
      </c>
      <c r="F4" t="str">
        <f>IF(
    ISERROR(PERCENTAGES!F4),
    "",
    IF(
        ISNUMBER(PERCENTAGES!F4),
        IF(
            PERCENTAGES!F4 &lt; 0.6,
            "NotKnown",
            "Known"
        ),
        PERCENTAGES!F4
    )
)</f>
        <v>NotKnown</v>
      </c>
      <c r="G4" t="str">
        <f>IF(
    ISERROR(PERCENTAGES!G4),
    "",
    IF(
        ISNUMBER(PERCENTAGES!G4),
        IF(
            PERCENTAGES!G4 &lt; 0.6,
            "NotKnown",
            "Known"
        ),
        PERCENTAGES!G4
    )
)</f>
        <v>NotKnown</v>
      </c>
      <c r="H4" t="str">
        <f>IF(
    ISERROR(PERCENTAGES!H4),
    "",
    IF(
        ISNUMBER(PERCENTAGES!H4),
        IF(
            PERCENTAGES!H4 &lt; 0.6,
            "NotKnown",
            "Known"
        ),
        PERCENTAGES!H4
    )
)</f>
        <v>NotKnown</v>
      </c>
      <c r="I4" t="str">
        <f>IF(
    ISERROR(PERCENTAGES!I4),
    "",
    IF(
        ISNUMBER(PERCENTAGES!I4),
        IF(
            PERCENTAGES!I4 &lt; 0.6,
            "NotKnown",
            "Known"
        ),
        PERCENTAGES!I4
    )
)</f>
        <v>Known</v>
      </c>
      <c r="J4" t="str">
        <f>IF(
    ISERROR(PERCENTAGES!J4),
    "",
    IF(
        ISNUMBER(PERCENTAGES!J4),
        IF(
            PERCENTAGES!J4 &lt; 0.6,
            "NotKnown",
            "Known"
        ),
        PERCENTAGES!J4
    )
)</f>
        <v>NotKnown</v>
      </c>
      <c r="K4" t="str">
        <f>IF(
    ISERROR(PERCENTAGES!K4),
    "",
    IF(
        ISNUMBER(PERCENTAGES!K4),
        IF(
            PERCENTAGES!K4 &lt; 0.6,
            "NotKnown",
            "Known"
        ),
        PERCENTAGES!K4
    )
)</f>
        <v>NotKnown</v>
      </c>
      <c r="L4" t="str">
        <f>IF(
    ISERROR(PERCENTAGES!L4),
    "",
    IF(
        ISNUMBER(PERCENTAGES!L4),
        IF(
            PERCENTAGES!L4 &lt; 0.6,
            "NotKnown",
            "Known"
        ),
        PERCENTAGES!L4
    )
)</f>
        <v>NotKnown</v>
      </c>
      <c r="M4" t="str">
        <f>IF(
    ISERROR(PERCENTAGES!M4),
    "",
    IF(
        ISNUMBER(PERCENTAGES!M4),
        IF(
            PERCENTAGES!M4 &lt; 0.6,
            "NotKnown",
            "Known"
        ),
        PERCENTAGES!M4
    )
)</f>
        <v>NotKnown</v>
      </c>
      <c r="N4" t="str">
        <f>IF(
    ISERROR(PERCENTAGES!N4),
    "",
    IF(
        ISNUMBER(PERCENTAGES!N4),
        IF(
            PERCENTAGES!N4 &lt; 0.6,
            "NotKnown",
            "Known"
        ),
        PERCENTAGES!N4
    )
)</f>
        <v>NotKnown</v>
      </c>
      <c r="O4" t="str">
        <f>IF(
    ISERROR(PERCENTAGES!O4),
    "",
    IF(
        ISNUMBER(PERCENTAGES!O4),
        IF(
            PERCENTAGES!O4 &lt; 0.6,
            "NotKnown",
            "Known"
        ),
        PERCENTAGES!O4
    )
)</f>
        <v>NotKnown</v>
      </c>
      <c r="P4" t="str">
        <f>IF(
    ISERROR(PERCENTAGES!P4),
    "",
    IF(
        ISNUMBER(PERCENTAGES!P4),
        IF(
            PERCENTAGES!P4 &lt; 0.6,
            "NotKnown",
            "Known"
        ),
        PERCENTAGES!P4
    )
)</f>
        <v/>
      </c>
      <c r="Q4" t="str">
        <f>IF(
    ISERROR(PERCENTAGES!Q4),
    "",
    IF(
        ISNUMBER(PERCENTAGES!Q4),
        IF(
            PERCENTAGES!Q4 &lt; 0.6,
            "NotKnown",
            "Known"
        ),
        PERCENTAGES!Q4
    )
)</f>
        <v/>
      </c>
      <c r="R4" t="str">
        <f>IF(
    ISERROR(PERCENTAGES!R4),
    "",
    IF(
        ISNUMBER(PERCENTAGES!R4),
        IF(
            PERCENTAGES!R4 &lt; 0.6,
            "NotKnown",
            "Known"
        ),
        PERCENTAGES!R4
    )
)</f>
        <v>NotKnown</v>
      </c>
      <c r="S4" t="str">
        <f>IF(
    ISERROR(PERCENTAGES!S4),
    "",
    IF(
        ISNUMBER(PERCENTAGES!S4),
        IF(
            PERCENTAGES!S4 &lt; 0.6,
            "NotKnown",
            "Known"
        ),
        PERCENTAGES!S4
    )
)</f>
        <v>NotKnown</v>
      </c>
      <c r="T4" t="str">
        <f>IF(
    ISERROR(PERCENTAGES!T4),
    "",
    IF(
        ISNUMBER(PERCENTAGES!T4),
        IF(
            PERCENTAGES!T4 &lt; 0.6,
            "NotKnown",
            "Known"
        ),
        PERCENTAGES!T4
    )
)</f>
        <v>NotKnown</v>
      </c>
      <c r="U4" t="str">
        <f>IF(
    ISERROR(PERCENTAGES!U4),
    "",
    IF(
        ISNUMBER(PERCENTAGES!U4),
        IF(
            PERCENTAGES!U4 &lt; 0.6,
            "NotKnown",
            "Known"
        ),
        PERCENTAGES!U4
    )
)</f>
        <v>NotKnown</v>
      </c>
      <c r="V4" t="str">
        <f>IF(
    ISERROR(PERCENTAGES!V4),
    "",
    IF(
        ISNUMBER(PERCENTAGES!V4),
        IF(
            PERCENTAGES!V4 &lt; 0.6,
            "NotKnown",
            "Known"
        ),
        PERCENTAGES!V4
    )
)</f>
        <v>NotKnown</v>
      </c>
      <c r="W4" t="str">
        <f>IF(
    ISERROR(PERCENTAGES!W4),
    "",
    IF(
        ISNUMBER(PERCENTAGES!W4),
        IF(
            PERCENTAGES!W4 &lt; 0.6,
            "NotKnown",
            "Known"
        ),
        PERCENTAGES!W4
    )
)</f>
        <v>NotKnown</v>
      </c>
      <c r="X4" t="str">
        <f>IF(
    ISERROR(PERCENTAGES!X4),
    "",
    IF(
        ISNUMBER(PERCENTAGES!X4),
        IF(
            PERCENTAGES!X4 &lt; 0.6,
            "NotKnown",
            "Known"
        ),
        PERCENTAGES!X4
    )
)</f>
        <v>NotKnown</v>
      </c>
      <c r="Y4" t="str">
        <f>IF(
    ISERROR(PERCENTAGES!Y4),
    "",
    IF(
        ISNUMBER(PERCENTAGES!Y4),
        IF(
            PERCENTAGES!Y4 &lt; 0.6,
            "NotKnown",
            "Known"
        ),
        PERCENTAGES!Y4
    )
)</f>
        <v>NotKnown</v>
      </c>
      <c r="Z4" t="str">
        <f>IF(
    ISERROR(PERCENTAGES!Z4),
    "",
    IF(
        ISNUMBER(PERCENTAGES!Z4),
        IF(
            PERCENTAGES!Z4 &lt; 0.6,
            "NotKnown",
            "Known"
        ),
        PERCENTAGES!Z4
    )
)</f>
        <v>NotKnown</v>
      </c>
      <c r="AA4" t="str">
        <f>IF(
    ISERROR(PERCENTAGES!AA4),
    "",
    IF(
        ISNUMBER(PERCENTAGES!AA4),
        IF(
            PERCENTAGES!AA4 &lt; 0.6,
            "NotKnown",
            "Known"
        ),
        PERCENTAGES!AA4
    )
)</f>
        <v>NotKnown</v>
      </c>
      <c r="AB4" t="str">
        <f>IF(
    ISERROR(PERCENTAGES!AB4),
    "",
    IF(
        ISNUMBER(PERCENTAGES!AB4),
        IF(
            PERCENTAGES!AB4 &lt; 0.6,
            "NotKnown",
            "Known"
        ),
        PERCENTAGES!AB4
    )
)</f>
        <v>NotKnown</v>
      </c>
      <c r="AC4" t="str">
        <f>IF(
    ISERROR(PERCENTAGES!AC4),
    "",
    IF(
        ISNUMBER(PERCENTAGES!AC4),
        IF(
            PERCENTAGES!AC4 &lt; 0.6,
            "NotKnown",
            "Known"
        ),
        PERCENTAGES!AC4
    )
)</f>
        <v>NotKnown</v>
      </c>
      <c r="AD4" t="str">
        <f>IF(
    ISERROR(PERCENTAGES!AD4),
    "",
    IF(
        ISNUMBER(PERCENTAGES!AD4),
        IF(
            PERCENTAGES!AD4 &lt; 0.6,
            "NotKnown",
            "Known"
        ),
        PERCENTAGES!AD4
    )
)</f>
        <v/>
      </c>
      <c r="AE4" t="str">
        <f>IF(
    ISERROR(PERCENTAGES!AE4),
    "",
    IF(
        ISNUMBER(PERCENTAGES!AE4),
        IF(
            PERCENTAGES!AE4 &lt; 0.6,
            "NotKnown",
            "Known"
        ),
        PERCENTAGES!AE4
    )
)</f>
        <v/>
      </c>
      <c r="AF4" t="str">
        <f>IF(
    ISERROR(PERCENTAGES!AF4),
    "",
    IF(
        ISNUMBER(PERCENTAGES!AF4),
        IF(
            PERCENTAGES!AF4 &lt; 0.6,
            "NotKnown",
            "Known"
        ),
        PERCENTAGES!AF4
    )
)</f>
        <v>NotKnown</v>
      </c>
      <c r="AG4" t="str">
        <f>IF(
    ISERROR(PERCENTAGES!AG4),
    "",
    IF(
        ISNUMBER(PERCENTAGES!AG4),
        IF(
            PERCENTAGES!AG4 &lt; 0.6,
            "NotKnown",
            "Known"
        ),
        PERCENTAGES!AG4
    )
)</f>
        <v>NotKnown</v>
      </c>
      <c r="AH4" t="str">
        <f>IF(
    ISERROR(PERCENTAGES!AH4),
    "",
    IF(
        ISNUMBER(PERCENTAGES!AH4),
        IF(
            PERCENTAGES!AH4 &lt; 0.6,
            "NotKnown",
            "Known"
        ),
        PERCENTAGES!AH4
    )
)</f>
        <v>NotKnown</v>
      </c>
      <c r="AI4" t="str">
        <f>IF(
    ISERROR(PERCENTAGES!AI4),
    "",
    IF(
        ISNUMBER(PERCENTAGES!AI4),
        IF(
            PERCENTAGES!AI4 &lt; 0.6,
            "NotKnown",
            "Known"
        ),
        PERCENTAGES!AI4
    )
)</f>
        <v>Known</v>
      </c>
      <c r="AJ4" t="str">
        <f>IF(
    ISERROR(PERCENTAGES!AJ4),
    "",
    IF(
        ISNUMBER(PERCENTAGES!AJ4),
        IF(
            PERCENTAGES!AJ4 &lt; 0.6,
            "NotKnown",
            "Known"
        ),
        PERCENTAGES!AJ4
    )
)</f>
        <v/>
      </c>
      <c r="AK4" t="str">
        <f>IF(
    ISERROR(PERCENTAGES!AK4),
    "",
    IF(
        ISNUMBER(PERCENTAGES!AK4),
        IF(
            PERCENTAGES!AK4 &lt; 0.6,
            "NotKnown",
            "Known"
        ),
        PERCENTAGES!AK4
    )
)</f>
        <v>NotKnown</v>
      </c>
      <c r="AL4" t="str">
        <f>IF(
    ISERROR(PERCENTAGES!AL4),
    "",
    IF(
        ISNUMBER(PERCENTAGES!AL4),
        IF(
            PERCENTAGES!AL4 &lt; 0.6,
            "NotKnown",
            "Known"
        ),
        PERCENTAGES!AL4
    )
)</f>
        <v>NotKnown</v>
      </c>
      <c r="AM4" t="str">
        <f>IF(
    ISERROR(PERCENTAGES!AM4),
    "",
    IF(
        ISNUMBER(PERCENTAGES!AM4),
        IF(
            PERCENTAGES!AM4 &lt; 0.6,
            "NotKnown",
            "Known"
        ),
        PERCENTAGES!AM4
    )
)</f>
        <v/>
      </c>
      <c r="AN4" t="str">
        <f>IF(
    ISERROR(PERCENTAGES!AN4),
    "",
    IF(
        ISNUMBER(PERCENTAGES!AN4),
        IF(
            PERCENTAGES!AN4 &lt; 0.6,
            "NotKnown",
            "Known"
        ),
        PERCENTAGES!AN4
    )
)</f>
        <v/>
      </c>
      <c r="AO4" t="str">
        <f>IF(
    ISERROR(PERCENTAGES!AO4),
    "",
    IF(
        ISNUMBER(PERCENTAGES!AO4),
        IF(
            PERCENTAGES!AO4 &lt; 0.6,
            "NotKnown",
            "Known"
        ),
        PERCENTAGES!AO4
    )
)</f>
        <v/>
      </c>
      <c r="AP4" t="str">
        <f>IF(
    ISERROR(PERCENTAGES!AP4),
    "",
    IF(
        ISNUMBER(PERCENTAGES!AP4),
        IF(
            PERCENTAGES!AP4 &lt; 0.6,
            "NotKnown",
            "Known"
        ),
        PERCENTAGES!AP4
    )
)</f>
        <v>NotKnown</v>
      </c>
      <c r="AQ4" t="str">
        <f>IF(
    ISERROR(PERCENTAGES!AQ4),
    "",
    IF(
        ISNUMBER(PERCENTAGES!AQ4),
        IF(
            PERCENTAGES!AQ4 &lt; 0.6,
            "NotKnown",
            "Known"
        ),
        PERCENTAGES!AQ4
    )
)</f>
        <v/>
      </c>
      <c r="AR4" t="str">
        <f>IF(
    ISERROR(PERCENTAGES!AR4),
    "",
    IF(
        ISNUMBER(PERCENTAGES!AR4),
        IF(
            PERCENTAGES!AR4 &lt; 0.6,
            "NotKnown",
            "Known"
        ),
        PERCENTAGES!AR4
    )
)</f>
        <v>NotKnown</v>
      </c>
      <c r="AS4" t="str">
        <f>IF(
    ISERROR(PERCENTAGES!AS4),
    "",
    IF(
        ISNUMBER(PERCENTAGES!AS4),
        IF(
            PERCENTAGES!AS4 &lt; 0.6,
            "NotKnown",
            "Known"
        ),
        PERCENTAGES!AS4
    )
)</f>
        <v>Known</v>
      </c>
      <c r="AT4" t="str">
        <f>IF(
    ISERROR(PERCENTAGES!AT4),
    "",
    IF(
        ISNUMBER(PERCENTAGES!AT4),
        IF(
            PERCENTAGES!AT4 &lt; 0.6,
            "NotKnown",
            "Known"
        ),
        PERCENTAGES!AT4
    )
)</f>
        <v>NotKnown</v>
      </c>
    </row>
    <row r="5">
      <c r="A5" s="1" t="str">
        <f>IF(
    ISERROR(PERCENTAGES!A5),
    "",
    IF(
        ISNUMBER(PERCENTAGES!A5),
        IF(
            PERCENTAGES!A5 &lt; 0.6,
            "NotKnown",
            "Known"
        ),
        PERCENTAGES!A5
    )
)</f>
        <v>17A-4</v>
      </c>
      <c r="B5" t="str">
        <f>IF(
    ISERROR(PERCENTAGES!B5),
    "",
    IF(
        ISNUMBER(PERCENTAGES!B5),
        IF(
            PERCENTAGES!B5 &lt; 0.6,
            "NotKnown",
            "Known"
        ),
        PERCENTAGES!B5
    )
)</f>
        <v/>
      </c>
      <c r="C5" t="str">
        <f>IF(
    ISERROR(PERCENTAGES!C5),
    "",
    IF(
        ISNUMBER(PERCENTAGES!C5),
        IF(
            PERCENTAGES!C5 &lt; 0.6,
            "NotKnown",
            "Known"
        ),
        PERCENTAGES!C5
    )
)</f>
        <v>NotKnown</v>
      </c>
      <c r="D5" t="str">
        <f>IF(
    ISERROR(PERCENTAGES!D5),
    "",
    IF(
        ISNUMBER(PERCENTAGES!D5),
        IF(
            PERCENTAGES!D5 &lt; 0.6,
            "NotKnown",
            "Known"
        ),
        PERCENTAGES!D5
    )
)</f>
        <v>NotKnown</v>
      </c>
      <c r="E5" t="str">
        <f>IF(
    ISERROR(PERCENTAGES!E5),
    "",
    IF(
        ISNUMBER(PERCENTAGES!E5),
        IF(
            PERCENTAGES!E5 &lt; 0.6,
            "NotKnown",
            "Known"
        ),
        PERCENTAGES!E5
    )
)</f>
        <v>NotKnown</v>
      </c>
      <c r="F5" t="str">
        <f>IF(
    ISERROR(PERCENTAGES!F5),
    "",
    IF(
        ISNUMBER(PERCENTAGES!F5),
        IF(
            PERCENTAGES!F5 &lt; 0.6,
            "NotKnown",
            "Known"
        ),
        PERCENTAGES!F5
    )
)</f>
        <v>NotKnown</v>
      </c>
      <c r="G5" t="str">
        <f>IF(
    ISERROR(PERCENTAGES!G5),
    "",
    IF(
        ISNUMBER(PERCENTAGES!G5),
        IF(
            PERCENTAGES!G5 &lt; 0.6,
            "NotKnown",
            "Known"
        ),
        PERCENTAGES!G5
    )
)</f>
        <v>NotKnown</v>
      </c>
      <c r="H5" t="str">
        <f>IF(
    ISERROR(PERCENTAGES!H5),
    "",
    IF(
        ISNUMBER(PERCENTAGES!H5),
        IF(
            PERCENTAGES!H5 &lt; 0.6,
            "NotKnown",
            "Known"
        ),
        PERCENTAGES!H5
    )
)</f>
        <v>NotKnown</v>
      </c>
      <c r="I5" t="str">
        <f>IF(
    ISERROR(PERCENTAGES!I5),
    "",
    IF(
        ISNUMBER(PERCENTAGES!I5),
        IF(
            PERCENTAGES!I5 &lt; 0.6,
            "NotKnown",
            "Known"
        ),
        PERCENTAGES!I5
    )
)</f>
        <v>Known</v>
      </c>
      <c r="J5" t="str">
        <f>IF(
    ISERROR(PERCENTAGES!J5),
    "",
    IF(
        ISNUMBER(PERCENTAGES!J5),
        IF(
            PERCENTAGES!J5 &lt; 0.6,
            "NotKnown",
            "Known"
        ),
        PERCENTAGES!J5
    )
)</f>
        <v>NotKnown</v>
      </c>
      <c r="K5" t="str">
        <f>IF(
    ISERROR(PERCENTAGES!K5),
    "",
    IF(
        ISNUMBER(PERCENTAGES!K5),
        IF(
            PERCENTAGES!K5 &lt; 0.6,
            "NotKnown",
            "Known"
        ),
        PERCENTAGES!K5
    )
)</f>
        <v>NotKnown</v>
      </c>
      <c r="L5" t="str">
        <f>IF(
    ISERROR(PERCENTAGES!L5),
    "",
    IF(
        ISNUMBER(PERCENTAGES!L5),
        IF(
            PERCENTAGES!L5 &lt; 0.6,
            "NotKnown",
            "Known"
        ),
        PERCENTAGES!L5
    )
)</f>
        <v>NotKnown</v>
      </c>
      <c r="M5" t="str">
        <f>IF(
    ISERROR(PERCENTAGES!M5),
    "",
    IF(
        ISNUMBER(PERCENTAGES!M5),
        IF(
            PERCENTAGES!M5 &lt; 0.6,
            "NotKnown",
            "Known"
        ),
        PERCENTAGES!M5
    )
)</f>
        <v>NotKnown</v>
      </c>
      <c r="N5" t="str">
        <f>IF(
    ISERROR(PERCENTAGES!N5),
    "",
    IF(
        ISNUMBER(PERCENTAGES!N5),
        IF(
            PERCENTAGES!N5 &lt; 0.6,
            "NotKnown",
            "Known"
        ),
        PERCENTAGES!N5
    )
)</f>
        <v>Known</v>
      </c>
      <c r="O5" t="str">
        <f>IF(
    ISERROR(PERCENTAGES!O5),
    "",
    IF(
        ISNUMBER(PERCENTAGES!O5),
        IF(
            PERCENTAGES!O5 &lt; 0.6,
            "NotKnown",
            "Known"
        ),
        PERCENTAGES!O5
    )
)</f>
        <v>NotKnown</v>
      </c>
      <c r="P5" t="str">
        <f>IF(
    ISERROR(PERCENTAGES!P5),
    "",
    IF(
        ISNUMBER(PERCENTAGES!P5),
        IF(
            PERCENTAGES!P5 &lt; 0.6,
            "NotKnown",
            "Known"
        ),
        PERCENTAGES!P5
    )
)</f>
        <v/>
      </c>
      <c r="Q5" t="str">
        <f>IF(
    ISERROR(PERCENTAGES!Q5),
    "",
    IF(
        ISNUMBER(PERCENTAGES!Q5),
        IF(
            PERCENTAGES!Q5 &lt; 0.6,
            "NotKnown",
            "Known"
        ),
        PERCENTAGES!Q5
    )
)</f>
        <v/>
      </c>
      <c r="R5" t="str">
        <f>IF(
    ISERROR(PERCENTAGES!R5),
    "",
    IF(
        ISNUMBER(PERCENTAGES!R5),
        IF(
            PERCENTAGES!R5 &lt; 0.6,
            "NotKnown",
            "Known"
        ),
        PERCENTAGES!R5
    )
)</f>
        <v>NotKnown</v>
      </c>
      <c r="S5" t="str">
        <f>IF(
    ISERROR(PERCENTAGES!S5),
    "",
    IF(
        ISNUMBER(PERCENTAGES!S5),
        IF(
            PERCENTAGES!S5 &lt; 0.6,
            "NotKnown",
            "Known"
        ),
        PERCENTAGES!S5
    )
)</f>
        <v>NotKnown</v>
      </c>
      <c r="T5" t="str">
        <f>IF(
    ISERROR(PERCENTAGES!T5),
    "",
    IF(
        ISNUMBER(PERCENTAGES!T5),
        IF(
            PERCENTAGES!T5 &lt; 0.6,
            "NotKnown",
            "Known"
        ),
        PERCENTAGES!T5
    )
)</f>
        <v>NotKnown</v>
      </c>
      <c r="U5" t="str">
        <f>IF(
    ISERROR(PERCENTAGES!U5),
    "",
    IF(
        ISNUMBER(PERCENTAGES!U5),
        IF(
            PERCENTAGES!U5 &lt; 0.6,
            "NotKnown",
            "Known"
        ),
        PERCENTAGES!U5
    )
)</f>
        <v>NotKnown</v>
      </c>
      <c r="V5" t="str">
        <f>IF(
    ISERROR(PERCENTAGES!V5),
    "",
    IF(
        ISNUMBER(PERCENTAGES!V5),
        IF(
            PERCENTAGES!V5 &lt; 0.6,
            "NotKnown",
            "Known"
        ),
        PERCENTAGES!V5
    )
)</f>
        <v>NotKnown</v>
      </c>
      <c r="W5" t="str">
        <f>IF(
    ISERROR(PERCENTAGES!W5),
    "",
    IF(
        ISNUMBER(PERCENTAGES!W5),
        IF(
            PERCENTAGES!W5 &lt; 0.6,
            "NotKnown",
            "Known"
        ),
        PERCENTAGES!W5
    )
)</f>
        <v>Known</v>
      </c>
      <c r="X5" t="str">
        <f>IF(
    ISERROR(PERCENTAGES!X5),
    "",
    IF(
        ISNUMBER(PERCENTAGES!X5),
        IF(
            PERCENTAGES!X5 &lt; 0.6,
            "NotKnown",
            "Known"
        ),
        PERCENTAGES!X5
    )
)</f>
        <v>Known</v>
      </c>
      <c r="Y5" t="str">
        <f>IF(
    ISERROR(PERCENTAGES!Y5),
    "",
    IF(
        ISNUMBER(PERCENTAGES!Y5),
        IF(
            PERCENTAGES!Y5 &lt; 0.6,
            "NotKnown",
            "Known"
        ),
        PERCENTAGES!Y5
    )
)</f>
        <v>NotKnown</v>
      </c>
      <c r="Z5" t="str">
        <f>IF(
    ISERROR(PERCENTAGES!Z5),
    "",
    IF(
        ISNUMBER(PERCENTAGES!Z5),
        IF(
            PERCENTAGES!Z5 &lt; 0.6,
            "NotKnown",
            "Known"
        ),
        PERCENTAGES!Z5
    )
)</f>
        <v>NotKnown</v>
      </c>
      <c r="AA5" t="str">
        <f>IF(
    ISERROR(PERCENTAGES!AA5),
    "",
    IF(
        ISNUMBER(PERCENTAGES!AA5),
        IF(
            PERCENTAGES!AA5 &lt; 0.6,
            "NotKnown",
            "Known"
        ),
        PERCENTAGES!AA5
    )
)</f>
        <v>NotKnown</v>
      </c>
      <c r="AB5" t="str">
        <f>IF(
    ISERROR(PERCENTAGES!AB5),
    "",
    IF(
        ISNUMBER(PERCENTAGES!AB5),
        IF(
            PERCENTAGES!AB5 &lt; 0.6,
            "NotKnown",
            "Known"
        ),
        PERCENTAGES!AB5
    )
)</f>
        <v>NotKnown</v>
      </c>
      <c r="AC5" t="str">
        <f>IF(
    ISERROR(PERCENTAGES!AC5),
    "",
    IF(
        ISNUMBER(PERCENTAGES!AC5),
        IF(
            PERCENTAGES!AC5 &lt; 0.6,
            "NotKnown",
            "Known"
        ),
        PERCENTAGES!AC5
    )
)</f>
        <v>Known</v>
      </c>
      <c r="AD5" t="str">
        <f>IF(
    ISERROR(PERCENTAGES!AD5),
    "",
    IF(
        ISNUMBER(PERCENTAGES!AD5),
        IF(
            PERCENTAGES!AD5 &lt; 0.6,
            "NotKnown",
            "Known"
        ),
        PERCENTAGES!AD5
    )
)</f>
        <v/>
      </c>
      <c r="AE5" t="str">
        <f>IF(
    ISERROR(PERCENTAGES!AE5),
    "",
    IF(
        ISNUMBER(PERCENTAGES!AE5),
        IF(
            PERCENTAGES!AE5 &lt; 0.6,
            "NotKnown",
            "Known"
        ),
        PERCENTAGES!AE5
    )
)</f>
        <v/>
      </c>
      <c r="AF5" t="str">
        <f>IF(
    ISERROR(PERCENTAGES!AF5),
    "",
    IF(
        ISNUMBER(PERCENTAGES!AF5),
        IF(
            PERCENTAGES!AF5 &lt; 0.6,
            "NotKnown",
            "Known"
        ),
        PERCENTAGES!AF5
    )
)</f>
        <v>Known</v>
      </c>
      <c r="AG5" t="str">
        <f>IF(
    ISERROR(PERCENTAGES!AG5),
    "",
    IF(
        ISNUMBER(PERCENTAGES!AG5),
        IF(
            PERCENTAGES!AG5 &lt; 0.6,
            "NotKnown",
            "Known"
        ),
        PERCENTAGES!AG5
    )
)</f>
        <v>NotKnown</v>
      </c>
      <c r="AH5" t="str">
        <f>IF(
    ISERROR(PERCENTAGES!AH5),
    "",
    IF(
        ISNUMBER(PERCENTAGES!AH5),
        IF(
            PERCENTAGES!AH5 &lt; 0.6,
            "NotKnown",
            "Known"
        ),
        PERCENTAGES!AH5
    )
)</f>
        <v>Known</v>
      </c>
      <c r="AI5" t="str">
        <f>IF(
    ISERROR(PERCENTAGES!AI5),
    "",
    IF(
        ISNUMBER(PERCENTAGES!AI5),
        IF(
            PERCENTAGES!AI5 &lt; 0.6,
            "NotKnown",
            "Known"
        ),
        PERCENTAGES!AI5
    )
)</f>
        <v>Known</v>
      </c>
      <c r="AJ5" t="str">
        <f>IF(
    ISERROR(PERCENTAGES!AJ5),
    "",
    IF(
        ISNUMBER(PERCENTAGES!AJ5),
        IF(
            PERCENTAGES!AJ5 &lt; 0.6,
            "NotKnown",
            "Known"
        ),
        PERCENTAGES!AJ5
    )
)</f>
        <v/>
      </c>
      <c r="AK5" t="str">
        <f>IF(
    ISERROR(PERCENTAGES!AK5),
    "",
    IF(
        ISNUMBER(PERCENTAGES!AK5),
        IF(
            PERCENTAGES!AK5 &lt; 0.6,
            "NotKnown",
            "Known"
        ),
        PERCENTAGES!AK5
    )
)</f>
        <v>Known</v>
      </c>
      <c r="AL5" t="str">
        <f>IF(
    ISERROR(PERCENTAGES!AL5),
    "",
    IF(
        ISNUMBER(PERCENTAGES!AL5),
        IF(
            PERCENTAGES!AL5 &lt; 0.6,
            "NotKnown",
            "Known"
        ),
        PERCENTAGES!AL5
    )
)</f>
        <v>Known</v>
      </c>
      <c r="AM5" t="str">
        <f>IF(
    ISERROR(PERCENTAGES!AM5),
    "",
    IF(
        ISNUMBER(PERCENTAGES!AM5),
        IF(
            PERCENTAGES!AM5 &lt; 0.6,
            "NotKnown",
            "Known"
        ),
        PERCENTAGES!AM5
    )
)</f>
        <v/>
      </c>
      <c r="AN5" t="str">
        <f>IF(
    ISERROR(PERCENTAGES!AN5),
    "",
    IF(
        ISNUMBER(PERCENTAGES!AN5),
        IF(
            PERCENTAGES!AN5 &lt; 0.6,
            "NotKnown",
            "Known"
        ),
        PERCENTAGES!AN5
    )
)</f>
        <v/>
      </c>
      <c r="AO5" t="str">
        <f>IF(
    ISERROR(PERCENTAGES!AO5),
    "",
    IF(
        ISNUMBER(PERCENTAGES!AO5),
        IF(
            PERCENTAGES!AO5 &lt; 0.6,
            "NotKnown",
            "Known"
        ),
        PERCENTAGES!AO5
    )
)</f>
        <v/>
      </c>
      <c r="AP5" t="str">
        <f>IF(
    ISERROR(PERCENTAGES!AP5),
    "",
    IF(
        ISNUMBER(PERCENTAGES!AP5),
        IF(
            PERCENTAGES!AP5 &lt; 0.6,
            "NotKnown",
            "Known"
        ),
        PERCENTAGES!AP5
    )
)</f>
        <v>NotKnown</v>
      </c>
      <c r="AQ5" t="str">
        <f>IF(
    ISERROR(PERCENTAGES!AQ5),
    "",
    IF(
        ISNUMBER(PERCENTAGES!AQ5),
        IF(
            PERCENTAGES!AQ5 &lt; 0.6,
            "NotKnown",
            "Known"
        ),
        PERCENTAGES!AQ5
    )
)</f>
        <v/>
      </c>
      <c r="AR5" t="str">
        <f>IF(
    ISERROR(PERCENTAGES!AR5),
    "",
    IF(
        ISNUMBER(PERCENTAGES!AR5),
        IF(
            PERCENTAGES!AR5 &lt; 0.6,
            "NotKnown",
            "Known"
        ),
        PERCENTAGES!AR5
    )
)</f>
        <v>NotKnown</v>
      </c>
      <c r="AS5" t="str">
        <f>IF(
    ISERROR(PERCENTAGES!AS5),
    "",
    IF(
        ISNUMBER(PERCENTAGES!AS5),
        IF(
            PERCENTAGES!AS5 &lt; 0.6,
            "NotKnown",
            "Known"
        ),
        PERCENTAGES!AS5
    )
)</f>
        <v>Known</v>
      </c>
      <c r="AT5" t="str">
        <f>IF(
    ISERROR(PERCENTAGES!AT5),
    "",
    IF(
        ISNUMBER(PERCENTAGES!AT5),
        IF(
            PERCENTAGES!AT5 &lt; 0.6,
            "NotKnown",
            "Known"
        ),
        PERCENTAGES!AT5
    )
)</f>
        <v>Known</v>
      </c>
    </row>
    <row r="6">
      <c r="A6" s="1" t="str">
        <f>IF(
    ISERROR(PERCENTAGES!A6),
    "",
    IF(
        ISNUMBER(PERCENTAGES!A6),
        IF(
            PERCENTAGES!A6 &lt; 0.6,
            "NotKnown",
            "Known"
        ),
        PERCENTAGES!A6
    )
)</f>
        <v>17A-5</v>
      </c>
      <c r="B6" t="str">
        <f>IF(
    ISERROR(PERCENTAGES!B6),
    "",
    IF(
        ISNUMBER(PERCENTAGES!B6),
        IF(
            PERCENTAGES!B6 &lt; 0.6,
            "NotKnown",
            "Known"
        ),
        PERCENTAGES!B6
    )
)</f>
        <v/>
      </c>
      <c r="C6" t="str">
        <f>IF(
    ISERROR(PERCENTAGES!C6),
    "",
    IF(
        ISNUMBER(PERCENTAGES!C6),
        IF(
            PERCENTAGES!C6 &lt; 0.6,
            "NotKnown",
            "Known"
        ),
        PERCENTAGES!C6
    )
)</f>
        <v>NotKnown</v>
      </c>
      <c r="D6" t="str">
        <f>IF(
    ISERROR(PERCENTAGES!D6),
    "",
    IF(
        ISNUMBER(PERCENTAGES!D6),
        IF(
            PERCENTAGES!D6 &lt; 0.6,
            "NotKnown",
            "Known"
        ),
        PERCENTAGES!D6
    )
)</f>
        <v>NotKnown</v>
      </c>
      <c r="E6" t="str">
        <f>IF(
    ISERROR(PERCENTAGES!E6),
    "",
    IF(
        ISNUMBER(PERCENTAGES!E6),
        IF(
            PERCENTAGES!E6 &lt; 0.6,
            "NotKnown",
            "Known"
        ),
        PERCENTAGES!E6
    )
)</f>
        <v>NotKnown</v>
      </c>
      <c r="F6" t="str">
        <f>IF(
    ISERROR(PERCENTAGES!F6),
    "",
    IF(
        ISNUMBER(PERCENTAGES!F6),
        IF(
            PERCENTAGES!F6 &lt; 0.6,
            "NotKnown",
            "Known"
        ),
        PERCENTAGES!F6
    )
)</f>
        <v>NotKnown</v>
      </c>
      <c r="G6" t="str">
        <f>IF(
    ISERROR(PERCENTAGES!G6),
    "",
    IF(
        ISNUMBER(PERCENTAGES!G6),
        IF(
            PERCENTAGES!G6 &lt; 0.6,
            "NotKnown",
            "Known"
        ),
        PERCENTAGES!G6
    )
)</f>
        <v>NotKnown</v>
      </c>
      <c r="H6" t="str">
        <f>IF(
    ISERROR(PERCENTAGES!H6),
    "",
    IF(
        ISNUMBER(PERCENTAGES!H6),
        IF(
            PERCENTAGES!H6 &lt; 0.6,
            "NotKnown",
            "Known"
        ),
        PERCENTAGES!H6
    )
)</f>
        <v>NotKnown</v>
      </c>
      <c r="I6" t="str">
        <f>IF(
    ISERROR(PERCENTAGES!I6),
    "",
    IF(
        ISNUMBER(PERCENTAGES!I6),
        IF(
            PERCENTAGES!I6 &lt; 0.6,
            "NotKnown",
            "Known"
        ),
        PERCENTAGES!I6
    )
)</f>
        <v>NotKnown</v>
      </c>
      <c r="J6" t="str">
        <f>IF(
    ISERROR(PERCENTAGES!J6),
    "",
    IF(
        ISNUMBER(PERCENTAGES!J6),
        IF(
            PERCENTAGES!J6 &lt; 0.6,
            "NotKnown",
            "Known"
        ),
        PERCENTAGES!J6
    )
)</f>
        <v>NotKnown</v>
      </c>
      <c r="K6" t="str">
        <f>IF(
    ISERROR(PERCENTAGES!K6),
    "",
    IF(
        ISNUMBER(PERCENTAGES!K6),
        IF(
            PERCENTAGES!K6 &lt; 0.6,
            "NotKnown",
            "Known"
        ),
        PERCENTAGES!K6
    )
)</f>
        <v>NotKnown</v>
      </c>
      <c r="L6" t="str">
        <f>IF(
    ISERROR(PERCENTAGES!L6),
    "",
    IF(
        ISNUMBER(PERCENTAGES!L6),
        IF(
            PERCENTAGES!L6 &lt; 0.6,
            "NotKnown",
            "Known"
        ),
        PERCENTAGES!L6
    )
)</f>
        <v>NotKnown</v>
      </c>
      <c r="M6" t="str">
        <f>IF(
    ISERROR(PERCENTAGES!M6),
    "",
    IF(
        ISNUMBER(PERCENTAGES!M6),
        IF(
            PERCENTAGES!M6 &lt; 0.6,
            "NotKnown",
            "Known"
        ),
        PERCENTAGES!M6
    )
)</f>
        <v>NotKnown</v>
      </c>
      <c r="N6" t="str">
        <f>IF(
    ISERROR(PERCENTAGES!N6),
    "",
    IF(
        ISNUMBER(PERCENTAGES!N6),
        IF(
            PERCENTAGES!N6 &lt; 0.6,
            "NotKnown",
            "Known"
        ),
        PERCENTAGES!N6
    )
)</f>
        <v>NotKnown</v>
      </c>
      <c r="O6" t="str">
        <f>IF(
    ISERROR(PERCENTAGES!O6),
    "",
    IF(
        ISNUMBER(PERCENTAGES!O6),
        IF(
            PERCENTAGES!O6 &lt; 0.6,
            "NotKnown",
            "Known"
        ),
        PERCENTAGES!O6
    )
)</f>
        <v>NotKnown</v>
      </c>
      <c r="P6" t="str">
        <f>IF(
    ISERROR(PERCENTAGES!P6),
    "",
    IF(
        ISNUMBER(PERCENTAGES!P6),
        IF(
            PERCENTAGES!P6 &lt; 0.6,
            "NotKnown",
            "Known"
        ),
        PERCENTAGES!P6
    )
)</f>
        <v/>
      </c>
      <c r="Q6" t="str">
        <f>IF(
    ISERROR(PERCENTAGES!Q6),
    "",
    IF(
        ISNUMBER(PERCENTAGES!Q6),
        IF(
            PERCENTAGES!Q6 &lt; 0.6,
            "NotKnown",
            "Known"
        ),
        PERCENTAGES!Q6
    )
)</f>
        <v/>
      </c>
      <c r="R6" t="str">
        <f>IF(
    ISERROR(PERCENTAGES!R6),
    "",
    IF(
        ISNUMBER(PERCENTAGES!R6),
        IF(
            PERCENTAGES!R6 &lt; 0.6,
            "NotKnown",
            "Known"
        ),
        PERCENTAGES!R6
    )
)</f>
        <v>NotKnown</v>
      </c>
      <c r="S6" t="str">
        <f>IF(
    ISERROR(PERCENTAGES!S6),
    "",
    IF(
        ISNUMBER(PERCENTAGES!S6),
        IF(
            PERCENTAGES!S6 &lt; 0.6,
            "NotKnown",
            "Known"
        ),
        PERCENTAGES!S6
    )
)</f>
        <v>NotKnown</v>
      </c>
      <c r="T6" t="str">
        <f>IF(
    ISERROR(PERCENTAGES!T6),
    "",
    IF(
        ISNUMBER(PERCENTAGES!T6),
        IF(
            PERCENTAGES!T6 &lt; 0.6,
            "NotKnown",
            "Known"
        ),
        PERCENTAGES!T6
    )
)</f>
        <v>NotKnown</v>
      </c>
      <c r="U6" t="str">
        <f>IF(
    ISERROR(PERCENTAGES!U6),
    "",
    IF(
        ISNUMBER(PERCENTAGES!U6),
        IF(
            PERCENTAGES!U6 &lt; 0.6,
            "NotKnown",
            "Known"
        ),
        PERCENTAGES!U6
    )
)</f>
        <v>NotKnown</v>
      </c>
      <c r="V6" t="str">
        <f>IF(
    ISERROR(PERCENTAGES!V6),
    "",
    IF(
        ISNUMBER(PERCENTAGES!V6),
        IF(
            PERCENTAGES!V6 &lt; 0.6,
            "NotKnown",
            "Known"
        ),
        PERCENTAGES!V6
    )
)</f>
        <v>NotKnown</v>
      </c>
      <c r="W6" t="str">
        <f>IF(
    ISERROR(PERCENTAGES!W6),
    "",
    IF(
        ISNUMBER(PERCENTAGES!W6),
        IF(
            PERCENTAGES!W6 &lt; 0.6,
            "NotKnown",
            "Known"
        ),
        PERCENTAGES!W6
    )
)</f>
        <v>NotKnown</v>
      </c>
      <c r="X6" t="str">
        <f>IF(
    ISERROR(PERCENTAGES!X6),
    "",
    IF(
        ISNUMBER(PERCENTAGES!X6),
        IF(
            PERCENTAGES!X6 &lt; 0.6,
            "NotKnown",
            "Known"
        ),
        PERCENTAGES!X6
    )
)</f>
        <v>NotKnown</v>
      </c>
      <c r="Y6" t="str">
        <f>IF(
    ISERROR(PERCENTAGES!Y6),
    "",
    IF(
        ISNUMBER(PERCENTAGES!Y6),
        IF(
            PERCENTAGES!Y6 &lt; 0.6,
            "NotKnown",
            "Known"
        ),
        PERCENTAGES!Y6
    )
)</f>
        <v>NotKnown</v>
      </c>
      <c r="Z6" t="str">
        <f>IF(
    ISERROR(PERCENTAGES!Z6),
    "",
    IF(
        ISNUMBER(PERCENTAGES!Z6),
        IF(
            PERCENTAGES!Z6 &lt; 0.6,
            "NotKnown",
            "Known"
        ),
        PERCENTAGES!Z6
    )
)</f>
        <v>NotKnown</v>
      </c>
      <c r="AA6" t="str">
        <f>IF(
    ISERROR(PERCENTAGES!AA6),
    "",
    IF(
        ISNUMBER(PERCENTAGES!AA6),
        IF(
            PERCENTAGES!AA6 &lt; 0.6,
            "NotKnown",
            "Known"
        ),
        PERCENTAGES!AA6
    )
)</f>
        <v>NotKnown</v>
      </c>
      <c r="AB6" t="str">
        <f>IF(
    ISERROR(PERCENTAGES!AB6),
    "",
    IF(
        ISNUMBER(PERCENTAGES!AB6),
        IF(
            PERCENTAGES!AB6 &lt; 0.6,
            "NotKnown",
            "Known"
        ),
        PERCENTAGES!AB6
    )
)</f>
        <v>NotKnown</v>
      </c>
      <c r="AC6" t="str">
        <f>IF(
    ISERROR(PERCENTAGES!AC6),
    "",
    IF(
        ISNUMBER(PERCENTAGES!AC6),
        IF(
            PERCENTAGES!AC6 &lt; 0.6,
            "NotKnown",
            "Known"
        ),
        PERCENTAGES!AC6
    )
)</f>
        <v>NotKnown</v>
      </c>
      <c r="AD6" t="str">
        <f>IF(
    ISERROR(PERCENTAGES!AD6),
    "",
    IF(
        ISNUMBER(PERCENTAGES!AD6),
        IF(
            PERCENTAGES!AD6 &lt; 0.6,
            "NotKnown",
            "Known"
        ),
        PERCENTAGES!AD6
    )
)</f>
        <v/>
      </c>
      <c r="AE6" t="str">
        <f>IF(
    ISERROR(PERCENTAGES!AE6),
    "",
    IF(
        ISNUMBER(PERCENTAGES!AE6),
        IF(
            PERCENTAGES!AE6 &lt; 0.6,
            "NotKnown",
            "Known"
        ),
        PERCENTAGES!AE6
    )
)</f>
        <v/>
      </c>
      <c r="AF6" t="str">
        <f>IF(
    ISERROR(PERCENTAGES!AF6),
    "",
    IF(
        ISNUMBER(PERCENTAGES!AF6),
        IF(
            PERCENTAGES!AF6 &lt; 0.6,
            "NotKnown",
            "Known"
        ),
        PERCENTAGES!AF6
    )
)</f>
        <v>NotKnown</v>
      </c>
      <c r="AG6" t="str">
        <f>IF(
    ISERROR(PERCENTAGES!AG6),
    "",
    IF(
        ISNUMBER(PERCENTAGES!AG6),
        IF(
            PERCENTAGES!AG6 &lt; 0.6,
            "NotKnown",
            "Known"
        ),
        PERCENTAGES!AG6
    )
)</f>
        <v>NotKnown</v>
      </c>
      <c r="AH6" t="str">
        <f>IF(
    ISERROR(PERCENTAGES!AH6),
    "",
    IF(
        ISNUMBER(PERCENTAGES!AH6),
        IF(
            PERCENTAGES!AH6 &lt; 0.6,
            "NotKnown",
            "Known"
        ),
        PERCENTAGES!AH6
    )
)</f>
        <v>NotKnown</v>
      </c>
      <c r="AI6" t="str">
        <f>IF(
    ISERROR(PERCENTAGES!AI6),
    "",
    IF(
        ISNUMBER(PERCENTAGES!AI6),
        IF(
            PERCENTAGES!AI6 &lt; 0.6,
            "NotKnown",
            "Known"
        ),
        PERCENTAGES!AI6
    )
)</f>
        <v>NotKnown</v>
      </c>
      <c r="AJ6" t="str">
        <f>IF(
    ISERROR(PERCENTAGES!AJ6),
    "",
    IF(
        ISNUMBER(PERCENTAGES!AJ6),
        IF(
            PERCENTAGES!AJ6 &lt; 0.6,
            "NotKnown",
            "Known"
        ),
        PERCENTAGES!AJ6
    )
)</f>
        <v/>
      </c>
      <c r="AK6" t="str">
        <f>IF(
    ISERROR(PERCENTAGES!AK6),
    "",
    IF(
        ISNUMBER(PERCENTAGES!AK6),
        IF(
            PERCENTAGES!AK6 &lt; 0.6,
            "NotKnown",
            "Known"
        ),
        PERCENTAGES!AK6
    )
)</f>
        <v>NotKnown</v>
      </c>
      <c r="AL6" t="str">
        <f>IF(
    ISERROR(PERCENTAGES!AL6),
    "",
    IF(
        ISNUMBER(PERCENTAGES!AL6),
        IF(
            PERCENTAGES!AL6 &lt; 0.6,
            "NotKnown",
            "Known"
        ),
        PERCENTAGES!AL6
    )
)</f>
        <v>NotKnown</v>
      </c>
      <c r="AM6" t="str">
        <f>IF(
    ISERROR(PERCENTAGES!AM6),
    "",
    IF(
        ISNUMBER(PERCENTAGES!AM6),
        IF(
            PERCENTAGES!AM6 &lt; 0.6,
            "NotKnown",
            "Known"
        ),
        PERCENTAGES!AM6
    )
)</f>
        <v/>
      </c>
      <c r="AN6" t="str">
        <f>IF(
    ISERROR(PERCENTAGES!AN6),
    "",
    IF(
        ISNUMBER(PERCENTAGES!AN6),
        IF(
            PERCENTAGES!AN6 &lt; 0.6,
            "NotKnown",
            "Known"
        ),
        PERCENTAGES!AN6
    )
)</f>
        <v/>
      </c>
      <c r="AO6" t="str">
        <f>IF(
    ISERROR(PERCENTAGES!AO6),
    "",
    IF(
        ISNUMBER(PERCENTAGES!AO6),
        IF(
            PERCENTAGES!AO6 &lt; 0.6,
            "NotKnown",
            "Known"
        ),
        PERCENTAGES!AO6
    )
)</f>
        <v/>
      </c>
      <c r="AP6" t="str">
        <f>IF(
    ISERROR(PERCENTAGES!AP6),
    "",
    IF(
        ISNUMBER(PERCENTAGES!AP6),
        IF(
            PERCENTAGES!AP6 &lt; 0.6,
            "NotKnown",
            "Known"
        ),
        PERCENTAGES!AP6
    )
)</f>
        <v>NotKnown</v>
      </c>
      <c r="AQ6" t="str">
        <f>IF(
    ISERROR(PERCENTAGES!AQ6),
    "",
    IF(
        ISNUMBER(PERCENTAGES!AQ6),
        IF(
            PERCENTAGES!AQ6 &lt; 0.6,
            "NotKnown",
            "Known"
        ),
        PERCENTAGES!AQ6
    )
)</f>
        <v/>
      </c>
      <c r="AR6" t="str">
        <f>IF(
    ISERROR(PERCENTAGES!AR6),
    "",
    IF(
        ISNUMBER(PERCENTAGES!AR6),
        IF(
            PERCENTAGES!AR6 &lt; 0.6,
            "NotKnown",
            "Known"
        ),
        PERCENTAGES!AR6
    )
)</f>
        <v>NotKnown</v>
      </c>
      <c r="AS6" t="str">
        <f>IF(
    ISERROR(PERCENTAGES!AS6),
    "",
    IF(
        ISNUMBER(PERCENTAGES!AS6),
        IF(
            PERCENTAGES!AS6 &lt; 0.6,
            "NotKnown",
            "Known"
        ),
        PERCENTAGES!AS6
    )
)</f>
        <v>NotKnown</v>
      </c>
      <c r="AT6" t="str">
        <f>IF(
    ISERROR(PERCENTAGES!AT6),
    "",
    IF(
        ISNUMBER(PERCENTAGES!AT6),
        IF(
            PERCENTAGES!AT6 &lt; 0.6,
            "NotKnown",
            "Known"
        ),
        PERCENTAGES!AT6
    )
)</f>
        <v>NotKnown</v>
      </c>
    </row>
    <row r="7">
      <c r="A7" s="1" t="str">
        <f>IF(
    ISERROR(PERCENTAGES!A7),
    "",
    IF(
        ISNUMBER(PERCENTAGES!A7),
        IF(
            PERCENTAGES!A7 &lt; 0.6,
            "NotKnown",
            "Known"
        ),
        PERCENTAGES!A7
    )
)</f>
        <v>17A-6</v>
      </c>
      <c r="B7" t="str">
        <f>IF(
    ISERROR(PERCENTAGES!B7),
    "",
    IF(
        ISNUMBER(PERCENTAGES!B7),
        IF(
            PERCENTAGES!B7 &lt; 0.6,
            "NotKnown",
            "Known"
        ),
        PERCENTAGES!B7
    )
)</f>
        <v/>
      </c>
      <c r="C7" t="str">
        <f>IF(
    ISERROR(PERCENTAGES!C7),
    "",
    IF(
        ISNUMBER(PERCENTAGES!C7),
        IF(
            PERCENTAGES!C7 &lt; 0.6,
            "NotKnown",
            "Known"
        ),
        PERCENTAGES!C7
    )
)</f>
        <v>NotKnown</v>
      </c>
      <c r="D7" t="str">
        <f>IF(
    ISERROR(PERCENTAGES!D7),
    "",
    IF(
        ISNUMBER(PERCENTAGES!D7),
        IF(
            PERCENTAGES!D7 &lt; 0.6,
            "NotKnown",
            "Known"
        ),
        PERCENTAGES!D7
    )
)</f>
        <v>NotKnown</v>
      </c>
      <c r="E7" t="str">
        <f>IF(
    ISERROR(PERCENTAGES!E7),
    "",
    IF(
        ISNUMBER(PERCENTAGES!E7),
        IF(
            PERCENTAGES!E7 &lt; 0.6,
            "NotKnown",
            "Known"
        ),
        PERCENTAGES!E7
    )
)</f>
        <v>Known</v>
      </c>
      <c r="F7" t="str">
        <f>IF(
    ISERROR(PERCENTAGES!F7),
    "",
    IF(
        ISNUMBER(PERCENTAGES!F7),
        IF(
            PERCENTAGES!F7 &lt; 0.6,
            "NotKnown",
            "Known"
        ),
        PERCENTAGES!F7
    )
)</f>
        <v>NotKnown</v>
      </c>
      <c r="G7" t="str">
        <f>IF(
    ISERROR(PERCENTAGES!G7),
    "",
    IF(
        ISNUMBER(PERCENTAGES!G7),
        IF(
            PERCENTAGES!G7 &lt; 0.6,
            "NotKnown",
            "Known"
        ),
        PERCENTAGES!G7
    )
)</f>
        <v>NotKnown</v>
      </c>
      <c r="H7" t="str">
        <f>IF(
    ISERROR(PERCENTAGES!H7),
    "",
    IF(
        ISNUMBER(PERCENTAGES!H7),
        IF(
            PERCENTAGES!H7 &lt; 0.6,
            "NotKnown",
            "Known"
        ),
        PERCENTAGES!H7
    )
)</f>
        <v>NotKnown</v>
      </c>
      <c r="I7" t="str">
        <f>IF(
    ISERROR(PERCENTAGES!I7),
    "",
    IF(
        ISNUMBER(PERCENTAGES!I7),
        IF(
            PERCENTAGES!I7 &lt; 0.6,
            "NotKnown",
            "Known"
        ),
        PERCENTAGES!I7
    )
)</f>
        <v>Known</v>
      </c>
      <c r="J7" t="str">
        <f>IF(
    ISERROR(PERCENTAGES!J7),
    "",
    IF(
        ISNUMBER(PERCENTAGES!J7),
        IF(
            PERCENTAGES!J7 &lt; 0.6,
            "NotKnown",
            "Known"
        ),
        PERCENTAGES!J7
    )
)</f>
        <v>NotKnown</v>
      </c>
      <c r="K7" t="str">
        <f>IF(
    ISERROR(PERCENTAGES!K7),
    "",
    IF(
        ISNUMBER(PERCENTAGES!K7),
        IF(
            PERCENTAGES!K7 &lt; 0.6,
            "NotKnown",
            "Known"
        ),
        PERCENTAGES!K7
    )
)</f>
        <v>NotKnown</v>
      </c>
      <c r="L7" t="str">
        <f>IF(
    ISERROR(PERCENTAGES!L7),
    "",
    IF(
        ISNUMBER(PERCENTAGES!L7),
        IF(
            PERCENTAGES!L7 &lt; 0.6,
            "NotKnown",
            "Known"
        ),
        PERCENTAGES!L7
    )
)</f>
        <v>NotKnown</v>
      </c>
      <c r="M7" t="str">
        <f>IF(
    ISERROR(PERCENTAGES!M7),
    "",
    IF(
        ISNUMBER(PERCENTAGES!M7),
        IF(
            PERCENTAGES!M7 &lt; 0.6,
            "NotKnown",
            "Known"
        ),
        PERCENTAGES!M7
    )
)</f>
        <v>NotKnown</v>
      </c>
      <c r="N7" t="str">
        <f>IF(
    ISERROR(PERCENTAGES!N7),
    "",
    IF(
        ISNUMBER(PERCENTAGES!N7),
        IF(
            PERCENTAGES!N7 &lt; 0.6,
            "NotKnown",
            "Known"
        ),
        PERCENTAGES!N7
    )
)</f>
        <v>NotKnown</v>
      </c>
      <c r="O7" t="str">
        <f>IF(
    ISERROR(PERCENTAGES!O7),
    "",
    IF(
        ISNUMBER(PERCENTAGES!O7),
        IF(
            PERCENTAGES!O7 &lt; 0.6,
            "NotKnown",
            "Known"
        ),
        PERCENTAGES!O7
    )
)</f>
        <v>NotKnown</v>
      </c>
      <c r="P7" t="str">
        <f>IF(
    ISERROR(PERCENTAGES!P7),
    "",
    IF(
        ISNUMBER(PERCENTAGES!P7),
        IF(
            PERCENTAGES!P7 &lt; 0.6,
            "NotKnown",
            "Known"
        ),
        PERCENTAGES!P7
    )
)</f>
        <v/>
      </c>
      <c r="Q7" t="str">
        <f>IF(
    ISERROR(PERCENTAGES!Q7),
    "",
    IF(
        ISNUMBER(PERCENTAGES!Q7),
        IF(
            PERCENTAGES!Q7 &lt; 0.6,
            "NotKnown",
            "Known"
        ),
        PERCENTAGES!Q7
    )
)</f>
        <v/>
      </c>
      <c r="R7" t="str">
        <f>IF(
    ISERROR(PERCENTAGES!R7),
    "",
    IF(
        ISNUMBER(PERCENTAGES!R7),
        IF(
            PERCENTAGES!R7 &lt; 0.6,
            "NotKnown",
            "Known"
        ),
        PERCENTAGES!R7
    )
)</f>
        <v>NotKnown</v>
      </c>
      <c r="S7" t="str">
        <f>IF(
    ISERROR(PERCENTAGES!S7),
    "",
    IF(
        ISNUMBER(PERCENTAGES!S7),
        IF(
            PERCENTAGES!S7 &lt; 0.6,
            "NotKnown",
            "Known"
        ),
        PERCENTAGES!S7
    )
)</f>
        <v>NotKnown</v>
      </c>
      <c r="T7" t="str">
        <f>IF(
    ISERROR(PERCENTAGES!T7),
    "",
    IF(
        ISNUMBER(PERCENTAGES!T7),
        IF(
            PERCENTAGES!T7 &lt; 0.6,
            "NotKnown",
            "Known"
        ),
        PERCENTAGES!T7
    )
)</f>
        <v>NotKnown</v>
      </c>
      <c r="U7" t="str">
        <f>IF(
    ISERROR(PERCENTAGES!U7),
    "",
    IF(
        ISNUMBER(PERCENTAGES!U7),
        IF(
            PERCENTAGES!U7 &lt; 0.6,
            "NotKnown",
            "Known"
        ),
        PERCENTAGES!U7
    )
)</f>
        <v>NotKnown</v>
      </c>
      <c r="V7" t="str">
        <f>IF(
    ISERROR(PERCENTAGES!V7),
    "",
    IF(
        ISNUMBER(PERCENTAGES!V7),
        IF(
            PERCENTAGES!V7 &lt; 0.6,
            "NotKnown",
            "Known"
        ),
        PERCENTAGES!V7
    )
)</f>
        <v>NotKnown</v>
      </c>
      <c r="W7" t="str">
        <f>IF(
    ISERROR(PERCENTAGES!W7),
    "",
    IF(
        ISNUMBER(PERCENTAGES!W7),
        IF(
            PERCENTAGES!W7 &lt; 0.6,
            "NotKnown",
            "Known"
        ),
        PERCENTAGES!W7
    )
)</f>
        <v>NotKnown</v>
      </c>
      <c r="X7" t="str">
        <f>IF(
    ISERROR(PERCENTAGES!X7),
    "",
    IF(
        ISNUMBER(PERCENTAGES!X7),
        IF(
            PERCENTAGES!X7 &lt; 0.6,
            "NotKnown",
            "Known"
        ),
        PERCENTAGES!X7
    )
)</f>
        <v>NotKnown</v>
      </c>
      <c r="Y7" t="str">
        <f>IF(
    ISERROR(PERCENTAGES!Y7),
    "",
    IF(
        ISNUMBER(PERCENTAGES!Y7),
        IF(
            PERCENTAGES!Y7 &lt; 0.6,
            "NotKnown",
            "Known"
        ),
        PERCENTAGES!Y7
    )
)</f>
        <v>NotKnown</v>
      </c>
      <c r="Z7" t="str">
        <f>IF(
    ISERROR(PERCENTAGES!Z7),
    "",
    IF(
        ISNUMBER(PERCENTAGES!Z7),
        IF(
            PERCENTAGES!Z7 &lt; 0.6,
            "NotKnown",
            "Known"
        ),
        PERCENTAGES!Z7
    )
)</f>
        <v>NotKnown</v>
      </c>
      <c r="AA7" t="str">
        <f>IF(
    ISERROR(PERCENTAGES!AA7),
    "",
    IF(
        ISNUMBER(PERCENTAGES!AA7),
        IF(
            PERCENTAGES!AA7 &lt; 0.6,
            "NotKnown",
            "Known"
        ),
        PERCENTAGES!AA7
    )
)</f>
        <v>NotKnown</v>
      </c>
      <c r="AB7" t="str">
        <f>IF(
    ISERROR(PERCENTAGES!AB7),
    "",
    IF(
        ISNUMBER(PERCENTAGES!AB7),
        IF(
            PERCENTAGES!AB7 &lt; 0.6,
            "NotKnown",
            "Known"
        ),
        PERCENTAGES!AB7
    )
)</f>
        <v>NotKnown</v>
      </c>
      <c r="AC7" t="str">
        <f>IF(
    ISERROR(PERCENTAGES!AC7),
    "",
    IF(
        ISNUMBER(PERCENTAGES!AC7),
        IF(
            PERCENTAGES!AC7 &lt; 0.6,
            "NotKnown",
            "Known"
        ),
        PERCENTAGES!AC7
    )
)</f>
        <v>NotKnown</v>
      </c>
      <c r="AD7" t="str">
        <f>IF(
    ISERROR(PERCENTAGES!AD7),
    "",
    IF(
        ISNUMBER(PERCENTAGES!AD7),
        IF(
            PERCENTAGES!AD7 &lt; 0.6,
            "NotKnown",
            "Known"
        ),
        PERCENTAGES!AD7
    )
)</f>
        <v/>
      </c>
      <c r="AE7" t="str">
        <f>IF(
    ISERROR(PERCENTAGES!AE7),
    "",
    IF(
        ISNUMBER(PERCENTAGES!AE7),
        IF(
            PERCENTAGES!AE7 &lt; 0.6,
            "NotKnown",
            "Known"
        ),
        PERCENTAGES!AE7
    )
)</f>
        <v/>
      </c>
      <c r="AF7" t="str">
        <f>IF(
    ISERROR(PERCENTAGES!AF7),
    "",
    IF(
        ISNUMBER(PERCENTAGES!AF7),
        IF(
            PERCENTAGES!AF7 &lt; 0.6,
            "NotKnown",
            "Known"
        ),
        PERCENTAGES!AF7
    )
)</f>
        <v>Known</v>
      </c>
      <c r="AG7" t="str">
        <f>IF(
    ISERROR(PERCENTAGES!AG7),
    "",
    IF(
        ISNUMBER(PERCENTAGES!AG7),
        IF(
            PERCENTAGES!AG7 &lt; 0.6,
            "NotKnown",
            "Known"
        ),
        PERCENTAGES!AG7
    )
)</f>
        <v>NotKnown</v>
      </c>
      <c r="AH7" t="str">
        <f>IF(
    ISERROR(PERCENTAGES!AH7),
    "",
    IF(
        ISNUMBER(PERCENTAGES!AH7),
        IF(
            PERCENTAGES!AH7 &lt; 0.6,
            "NotKnown",
            "Known"
        ),
        PERCENTAGES!AH7
    )
)</f>
        <v>Known</v>
      </c>
      <c r="AI7" t="str">
        <f>IF(
    ISERROR(PERCENTAGES!AI7),
    "",
    IF(
        ISNUMBER(PERCENTAGES!AI7),
        IF(
            PERCENTAGES!AI7 &lt; 0.6,
            "NotKnown",
            "Known"
        ),
        PERCENTAGES!AI7
    )
)</f>
        <v>NotKnown</v>
      </c>
      <c r="AJ7" t="str">
        <f>IF(
    ISERROR(PERCENTAGES!AJ7),
    "",
    IF(
        ISNUMBER(PERCENTAGES!AJ7),
        IF(
            PERCENTAGES!AJ7 &lt; 0.6,
            "NotKnown",
            "Known"
        ),
        PERCENTAGES!AJ7
    )
)</f>
        <v/>
      </c>
      <c r="AK7" t="str">
        <f>IF(
    ISERROR(PERCENTAGES!AK7),
    "",
    IF(
        ISNUMBER(PERCENTAGES!AK7),
        IF(
            PERCENTAGES!AK7 &lt; 0.6,
            "NotKnown",
            "Known"
        ),
        PERCENTAGES!AK7
    )
)</f>
        <v>NotKnown</v>
      </c>
      <c r="AL7" t="str">
        <f>IF(
    ISERROR(PERCENTAGES!AL7),
    "",
    IF(
        ISNUMBER(PERCENTAGES!AL7),
        IF(
            PERCENTAGES!AL7 &lt; 0.6,
            "NotKnown",
            "Known"
        ),
        PERCENTAGES!AL7
    )
)</f>
        <v>NotKnown</v>
      </c>
      <c r="AM7" t="str">
        <f>IF(
    ISERROR(PERCENTAGES!AM7),
    "",
    IF(
        ISNUMBER(PERCENTAGES!AM7),
        IF(
            PERCENTAGES!AM7 &lt; 0.6,
            "NotKnown",
            "Known"
        ),
        PERCENTAGES!AM7
    )
)</f>
        <v/>
      </c>
      <c r="AN7" t="str">
        <f>IF(
    ISERROR(PERCENTAGES!AN7),
    "",
    IF(
        ISNUMBER(PERCENTAGES!AN7),
        IF(
            PERCENTAGES!AN7 &lt; 0.6,
            "NotKnown",
            "Known"
        ),
        PERCENTAGES!AN7
    )
)</f>
        <v/>
      </c>
      <c r="AO7" t="str">
        <f>IF(
    ISERROR(PERCENTAGES!AO7),
    "",
    IF(
        ISNUMBER(PERCENTAGES!AO7),
        IF(
            PERCENTAGES!AO7 &lt; 0.6,
            "NotKnown",
            "Known"
        ),
        PERCENTAGES!AO7
    )
)</f>
        <v/>
      </c>
      <c r="AP7" t="str">
        <f>IF(
    ISERROR(PERCENTAGES!AP7),
    "",
    IF(
        ISNUMBER(PERCENTAGES!AP7),
        IF(
            PERCENTAGES!AP7 &lt; 0.6,
            "NotKnown",
            "Known"
        ),
        PERCENTAGES!AP7
    )
)</f>
        <v>NotKnown</v>
      </c>
      <c r="AQ7" t="str">
        <f>IF(
    ISERROR(PERCENTAGES!AQ7),
    "",
    IF(
        ISNUMBER(PERCENTAGES!AQ7),
        IF(
            PERCENTAGES!AQ7 &lt; 0.6,
            "NotKnown",
            "Known"
        ),
        PERCENTAGES!AQ7
    )
)</f>
        <v/>
      </c>
      <c r="AR7" t="str">
        <f>IF(
    ISERROR(PERCENTAGES!AR7),
    "",
    IF(
        ISNUMBER(PERCENTAGES!AR7),
        IF(
            PERCENTAGES!AR7 &lt; 0.6,
            "NotKnown",
            "Known"
        ),
        PERCENTAGES!AR7
    )
)</f>
        <v>NotKnown</v>
      </c>
      <c r="AS7" t="str">
        <f>IF(
    ISERROR(PERCENTAGES!AS7),
    "",
    IF(
        ISNUMBER(PERCENTAGES!AS7),
        IF(
            PERCENTAGES!AS7 &lt; 0.6,
            "NotKnown",
            "Known"
        ),
        PERCENTAGES!AS7
    )
)</f>
        <v>NotKnown</v>
      </c>
      <c r="AT7" t="str">
        <f>IF(
    ISERROR(PERCENTAGES!AT7),
    "",
    IF(
        ISNUMBER(PERCENTAGES!AT7),
        IF(
            PERCENTAGES!AT7 &lt; 0.6,
            "NotKnown",
            "Known"
        ),
        PERCENTAGES!AT7
    )
)</f>
        <v>NotKnown</v>
      </c>
    </row>
    <row r="8">
      <c r="A8" s="1" t="str">
        <f>IF(
    ISERROR(PERCENTAGES!A8),
    "",
    IF(
        ISNUMBER(PERCENTAGES!A8),
        IF(
            PERCENTAGES!A8 &lt; 0.6,
            "NotKnown",
            "Known"
        ),
        PERCENTAGES!A8
    )
)</f>
        <v>17A-7</v>
      </c>
      <c r="B8" t="str">
        <f>IF(
    ISERROR(PERCENTAGES!B8),
    "",
    IF(
        ISNUMBER(PERCENTAGES!B8),
        IF(
            PERCENTAGES!B8 &lt; 0.6,
            "NotKnown",
            "Known"
        ),
        PERCENTAGES!B8
    )
)</f>
        <v/>
      </c>
      <c r="C8" t="str">
        <f>IF(
    ISERROR(PERCENTAGES!C8),
    "",
    IF(
        ISNUMBER(PERCENTAGES!C8),
        IF(
            PERCENTAGES!C8 &lt; 0.6,
            "NotKnown",
            "Known"
        ),
        PERCENTAGES!C8
    )
)</f>
        <v>Known</v>
      </c>
      <c r="D8" t="str">
        <f>IF(
    ISERROR(PERCENTAGES!D8),
    "",
    IF(
        ISNUMBER(PERCENTAGES!D8),
        IF(
            PERCENTAGES!D8 &lt; 0.6,
            "NotKnown",
            "Known"
        ),
        PERCENTAGES!D8
    )
)</f>
        <v>Known</v>
      </c>
      <c r="E8" t="str">
        <f>IF(
    ISERROR(PERCENTAGES!E8),
    "",
    IF(
        ISNUMBER(PERCENTAGES!E8),
        IF(
            PERCENTAGES!E8 &lt; 0.6,
            "NotKnown",
            "Known"
        ),
        PERCENTAGES!E8
    )
)</f>
        <v>NotKnown</v>
      </c>
      <c r="F8" t="str">
        <f>IF(
    ISERROR(PERCENTAGES!F8),
    "",
    IF(
        ISNUMBER(PERCENTAGES!F8),
        IF(
            PERCENTAGES!F8 &lt; 0.6,
            "NotKnown",
            "Known"
        ),
        PERCENTAGES!F8
    )
)</f>
        <v>Known</v>
      </c>
      <c r="G8" t="str">
        <f>IF(
    ISERROR(PERCENTAGES!G8),
    "",
    IF(
        ISNUMBER(PERCENTAGES!G8),
        IF(
            PERCENTAGES!G8 &lt; 0.6,
            "NotKnown",
            "Known"
        ),
        PERCENTAGES!G8
    )
)</f>
        <v>Known</v>
      </c>
      <c r="H8" t="str">
        <f>IF(
    ISERROR(PERCENTAGES!H8),
    "",
    IF(
        ISNUMBER(PERCENTAGES!H8),
        IF(
            PERCENTAGES!H8 &lt; 0.6,
            "NotKnown",
            "Known"
        ),
        PERCENTAGES!H8
    )
)</f>
        <v>NotKnown</v>
      </c>
      <c r="I8" t="str">
        <f>IF(
    ISERROR(PERCENTAGES!I8),
    "",
    IF(
        ISNUMBER(PERCENTAGES!I8),
        IF(
            PERCENTAGES!I8 &lt; 0.6,
            "NotKnown",
            "Known"
        ),
        PERCENTAGES!I8
    )
)</f>
        <v>Known</v>
      </c>
      <c r="J8" t="str">
        <f>IF(
    ISERROR(PERCENTAGES!J8),
    "",
    IF(
        ISNUMBER(PERCENTAGES!J8),
        IF(
            PERCENTAGES!J8 &lt; 0.6,
            "NotKnown",
            "Known"
        ),
        PERCENTAGES!J8
    )
)</f>
        <v>Known</v>
      </c>
      <c r="K8" t="str">
        <f>IF(
    ISERROR(PERCENTAGES!K8),
    "",
    IF(
        ISNUMBER(PERCENTAGES!K8),
        IF(
            PERCENTAGES!K8 &lt; 0.6,
            "NotKnown",
            "Known"
        ),
        PERCENTAGES!K8
    )
)</f>
        <v>Known</v>
      </c>
      <c r="L8" t="str">
        <f>IF(
    ISERROR(PERCENTAGES!L8),
    "",
    IF(
        ISNUMBER(PERCENTAGES!L8),
        IF(
            PERCENTAGES!L8 &lt; 0.6,
            "NotKnown",
            "Known"
        ),
        PERCENTAGES!L8
    )
)</f>
        <v>Known</v>
      </c>
      <c r="M8" t="str">
        <f>IF(
    ISERROR(PERCENTAGES!M8),
    "",
    IF(
        ISNUMBER(PERCENTAGES!M8),
        IF(
            PERCENTAGES!M8 &lt; 0.6,
            "NotKnown",
            "Known"
        ),
        PERCENTAGES!M8
    )
)</f>
        <v>NotKnown</v>
      </c>
      <c r="N8" t="str">
        <f>IF(
    ISERROR(PERCENTAGES!N8),
    "",
    IF(
        ISNUMBER(PERCENTAGES!N8),
        IF(
            PERCENTAGES!N8 &lt; 0.6,
            "NotKnown",
            "Known"
        ),
        PERCENTAGES!N8
    )
)</f>
        <v>NotKnown</v>
      </c>
      <c r="O8" t="str">
        <f>IF(
    ISERROR(PERCENTAGES!O8),
    "",
    IF(
        ISNUMBER(PERCENTAGES!O8),
        IF(
            PERCENTAGES!O8 &lt; 0.6,
            "NotKnown",
            "Known"
        ),
        PERCENTAGES!O8
    )
)</f>
        <v>Known</v>
      </c>
      <c r="P8" t="str">
        <f>IF(
    ISERROR(PERCENTAGES!P8),
    "",
    IF(
        ISNUMBER(PERCENTAGES!P8),
        IF(
            PERCENTAGES!P8 &lt; 0.6,
            "NotKnown",
            "Known"
        ),
        PERCENTAGES!P8
    )
)</f>
        <v/>
      </c>
      <c r="Q8" t="str">
        <f>IF(
    ISERROR(PERCENTAGES!Q8),
    "",
    IF(
        ISNUMBER(PERCENTAGES!Q8),
        IF(
            PERCENTAGES!Q8 &lt; 0.6,
            "NotKnown",
            "Known"
        ),
        PERCENTAGES!Q8
    )
)</f>
        <v/>
      </c>
      <c r="R8" t="str">
        <f>IF(
    ISERROR(PERCENTAGES!R8),
    "",
    IF(
        ISNUMBER(PERCENTAGES!R8),
        IF(
            PERCENTAGES!R8 &lt; 0.6,
            "NotKnown",
            "Known"
        ),
        PERCENTAGES!R8
    )
)</f>
        <v>NotKnown</v>
      </c>
      <c r="S8" t="str">
        <f>IF(
    ISERROR(PERCENTAGES!S8),
    "",
    IF(
        ISNUMBER(PERCENTAGES!S8),
        IF(
            PERCENTAGES!S8 &lt; 0.6,
            "NotKnown",
            "Known"
        ),
        PERCENTAGES!S8
    )
)</f>
        <v>Known</v>
      </c>
      <c r="T8" t="str">
        <f>IF(
    ISERROR(PERCENTAGES!T8),
    "",
    IF(
        ISNUMBER(PERCENTAGES!T8),
        IF(
            PERCENTAGES!T8 &lt; 0.6,
            "NotKnown",
            "Known"
        ),
        PERCENTAGES!T8
    )
)</f>
        <v>NotKnown</v>
      </c>
      <c r="U8" t="str">
        <f>IF(
    ISERROR(PERCENTAGES!U8),
    "",
    IF(
        ISNUMBER(PERCENTAGES!U8),
        IF(
            PERCENTAGES!U8 &lt; 0.6,
            "NotKnown",
            "Known"
        ),
        PERCENTAGES!U8
    )
)</f>
        <v>Known</v>
      </c>
      <c r="V8" t="str">
        <f>IF(
    ISERROR(PERCENTAGES!V8),
    "",
    IF(
        ISNUMBER(PERCENTAGES!V8),
        IF(
            PERCENTAGES!V8 &lt; 0.6,
            "NotKnown",
            "Known"
        ),
        PERCENTAGES!V8
    )
)</f>
        <v>Known</v>
      </c>
      <c r="W8" t="str">
        <f>IF(
    ISERROR(PERCENTAGES!W8),
    "",
    IF(
        ISNUMBER(PERCENTAGES!W8),
        IF(
            PERCENTAGES!W8 &lt; 0.6,
            "NotKnown",
            "Known"
        ),
        PERCENTAGES!W8
    )
)</f>
        <v>Known</v>
      </c>
      <c r="X8" t="str">
        <f>IF(
    ISERROR(PERCENTAGES!X8),
    "",
    IF(
        ISNUMBER(PERCENTAGES!X8),
        IF(
            PERCENTAGES!X8 &lt; 0.6,
            "NotKnown",
            "Known"
        ),
        PERCENTAGES!X8
    )
)</f>
        <v>Known</v>
      </c>
      <c r="Y8" t="str">
        <f>IF(
    ISERROR(PERCENTAGES!Y8),
    "",
    IF(
        ISNUMBER(PERCENTAGES!Y8),
        IF(
            PERCENTAGES!Y8 &lt; 0.6,
            "NotKnown",
            "Known"
        ),
        PERCENTAGES!Y8
    )
)</f>
        <v>Known</v>
      </c>
      <c r="Z8" t="str">
        <f>IF(
    ISERROR(PERCENTAGES!Z8),
    "",
    IF(
        ISNUMBER(PERCENTAGES!Z8),
        IF(
            PERCENTAGES!Z8 &lt; 0.6,
            "NotKnown",
            "Known"
        ),
        PERCENTAGES!Z8
    )
)</f>
        <v>NotKnown</v>
      </c>
      <c r="AA8" t="str">
        <f>IF(
    ISERROR(PERCENTAGES!AA8),
    "",
    IF(
        ISNUMBER(PERCENTAGES!AA8),
        IF(
            PERCENTAGES!AA8 &lt; 0.6,
            "NotKnown",
            "Known"
        ),
        PERCENTAGES!AA8
    )
)</f>
        <v>Known</v>
      </c>
      <c r="AB8" t="str">
        <f>IF(
    ISERROR(PERCENTAGES!AB8),
    "",
    IF(
        ISNUMBER(PERCENTAGES!AB8),
        IF(
            PERCENTAGES!AB8 &lt; 0.6,
            "NotKnown",
            "Known"
        ),
        PERCENTAGES!AB8
    )
)</f>
        <v>Known</v>
      </c>
      <c r="AC8" t="str">
        <f>IF(
    ISERROR(PERCENTAGES!AC8),
    "",
    IF(
        ISNUMBER(PERCENTAGES!AC8),
        IF(
            PERCENTAGES!AC8 &lt; 0.6,
            "NotKnown",
            "Known"
        ),
        PERCENTAGES!AC8
    )
)</f>
        <v>Known</v>
      </c>
      <c r="AD8" t="str">
        <f>IF(
    ISERROR(PERCENTAGES!AD8),
    "",
    IF(
        ISNUMBER(PERCENTAGES!AD8),
        IF(
            PERCENTAGES!AD8 &lt; 0.6,
            "NotKnown",
            "Known"
        ),
        PERCENTAGES!AD8
    )
)</f>
        <v/>
      </c>
      <c r="AE8" t="str">
        <f>IF(
    ISERROR(PERCENTAGES!AE8),
    "",
    IF(
        ISNUMBER(PERCENTAGES!AE8),
        IF(
            PERCENTAGES!AE8 &lt; 0.6,
            "NotKnown",
            "Known"
        ),
        PERCENTAGES!AE8
    )
)</f>
        <v/>
      </c>
      <c r="AF8" t="str">
        <f>IF(
    ISERROR(PERCENTAGES!AF8),
    "",
    IF(
        ISNUMBER(PERCENTAGES!AF8),
        IF(
            PERCENTAGES!AF8 &lt; 0.6,
            "NotKnown",
            "Known"
        ),
        PERCENTAGES!AF8
    )
)</f>
        <v>Known</v>
      </c>
      <c r="AG8" t="str">
        <f>IF(
    ISERROR(PERCENTAGES!AG8),
    "",
    IF(
        ISNUMBER(PERCENTAGES!AG8),
        IF(
            PERCENTAGES!AG8 &lt; 0.6,
            "NotKnown",
            "Known"
        ),
        PERCENTAGES!AG8
    )
)</f>
        <v>Known</v>
      </c>
      <c r="AH8" t="str">
        <f>IF(
    ISERROR(PERCENTAGES!AH8),
    "",
    IF(
        ISNUMBER(PERCENTAGES!AH8),
        IF(
            PERCENTAGES!AH8 &lt; 0.6,
            "NotKnown",
            "Known"
        ),
        PERCENTAGES!AH8
    )
)</f>
        <v>Known</v>
      </c>
      <c r="AI8" t="str">
        <f>IF(
    ISERROR(PERCENTAGES!AI8),
    "",
    IF(
        ISNUMBER(PERCENTAGES!AI8),
        IF(
            PERCENTAGES!AI8 &lt; 0.6,
            "NotKnown",
            "Known"
        ),
        PERCENTAGES!AI8
    )
)</f>
        <v>NotKnown</v>
      </c>
      <c r="AJ8" t="str">
        <f>IF(
    ISERROR(PERCENTAGES!AJ8),
    "",
    IF(
        ISNUMBER(PERCENTAGES!AJ8),
        IF(
            PERCENTAGES!AJ8 &lt; 0.6,
            "NotKnown",
            "Known"
        ),
        PERCENTAGES!AJ8
    )
)</f>
        <v/>
      </c>
      <c r="AK8" t="str">
        <f>IF(
    ISERROR(PERCENTAGES!AK8),
    "",
    IF(
        ISNUMBER(PERCENTAGES!AK8),
        IF(
            PERCENTAGES!AK8 &lt; 0.6,
            "NotKnown",
            "Known"
        ),
        PERCENTAGES!AK8
    )
)</f>
        <v>NotKnown</v>
      </c>
      <c r="AL8" t="str">
        <f>IF(
    ISERROR(PERCENTAGES!AL8),
    "",
    IF(
        ISNUMBER(PERCENTAGES!AL8),
        IF(
            PERCENTAGES!AL8 &lt; 0.6,
            "NotKnown",
            "Known"
        ),
        PERCENTAGES!AL8
    )
)</f>
        <v>Known</v>
      </c>
      <c r="AM8" t="str">
        <f>IF(
    ISERROR(PERCENTAGES!AM8),
    "",
    IF(
        ISNUMBER(PERCENTAGES!AM8),
        IF(
            PERCENTAGES!AM8 &lt; 0.6,
            "NotKnown",
            "Known"
        ),
        PERCENTAGES!AM8
    )
)</f>
        <v/>
      </c>
      <c r="AN8" t="str">
        <f>IF(
    ISERROR(PERCENTAGES!AN8),
    "",
    IF(
        ISNUMBER(PERCENTAGES!AN8),
        IF(
            PERCENTAGES!AN8 &lt; 0.6,
            "NotKnown",
            "Known"
        ),
        PERCENTAGES!AN8
    )
)</f>
        <v/>
      </c>
      <c r="AO8" t="str">
        <f>IF(
    ISERROR(PERCENTAGES!AO8),
    "",
    IF(
        ISNUMBER(PERCENTAGES!AO8),
        IF(
            PERCENTAGES!AO8 &lt; 0.6,
            "NotKnown",
            "Known"
        ),
        PERCENTAGES!AO8
    )
)</f>
        <v/>
      </c>
      <c r="AP8" t="str">
        <f>IF(
    ISERROR(PERCENTAGES!AP8),
    "",
    IF(
        ISNUMBER(PERCENTAGES!AP8),
        IF(
            PERCENTAGES!AP8 &lt; 0.6,
            "NotKnown",
            "Known"
        ),
        PERCENTAGES!AP8
    )
)</f>
        <v>Known</v>
      </c>
      <c r="AQ8" t="str">
        <f>IF(
    ISERROR(PERCENTAGES!AQ8),
    "",
    IF(
        ISNUMBER(PERCENTAGES!AQ8),
        IF(
            PERCENTAGES!AQ8 &lt; 0.6,
            "NotKnown",
            "Known"
        ),
        PERCENTAGES!AQ8
    )
)</f>
        <v/>
      </c>
      <c r="AR8" t="str">
        <f>IF(
    ISERROR(PERCENTAGES!AR8),
    "",
    IF(
        ISNUMBER(PERCENTAGES!AR8),
        IF(
            PERCENTAGES!AR8 &lt; 0.6,
            "NotKnown",
            "Known"
        ),
        PERCENTAGES!AR8
    )
)</f>
        <v>Known</v>
      </c>
      <c r="AS8" t="str">
        <f>IF(
    ISERROR(PERCENTAGES!AS8),
    "",
    IF(
        ISNUMBER(PERCENTAGES!AS8),
        IF(
            PERCENTAGES!AS8 &lt; 0.6,
            "NotKnown",
            "Known"
        ),
        PERCENTAGES!AS8
    )
)</f>
        <v>Known</v>
      </c>
      <c r="AT8" t="str">
        <f>IF(
    ISERROR(PERCENTAGES!AT8),
    "",
    IF(
        ISNUMBER(PERCENTAGES!AT8),
        IF(
            PERCENTAGES!AT8 &lt; 0.6,
            "NotKnown",
            "Known"
        ),
        PERCENTAGES!AT8
    )
)</f>
        <v>Known</v>
      </c>
    </row>
    <row r="9">
      <c r="A9" s="1" t="str">
        <f>IF(
    ISERROR(PERCENTAGES!A9),
    "",
    IF(
        ISNUMBER(PERCENTAGES!A9),
        IF(
            PERCENTAGES!A9 &lt; 0.6,
            "NotKnown",
            "Known"
        ),
        PERCENTAGES!A9
    )
)</f>
        <v>17A-8</v>
      </c>
      <c r="B9" t="str">
        <f>IF(
    ISERROR(PERCENTAGES!B9),
    "",
    IF(
        ISNUMBER(PERCENTAGES!B9),
        IF(
            PERCENTAGES!B9 &lt; 0.6,
            "NotKnown",
            "Known"
        ),
        PERCENTAGES!B9
    )
)</f>
        <v/>
      </c>
      <c r="C9" t="str">
        <f>IF(
    ISERROR(PERCENTAGES!C9),
    "",
    IF(
        ISNUMBER(PERCENTAGES!C9),
        IF(
            PERCENTAGES!C9 &lt; 0.6,
            "NotKnown",
            "Known"
        ),
        PERCENTAGES!C9
    )
)</f>
        <v>Known</v>
      </c>
      <c r="D9" t="str">
        <f>IF(
    ISERROR(PERCENTAGES!D9),
    "",
    IF(
        ISNUMBER(PERCENTAGES!D9),
        IF(
            PERCENTAGES!D9 &lt; 0.6,
            "NotKnown",
            "Known"
        ),
        PERCENTAGES!D9
    )
)</f>
        <v>NotKnown</v>
      </c>
      <c r="E9" t="str">
        <f>IF(
    ISERROR(PERCENTAGES!E9),
    "",
    IF(
        ISNUMBER(PERCENTAGES!E9),
        IF(
            PERCENTAGES!E9 &lt; 0.6,
            "NotKnown",
            "Known"
        ),
        PERCENTAGES!E9
    )
)</f>
        <v>Known</v>
      </c>
      <c r="F9" t="str">
        <f>IF(
    ISERROR(PERCENTAGES!F9),
    "",
    IF(
        ISNUMBER(PERCENTAGES!F9),
        IF(
            PERCENTAGES!F9 &lt; 0.6,
            "NotKnown",
            "Known"
        ),
        PERCENTAGES!F9
    )
)</f>
        <v>Known</v>
      </c>
      <c r="G9" t="str">
        <f>IF(
    ISERROR(PERCENTAGES!G9),
    "",
    IF(
        ISNUMBER(PERCENTAGES!G9),
        IF(
            PERCENTAGES!G9 &lt; 0.6,
            "NotKnown",
            "Known"
        ),
        PERCENTAGES!G9
    )
)</f>
        <v>Known</v>
      </c>
      <c r="H9" t="str">
        <f>IF(
    ISERROR(PERCENTAGES!H9),
    "",
    IF(
        ISNUMBER(PERCENTAGES!H9),
        IF(
            PERCENTAGES!H9 &lt; 0.6,
            "NotKnown",
            "Known"
        ),
        PERCENTAGES!H9
    )
)</f>
        <v>NotKnown</v>
      </c>
      <c r="I9" t="str">
        <f>IF(
    ISERROR(PERCENTAGES!I9),
    "",
    IF(
        ISNUMBER(PERCENTAGES!I9),
        IF(
            PERCENTAGES!I9 &lt; 0.6,
            "NotKnown",
            "Known"
        ),
        PERCENTAGES!I9
    )
)</f>
        <v>Known</v>
      </c>
      <c r="J9" t="str">
        <f>IF(
    ISERROR(PERCENTAGES!J9),
    "",
    IF(
        ISNUMBER(PERCENTAGES!J9),
        IF(
            PERCENTAGES!J9 &lt; 0.6,
            "NotKnown",
            "Known"
        ),
        PERCENTAGES!J9
    )
)</f>
        <v>NotKnown</v>
      </c>
      <c r="K9" t="str">
        <f>IF(
    ISERROR(PERCENTAGES!K9),
    "",
    IF(
        ISNUMBER(PERCENTAGES!K9),
        IF(
            PERCENTAGES!K9 &lt; 0.6,
            "NotKnown",
            "Known"
        ),
        PERCENTAGES!K9
    )
)</f>
        <v>NotKnown</v>
      </c>
      <c r="L9" t="str">
        <f>IF(
    ISERROR(PERCENTAGES!L9),
    "",
    IF(
        ISNUMBER(PERCENTAGES!L9),
        IF(
            PERCENTAGES!L9 &lt; 0.6,
            "NotKnown",
            "Known"
        ),
        PERCENTAGES!L9
    )
)</f>
        <v>Known</v>
      </c>
      <c r="M9" t="str">
        <f>IF(
    ISERROR(PERCENTAGES!M9),
    "",
    IF(
        ISNUMBER(PERCENTAGES!M9),
        IF(
            PERCENTAGES!M9 &lt; 0.6,
            "NotKnown",
            "Known"
        ),
        PERCENTAGES!M9
    )
)</f>
        <v>NotKnown</v>
      </c>
      <c r="N9" t="str">
        <f>IF(
    ISERROR(PERCENTAGES!N9),
    "",
    IF(
        ISNUMBER(PERCENTAGES!N9),
        IF(
            PERCENTAGES!N9 &lt; 0.6,
            "NotKnown",
            "Known"
        ),
        PERCENTAGES!N9
    )
)</f>
        <v>Known</v>
      </c>
      <c r="O9" t="str">
        <f>IF(
    ISERROR(PERCENTAGES!O9),
    "",
    IF(
        ISNUMBER(PERCENTAGES!O9),
        IF(
            PERCENTAGES!O9 &lt; 0.6,
            "NotKnown",
            "Known"
        ),
        PERCENTAGES!O9
    )
)</f>
        <v>Known</v>
      </c>
      <c r="P9" t="str">
        <f>IF(
    ISERROR(PERCENTAGES!P9),
    "",
    IF(
        ISNUMBER(PERCENTAGES!P9),
        IF(
            PERCENTAGES!P9 &lt; 0.6,
            "NotKnown",
            "Known"
        ),
        PERCENTAGES!P9
    )
)</f>
        <v/>
      </c>
      <c r="Q9" t="str">
        <f>IF(
    ISERROR(PERCENTAGES!Q9),
    "",
    IF(
        ISNUMBER(PERCENTAGES!Q9),
        IF(
            PERCENTAGES!Q9 &lt; 0.6,
            "NotKnown",
            "Known"
        ),
        PERCENTAGES!Q9
    )
)</f>
        <v/>
      </c>
      <c r="R9" t="str">
        <f>IF(
    ISERROR(PERCENTAGES!R9),
    "",
    IF(
        ISNUMBER(PERCENTAGES!R9),
        IF(
            PERCENTAGES!R9 &lt; 0.6,
            "NotKnown",
            "Known"
        ),
        PERCENTAGES!R9
    )
)</f>
        <v>NotKnown</v>
      </c>
      <c r="S9" t="str">
        <f>IF(
    ISERROR(PERCENTAGES!S9),
    "",
    IF(
        ISNUMBER(PERCENTAGES!S9),
        IF(
            PERCENTAGES!S9 &lt; 0.6,
            "NotKnown",
            "Known"
        ),
        PERCENTAGES!S9
    )
)</f>
        <v>Known</v>
      </c>
      <c r="T9" t="str">
        <f>IF(
    ISERROR(PERCENTAGES!T9),
    "",
    IF(
        ISNUMBER(PERCENTAGES!T9),
        IF(
            PERCENTAGES!T9 &lt; 0.6,
            "NotKnown",
            "Known"
        ),
        PERCENTAGES!T9
    )
)</f>
        <v>NotKnown</v>
      </c>
      <c r="U9" t="str">
        <f>IF(
    ISERROR(PERCENTAGES!U9),
    "",
    IF(
        ISNUMBER(PERCENTAGES!U9),
        IF(
            PERCENTAGES!U9 &lt; 0.6,
            "NotKnown",
            "Known"
        ),
        PERCENTAGES!U9
    )
)</f>
        <v>NotKnown</v>
      </c>
      <c r="V9" t="str">
        <f>IF(
    ISERROR(PERCENTAGES!V9),
    "",
    IF(
        ISNUMBER(PERCENTAGES!V9),
        IF(
            PERCENTAGES!V9 &lt; 0.6,
            "NotKnown",
            "Known"
        ),
        PERCENTAGES!V9
    )
)</f>
        <v>Known</v>
      </c>
      <c r="W9" t="str">
        <f>IF(
    ISERROR(PERCENTAGES!W9),
    "",
    IF(
        ISNUMBER(PERCENTAGES!W9),
        IF(
            PERCENTAGES!W9 &lt; 0.6,
            "NotKnown",
            "Known"
        ),
        PERCENTAGES!W9
    )
)</f>
        <v>Known</v>
      </c>
      <c r="X9" t="str">
        <f>IF(
    ISERROR(PERCENTAGES!X9),
    "",
    IF(
        ISNUMBER(PERCENTAGES!X9),
        IF(
            PERCENTAGES!X9 &lt; 0.6,
            "NotKnown",
            "Known"
        ),
        PERCENTAGES!X9
    )
)</f>
        <v>Known</v>
      </c>
      <c r="Y9" t="str">
        <f>IF(
    ISERROR(PERCENTAGES!Y9),
    "",
    IF(
        ISNUMBER(PERCENTAGES!Y9),
        IF(
            PERCENTAGES!Y9 &lt; 0.6,
            "NotKnown",
            "Known"
        ),
        PERCENTAGES!Y9
    )
)</f>
        <v>NotKnown</v>
      </c>
      <c r="Z9" t="str">
        <f>IF(
    ISERROR(PERCENTAGES!Z9),
    "",
    IF(
        ISNUMBER(PERCENTAGES!Z9),
        IF(
            PERCENTAGES!Z9 &lt; 0.6,
            "NotKnown",
            "Known"
        ),
        PERCENTAGES!Z9
    )
)</f>
        <v>Known</v>
      </c>
      <c r="AA9" t="str">
        <f>IF(
    ISERROR(PERCENTAGES!AA9),
    "",
    IF(
        ISNUMBER(PERCENTAGES!AA9),
        IF(
            PERCENTAGES!AA9 &lt; 0.6,
            "NotKnown",
            "Known"
        ),
        PERCENTAGES!AA9
    )
)</f>
        <v>NotKnown</v>
      </c>
      <c r="AB9" t="str">
        <f>IF(
    ISERROR(PERCENTAGES!AB9),
    "",
    IF(
        ISNUMBER(PERCENTAGES!AB9),
        IF(
            PERCENTAGES!AB9 &lt; 0.6,
            "NotKnown",
            "Known"
        ),
        PERCENTAGES!AB9
    )
)</f>
        <v>Known</v>
      </c>
      <c r="AC9" t="str">
        <f>IF(
    ISERROR(PERCENTAGES!AC9),
    "",
    IF(
        ISNUMBER(PERCENTAGES!AC9),
        IF(
            PERCENTAGES!AC9 &lt; 0.6,
            "NotKnown",
            "Known"
        ),
        PERCENTAGES!AC9
    )
)</f>
        <v>Known</v>
      </c>
      <c r="AD9" t="str">
        <f>IF(
    ISERROR(PERCENTAGES!AD9),
    "",
    IF(
        ISNUMBER(PERCENTAGES!AD9),
        IF(
            PERCENTAGES!AD9 &lt; 0.6,
            "NotKnown",
            "Known"
        ),
        PERCENTAGES!AD9
    )
)</f>
        <v/>
      </c>
      <c r="AE9" t="str">
        <f>IF(
    ISERROR(PERCENTAGES!AE9),
    "",
    IF(
        ISNUMBER(PERCENTAGES!AE9),
        IF(
            PERCENTAGES!AE9 &lt; 0.6,
            "NotKnown",
            "Known"
        ),
        PERCENTAGES!AE9
    )
)</f>
        <v/>
      </c>
      <c r="AF9" t="str">
        <f>IF(
    ISERROR(PERCENTAGES!AF9),
    "",
    IF(
        ISNUMBER(PERCENTAGES!AF9),
        IF(
            PERCENTAGES!AF9 &lt; 0.6,
            "NotKnown",
            "Known"
        ),
        PERCENTAGES!AF9
    )
)</f>
        <v>Known</v>
      </c>
      <c r="AG9" t="str">
        <f>IF(
    ISERROR(PERCENTAGES!AG9),
    "",
    IF(
        ISNUMBER(PERCENTAGES!AG9),
        IF(
            PERCENTAGES!AG9 &lt; 0.6,
            "NotKnown",
            "Known"
        ),
        PERCENTAGES!AG9
    )
)</f>
        <v>Known</v>
      </c>
      <c r="AH9" t="str">
        <f>IF(
    ISERROR(PERCENTAGES!AH9),
    "",
    IF(
        ISNUMBER(PERCENTAGES!AH9),
        IF(
            PERCENTAGES!AH9 &lt; 0.6,
            "NotKnown",
            "Known"
        ),
        PERCENTAGES!AH9
    )
)</f>
        <v>NotKnown</v>
      </c>
      <c r="AI9" t="str">
        <f>IF(
    ISERROR(PERCENTAGES!AI9),
    "",
    IF(
        ISNUMBER(PERCENTAGES!AI9),
        IF(
            PERCENTAGES!AI9 &lt; 0.6,
            "NotKnown",
            "Known"
        ),
        PERCENTAGES!AI9
    )
)</f>
        <v>NotKnown</v>
      </c>
      <c r="AJ9" t="str">
        <f>IF(
    ISERROR(PERCENTAGES!AJ9),
    "",
    IF(
        ISNUMBER(PERCENTAGES!AJ9),
        IF(
            PERCENTAGES!AJ9 &lt; 0.6,
            "NotKnown",
            "Known"
        ),
        PERCENTAGES!AJ9
    )
)</f>
        <v/>
      </c>
      <c r="AK9" t="str">
        <f>IF(
    ISERROR(PERCENTAGES!AK9),
    "",
    IF(
        ISNUMBER(PERCENTAGES!AK9),
        IF(
            PERCENTAGES!AK9 &lt; 0.6,
            "NotKnown",
            "Known"
        ),
        PERCENTAGES!AK9
    )
)</f>
        <v>Known</v>
      </c>
      <c r="AL9" t="str">
        <f>IF(
    ISERROR(PERCENTAGES!AL9),
    "",
    IF(
        ISNUMBER(PERCENTAGES!AL9),
        IF(
            PERCENTAGES!AL9 &lt; 0.6,
            "NotKnown",
            "Known"
        ),
        PERCENTAGES!AL9
    )
)</f>
        <v>Known</v>
      </c>
      <c r="AM9" t="str">
        <f>IF(
    ISERROR(PERCENTAGES!AM9),
    "",
    IF(
        ISNUMBER(PERCENTAGES!AM9),
        IF(
            PERCENTAGES!AM9 &lt; 0.6,
            "NotKnown",
            "Known"
        ),
        PERCENTAGES!AM9
    )
)</f>
        <v/>
      </c>
      <c r="AN9" t="str">
        <f>IF(
    ISERROR(PERCENTAGES!AN9),
    "",
    IF(
        ISNUMBER(PERCENTAGES!AN9),
        IF(
            PERCENTAGES!AN9 &lt; 0.6,
            "NotKnown",
            "Known"
        ),
        PERCENTAGES!AN9
    )
)</f>
        <v/>
      </c>
      <c r="AO9" t="str">
        <f>IF(
    ISERROR(PERCENTAGES!AO9),
    "",
    IF(
        ISNUMBER(PERCENTAGES!AO9),
        IF(
            PERCENTAGES!AO9 &lt; 0.6,
            "NotKnown",
            "Known"
        ),
        PERCENTAGES!AO9
    )
)</f>
        <v/>
      </c>
      <c r="AP9" t="str">
        <f>IF(
    ISERROR(PERCENTAGES!AP9),
    "",
    IF(
        ISNUMBER(PERCENTAGES!AP9),
        IF(
            PERCENTAGES!AP9 &lt; 0.6,
            "NotKnown",
            "Known"
        ),
        PERCENTAGES!AP9
    )
)</f>
        <v>Known</v>
      </c>
      <c r="AQ9" t="str">
        <f>IF(
    ISERROR(PERCENTAGES!AQ9),
    "",
    IF(
        ISNUMBER(PERCENTAGES!AQ9),
        IF(
            PERCENTAGES!AQ9 &lt; 0.6,
            "NotKnown",
            "Known"
        ),
        PERCENTAGES!AQ9
    )
)</f>
        <v/>
      </c>
      <c r="AR9" t="str">
        <f>IF(
    ISERROR(PERCENTAGES!AR9),
    "",
    IF(
        ISNUMBER(PERCENTAGES!AR9),
        IF(
            PERCENTAGES!AR9 &lt; 0.6,
            "NotKnown",
            "Known"
        ),
        PERCENTAGES!AR9
    )
)</f>
        <v>Known</v>
      </c>
      <c r="AS9" t="str">
        <f>IF(
    ISERROR(PERCENTAGES!AS9),
    "",
    IF(
        ISNUMBER(PERCENTAGES!AS9),
        IF(
            PERCENTAGES!AS9 &lt; 0.6,
            "NotKnown",
            "Known"
        ),
        PERCENTAGES!AS9
    )
)</f>
        <v>Known</v>
      </c>
      <c r="AT9" t="str">
        <f>IF(
    ISERROR(PERCENTAGES!AT9),
    "",
    IF(
        ISNUMBER(PERCENTAGES!AT9),
        IF(
            PERCENTAGES!AT9 &lt; 0.6,
            "NotKnown",
            "Known"
        ),
        PERCENTAGES!AT9
    )
)</f>
        <v>Known</v>
      </c>
    </row>
    <row r="10">
      <c r="A10" s="1" t="str">
        <f>IF(
    ISERROR(PERCENTAGES!A10),
    "",
    IF(
        ISNUMBER(PERCENTAGES!A10),
        IF(
            PERCENTAGES!A10 &lt; 0.6,
            "NotKnown",
            "Known"
        ),
        PERCENTAGES!A10
    )
)</f>
        <v>17A-9</v>
      </c>
      <c r="B10" t="str">
        <f>IF(
    ISERROR(PERCENTAGES!B10),
    "",
    IF(
        ISNUMBER(PERCENTAGES!B10),
        IF(
            PERCENTAGES!B10 &lt; 0.6,
            "NotKnown",
            "Known"
        ),
        PERCENTAGES!B10
    )
)</f>
        <v/>
      </c>
      <c r="C10" t="str">
        <f>IF(
    ISERROR(PERCENTAGES!C10),
    "",
    IF(
        ISNUMBER(PERCENTAGES!C10),
        IF(
            PERCENTAGES!C10 &lt; 0.6,
            "NotKnown",
            "Known"
        ),
        PERCENTAGES!C10
    )
)</f>
        <v>Known</v>
      </c>
      <c r="D10" t="str">
        <f>IF(
    ISERROR(PERCENTAGES!D10),
    "",
    IF(
        ISNUMBER(PERCENTAGES!D10),
        IF(
            PERCENTAGES!D10 &lt; 0.6,
            "NotKnown",
            "Known"
        ),
        PERCENTAGES!D10
    )
)</f>
        <v>Known</v>
      </c>
      <c r="E10" t="str">
        <f>IF(
    ISERROR(PERCENTAGES!E10),
    "",
    IF(
        ISNUMBER(PERCENTAGES!E10),
        IF(
            PERCENTAGES!E10 &lt; 0.6,
            "NotKnown",
            "Known"
        ),
        PERCENTAGES!E10
    )
)</f>
        <v>NotKnown</v>
      </c>
      <c r="F10" t="str">
        <f>IF(
    ISERROR(PERCENTAGES!F10),
    "",
    IF(
        ISNUMBER(PERCENTAGES!F10),
        IF(
            PERCENTAGES!F10 &lt; 0.6,
            "NotKnown",
            "Known"
        ),
        PERCENTAGES!F10
    )
)</f>
        <v>Known</v>
      </c>
      <c r="G10" t="str">
        <f>IF(
    ISERROR(PERCENTAGES!G10),
    "",
    IF(
        ISNUMBER(PERCENTAGES!G10),
        IF(
            PERCENTAGES!G10 &lt; 0.6,
            "NotKnown",
            "Known"
        ),
        PERCENTAGES!G10
    )
)</f>
        <v>Known</v>
      </c>
      <c r="H10" t="str">
        <f>IF(
    ISERROR(PERCENTAGES!H10),
    "",
    IF(
        ISNUMBER(PERCENTAGES!H10),
        IF(
            PERCENTAGES!H10 &lt; 0.6,
            "NotKnown",
            "Known"
        ),
        PERCENTAGES!H10
    )
)</f>
        <v>Known</v>
      </c>
      <c r="I10" t="str">
        <f>IF(
    ISERROR(PERCENTAGES!I10),
    "",
    IF(
        ISNUMBER(PERCENTAGES!I10),
        IF(
            PERCENTAGES!I10 &lt; 0.6,
            "NotKnown",
            "Known"
        ),
        PERCENTAGES!I10
    )
)</f>
        <v>Known</v>
      </c>
      <c r="J10" t="str">
        <f>IF(
    ISERROR(PERCENTAGES!J10),
    "",
    IF(
        ISNUMBER(PERCENTAGES!J10),
        IF(
            PERCENTAGES!J10 &lt; 0.6,
            "NotKnown",
            "Known"
        ),
        PERCENTAGES!J10
    )
)</f>
        <v>Known</v>
      </c>
      <c r="K10" t="str">
        <f>IF(
    ISERROR(PERCENTAGES!K10),
    "",
    IF(
        ISNUMBER(PERCENTAGES!K10),
        IF(
            PERCENTAGES!K10 &lt; 0.6,
            "NotKnown",
            "Known"
        ),
        PERCENTAGES!K10
    )
)</f>
        <v>Known</v>
      </c>
      <c r="L10" t="str">
        <f>IF(
    ISERROR(PERCENTAGES!L10),
    "",
    IF(
        ISNUMBER(PERCENTAGES!L10),
        IF(
            PERCENTAGES!L10 &lt; 0.6,
            "NotKnown",
            "Known"
        ),
        PERCENTAGES!L10
    )
)</f>
        <v>Known</v>
      </c>
      <c r="M10" t="str">
        <f>IF(
    ISERROR(PERCENTAGES!M10),
    "",
    IF(
        ISNUMBER(PERCENTAGES!M10),
        IF(
            PERCENTAGES!M10 &lt; 0.6,
            "NotKnown",
            "Known"
        ),
        PERCENTAGES!M10
    )
)</f>
        <v>Known</v>
      </c>
      <c r="N10" t="str">
        <f>IF(
    ISERROR(PERCENTAGES!N10),
    "",
    IF(
        ISNUMBER(PERCENTAGES!N10),
        IF(
            PERCENTAGES!N10 &lt; 0.6,
            "NotKnown",
            "Known"
        ),
        PERCENTAGES!N10
    )
)</f>
        <v>NotKnown</v>
      </c>
      <c r="O10" t="str">
        <f>IF(
    ISERROR(PERCENTAGES!O10),
    "",
    IF(
        ISNUMBER(PERCENTAGES!O10),
        IF(
            PERCENTAGES!O10 &lt; 0.6,
            "NotKnown",
            "Known"
        ),
        PERCENTAGES!O10
    )
)</f>
        <v>Known</v>
      </c>
      <c r="P10" t="str">
        <f>IF(
    ISERROR(PERCENTAGES!P10),
    "",
    IF(
        ISNUMBER(PERCENTAGES!P10),
        IF(
            PERCENTAGES!P10 &lt; 0.6,
            "NotKnown",
            "Known"
        ),
        PERCENTAGES!P10
    )
)</f>
        <v/>
      </c>
      <c r="Q10" t="str">
        <f>IF(
    ISERROR(PERCENTAGES!Q10),
    "",
    IF(
        ISNUMBER(PERCENTAGES!Q10),
        IF(
            PERCENTAGES!Q10 &lt; 0.6,
            "NotKnown",
            "Known"
        ),
        PERCENTAGES!Q10
    )
)</f>
        <v/>
      </c>
      <c r="R10" t="str">
        <f>IF(
    ISERROR(PERCENTAGES!R10),
    "",
    IF(
        ISNUMBER(PERCENTAGES!R10),
        IF(
            PERCENTAGES!R10 &lt; 0.6,
            "NotKnown",
            "Known"
        ),
        PERCENTAGES!R10
    )
)</f>
        <v>Known</v>
      </c>
      <c r="S10" t="str">
        <f>IF(
    ISERROR(PERCENTAGES!S10),
    "",
    IF(
        ISNUMBER(PERCENTAGES!S10),
        IF(
            PERCENTAGES!S10 &lt; 0.6,
            "NotKnown",
            "Known"
        ),
        PERCENTAGES!S10
    )
)</f>
        <v>Known</v>
      </c>
      <c r="T10" t="str">
        <f>IF(
    ISERROR(PERCENTAGES!T10),
    "",
    IF(
        ISNUMBER(PERCENTAGES!T10),
        IF(
            PERCENTAGES!T10 &lt; 0.6,
            "NotKnown",
            "Known"
        ),
        PERCENTAGES!T10
    )
)</f>
        <v>Known</v>
      </c>
      <c r="U10" t="str">
        <f>IF(
    ISERROR(PERCENTAGES!U10),
    "",
    IF(
        ISNUMBER(PERCENTAGES!U10),
        IF(
            PERCENTAGES!U10 &lt; 0.6,
            "NotKnown",
            "Known"
        ),
        PERCENTAGES!U10
    )
)</f>
        <v>Known</v>
      </c>
      <c r="V10" t="str">
        <f>IF(
    ISERROR(PERCENTAGES!V10),
    "",
    IF(
        ISNUMBER(PERCENTAGES!V10),
        IF(
            PERCENTAGES!V10 &lt; 0.6,
            "NotKnown",
            "Known"
        ),
        PERCENTAGES!V10
    )
)</f>
        <v>Known</v>
      </c>
      <c r="W10" t="str">
        <f>IF(
    ISERROR(PERCENTAGES!W10),
    "",
    IF(
        ISNUMBER(PERCENTAGES!W10),
        IF(
            PERCENTAGES!W10 &lt; 0.6,
            "NotKnown",
            "Known"
        ),
        PERCENTAGES!W10
    )
)</f>
        <v>Known</v>
      </c>
      <c r="X10" t="str">
        <f>IF(
    ISERROR(PERCENTAGES!X10),
    "",
    IF(
        ISNUMBER(PERCENTAGES!X10),
        IF(
            PERCENTAGES!X10 &lt; 0.6,
            "NotKnown",
            "Known"
        ),
        PERCENTAGES!X10
    )
)</f>
        <v>Known</v>
      </c>
      <c r="Y10" t="str">
        <f>IF(
    ISERROR(PERCENTAGES!Y10),
    "",
    IF(
        ISNUMBER(PERCENTAGES!Y10),
        IF(
            PERCENTAGES!Y10 &lt; 0.6,
            "NotKnown",
            "Known"
        ),
        PERCENTAGES!Y10
    )
)</f>
        <v>NotKnown</v>
      </c>
      <c r="Z10" t="str">
        <f>IF(
    ISERROR(PERCENTAGES!Z10),
    "",
    IF(
        ISNUMBER(PERCENTAGES!Z10),
        IF(
            PERCENTAGES!Z10 &lt; 0.6,
            "NotKnown",
            "Known"
        ),
        PERCENTAGES!Z10
    )
)</f>
        <v>Known</v>
      </c>
      <c r="AA10" t="str">
        <f>IF(
    ISERROR(PERCENTAGES!AA10),
    "",
    IF(
        ISNUMBER(PERCENTAGES!AA10),
        IF(
            PERCENTAGES!AA10 &lt; 0.6,
            "NotKnown",
            "Known"
        ),
        PERCENTAGES!AA10
    )
)</f>
        <v>Known</v>
      </c>
      <c r="AB10" t="str">
        <f>IF(
    ISERROR(PERCENTAGES!AB10),
    "",
    IF(
        ISNUMBER(PERCENTAGES!AB10),
        IF(
            PERCENTAGES!AB10 &lt; 0.6,
            "NotKnown",
            "Known"
        ),
        PERCENTAGES!AB10
    )
)</f>
        <v>Known</v>
      </c>
      <c r="AC10" t="str">
        <f>IF(
    ISERROR(PERCENTAGES!AC10),
    "",
    IF(
        ISNUMBER(PERCENTAGES!AC10),
        IF(
            PERCENTAGES!AC10 &lt; 0.6,
            "NotKnown",
            "Known"
        ),
        PERCENTAGES!AC10
    )
)</f>
        <v>Known</v>
      </c>
      <c r="AD10" t="str">
        <f>IF(
    ISERROR(PERCENTAGES!AD10),
    "",
    IF(
        ISNUMBER(PERCENTAGES!AD10),
        IF(
            PERCENTAGES!AD10 &lt; 0.6,
            "NotKnown",
            "Known"
        ),
        PERCENTAGES!AD10
    )
)</f>
        <v/>
      </c>
      <c r="AE10" t="str">
        <f>IF(
    ISERROR(PERCENTAGES!AE10),
    "",
    IF(
        ISNUMBER(PERCENTAGES!AE10),
        IF(
            PERCENTAGES!AE10 &lt; 0.6,
            "NotKnown",
            "Known"
        ),
        PERCENTAGES!AE10
    )
)</f>
        <v/>
      </c>
      <c r="AF10" t="str">
        <f>IF(
    ISERROR(PERCENTAGES!AF10),
    "",
    IF(
        ISNUMBER(PERCENTAGES!AF10),
        IF(
            PERCENTAGES!AF10 &lt; 0.6,
            "NotKnown",
            "Known"
        ),
        PERCENTAGES!AF10
    )
)</f>
        <v>Known</v>
      </c>
      <c r="AG10" t="str">
        <f>IF(
    ISERROR(PERCENTAGES!AG10),
    "",
    IF(
        ISNUMBER(PERCENTAGES!AG10),
        IF(
            PERCENTAGES!AG10 &lt; 0.6,
            "NotKnown",
            "Known"
        ),
        PERCENTAGES!AG10
    )
)</f>
        <v>Known</v>
      </c>
      <c r="AH10" t="str">
        <f>IF(
    ISERROR(PERCENTAGES!AH10),
    "",
    IF(
        ISNUMBER(PERCENTAGES!AH10),
        IF(
            PERCENTAGES!AH10 &lt; 0.6,
            "NotKnown",
            "Known"
        ),
        PERCENTAGES!AH10
    )
)</f>
        <v>Known</v>
      </c>
      <c r="AI10" t="str">
        <f>IF(
    ISERROR(PERCENTAGES!AI10),
    "",
    IF(
        ISNUMBER(PERCENTAGES!AI10),
        IF(
            PERCENTAGES!AI10 &lt; 0.6,
            "NotKnown",
            "Known"
        ),
        PERCENTAGES!AI10
    )
)</f>
        <v>NotKnown</v>
      </c>
      <c r="AJ10" t="str">
        <f>IF(
    ISERROR(PERCENTAGES!AJ10),
    "",
    IF(
        ISNUMBER(PERCENTAGES!AJ10),
        IF(
            PERCENTAGES!AJ10 &lt; 0.6,
            "NotKnown",
            "Known"
        ),
        PERCENTAGES!AJ10
    )
)</f>
        <v/>
      </c>
      <c r="AK10" t="str">
        <f>IF(
    ISERROR(PERCENTAGES!AK10),
    "",
    IF(
        ISNUMBER(PERCENTAGES!AK10),
        IF(
            PERCENTAGES!AK10 &lt; 0.6,
            "NotKnown",
            "Known"
        ),
        PERCENTAGES!AK10
    )
)</f>
        <v>Known</v>
      </c>
      <c r="AL10" t="str">
        <f>IF(
    ISERROR(PERCENTAGES!AL10),
    "",
    IF(
        ISNUMBER(PERCENTAGES!AL10),
        IF(
            PERCENTAGES!AL10 &lt; 0.6,
            "NotKnown",
            "Known"
        ),
        PERCENTAGES!AL10
    )
)</f>
        <v>Known</v>
      </c>
      <c r="AM10" t="str">
        <f>IF(
    ISERROR(PERCENTAGES!AM10),
    "",
    IF(
        ISNUMBER(PERCENTAGES!AM10),
        IF(
            PERCENTAGES!AM10 &lt; 0.6,
            "NotKnown",
            "Known"
        ),
        PERCENTAGES!AM10
    )
)</f>
        <v/>
      </c>
      <c r="AN10" t="str">
        <f>IF(
    ISERROR(PERCENTAGES!AN10),
    "",
    IF(
        ISNUMBER(PERCENTAGES!AN10),
        IF(
            PERCENTAGES!AN10 &lt; 0.6,
            "NotKnown",
            "Known"
        ),
        PERCENTAGES!AN10
    )
)</f>
        <v/>
      </c>
      <c r="AO10" t="str">
        <f>IF(
    ISERROR(PERCENTAGES!AO10),
    "",
    IF(
        ISNUMBER(PERCENTAGES!AO10),
        IF(
            PERCENTAGES!AO10 &lt; 0.6,
            "NotKnown",
            "Known"
        ),
        PERCENTAGES!AO10
    )
)</f>
        <v/>
      </c>
      <c r="AP10" t="str">
        <f>IF(
    ISERROR(PERCENTAGES!AP10),
    "",
    IF(
        ISNUMBER(PERCENTAGES!AP10),
        IF(
            PERCENTAGES!AP10 &lt; 0.6,
            "NotKnown",
            "Known"
        ),
        PERCENTAGES!AP10
    )
)</f>
        <v>Known</v>
      </c>
      <c r="AQ10" t="str">
        <f>IF(
    ISERROR(PERCENTAGES!AQ10),
    "",
    IF(
        ISNUMBER(PERCENTAGES!AQ10),
        IF(
            PERCENTAGES!AQ10 &lt; 0.6,
            "NotKnown",
            "Known"
        ),
        PERCENTAGES!AQ10
    )
)</f>
        <v/>
      </c>
      <c r="AR10" t="str">
        <f>IF(
    ISERROR(PERCENTAGES!AR10),
    "",
    IF(
        ISNUMBER(PERCENTAGES!AR10),
        IF(
            PERCENTAGES!AR10 &lt; 0.6,
            "NotKnown",
            "Known"
        ),
        PERCENTAGES!AR10
    )
)</f>
        <v>Known</v>
      </c>
      <c r="AS10" t="str">
        <f>IF(
    ISERROR(PERCENTAGES!AS10),
    "",
    IF(
        ISNUMBER(PERCENTAGES!AS10),
        IF(
            PERCENTAGES!AS10 &lt; 0.6,
            "NotKnown",
            "Known"
        ),
        PERCENTAGES!AS10
    )
)</f>
        <v>Known</v>
      </c>
      <c r="AT10" t="str">
        <f>IF(
    ISERROR(PERCENTAGES!AT10),
    "",
    IF(
        ISNUMBER(PERCENTAGES!AT10),
        IF(
            PERCENTAGES!AT10 &lt; 0.6,
            "NotKnown",
            "Known"
        ),
        PERCENTAGES!AT10
    )
)</f>
        <v>Known</v>
      </c>
    </row>
    <row r="11">
      <c r="A11" s="1" t="str">
        <f>IF(
    ISERROR(PERCENTAGES!A11),
    "",
    IF(
        ISNUMBER(PERCENTAGES!A11),
        IF(
            PERCENTAGES!A11 &lt; 0.6,
            "NotKnown",
            "Known"
        ),
        PERCENTAGES!A11
    )
)</f>
        <v>17A-10</v>
      </c>
      <c r="B11" t="str">
        <f>IF(
    ISERROR(PERCENTAGES!B11),
    "",
    IF(
        ISNUMBER(PERCENTAGES!B11),
        IF(
            PERCENTAGES!B11 &lt; 0.6,
            "NotKnown",
            "Known"
        ),
        PERCENTAGES!B11
    )
)</f>
        <v/>
      </c>
      <c r="C11" t="str">
        <f>IF(
    ISERROR(PERCENTAGES!C11),
    "",
    IF(
        ISNUMBER(PERCENTAGES!C11),
        IF(
            PERCENTAGES!C11 &lt; 0.6,
            "NotKnown",
            "Known"
        ),
        PERCENTAGES!C11
    )
)</f>
        <v>Known</v>
      </c>
      <c r="D11" t="str">
        <f>IF(
    ISERROR(PERCENTAGES!D11),
    "",
    IF(
        ISNUMBER(PERCENTAGES!D11),
        IF(
            PERCENTAGES!D11 &lt; 0.6,
            "NotKnown",
            "Known"
        ),
        PERCENTAGES!D11
    )
)</f>
        <v>NotKnown</v>
      </c>
      <c r="E11" t="str">
        <f>IF(
    ISERROR(PERCENTAGES!E11),
    "",
    IF(
        ISNUMBER(PERCENTAGES!E11),
        IF(
            PERCENTAGES!E11 &lt; 0.6,
            "NotKnown",
            "Known"
        ),
        PERCENTAGES!E11
    )
)</f>
        <v>NotKnown</v>
      </c>
      <c r="F11" t="str">
        <f>IF(
    ISERROR(PERCENTAGES!F11),
    "",
    IF(
        ISNUMBER(PERCENTAGES!F11),
        IF(
            PERCENTAGES!F11 &lt; 0.6,
            "NotKnown",
            "Known"
        ),
        PERCENTAGES!F11
    )
)</f>
        <v>Known</v>
      </c>
      <c r="G11" t="str">
        <f>IF(
    ISERROR(PERCENTAGES!G11),
    "",
    IF(
        ISNUMBER(PERCENTAGES!G11),
        IF(
            PERCENTAGES!G11 &lt; 0.6,
            "NotKnown",
            "Known"
        ),
        PERCENTAGES!G11
    )
)</f>
        <v>Known</v>
      </c>
      <c r="H11" t="str">
        <f>IF(
    ISERROR(PERCENTAGES!H11),
    "",
    IF(
        ISNUMBER(PERCENTAGES!H11),
        IF(
            PERCENTAGES!H11 &lt; 0.6,
            "NotKnown",
            "Known"
        ),
        PERCENTAGES!H11
    )
)</f>
        <v>Known</v>
      </c>
      <c r="I11" t="str">
        <f>IF(
    ISERROR(PERCENTAGES!I11),
    "",
    IF(
        ISNUMBER(PERCENTAGES!I11),
        IF(
            PERCENTAGES!I11 &lt; 0.6,
            "NotKnown",
            "Known"
        ),
        PERCENTAGES!I11
    )
)</f>
        <v>Known</v>
      </c>
      <c r="J11" t="str">
        <f>IF(
    ISERROR(PERCENTAGES!J11),
    "",
    IF(
        ISNUMBER(PERCENTAGES!J11),
        IF(
            PERCENTAGES!J11 &lt; 0.6,
            "NotKnown",
            "Known"
        ),
        PERCENTAGES!J11
    )
)</f>
        <v>NotKnown</v>
      </c>
      <c r="K11" t="str">
        <f>IF(
    ISERROR(PERCENTAGES!K11),
    "",
    IF(
        ISNUMBER(PERCENTAGES!K11),
        IF(
            PERCENTAGES!K11 &lt; 0.6,
            "NotKnown",
            "Known"
        ),
        PERCENTAGES!K11
    )
)</f>
        <v>NotKnown</v>
      </c>
      <c r="L11" t="str">
        <f>IF(
    ISERROR(PERCENTAGES!L11),
    "",
    IF(
        ISNUMBER(PERCENTAGES!L11),
        IF(
            PERCENTAGES!L11 &lt; 0.6,
            "NotKnown",
            "Known"
        ),
        PERCENTAGES!L11
    )
)</f>
        <v>Known</v>
      </c>
      <c r="M11" t="str">
        <f>IF(
    ISERROR(PERCENTAGES!M11),
    "",
    IF(
        ISNUMBER(PERCENTAGES!M11),
        IF(
            PERCENTAGES!M11 &lt; 0.6,
            "NotKnown",
            "Known"
        ),
        PERCENTAGES!M11
    )
)</f>
        <v>NotKnown</v>
      </c>
      <c r="N11" t="str">
        <f>IF(
    ISERROR(PERCENTAGES!N11),
    "",
    IF(
        ISNUMBER(PERCENTAGES!N11),
        IF(
            PERCENTAGES!N11 &lt; 0.6,
            "NotKnown",
            "Known"
        ),
        PERCENTAGES!N11
    )
)</f>
        <v>NotKnown</v>
      </c>
      <c r="O11" t="str">
        <f>IF(
    ISERROR(PERCENTAGES!O11),
    "",
    IF(
        ISNUMBER(PERCENTAGES!O11),
        IF(
            PERCENTAGES!O11 &lt; 0.6,
            "NotKnown",
            "Known"
        ),
        PERCENTAGES!O11
    )
)</f>
        <v>NotKnown</v>
      </c>
      <c r="P11" t="str">
        <f>IF(
    ISERROR(PERCENTAGES!P11),
    "",
    IF(
        ISNUMBER(PERCENTAGES!P11),
        IF(
            PERCENTAGES!P11 &lt; 0.6,
            "NotKnown",
            "Known"
        ),
        PERCENTAGES!P11
    )
)</f>
        <v/>
      </c>
      <c r="Q11" t="str">
        <f>IF(
    ISERROR(PERCENTAGES!Q11),
    "",
    IF(
        ISNUMBER(PERCENTAGES!Q11),
        IF(
            PERCENTAGES!Q11 &lt; 0.6,
            "NotKnown",
            "Known"
        ),
        PERCENTAGES!Q11
    )
)</f>
        <v/>
      </c>
      <c r="R11" t="str">
        <f>IF(
    ISERROR(PERCENTAGES!R11),
    "",
    IF(
        ISNUMBER(PERCENTAGES!R11),
        IF(
            PERCENTAGES!R11 &lt; 0.6,
            "NotKnown",
            "Known"
        ),
        PERCENTAGES!R11
    )
)</f>
        <v>NotKnown</v>
      </c>
      <c r="S11" t="str">
        <f>IF(
    ISERROR(PERCENTAGES!S11),
    "",
    IF(
        ISNUMBER(PERCENTAGES!S11),
        IF(
            PERCENTAGES!S11 &lt; 0.6,
            "NotKnown",
            "Known"
        ),
        PERCENTAGES!S11
    )
)</f>
        <v>NotKnown</v>
      </c>
      <c r="T11" t="str">
        <f>IF(
    ISERROR(PERCENTAGES!T11),
    "",
    IF(
        ISNUMBER(PERCENTAGES!T11),
        IF(
            PERCENTAGES!T11 &lt; 0.6,
            "NotKnown",
            "Known"
        ),
        PERCENTAGES!T11
    )
)</f>
        <v>NotKnown</v>
      </c>
      <c r="U11" t="str">
        <f>IF(
    ISERROR(PERCENTAGES!U11),
    "",
    IF(
        ISNUMBER(PERCENTAGES!U11),
        IF(
            PERCENTAGES!U11 &lt; 0.6,
            "NotKnown",
            "Known"
        ),
        PERCENTAGES!U11
    )
)</f>
        <v>NotKnown</v>
      </c>
      <c r="V11" t="str">
        <f>IF(
    ISERROR(PERCENTAGES!V11),
    "",
    IF(
        ISNUMBER(PERCENTAGES!V11),
        IF(
            PERCENTAGES!V11 &lt; 0.6,
            "NotKnown",
            "Known"
        ),
        PERCENTAGES!V11
    )
)</f>
        <v>NotKnown</v>
      </c>
      <c r="W11" t="str">
        <f>IF(
    ISERROR(PERCENTAGES!W11),
    "",
    IF(
        ISNUMBER(PERCENTAGES!W11),
        IF(
            PERCENTAGES!W11 &lt; 0.6,
            "NotKnown",
            "Known"
        ),
        PERCENTAGES!W11
    )
)</f>
        <v>NotKnown</v>
      </c>
      <c r="X11" t="str">
        <f>IF(
    ISERROR(PERCENTAGES!X11),
    "",
    IF(
        ISNUMBER(PERCENTAGES!X11),
        IF(
            PERCENTAGES!X11 &lt; 0.6,
            "NotKnown",
            "Known"
        ),
        PERCENTAGES!X11
    )
)</f>
        <v>NotKnown</v>
      </c>
      <c r="Y11" t="str">
        <f>IF(
    ISERROR(PERCENTAGES!Y11),
    "",
    IF(
        ISNUMBER(PERCENTAGES!Y11),
        IF(
            PERCENTAGES!Y11 &lt; 0.6,
            "NotKnown",
            "Known"
        ),
        PERCENTAGES!Y11
    )
)</f>
        <v>NotKnown</v>
      </c>
      <c r="Z11" t="str">
        <f>IF(
    ISERROR(PERCENTAGES!Z11),
    "",
    IF(
        ISNUMBER(PERCENTAGES!Z11),
        IF(
            PERCENTAGES!Z11 &lt; 0.6,
            "NotKnown",
            "Known"
        ),
        PERCENTAGES!Z11
    )
)</f>
        <v>NotKnown</v>
      </c>
      <c r="AA11" t="str">
        <f>IF(
    ISERROR(PERCENTAGES!AA11),
    "",
    IF(
        ISNUMBER(PERCENTAGES!AA11),
        IF(
            PERCENTAGES!AA11 &lt; 0.6,
            "NotKnown",
            "Known"
        ),
        PERCENTAGES!AA11
    )
)</f>
        <v>Known</v>
      </c>
      <c r="AB11" t="str">
        <f>IF(
    ISERROR(PERCENTAGES!AB11),
    "",
    IF(
        ISNUMBER(PERCENTAGES!AB11),
        IF(
            PERCENTAGES!AB11 &lt; 0.6,
            "NotKnown",
            "Known"
        ),
        PERCENTAGES!AB11
    )
)</f>
        <v>Known</v>
      </c>
      <c r="AC11" t="str">
        <f>IF(
    ISERROR(PERCENTAGES!AC11),
    "",
    IF(
        ISNUMBER(PERCENTAGES!AC11),
        IF(
            PERCENTAGES!AC11 &lt; 0.6,
            "NotKnown",
            "Known"
        ),
        PERCENTAGES!AC11
    )
)</f>
        <v>Known</v>
      </c>
      <c r="AD11" t="str">
        <f>IF(
    ISERROR(PERCENTAGES!AD11),
    "",
    IF(
        ISNUMBER(PERCENTAGES!AD11),
        IF(
            PERCENTAGES!AD11 &lt; 0.6,
            "NotKnown",
            "Known"
        ),
        PERCENTAGES!AD11
    )
)</f>
        <v/>
      </c>
      <c r="AE11" t="str">
        <f>IF(
    ISERROR(PERCENTAGES!AE11),
    "",
    IF(
        ISNUMBER(PERCENTAGES!AE11),
        IF(
            PERCENTAGES!AE11 &lt; 0.6,
            "NotKnown",
            "Known"
        ),
        PERCENTAGES!AE11
    )
)</f>
        <v/>
      </c>
      <c r="AF11" t="str">
        <f>IF(
    ISERROR(PERCENTAGES!AF11),
    "",
    IF(
        ISNUMBER(PERCENTAGES!AF11),
        IF(
            PERCENTAGES!AF11 &lt; 0.6,
            "NotKnown",
            "Known"
        ),
        PERCENTAGES!AF11
    )
)</f>
        <v>Known</v>
      </c>
      <c r="AG11" t="str">
        <f>IF(
    ISERROR(PERCENTAGES!AG11),
    "",
    IF(
        ISNUMBER(PERCENTAGES!AG11),
        IF(
            PERCENTAGES!AG11 &lt; 0.6,
            "NotKnown",
            "Known"
        ),
        PERCENTAGES!AG11
    )
)</f>
        <v>NotKnown</v>
      </c>
      <c r="AH11" t="str">
        <f>IF(
    ISERROR(PERCENTAGES!AH11),
    "",
    IF(
        ISNUMBER(PERCENTAGES!AH11),
        IF(
            PERCENTAGES!AH11 &lt; 0.6,
            "NotKnown",
            "Known"
        ),
        PERCENTAGES!AH11
    )
)</f>
        <v>NotKnown</v>
      </c>
      <c r="AI11" t="str">
        <f>IF(
    ISERROR(PERCENTAGES!AI11),
    "",
    IF(
        ISNUMBER(PERCENTAGES!AI11),
        IF(
            PERCENTAGES!AI11 &lt; 0.6,
            "NotKnown",
            "Known"
        ),
        PERCENTAGES!AI11
    )
)</f>
        <v>NotKnown</v>
      </c>
      <c r="AJ11" t="str">
        <f>IF(
    ISERROR(PERCENTAGES!AJ11),
    "",
    IF(
        ISNUMBER(PERCENTAGES!AJ11),
        IF(
            PERCENTAGES!AJ11 &lt; 0.6,
            "NotKnown",
            "Known"
        ),
        PERCENTAGES!AJ11
    )
)</f>
        <v/>
      </c>
      <c r="AK11" t="str">
        <f>IF(
    ISERROR(PERCENTAGES!AK11),
    "",
    IF(
        ISNUMBER(PERCENTAGES!AK11),
        IF(
            PERCENTAGES!AK11 &lt; 0.6,
            "NotKnown",
            "Known"
        ),
        PERCENTAGES!AK11
    )
)</f>
        <v>Known</v>
      </c>
      <c r="AL11" t="str">
        <f>IF(
    ISERROR(PERCENTAGES!AL11),
    "",
    IF(
        ISNUMBER(PERCENTAGES!AL11),
        IF(
            PERCENTAGES!AL11 &lt; 0.6,
            "NotKnown",
            "Known"
        ),
        PERCENTAGES!AL11
    )
)</f>
        <v>Known</v>
      </c>
      <c r="AM11" t="str">
        <f>IF(
    ISERROR(PERCENTAGES!AM11),
    "",
    IF(
        ISNUMBER(PERCENTAGES!AM11),
        IF(
            PERCENTAGES!AM11 &lt; 0.6,
            "NotKnown",
            "Known"
        ),
        PERCENTAGES!AM11
    )
)</f>
        <v/>
      </c>
      <c r="AN11" t="str">
        <f>IF(
    ISERROR(PERCENTAGES!AN11),
    "",
    IF(
        ISNUMBER(PERCENTAGES!AN11),
        IF(
            PERCENTAGES!AN11 &lt; 0.6,
            "NotKnown",
            "Known"
        ),
        PERCENTAGES!AN11
    )
)</f>
        <v/>
      </c>
      <c r="AO11" t="str">
        <f>IF(
    ISERROR(PERCENTAGES!AO11),
    "",
    IF(
        ISNUMBER(PERCENTAGES!AO11),
        IF(
            PERCENTAGES!AO11 &lt; 0.6,
            "NotKnown",
            "Known"
        ),
        PERCENTAGES!AO11
    )
)</f>
        <v/>
      </c>
      <c r="AP11" t="str">
        <f>IF(
    ISERROR(PERCENTAGES!AP11),
    "",
    IF(
        ISNUMBER(PERCENTAGES!AP11),
        IF(
            PERCENTAGES!AP11 &lt; 0.6,
            "NotKnown",
            "Known"
        ),
        PERCENTAGES!AP11
    )
)</f>
        <v>NotKnown</v>
      </c>
      <c r="AQ11" t="str">
        <f>IF(
    ISERROR(PERCENTAGES!AQ11),
    "",
    IF(
        ISNUMBER(PERCENTAGES!AQ11),
        IF(
            PERCENTAGES!AQ11 &lt; 0.6,
            "NotKnown",
            "Known"
        ),
        PERCENTAGES!AQ11
    )
)</f>
        <v/>
      </c>
      <c r="AR11" t="str">
        <f>IF(
    ISERROR(PERCENTAGES!AR11),
    "",
    IF(
        ISNUMBER(PERCENTAGES!AR11),
        IF(
            PERCENTAGES!AR11 &lt; 0.6,
            "NotKnown",
            "Known"
        ),
        PERCENTAGES!AR11
    )
)</f>
        <v>Known</v>
      </c>
      <c r="AS11" t="str">
        <f>IF(
    ISERROR(PERCENTAGES!AS11),
    "",
    IF(
        ISNUMBER(PERCENTAGES!AS11),
        IF(
            PERCENTAGES!AS11 &lt; 0.6,
            "NotKnown",
            "Known"
        ),
        PERCENTAGES!AS11
    )
)</f>
        <v>Known</v>
      </c>
      <c r="AT11" t="str">
        <f>IF(
    ISERROR(PERCENTAGES!AT11),
    "",
    IF(
        ISNUMBER(PERCENTAGES!AT11),
        IF(
            PERCENTAGES!AT11 &lt; 0.6,
            "NotKnown",
            "Known"
        ),
        PERCENTAGES!AT11
    )
)</f>
        <v>Known</v>
      </c>
    </row>
    <row r="12">
      <c r="A12" s="1" t="str">
        <f>IF(
    ISERROR(PERCENTAGES!A12),
    "",
    IF(
        ISNUMBER(PERCENTAGES!A12),
        IF(
            PERCENTAGES!A12 &lt; 0.6,
            "NotKnown",
            "Known"
        ),
        PERCENTAGES!A12
    )
)</f>
        <v>17A-11</v>
      </c>
      <c r="B12" t="str">
        <f>IF(
    ISERROR(PERCENTAGES!B12),
    "",
    IF(
        ISNUMBER(PERCENTAGES!B12),
        IF(
            PERCENTAGES!B12 &lt; 0.6,
            "NotKnown",
            "Known"
        ),
        PERCENTAGES!B12
    )
)</f>
        <v/>
      </c>
      <c r="C12" t="str">
        <f>IF(
    ISERROR(PERCENTAGES!C12),
    "",
    IF(
        ISNUMBER(PERCENTAGES!C12),
        IF(
            PERCENTAGES!C12 &lt; 0.6,
            "NotKnown",
            "Known"
        ),
        PERCENTAGES!C12
    )
)</f>
        <v>NotKnown</v>
      </c>
      <c r="D12" t="str">
        <f>IF(
    ISERROR(PERCENTAGES!D12),
    "",
    IF(
        ISNUMBER(PERCENTAGES!D12),
        IF(
            PERCENTAGES!D12 &lt; 0.6,
            "NotKnown",
            "Known"
        ),
        PERCENTAGES!D12
    )
)</f>
        <v>NotKnown</v>
      </c>
      <c r="E12" t="str">
        <f>IF(
    ISERROR(PERCENTAGES!E12),
    "",
    IF(
        ISNUMBER(PERCENTAGES!E12),
        IF(
            PERCENTAGES!E12 &lt; 0.6,
            "NotKnown",
            "Known"
        ),
        PERCENTAGES!E12
    )
)</f>
        <v>NotKnown</v>
      </c>
      <c r="F12" t="str">
        <f>IF(
    ISERROR(PERCENTAGES!F12),
    "",
    IF(
        ISNUMBER(PERCENTAGES!F12),
        IF(
            PERCENTAGES!F12 &lt; 0.6,
            "NotKnown",
            "Known"
        ),
        PERCENTAGES!F12
    )
)</f>
        <v>NotKnown</v>
      </c>
      <c r="G12" t="str">
        <f>IF(
    ISERROR(PERCENTAGES!G12),
    "",
    IF(
        ISNUMBER(PERCENTAGES!G12),
        IF(
            PERCENTAGES!G12 &lt; 0.6,
            "NotKnown",
            "Known"
        ),
        PERCENTAGES!G12
    )
)</f>
        <v>NotKnown</v>
      </c>
      <c r="H12" t="str">
        <f>IF(
    ISERROR(PERCENTAGES!H12),
    "",
    IF(
        ISNUMBER(PERCENTAGES!H12),
        IF(
            PERCENTAGES!H12 &lt; 0.6,
            "NotKnown",
            "Known"
        ),
        PERCENTAGES!H12
    )
)</f>
        <v>NotKnown</v>
      </c>
      <c r="I12" t="str">
        <f>IF(
    ISERROR(PERCENTAGES!I12),
    "",
    IF(
        ISNUMBER(PERCENTAGES!I12),
        IF(
            PERCENTAGES!I12 &lt; 0.6,
            "NotKnown",
            "Known"
        ),
        PERCENTAGES!I12
    )
)</f>
        <v>NotKnown</v>
      </c>
      <c r="J12" t="str">
        <f>IF(
    ISERROR(PERCENTAGES!J12),
    "",
    IF(
        ISNUMBER(PERCENTAGES!J12),
        IF(
            PERCENTAGES!J12 &lt; 0.6,
            "NotKnown",
            "Known"
        ),
        PERCENTAGES!J12
    )
)</f>
        <v>NotKnown</v>
      </c>
      <c r="K12" t="str">
        <f>IF(
    ISERROR(PERCENTAGES!K12),
    "",
    IF(
        ISNUMBER(PERCENTAGES!K12),
        IF(
            PERCENTAGES!K12 &lt; 0.6,
            "NotKnown",
            "Known"
        ),
        PERCENTAGES!K12
    )
)</f>
        <v>NotKnown</v>
      </c>
      <c r="L12" t="str">
        <f>IF(
    ISERROR(PERCENTAGES!L12),
    "",
    IF(
        ISNUMBER(PERCENTAGES!L12),
        IF(
            PERCENTAGES!L12 &lt; 0.6,
            "NotKnown",
            "Known"
        ),
        PERCENTAGES!L12
    )
)</f>
        <v>NotKnown</v>
      </c>
      <c r="M12" t="str">
        <f>IF(
    ISERROR(PERCENTAGES!M12),
    "",
    IF(
        ISNUMBER(PERCENTAGES!M12),
        IF(
            PERCENTAGES!M12 &lt; 0.6,
            "NotKnown",
            "Known"
        ),
        PERCENTAGES!M12
    )
)</f>
        <v>NotKnown</v>
      </c>
      <c r="N12" t="str">
        <f>IF(
    ISERROR(PERCENTAGES!N12),
    "",
    IF(
        ISNUMBER(PERCENTAGES!N12),
        IF(
            PERCENTAGES!N12 &lt; 0.6,
            "NotKnown",
            "Known"
        ),
        PERCENTAGES!N12
    )
)</f>
        <v>NotKnown</v>
      </c>
      <c r="O12" t="str">
        <f>IF(
    ISERROR(PERCENTAGES!O12),
    "",
    IF(
        ISNUMBER(PERCENTAGES!O12),
        IF(
            PERCENTAGES!O12 &lt; 0.6,
            "NotKnown",
            "Known"
        ),
        PERCENTAGES!O12
    )
)</f>
        <v>NotKnown</v>
      </c>
      <c r="P12" t="str">
        <f>IF(
    ISERROR(PERCENTAGES!P12),
    "",
    IF(
        ISNUMBER(PERCENTAGES!P12),
        IF(
            PERCENTAGES!P12 &lt; 0.6,
            "NotKnown",
            "Known"
        ),
        PERCENTAGES!P12
    )
)</f>
        <v/>
      </c>
      <c r="Q12" t="str">
        <f>IF(
    ISERROR(PERCENTAGES!Q12),
    "",
    IF(
        ISNUMBER(PERCENTAGES!Q12),
        IF(
            PERCENTAGES!Q12 &lt; 0.6,
            "NotKnown",
            "Known"
        ),
        PERCENTAGES!Q12
    )
)</f>
        <v/>
      </c>
      <c r="R12" t="str">
        <f>IF(
    ISERROR(PERCENTAGES!R12),
    "",
    IF(
        ISNUMBER(PERCENTAGES!R12),
        IF(
            PERCENTAGES!R12 &lt; 0.6,
            "NotKnown",
            "Known"
        ),
        PERCENTAGES!R12
    )
)</f>
        <v>NotKnown</v>
      </c>
      <c r="S12" t="str">
        <f>IF(
    ISERROR(PERCENTAGES!S12),
    "",
    IF(
        ISNUMBER(PERCENTAGES!S12),
        IF(
            PERCENTAGES!S12 &lt; 0.6,
            "NotKnown",
            "Known"
        ),
        PERCENTAGES!S12
    )
)</f>
        <v>NotKnown</v>
      </c>
      <c r="T12" t="str">
        <f>IF(
    ISERROR(PERCENTAGES!T12),
    "",
    IF(
        ISNUMBER(PERCENTAGES!T12),
        IF(
            PERCENTAGES!T12 &lt; 0.6,
            "NotKnown",
            "Known"
        ),
        PERCENTAGES!T12
    )
)</f>
        <v>NotKnown</v>
      </c>
      <c r="U12" t="str">
        <f>IF(
    ISERROR(PERCENTAGES!U12),
    "",
    IF(
        ISNUMBER(PERCENTAGES!U12),
        IF(
            PERCENTAGES!U12 &lt; 0.6,
            "NotKnown",
            "Known"
        ),
        PERCENTAGES!U12
    )
)</f>
        <v>NotKnown</v>
      </c>
      <c r="V12" t="str">
        <f>IF(
    ISERROR(PERCENTAGES!V12),
    "",
    IF(
        ISNUMBER(PERCENTAGES!V12),
        IF(
            PERCENTAGES!V12 &lt; 0.6,
            "NotKnown",
            "Known"
        ),
        PERCENTAGES!V12
    )
)</f>
        <v>NotKnown</v>
      </c>
      <c r="W12" t="str">
        <f>IF(
    ISERROR(PERCENTAGES!W12),
    "",
    IF(
        ISNUMBER(PERCENTAGES!W12),
        IF(
            PERCENTAGES!W12 &lt; 0.6,
            "NotKnown",
            "Known"
        ),
        PERCENTAGES!W12
    )
)</f>
        <v>NotKnown</v>
      </c>
      <c r="X12" t="str">
        <f>IF(
    ISERROR(PERCENTAGES!X12),
    "",
    IF(
        ISNUMBER(PERCENTAGES!X12),
        IF(
            PERCENTAGES!X12 &lt; 0.6,
            "NotKnown",
            "Known"
        ),
        PERCENTAGES!X12
    )
)</f>
        <v>NotKnown</v>
      </c>
      <c r="Y12" t="str">
        <f>IF(
    ISERROR(PERCENTAGES!Y12),
    "",
    IF(
        ISNUMBER(PERCENTAGES!Y12),
        IF(
            PERCENTAGES!Y12 &lt; 0.6,
            "NotKnown",
            "Known"
        ),
        PERCENTAGES!Y12
    )
)</f>
        <v>NotKnown</v>
      </c>
      <c r="Z12" t="str">
        <f>IF(
    ISERROR(PERCENTAGES!Z12),
    "",
    IF(
        ISNUMBER(PERCENTAGES!Z12),
        IF(
            PERCENTAGES!Z12 &lt; 0.6,
            "NotKnown",
            "Known"
        ),
        PERCENTAGES!Z12
    )
)</f>
        <v>NotKnown</v>
      </c>
      <c r="AA12" t="str">
        <f>IF(
    ISERROR(PERCENTAGES!AA12),
    "",
    IF(
        ISNUMBER(PERCENTAGES!AA12),
        IF(
            PERCENTAGES!AA12 &lt; 0.6,
            "NotKnown",
            "Known"
        ),
        PERCENTAGES!AA12
    )
)</f>
        <v>NotKnown</v>
      </c>
      <c r="AB12" t="str">
        <f>IF(
    ISERROR(PERCENTAGES!AB12),
    "",
    IF(
        ISNUMBER(PERCENTAGES!AB12),
        IF(
            PERCENTAGES!AB12 &lt; 0.6,
            "NotKnown",
            "Known"
        ),
        PERCENTAGES!AB12
    )
)</f>
        <v>NotKnown</v>
      </c>
      <c r="AC12" t="str">
        <f>IF(
    ISERROR(PERCENTAGES!AC12),
    "",
    IF(
        ISNUMBER(PERCENTAGES!AC12),
        IF(
            PERCENTAGES!AC12 &lt; 0.6,
            "NotKnown",
            "Known"
        ),
        PERCENTAGES!AC12
    )
)</f>
        <v>Known</v>
      </c>
      <c r="AD12" t="str">
        <f>IF(
    ISERROR(PERCENTAGES!AD12),
    "",
    IF(
        ISNUMBER(PERCENTAGES!AD12),
        IF(
            PERCENTAGES!AD12 &lt; 0.6,
            "NotKnown",
            "Known"
        ),
        PERCENTAGES!AD12
    )
)</f>
        <v/>
      </c>
      <c r="AE12" t="str">
        <f>IF(
    ISERROR(PERCENTAGES!AE12),
    "",
    IF(
        ISNUMBER(PERCENTAGES!AE12),
        IF(
            PERCENTAGES!AE12 &lt; 0.6,
            "NotKnown",
            "Known"
        ),
        PERCENTAGES!AE12
    )
)</f>
        <v/>
      </c>
      <c r="AF12" t="str">
        <f>IF(
    ISERROR(PERCENTAGES!AF12),
    "",
    IF(
        ISNUMBER(PERCENTAGES!AF12),
        IF(
            PERCENTAGES!AF12 &lt; 0.6,
            "NotKnown",
            "Known"
        ),
        PERCENTAGES!AF12
    )
)</f>
        <v>NotKnown</v>
      </c>
      <c r="AG12" t="str">
        <f>IF(
    ISERROR(PERCENTAGES!AG12),
    "",
    IF(
        ISNUMBER(PERCENTAGES!AG12),
        IF(
            PERCENTAGES!AG12 &lt; 0.6,
            "NotKnown",
            "Known"
        ),
        PERCENTAGES!AG12
    )
)</f>
        <v>NotKnown</v>
      </c>
      <c r="AH12" t="str">
        <f>IF(
    ISERROR(PERCENTAGES!AH12),
    "",
    IF(
        ISNUMBER(PERCENTAGES!AH12),
        IF(
            PERCENTAGES!AH12 &lt; 0.6,
            "NotKnown",
            "Known"
        ),
        PERCENTAGES!AH12
    )
)</f>
        <v>NotKnown</v>
      </c>
      <c r="AI12" t="str">
        <f>IF(
    ISERROR(PERCENTAGES!AI12),
    "",
    IF(
        ISNUMBER(PERCENTAGES!AI12),
        IF(
            PERCENTAGES!AI12 &lt; 0.6,
            "NotKnown",
            "Known"
        ),
        PERCENTAGES!AI12
    )
)</f>
        <v>Known</v>
      </c>
      <c r="AJ12" t="str">
        <f>IF(
    ISERROR(PERCENTAGES!AJ12),
    "",
    IF(
        ISNUMBER(PERCENTAGES!AJ12),
        IF(
            PERCENTAGES!AJ12 &lt; 0.6,
            "NotKnown",
            "Known"
        ),
        PERCENTAGES!AJ12
    )
)</f>
        <v/>
      </c>
      <c r="AK12" t="str">
        <f>IF(
    ISERROR(PERCENTAGES!AK12),
    "",
    IF(
        ISNUMBER(PERCENTAGES!AK12),
        IF(
            PERCENTAGES!AK12 &lt; 0.6,
            "NotKnown",
            "Known"
        ),
        PERCENTAGES!AK12
    )
)</f>
        <v>Known</v>
      </c>
      <c r="AL12" t="str">
        <f>IF(
    ISERROR(PERCENTAGES!AL12),
    "",
    IF(
        ISNUMBER(PERCENTAGES!AL12),
        IF(
            PERCENTAGES!AL12 &lt; 0.6,
            "NotKnown",
            "Known"
        ),
        PERCENTAGES!AL12
    )
)</f>
        <v>NotKnown</v>
      </c>
      <c r="AM12" t="str">
        <f>IF(
    ISERROR(PERCENTAGES!AM12),
    "",
    IF(
        ISNUMBER(PERCENTAGES!AM12),
        IF(
            PERCENTAGES!AM12 &lt; 0.6,
            "NotKnown",
            "Known"
        ),
        PERCENTAGES!AM12
    )
)</f>
        <v/>
      </c>
      <c r="AN12" t="str">
        <f>IF(
    ISERROR(PERCENTAGES!AN12),
    "",
    IF(
        ISNUMBER(PERCENTAGES!AN12),
        IF(
            PERCENTAGES!AN12 &lt; 0.6,
            "NotKnown",
            "Known"
        ),
        PERCENTAGES!AN12
    )
)</f>
        <v/>
      </c>
      <c r="AO12" t="str">
        <f>IF(
    ISERROR(PERCENTAGES!AO12),
    "",
    IF(
        ISNUMBER(PERCENTAGES!AO12),
        IF(
            PERCENTAGES!AO12 &lt; 0.6,
            "NotKnown",
            "Known"
        ),
        PERCENTAGES!AO12
    )
)</f>
        <v/>
      </c>
      <c r="AP12" t="str">
        <f>IF(
    ISERROR(PERCENTAGES!AP12),
    "",
    IF(
        ISNUMBER(PERCENTAGES!AP12),
        IF(
            PERCENTAGES!AP12 &lt; 0.6,
            "NotKnown",
            "Known"
        ),
        PERCENTAGES!AP12
    )
)</f>
        <v>NotKnown</v>
      </c>
      <c r="AQ12" t="str">
        <f>IF(
    ISERROR(PERCENTAGES!AQ12),
    "",
    IF(
        ISNUMBER(PERCENTAGES!AQ12),
        IF(
            PERCENTAGES!AQ12 &lt; 0.6,
            "NotKnown",
            "Known"
        ),
        PERCENTAGES!AQ12
    )
)</f>
        <v/>
      </c>
      <c r="AR12" t="str">
        <f>IF(
    ISERROR(PERCENTAGES!AR12),
    "",
    IF(
        ISNUMBER(PERCENTAGES!AR12),
        IF(
            PERCENTAGES!AR12 &lt; 0.6,
            "NotKnown",
            "Known"
        ),
        PERCENTAGES!AR12
    )
)</f>
        <v>NotKnown</v>
      </c>
      <c r="AS12" t="str">
        <f>IF(
    ISERROR(PERCENTAGES!AS12),
    "",
    IF(
        ISNUMBER(PERCENTAGES!AS12),
        IF(
            PERCENTAGES!AS12 &lt; 0.6,
            "NotKnown",
            "Known"
        ),
        PERCENTAGES!AS12
    )
)</f>
        <v>Known</v>
      </c>
      <c r="AT12" t="str">
        <f>IF(
    ISERROR(PERCENTAGES!AT12),
    "",
    IF(
        ISNUMBER(PERCENTAGES!AT12),
        IF(
            PERCENTAGES!AT12 &lt; 0.6,
            "NotKnown",
            "Known"
        ),
        PERCENTAGES!AT12
    )
)</f>
        <v>NotKnown</v>
      </c>
    </row>
    <row r="13">
      <c r="A13" s="1" t="str">
        <f>IF(
    ISERROR(PERCENTAGES!A13),
    "",
    IF(
        ISNUMBER(PERCENTAGES!A13),
        IF(
            PERCENTAGES!A13 &lt; 0.6,
            "NotKnown",
            "Known"
        ),
        PERCENTAGES!A13
    )
)</f>
        <v>17A-12</v>
      </c>
      <c r="B13" t="str">
        <f>IF(
    ISERROR(PERCENTAGES!B13),
    "",
    IF(
        ISNUMBER(PERCENTAGES!B13),
        IF(
            PERCENTAGES!B13 &lt; 0.6,
            "NotKnown",
            "Known"
        ),
        PERCENTAGES!B13
    )
)</f>
        <v/>
      </c>
      <c r="C13" t="str">
        <f>IF(
    ISERROR(PERCENTAGES!C13),
    "",
    IF(
        ISNUMBER(PERCENTAGES!C13),
        IF(
            PERCENTAGES!C13 &lt; 0.6,
            "NotKnown",
            "Known"
        ),
        PERCENTAGES!C13
    )
)</f>
        <v>Known</v>
      </c>
      <c r="D13" t="str">
        <f>IF(
    ISERROR(PERCENTAGES!D13),
    "",
    IF(
        ISNUMBER(PERCENTAGES!D13),
        IF(
            PERCENTAGES!D13 &lt; 0.6,
            "NotKnown",
            "Known"
        ),
        PERCENTAGES!D13
    )
)</f>
        <v>Known</v>
      </c>
      <c r="E13" t="str">
        <f>IF(
    ISERROR(PERCENTAGES!E13),
    "",
    IF(
        ISNUMBER(PERCENTAGES!E13),
        IF(
            PERCENTAGES!E13 &lt; 0.6,
            "NotKnown",
            "Known"
        ),
        PERCENTAGES!E13
    )
)</f>
        <v>NotKnown</v>
      </c>
      <c r="F13" t="str">
        <f>IF(
    ISERROR(PERCENTAGES!F13),
    "",
    IF(
        ISNUMBER(PERCENTAGES!F13),
        IF(
            PERCENTAGES!F13 &lt; 0.6,
            "NotKnown",
            "Known"
        ),
        PERCENTAGES!F13
    )
)</f>
        <v>Known</v>
      </c>
      <c r="G13" t="str">
        <f>IF(
    ISERROR(PERCENTAGES!G13),
    "",
    IF(
        ISNUMBER(PERCENTAGES!G13),
        IF(
            PERCENTAGES!G13 &lt; 0.6,
            "NotKnown",
            "Known"
        ),
        PERCENTAGES!G13
    )
)</f>
        <v>NotKnown</v>
      </c>
      <c r="H13" t="str">
        <f>IF(
    ISERROR(PERCENTAGES!H13),
    "",
    IF(
        ISNUMBER(PERCENTAGES!H13),
        IF(
            PERCENTAGES!H13 &lt; 0.6,
            "NotKnown",
            "Known"
        ),
        PERCENTAGES!H13
    )
)</f>
        <v>NotKnown</v>
      </c>
      <c r="I13" t="str">
        <f>IF(
    ISERROR(PERCENTAGES!I13),
    "",
    IF(
        ISNUMBER(PERCENTAGES!I13),
        IF(
            PERCENTAGES!I13 &lt; 0.6,
            "NotKnown",
            "Known"
        ),
        PERCENTAGES!I13
    )
)</f>
        <v>NotKnown</v>
      </c>
      <c r="J13" t="str">
        <f>IF(
    ISERROR(PERCENTAGES!J13),
    "",
    IF(
        ISNUMBER(PERCENTAGES!J13),
        IF(
            PERCENTAGES!J13 &lt; 0.6,
            "NotKnown",
            "Known"
        ),
        PERCENTAGES!J13
    )
)</f>
        <v>NotKnown</v>
      </c>
      <c r="K13" t="str">
        <f>IF(
    ISERROR(PERCENTAGES!K13),
    "",
    IF(
        ISNUMBER(PERCENTAGES!K13),
        IF(
            PERCENTAGES!K13 &lt; 0.6,
            "NotKnown",
            "Known"
        ),
        PERCENTAGES!K13
    )
)</f>
        <v>Known</v>
      </c>
      <c r="L13" t="str">
        <f>IF(
    ISERROR(PERCENTAGES!L13),
    "",
    IF(
        ISNUMBER(PERCENTAGES!L13),
        IF(
            PERCENTAGES!L13 &lt; 0.6,
            "NotKnown",
            "Known"
        ),
        PERCENTAGES!L13
    )
)</f>
        <v>NotKnown</v>
      </c>
      <c r="M13" t="str">
        <f>IF(
    ISERROR(PERCENTAGES!M13),
    "",
    IF(
        ISNUMBER(PERCENTAGES!M13),
        IF(
            PERCENTAGES!M13 &lt; 0.6,
            "NotKnown",
            "Known"
        ),
        PERCENTAGES!M13
    )
)</f>
        <v>NotKnown</v>
      </c>
      <c r="N13" t="str">
        <f>IF(
    ISERROR(PERCENTAGES!N13),
    "",
    IF(
        ISNUMBER(PERCENTAGES!N13),
        IF(
            PERCENTAGES!N13 &lt; 0.6,
            "NotKnown",
            "Known"
        ),
        PERCENTAGES!N13
    )
)</f>
        <v>NotKnown</v>
      </c>
      <c r="O13" t="str">
        <f>IF(
    ISERROR(PERCENTAGES!O13),
    "",
    IF(
        ISNUMBER(PERCENTAGES!O13),
        IF(
            PERCENTAGES!O13 &lt; 0.6,
            "NotKnown",
            "Known"
        ),
        PERCENTAGES!O13
    )
)</f>
        <v>Known</v>
      </c>
      <c r="P13" t="str">
        <f>IF(
    ISERROR(PERCENTAGES!P13),
    "",
    IF(
        ISNUMBER(PERCENTAGES!P13),
        IF(
            PERCENTAGES!P13 &lt; 0.6,
            "NotKnown",
            "Known"
        ),
        PERCENTAGES!P13
    )
)</f>
        <v/>
      </c>
      <c r="Q13" t="str">
        <f>IF(
    ISERROR(PERCENTAGES!Q13),
    "",
    IF(
        ISNUMBER(PERCENTAGES!Q13),
        IF(
            PERCENTAGES!Q13 &lt; 0.6,
            "NotKnown",
            "Known"
        ),
        PERCENTAGES!Q13
    )
)</f>
        <v/>
      </c>
      <c r="R13" t="str">
        <f>IF(
    ISERROR(PERCENTAGES!R13),
    "",
    IF(
        ISNUMBER(PERCENTAGES!R13),
        IF(
            PERCENTAGES!R13 &lt; 0.6,
            "NotKnown",
            "Known"
        ),
        PERCENTAGES!R13
    )
)</f>
        <v>NotKnown</v>
      </c>
      <c r="S13" t="str">
        <f>IF(
    ISERROR(PERCENTAGES!S13),
    "",
    IF(
        ISNUMBER(PERCENTAGES!S13),
        IF(
            PERCENTAGES!S13 &lt; 0.6,
            "NotKnown",
            "Known"
        ),
        PERCENTAGES!S13
    )
)</f>
        <v>Known</v>
      </c>
      <c r="T13" t="str">
        <f>IF(
    ISERROR(PERCENTAGES!T13),
    "",
    IF(
        ISNUMBER(PERCENTAGES!T13),
        IF(
            PERCENTAGES!T13 &lt; 0.6,
            "NotKnown",
            "Known"
        ),
        PERCENTAGES!T13
    )
)</f>
        <v>NotKnown</v>
      </c>
      <c r="U13" t="str">
        <f>IF(
    ISERROR(PERCENTAGES!U13),
    "",
    IF(
        ISNUMBER(PERCENTAGES!U13),
        IF(
            PERCENTAGES!U13 &lt; 0.6,
            "NotKnown",
            "Known"
        ),
        PERCENTAGES!U13
    )
)</f>
        <v>Known</v>
      </c>
      <c r="V13" t="str">
        <f>IF(
    ISERROR(PERCENTAGES!V13),
    "",
    IF(
        ISNUMBER(PERCENTAGES!V13),
        IF(
            PERCENTAGES!V13 &lt; 0.6,
            "NotKnown",
            "Known"
        ),
        PERCENTAGES!V13
    )
)</f>
        <v>Known</v>
      </c>
      <c r="W13" t="str">
        <f>IF(
    ISERROR(PERCENTAGES!W13),
    "",
    IF(
        ISNUMBER(PERCENTAGES!W13),
        IF(
            PERCENTAGES!W13 &lt; 0.6,
            "NotKnown",
            "Known"
        ),
        PERCENTAGES!W13
    )
)</f>
        <v>Known</v>
      </c>
      <c r="X13" t="str">
        <f>IF(
    ISERROR(PERCENTAGES!X13),
    "",
    IF(
        ISNUMBER(PERCENTAGES!X13),
        IF(
            PERCENTAGES!X13 &lt; 0.6,
            "NotKnown",
            "Known"
        ),
        PERCENTAGES!X13
    )
)</f>
        <v>Known</v>
      </c>
      <c r="Y13" t="str">
        <f>IF(
    ISERROR(PERCENTAGES!Y13),
    "",
    IF(
        ISNUMBER(PERCENTAGES!Y13),
        IF(
            PERCENTAGES!Y13 &lt; 0.6,
            "NotKnown",
            "Known"
        ),
        PERCENTAGES!Y13
    )
)</f>
        <v>Known</v>
      </c>
      <c r="Z13" t="str">
        <f>IF(
    ISERROR(PERCENTAGES!Z13),
    "",
    IF(
        ISNUMBER(PERCENTAGES!Z13),
        IF(
            PERCENTAGES!Z13 &lt; 0.6,
            "NotKnown",
            "Known"
        ),
        PERCENTAGES!Z13
    )
)</f>
        <v>Known</v>
      </c>
      <c r="AA13" t="str">
        <f>IF(
    ISERROR(PERCENTAGES!AA13),
    "",
    IF(
        ISNUMBER(PERCENTAGES!AA13),
        IF(
            PERCENTAGES!AA13 &lt; 0.6,
            "NotKnown",
            "Known"
        ),
        PERCENTAGES!AA13
    )
)</f>
        <v>Known</v>
      </c>
      <c r="AB13" t="str">
        <f>IF(
    ISERROR(PERCENTAGES!AB13),
    "",
    IF(
        ISNUMBER(PERCENTAGES!AB13),
        IF(
            PERCENTAGES!AB13 &lt; 0.6,
            "NotKnown",
            "Known"
        ),
        PERCENTAGES!AB13
    )
)</f>
        <v>NotKnown</v>
      </c>
      <c r="AC13" t="str">
        <f>IF(
    ISERROR(PERCENTAGES!AC13),
    "",
    IF(
        ISNUMBER(PERCENTAGES!AC13),
        IF(
            PERCENTAGES!AC13 &lt; 0.6,
            "NotKnown",
            "Known"
        ),
        PERCENTAGES!AC13
    )
)</f>
        <v>Known</v>
      </c>
      <c r="AD13" t="str">
        <f>IF(
    ISERROR(PERCENTAGES!AD13),
    "",
    IF(
        ISNUMBER(PERCENTAGES!AD13),
        IF(
            PERCENTAGES!AD13 &lt; 0.6,
            "NotKnown",
            "Known"
        ),
        PERCENTAGES!AD13
    )
)</f>
        <v/>
      </c>
      <c r="AE13" t="str">
        <f>IF(
    ISERROR(PERCENTAGES!AE13),
    "",
    IF(
        ISNUMBER(PERCENTAGES!AE13),
        IF(
            PERCENTAGES!AE13 &lt; 0.6,
            "NotKnown",
            "Known"
        ),
        PERCENTAGES!AE13
    )
)</f>
        <v/>
      </c>
      <c r="AF13" t="str">
        <f>IF(
    ISERROR(PERCENTAGES!AF13),
    "",
    IF(
        ISNUMBER(PERCENTAGES!AF13),
        IF(
            PERCENTAGES!AF13 &lt; 0.6,
            "NotKnown",
            "Known"
        ),
        PERCENTAGES!AF13
    )
)</f>
        <v>NotKnown</v>
      </c>
      <c r="AG13" t="str">
        <f>IF(
    ISERROR(PERCENTAGES!AG13),
    "",
    IF(
        ISNUMBER(PERCENTAGES!AG13),
        IF(
            PERCENTAGES!AG13 &lt; 0.6,
            "NotKnown",
            "Known"
        ),
        PERCENTAGES!AG13
    )
)</f>
        <v>Known</v>
      </c>
      <c r="AH13" t="str">
        <f>IF(
    ISERROR(PERCENTAGES!AH13),
    "",
    IF(
        ISNUMBER(PERCENTAGES!AH13),
        IF(
            PERCENTAGES!AH13 &lt; 0.6,
            "NotKnown",
            "Known"
        ),
        PERCENTAGES!AH13
    )
)</f>
        <v>NotKnown</v>
      </c>
      <c r="AI13" t="str">
        <f>IF(
    ISERROR(PERCENTAGES!AI13),
    "",
    IF(
        ISNUMBER(PERCENTAGES!AI13),
        IF(
            PERCENTAGES!AI13 &lt; 0.6,
            "NotKnown",
            "Known"
        ),
        PERCENTAGES!AI13
    )
)</f>
        <v>NotKnown</v>
      </c>
      <c r="AJ13" t="str">
        <f>IF(
    ISERROR(PERCENTAGES!AJ13),
    "",
    IF(
        ISNUMBER(PERCENTAGES!AJ13),
        IF(
            PERCENTAGES!AJ13 &lt; 0.6,
            "NotKnown",
            "Known"
        ),
        PERCENTAGES!AJ13
    )
)</f>
        <v/>
      </c>
      <c r="AK13" t="str">
        <f>IF(
    ISERROR(PERCENTAGES!AK13),
    "",
    IF(
        ISNUMBER(PERCENTAGES!AK13),
        IF(
            PERCENTAGES!AK13 &lt; 0.6,
            "NotKnown",
            "Known"
        ),
        PERCENTAGES!AK13
    )
)</f>
        <v>Known</v>
      </c>
      <c r="AL13" t="str">
        <f>IF(
    ISERROR(PERCENTAGES!AL13),
    "",
    IF(
        ISNUMBER(PERCENTAGES!AL13),
        IF(
            PERCENTAGES!AL13 &lt; 0.6,
            "NotKnown",
            "Known"
        ),
        PERCENTAGES!AL13
    )
)</f>
        <v>Known</v>
      </c>
      <c r="AM13" t="str">
        <f>IF(
    ISERROR(PERCENTAGES!AM13),
    "",
    IF(
        ISNUMBER(PERCENTAGES!AM13),
        IF(
            PERCENTAGES!AM13 &lt; 0.6,
            "NotKnown",
            "Known"
        ),
        PERCENTAGES!AM13
    )
)</f>
        <v/>
      </c>
      <c r="AN13" t="str">
        <f>IF(
    ISERROR(PERCENTAGES!AN13),
    "",
    IF(
        ISNUMBER(PERCENTAGES!AN13),
        IF(
            PERCENTAGES!AN13 &lt; 0.6,
            "NotKnown",
            "Known"
        ),
        PERCENTAGES!AN13
    )
)</f>
        <v/>
      </c>
      <c r="AO13" t="str">
        <f>IF(
    ISERROR(PERCENTAGES!AO13),
    "",
    IF(
        ISNUMBER(PERCENTAGES!AO13),
        IF(
            PERCENTAGES!AO13 &lt; 0.6,
            "NotKnown",
            "Known"
        ),
        PERCENTAGES!AO13
    )
)</f>
        <v/>
      </c>
      <c r="AP13" t="str">
        <f>IF(
    ISERROR(PERCENTAGES!AP13),
    "",
    IF(
        ISNUMBER(PERCENTAGES!AP13),
        IF(
            PERCENTAGES!AP13 &lt; 0.6,
            "NotKnown",
            "Known"
        ),
        PERCENTAGES!AP13
    )
)</f>
        <v>Known</v>
      </c>
      <c r="AQ13" t="str">
        <f>IF(
    ISERROR(PERCENTAGES!AQ13),
    "",
    IF(
        ISNUMBER(PERCENTAGES!AQ13),
        IF(
            PERCENTAGES!AQ13 &lt; 0.6,
            "NotKnown",
            "Known"
        ),
        PERCENTAGES!AQ13
    )
)</f>
        <v/>
      </c>
      <c r="AR13" t="str">
        <f>IF(
    ISERROR(PERCENTAGES!AR13),
    "",
    IF(
        ISNUMBER(PERCENTAGES!AR13),
        IF(
            PERCENTAGES!AR13 &lt; 0.6,
            "NotKnown",
            "Known"
        ),
        PERCENTAGES!AR13
    )
)</f>
        <v>Known</v>
      </c>
      <c r="AS13" t="str">
        <f>IF(
    ISERROR(PERCENTAGES!AS13),
    "",
    IF(
        ISNUMBER(PERCENTAGES!AS13),
        IF(
            PERCENTAGES!AS13 &lt; 0.6,
            "NotKnown",
            "Known"
        ),
        PERCENTAGES!AS13
    )
)</f>
        <v>Known</v>
      </c>
      <c r="AT13" t="str">
        <f>IF(
    ISERROR(PERCENTAGES!AT13),
    "",
    IF(
        ISNUMBER(PERCENTAGES!AT13),
        IF(
            PERCENTAGES!AT13 &lt; 0.6,
            "NotKnown",
            "Known"
        ),
        PERCENTAGES!AT13
    )
)</f>
        <v>Known</v>
      </c>
    </row>
    <row r="14">
      <c r="A14" s="1" t="str">
        <f>IF(
    ISERROR(PERCENTAGES!A14),
    "",
    IF(
        ISNUMBER(PERCENTAGES!A14),
        IF(
            PERCENTAGES!A14 &lt; 0.6,
            "NotKnown",
            "Known"
        ),
        PERCENTAGES!A14
    )
)</f>
        <v>17A-13</v>
      </c>
      <c r="B14" t="str">
        <f>IF(
    ISERROR(PERCENTAGES!B14),
    "",
    IF(
        ISNUMBER(PERCENTAGES!B14),
        IF(
            PERCENTAGES!B14 &lt; 0.6,
            "NotKnown",
            "Known"
        ),
        PERCENTAGES!B14
    )
)</f>
        <v/>
      </c>
      <c r="C14" t="str">
        <f>IF(
    ISERROR(PERCENTAGES!C14),
    "",
    IF(
        ISNUMBER(PERCENTAGES!C14),
        IF(
            PERCENTAGES!C14 &lt; 0.6,
            "NotKnown",
            "Known"
        ),
        PERCENTAGES!C14
    )
)</f>
        <v>Known</v>
      </c>
      <c r="D14" t="str">
        <f>IF(
    ISERROR(PERCENTAGES!D14),
    "",
    IF(
        ISNUMBER(PERCENTAGES!D14),
        IF(
            PERCENTAGES!D14 &lt; 0.6,
            "NotKnown",
            "Known"
        ),
        PERCENTAGES!D14
    )
)</f>
        <v>Known</v>
      </c>
      <c r="E14" t="str">
        <f>IF(
    ISERROR(PERCENTAGES!E14),
    "",
    IF(
        ISNUMBER(PERCENTAGES!E14),
        IF(
            PERCENTAGES!E14 &lt; 0.6,
            "NotKnown",
            "Known"
        ),
        PERCENTAGES!E14
    )
)</f>
        <v>Known</v>
      </c>
      <c r="F14" t="str">
        <f>IF(
    ISERROR(PERCENTAGES!F14),
    "",
    IF(
        ISNUMBER(PERCENTAGES!F14),
        IF(
            PERCENTAGES!F14 &lt; 0.6,
            "NotKnown",
            "Known"
        ),
        PERCENTAGES!F14
    )
)</f>
        <v>Known</v>
      </c>
      <c r="G14" t="str">
        <f>IF(
    ISERROR(PERCENTAGES!G14),
    "",
    IF(
        ISNUMBER(PERCENTAGES!G14),
        IF(
            PERCENTAGES!G14 &lt; 0.6,
            "NotKnown",
            "Known"
        ),
        PERCENTAGES!G14
    )
)</f>
        <v>Known</v>
      </c>
      <c r="H14" t="str">
        <f>IF(
    ISERROR(PERCENTAGES!H14),
    "",
    IF(
        ISNUMBER(PERCENTAGES!H14),
        IF(
            PERCENTAGES!H14 &lt; 0.6,
            "NotKnown",
            "Known"
        ),
        PERCENTAGES!H14
    )
)</f>
        <v>Known</v>
      </c>
      <c r="I14" t="str">
        <f>IF(
    ISERROR(PERCENTAGES!I14),
    "",
    IF(
        ISNUMBER(PERCENTAGES!I14),
        IF(
            PERCENTAGES!I14 &lt; 0.6,
            "NotKnown",
            "Known"
        ),
        PERCENTAGES!I14
    )
)</f>
        <v>Known</v>
      </c>
      <c r="J14" t="str">
        <f>IF(
    ISERROR(PERCENTAGES!J14),
    "",
    IF(
        ISNUMBER(PERCENTAGES!J14),
        IF(
            PERCENTAGES!J14 &lt; 0.6,
            "NotKnown",
            "Known"
        ),
        PERCENTAGES!J14
    )
)</f>
        <v>Known</v>
      </c>
      <c r="K14" t="str">
        <f>IF(
    ISERROR(PERCENTAGES!K14),
    "",
    IF(
        ISNUMBER(PERCENTAGES!K14),
        IF(
            PERCENTAGES!K14 &lt; 0.6,
            "NotKnown",
            "Known"
        ),
        PERCENTAGES!K14
    )
)</f>
        <v>Known</v>
      </c>
      <c r="L14" t="str">
        <f>IF(
    ISERROR(PERCENTAGES!L14),
    "",
    IF(
        ISNUMBER(PERCENTAGES!L14),
        IF(
            PERCENTAGES!L14 &lt; 0.6,
            "NotKnown",
            "Known"
        ),
        PERCENTAGES!L14
    )
)</f>
        <v>Known</v>
      </c>
      <c r="M14" t="str">
        <f>IF(
    ISERROR(PERCENTAGES!M14),
    "",
    IF(
        ISNUMBER(PERCENTAGES!M14),
        IF(
            PERCENTAGES!M14 &lt; 0.6,
            "NotKnown",
            "Known"
        ),
        PERCENTAGES!M14
    )
)</f>
        <v>Known</v>
      </c>
      <c r="N14" t="str">
        <f>IF(
    ISERROR(PERCENTAGES!N14),
    "",
    IF(
        ISNUMBER(PERCENTAGES!N14),
        IF(
            PERCENTAGES!N14 &lt; 0.6,
            "NotKnown",
            "Known"
        ),
        PERCENTAGES!N14
    )
)</f>
        <v>Known</v>
      </c>
      <c r="O14" t="str">
        <f>IF(
    ISERROR(PERCENTAGES!O14),
    "",
    IF(
        ISNUMBER(PERCENTAGES!O14),
        IF(
            PERCENTAGES!O14 &lt; 0.6,
            "NotKnown",
            "Known"
        ),
        PERCENTAGES!O14
    )
)</f>
        <v>Known</v>
      </c>
      <c r="P14" t="str">
        <f>IF(
    ISERROR(PERCENTAGES!P14),
    "",
    IF(
        ISNUMBER(PERCENTAGES!P14),
        IF(
            PERCENTAGES!P14 &lt; 0.6,
            "NotKnown",
            "Known"
        ),
        PERCENTAGES!P14
    )
)</f>
        <v/>
      </c>
      <c r="Q14" t="str">
        <f>IF(
    ISERROR(PERCENTAGES!Q14),
    "",
    IF(
        ISNUMBER(PERCENTAGES!Q14),
        IF(
            PERCENTAGES!Q14 &lt; 0.6,
            "NotKnown",
            "Known"
        ),
        PERCENTAGES!Q14
    )
)</f>
        <v/>
      </c>
      <c r="R14" t="str">
        <f>IF(
    ISERROR(PERCENTAGES!R14),
    "",
    IF(
        ISNUMBER(PERCENTAGES!R14),
        IF(
            PERCENTAGES!R14 &lt; 0.6,
            "NotKnown",
            "Known"
        ),
        PERCENTAGES!R14
    )
)</f>
        <v>Known</v>
      </c>
      <c r="S14" t="str">
        <f>IF(
    ISERROR(PERCENTAGES!S14),
    "",
    IF(
        ISNUMBER(PERCENTAGES!S14),
        IF(
            PERCENTAGES!S14 &lt; 0.6,
            "NotKnown",
            "Known"
        ),
        PERCENTAGES!S14
    )
)</f>
        <v>Known</v>
      </c>
      <c r="T14" t="str">
        <f>IF(
    ISERROR(PERCENTAGES!T14),
    "",
    IF(
        ISNUMBER(PERCENTAGES!T14),
        IF(
            PERCENTAGES!T14 &lt; 0.6,
            "NotKnown",
            "Known"
        ),
        PERCENTAGES!T14
    )
)</f>
        <v>Known</v>
      </c>
      <c r="U14" t="str">
        <f>IF(
    ISERROR(PERCENTAGES!U14),
    "",
    IF(
        ISNUMBER(PERCENTAGES!U14),
        IF(
            PERCENTAGES!U14 &lt; 0.6,
            "NotKnown",
            "Known"
        ),
        PERCENTAGES!U14
    )
)</f>
        <v>Known</v>
      </c>
      <c r="V14" t="str">
        <f>IF(
    ISERROR(PERCENTAGES!V14),
    "",
    IF(
        ISNUMBER(PERCENTAGES!V14),
        IF(
            PERCENTAGES!V14 &lt; 0.6,
            "NotKnown",
            "Known"
        ),
        PERCENTAGES!V14
    )
)</f>
        <v>Known</v>
      </c>
      <c r="W14" t="str">
        <f>IF(
    ISERROR(PERCENTAGES!W14),
    "",
    IF(
        ISNUMBER(PERCENTAGES!W14),
        IF(
            PERCENTAGES!W14 &lt; 0.6,
            "NotKnown",
            "Known"
        ),
        PERCENTAGES!W14
    )
)</f>
        <v>Known</v>
      </c>
      <c r="X14" t="str">
        <f>IF(
    ISERROR(PERCENTAGES!X14),
    "",
    IF(
        ISNUMBER(PERCENTAGES!X14),
        IF(
            PERCENTAGES!X14 &lt; 0.6,
            "NotKnown",
            "Known"
        ),
        PERCENTAGES!X14
    )
)</f>
        <v>Known</v>
      </c>
      <c r="Y14" t="str">
        <f>IF(
    ISERROR(PERCENTAGES!Y14),
    "",
    IF(
        ISNUMBER(PERCENTAGES!Y14),
        IF(
            PERCENTAGES!Y14 &lt; 0.6,
            "NotKnown",
            "Known"
        ),
        PERCENTAGES!Y14
    )
)</f>
        <v>NotKnown</v>
      </c>
      <c r="Z14" t="str">
        <f>IF(
    ISERROR(PERCENTAGES!Z14),
    "",
    IF(
        ISNUMBER(PERCENTAGES!Z14),
        IF(
            PERCENTAGES!Z14 &lt; 0.6,
            "NotKnown",
            "Known"
        ),
        PERCENTAGES!Z14
    )
)</f>
        <v>Known</v>
      </c>
      <c r="AA14" t="str">
        <f>IF(
    ISERROR(PERCENTAGES!AA14),
    "",
    IF(
        ISNUMBER(PERCENTAGES!AA14),
        IF(
            PERCENTAGES!AA14 &lt; 0.6,
            "NotKnown",
            "Known"
        ),
        PERCENTAGES!AA14
    )
)</f>
        <v>Known</v>
      </c>
      <c r="AB14" t="str">
        <f>IF(
    ISERROR(PERCENTAGES!AB14),
    "",
    IF(
        ISNUMBER(PERCENTAGES!AB14),
        IF(
            PERCENTAGES!AB14 &lt; 0.6,
            "NotKnown",
            "Known"
        ),
        PERCENTAGES!AB14
    )
)</f>
        <v>Known</v>
      </c>
      <c r="AC14" t="str">
        <f>IF(
    ISERROR(PERCENTAGES!AC14),
    "",
    IF(
        ISNUMBER(PERCENTAGES!AC14),
        IF(
            PERCENTAGES!AC14 &lt; 0.6,
            "NotKnown",
            "Known"
        ),
        PERCENTAGES!AC14
    )
)</f>
        <v>Known</v>
      </c>
      <c r="AD14" t="str">
        <f>IF(
    ISERROR(PERCENTAGES!AD14),
    "",
    IF(
        ISNUMBER(PERCENTAGES!AD14),
        IF(
            PERCENTAGES!AD14 &lt; 0.6,
            "NotKnown",
            "Known"
        ),
        PERCENTAGES!AD14
    )
)</f>
        <v/>
      </c>
      <c r="AE14" t="str">
        <f>IF(
    ISERROR(PERCENTAGES!AE14),
    "",
    IF(
        ISNUMBER(PERCENTAGES!AE14),
        IF(
            PERCENTAGES!AE14 &lt; 0.6,
            "NotKnown",
            "Known"
        ),
        PERCENTAGES!AE14
    )
)</f>
        <v/>
      </c>
      <c r="AF14" t="str">
        <f>IF(
    ISERROR(PERCENTAGES!AF14),
    "",
    IF(
        ISNUMBER(PERCENTAGES!AF14),
        IF(
            PERCENTAGES!AF14 &lt; 0.6,
            "NotKnown",
            "Known"
        ),
        PERCENTAGES!AF14
    )
)</f>
        <v>Known</v>
      </c>
      <c r="AG14" t="str">
        <f>IF(
    ISERROR(PERCENTAGES!AG14),
    "",
    IF(
        ISNUMBER(PERCENTAGES!AG14),
        IF(
            PERCENTAGES!AG14 &lt; 0.6,
            "NotKnown",
            "Known"
        ),
        PERCENTAGES!AG14
    )
)</f>
        <v>Known</v>
      </c>
      <c r="AH14" t="str">
        <f>IF(
    ISERROR(PERCENTAGES!AH14),
    "",
    IF(
        ISNUMBER(PERCENTAGES!AH14),
        IF(
            PERCENTAGES!AH14 &lt; 0.6,
            "NotKnown",
            "Known"
        ),
        PERCENTAGES!AH14
    )
)</f>
        <v>Known</v>
      </c>
      <c r="AI14" t="str">
        <f>IF(
    ISERROR(PERCENTAGES!AI14),
    "",
    IF(
        ISNUMBER(PERCENTAGES!AI14),
        IF(
            PERCENTAGES!AI14 &lt; 0.6,
            "NotKnown",
            "Known"
        ),
        PERCENTAGES!AI14
    )
)</f>
        <v>Known</v>
      </c>
      <c r="AJ14" t="str">
        <f>IF(
    ISERROR(PERCENTAGES!AJ14),
    "",
    IF(
        ISNUMBER(PERCENTAGES!AJ14),
        IF(
            PERCENTAGES!AJ14 &lt; 0.6,
            "NotKnown",
            "Known"
        ),
        PERCENTAGES!AJ14
    )
)</f>
        <v/>
      </c>
      <c r="AK14" t="str">
        <f>IF(
    ISERROR(PERCENTAGES!AK14),
    "",
    IF(
        ISNUMBER(PERCENTAGES!AK14),
        IF(
            PERCENTAGES!AK14 &lt; 0.6,
            "NotKnown",
            "Known"
        ),
        PERCENTAGES!AK14
    )
)</f>
        <v>Known</v>
      </c>
      <c r="AL14" t="str">
        <f>IF(
    ISERROR(PERCENTAGES!AL14),
    "",
    IF(
        ISNUMBER(PERCENTAGES!AL14),
        IF(
            PERCENTAGES!AL14 &lt; 0.6,
            "NotKnown",
            "Known"
        ),
        PERCENTAGES!AL14
    )
)</f>
        <v>Known</v>
      </c>
      <c r="AM14" t="str">
        <f>IF(
    ISERROR(PERCENTAGES!AM14),
    "",
    IF(
        ISNUMBER(PERCENTAGES!AM14),
        IF(
            PERCENTAGES!AM14 &lt; 0.6,
            "NotKnown",
            "Known"
        ),
        PERCENTAGES!AM14
    )
)</f>
        <v/>
      </c>
      <c r="AN14" t="str">
        <f>IF(
    ISERROR(PERCENTAGES!AN14),
    "",
    IF(
        ISNUMBER(PERCENTAGES!AN14),
        IF(
            PERCENTAGES!AN14 &lt; 0.6,
            "NotKnown",
            "Known"
        ),
        PERCENTAGES!AN14
    )
)</f>
        <v/>
      </c>
      <c r="AO14" t="str">
        <f>IF(
    ISERROR(PERCENTAGES!AO14),
    "",
    IF(
        ISNUMBER(PERCENTAGES!AO14),
        IF(
            PERCENTAGES!AO14 &lt; 0.6,
            "NotKnown",
            "Known"
        ),
        PERCENTAGES!AO14
    )
)</f>
        <v/>
      </c>
      <c r="AP14" t="str">
        <f>IF(
    ISERROR(PERCENTAGES!AP14),
    "",
    IF(
        ISNUMBER(PERCENTAGES!AP14),
        IF(
            PERCENTAGES!AP14 &lt; 0.6,
            "NotKnown",
            "Known"
        ),
        PERCENTAGES!AP14
    )
)</f>
        <v>Known</v>
      </c>
      <c r="AQ14" t="str">
        <f>IF(
    ISERROR(PERCENTAGES!AQ14),
    "",
    IF(
        ISNUMBER(PERCENTAGES!AQ14),
        IF(
            PERCENTAGES!AQ14 &lt; 0.6,
            "NotKnown",
            "Known"
        ),
        PERCENTAGES!AQ14
    )
)</f>
        <v/>
      </c>
      <c r="AR14" t="str">
        <f>IF(
    ISERROR(PERCENTAGES!AR14),
    "",
    IF(
        ISNUMBER(PERCENTAGES!AR14),
        IF(
            PERCENTAGES!AR14 &lt; 0.6,
            "NotKnown",
            "Known"
        ),
        PERCENTAGES!AR14
    )
)</f>
        <v>Known</v>
      </c>
      <c r="AS14" t="str">
        <f>IF(
    ISERROR(PERCENTAGES!AS14),
    "",
    IF(
        ISNUMBER(PERCENTAGES!AS14),
        IF(
            PERCENTAGES!AS14 &lt; 0.6,
            "NotKnown",
            "Known"
        ),
        PERCENTAGES!AS14
    )
)</f>
        <v>Known</v>
      </c>
      <c r="AT14" t="str">
        <f>IF(
    ISERROR(PERCENTAGES!AT14),
    "",
    IF(
        ISNUMBER(PERCENTAGES!AT14),
        IF(
            PERCENTAGES!AT14 &lt; 0.6,
            "NotKnown",
            "Known"
        ),
        PERCENTAGES!AT14
    )
)</f>
        <v>Known</v>
      </c>
    </row>
    <row r="15">
      <c r="A15" s="1" t="str">
        <f>IF(
    ISERROR(PERCENTAGES!A15),
    "",
    IF(
        ISNUMBER(PERCENTAGES!A15),
        IF(
            PERCENTAGES!A15 &lt; 0.6,
            "NotKnown",
            "Known"
        ),
        PERCENTAGES!A15
    )
)</f>
        <v>17A-14</v>
      </c>
      <c r="B15" t="str">
        <f>IF(
    ISERROR(PERCENTAGES!B15),
    "",
    IF(
        ISNUMBER(PERCENTAGES!B15),
        IF(
            PERCENTAGES!B15 &lt; 0.6,
            "NotKnown",
            "Known"
        ),
        PERCENTAGES!B15
    )
)</f>
        <v/>
      </c>
      <c r="C15" t="str">
        <f>IF(
    ISERROR(PERCENTAGES!C15),
    "",
    IF(
        ISNUMBER(PERCENTAGES!C15),
        IF(
            PERCENTAGES!C15 &lt; 0.6,
            "NotKnown",
            "Known"
        ),
        PERCENTAGES!C15
    )
)</f>
        <v>Known</v>
      </c>
      <c r="D15" t="str">
        <f>IF(
    ISERROR(PERCENTAGES!D15),
    "",
    IF(
        ISNUMBER(PERCENTAGES!D15),
        IF(
            PERCENTAGES!D15 &lt; 0.6,
            "NotKnown",
            "Known"
        ),
        PERCENTAGES!D15
    )
)</f>
        <v>Known</v>
      </c>
      <c r="E15" t="str">
        <f>IF(
    ISERROR(PERCENTAGES!E15),
    "",
    IF(
        ISNUMBER(PERCENTAGES!E15),
        IF(
            PERCENTAGES!E15 &lt; 0.6,
            "NotKnown",
            "Known"
        ),
        PERCENTAGES!E15
    )
)</f>
        <v>NotKnown</v>
      </c>
      <c r="F15" t="str">
        <f>IF(
    ISERROR(PERCENTAGES!F15),
    "",
    IF(
        ISNUMBER(PERCENTAGES!F15),
        IF(
            PERCENTAGES!F15 &lt; 0.6,
            "NotKnown",
            "Known"
        ),
        PERCENTAGES!F15
    )
)</f>
        <v>Known</v>
      </c>
      <c r="G15" t="str">
        <f>IF(
    ISERROR(PERCENTAGES!G15),
    "",
    IF(
        ISNUMBER(PERCENTAGES!G15),
        IF(
            PERCENTAGES!G15 &lt; 0.6,
            "NotKnown",
            "Known"
        ),
        PERCENTAGES!G15
    )
)</f>
        <v>Known</v>
      </c>
      <c r="H15" t="str">
        <f>IF(
    ISERROR(PERCENTAGES!H15),
    "",
    IF(
        ISNUMBER(PERCENTAGES!H15),
        IF(
            PERCENTAGES!H15 &lt; 0.6,
            "NotKnown",
            "Known"
        ),
        PERCENTAGES!H15
    )
)</f>
        <v>Known</v>
      </c>
      <c r="I15" t="str">
        <f>IF(
    ISERROR(PERCENTAGES!I15),
    "",
    IF(
        ISNUMBER(PERCENTAGES!I15),
        IF(
            PERCENTAGES!I15 &lt; 0.6,
            "NotKnown",
            "Known"
        ),
        PERCENTAGES!I15
    )
)</f>
        <v>Known</v>
      </c>
      <c r="J15" t="str">
        <f>IF(
    ISERROR(PERCENTAGES!J15),
    "",
    IF(
        ISNUMBER(PERCENTAGES!J15),
        IF(
            PERCENTAGES!J15 &lt; 0.6,
            "NotKnown",
            "Known"
        ),
        PERCENTAGES!J15
    )
)</f>
        <v>Known</v>
      </c>
      <c r="K15" t="str">
        <f>IF(
    ISERROR(PERCENTAGES!K15),
    "",
    IF(
        ISNUMBER(PERCENTAGES!K15),
        IF(
            PERCENTAGES!K15 &lt; 0.6,
            "NotKnown",
            "Known"
        ),
        PERCENTAGES!K15
    )
)</f>
        <v>Known</v>
      </c>
      <c r="L15" t="str">
        <f>IF(
    ISERROR(PERCENTAGES!L15),
    "",
    IF(
        ISNUMBER(PERCENTAGES!L15),
        IF(
            PERCENTAGES!L15 &lt; 0.6,
            "NotKnown",
            "Known"
        ),
        PERCENTAGES!L15
    )
)</f>
        <v>Known</v>
      </c>
      <c r="M15" t="str">
        <f>IF(
    ISERROR(PERCENTAGES!M15),
    "",
    IF(
        ISNUMBER(PERCENTAGES!M15),
        IF(
            PERCENTAGES!M15 &lt; 0.6,
            "NotKnown",
            "Known"
        ),
        PERCENTAGES!M15
    )
)</f>
        <v>Known</v>
      </c>
      <c r="N15" t="str">
        <f>IF(
    ISERROR(PERCENTAGES!N15),
    "",
    IF(
        ISNUMBER(PERCENTAGES!N15),
        IF(
            PERCENTAGES!N15 &lt; 0.6,
            "NotKnown",
            "Known"
        ),
        PERCENTAGES!N15
    )
)</f>
        <v>Known</v>
      </c>
      <c r="O15" t="str">
        <f>IF(
    ISERROR(PERCENTAGES!O15),
    "",
    IF(
        ISNUMBER(PERCENTAGES!O15),
        IF(
            PERCENTAGES!O15 &lt; 0.6,
            "NotKnown",
            "Known"
        ),
        PERCENTAGES!O15
    )
)</f>
        <v>Known</v>
      </c>
      <c r="P15" t="str">
        <f>IF(
    ISERROR(PERCENTAGES!P15),
    "",
    IF(
        ISNUMBER(PERCENTAGES!P15),
        IF(
            PERCENTAGES!P15 &lt; 0.6,
            "NotKnown",
            "Known"
        ),
        PERCENTAGES!P15
    )
)</f>
        <v/>
      </c>
      <c r="Q15" t="str">
        <f>IF(
    ISERROR(PERCENTAGES!Q15),
    "",
    IF(
        ISNUMBER(PERCENTAGES!Q15),
        IF(
            PERCENTAGES!Q15 &lt; 0.6,
            "NotKnown",
            "Known"
        ),
        PERCENTAGES!Q15
    )
)</f>
        <v/>
      </c>
      <c r="R15" t="str">
        <f>IF(
    ISERROR(PERCENTAGES!R15),
    "",
    IF(
        ISNUMBER(PERCENTAGES!R15),
        IF(
            PERCENTAGES!R15 &lt; 0.6,
            "NotKnown",
            "Known"
        ),
        PERCENTAGES!R15
    )
)</f>
        <v>Known</v>
      </c>
      <c r="S15" t="str">
        <f>IF(
    ISERROR(PERCENTAGES!S15),
    "",
    IF(
        ISNUMBER(PERCENTAGES!S15),
        IF(
            PERCENTAGES!S15 &lt; 0.6,
            "NotKnown",
            "Known"
        ),
        PERCENTAGES!S15
    )
)</f>
        <v>Known</v>
      </c>
      <c r="T15" t="str">
        <f>IF(
    ISERROR(PERCENTAGES!T15),
    "",
    IF(
        ISNUMBER(PERCENTAGES!T15),
        IF(
            PERCENTAGES!T15 &lt; 0.6,
            "NotKnown",
            "Known"
        ),
        PERCENTAGES!T15
    )
)</f>
        <v>Known</v>
      </c>
      <c r="U15" t="str">
        <f>IF(
    ISERROR(PERCENTAGES!U15),
    "",
    IF(
        ISNUMBER(PERCENTAGES!U15),
        IF(
            PERCENTAGES!U15 &lt; 0.6,
            "NotKnown",
            "Known"
        ),
        PERCENTAGES!U15
    )
)</f>
        <v>Known</v>
      </c>
      <c r="V15" t="str">
        <f>IF(
    ISERROR(PERCENTAGES!V15),
    "",
    IF(
        ISNUMBER(PERCENTAGES!V15),
        IF(
            PERCENTAGES!V15 &lt; 0.6,
            "NotKnown",
            "Known"
        ),
        PERCENTAGES!V15
    )
)</f>
        <v>Known</v>
      </c>
      <c r="W15" t="str">
        <f>IF(
    ISERROR(PERCENTAGES!W15),
    "",
    IF(
        ISNUMBER(PERCENTAGES!W15),
        IF(
            PERCENTAGES!W15 &lt; 0.6,
            "NotKnown",
            "Known"
        ),
        PERCENTAGES!W15
    )
)</f>
        <v>Known</v>
      </c>
      <c r="X15" t="str">
        <f>IF(
    ISERROR(PERCENTAGES!X15),
    "",
    IF(
        ISNUMBER(PERCENTAGES!X15),
        IF(
            PERCENTAGES!X15 &lt; 0.6,
            "NotKnown",
            "Known"
        ),
        PERCENTAGES!X15
    )
)</f>
        <v>Known</v>
      </c>
      <c r="Y15" t="str">
        <f>IF(
    ISERROR(PERCENTAGES!Y15),
    "",
    IF(
        ISNUMBER(PERCENTAGES!Y15),
        IF(
            PERCENTAGES!Y15 &lt; 0.6,
            "NotKnown",
            "Known"
        ),
        PERCENTAGES!Y15
    )
)</f>
        <v>Known</v>
      </c>
      <c r="Z15" t="str">
        <f>IF(
    ISERROR(PERCENTAGES!Z15),
    "",
    IF(
        ISNUMBER(PERCENTAGES!Z15),
        IF(
            PERCENTAGES!Z15 &lt; 0.6,
            "NotKnown",
            "Known"
        ),
        PERCENTAGES!Z15
    )
)</f>
        <v>Known</v>
      </c>
      <c r="AA15" t="str">
        <f>IF(
    ISERROR(PERCENTAGES!AA15),
    "",
    IF(
        ISNUMBER(PERCENTAGES!AA15),
        IF(
            PERCENTAGES!AA15 &lt; 0.6,
            "NotKnown",
            "Known"
        ),
        PERCENTAGES!AA15
    )
)</f>
        <v>Known</v>
      </c>
      <c r="AB15" t="str">
        <f>IF(
    ISERROR(PERCENTAGES!AB15),
    "",
    IF(
        ISNUMBER(PERCENTAGES!AB15),
        IF(
            PERCENTAGES!AB15 &lt; 0.6,
            "NotKnown",
            "Known"
        ),
        PERCENTAGES!AB15
    )
)</f>
        <v>Known</v>
      </c>
      <c r="AC15" t="str">
        <f>IF(
    ISERROR(PERCENTAGES!AC15),
    "",
    IF(
        ISNUMBER(PERCENTAGES!AC15),
        IF(
            PERCENTAGES!AC15 &lt; 0.6,
            "NotKnown",
            "Known"
        ),
        PERCENTAGES!AC15
    )
)</f>
        <v>Known</v>
      </c>
      <c r="AD15" t="str">
        <f>IF(
    ISERROR(PERCENTAGES!AD15),
    "",
    IF(
        ISNUMBER(PERCENTAGES!AD15),
        IF(
            PERCENTAGES!AD15 &lt; 0.6,
            "NotKnown",
            "Known"
        ),
        PERCENTAGES!AD15
    )
)</f>
        <v/>
      </c>
      <c r="AE15" t="str">
        <f>IF(
    ISERROR(PERCENTAGES!AE15),
    "",
    IF(
        ISNUMBER(PERCENTAGES!AE15),
        IF(
            PERCENTAGES!AE15 &lt; 0.6,
            "NotKnown",
            "Known"
        ),
        PERCENTAGES!AE15
    )
)</f>
        <v/>
      </c>
      <c r="AF15" t="str">
        <f>IF(
    ISERROR(PERCENTAGES!AF15),
    "",
    IF(
        ISNUMBER(PERCENTAGES!AF15),
        IF(
            PERCENTAGES!AF15 &lt; 0.6,
            "NotKnown",
            "Known"
        ),
        PERCENTAGES!AF15
    )
)</f>
        <v>Known</v>
      </c>
      <c r="AG15" t="str">
        <f>IF(
    ISERROR(PERCENTAGES!AG15),
    "",
    IF(
        ISNUMBER(PERCENTAGES!AG15),
        IF(
            PERCENTAGES!AG15 &lt; 0.6,
            "NotKnown",
            "Known"
        ),
        PERCENTAGES!AG15
    )
)</f>
        <v>Known</v>
      </c>
      <c r="AH15" t="str">
        <f>IF(
    ISERROR(PERCENTAGES!AH15),
    "",
    IF(
        ISNUMBER(PERCENTAGES!AH15),
        IF(
            PERCENTAGES!AH15 &lt; 0.6,
            "NotKnown",
            "Known"
        ),
        PERCENTAGES!AH15
    )
)</f>
        <v>Known</v>
      </c>
      <c r="AI15" t="str">
        <f>IF(
    ISERROR(PERCENTAGES!AI15),
    "",
    IF(
        ISNUMBER(PERCENTAGES!AI15),
        IF(
            PERCENTAGES!AI15 &lt; 0.6,
            "NotKnown",
            "Known"
        ),
        PERCENTAGES!AI15
    )
)</f>
        <v>Known</v>
      </c>
      <c r="AJ15" t="str">
        <f>IF(
    ISERROR(PERCENTAGES!AJ15),
    "",
    IF(
        ISNUMBER(PERCENTAGES!AJ15),
        IF(
            PERCENTAGES!AJ15 &lt; 0.6,
            "NotKnown",
            "Known"
        ),
        PERCENTAGES!AJ15
    )
)</f>
        <v/>
      </c>
      <c r="AK15" t="str">
        <f>IF(
    ISERROR(PERCENTAGES!AK15),
    "",
    IF(
        ISNUMBER(PERCENTAGES!AK15),
        IF(
            PERCENTAGES!AK15 &lt; 0.6,
            "NotKnown",
            "Known"
        ),
        PERCENTAGES!AK15
    )
)</f>
        <v>Known</v>
      </c>
      <c r="AL15" t="str">
        <f>IF(
    ISERROR(PERCENTAGES!AL15),
    "",
    IF(
        ISNUMBER(PERCENTAGES!AL15),
        IF(
            PERCENTAGES!AL15 &lt; 0.6,
            "NotKnown",
            "Known"
        ),
        PERCENTAGES!AL15
    )
)</f>
        <v>Known</v>
      </c>
      <c r="AM15" t="str">
        <f>IF(
    ISERROR(PERCENTAGES!AM15),
    "",
    IF(
        ISNUMBER(PERCENTAGES!AM15),
        IF(
            PERCENTAGES!AM15 &lt; 0.6,
            "NotKnown",
            "Known"
        ),
        PERCENTAGES!AM15
    )
)</f>
        <v/>
      </c>
      <c r="AN15" t="str">
        <f>IF(
    ISERROR(PERCENTAGES!AN15),
    "",
    IF(
        ISNUMBER(PERCENTAGES!AN15),
        IF(
            PERCENTAGES!AN15 &lt; 0.6,
            "NotKnown",
            "Known"
        ),
        PERCENTAGES!AN15
    )
)</f>
        <v/>
      </c>
      <c r="AO15" t="str">
        <f>IF(
    ISERROR(PERCENTAGES!AO15),
    "",
    IF(
        ISNUMBER(PERCENTAGES!AO15),
        IF(
            PERCENTAGES!AO15 &lt; 0.6,
            "NotKnown",
            "Known"
        ),
        PERCENTAGES!AO15
    )
)</f>
        <v/>
      </c>
      <c r="AP15" t="str">
        <f>IF(
    ISERROR(PERCENTAGES!AP15),
    "",
    IF(
        ISNUMBER(PERCENTAGES!AP15),
        IF(
            PERCENTAGES!AP15 &lt; 0.6,
            "NotKnown",
            "Known"
        ),
        PERCENTAGES!AP15
    )
)</f>
        <v>Known</v>
      </c>
      <c r="AQ15" t="str">
        <f>IF(
    ISERROR(PERCENTAGES!AQ15),
    "",
    IF(
        ISNUMBER(PERCENTAGES!AQ15),
        IF(
            PERCENTAGES!AQ15 &lt; 0.6,
            "NotKnown",
            "Known"
        ),
        PERCENTAGES!AQ15
    )
)</f>
        <v/>
      </c>
      <c r="AR15" t="str">
        <f>IF(
    ISERROR(PERCENTAGES!AR15),
    "",
    IF(
        ISNUMBER(PERCENTAGES!AR15),
        IF(
            PERCENTAGES!AR15 &lt; 0.6,
            "NotKnown",
            "Known"
        ),
        PERCENTAGES!AR15
    )
)</f>
        <v>Known</v>
      </c>
      <c r="AS15" t="str">
        <f>IF(
    ISERROR(PERCENTAGES!AS15),
    "",
    IF(
        ISNUMBER(PERCENTAGES!AS15),
        IF(
            PERCENTAGES!AS15 &lt; 0.6,
            "NotKnown",
            "Known"
        ),
        PERCENTAGES!AS15
    )
)</f>
        <v>Known</v>
      </c>
      <c r="AT15" t="str">
        <f>IF(
    ISERROR(PERCENTAGES!AT15),
    "",
    IF(
        ISNUMBER(PERCENTAGES!AT15),
        IF(
            PERCENTAGES!AT15 &lt; 0.6,
            "NotKnown",
            "Known"
        ),
        PERCENTAGES!AT15
    )
)</f>
        <v>Known</v>
      </c>
    </row>
    <row r="16">
      <c r="A16" s="1" t="str">
        <f>IF(
    ISERROR(PERCENTAGES!A16),
    "",
    IF(
        ISNUMBER(PERCENTAGES!A16),
        IF(
            PERCENTAGES!A16 &lt; 0.6,
            "NotKnown",
            "Known"
        ),
        PERCENTAGES!A16
    )
)</f>
        <v>17A-15</v>
      </c>
      <c r="B16" t="str">
        <f>IF(
    ISERROR(PERCENTAGES!B16),
    "",
    IF(
        ISNUMBER(PERCENTAGES!B16),
        IF(
            PERCENTAGES!B16 &lt; 0.6,
            "NotKnown",
            "Known"
        ),
        PERCENTAGES!B16
    )
)</f>
        <v/>
      </c>
      <c r="C16" t="str">
        <f>IF(
    ISERROR(PERCENTAGES!C16),
    "",
    IF(
        ISNUMBER(PERCENTAGES!C16),
        IF(
            PERCENTAGES!C16 &lt; 0.6,
            "NotKnown",
            "Known"
        ),
        PERCENTAGES!C16
    )
)</f>
        <v>NotKnown</v>
      </c>
      <c r="D16" t="str">
        <f>IF(
    ISERROR(PERCENTAGES!D16),
    "",
    IF(
        ISNUMBER(PERCENTAGES!D16),
        IF(
            PERCENTAGES!D16 &lt; 0.6,
            "NotKnown",
            "Known"
        ),
        PERCENTAGES!D16
    )
)</f>
        <v>Known</v>
      </c>
      <c r="E16" t="str">
        <f>IF(
    ISERROR(PERCENTAGES!E16),
    "",
    IF(
        ISNUMBER(PERCENTAGES!E16),
        IF(
            PERCENTAGES!E16 &lt; 0.6,
            "NotKnown",
            "Known"
        ),
        PERCENTAGES!E16
    )
)</f>
        <v>NotKnown</v>
      </c>
      <c r="F16" t="str">
        <f>IF(
    ISERROR(PERCENTAGES!F16),
    "",
    IF(
        ISNUMBER(PERCENTAGES!F16),
        IF(
            PERCENTAGES!F16 &lt; 0.6,
            "NotKnown",
            "Known"
        ),
        PERCENTAGES!F16
    )
)</f>
        <v>NotKnown</v>
      </c>
      <c r="G16" t="str">
        <f>IF(
    ISERROR(PERCENTAGES!G16),
    "",
    IF(
        ISNUMBER(PERCENTAGES!G16),
        IF(
            PERCENTAGES!G16 &lt; 0.6,
            "NotKnown",
            "Known"
        ),
        PERCENTAGES!G16
    )
)</f>
        <v>Known</v>
      </c>
      <c r="H16" t="str">
        <f>IF(
    ISERROR(PERCENTAGES!H16),
    "",
    IF(
        ISNUMBER(PERCENTAGES!H16),
        IF(
            PERCENTAGES!H16 &lt; 0.6,
            "NotKnown",
            "Known"
        ),
        PERCENTAGES!H16
    )
)</f>
        <v>NotKnown</v>
      </c>
      <c r="I16" t="str">
        <f>IF(
    ISERROR(PERCENTAGES!I16),
    "",
    IF(
        ISNUMBER(PERCENTAGES!I16),
        IF(
            PERCENTAGES!I16 &lt; 0.6,
            "NotKnown",
            "Known"
        ),
        PERCENTAGES!I16
    )
)</f>
        <v>Known</v>
      </c>
      <c r="J16" t="str">
        <f>IF(
    ISERROR(PERCENTAGES!J16),
    "",
    IF(
        ISNUMBER(PERCENTAGES!J16),
        IF(
            PERCENTAGES!J16 &lt; 0.6,
            "NotKnown",
            "Known"
        ),
        PERCENTAGES!J16
    )
)</f>
        <v>NotKnown</v>
      </c>
      <c r="K16" t="str">
        <f>IF(
    ISERROR(PERCENTAGES!K16),
    "",
    IF(
        ISNUMBER(PERCENTAGES!K16),
        IF(
            PERCENTAGES!K16 &lt; 0.6,
            "NotKnown",
            "Known"
        ),
        PERCENTAGES!K16
    )
)</f>
        <v>Known</v>
      </c>
      <c r="L16" t="str">
        <f>IF(
    ISERROR(PERCENTAGES!L16),
    "",
    IF(
        ISNUMBER(PERCENTAGES!L16),
        IF(
            PERCENTAGES!L16 &lt; 0.6,
            "NotKnown",
            "Known"
        ),
        PERCENTAGES!L16
    )
)</f>
        <v>NotKnown</v>
      </c>
      <c r="M16" t="str">
        <f>IF(
    ISERROR(PERCENTAGES!M16),
    "",
    IF(
        ISNUMBER(PERCENTAGES!M16),
        IF(
            PERCENTAGES!M16 &lt; 0.6,
            "NotKnown",
            "Known"
        ),
        PERCENTAGES!M16
    )
)</f>
        <v>NotKnown</v>
      </c>
      <c r="N16" t="str">
        <f>IF(
    ISERROR(PERCENTAGES!N16),
    "",
    IF(
        ISNUMBER(PERCENTAGES!N16),
        IF(
            PERCENTAGES!N16 &lt; 0.6,
            "NotKnown",
            "Known"
        ),
        PERCENTAGES!N16
    )
)</f>
        <v>Known</v>
      </c>
      <c r="O16" t="str">
        <f>IF(
    ISERROR(PERCENTAGES!O16),
    "",
    IF(
        ISNUMBER(PERCENTAGES!O16),
        IF(
            PERCENTAGES!O16 &lt; 0.6,
            "NotKnown",
            "Known"
        ),
        PERCENTAGES!O16
    )
)</f>
        <v>Known</v>
      </c>
      <c r="P16" t="str">
        <f>IF(
    ISERROR(PERCENTAGES!P16),
    "",
    IF(
        ISNUMBER(PERCENTAGES!P16),
        IF(
            PERCENTAGES!P16 &lt; 0.6,
            "NotKnown",
            "Known"
        ),
        PERCENTAGES!P16
    )
)</f>
        <v/>
      </c>
      <c r="Q16" t="str">
        <f>IF(
    ISERROR(PERCENTAGES!Q16),
    "",
    IF(
        ISNUMBER(PERCENTAGES!Q16),
        IF(
            PERCENTAGES!Q16 &lt; 0.6,
            "NotKnown",
            "Known"
        ),
        PERCENTAGES!Q16
    )
)</f>
        <v/>
      </c>
      <c r="R16" t="str">
        <f>IF(
    ISERROR(PERCENTAGES!R16),
    "",
    IF(
        ISNUMBER(PERCENTAGES!R16),
        IF(
            PERCENTAGES!R16 &lt; 0.6,
            "NotKnown",
            "Known"
        ),
        PERCENTAGES!R16
    )
)</f>
        <v>NotKnown</v>
      </c>
      <c r="S16" t="str">
        <f>IF(
    ISERROR(PERCENTAGES!S16),
    "",
    IF(
        ISNUMBER(PERCENTAGES!S16),
        IF(
            PERCENTAGES!S16 &lt; 0.6,
            "NotKnown",
            "Known"
        ),
        PERCENTAGES!S16
    )
)</f>
        <v>Known</v>
      </c>
      <c r="T16" t="str">
        <f>IF(
    ISERROR(PERCENTAGES!T16),
    "",
    IF(
        ISNUMBER(PERCENTAGES!T16),
        IF(
            PERCENTAGES!T16 &lt; 0.6,
            "NotKnown",
            "Known"
        ),
        PERCENTAGES!T16
    )
)</f>
        <v>Known</v>
      </c>
      <c r="U16" t="str">
        <f>IF(
    ISERROR(PERCENTAGES!U16),
    "",
    IF(
        ISNUMBER(PERCENTAGES!U16),
        IF(
            PERCENTAGES!U16 &lt; 0.6,
            "NotKnown",
            "Known"
        ),
        PERCENTAGES!U16
    )
)</f>
        <v>Known</v>
      </c>
      <c r="V16" t="str">
        <f>IF(
    ISERROR(PERCENTAGES!V16),
    "",
    IF(
        ISNUMBER(PERCENTAGES!V16),
        IF(
            PERCENTAGES!V16 &lt; 0.6,
            "NotKnown",
            "Known"
        ),
        PERCENTAGES!V16
    )
)</f>
        <v>Known</v>
      </c>
      <c r="W16" t="str">
        <f>IF(
    ISERROR(PERCENTAGES!W16),
    "",
    IF(
        ISNUMBER(PERCENTAGES!W16),
        IF(
            PERCENTAGES!W16 &lt; 0.6,
            "NotKnown",
            "Known"
        ),
        PERCENTAGES!W16
    )
)</f>
        <v>Known</v>
      </c>
      <c r="X16" t="str">
        <f>IF(
    ISERROR(PERCENTAGES!X16),
    "",
    IF(
        ISNUMBER(PERCENTAGES!X16),
        IF(
            PERCENTAGES!X16 &lt; 0.6,
            "NotKnown",
            "Known"
        ),
        PERCENTAGES!X16
    )
)</f>
        <v>Known</v>
      </c>
      <c r="Y16" t="str">
        <f>IF(
    ISERROR(PERCENTAGES!Y16),
    "",
    IF(
        ISNUMBER(PERCENTAGES!Y16),
        IF(
            PERCENTAGES!Y16 &lt; 0.6,
            "NotKnown",
            "Known"
        ),
        PERCENTAGES!Y16
    )
)</f>
        <v>NotKnown</v>
      </c>
      <c r="Z16" t="str">
        <f>IF(
    ISERROR(PERCENTAGES!Z16),
    "",
    IF(
        ISNUMBER(PERCENTAGES!Z16),
        IF(
            PERCENTAGES!Z16 &lt; 0.6,
            "NotKnown",
            "Known"
        ),
        PERCENTAGES!Z16
    )
)</f>
        <v>Known</v>
      </c>
      <c r="AA16" t="str">
        <f>IF(
    ISERROR(PERCENTAGES!AA16),
    "",
    IF(
        ISNUMBER(PERCENTAGES!AA16),
        IF(
            PERCENTAGES!AA16 &lt; 0.6,
            "NotKnown",
            "Known"
        ),
        PERCENTAGES!AA16
    )
)</f>
        <v>Known</v>
      </c>
      <c r="AB16" t="str">
        <f>IF(
    ISERROR(PERCENTAGES!AB16),
    "",
    IF(
        ISNUMBER(PERCENTAGES!AB16),
        IF(
            PERCENTAGES!AB16 &lt; 0.6,
            "NotKnown",
            "Known"
        ),
        PERCENTAGES!AB16
    )
)</f>
        <v>NotKnown</v>
      </c>
      <c r="AC16" t="str">
        <f>IF(
    ISERROR(PERCENTAGES!AC16),
    "",
    IF(
        ISNUMBER(PERCENTAGES!AC16),
        IF(
            PERCENTAGES!AC16 &lt; 0.6,
            "NotKnown",
            "Known"
        ),
        PERCENTAGES!AC16
    )
)</f>
        <v>Known</v>
      </c>
      <c r="AD16" t="str">
        <f>IF(
    ISERROR(PERCENTAGES!AD16),
    "",
    IF(
        ISNUMBER(PERCENTAGES!AD16),
        IF(
            PERCENTAGES!AD16 &lt; 0.6,
            "NotKnown",
            "Known"
        ),
        PERCENTAGES!AD16
    )
)</f>
        <v/>
      </c>
      <c r="AE16" t="str">
        <f>IF(
    ISERROR(PERCENTAGES!AE16),
    "",
    IF(
        ISNUMBER(PERCENTAGES!AE16),
        IF(
            PERCENTAGES!AE16 &lt; 0.6,
            "NotKnown",
            "Known"
        ),
        PERCENTAGES!AE16
    )
)</f>
        <v/>
      </c>
      <c r="AF16" t="str">
        <f>IF(
    ISERROR(PERCENTAGES!AF16),
    "",
    IF(
        ISNUMBER(PERCENTAGES!AF16),
        IF(
            PERCENTAGES!AF16 &lt; 0.6,
            "NotKnown",
            "Known"
        ),
        PERCENTAGES!AF16
    )
)</f>
        <v>Known</v>
      </c>
      <c r="AG16" t="str">
        <f>IF(
    ISERROR(PERCENTAGES!AG16),
    "",
    IF(
        ISNUMBER(PERCENTAGES!AG16),
        IF(
            PERCENTAGES!AG16 &lt; 0.6,
            "NotKnown",
            "Known"
        ),
        PERCENTAGES!AG16
    )
)</f>
        <v>NotKnown</v>
      </c>
      <c r="AH16" t="str">
        <f>IF(
    ISERROR(PERCENTAGES!AH16),
    "",
    IF(
        ISNUMBER(PERCENTAGES!AH16),
        IF(
            PERCENTAGES!AH16 &lt; 0.6,
            "NotKnown",
            "Known"
        ),
        PERCENTAGES!AH16
    )
)</f>
        <v>NotKnown</v>
      </c>
      <c r="AI16" t="str">
        <f>IF(
    ISERROR(PERCENTAGES!AI16),
    "",
    IF(
        ISNUMBER(PERCENTAGES!AI16),
        IF(
            PERCENTAGES!AI16 &lt; 0.6,
            "NotKnown",
            "Known"
        ),
        PERCENTAGES!AI16
    )
)</f>
        <v>NotKnown</v>
      </c>
      <c r="AJ16" t="str">
        <f>IF(
    ISERROR(PERCENTAGES!AJ16),
    "",
    IF(
        ISNUMBER(PERCENTAGES!AJ16),
        IF(
            PERCENTAGES!AJ16 &lt; 0.6,
            "NotKnown",
            "Known"
        ),
        PERCENTAGES!AJ16
    )
)</f>
        <v/>
      </c>
      <c r="AK16" t="str">
        <f>IF(
    ISERROR(PERCENTAGES!AK16),
    "",
    IF(
        ISNUMBER(PERCENTAGES!AK16),
        IF(
            PERCENTAGES!AK16 &lt; 0.6,
            "NotKnown",
            "Known"
        ),
        PERCENTAGES!AK16
    )
)</f>
        <v>Known</v>
      </c>
      <c r="AL16" t="str">
        <f>IF(
    ISERROR(PERCENTAGES!AL16),
    "",
    IF(
        ISNUMBER(PERCENTAGES!AL16),
        IF(
            PERCENTAGES!AL16 &lt; 0.6,
            "NotKnown",
            "Known"
        ),
        PERCENTAGES!AL16
    )
)</f>
        <v>Known</v>
      </c>
      <c r="AM16" t="str">
        <f>IF(
    ISERROR(PERCENTAGES!AM16),
    "",
    IF(
        ISNUMBER(PERCENTAGES!AM16),
        IF(
            PERCENTAGES!AM16 &lt; 0.6,
            "NotKnown",
            "Known"
        ),
        PERCENTAGES!AM16
    )
)</f>
        <v/>
      </c>
      <c r="AN16" t="str">
        <f>IF(
    ISERROR(PERCENTAGES!AN16),
    "",
    IF(
        ISNUMBER(PERCENTAGES!AN16),
        IF(
            PERCENTAGES!AN16 &lt; 0.6,
            "NotKnown",
            "Known"
        ),
        PERCENTAGES!AN16
    )
)</f>
        <v/>
      </c>
      <c r="AO16" t="str">
        <f>IF(
    ISERROR(PERCENTAGES!AO16),
    "",
    IF(
        ISNUMBER(PERCENTAGES!AO16),
        IF(
            PERCENTAGES!AO16 &lt; 0.6,
            "NotKnown",
            "Known"
        ),
        PERCENTAGES!AO16
    )
)</f>
        <v/>
      </c>
      <c r="AP16" t="str">
        <f>IF(
    ISERROR(PERCENTAGES!AP16),
    "",
    IF(
        ISNUMBER(PERCENTAGES!AP16),
        IF(
            PERCENTAGES!AP16 &lt; 0.6,
            "NotKnown",
            "Known"
        ),
        PERCENTAGES!AP16
    )
)</f>
        <v>Known</v>
      </c>
      <c r="AQ16" t="str">
        <f>IF(
    ISERROR(PERCENTAGES!AQ16),
    "",
    IF(
        ISNUMBER(PERCENTAGES!AQ16),
        IF(
            PERCENTAGES!AQ16 &lt; 0.6,
            "NotKnown",
            "Known"
        ),
        PERCENTAGES!AQ16
    )
)</f>
        <v/>
      </c>
      <c r="AR16" t="str">
        <f>IF(
    ISERROR(PERCENTAGES!AR16),
    "",
    IF(
        ISNUMBER(PERCENTAGES!AR16),
        IF(
            PERCENTAGES!AR16 &lt; 0.6,
            "NotKnown",
            "Known"
        ),
        PERCENTAGES!AR16
    )
)</f>
        <v>Known</v>
      </c>
      <c r="AS16" t="str">
        <f>IF(
    ISERROR(PERCENTAGES!AS16),
    "",
    IF(
        ISNUMBER(PERCENTAGES!AS16),
        IF(
            PERCENTAGES!AS16 &lt; 0.6,
            "NotKnown",
            "Known"
        ),
        PERCENTAGES!AS16
    )
)</f>
        <v>Known</v>
      </c>
      <c r="AT16" t="str">
        <f>IF(
    ISERROR(PERCENTAGES!AT16),
    "",
    IF(
        ISNUMBER(PERCENTAGES!AT16),
        IF(
            PERCENTAGES!AT16 &lt; 0.6,
            "NotKnown",
            "Known"
        ),
        PERCENTAGES!AT16
    )
)</f>
        <v>Known</v>
      </c>
    </row>
    <row r="17">
      <c r="A17" s="1" t="str">
        <f>IF(
    ISERROR(PERCENTAGES!A17),
    "",
    IF(
        ISNUMBER(PERCENTAGES!A17),
        IF(
            PERCENTAGES!A17 &lt; 0.6,
            "NotKnown",
            "Known"
        ),
        PERCENTAGES!A17
    )
)</f>
        <v>17A-16</v>
      </c>
      <c r="B17" t="str">
        <f>IF(
    ISERROR(PERCENTAGES!B17),
    "",
    IF(
        ISNUMBER(PERCENTAGES!B17),
        IF(
            PERCENTAGES!B17 &lt; 0.6,
            "NotKnown",
            "Known"
        ),
        PERCENTAGES!B17
    )
)</f>
        <v/>
      </c>
      <c r="C17" t="str">
        <f>IF(
    ISERROR(PERCENTAGES!C17),
    "",
    IF(
        ISNUMBER(PERCENTAGES!C17),
        IF(
            PERCENTAGES!C17 &lt; 0.6,
            "NotKnown",
            "Known"
        ),
        PERCENTAGES!C17
    )
)</f>
        <v>NotKnown</v>
      </c>
      <c r="D17" t="str">
        <f>IF(
    ISERROR(PERCENTAGES!D17),
    "",
    IF(
        ISNUMBER(PERCENTAGES!D17),
        IF(
            PERCENTAGES!D17 &lt; 0.6,
            "NotKnown",
            "Known"
        ),
        PERCENTAGES!D17
    )
)</f>
        <v>Known</v>
      </c>
      <c r="E17" t="str">
        <f>IF(
    ISERROR(PERCENTAGES!E17),
    "",
    IF(
        ISNUMBER(PERCENTAGES!E17),
        IF(
            PERCENTAGES!E17 &lt; 0.6,
            "NotKnown",
            "Known"
        ),
        PERCENTAGES!E17
    )
)</f>
        <v>NotKnown</v>
      </c>
      <c r="F17" t="str">
        <f>IF(
    ISERROR(PERCENTAGES!F17),
    "",
    IF(
        ISNUMBER(PERCENTAGES!F17),
        IF(
            PERCENTAGES!F17 &lt; 0.6,
            "NotKnown",
            "Known"
        ),
        PERCENTAGES!F17
    )
)</f>
        <v>NotKnown</v>
      </c>
      <c r="G17" t="str">
        <f>IF(
    ISERROR(PERCENTAGES!G17),
    "",
    IF(
        ISNUMBER(PERCENTAGES!G17),
        IF(
            PERCENTAGES!G17 &lt; 0.6,
            "NotKnown",
            "Known"
        ),
        PERCENTAGES!G17
    )
)</f>
        <v>Known</v>
      </c>
      <c r="H17" t="str">
        <f>IF(
    ISERROR(PERCENTAGES!H17),
    "",
    IF(
        ISNUMBER(PERCENTAGES!H17),
        IF(
            PERCENTAGES!H17 &lt; 0.6,
            "NotKnown",
            "Known"
        ),
        PERCENTAGES!H17
    )
)</f>
        <v>NotKnown</v>
      </c>
      <c r="I17" t="str">
        <f>IF(
    ISERROR(PERCENTAGES!I17),
    "",
    IF(
        ISNUMBER(PERCENTAGES!I17),
        IF(
            PERCENTAGES!I17 &lt; 0.6,
            "NotKnown",
            "Known"
        ),
        PERCENTAGES!I17
    )
)</f>
        <v>Known</v>
      </c>
      <c r="J17" t="str">
        <f>IF(
    ISERROR(PERCENTAGES!J17),
    "",
    IF(
        ISNUMBER(PERCENTAGES!J17),
        IF(
            PERCENTAGES!J17 &lt; 0.6,
            "NotKnown",
            "Known"
        ),
        PERCENTAGES!J17
    )
)</f>
        <v>NotKnown</v>
      </c>
      <c r="K17" t="str">
        <f>IF(
    ISERROR(PERCENTAGES!K17),
    "",
    IF(
        ISNUMBER(PERCENTAGES!K17),
        IF(
            PERCENTAGES!K17 &lt; 0.6,
            "NotKnown",
            "Known"
        ),
        PERCENTAGES!K17
    )
)</f>
        <v>NotKnown</v>
      </c>
      <c r="L17" t="str">
        <f>IF(
    ISERROR(PERCENTAGES!L17),
    "",
    IF(
        ISNUMBER(PERCENTAGES!L17),
        IF(
            PERCENTAGES!L17 &lt; 0.6,
            "NotKnown",
            "Known"
        ),
        PERCENTAGES!L17
    )
)</f>
        <v>Known</v>
      </c>
      <c r="M17" t="str">
        <f>IF(
    ISERROR(PERCENTAGES!M17),
    "",
    IF(
        ISNUMBER(PERCENTAGES!M17),
        IF(
            PERCENTAGES!M17 &lt; 0.6,
            "NotKnown",
            "Known"
        ),
        PERCENTAGES!M17
    )
)</f>
        <v>NotKnown</v>
      </c>
      <c r="N17" t="str">
        <f>IF(
    ISERROR(PERCENTAGES!N17),
    "",
    IF(
        ISNUMBER(PERCENTAGES!N17),
        IF(
            PERCENTAGES!N17 &lt; 0.6,
            "NotKnown",
            "Known"
        ),
        PERCENTAGES!N17
    )
)</f>
        <v>NotKnown</v>
      </c>
      <c r="O17" t="str">
        <f>IF(
    ISERROR(PERCENTAGES!O17),
    "",
    IF(
        ISNUMBER(PERCENTAGES!O17),
        IF(
            PERCENTAGES!O17 &lt; 0.6,
            "NotKnown",
            "Known"
        ),
        PERCENTAGES!O17
    )
)</f>
        <v>NotKnown</v>
      </c>
      <c r="P17" t="str">
        <f>IF(
    ISERROR(PERCENTAGES!P17),
    "",
    IF(
        ISNUMBER(PERCENTAGES!P17),
        IF(
            PERCENTAGES!P17 &lt; 0.6,
            "NotKnown",
            "Known"
        ),
        PERCENTAGES!P17
    )
)</f>
        <v/>
      </c>
      <c r="Q17" t="str">
        <f>IF(
    ISERROR(PERCENTAGES!Q17),
    "",
    IF(
        ISNUMBER(PERCENTAGES!Q17),
        IF(
            PERCENTAGES!Q17 &lt; 0.6,
            "NotKnown",
            "Known"
        ),
        PERCENTAGES!Q17
    )
)</f>
        <v/>
      </c>
      <c r="R17" t="str">
        <f>IF(
    ISERROR(PERCENTAGES!R17),
    "",
    IF(
        ISNUMBER(PERCENTAGES!R17),
        IF(
            PERCENTAGES!R17 &lt; 0.6,
            "NotKnown",
            "Known"
        ),
        PERCENTAGES!R17
    )
)</f>
        <v>NotKnown</v>
      </c>
      <c r="S17" t="str">
        <f>IF(
    ISERROR(PERCENTAGES!S17),
    "",
    IF(
        ISNUMBER(PERCENTAGES!S17),
        IF(
            PERCENTAGES!S17 &lt; 0.6,
            "NotKnown",
            "Known"
        ),
        PERCENTAGES!S17
    )
)</f>
        <v>NotKnown</v>
      </c>
      <c r="T17" t="str">
        <f>IF(
    ISERROR(PERCENTAGES!T17),
    "",
    IF(
        ISNUMBER(PERCENTAGES!T17),
        IF(
            PERCENTAGES!T17 &lt; 0.6,
            "NotKnown",
            "Known"
        ),
        PERCENTAGES!T17
    )
)</f>
        <v>Known</v>
      </c>
      <c r="U17" t="str">
        <f>IF(
    ISERROR(PERCENTAGES!U17),
    "",
    IF(
        ISNUMBER(PERCENTAGES!U17),
        IF(
            PERCENTAGES!U17 &lt; 0.6,
            "NotKnown",
            "Known"
        ),
        PERCENTAGES!U17
    )
)</f>
        <v>NotKnown</v>
      </c>
      <c r="V17" t="str">
        <f>IF(
    ISERROR(PERCENTAGES!V17),
    "",
    IF(
        ISNUMBER(PERCENTAGES!V17),
        IF(
            PERCENTAGES!V17 &lt; 0.6,
            "NotKnown",
            "Known"
        ),
        PERCENTAGES!V17
    )
)</f>
        <v>NotKnown</v>
      </c>
      <c r="W17" t="str">
        <f>IF(
    ISERROR(PERCENTAGES!W17),
    "",
    IF(
        ISNUMBER(PERCENTAGES!W17),
        IF(
            PERCENTAGES!W17 &lt; 0.6,
            "NotKnown",
            "Known"
        ),
        PERCENTAGES!W17
    )
)</f>
        <v>NotKnown</v>
      </c>
      <c r="X17" t="str">
        <f>IF(
    ISERROR(PERCENTAGES!X17),
    "",
    IF(
        ISNUMBER(PERCENTAGES!X17),
        IF(
            PERCENTAGES!X17 &lt; 0.6,
            "NotKnown",
            "Known"
        ),
        PERCENTAGES!X17
    )
)</f>
        <v>NotKnown</v>
      </c>
      <c r="Y17" t="str">
        <f>IF(
    ISERROR(PERCENTAGES!Y17),
    "",
    IF(
        ISNUMBER(PERCENTAGES!Y17),
        IF(
            PERCENTAGES!Y17 &lt; 0.6,
            "NotKnown",
            "Known"
        ),
        PERCENTAGES!Y17
    )
)</f>
        <v>NotKnown</v>
      </c>
      <c r="Z17" t="str">
        <f>IF(
    ISERROR(PERCENTAGES!Z17),
    "",
    IF(
        ISNUMBER(PERCENTAGES!Z17),
        IF(
            PERCENTAGES!Z17 &lt; 0.6,
            "NotKnown",
            "Known"
        ),
        PERCENTAGES!Z17
    )
)</f>
        <v>NotKnown</v>
      </c>
      <c r="AA17" t="str">
        <f>IF(
    ISERROR(PERCENTAGES!AA17),
    "",
    IF(
        ISNUMBER(PERCENTAGES!AA17),
        IF(
            PERCENTAGES!AA17 &lt; 0.6,
            "NotKnown",
            "Known"
        ),
        PERCENTAGES!AA17
    )
)</f>
        <v>Known</v>
      </c>
      <c r="AB17" t="str">
        <f>IF(
    ISERROR(PERCENTAGES!AB17),
    "",
    IF(
        ISNUMBER(PERCENTAGES!AB17),
        IF(
            PERCENTAGES!AB17 &lt; 0.6,
            "NotKnown",
            "Known"
        ),
        PERCENTAGES!AB17
    )
)</f>
        <v>Known</v>
      </c>
      <c r="AC17" t="str">
        <f>IF(
    ISERROR(PERCENTAGES!AC17),
    "",
    IF(
        ISNUMBER(PERCENTAGES!AC17),
        IF(
            PERCENTAGES!AC17 &lt; 0.6,
            "NotKnown",
            "Known"
        ),
        PERCENTAGES!AC17
    )
)</f>
        <v>Known</v>
      </c>
      <c r="AD17" t="str">
        <f>IF(
    ISERROR(PERCENTAGES!AD17),
    "",
    IF(
        ISNUMBER(PERCENTAGES!AD17),
        IF(
            PERCENTAGES!AD17 &lt; 0.6,
            "NotKnown",
            "Known"
        ),
        PERCENTAGES!AD17
    )
)</f>
        <v/>
      </c>
      <c r="AE17" t="str">
        <f>IF(
    ISERROR(PERCENTAGES!AE17),
    "",
    IF(
        ISNUMBER(PERCENTAGES!AE17),
        IF(
            PERCENTAGES!AE17 &lt; 0.6,
            "NotKnown",
            "Known"
        ),
        PERCENTAGES!AE17
    )
)</f>
        <v/>
      </c>
      <c r="AF17" t="str">
        <f>IF(
    ISERROR(PERCENTAGES!AF17),
    "",
    IF(
        ISNUMBER(PERCENTAGES!AF17),
        IF(
            PERCENTAGES!AF17 &lt; 0.6,
            "NotKnown",
            "Known"
        ),
        PERCENTAGES!AF17
    )
)</f>
        <v>Known</v>
      </c>
      <c r="AG17" t="str">
        <f>IF(
    ISERROR(PERCENTAGES!AG17),
    "",
    IF(
        ISNUMBER(PERCENTAGES!AG17),
        IF(
            PERCENTAGES!AG17 &lt; 0.6,
            "NotKnown",
            "Known"
        ),
        PERCENTAGES!AG17
    )
)</f>
        <v>NotKnown</v>
      </c>
      <c r="AH17" t="str">
        <f>IF(
    ISERROR(PERCENTAGES!AH17),
    "",
    IF(
        ISNUMBER(PERCENTAGES!AH17),
        IF(
            PERCENTAGES!AH17 &lt; 0.6,
            "NotKnown",
            "Known"
        ),
        PERCENTAGES!AH17
    )
)</f>
        <v>Known</v>
      </c>
      <c r="AI17" t="str">
        <f>IF(
    ISERROR(PERCENTAGES!AI17),
    "",
    IF(
        ISNUMBER(PERCENTAGES!AI17),
        IF(
            PERCENTAGES!AI17 &lt; 0.6,
            "NotKnown",
            "Known"
        ),
        PERCENTAGES!AI17
    )
)</f>
        <v>NotKnown</v>
      </c>
      <c r="AJ17" t="str">
        <f>IF(
    ISERROR(PERCENTAGES!AJ17),
    "",
    IF(
        ISNUMBER(PERCENTAGES!AJ17),
        IF(
            PERCENTAGES!AJ17 &lt; 0.6,
            "NotKnown",
            "Known"
        ),
        PERCENTAGES!AJ17
    )
)</f>
        <v/>
      </c>
      <c r="AK17" t="str">
        <f>IF(
    ISERROR(PERCENTAGES!AK17),
    "",
    IF(
        ISNUMBER(PERCENTAGES!AK17),
        IF(
            PERCENTAGES!AK17 &lt; 0.6,
            "NotKnown",
            "Known"
        ),
        PERCENTAGES!AK17
    )
)</f>
        <v>Known</v>
      </c>
      <c r="AL17" t="str">
        <f>IF(
    ISERROR(PERCENTAGES!AL17),
    "",
    IF(
        ISNUMBER(PERCENTAGES!AL17),
        IF(
            PERCENTAGES!AL17 &lt; 0.6,
            "NotKnown",
            "Known"
        ),
        PERCENTAGES!AL17
    )
)</f>
        <v>Known</v>
      </c>
      <c r="AM17" t="str">
        <f>IF(
    ISERROR(PERCENTAGES!AM17),
    "",
    IF(
        ISNUMBER(PERCENTAGES!AM17),
        IF(
            PERCENTAGES!AM17 &lt; 0.6,
            "NotKnown",
            "Known"
        ),
        PERCENTAGES!AM17
    )
)</f>
        <v/>
      </c>
      <c r="AN17" t="str">
        <f>IF(
    ISERROR(PERCENTAGES!AN17),
    "",
    IF(
        ISNUMBER(PERCENTAGES!AN17),
        IF(
            PERCENTAGES!AN17 &lt; 0.6,
            "NotKnown",
            "Known"
        ),
        PERCENTAGES!AN17
    )
)</f>
        <v/>
      </c>
      <c r="AO17" t="str">
        <f>IF(
    ISERROR(PERCENTAGES!AO17),
    "",
    IF(
        ISNUMBER(PERCENTAGES!AO17),
        IF(
            PERCENTAGES!AO17 &lt; 0.6,
            "NotKnown",
            "Known"
        ),
        PERCENTAGES!AO17
    )
)</f>
        <v/>
      </c>
      <c r="AP17" t="str">
        <f>IF(
    ISERROR(PERCENTAGES!AP17),
    "",
    IF(
        ISNUMBER(PERCENTAGES!AP17),
        IF(
            PERCENTAGES!AP17 &lt; 0.6,
            "NotKnown",
            "Known"
        ),
        PERCENTAGES!AP17
    )
)</f>
        <v>NotKnown</v>
      </c>
      <c r="AQ17" t="str">
        <f>IF(
    ISERROR(PERCENTAGES!AQ17),
    "",
    IF(
        ISNUMBER(PERCENTAGES!AQ17),
        IF(
            PERCENTAGES!AQ17 &lt; 0.6,
            "NotKnown",
            "Known"
        ),
        PERCENTAGES!AQ17
    )
)</f>
        <v/>
      </c>
      <c r="AR17" t="str">
        <f>IF(
    ISERROR(PERCENTAGES!AR17),
    "",
    IF(
        ISNUMBER(PERCENTAGES!AR17),
        IF(
            PERCENTAGES!AR17 &lt; 0.6,
            "NotKnown",
            "Known"
        ),
        PERCENTAGES!AR17
    )
)</f>
        <v>NotKnown</v>
      </c>
      <c r="AS17" t="str">
        <f>IF(
    ISERROR(PERCENTAGES!AS17),
    "",
    IF(
        ISNUMBER(PERCENTAGES!AS17),
        IF(
            PERCENTAGES!AS17 &lt; 0.6,
            "NotKnown",
            "Known"
        ),
        PERCENTAGES!AS17
    )
)</f>
        <v>Known</v>
      </c>
      <c r="AT17" t="str">
        <f>IF(
    ISERROR(PERCENTAGES!AT17),
    "",
    IF(
        ISNUMBER(PERCENTAGES!AT17),
        IF(
            PERCENTAGES!AT17 &lt; 0.6,
            "NotKnown",
            "Known"
        ),
        PERCENTAGES!AT17
    )
)</f>
        <v>Known</v>
      </c>
    </row>
    <row r="18">
      <c r="A18" s="1" t="str">
        <f>IF(
    ISERROR(PERCENTAGES!A18),
    "",
    IF(
        ISNUMBER(PERCENTAGES!A18),
        IF(
            PERCENTAGES!A18 &lt; 0.6,
            "NotKnown",
            "Known"
        ),
        PERCENTAGES!A18
    )
)</f>
        <v>17A-17</v>
      </c>
      <c r="B18" t="str">
        <f>IF(
    ISERROR(PERCENTAGES!B18),
    "",
    IF(
        ISNUMBER(PERCENTAGES!B18),
        IF(
            PERCENTAGES!B18 &lt; 0.6,
            "NotKnown",
            "Known"
        ),
        PERCENTAGES!B18
    )
)</f>
        <v/>
      </c>
      <c r="C18" t="str">
        <f>IF(
    ISERROR(PERCENTAGES!C18),
    "",
    IF(
        ISNUMBER(PERCENTAGES!C18),
        IF(
            PERCENTAGES!C18 &lt; 0.6,
            "NotKnown",
            "Known"
        ),
        PERCENTAGES!C18
    )
)</f>
        <v>Known</v>
      </c>
      <c r="D18" t="str">
        <f>IF(
    ISERROR(PERCENTAGES!D18),
    "",
    IF(
        ISNUMBER(PERCENTAGES!D18),
        IF(
            PERCENTAGES!D18 &lt; 0.6,
            "NotKnown",
            "Known"
        ),
        PERCENTAGES!D18
    )
)</f>
        <v>Known</v>
      </c>
      <c r="E18" t="str">
        <f>IF(
    ISERROR(PERCENTAGES!E18),
    "",
    IF(
        ISNUMBER(PERCENTAGES!E18),
        IF(
            PERCENTAGES!E18 &lt; 0.6,
            "NotKnown",
            "Known"
        ),
        PERCENTAGES!E18
    )
)</f>
        <v>NotKnown</v>
      </c>
      <c r="F18" t="str">
        <f>IF(
    ISERROR(PERCENTAGES!F18),
    "",
    IF(
        ISNUMBER(PERCENTAGES!F18),
        IF(
            PERCENTAGES!F18 &lt; 0.6,
            "NotKnown",
            "Known"
        ),
        PERCENTAGES!F18
    )
)</f>
        <v>Known</v>
      </c>
      <c r="G18" t="str">
        <f>IF(
    ISERROR(PERCENTAGES!G18),
    "",
    IF(
        ISNUMBER(PERCENTAGES!G18),
        IF(
            PERCENTAGES!G18 &lt; 0.6,
            "NotKnown",
            "Known"
        ),
        PERCENTAGES!G18
    )
)</f>
        <v>Known</v>
      </c>
      <c r="H18" t="str">
        <f>IF(
    ISERROR(PERCENTAGES!H18),
    "",
    IF(
        ISNUMBER(PERCENTAGES!H18),
        IF(
            PERCENTAGES!H18 &lt; 0.6,
            "NotKnown",
            "Known"
        ),
        PERCENTAGES!H18
    )
)</f>
        <v>Known</v>
      </c>
      <c r="I18" t="str">
        <f>IF(
    ISERROR(PERCENTAGES!I18),
    "",
    IF(
        ISNUMBER(PERCENTAGES!I18),
        IF(
            PERCENTAGES!I18 &lt; 0.6,
            "NotKnown",
            "Known"
        ),
        PERCENTAGES!I18
    )
)</f>
        <v>Known</v>
      </c>
      <c r="J18" t="str">
        <f>IF(
    ISERROR(PERCENTAGES!J18),
    "",
    IF(
        ISNUMBER(PERCENTAGES!J18),
        IF(
            PERCENTAGES!J18 &lt; 0.6,
            "NotKnown",
            "Known"
        ),
        PERCENTAGES!J18
    )
)</f>
        <v>Known</v>
      </c>
      <c r="K18" t="str">
        <f>IF(
    ISERROR(PERCENTAGES!K18),
    "",
    IF(
        ISNUMBER(PERCENTAGES!K18),
        IF(
            PERCENTAGES!K18 &lt; 0.6,
            "NotKnown",
            "Known"
        ),
        PERCENTAGES!K18
    )
)</f>
        <v>Known</v>
      </c>
      <c r="L18" t="str">
        <f>IF(
    ISERROR(PERCENTAGES!L18),
    "",
    IF(
        ISNUMBER(PERCENTAGES!L18),
        IF(
            PERCENTAGES!L18 &lt; 0.6,
            "NotKnown",
            "Known"
        ),
        PERCENTAGES!L18
    )
)</f>
        <v>Known</v>
      </c>
      <c r="M18" t="str">
        <f>IF(
    ISERROR(PERCENTAGES!M18),
    "",
    IF(
        ISNUMBER(PERCENTAGES!M18),
        IF(
            PERCENTAGES!M18 &lt; 0.6,
            "NotKnown",
            "Known"
        ),
        PERCENTAGES!M18
    )
)</f>
        <v>Known</v>
      </c>
      <c r="N18" t="str">
        <f>IF(
    ISERROR(PERCENTAGES!N18),
    "",
    IF(
        ISNUMBER(PERCENTAGES!N18),
        IF(
            PERCENTAGES!N18 &lt; 0.6,
            "NotKnown",
            "Known"
        ),
        PERCENTAGES!N18
    )
)</f>
        <v>NotKnown</v>
      </c>
      <c r="O18" t="str">
        <f>IF(
    ISERROR(PERCENTAGES!O18),
    "",
    IF(
        ISNUMBER(PERCENTAGES!O18),
        IF(
            PERCENTAGES!O18 &lt; 0.6,
            "NotKnown",
            "Known"
        ),
        PERCENTAGES!O18
    )
)</f>
        <v>Known</v>
      </c>
      <c r="P18" t="str">
        <f>IF(
    ISERROR(PERCENTAGES!P18),
    "",
    IF(
        ISNUMBER(PERCENTAGES!P18),
        IF(
            PERCENTAGES!P18 &lt; 0.6,
            "NotKnown",
            "Known"
        ),
        PERCENTAGES!P18
    )
)</f>
        <v/>
      </c>
      <c r="Q18" t="str">
        <f>IF(
    ISERROR(PERCENTAGES!Q18),
    "",
    IF(
        ISNUMBER(PERCENTAGES!Q18),
        IF(
            PERCENTAGES!Q18 &lt; 0.6,
            "NotKnown",
            "Known"
        ),
        PERCENTAGES!Q18
    )
)</f>
        <v/>
      </c>
      <c r="R18" t="str">
        <f>IF(
    ISERROR(PERCENTAGES!R18),
    "",
    IF(
        ISNUMBER(PERCENTAGES!R18),
        IF(
            PERCENTAGES!R18 &lt; 0.6,
            "NotKnown",
            "Known"
        ),
        PERCENTAGES!R18
    )
)</f>
        <v>Known</v>
      </c>
      <c r="S18" t="str">
        <f>IF(
    ISERROR(PERCENTAGES!S18),
    "",
    IF(
        ISNUMBER(PERCENTAGES!S18),
        IF(
            PERCENTAGES!S18 &lt; 0.6,
            "NotKnown",
            "Known"
        ),
        PERCENTAGES!S18
    )
)</f>
        <v>Known</v>
      </c>
      <c r="T18" t="str">
        <f>IF(
    ISERROR(PERCENTAGES!T18),
    "",
    IF(
        ISNUMBER(PERCENTAGES!T18),
        IF(
            PERCENTAGES!T18 &lt; 0.6,
            "NotKnown",
            "Known"
        ),
        PERCENTAGES!T18
    )
)</f>
        <v>Known</v>
      </c>
      <c r="U18" t="str">
        <f>IF(
    ISERROR(PERCENTAGES!U18),
    "",
    IF(
        ISNUMBER(PERCENTAGES!U18),
        IF(
            PERCENTAGES!U18 &lt; 0.6,
            "NotKnown",
            "Known"
        ),
        PERCENTAGES!U18
    )
)</f>
        <v>Known</v>
      </c>
      <c r="V18" t="str">
        <f>IF(
    ISERROR(PERCENTAGES!V18),
    "",
    IF(
        ISNUMBER(PERCENTAGES!V18),
        IF(
            PERCENTAGES!V18 &lt; 0.6,
            "NotKnown",
            "Known"
        ),
        PERCENTAGES!V18
    )
)</f>
        <v>Known</v>
      </c>
      <c r="W18" t="str">
        <f>IF(
    ISERROR(PERCENTAGES!W18),
    "",
    IF(
        ISNUMBER(PERCENTAGES!W18),
        IF(
            PERCENTAGES!W18 &lt; 0.6,
            "NotKnown",
            "Known"
        ),
        PERCENTAGES!W18
    )
)</f>
        <v>NotKnown</v>
      </c>
      <c r="X18" t="str">
        <f>IF(
    ISERROR(PERCENTAGES!X18),
    "",
    IF(
        ISNUMBER(PERCENTAGES!X18),
        IF(
            PERCENTAGES!X18 &lt; 0.6,
            "NotKnown",
            "Known"
        ),
        PERCENTAGES!X18
    )
)</f>
        <v>Known</v>
      </c>
      <c r="Y18" t="str">
        <f>IF(
    ISERROR(PERCENTAGES!Y18),
    "",
    IF(
        ISNUMBER(PERCENTAGES!Y18),
        IF(
            PERCENTAGES!Y18 &lt; 0.6,
            "NotKnown",
            "Known"
        ),
        PERCENTAGES!Y18
    )
)</f>
        <v>NotKnown</v>
      </c>
      <c r="Z18" t="str">
        <f>IF(
    ISERROR(PERCENTAGES!Z18),
    "",
    IF(
        ISNUMBER(PERCENTAGES!Z18),
        IF(
            PERCENTAGES!Z18 &lt; 0.6,
            "NotKnown",
            "Known"
        ),
        PERCENTAGES!Z18
    )
)</f>
        <v>Known</v>
      </c>
      <c r="AA18" t="str">
        <f>IF(
    ISERROR(PERCENTAGES!AA18),
    "",
    IF(
        ISNUMBER(PERCENTAGES!AA18),
        IF(
            PERCENTAGES!AA18 &lt; 0.6,
            "NotKnown",
            "Known"
        ),
        PERCENTAGES!AA18
    )
)</f>
        <v>Known</v>
      </c>
      <c r="AB18" t="str">
        <f>IF(
    ISERROR(PERCENTAGES!AB18),
    "",
    IF(
        ISNUMBER(PERCENTAGES!AB18),
        IF(
            PERCENTAGES!AB18 &lt; 0.6,
            "NotKnown",
            "Known"
        ),
        PERCENTAGES!AB18
    )
)</f>
        <v>Known</v>
      </c>
      <c r="AC18" t="str">
        <f>IF(
    ISERROR(PERCENTAGES!AC18),
    "",
    IF(
        ISNUMBER(PERCENTAGES!AC18),
        IF(
            PERCENTAGES!AC18 &lt; 0.6,
            "NotKnown",
            "Known"
        ),
        PERCENTAGES!AC18
    )
)</f>
        <v>Known</v>
      </c>
      <c r="AD18" t="str">
        <f>IF(
    ISERROR(PERCENTAGES!AD18),
    "",
    IF(
        ISNUMBER(PERCENTAGES!AD18),
        IF(
            PERCENTAGES!AD18 &lt; 0.6,
            "NotKnown",
            "Known"
        ),
        PERCENTAGES!AD18
    )
)</f>
        <v/>
      </c>
      <c r="AE18" t="str">
        <f>IF(
    ISERROR(PERCENTAGES!AE18),
    "",
    IF(
        ISNUMBER(PERCENTAGES!AE18),
        IF(
            PERCENTAGES!AE18 &lt; 0.6,
            "NotKnown",
            "Known"
        ),
        PERCENTAGES!AE18
    )
)</f>
        <v/>
      </c>
      <c r="AF18" t="str">
        <f>IF(
    ISERROR(PERCENTAGES!AF18),
    "",
    IF(
        ISNUMBER(PERCENTAGES!AF18),
        IF(
            PERCENTAGES!AF18 &lt; 0.6,
            "NotKnown",
            "Known"
        ),
        PERCENTAGES!AF18
    )
)</f>
        <v>NotKnown</v>
      </c>
      <c r="AG18" t="str">
        <f>IF(
    ISERROR(PERCENTAGES!AG18),
    "",
    IF(
        ISNUMBER(PERCENTAGES!AG18),
        IF(
            PERCENTAGES!AG18 &lt; 0.6,
            "NotKnown",
            "Known"
        ),
        PERCENTAGES!AG18
    )
)</f>
        <v>Known</v>
      </c>
      <c r="AH18" t="str">
        <f>IF(
    ISERROR(PERCENTAGES!AH18),
    "",
    IF(
        ISNUMBER(PERCENTAGES!AH18),
        IF(
            PERCENTAGES!AH18 &lt; 0.6,
            "NotKnown",
            "Known"
        ),
        PERCENTAGES!AH18
    )
)</f>
        <v>NotKnown</v>
      </c>
      <c r="AI18" t="str">
        <f>IF(
    ISERROR(PERCENTAGES!AI18),
    "",
    IF(
        ISNUMBER(PERCENTAGES!AI18),
        IF(
            PERCENTAGES!AI18 &lt; 0.6,
            "NotKnown",
            "Known"
        ),
        PERCENTAGES!AI18
    )
)</f>
        <v>NotKnown</v>
      </c>
      <c r="AJ18" t="str">
        <f>IF(
    ISERROR(PERCENTAGES!AJ18),
    "",
    IF(
        ISNUMBER(PERCENTAGES!AJ18),
        IF(
            PERCENTAGES!AJ18 &lt; 0.6,
            "NotKnown",
            "Known"
        ),
        PERCENTAGES!AJ18
    )
)</f>
        <v/>
      </c>
      <c r="AK18" t="str">
        <f>IF(
    ISERROR(PERCENTAGES!AK18),
    "",
    IF(
        ISNUMBER(PERCENTAGES!AK18),
        IF(
            PERCENTAGES!AK18 &lt; 0.6,
            "NotKnown",
            "Known"
        ),
        PERCENTAGES!AK18
    )
)</f>
        <v>Known</v>
      </c>
      <c r="AL18" t="str">
        <f>IF(
    ISERROR(PERCENTAGES!AL18),
    "",
    IF(
        ISNUMBER(PERCENTAGES!AL18),
        IF(
            PERCENTAGES!AL18 &lt; 0.6,
            "NotKnown",
            "Known"
        ),
        PERCENTAGES!AL18
    )
)</f>
        <v>NotKnown</v>
      </c>
      <c r="AM18" t="str">
        <f>IF(
    ISERROR(PERCENTAGES!AM18),
    "",
    IF(
        ISNUMBER(PERCENTAGES!AM18),
        IF(
            PERCENTAGES!AM18 &lt; 0.6,
            "NotKnown",
            "Known"
        ),
        PERCENTAGES!AM18
    )
)</f>
        <v/>
      </c>
      <c r="AN18" t="str">
        <f>IF(
    ISERROR(PERCENTAGES!AN18),
    "",
    IF(
        ISNUMBER(PERCENTAGES!AN18),
        IF(
            PERCENTAGES!AN18 &lt; 0.6,
            "NotKnown",
            "Known"
        ),
        PERCENTAGES!AN18
    )
)</f>
        <v/>
      </c>
      <c r="AO18" t="str">
        <f>IF(
    ISERROR(PERCENTAGES!AO18),
    "",
    IF(
        ISNUMBER(PERCENTAGES!AO18),
        IF(
            PERCENTAGES!AO18 &lt; 0.6,
            "NotKnown",
            "Known"
        ),
        PERCENTAGES!AO18
    )
)</f>
        <v/>
      </c>
      <c r="AP18" t="str">
        <f>IF(
    ISERROR(PERCENTAGES!AP18),
    "",
    IF(
        ISNUMBER(PERCENTAGES!AP18),
        IF(
            PERCENTAGES!AP18 &lt; 0.6,
            "NotKnown",
            "Known"
        ),
        PERCENTAGES!AP18
    )
)</f>
        <v>Known</v>
      </c>
      <c r="AQ18" t="str">
        <f>IF(
    ISERROR(PERCENTAGES!AQ18),
    "",
    IF(
        ISNUMBER(PERCENTAGES!AQ18),
        IF(
            PERCENTAGES!AQ18 &lt; 0.6,
            "NotKnown",
            "Known"
        ),
        PERCENTAGES!AQ18
    )
)</f>
        <v/>
      </c>
      <c r="AR18" t="str">
        <f>IF(
    ISERROR(PERCENTAGES!AR18),
    "",
    IF(
        ISNUMBER(PERCENTAGES!AR18),
        IF(
            PERCENTAGES!AR18 &lt; 0.6,
            "NotKnown",
            "Known"
        ),
        PERCENTAGES!AR18
    )
)</f>
        <v>Known</v>
      </c>
      <c r="AS18" t="str">
        <f>IF(
    ISERROR(PERCENTAGES!AS18),
    "",
    IF(
        ISNUMBER(PERCENTAGES!AS18),
        IF(
            PERCENTAGES!AS18 &lt; 0.6,
            "NotKnown",
            "Known"
        ),
        PERCENTAGES!AS18
    )
)</f>
        <v>Known</v>
      </c>
      <c r="AT18" t="str">
        <f>IF(
    ISERROR(PERCENTAGES!AT18),
    "",
    IF(
        ISNUMBER(PERCENTAGES!AT18),
        IF(
            PERCENTAGES!AT18 &lt; 0.6,
            "NotKnown",
            "Known"
        ),
        PERCENTAGES!AT18
    )
)</f>
        <v>Known</v>
      </c>
    </row>
    <row r="19">
      <c r="A19" s="1" t="str">
        <f>IF(
    ISERROR(PERCENTAGES!A19),
    "",
    IF(
        ISNUMBER(PERCENTAGES!A19),
        IF(
            PERCENTAGES!A19 &lt; 0.6,
            "NotKnown",
            "Known"
        ),
        PERCENTAGES!A19
    )
)</f>
        <v>17A-18</v>
      </c>
      <c r="B19" t="str">
        <f>IF(
    ISERROR(PERCENTAGES!B19),
    "",
    IF(
        ISNUMBER(PERCENTAGES!B19),
        IF(
            PERCENTAGES!B19 &lt; 0.6,
            "NotKnown",
            "Known"
        ),
        PERCENTAGES!B19
    )
)</f>
        <v/>
      </c>
      <c r="C19" t="str">
        <f>IF(
    ISERROR(PERCENTAGES!C19),
    "",
    IF(
        ISNUMBER(PERCENTAGES!C19),
        IF(
            PERCENTAGES!C19 &lt; 0.6,
            "NotKnown",
            "Known"
        ),
        PERCENTAGES!C19
    )
)</f>
        <v>Known</v>
      </c>
      <c r="D19" t="str">
        <f>IF(
    ISERROR(PERCENTAGES!D19),
    "",
    IF(
        ISNUMBER(PERCENTAGES!D19),
        IF(
            PERCENTAGES!D19 &lt; 0.6,
            "NotKnown",
            "Known"
        ),
        PERCENTAGES!D19
    )
)</f>
        <v>Known</v>
      </c>
      <c r="E19" t="str">
        <f>IF(
    ISERROR(PERCENTAGES!E19),
    "",
    IF(
        ISNUMBER(PERCENTAGES!E19),
        IF(
            PERCENTAGES!E19 &lt; 0.6,
            "NotKnown",
            "Known"
        ),
        PERCENTAGES!E19
    )
)</f>
        <v>NotKnown</v>
      </c>
      <c r="F19" t="str">
        <f>IF(
    ISERROR(PERCENTAGES!F19),
    "",
    IF(
        ISNUMBER(PERCENTAGES!F19),
        IF(
            PERCENTAGES!F19 &lt; 0.6,
            "NotKnown",
            "Known"
        ),
        PERCENTAGES!F19
    )
)</f>
        <v>Known</v>
      </c>
      <c r="G19" t="str">
        <f>IF(
    ISERROR(PERCENTAGES!G19),
    "",
    IF(
        ISNUMBER(PERCENTAGES!G19),
        IF(
            PERCENTAGES!G19 &lt; 0.6,
            "NotKnown",
            "Known"
        ),
        PERCENTAGES!G19
    )
)</f>
        <v>Known</v>
      </c>
      <c r="H19" t="str">
        <f>IF(
    ISERROR(PERCENTAGES!H19),
    "",
    IF(
        ISNUMBER(PERCENTAGES!H19),
        IF(
            PERCENTAGES!H19 &lt; 0.6,
            "NotKnown",
            "Known"
        ),
        PERCENTAGES!H19
    )
)</f>
        <v>NotKnown</v>
      </c>
      <c r="I19" t="str">
        <f>IF(
    ISERROR(PERCENTAGES!I19),
    "",
    IF(
        ISNUMBER(PERCENTAGES!I19),
        IF(
            PERCENTAGES!I19 &lt; 0.6,
            "NotKnown",
            "Known"
        ),
        PERCENTAGES!I19
    )
)</f>
        <v>Known</v>
      </c>
      <c r="J19" t="str">
        <f>IF(
    ISERROR(PERCENTAGES!J19),
    "",
    IF(
        ISNUMBER(PERCENTAGES!J19),
        IF(
            PERCENTAGES!J19 &lt; 0.6,
            "NotKnown",
            "Known"
        ),
        PERCENTAGES!J19
    )
)</f>
        <v>NotKnown</v>
      </c>
      <c r="K19" t="str">
        <f>IF(
    ISERROR(PERCENTAGES!K19),
    "",
    IF(
        ISNUMBER(PERCENTAGES!K19),
        IF(
            PERCENTAGES!K19 &lt; 0.6,
            "NotKnown",
            "Known"
        ),
        PERCENTAGES!K19
    )
)</f>
        <v>Known</v>
      </c>
      <c r="L19" t="str">
        <f>IF(
    ISERROR(PERCENTAGES!L19),
    "",
    IF(
        ISNUMBER(PERCENTAGES!L19),
        IF(
            PERCENTAGES!L19 &lt; 0.6,
            "NotKnown",
            "Known"
        ),
        PERCENTAGES!L19
    )
)</f>
        <v>Known</v>
      </c>
      <c r="M19" t="str">
        <f>IF(
    ISERROR(PERCENTAGES!M19),
    "",
    IF(
        ISNUMBER(PERCENTAGES!M19),
        IF(
            PERCENTAGES!M19 &lt; 0.6,
            "NotKnown",
            "Known"
        ),
        PERCENTAGES!M19
    )
)</f>
        <v>NotKnown</v>
      </c>
      <c r="N19" t="str">
        <f>IF(
    ISERROR(PERCENTAGES!N19),
    "",
    IF(
        ISNUMBER(PERCENTAGES!N19),
        IF(
            PERCENTAGES!N19 &lt; 0.6,
            "NotKnown",
            "Known"
        ),
        PERCENTAGES!N19
    )
)</f>
        <v>NotKnown</v>
      </c>
      <c r="O19" t="str">
        <f>IF(
    ISERROR(PERCENTAGES!O19),
    "",
    IF(
        ISNUMBER(PERCENTAGES!O19),
        IF(
            PERCENTAGES!O19 &lt; 0.6,
            "NotKnown",
            "Known"
        ),
        PERCENTAGES!O19
    )
)</f>
        <v>Known</v>
      </c>
      <c r="P19" t="str">
        <f>IF(
    ISERROR(PERCENTAGES!P19),
    "",
    IF(
        ISNUMBER(PERCENTAGES!P19),
        IF(
            PERCENTAGES!P19 &lt; 0.6,
            "NotKnown",
            "Known"
        ),
        PERCENTAGES!P19
    )
)</f>
        <v/>
      </c>
      <c r="Q19" t="str">
        <f>IF(
    ISERROR(PERCENTAGES!Q19),
    "",
    IF(
        ISNUMBER(PERCENTAGES!Q19),
        IF(
            PERCENTAGES!Q19 &lt; 0.6,
            "NotKnown",
            "Known"
        ),
        PERCENTAGES!Q19
    )
)</f>
        <v/>
      </c>
      <c r="R19" t="str">
        <f>IF(
    ISERROR(PERCENTAGES!R19),
    "",
    IF(
        ISNUMBER(PERCENTAGES!R19),
        IF(
            PERCENTAGES!R19 &lt; 0.6,
            "NotKnown",
            "Known"
        ),
        PERCENTAGES!R19
    )
)</f>
        <v>Known</v>
      </c>
      <c r="S19" t="str">
        <f>IF(
    ISERROR(PERCENTAGES!S19),
    "",
    IF(
        ISNUMBER(PERCENTAGES!S19),
        IF(
            PERCENTAGES!S19 &lt; 0.6,
            "NotKnown",
            "Known"
        ),
        PERCENTAGES!S19
    )
)</f>
        <v>Known</v>
      </c>
      <c r="T19" t="str">
        <f>IF(
    ISERROR(PERCENTAGES!T19),
    "",
    IF(
        ISNUMBER(PERCENTAGES!T19),
        IF(
            PERCENTAGES!T19 &lt; 0.6,
            "NotKnown",
            "Known"
        ),
        PERCENTAGES!T19
    )
)</f>
        <v>Known</v>
      </c>
      <c r="U19" t="str">
        <f>IF(
    ISERROR(PERCENTAGES!U19),
    "",
    IF(
        ISNUMBER(PERCENTAGES!U19),
        IF(
            PERCENTAGES!U19 &lt; 0.6,
            "NotKnown",
            "Known"
        ),
        PERCENTAGES!U19
    )
)</f>
        <v>Known</v>
      </c>
      <c r="V19" t="str">
        <f>IF(
    ISERROR(PERCENTAGES!V19),
    "",
    IF(
        ISNUMBER(PERCENTAGES!V19),
        IF(
            PERCENTAGES!V19 &lt; 0.6,
            "NotKnown",
            "Known"
        ),
        PERCENTAGES!V19
    )
)</f>
        <v>Known</v>
      </c>
      <c r="W19" t="str">
        <f>IF(
    ISERROR(PERCENTAGES!W19),
    "",
    IF(
        ISNUMBER(PERCENTAGES!W19),
        IF(
            PERCENTAGES!W19 &lt; 0.6,
            "NotKnown",
            "Known"
        ),
        PERCENTAGES!W19
    )
)</f>
        <v>NotKnown</v>
      </c>
      <c r="X19" t="str">
        <f>IF(
    ISERROR(PERCENTAGES!X19),
    "",
    IF(
        ISNUMBER(PERCENTAGES!X19),
        IF(
            PERCENTAGES!X19 &lt; 0.6,
            "NotKnown",
            "Known"
        ),
        PERCENTAGES!X19
    )
)</f>
        <v>Known</v>
      </c>
      <c r="Y19" t="str">
        <f>IF(
    ISERROR(PERCENTAGES!Y19),
    "",
    IF(
        ISNUMBER(PERCENTAGES!Y19),
        IF(
            PERCENTAGES!Y19 &lt; 0.6,
            "NotKnown",
            "Known"
        ),
        PERCENTAGES!Y19
    )
)</f>
        <v>NotKnown</v>
      </c>
      <c r="Z19" t="str">
        <f>IF(
    ISERROR(PERCENTAGES!Z19),
    "",
    IF(
        ISNUMBER(PERCENTAGES!Z19),
        IF(
            PERCENTAGES!Z19 &lt; 0.6,
            "NotKnown",
            "Known"
        ),
        PERCENTAGES!Z19
    )
)</f>
        <v>Known</v>
      </c>
      <c r="AA19" t="str">
        <f>IF(
    ISERROR(PERCENTAGES!AA19),
    "",
    IF(
        ISNUMBER(PERCENTAGES!AA19),
        IF(
            PERCENTAGES!AA19 &lt; 0.6,
            "NotKnown",
            "Known"
        ),
        PERCENTAGES!AA19
    )
)</f>
        <v>Known</v>
      </c>
      <c r="AB19" t="str">
        <f>IF(
    ISERROR(PERCENTAGES!AB19),
    "",
    IF(
        ISNUMBER(PERCENTAGES!AB19),
        IF(
            PERCENTAGES!AB19 &lt; 0.6,
            "NotKnown",
            "Known"
        ),
        PERCENTAGES!AB19
    )
)</f>
        <v>Known</v>
      </c>
      <c r="AC19" t="str">
        <f>IF(
    ISERROR(PERCENTAGES!AC19),
    "",
    IF(
        ISNUMBER(PERCENTAGES!AC19),
        IF(
            PERCENTAGES!AC19 &lt; 0.6,
            "NotKnown",
            "Known"
        ),
        PERCENTAGES!AC19
    )
)</f>
        <v>Known</v>
      </c>
      <c r="AD19" t="str">
        <f>IF(
    ISERROR(PERCENTAGES!AD19),
    "",
    IF(
        ISNUMBER(PERCENTAGES!AD19),
        IF(
            PERCENTAGES!AD19 &lt; 0.6,
            "NotKnown",
            "Known"
        ),
        PERCENTAGES!AD19
    )
)</f>
        <v/>
      </c>
      <c r="AE19" t="str">
        <f>IF(
    ISERROR(PERCENTAGES!AE19),
    "",
    IF(
        ISNUMBER(PERCENTAGES!AE19),
        IF(
            PERCENTAGES!AE19 &lt; 0.6,
            "NotKnown",
            "Known"
        ),
        PERCENTAGES!AE19
    )
)</f>
        <v/>
      </c>
      <c r="AF19" t="str">
        <f>IF(
    ISERROR(PERCENTAGES!AF19),
    "",
    IF(
        ISNUMBER(PERCENTAGES!AF19),
        IF(
            PERCENTAGES!AF19 &lt; 0.6,
            "NotKnown",
            "Known"
        ),
        PERCENTAGES!AF19
    )
)</f>
        <v>Known</v>
      </c>
      <c r="AG19" t="str">
        <f>IF(
    ISERROR(PERCENTAGES!AG19),
    "",
    IF(
        ISNUMBER(PERCENTAGES!AG19),
        IF(
            PERCENTAGES!AG19 &lt; 0.6,
            "NotKnown",
            "Known"
        ),
        PERCENTAGES!AG19
    )
)</f>
        <v>NotKnown</v>
      </c>
      <c r="AH19" t="str">
        <f>IF(
    ISERROR(PERCENTAGES!AH19),
    "",
    IF(
        ISNUMBER(PERCENTAGES!AH19),
        IF(
            PERCENTAGES!AH19 &lt; 0.6,
            "NotKnown",
            "Known"
        ),
        PERCENTAGES!AH19
    )
)</f>
        <v>NotKnown</v>
      </c>
      <c r="AI19" t="str">
        <f>IF(
    ISERROR(PERCENTAGES!AI19),
    "",
    IF(
        ISNUMBER(PERCENTAGES!AI19),
        IF(
            PERCENTAGES!AI19 &lt; 0.6,
            "NotKnown",
            "Known"
        ),
        PERCENTAGES!AI19
    )
)</f>
        <v>NotKnown</v>
      </c>
      <c r="AJ19" t="str">
        <f>IF(
    ISERROR(PERCENTAGES!AJ19),
    "",
    IF(
        ISNUMBER(PERCENTAGES!AJ19),
        IF(
            PERCENTAGES!AJ19 &lt; 0.6,
            "NotKnown",
            "Known"
        ),
        PERCENTAGES!AJ19
    )
)</f>
        <v/>
      </c>
      <c r="AK19" t="str">
        <f>IF(
    ISERROR(PERCENTAGES!AK19),
    "",
    IF(
        ISNUMBER(PERCENTAGES!AK19),
        IF(
            PERCENTAGES!AK19 &lt; 0.6,
            "NotKnown",
            "Known"
        ),
        PERCENTAGES!AK19
    )
)</f>
        <v>Known</v>
      </c>
      <c r="AL19" t="str">
        <f>IF(
    ISERROR(PERCENTAGES!AL19),
    "",
    IF(
        ISNUMBER(PERCENTAGES!AL19),
        IF(
            PERCENTAGES!AL19 &lt; 0.6,
            "NotKnown",
            "Known"
        ),
        PERCENTAGES!AL19
    )
)</f>
        <v>Known</v>
      </c>
      <c r="AM19" t="str">
        <f>IF(
    ISERROR(PERCENTAGES!AM19),
    "",
    IF(
        ISNUMBER(PERCENTAGES!AM19),
        IF(
            PERCENTAGES!AM19 &lt; 0.6,
            "NotKnown",
            "Known"
        ),
        PERCENTAGES!AM19
    )
)</f>
        <v/>
      </c>
      <c r="AN19" t="str">
        <f>IF(
    ISERROR(PERCENTAGES!AN19),
    "",
    IF(
        ISNUMBER(PERCENTAGES!AN19),
        IF(
            PERCENTAGES!AN19 &lt; 0.6,
            "NotKnown",
            "Known"
        ),
        PERCENTAGES!AN19
    )
)</f>
        <v/>
      </c>
      <c r="AO19" t="str">
        <f>IF(
    ISERROR(PERCENTAGES!AO19),
    "",
    IF(
        ISNUMBER(PERCENTAGES!AO19),
        IF(
            PERCENTAGES!AO19 &lt; 0.6,
            "NotKnown",
            "Known"
        ),
        PERCENTAGES!AO19
    )
)</f>
        <v/>
      </c>
      <c r="AP19" t="str">
        <f>IF(
    ISERROR(PERCENTAGES!AP19),
    "",
    IF(
        ISNUMBER(PERCENTAGES!AP19),
        IF(
            PERCENTAGES!AP19 &lt; 0.6,
            "NotKnown",
            "Known"
        ),
        PERCENTAGES!AP19
    )
)</f>
        <v>Known</v>
      </c>
      <c r="AQ19" t="str">
        <f>IF(
    ISERROR(PERCENTAGES!AQ19),
    "",
    IF(
        ISNUMBER(PERCENTAGES!AQ19),
        IF(
            PERCENTAGES!AQ19 &lt; 0.6,
            "NotKnown",
            "Known"
        ),
        PERCENTAGES!AQ19
    )
)</f>
        <v/>
      </c>
      <c r="AR19" t="str">
        <f>IF(
    ISERROR(PERCENTAGES!AR19),
    "",
    IF(
        ISNUMBER(PERCENTAGES!AR19),
        IF(
            PERCENTAGES!AR19 &lt; 0.6,
            "NotKnown",
            "Known"
        ),
        PERCENTAGES!AR19
    )
)</f>
        <v>Known</v>
      </c>
      <c r="AS19" t="str">
        <f>IF(
    ISERROR(PERCENTAGES!AS19),
    "",
    IF(
        ISNUMBER(PERCENTAGES!AS19),
        IF(
            PERCENTAGES!AS19 &lt; 0.6,
            "NotKnown",
            "Known"
        ),
        PERCENTAGES!AS19
    )
)</f>
        <v>Known</v>
      </c>
      <c r="AT19" t="str">
        <f>IF(
    ISERROR(PERCENTAGES!AT19),
    "",
    IF(
        ISNUMBER(PERCENTAGES!AT19),
        IF(
            PERCENTAGES!AT19 &lt; 0.6,
            "NotKnown",
            "Known"
        ),
        PERCENTAGES!AT19
    )
)</f>
        <v>Known</v>
      </c>
    </row>
    <row r="20">
      <c r="A20" s="1" t="str">
        <f>IF(
    ISERROR(PERCENTAGES!A20),
    "",
    IF(
        ISNUMBER(PERCENTAGES!A20),
        IF(
            PERCENTAGES!A20 &lt; 0.6,
            "NotKnown",
            "Known"
        ),
        PERCENTAGES!A20
    )
)</f>
        <v>17A-19</v>
      </c>
      <c r="B20" t="str">
        <f>IF(
    ISERROR(PERCENTAGES!B20),
    "",
    IF(
        ISNUMBER(PERCENTAGES!B20),
        IF(
            PERCENTAGES!B20 &lt; 0.6,
            "NotKnown",
            "Known"
        ),
        PERCENTAGES!B20
    )
)</f>
        <v/>
      </c>
      <c r="C20" t="str">
        <f>IF(
    ISERROR(PERCENTAGES!C20),
    "",
    IF(
        ISNUMBER(PERCENTAGES!C20),
        IF(
            PERCENTAGES!C20 &lt; 0.6,
            "NotKnown",
            "Known"
        ),
        PERCENTAGES!C20
    )
)</f>
        <v>Known</v>
      </c>
      <c r="D20" t="str">
        <f>IF(
    ISERROR(PERCENTAGES!D20),
    "",
    IF(
        ISNUMBER(PERCENTAGES!D20),
        IF(
            PERCENTAGES!D20 &lt; 0.6,
            "NotKnown",
            "Known"
        ),
        PERCENTAGES!D20
    )
)</f>
        <v>Known</v>
      </c>
      <c r="E20" t="str">
        <f>IF(
    ISERROR(PERCENTAGES!E20),
    "",
    IF(
        ISNUMBER(PERCENTAGES!E20),
        IF(
            PERCENTAGES!E20 &lt; 0.6,
            "NotKnown",
            "Known"
        ),
        PERCENTAGES!E20
    )
)</f>
        <v>NotKnown</v>
      </c>
      <c r="F20" t="str">
        <f>IF(
    ISERROR(PERCENTAGES!F20),
    "",
    IF(
        ISNUMBER(PERCENTAGES!F20),
        IF(
            PERCENTAGES!F20 &lt; 0.6,
            "NotKnown",
            "Known"
        ),
        PERCENTAGES!F20
    )
)</f>
        <v>Known</v>
      </c>
      <c r="G20" t="str">
        <f>IF(
    ISERROR(PERCENTAGES!G20),
    "",
    IF(
        ISNUMBER(PERCENTAGES!G20),
        IF(
            PERCENTAGES!G20 &lt; 0.6,
            "NotKnown",
            "Known"
        ),
        PERCENTAGES!G20
    )
)</f>
        <v>Known</v>
      </c>
      <c r="H20" t="str">
        <f>IF(
    ISERROR(PERCENTAGES!H20),
    "",
    IF(
        ISNUMBER(PERCENTAGES!H20),
        IF(
            PERCENTAGES!H20 &lt; 0.6,
            "NotKnown",
            "Known"
        ),
        PERCENTAGES!H20
    )
)</f>
        <v>Known</v>
      </c>
      <c r="I20" t="str">
        <f>IF(
    ISERROR(PERCENTAGES!I20),
    "",
    IF(
        ISNUMBER(PERCENTAGES!I20),
        IF(
            PERCENTAGES!I20 &lt; 0.6,
            "NotKnown",
            "Known"
        ),
        PERCENTAGES!I20
    )
)</f>
        <v>Known</v>
      </c>
      <c r="J20" t="str">
        <f>IF(
    ISERROR(PERCENTAGES!J20),
    "",
    IF(
        ISNUMBER(PERCENTAGES!J20),
        IF(
            PERCENTAGES!J20 &lt; 0.6,
            "NotKnown",
            "Known"
        ),
        PERCENTAGES!J20
    )
)</f>
        <v>Known</v>
      </c>
      <c r="K20" t="str">
        <f>IF(
    ISERROR(PERCENTAGES!K20),
    "",
    IF(
        ISNUMBER(PERCENTAGES!K20),
        IF(
            PERCENTAGES!K20 &lt; 0.6,
            "NotKnown",
            "Known"
        ),
        PERCENTAGES!K20
    )
)</f>
        <v>Known</v>
      </c>
      <c r="L20" t="str">
        <f>IF(
    ISERROR(PERCENTAGES!L20),
    "",
    IF(
        ISNUMBER(PERCENTAGES!L20),
        IF(
            PERCENTAGES!L20 &lt; 0.6,
            "NotKnown",
            "Known"
        ),
        PERCENTAGES!L20
    )
)</f>
        <v>Known</v>
      </c>
      <c r="M20" t="str">
        <f>IF(
    ISERROR(PERCENTAGES!M20),
    "",
    IF(
        ISNUMBER(PERCENTAGES!M20),
        IF(
            PERCENTAGES!M20 &lt; 0.6,
            "NotKnown",
            "Known"
        ),
        PERCENTAGES!M20
    )
)</f>
        <v>Known</v>
      </c>
      <c r="N20" t="str">
        <f>IF(
    ISERROR(PERCENTAGES!N20),
    "",
    IF(
        ISNUMBER(PERCENTAGES!N20),
        IF(
            PERCENTAGES!N20 &lt; 0.6,
            "NotKnown",
            "Known"
        ),
        PERCENTAGES!N20
    )
)</f>
        <v>Known</v>
      </c>
      <c r="O20" t="str">
        <f>IF(
    ISERROR(PERCENTAGES!O20),
    "",
    IF(
        ISNUMBER(PERCENTAGES!O20),
        IF(
            PERCENTAGES!O20 &lt; 0.6,
            "NotKnown",
            "Known"
        ),
        PERCENTAGES!O20
    )
)</f>
        <v>Known</v>
      </c>
      <c r="P20" t="str">
        <f>IF(
    ISERROR(PERCENTAGES!P20),
    "",
    IF(
        ISNUMBER(PERCENTAGES!P20),
        IF(
            PERCENTAGES!P20 &lt; 0.6,
            "NotKnown",
            "Known"
        ),
        PERCENTAGES!P20
    )
)</f>
        <v/>
      </c>
      <c r="Q20" t="str">
        <f>IF(
    ISERROR(PERCENTAGES!Q20),
    "",
    IF(
        ISNUMBER(PERCENTAGES!Q20),
        IF(
            PERCENTAGES!Q20 &lt; 0.6,
            "NotKnown",
            "Known"
        ),
        PERCENTAGES!Q20
    )
)</f>
        <v/>
      </c>
      <c r="R20" t="str">
        <f>IF(
    ISERROR(PERCENTAGES!R20),
    "",
    IF(
        ISNUMBER(PERCENTAGES!R20),
        IF(
            PERCENTAGES!R20 &lt; 0.6,
            "NotKnown",
            "Known"
        ),
        PERCENTAGES!R20
    )
)</f>
        <v>Known</v>
      </c>
      <c r="S20" t="str">
        <f>IF(
    ISERROR(PERCENTAGES!S20),
    "",
    IF(
        ISNUMBER(PERCENTAGES!S20),
        IF(
            PERCENTAGES!S20 &lt; 0.6,
            "NotKnown",
            "Known"
        ),
        PERCENTAGES!S20
    )
)</f>
        <v>Known</v>
      </c>
      <c r="T20" t="str">
        <f>IF(
    ISERROR(PERCENTAGES!T20),
    "",
    IF(
        ISNUMBER(PERCENTAGES!T20),
        IF(
            PERCENTAGES!T20 &lt; 0.6,
            "NotKnown",
            "Known"
        ),
        PERCENTAGES!T20
    )
)</f>
        <v>Known</v>
      </c>
      <c r="U20" t="str">
        <f>IF(
    ISERROR(PERCENTAGES!U20),
    "",
    IF(
        ISNUMBER(PERCENTAGES!U20),
        IF(
            PERCENTAGES!U20 &lt; 0.6,
            "NotKnown",
            "Known"
        ),
        PERCENTAGES!U20
    )
)</f>
        <v>Known</v>
      </c>
      <c r="V20" t="str">
        <f>IF(
    ISERROR(PERCENTAGES!V20),
    "",
    IF(
        ISNUMBER(PERCENTAGES!V20),
        IF(
            PERCENTAGES!V20 &lt; 0.6,
            "NotKnown",
            "Known"
        ),
        PERCENTAGES!V20
    )
)</f>
        <v>Known</v>
      </c>
      <c r="W20" t="str">
        <f>IF(
    ISERROR(PERCENTAGES!W20),
    "",
    IF(
        ISNUMBER(PERCENTAGES!W20),
        IF(
            PERCENTAGES!W20 &lt; 0.6,
            "NotKnown",
            "Known"
        ),
        PERCENTAGES!W20
    )
)</f>
        <v>Known</v>
      </c>
      <c r="X20" t="str">
        <f>IF(
    ISERROR(PERCENTAGES!X20),
    "",
    IF(
        ISNUMBER(PERCENTAGES!X20),
        IF(
            PERCENTAGES!X20 &lt; 0.6,
            "NotKnown",
            "Known"
        ),
        PERCENTAGES!X20
    )
)</f>
        <v>Known</v>
      </c>
      <c r="Y20" t="str">
        <f>IF(
    ISERROR(PERCENTAGES!Y20),
    "",
    IF(
        ISNUMBER(PERCENTAGES!Y20),
        IF(
            PERCENTAGES!Y20 &lt; 0.6,
            "NotKnown",
            "Known"
        ),
        PERCENTAGES!Y20
    )
)</f>
        <v>NotKnown</v>
      </c>
      <c r="Z20" t="str">
        <f>IF(
    ISERROR(PERCENTAGES!Z20),
    "",
    IF(
        ISNUMBER(PERCENTAGES!Z20),
        IF(
            PERCENTAGES!Z20 &lt; 0.6,
            "NotKnown",
            "Known"
        ),
        PERCENTAGES!Z20
    )
)</f>
        <v>Known</v>
      </c>
      <c r="AA20" t="str">
        <f>IF(
    ISERROR(PERCENTAGES!AA20),
    "",
    IF(
        ISNUMBER(PERCENTAGES!AA20),
        IF(
            PERCENTAGES!AA20 &lt; 0.6,
            "NotKnown",
            "Known"
        ),
        PERCENTAGES!AA20
    )
)</f>
        <v>Known</v>
      </c>
      <c r="AB20" t="str">
        <f>IF(
    ISERROR(PERCENTAGES!AB20),
    "",
    IF(
        ISNUMBER(PERCENTAGES!AB20),
        IF(
            PERCENTAGES!AB20 &lt; 0.6,
            "NotKnown",
            "Known"
        ),
        PERCENTAGES!AB20
    )
)</f>
        <v>Known</v>
      </c>
      <c r="AC20" t="str">
        <f>IF(
    ISERROR(PERCENTAGES!AC20),
    "",
    IF(
        ISNUMBER(PERCENTAGES!AC20),
        IF(
            PERCENTAGES!AC20 &lt; 0.6,
            "NotKnown",
            "Known"
        ),
        PERCENTAGES!AC20
    )
)</f>
        <v>Known</v>
      </c>
      <c r="AD20" t="str">
        <f>IF(
    ISERROR(PERCENTAGES!AD20),
    "",
    IF(
        ISNUMBER(PERCENTAGES!AD20),
        IF(
            PERCENTAGES!AD20 &lt; 0.6,
            "NotKnown",
            "Known"
        ),
        PERCENTAGES!AD20
    )
)</f>
        <v/>
      </c>
      <c r="AE20" t="str">
        <f>IF(
    ISERROR(PERCENTAGES!AE20),
    "",
    IF(
        ISNUMBER(PERCENTAGES!AE20),
        IF(
            PERCENTAGES!AE20 &lt; 0.6,
            "NotKnown",
            "Known"
        ),
        PERCENTAGES!AE20
    )
)</f>
        <v/>
      </c>
      <c r="AF20" t="str">
        <f>IF(
    ISERROR(PERCENTAGES!AF20),
    "",
    IF(
        ISNUMBER(PERCENTAGES!AF20),
        IF(
            PERCENTAGES!AF20 &lt; 0.6,
            "NotKnown",
            "Known"
        ),
        PERCENTAGES!AF20
    )
)</f>
        <v>Known</v>
      </c>
      <c r="AG20" t="str">
        <f>IF(
    ISERROR(PERCENTAGES!AG20),
    "",
    IF(
        ISNUMBER(PERCENTAGES!AG20),
        IF(
            PERCENTAGES!AG20 &lt; 0.6,
            "NotKnown",
            "Known"
        ),
        PERCENTAGES!AG20
    )
)</f>
        <v>Known</v>
      </c>
      <c r="AH20" t="str">
        <f>IF(
    ISERROR(PERCENTAGES!AH20),
    "",
    IF(
        ISNUMBER(PERCENTAGES!AH20),
        IF(
            PERCENTAGES!AH20 &lt; 0.6,
            "NotKnown",
            "Known"
        ),
        PERCENTAGES!AH20
    )
)</f>
        <v>NotKnown</v>
      </c>
      <c r="AI20" t="str">
        <f>IF(
    ISERROR(PERCENTAGES!AI20),
    "",
    IF(
        ISNUMBER(PERCENTAGES!AI20),
        IF(
            PERCENTAGES!AI20 &lt; 0.6,
            "NotKnown",
            "Known"
        ),
        PERCENTAGES!AI20
    )
)</f>
        <v>NotKnown</v>
      </c>
      <c r="AJ20" t="str">
        <f>IF(
    ISERROR(PERCENTAGES!AJ20),
    "",
    IF(
        ISNUMBER(PERCENTAGES!AJ20),
        IF(
            PERCENTAGES!AJ20 &lt; 0.6,
            "NotKnown",
            "Known"
        ),
        PERCENTAGES!AJ20
    )
)</f>
        <v/>
      </c>
      <c r="AK20" t="str">
        <f>IF(
    ISERROR(PERCENTAGES!AK20),
    "",
    IF(
        ISNUMBER(PERCENTAGES!AK20),
        IF(
            PERCENTAGES!AK20 &lt; 0.6,
            "NotKnown",
            "Known"
        ),
        PERCENTAGES!AK20
    )
)</f>
        <v>Known</v>
      </c>
      <c r="AL20" t="str">
        <f>IF(
    ISERROR(PERCENTAGES!AL20),
    "",
    IF(
        ISNUMBER(PERCENTAGES!AL20),
        IF(
            PERCENTAGES!AL20 &lt; 0.6,
            "NotKnown",
            "Known"
        ),
        PERCENTAGES!AL20
    )
)</f>
        <v>Known</v>
      </c>
      <c r="AM20" t="str">
        <f>IF(
    ISERROR(PERCENTAGES!AM20),
    "",
    IF(
        ISNUMBER(PERCENTAGES!AM20),
        IF(
            PERCENTAGES!AM20 &lt; 0.6,
            "NotKnown",
            "Known"
        ),
        PERCENTAGES!AM20
    )
)</f>
        <v/>
      </c>
      <c r="AN20" t="str">
        <f>IF(
    ISERROR(PERCENTAGES!AN20),
    "",
    IF(
        ISNUMBER(PERCENTAGES!AN20),
        IF(
            PERCENTAGES!AN20 &lt; 0.6,
            "NotKnown",
            "Known"
        ),
        PERCENTAGES!AN20
    )
)</f>
        <v/>
      </c>
      <c r="AO20" t="str">
        <f>IF(
    ISERROR(PERCENTAGES!AO20),
    "",
    IF(
        ISNUMBER(PERCENTAGES!AO20),
        IF(
            PERCENTAGES!AO20 &lt; 0.6,
            "NotKnown",
            "Known"
        ),
        PERCENTAGES!AO20
    )
)</f>
        <v/>
      </c>
      <c r="AP20" t="str">
        <f>IF(
    ISERROR(PERCENTAGES!AP20),
    "",
    IF(
        ISNUMBER(PERCENTAGES!AP20),
        IF(
            PERCENTAGES!AP20 &lt; 0.6,
            "NotKnown",
            "Known"
        ),
        PERCENTAGES!AP20
    )
)</f>
        <v>Known</v>
      </c>
      <c r="AQ20" t="str">
        <f>IF(
    ISERROR(PERCENTAGES!AQ20),
    "",
    IF(
        ISNUMBER(PERCENTAGES!AQ20),
        IF(
            PERCENTAGES!AQ20 &lt; 0.6,
            "NotKnown",
            "Known"
        ),
        PERCENTAGES!AQ20
    )
)</f>
        <v/>
      </c>
      <c r="AR20" t="str">
        <f>IF(
    ISERROR(PERCENTAGES!AR20),
    "",
    IF(
        ISNUMBER(PERCENTAGES!AR20),
        IF(
            PERCENTAGES!AR20 &lt; 0.6,
            "NotKnown",
            "Known"
        ),
        PERCENTAGES!AR20
    )
)</f>
        <v>Known</v>
      </c>
      <c r="AS20" t="str">
        <f>IF(
    ISERROR(PERCENTAGES!AS20),
    "",
    IF(
        ISNUMBER(PERCENTAGES!AS20),
        IF(
            PERCENTAGES!AS20 &lt; 0.6,
            "NotKnown",
            "Known"
        ),
        PERCENTAGES!AS20
    )
)</f>
        <v>Known</v>
      </c>
      <c r="AT20" t="str">
        <f>IF(
    ISERROR(PERCENTAGES!AT20),
    "",
    IF(
        ISNUMBER(PERCENTAGES!AT20),
        IF(
            PERCENTAGES!AT20 &lt; 0.6,
            "NotKnown",
            "Known"
        ),
        PERCENTAGES!AT20
    )
)</f>
        <v>Known</v>
      </c>
    </row>
    <row r="21">
      <c r="A21" s="1" t="str">
        <f>IF(
    ISERROR(PERCENTAGES!A21),
    "",
    IF(
        ISNUMBER(PERCENTAGES!A21),
        IF(
            PERCENTAGES!A21 &lt; 0.6,
            "NotKnown",
            "Known"
        ),
        PERCENTAGES!A21
    )
)</f>
        <v>17A-20</v>
      </c>
      <c r="B21" t="str">
        <f>IF(
    ISERROR(PERCENTAGES!B21),
    "",
    IF(
        ISNUMBER(PERCENTAGES!B21),
        IF(
            PERCENTAGES!B21 &lt; 0.6,
            "NotKnown",
            "Known"
        ),
        PERCENTAGES!B21
    )
)</f>
        <v/>
      </c>
      <c r="C21" t="str">
        <f>IF(
    ISERROR(PERCENTAGES!C21),
    "",
    IF(
        ISNUMBER(PERCENTAGES!C21),
        IF(
            PERCENTAGES!C21 &lt; 0.6,
            "NotKnown",
            "Known"
        ),
        PERCENTAGES!C21
    )
)</f>
        <v>Known</v>
      </c>
      <c r="D21" t="str">
        <f>IF(
    ISERROR(PERCENTAGES!D21),
    "",
    IF(
        ISNUMBER(PERCENTAGES!D21),
        IF(
            PERCENTAGES!D21 &lt; 0.6,
            "NotKnown",
            "Known"
        ),
        PERCENTAGES!D21
    )
)</f>
        <v>NotKnown</v>
      </c>
      <c r="E21" t="str">
        <f>IF(
    ISERROR(PERCENTAGES!E21),
    "",
    IF(
        ISNUMBER(PERCENTAGES!E21),
        IF(
            PERCENTAGES!E21 &lt; 0.6,
            "NotKnown",
            "Known"
        ),
        PERCENTAGES!E21
    )
)</f>
        <v>NotKnown</v>
      </c>
      <c r="F21" t="str">
        <f>IF(
    ISERROR(PERCENTAGES!F21),
    "",
    IF(
        ISNUMBER(PERCENTAGES!F21),
        IF(
            PERCENTAGES!F21 &lt; 0.6,
            "NotKnown",
            "Known"
        ),
        PERCENTAGES!F21
    )
)</f>
        <v>NotKnown</v>
      </c>
      <c r="G21" t="str">
        <f>IF(
    ISERROR(PERCENTAGES!G21),
    "",
    IF(
        ISNUMBER(PERCENTAGES!G21),
        IF(
            PERCENTAGES!G21 &lt; 0.6,
            "NotKnown",
            "Known"
        ),
        PERCENTAGES!G21
    )
)</f>
        <v>NotKnown</v>
      </c>
      <c r="H21" t="str">
        <f>IF(
    ISERROR(PERCENTAGES!H21),
    "",
    IF(
        ISNUMBER(PERCENTAGES!H21),
        IF(
            PERCENTAGES!H21 &lt; 0.6,
            "NotKnown",
            "Known"
        ),
        PERCENTAGES!H21
    )
)</f>
        <v>NotKnown</v>
      </c>
      <c r="I21" t="str">
        <f>IF(
    ISERROR(PERCENTAGES!I21),
    "",
    IF(
        ISNUMBER(PERCENTAGES!I21),
        IF(
            PERCENTAGES!I21 &lt; 0.6,
            "NotKnown",
            "Known"
        ),
        PERCENTAGES!I21
    )
)</f>
        <v>Known</v>
      </c>
      <c r="J21" t="str">
        <f>IF(
    ISERROR(PERCENTAGES!J21),
    "",
    IF(
        ISNUMBER(PERCENTAGES!J21),
        IF(
            PERCENTAGES!J21 &lt; 0.6,
            "NotKnown",
            "Known"
        ),
        PERCENTAGES!J21
    )
)</f>
        <v>NotKnown</v>
      </c>
      <c r="K21" t="str">
        <f>IF(
    ISERROR(PERCENTAGES!K21),
    "",
    IF(
        ISNUMBER(PERCENTAGES!K21),
        IF(
            PERCENTAGES!K21 &lt; 0.6,
            "NotKnown",
            "Known"
        ),
        PERCENTAGES!K21
    )
)</f>
        <v>Known</v>
      </c>
      <c r="L21" t="str">
        <f>IF(
    ISERROR(PERCENTAGES!L21),
    "",
    IF(
        ISNUMBER(PERCENTAGES!L21),
        IF(
            PERCENTAGES!L21 &lt; 0.6,
            "NotKnown",
            "Known"
        ),
        PERCENTAGES!L21
    )
)</f>
        <v>Known</v>
      </c>
      <c r="M21" t="str">
        <f>IF(
    ISERROR(PERCENTAGES!M21),
    "",
    IF(
        ISNUMBER(PERCENTAGES!M21),
        IF(
            PERCENTAGES!M21 &lt; 0.6,
            "NotKnown",
            "Known"
        ),
        PERCENTAGES!M21
    )
)</f>
        <v>NotKnown</v>
      </c>
      <c r="N21" t="str">
        <f>IF(
    ISERROR(PERCENTAGES!N21),
    "",
    IF(
        ISNUMBER(PERCENTAGES!N21),
        IF(
            PERCENTAGES!N21 &lt; 0.6,
            "NotKnown",
            "Known"
        ),
        PERCENTAGES!N21
    )
)</f>
        <v>NotKnown</v>
      </c>
      <c r="O21" t="str">
        <f>IF(
    ISERROR(PERCENTAGES!O21),
    "",
    IF(
        ISNUMBER(PERCENTAGES!O21),
        IF(
            PERCENTAGES!O21 &lt; 0.6,
            "NotKnown",
            "Known"
        ),
        PERCENTAGES!O21
    )
)</f>
        <v>Known</v>
      </c>
      <c r="P21" t="str">
        <f>IF(
    ISERROR(PERCENTAGES!P21),
    "",
    IF(
        ISNUMBER(PERCENTAGES!P21),
        IF(
            PERCENTAGES!P21 &lt; 0.6,
            "NotKnown",
            "Known"
        ),
        PERCENTAGES!P21
    )
)</f>
        <v/>
      </c>
      <c r="Q21" t="str">
        <f>IF(
    ISERROR(PERCENTAGES!Q21),
    "",
    IF(
        ISNUMBER(PERCENTAGES!Q21),
        IF(
            PERCENTAGES!Q21 &lt; 0.6,
            "NotKnown",
            "Known"
        ),
        PERCENTAGES!Q21
    )
)</f>
        <v/>
      </c>
      <c r="R21" t="str">
        <f>IF(
    ISERROR(PERCENTAGES!R21),
    "",
    IF(
        ISNUMBER(PERCENTAGES!R21),
        IF(
            PERCENTAGES!R21 &lt; 0.6,
            "NotKnown",
            "Known"
        ),
        PERCENTAGES!R21
    )
)</f>
        <v>Known</v>
      </c>
      <c r="S21" t="str">
        <f>IF(
    ISERROR(PERCENTAGES!S21),
    "",
    IF(
        ISNUMBER(PERCENTAGES!S21),
        IF(
            PERCENTAGES!S21 &lt; 0.6,
            "NotKnown",
            "Known"
        ),
        PERCENTAGES!S21
    )
)</f>
        <v>Known</v>
      </c>
      <c r="T21" t="str">
        <f>IF(
    ISERROR(PERCENTAGES!T21),
    "",
    IF(
        ISNUMBER(PERCENTAGES!T21),
        IF(
            PERCENTAGES!T21 &lt; 0.6,
            "NotKnown",
            "Known"
        ),
        PERCENTAGES!T21
    )
)</f>
        <v>Known</v>
      </c>
      <c r="U21" t="str">
        <f>IF(
    ISERROR(PERCENTAGES!U21),
    "",
    IF(
        ISNUMBER(PERCENTAGES!U21),
        IF(
            PERCENTAGES!U21 &lt; 0.6,
            "NotKnown",
            "Known"
        ),
        PERCENTAGES!U21
    )
)</f>
        <v>Known</v>
      </c>
      <c r="V21" t="str">
        <f>IF(
    ISERROR(PERCENTAGES!V21),
    "",
    IF(
        ISNUMBER(PERCENTAGES!V21),
        IF(
            PERCENTAGES!V21 &lt; 0.6,
            "NotKnown",
            "Known"
        ),
        PERCENTAGES!V21
    )
)</f>
        <v>Known</v>
      </c>
      <c r="W21" t="str">
        <f>IF(
    ISERROR(PERCENTAGES!W21),
    "",
    IF(
        ISNUMBER(PERCENTAGES!W21),
        IF(
            PERCENTAGES!W21 &lt; 0.6,
            "NotKnown",
            "Known"
        ),
        PERCENTAGES!W21
    )
)</f>
        <v>Known</v>
      </c>
      <c r="X21" t="str">
        <f>IF(
    ISERROR(PERCENTAGES!X21),
    "",
    IF(
        ISNUMBER(PERCENTAGES!X21),
        IF(
            PERCENTAGES!X21 &lt; 0.6,
            "NotKnown",
            "Known"
        ),
        PERCENTAGES!X21
    )
)</f>
        <v>Known</v>
      </c>
      <c r="Y21" t="str">
        <f>IF(
    ISERROR(PERCENTAGES!Y21),
    "",
    IF(
        ISNUMBER(PERCENTAGES!Y21),
        IF(
            PERCENTAGES!Y21 &lt; 0.6,
            "NotKnown",
            "Known"
        ),
        PERCENTAGES!Y21
    )
)</f>
        <v>Known</v>
      </c>
      <c r="Z21" t="str">
        <f>IF(
    ISERROR(PERCENTAGES!Z21),
    "",
    IF(
        ISNUMBER(PERCENTAGES!Z21),
        IF(
            PERCENTAGES!Z21 &lt; 0.6,
            "NotKnown",
            "Known"
        ),
        PERCENTAGES!Z21
    )
)</f>
        <v>NotKnown</v>
      </c>
      <c r="AA21" t="str">
        <f>IF(
    ISERROR(PERCENTAGES!AA21),
    "",
    IF(
        ISNUMBER(PERCENTAGES!AA21),
        IF(
            PERCENTAGES!AA21 &lt; 0.6,
            "NotKnown",
            "Known"
        ),
        PERCENTAGES!AA21
    )
)</f>
        <v>Known</v>
      </c>
      <c r="AB21" t="str">
        <f>IF(
    ISERROR(PERCENTAGES!AB21),
    "",
    IF(
        ISNUMBER(PERCENTAGES!AB21),
        IF(
            PERCENTAGES!AB21 &lt; 0.6,
            "NotKnown",
            "Known"
        ),
        PERCENTAGES!AB21
    )
)</f>
        <v>Known</v>
      </c>
      <c r="AC21" t="str">
        <f>IF(
    ISERROR(PERCENTAGES!AC21),
    "",
    IF(
        ISNUMBER(PERCENTAGES!AC21),
        IF(
            PERCENTAGES!AC21 &lt; 0.6,
            "NotKnown",
            "Known"
        ),
        PERCENTAGES!AC21
    )
)</f>
        <v>Known</v>
      </c>
      <c r="AD21" t="str">
        <f>IF(
    ISERROR(PERCENTAGES!AD21),
    "",
    IF(
        ISNUMBER(PERCENTAGES!AD21),
        IF(
            PERCENTAGES!AD21 &lt; 0.6,
            "NotKnown",
            "Known"
        ),
        PERCENTAGES!AD21
    )
)</f>
        <v/>
      </c>
      <c r="AE21" t="str">
        <f>IF(
    ISERROR(PERCENTAGES!AE21),
    "",
    IF(
        ISNUMBER(PERCENTAGES!AE21),
        IF(
            PERCENTAGES!AE21 &lt; 0.6,
            "NotKnown",
            "Known"
        ),
        PERCENTAGES!AE21
    )
)</f>
        <v/>
      </c>
      <c r="AF21" t="str">
        <f>IF(
    ISERROR(PERCENTAGES!AF21),
    "",
    IF(
        ISNUMBER(PERCENTAGES!AF21),
        IF(
            PERCENTAGES!AF21 &lt; 0.6,
            "NotKnown",
            "Known"
        ),
        PERCENTAGES!AF21
    )
)</f>
        <v>Known</v>
      </c>
      <c r="AG21" t="str">
        <f>IF(
    ISERROR(PERCENTAGES!AG21),
    "",
    IF(
        ISNUMBER(PERCENTAGES!AG21),
        IF(
            PERCENTAGES!AG21 &lt; 0.6,
            "NotKnown",
            "Known"
        ),
        PERCENTAGES!AG21
    )
)</f>
        <v>Known</v>
      </c>
      <c r="AH21" t="str">
        <f>IF(
    ISERROR(PERCENTAGES!AH21),
    "",
    IF(
        ISNUMBER(PERCENTAGES!AH21),
        IF(
            PERCENTAGES!AH21 &lt; 0.6,
            "NotKnown",
            "Known"
        ),
        PERCENTAGES!AH21
    )
)</f>
        <v>NotKnown</v>
      </c>
      <c r="AI21" t="str">
        <f>IF(
    ISERROR(PERCENTAGES!AI21),
    "",
    IF(
        ISNUMBER(PERCENTAGES!AI21),
        IF(
            PERCENTAGES!AI21 &lt; 0.6,
            "NotKnown",
            "Known"
        ),
        PERCENTAGES!AI21
    )
)</f>
        <v>NotKnown</v>
      </c>
      <c r="AJ21" t="str">
        <f>IF(
    ISERROR(PERCENTAGES!AJ21),
    "",
    IF(
        ISNUMBER(PERCENTAGES!AJ21),
        IF(
            PERCENTAGES!AJ21 &lt; 0.6,
            "NotKnown",
            "Known"
        ),
        PERCENTAGES!AJ21
    )
)</f>
        <v/>
      </c>
      <c r="AK21" t="str">
        <f>IF(
    ISERROR(PERCENTAGES!AK21),
    "",
    IF(
        ISNUMBER(PERCENTAGES!AK21),
        IF(
            PERCENTAGES!AK21 &lt; 0.6,
            "NotKnown",
            "Known"
        ),
        PERCENTAGES!AK21
    )
)</f>
        <v>Known</v>
      </c>
      <c r="AL21" t="str">
        <f>IF(
    ISERROR(PERCENTAGES!AL21),
    "",
    IF(
        ISNUMBER(PERCENTAGES!AL21),
        IF(
            PERCENTAGES!AL21 &lt; 0.6,
            "NotKnown",
            "Known"
        ),
        PERCENTAGES!AL21
    )
)</f>
        <v>Known</v>
      </c>
      <c r="AM21" t="str">
        <f>IF(
    ISERROR(PERCENTAGES!AM21),
    "",
    IF(
        ISNUMBER(PERCENTAGES!AM21),
        IF(
            PERCENTAGES!AM21 &lt; 0.6,
            "NotKnown",
            "Known"
        ),
        PERCENTAGES!AM21
    )
)</f>
        <v/>
      </c>
      <c r="AN21" t="str">
        <f>IF(
    ISERROR(PERCENTAGES!AN21),
    "",
    IF(
        ISNUMBER(PERCENTAGES!AN21),
        IF(
            PERCENTAGES!AN21 &lt; 0.6,
            "NotKnown",
            "Known"
        ),
        PERCENTAGES!AN21
    )
)</f>
        <v/>
      </c>
      <c r="AO21" t="str">
        <f>IF(
    ISERROR(PERCENTAGES!AO21),
    "",
    IF(
        ISNUMBER(PERCENTAGES!AO21),
        IF(
            PERCENTAGES!AO21 &lt; 0.6,
            "NotKnown",
            "Known"
        ),
        PERCENTAGES!AO21
    )
)</f>
        <v/>
      </c>
      <c r="AP21" t="str">
        <f>IF(
    ISERROR(PERCENTAGES!AP21),
    "",
    IF(
        ISNUMBER(PERCENTAGES!AP21),
        IF(
            PERCENTAGES!AP21 &lt; 0.6,
            "NotKnown",
            "Known"
        ),
        PERCENTAGES!AP21
    )
)</f>
        <v>Known</v>
      </c>
      <c r="AQ21" t="str">
        <f>IF(
    ISERROR(PERCENTAGES!AQ21),
    "",
    IF(
        ISNUMBER(PERCENTAGES!AQ21),
        IF(
            PERCENTAGES!AQ21 &lt; 0.6,
            "NotKnown",
            "Known"
        ),
        PERCENTAGES!AQ21
    )
)</f>
        <v/>
      </c>
      <c r="AR21" t="str">
        <f>IF(
    ISERROR(PERCENTAGES!AR21),
    "",
    IF(
        ISNUMBER(PERCENTAGES!AR21),
        IF(
            PERCENTAGES!AR21 &lt; 0.6,
            "NotKnown",
            "Known"
        ),
        PERCENTAGES!AR21
    )
)</f>
        <v>Known</v>
      </c>
      <c r="AS21" t="str">
        <f>IF(
    ISERROR(PERCENTAGES!AS21),
    "",
    IF(
        ISNUMBER(PERCENTAGES!AS21),
        IF(
            PERCENTAGES!AS21 &lt; 0.6,
            "NotKnown",
            "Known"
        ),
        PERCENTAGES!AS21
    )
)</f>
        <v>Known</v>
      </c>
      <c r="AT21" t="str">
        <f>IF(
    ISERROR(PERCENTAGES!AT21),
    "",
    IF(
        ISNUMBER(PERCENTAGES!AT21),
        IF(
            PERCENTAGES!AT21 &lt; 0.6,
            "NotKnown",
            "Known"
        ),
        PERCENTAGES!AT21
    )
)</f>
        <v>Known</v>
      </c>
    </row>
    <row r="22">
      <c r="A22" s="1" t="str">
        <f>IF(
    ISERROR(PERCENTAGES!A22),
    "",
    IF(
        ISNUMBER(PERCENTAGES!A22),
        IF(
            PERCENTAGES!A22 &lt; 0.6,
            "NotKnown",
            "Known"
        ),
        PERCENTAGES!A22
    )
)</f>
        <v>17A-21</v>
      </c>
      <c r="B22" t="str">
        <f>IF(
    ISERROR(PERCENTAGES!B22),
    "",
    IF(
        ISNUMBER(PERCENTAGES!B22),
        IF(
            PERCENTAGES!B22 &lt; 0.6,
            "NotKnown",
            "Known"
        ),
        PERCENTAGES!B22
    )
)</f>
        <v/>
      </c>
      <c r="C22" t="str">
        <f>IF(
    ISERROR(PERCENTAGES!C22),
    "",
    IF(
        ISNUMBER(PERCENTAGES!C22),
        IF(
            PERCENTAGES!C22 &lt; 0.6,
            "NotKnown",
            "Known"
        ),
        PERCENTAGES!C22
    )
)</f>
        <v>Known</v>
      </c>
      <c r="D22" t="str">
        <f>IF(
    ISERROR(PERCENTAGES!D22),
    "",
    IF(
        ISNUMBER(PERCENTAGES!D22),
        IF(
            PERCENTAGES!D22 &lt; 0.6,
            "NotKnown",
            "Known"
        ),
        PERCENTAGES!D22
    )
)</f>
        <v>Known</v>
      </c>
      <c r="E22" t="str">
        <f>IF(
    ISERROR(PERCENTAGES!E22),
    "",
    IF(
        ISNUMBER(PERCENTAGES!E22),
        IF(
            PERCENTAGES!E22 &lt; 0.6,
            "NotKnown",
            "Known"
        ),
        PERCENTAGES!E22
    )
)</f>
        <v>Known</v>
      </c>
      <c r="F22" t="str">
        <f>IF(
    ISERROR(PERCENTAGES!F22),
    "",
    IF(
        ISNUMBER(PERCENTAGES!F22),
        IF(
            PERCENTAGES!F22 &lt; 0.6,
            "NotKnown",
            "Known"
        ),
        PERCENTAGES!F22
    )
)</f>
        <v>Known</v>
      </c>
      <c r="G22" t="str">
        <f>IF(
    ISERROR(PERCENTAGES!G22),
    "",
    IF(
        ISNUMBER(PERCENTAGES!G22),
        IF(
            PERCENTAGES!G22 &lt; 0.6,
            "NotKnown",
            "Known"
        ),
        PERCENTAGES!G22
    )
)</f>
        <v>Known</v>
      </c>
      <c r="H22" t="str">
        <f>IF(
    ISERROR(PERCENTAGES!H22),
    "",
    IF(
        ISNUMBER(PERCENTAGES!H22),
        IF(
            PERCENTAGES!H22 &lt; 0.6,
            "NotKnown",
            "Known"
        ),
        PERCENTAGES!H22
    )
)</f>
        <v>Known</v>
      </c>
      <c r="I22" t="str">
        <f>IF(
    ISERROR(PERCENTAGES!I22),
    "",
    IF(
        ISNUMBER(PERCENTAGES!I22),
        IF(
            PERCENTAGES!I22 &lt; 0.6,
            "NotKnown",
            "Known"
        ),
        PERCENTAGES!I22
    )
)</f>
        <v>Known</v>
      </c>
      <c r="J22" t="str">
        <f>IF(
    ISERROR(PERCENTAGES!J22),
    "",
    IF(
        ISNUMBER(PERCENTAGES!J22),
        IF(
            PERCENTAGES!J22 &lt; 0.6,
            "NotKnown",
            "Known"
        ),
        PERCENTAGES!J22
    )
)</f>
        <v>Known</v>
      </c>
      <c r="K22" t="str">
        <f>IF(
    ISERROR(PERCENTAGES!K22),
    "",
    IF(
        ISNUMBER(PERCENTAGES!K22),
        IF(
            PERCENTAGES!K22 &lt; 0.6,
            "NotKnown",
            "Known"
        ),
        PERCENTAGES!K22
    )
)</f>
        <v>Known</v>
      </c>
      <c r="L22" t="str">
        <f>IF(
    ISERROR(PERCENTAGES!L22),
    "",
    IF(
        ISNUMBER(PERCENTAGES!L22),
        IF(
            PERCENTAGES!L22 &lt; 0.6,
            "NotKnown",
            "Known"
        ),
        PERCENTAGES!L22
    )
)</f>
        <v>Known</v>
      </c>
      <c r="M22" t="str">
        <f>IF(
    ISERROR(PERCENTAGES!M22),
    "",
    IF(
        ISNUMBER(PERCENTAGES!M22),
        IF(
            PERCENTAGES!M22 &lt; 0.6,
            "NotKnown",
            "Known"
        ),
        PERCENTAGES!M22
    )
)</f>
        <v>Known</v>
      </c>
      <c r="N22" t="str">
        <f>IF(
    ISERROR(PERCENTAGES!N22),
    "",
    IF(
        ISNUMBER(PERCENTAGES!N22),
        IF(
            PERCENTAGES!N22 &lt; 0.6,
            "NotKnown",
            "Known"
        ),
        PERCENTAGES!N22
    )
)</f>
        <v>Known</v>
      </c>
      <c r="O22" t="str">
        <f>IF(
    ISERROR(PERCENTAGES!O22),
    "",
    IF(
        ISNUMBER(PERCENTAGES!O22),
        IF(
            PERCENTAGES!O22 &lt; 0.6,
            "NotKnown",
            "Known"
        ),
        PERCENTAGES!O22
    )
)</f>
        <v>Known</v>
      </c>
      <c r="P22" t="str">
        <f>IF(
    ISERROR(PERCENTAGES!P22),
    "",
    IF(
        ISNUMBER(PERCENTAGES!P22),
        IF(
            PERCENTAGES!P22 &lt; 0.6,
            "NotKnown",
            "Known"
        ),
        PERCENTAGES!P22
    )
)</f>
        <v/>
      </c>
      <c r="Q22" t="str">
        <f>IF(
    ISERROR(PERCENTAGES!Q22),
    "",
    IF(
        ISNUMBER(PERCENTAGES!Q22),
        IF(
            PERCENTAGES!Q22 &lt; 0.6,
            "NotKnown",
            "Known"
        ),
        PERCENTAGES!Q22
    )
)</f>
        <v/>
      </c>
      <c r="R22" t="str">
        <f>IF(
    ISERROR(PERCENTAGES!R22),
    "",
    IF(
        ISNUMBER(PERCENTAGES!R22),
        IF(
            PERCENTAGES!R22 &lt; 0.6,
            "NotKnown",
            "Known"
        ),
        PERCENTAGES!R22
    )
)</f>
        <v>Known</v>
      </c>
      <c r="S22" t="str">
        <f>IF(
    ISERROR(PERCENTAGES!S22),
    "",
    IF(
        ISNUMBER(PERCENTAGES!S22),
        IF(
            PERCENTAGES!S22 &lt; 0.6,
            "NotKnown",
            "Known"
        ),
        PERCENTAGES!S22
    )
)</f>
        <v>Known</v>
      </c>
      <c r="T22" t="str">
        <f>IF(
    ISERROR(PERCENTAGES!T22),
    "",
    IF(
        ISNUMBER(PERCENTAGES!T22),
        IF(
            PERCENTAGES!T22 &lt; 0.6,
            "NotKnown",
            "Known"
        ),
        PERCENTAGES!T22
    )
)</f>
        <v>Known</v>
      </c>
      <c r="U22" t="str">
        <f>IF(
    ISERROR(PERCENTAGES!U22),
    "",
    IF(
        ISNUMBER(PERCENTAGES!U22),
        IF(
            PERCENTAGES!U22 &lt; 0.6,
            "NotKnown",
            "Known"
        ),
        PERCENTAGES!U22
    )
)</f>
        <v>Known</v>
      </c>
      <c r="V22" t="str">
        <f>IF(
    ISERROR(PERCENTAGES!V22),
    "",
    IF(
        ISNUMBER(PERCENTAGES!V22),
        IF(
            PERCENTAGES!V22 &lt; 0.6,
            "NotKnown",
            "Known"
        ),
        PERCENTAGES!V22
    )
)</f>
        <v>Known</v>
      </c>
      <c r="W22" t="str">
        <f>IF(
    ISERROR(PERCENTAGES!W22),
    "",
    IF(
        ISNUMBER(PERCENTAGES!W22),
        IF(
            PERCENTAGES!W22 &lt; 0.6,
            "NotKnown",
            "Known"
        ),
        PERCENTAGES!W22
    )
)</f>
        <v>Known</v>
      </c>
      <c r="X22" t="str">
        <f>IF(
    ISERROR(PERCENTAGES!X22),
    "",
    IF(
        ISNUMBER(PERCENTAGES!X22),
        IF(
            PERCENTAGES!X22 &lt; 0.6,
            "NotKnown",
            "Known"
        ),
        PERCENTAGES!X22
    )
)</f>
        <v>Known</v>
      </c>
      <c r="Y22" t="str">
        <f>IF(
    ISERROR(PERCENTAGES!Y22),
    "",
    IF(
        ISNUMBER(PERCENTAGES!Y22),
        IF(
            PERCENTAGES!Y22 &lt; 0.6,
            "NotKnown",
            "Known"
        ),
        PERCENTAGES!Y22
    )
)</f>
        <v>Known</v>
      </c>
      <c r="Z22" t="str">
        <f>IF(
    ISERROR(PERCENTAGES!Z22),
    "",
    IF(
        ISNUMBER(PERCENTAGES!Z22),
        IF(
            PERCENTAGES!Z22 &lt; 0.6,
            "NotKnown",
            "Known"
        ),
        PERCENTAGES!Z22
    )
)</f>
        <v>Known</v>
      </c>
      <c r="AA22" t="str">
        <f>IF(
    ISERROR(PERCENTAGES!AA22),
    "",
    IF(
        ISNUMBER(PERCENTAGES!AA22),
        IF(
            PERCENTAGES!AA22 &lt; 0.6,
            "NotKnown",
            "Known"
        ),
        PERCENTAGES!AA22
    )
)</f>
        <v>Known</v>
      </c>
      <c r="AB22" t="str">
        <f>IF(
    ISERROR(PERCENTAGES!AB22),
    "",
    IF(
        ISNUMBER(PERCENTAGES!AB22),
        IF(
            PERCENTAGES!AB22 &lt; 0.6,
            "NotKnown",
            "Known"
        ),
        PERCENTAGES!AB22
    )
)</f>
        <v>Known</v>
      </c>
      <c r="AC22" t="str">
        <f>IF(
    ISERROR(PERCENTAGES!AC22),
    "",
    IF(
        ISNUMBER(PERCENTAGES!AC22),
        IF(
            PERCENTAGES!AC22 &lt; 0.6,
            "NotKnown",
            "Known"
        ),
        PERCENTAGES!AC22
    )
)</f>
        <v>Known</v>
      </c>
      <c r="AD22" t="str">
        <f>IF(
    ISERROR(PERCENTAGES!AD22),
    "",
    IF(
        ISNUMBER(PERCENTAGES!AD22),
        IF(
            PERCENTAGES!AD22 &lt; 0.6,
            "NotKnown",
            "Known"
        ),
        PERCENTAGES!AD22
    )
)</f>
        <v/>
      </c>
      <c r="AE22" t="str">
        <f>IF(
    ISERROR(PERCENTAGES!AE22),
    "",
    IF(
        ISNUMBER(PERCENTAGES!AE22),
        IF(
            PERCENTAGES!AE22 &lt; 0.6,
            "NotKnown",
            "Known"
        ),
        PERCENTAGES!AE22
    )
)</f>
        <v/>
      </c>
      <c r="AF22" t="str">
        <f>IF(
    ISERROR(PERCENTAGES!AF22),
    "",
    IF(
        ISNUMBER(PERCENTAGES!AF22),
        IF(
            PERCENTAGES!AF22 &lt; 0.6,
            "NotKnown",
            "Known"
        ),
        PERCENTAGES!AF22
    )
)</f>
        <v>Known</v>
      </c>
      <c r="AG22" t="str">
        <f>IF(
    ISERROR(PERCENTAGES!AG22),
    "",
    IF(
        ISNUMBER(PERCENTAGES!AG22),
        IF(
            PERCENTAGES!AG22 &lt; 0.6,
            "NotKnown",
            "Known"
        ),
        PERCENTAGES!AG22
    )
)</f>
        <v>Known</v>
      </c>
      <c r="AH22" t="str">
        <f>IF(
    ISERROR(PERCENTAGES!AH22),
    "",
    IF(
        ISNUMBER(PERCENTAGES!AH22),
        IF(
            PERCENTAGES!AH22 &lt; 0.6,
            "NotKnown",
            "Known"
        ),
        PERCENTAGES!AH22
    )
)</f>
        <v>Known</v>
      </c>
      <c r="AI22" t="str">
        <f>IF(
    ISERROR(PERCENTAGES!AI22),
    "",
    IF(
        ISNUMBER(PERCENTAGES!AI22),
        IF(
            PERCENTAGES!AI22 &lt; 0.6,
            "NotKnown",
            "Known"
        ),
        PERCENTAGES!AI22
    )
)</f>
        <v>NotKnown</v>
      </c>
      <c r="AJ22" t="str">
        <f>IF(
    ISERROR(PERCENTAGES!AJ22),
    "",
    IF(
        ISNUMBER(PERCENTAGES!AJ22),
        IF(
            PERCENTAGES!AJ22 &lt; 0.6,
            "NotKnown",
            "Known"
        ),
        PERCENTAGES!AJ22
    )
)</f>
        <v/>
      </c>
      <c r="AK22" t="str">
        <f>IF(
    ISERROR(PERCENTAGES!AK22),
    "",
    IF(
        ISNUMBER(PERCENTAGES!AK22),
        IF(
            PERCENTAGES!AK22 &lt; 0.6,
            "NotKnown",
            "Known"
        ),
        PERCENTAGES!AK22
    )
)</f>
        <v>Known</v>
      </c>
      <c r="AL22" t="str">
        <f>IF(
    ISERROR(PERCENTAGES!AL22),
    "",
    IF(
        ISNUMBER(PERCENTAGES!AL22),
        IF(
            PERCENTAGES!AL22 &lt; 0.6,
            "NotKnown",
            "Known"
        ),
        PERCENTAGES!AL22
    )
)</f>
        <v>Known</v>
      </c>
      <c r="AM22" t="str">
        <f>IF(
    ISERROR(PERCENTAGES!AM22),
    "",
    IF(
        ISNUMBER(PERCENTAGES!AM22),
        IF(
            PERCENTAGES!AM22 &lt; 0.6,
            "NotKnown",
            "Known"
        ),
        PERCENTAGES!AM22
    )
)</f>
        <v/>
      </c>
      <c r="AN22" t="str">
        <f>IF(
    ISERROR(PERCENTAGES!AN22),
    "",
    IF(
        ISNUMBER(PERCENTAGES!AN22),
        IF(
            PERCENTAGES!AN22 &lt; 0.6,
            "NotKnown",
            "Known"
        ),
        PERCENTAGES!AN22
    )
)</f>
        <v/>
      </c>
      <c r="AO22" t="str">
        <f>IF(
    ISERROR(PERCENTAGES!AO22),
    "",
    IF(
        ISNUMBER(PERCENTAGES!AO22),
        IF(
            PERCENTAGES!AO22 &lt; 0.6,
            "NotKnown",
            "Known"
        ),
        PERCENTAGES!AO22
    )
)</f>
        <v/>
      </c>
      <c r="AP22" t="str">
        <f>IF(
    ISERROR(PERCENTAGES!AP22),
    "",
    IF(
        ISNUMBER(PERCENTAGES!AP22),
        IF(
            PERCENTAGES!AP22 &lt; 0.6,
            "NotKnown",
            "Known"
        ),
        PERCENTAGES!AP22
    )
)</f>
        <v>Known</v>
      </c>
      <c r="AQ22" t="str">
        <f>IF(
    ISERROR(PERCENTAGES!AQ22),
    "",
    IF(
        ISNUMBER(PERCENTAGES!AQ22),
        IF(
            PERCENTAGES!AQ22 &lt; 0.6,
            "NotKnown",
            "Known"
        ),
        PERCENTAGES!AQ22
    )
)</f>
        <v/>
      </c>
      <c r="AR22" t="str">
        <f>IF(
    ISERROR(PERCENTAGES!AR22),
    "",
    IF(
        ISNUMBER(PERCENTAGES!AR22),
        IF(
            PERCENTAGES!AR22 &lt; 0.6,
            "NotKnown",
            "Known"
        ),
        PERCENTAGES!AR22
    )
)</f>
        <v>Known</v>
      </c>
      <c r="AS22" t="str">
        <f>IF(
    ISERROR(PERCENTAGES!AS22),
    "",
    IF(
        ISNUMBER(PERCENTAGES!AS22),
        IF(
            PERCENTAGES!AS22 &lt; 0.6,
            "NotKnown",
            "Known"
        ),
        PERCENTAGES!AS22
    )
)</f>
        <v>Known</v>
      </c>
      <c r="AT22" t="str">
        <f>IF(
    ISERROR(PERCENTAGES!AT22),
    "",
    IF(
        ISNUMBER(PERCENTAGES!AT22),
        IF(
            PERCENTAGES!AT22 &lt; 0.6,
            "NotKnown",
            "Known"
        ),
        PERCENTAGES!AT22
    )
)</f>
        <v>Known</v>
      </c>
    </row>
    <row r="23">
      <c r="A23" s="1" t="str">
        <f>IF(
    ISERROR(PERCENTAGES!A23),
    "",
    IF(
        ISNUMBER(PERCENTAGES!A23),
        IF(
            PERCENTAGES!A23 &lt; 0.6,
            "NotKnown",
            "Known"
        ),
        PERCENTAGES!A23
    )
)</f>
        <v>17B-1</v>
      </c>
      <c r="B23" t="str">
        <f>IF(
    ISERROR(PERCENTAGES!B23),
    "",
    IF(
        ISNUMBER(PERCENTAGES!B23),
        IF(
            PERCENTAGES!B23 &lt; 0.6,
            "NotKnown",
            "Known"
        ),
        PERCENTAGES!B23
    )
)</f>
        <v/>
      </c>
      <c r="C23" t="str">
        <f>IF(
    ISERROR(PERCENTAGES!C23),
    "",
    IF(
        ISNUMBER(PERCENTAGES!C23),
        IF(
            PERCENTAGES!C23 &lt; 0.6,
            "NotKnown",
            "Known"
        ),
        PERCENTAGES!C23
    )
)</f>
        <v>Known</v>
      </c>
      <c r="D23" t="str">
        <f>IF(
    ISERROR(PERCENTAGES!D23),
    "",
    IF(
        ISNUMBER(PERCENTAGES!D23),
        IF(
            PERCENTAGES!D23 &lt; 0.6,
            "NotKnown",
            "Known"
        ),
        PERCENTAGES!D23
    )
)</f>
        <v>NotKnown</v>
      </c>
      <c r="E23" t="str">
        <f>IF(
    ISERROR(PERCENTAGES!E23),
    "",
    IF(
        ISNUMBER(PERCENTAGES!E23),
        IF(
            PERCENTAGES!E23 &lt; 0.6,
            "NotKnown",
            "Known"
        ),
        PERCENTAGES!E23
    )
)</f>
        <v>NotKnown</v>
      </c>
      <c r="F23" t="str">
        <f>IF(
    ISERROR(PERCENTAGES!F23),
    "",
    IF(
        ISNUMBER(PERCENTAGES!F23),
        IF(
            PERCENTAGES!F23 &lt; 0.6,
            "NotKnown",
            "Known"
        ),
        PERCENTAGES!F23
    )
)</f>
        <v>Known</v>
      </c>
      <c r="G23" t="str">
        <f>IF(
    ISERROR(PERCENTAGES!G23),
    "",
    IF(
        ISNUMBER(PERCENTAGES!G23),
        IF(
            PERCENTAGES!G23 &lt; 0.6,
            "NotKnown",
            "Known"
        ),
        PERCENTAGES!G23
    )
)</f>
        <v>Known</v>
      </c>
      <c r="H23" t="str">
        <f>IF(
    ISERROR(PERCENTAGES!H23),
    "",
    IF(
        ISNUMBER(PERCENTAGES!H23),
        IF(
            PERCENTAGES!H23 &lt; 0.6,
            "NotKnown",
            "Known"
        ),
        PERCENTAGES!H23
    )
)</f>
        <v>Known</v>
      </c>
      <c r="I23" t="str">
        <f>IF(
    ISERROR(PERCENTAGES!I23),
    "",
    IF(
        ISNUMBER(PERCENTAGES!I23),
        IF(
            PERCENTAGES!I23 &lt; 0.6,
            "NotKnown",
            "Known"
        ),
        PERCENTAGES!I23
    )
)</f>
        <v>Known</v>
      </c>
      <c r="J23" t="str">
        <f>IF(
    ISERROR(PERCENTAGES!J23),
    "",
    IF(
        ISNUMBER(PERCENTAGES!J23),
        IF(
            PERCENTAGES!J23 &lt; 0.6,
            "NotKnown",
            "Known"
        ),
        PERCENTAGES!J23
    )
)</f>
        <v>Known</v>
      </c>
      <c r="K23" t="str">
        <f>IF(
    ISERROR(PERCENTAGES!K23),
    "",
    IF(
        ISNUMBER(PERCENTAGES!K23),
        IF(
            PERCENTAGES!K23 &lt; 0.6,
            "NotKnown",
            "Known"
        ),
        PERCENTAGES!K23
    )
)</f>
        <v>Known</v>
      </c>
      <c r="L23" t="str">
        <f>IF(
    ISERROR(PERCENTAGES!L23),
    "",
    IF(
        ISNUMBER(PERCENTAGES!L23),
        IF(
            PERCENTAGES!L23 &lt; 0.6,
            "NotKnown",
            "Known"
        ),
        PERCENTAGES!L23
    )
)</f>
        <v>Known</v>
      </c>
      <c r="M23" t="str">
        <f>IF(
    ISERROR(PERCENTAGES!M23),
    "",
    IF(
        ISNUMBER(PERCENTAGES!M23),
        IF(
            PERCENTAGES!M23 &lt; 0.6,
            "NotKnown",
            "Known"
        ),
        PERCENTAGES!M23
    )
)</f>
        <v>Known</v>
      </c>
      <c r="N23" t="str">
        <f>IF(
    ISERROR(PERCENTAGES!N23),
    "",
    IF(
        ISNUMBER(PERCENTAGES!N23),
        IF(
            PERCENTAGES!N23 &lt; 0.6,
            "NotKnown",
            "Known"
        ),
        PERCENTAGES!N23
    )
)</f>
        <v>Known</v>
      </c>
      <c r="O23" t="str">
        <f>IF(
    ISERROR(PERCENTAGES!O23),
    "",
    IF(
        ISNUMBER(PERCENTAGES!O23),
        IF(
            PERCENTAGES!O23 &lt; 0.6,
            "NotKnown",
            "Known"
        ),
        PERCENTAGES!O23
    )
)</f>
        <v>Known</v>
      </c>
      <c r="P23" t="str">
        <f>IF(
    ISERROR(PERCENTAGES!P23),
    "",
    IF(
        ISNUMBER(PERCENTAGES!P23),
        IF(
            PERCENTAGES!P23 &lt; 0.6,
            "NotKnown",
            "Known"
        ),
        PERCENTAGES!P23
    )
)</f>
        <v/>
      </c>
      <c r="Q23" t="str">
        <f>IF(
    ISERROR(PERCENTAGES!Q23),
    "",
    IF(
        ISNUMBER(PERCENTAGES!Q23),
        IF(
            PERCENTAGES!Q23 &lt; 0.6,
            "NotKnown",
            "Known"
        ),
        PERCENTAGES!Q23
    )
)</f>
        <v/>
      </c>
      <c r="R23" t="str">
        <f>IF(
    ISERROR(PERCENTAGES!R23),
    "",
    IF(
        ISNUMBER(PERCENTAGES!R23),
        IF(
            PERCENTAGES!R23 &lt; 0.6,
            "NotKnown",
            "Known"
        ),
        PERCENTAGES!R23
    )
)</f>
        <v>Known</v>
      </c>
      <c r="S23" t="str">
        <f>IF(
    ISERROR(PERCENTAGES!S23),
    "",
    IF(
        ISNUMBER(PERCENTAGES!S23),
        IF(
            PERCENTAGES!S23 &lt; 0.6,
            "NotKnown",
            "Known"
        ),
        PERCENTAGES!S23
    )
)</f>
        <v>Known</v>
      </c>
      <c r="T23" t="str">
        <f>IF(
    ISERROR(PERCENTAGES!T23),
    "",
    IF(
        ISNUMBER(PERCENTAGES!T23),
        IF(
            PERCENTAGES!T23 &lt; 0.6,
            "NotKnown",
            "Known"
        ),
        PERCENTAGES!T23
    )
)</f>
        <v>Known</v>
      </c>
      <c r="U23" t="str">
        <f>IF(
    ISERROR(PERCENTAGES!U23),
    "",
    IF(
        ISNUMBER(PERCENTAGES!U23),
        IF(
            PERCENTAGES!U23 &lt; 0.6,
            "NotKnown",
            "Known"
        ),
        PERCENTAGES!U23
    )
)</f>
        <v>Known</v>
      </c>
      <c r="V23" t="str">
        <f>IF(
    ISERROR(PERCENTAGES!V23),
    "",
    IF(
        ISNUMBER(PERCENTAGES!V23),
        IF(
            PERCENTAGES!V23 &lt; 0.6,
            "NotKnown",
            "Known"
        ),
        PERCENTAGES!V23
    )
)</f>
        <v>Known</v>
      </c>
      <c r="W23" t="str">
        <f>IF(
    ISERROR(PERCENTAGES!W23),
    "",
    IF(
        ISNUMBER(PERCENTAGES!W23),
        IF(
            PERCENTAGES!W23 &lt; 0.6,
            "NotKnown",
            "Known"
        ),
        PERCENTAGES!W23
    )
)</f>
        <v>Known</v>
      </c>
      <c r="X23" t="str">
        <f>IF(
    ISERROR(PERCENTAGES!X23),
    "",
    IF(
        ISNUMBER(PERCENTAGES!X23),
        IF(
            PERCENTAGES!X23 &lt; 0.6,
            "NotKnown",
            "Known"
        ),
        PERCENTAGES!X23
    )
)</f>
        <v>Known</v>
      </c>
      <c r="Y23" t="str">
        <f>IF(
    ISERROR(PERCENTAGES!Y23),
    "",
    IF(
        ISNUMBER(PERCENTAGES!Y23),
        IF(
            PERCENTAGES!Y23 &lt; 0.6,
            "NotKnown",
            "Known"
        ),
        PERCENTAGES!Y23
    )
)</f>
        <v>Known</v>
      </c>
      <c r="Z23" t="str">
        <f>IF(
    ISERROR(PERCENTAGES!Z23),
    "",
    IF(
        ISNUMBER(PERCENTAGES!Z23),
        IF(
            PERCENTAGES!Z23 &lt; 0.6,
            "NotKnown",
            "Known"
        ),
        PERCENTAGES!Z23
    )
)</f>
        <v>Known</v>
      </c>
      <c r="AA23" t="str">
        <f>IF(
    ISERROR(PERCENTAGES!AA23),
    "",
    IF(
        ISNUMBER(PERCENTAGES!AA23),
        IF(
            PERCENTAGES!AA23 &lt; 0.6,
            "NotKnown",
            "Known"
        ),
        PERCENTAGES!AA23
    )
)</f>
        <v>Known</v>
      </c>
      <c r="AB23" t="str">
        <f>IF(
    ISERROR(PERCENTAGES!AB23),
    "",
    IF(
        ISNUMBER(PERCENTAGES!AB23),
        IF(
            PERCENTAGES!AB23 &lt; 0.6,
            "NotKnown",
            "Known"
        ),
        PERCENTAGES!AB23
    )
)</f>
        <v>Known</v>
      </c>
      <c r="AC23" t="str">
        <f>IF(
    ISERROR(PERCENTAGES!AC23),
    "",
    IF(
        ISNUMBER(PERCENTAGES!AC23),
        IF(
            PERCENTAGES!AC23 &lt; 0.6,
            "NotKnown",
            "Known"
        ),
        PERCENTAGES!AC23
    )
)</f>
        <v>Known</v>
      </c>
      <c r="AD23" t="str">
        <f>IF(
    ISERROR(PERCENTAGES!AD23),
    "",
    IF(
        ISNUMBER(PERCENTAGES!AD23),
        IF(
            PERCENTAGES!AD23 &lt; 0.6,
            "NotKnown",
            "Known"
        ),
        PERCENTAGES!AD23
    )
)</f>
        <v/>
      </c>
      <c r="AE23" t="str">
        <f>IF(
    ISERROR(PERCENTAGES!AE23),
    "",
    IF(
        ISNUMBER(PERCENTAGES!AE23),
        IF(
            PERCENTAGES!AE23 &lt; 0.6,
            "NotKnown",
            "Known"
        ),
        PERCENTAGES!AE23
    )
)</f>
        <v/>
      </c>
      <c r="AF23" t="str">
        <f>IF(
    ISERROR(PERCENTAGES!AF23),
    "",
    IF(
        ISNUMBER(PERCENTAGES!AF23),
        IF(
            PERCENTAGES!AF23 &lt; 0.6,
            "NotKnown",
            "Known"
        ),
        PERCENTAGES!AF23
    )
)</f>
        <v>Known</v>
      </c>
      <c r="AG23" t="str">
        <f>IF(
    ISERROR(PERCENTAGES!AG23),
    "",
    IF(
        ISNUMBER(PERCENTAGES!AG23),
        IF(
            PERCENTAGES!AG23 &lt; 0.6,
            "NotKnown",
            "Known"
        ),
        PERCENTAGES!AG23
    )
)</f>
        <v>Known</v>
      </c>
      <c r="AH23" t="str">
        <f>IF(
    ISERROR(PERCENTAGES!AH23),
    "",
    IF(
        ISNUMBER(PERCENTAGES!AH23),
        IF(
            PERCENTAGES!AH23 &lt; 0.6,
            "NotKnown",
            "Known"
        ),
        PERCENTAGES!AH23
    )
)</f>
        <v>Known</v>
      </c>
      <c r="AI23" t="str">
        <f>IF(
    ISERROR(PERCENTAGES!AI23),
    "",
    IF(
        ISNUMBER(PERCENTAGES!AI23),
        IF(
            PERCENTAGES!AI23 &lt; 0.6,
            "NotKnown",
            "Known"
        ),
        PERCENTAGES!AI23
    )
)</f>
        <v>Known</v>
      </c>
      <c r="AJ23" t="str">
        <f>IF(
    ISERROR(PERCENTAGES!AJ23),
    "",
    IF(
        ISNUMBER(PERCENTAGES!AJ23),
        IF(
            PERCENTAGES!AJ23 &lt; 0.6,
            "NotKnown",
            "Known"
        ),
        PERCENTAGES!AJ23
    )
)</f>
        <v/>
      </c>
      <c r="AK23" t="str">
        <f>IF(
    ISERROR(PERCENTAGES!AK23),
    "",
    IF(
        ISNUMBER(PERCENTAGES!AK23),
        IF(
            PERCENTAGES!AK23 &lt; 0.6,
            "NotKnown",
            "Known"
        ),
        PERCENTAGES!AK23
    )
)</f>
        <v>Known</v>
      </c>
      <c r="AL23" t="str">
        <f>IF(
    ISERROR(PERCENTAGES!AL23),
    "",
    IF(
        ISNUMBER(PERCENTAGES!AL23),
        IF(
            PERCENTAGES!AL23 &lt; 0.6,
            "NotKnown",
            "Known"
        ),
        PERCENTAGES!AL23
    )
)</f>
        <v>Known</v>
      </c>
      <c r="AM23" t="str">
        <f>IF(
    ISERROR(PERCENTAGES!AM23),
    "",
    IF(
        ISNUMBER(PERCENTAGES!AM23),
        IF(
            PERCENTAGES!AM23 &lt; 0.6,
            "NotKnown",
            "Known"
        ),
        PERCENTAGES!AM23
    )
)</f>
        <v/>
      </c>
      <c r="AN23" t="str">
        <f>IF(
    ISERROR(PERCENTAGES!AN23),
    "",
    IF(
        ISNUMBER(PERCENTAGES!AN23),
        IF(
            PERCENTAGES!AN23 &lt; 0.6,
            "NotKnown",
            "Known"
        ),
        PERCENTAGES!AN23
    )
)</f>
        <v/>
      </c>
      <c r="AO23" t="str">
        <f>IF(
    ISERROR(PERCENTAGES!AO23),
    "",
    IF(
        ISNUMBER(PERCENTAGES!AO23),
        IF(
            PERCENTAGES!AO23 &lt; 0.6,
            "NotKnown",
            "Known"
        ),
        PERCENTAGES!AO23
    )
)</f>
        <v/>
      </c>
      <c r="AP23" t="str">
        <f>IF(
    ISERROR(PERCENTAGES!AP23),
    "",
    IF(
        ISNUMBER(PERCENTAGES!AP23),
        IF(
            PERCENTAGES!AP23 &lt; 0.6,
            "NotKnown",
            "Known"
        ),
        PERCENTAGES!AP23
    )
)</f>
        <v>Known</v>
      </c>
      <c r="AQ23" t="str">
        <f>IF(
    ISERROR(PERCENTAGES!AQ23),
    "",
    IF(
        ISNUMBER(PERCENTAGES!AQ23),
        IF(
            PERCENTAGES!AQ23 &lt; 0.6,
            "NotKnown",
            "Known"
        ),
        PERCENTAGES!AQ23
    )
)</f>
        <v/>
      </c>
      <c r="AR23" t="str">
        <f>IF(
    ISERROR(PERCENTAGES!AR23),
    "",
    IF(
        ISNUMBER(PERCENTAGES!AR23),
        IF(
            PERCENTAGES!AR23 &lt; 0.6,
            "NotKnown",
            "Known"
        ),
        PERCENTAGES!AR23
    )
)</f>
        <v>Known</v>
      </c>
      <c r="AS23" t="str">
        <f>IF(
    ISERROR(PERCENTAGES!AS23),
    "",
    IF(
        ISNUMBER(PERCENTAGES!AS23),
        IF(
            PERCENTAGES!AS23 &lt; 0.6,
            "NotKnown",
            "Known"
        ),
        PERCENTAGES!AS23
    )
)</f>
        <v>Known</v>
      </c>
      <c r="AT23" t="str">
        <f>IF(
    ISERROR(PERCENTAGES!AT23),
    "",
    IF(
        ISNUMBER(PERCENTAGES!AT23),
        IF(
            PERCENTAGES!AT23 &lt; 0.6,
            "NotKnown",
            "Known"
        ),
        PERCENTAGES!AT23
    )
)</f>
        <v>Known</v>
      </c>
    </row>
    <row r="24">
      <c r="A24" s="1" t="str">
        <f>IF(
    ISERROR(PERCENTAGES!A24),
    "",
    IF(
        ISNUMBER(PERCENTAGES!A24),
        IF(
            PERCENTAGES!A24 &lt; 0.6,
            "NotKnown",
            "Known"
        ),
        PERCENTAGES!A24
    )
)</f>
        <v>17B-2</v>
      </c>
      <c r="B24" t="str">
        <f>IF(
    ISERROR(PERCENTAGES!B24),
    "",
    IF(
        ISNUMBER(PERCENTAGES!B24),
        IF(
            PERCENTAGES!B24 &lt; 0.6,
            "NotKnown",
            "Known"
        ),
        PERCENTAGES!B24
    )
)</f>
        <v/>
      </c>
      <c r="C24" t="str">
        <f>IF(
    ISERROR(PERCENTAGES!C24),
    "",
    IF(
        ISNUMBER(PERCENTAGES!C24),
        IF(
            PERCENTAGES!C24 &lt; 0.6,
            "NotKnown",
            "Known"
        ),
        PERCENTAGES!C24
    )
)</f>
        <v>Known</v>
      </c>
      <c r="D24" t="str">
        <f>IF(
    ISERROR(PERCENTAGES!D24),
    "",
    IF(
        ISNUMBER(PERCENTAGES!D24),
        IF(
            PERCENTAGES!D24 &lt; 0.6,
            "NotKnown",
            "Known"
        ),
        PERCENTAGES!D24
    )
)</f>
        <v>Known</v>
      </c>
      <c r="E24" t="str">
        <f>IF(
    ISERROR(PERCENTAGES!E24),
    "",
    IF(
        ISNUMBER(PERCENTAGES!E24),
        IF(
            PERCENTAGES!E24 &lt; 0.6,
            "NotKnown",
            "Known"
        ),
        PERCENTAGES!E24
    )
)</f>
        <v>Known</v>
      </c>
      <c r="F24" t="str">
        <f>IF(
    ISERROR(PERCENTAGES!F24),
    "",
    IF(
        ISNUMBER(PERCENTAGES!F24),
        IF(
            PERCENTAGES!F24 &lt; 0.6,
            "NotKnown",
            "Known"
        ),
        PERCENTAGES!F24
    )
)</f>
        <v>Known</v>
      </c>
      <c r="G24" t="str">
        <f>IF(
    ISERROR(PERCENTAGES!G24),
    "",
    IF(
        ISNUMBER(PERCENTAGES!G24),
        IF(
            PERCENTAGES!G24 &lt; 0.6,
            "NotKnown",
            "Known"
        ),
        PERCENTAGES!G24
    )
)</f>
        <v>NotKnown</v>
      </c>
      <c r="H24" t="str">
        <f>IF(
    ISERROR(PERCENTAGES!H24),
    "",
    IF(
        ISNUMBER(PERCENTAGES!H24),
        IF(
            PERCENTAGES!H24 &lt; 0.6,
            "NotKnown",
            "Known"
        ),
        PERCENTAGES!H24
    )
)</f>
        <v>Known</v>
      </c>
      <c r="I24" t="str">
        <f>IF(
    ISERROR(PERCENTAGES!I24),
    "",
    IF(
        ISNUMBER(PERCENTAGES!I24),
        IF(
            PERCENTAGES!I24 &lt; 0.6,
            "NotKnown",
            "Known"
        ),
        PERCENTAGES!I24
    )
)</f>
        <v>Known</v>
      </c>
      <c r="J24" t="str">
        <f>IF(
    ISERROR(PERCENTAGES!J24),
    "",
    IF(
        ISNUMBER(PERCENTAGES!J24),
        IF(
            PERCENTAGES!J24 &lt; 0.6,
            "NotKnown",
            "Known"
        ),
        PERCENTAGES!J24
    )
)</f>
        <v>Known</v>
      </c>
      <c r="K24" t="str">
        <f>IF(
    ISERROR(PERCENTAGES!K24),
    "",
    IF(
        ISNUMBER(PERCENTAGES!K24),
        IF(
            PERCENTAGES!K24 &lt; 0.6,
            "NotKnown",
            "Known"
        ),
        PERCENTAGES!K24
    )
)</f>
        <v>Known</v>
      </c>
      <c r="L24" t="str">
        <f>IF(
    ISERROR(PERCENTAGES!L24),
    "",
    IF(
        ISNUMBER(PERCENTAGES!L24),
        IF(
            PERCENTAGES!L24 &lt; 0.6,
            "NotKnown",
            "Known"
        ),
        PERCENTAGES!L24
    )
)</f>
        <v>Known</v>
      </c>
      <c r="M24" t="str">
        <f>IF(
    ISERROR(PERCENTAGES!M24),
    "",
    IF(
        ISNUMBER(PERCENTAGES!M24),
        IF(
            PERCENTAGES!M24 &lt; 0.6,
            "NotKnown",
            "Known"
        ),
        PERCENTAGES!M24
    )
)</f>
        <v>Known</v>
      </c>
      <c r="N24" t="str">
        <f>IF(
    ISERROR(PERCENTAGES!N24),
    "",
    IF(
        ISNUMBER(PERCENTAGES!N24),
        IF(
            PERCENTAGES!N24 &lt; 0.6,
            "NotKnown",
            "Known"
        ),
        PERCENTAGES!N24
    )
)</f>
        <v>Known</v>
      </c>
      <c r="O24" t="str">
        <f>IF(
    ISERROR(PERCENTAGES!O24),
    "",
    IF(
        ISNUMBER(PERCENTAGES!O24),
        IF(
            PERCENTAGES!O24 &lt; 0.6,
            "NotKnown",
            "Known"
        ),
        PERCENTAGES!O24
    )
)</f>
        <v>Known</v>
      </c>
      <c r="P24" t="str">
        <f>IF(
    ISERROR(PERCENTAGES!P24),
    "",
    IF(
        ISNUMBER(PERCENTAGES!P24),
        IF(
            PERCENTAGES!P24 &lt; 0.6,
            "NotKnown",
            "Known"
        ),
        PERCENTAGES!P24
    )
)</f>
        <v/>
      </c>
      <c r="Q24" t="str">
        <f>IF(
    ISERROR(PERCENTAGES!Q24),
    "",
    IF(
        ISNUMBER(PERCENTAGES!Q24),
        IF(
            PERCENTAGES!Q24 &lt; 0.6,
            "NotKnown",
            "Known"
        ),
        PERCENTAGES!Q24
    )
)</f>
        <v/>
      </c>
      <c r="R24" t="str">
        <f>IF(
    ISERROR(PERCENTAGES!R24),
    "",
    IF(
        ISNUMBER(PERCENTAGES!R24),
        IF(
            PERCENTAGES!R24 &lt; 0.6,
            "NotKnown",
            "Known"
        ),
        PERCENTAGES!R24
    )
)</f>
        <v>Known</v>
      </c>
      <c r="S24" t="str">
        <f>IF(
    ISERROR(PERCENTAGES!S24),
    "",
    IF(
        ISNUMBER(PERCENTAGES!S24),
        IF(
            PERCENTAGES!S24 &lt; 0.6,
            "NotKnown",
            "Known"
        ),
        PERCENTAGES!S24
    )
)</f>
        <v>Known</v>
      </c>
      <c r="T24" t="str">
        <f>IF(
    ISERROR(PERCENTAGES!T24),
    "",
    IF(
        ISNUMBER(PERCENTAGES!T24),
        IF(
            PERCENTAGES!T24 &lt; 0.6,
            "NotKnown",
            "Known"
        ),
        PERCENTAGES!T24
    )
)</f>
        <v>Known</v>
      </c>
      <c r="U24" t="str">
        <f>IF(
    ISERROR(PERCENTAGES!U24),
    "",
    IF(
        ISNUMBER(PERCENTAGES!U24),
        IF(
            PERCENTAGES!U24 &lt; 0.6,
            "NotKnown",
            "Known"
        ),
        PERCENTAGES!U24
    )
)</f>
        <v>Known</v>
      </c>
      <c r="V24" t="str">
        <f>IF(
    ISERROR(PERCENTAGES!V24),
    "",
    IF(
        ISNUMBER(PERCENTAGES!V24),
        IF(
            PERCENTAGES!V24 &lt; 0.6,
            "NotKnown",
            "Known"
        ),
        PERCENTAGES!V24
    )
)</f>
        <v>Known</v>
      </c>
      <c r="W24" t="str">
        <f>IF(
    ISERROR(PERCENTAGES!W24),
    "",
    IF(
        ISNUMBER(PERCENTAGES!W24),
        IF(
            PERCENTAGES!W24 &lt; 0.6,
            "NotKnown",
            "Known"
        ),
        PERCENTAGES!W24
    )
)</f>
        <v>Known</v>
      </c>
      <c r="X24" t="str">
        <f>IF(
    ISERROR(PERCENTAGES!X24),
    "",
    IF(
        ISNUMBER(PERCENTAGES!X24),
        IF(
            PERCENTAGES!X24 &lt; 0.6,
            "NotKnown",
            "Known"
        ),
        PERCENTAGES!X24
    )
)</f>
        <v>Known</v>
      </c>
      <c r="Y24" t="str">
        <f>IF(
    ISERROR(PERCENTAGES!Y24),
    "",
    IF(
        ISNUMBER(PERCENTAGES!Y24),
        IF(
            PERCENTAGES!Y24 &lt; 0.6,
            "NotKnown",
            "Known"
        ),
        PERCENTAGES!Y24
    )
)</f>
        <v>NotKnown</v>
      </c>
      <c r="Z24" t="str">
        <f>IF(
    ISERROR(PERCENTAGES!Z24),
    "",
    IF(
        ISNUMBER(PERCENTAGES!Z24),
        IF(
            PERCENTAGES!Z24 &lt; 0.6,
            "NotKnown",
            "Known"
        ),
        PERCENTAGES!Z24
    )
)</f>
        <v>Known</v>
      </c>
      <c r="AA24" t="str">
        <f>IF(
    ISERROR(PERCENTAGES!AA24),
    "",
    IF(
        ISNUMBER(PERCENTAGES!AA24),
        IF(
            PERCENTAGES!AA24 &lt; 0.6,
            "NotKnown",
            "Known"
        ),
        PERCENTAGES!AA24
    )
)</f>
        <v>Known</v>
      </c>
      <c r="AB24" t="str">
        <f>IF(
    ISERROR(PERCENTAGES!AB24),
    "",
    IF(
        ISNUMBER(PERCENTAGES!AB24),
        IF(
            PERCENTAGES!AB24 &lt; 0.6,
            "NotKnown",
            "Known"
        ),
        PERCENTAGES!AB24
    )
)</f>
        <v>NotKnown</v>
      </c>
      <c r="AC24" t="str">
        <f>IF(
    ISERROR(PERCENTAGES!AC24),
    "",
    IF(
        ISNUMBER(PERCENTAGES!AC24),
        IF(
            PERCENTAGES!AC24 &lt; 0.6,
            "NotKnown",
            "Known"
        ),
        PERCENTAGES!AC24
    )
)</f>
        <v>Known</v>
      </c>
      <c r="AD24" t="str">
        <f>IF(
    ISERROR(PERCENTAGES!AD24),
    "",
    IF(
        ISNUMBER(PERCENTAGES!AD24),
        IF(
            PERCENTAGES!AD24 &lt; 0.6,
            "NotKnown",
            "Known"
        ),
        PERCENTAGES!AD24
    )
)</f>
        <v/>
      </c>
      <c r="AE24" t="str">
        <f>IF(
    ISERROR(PERCENTAGES!AE24),
    "",
    IF(
        ISNUMBER(PERCENTAGES!AE24),
        IF(
            PERCENTAGES!AE24 &lt; 0.6,
            "NotKnown",
            "Known"
        ),
        PERCENTAGES!AE24
    )
)</f>
        <v/>
      </c>
      <c r="AF24" t="str">
        <f>IF(
    ISERROR(PERCENTAGES!AF24),
    "",
    IF(
        ISNUMBER(PERCENTAGES!AF24),
        IF(
            PERCENTAGES!AF24 &lt; 0.6,
            "NotKnown",
            "Known"
        ),
        PERCENTAGES!AF24
    )
)</f>
        <v>Known</v>
      </c>
      <c r="AG24" t="str">
        <f>IF(
    ISERROR(PERCENTAGES!AG24),
    "",
    IF(
        ISNUMBER(PERCENTAGES!AG24),
        IF(
            PERCENTAGES!AG24 &lt; 0.6,
            "NotKnown",
            "Known"
        ),
        PERCENTAGES!AG24
    )
)</f>
        <v>Known</v>
      </c>
      <c r="AH24" t="str">
        <f>IF(
    ISERROR(PERCENTAGES!AH24),
    "",
    IF(
        ISNUMBER(PERCENTAGES!AH24),
        IF(
            PERCENTAGES!AH24 &lt; 0.6,
            "NotKnown",
            "Known"
        ),
        PERCENTAGES!AH24
    )
)</f>
        <v>Known</v>
      </c>
      <c r="AI24" t="str">
        <f>IF(
    ISERROR(PERCENTAGES!AI24),
    "",
    IF(
        ISNUMBER(PERCENTAGES!AI24),
        IF(
            PERCENTAGES!AI24 &lt; 0.6,
            "NotKnown",
            "Known"
        ),
        PERCENTAGES!AI24
    )
)</f>
        <v>NotKnown</v>
      </c>
      <c r="AJ24" t="str">
        <f>IF(
    ISERROR(PERCENTAGES!AJ24),
    "",
    IF(
        ISNUMBER(PERCENTAGES!AJ24),
        IF(
            PERCENTAGES!AJ24 &lt; 0.6,
            "NotKnown",
            "Known"
        ),
        PERCENTAGES!AJ24
    )
)</f>
        <v/>
      </c>
      <c r="AK24" t="str">
        <f>IF(
    ISERROR(PERCENTAGES!AK24),
    "",
    IF(
        ISNUMBER(PERCENTAGES!AK24),
        IF(
            PERCENTAGES!AK24 &lt; 0.6,
            "NotKnown",
            "Known"
        ),
        PERCENTAGES!AK24
    )
)</f>
        <v>Known</v>
      </c>
      <c r="AL24" t="str">
        <f>IF(
    ISERROR(PERCENTAGES!AL24),
    "",
    IF(
        ISNUMBER(PERCENTAGES!AL24),
        IF(
            PERCENTAGES!AL24 &lt; 0.6,
            "NotKnown",
            "Known"
        ),
        PERCENTAGES!AL24
    )
)</f>
        <v>Known</v>
      </c>
      <c r="AM24" t="str">
        <f>IF(
    ISERROR(PERCENTAGES!AM24),
    "",
    IF(
        ISNUMBER(PERCENTAGES!AM24),
        IF(
            PERCENTAGES!AM24 &lt; 0.6,
            "NotKnown",
            "Known"
        ),
        PERCENTAGES!AM24
    )
)</f>
        <v/>
      </c>
      <c r="AN24" t="str">
        <f>IF(
    ISERROR(PERCENTAGES!AN24),
    "",
    IF(
        ISNUMBER(PERCENTAGES!AN24),
        IF(
            PERCENTAGES!AN24 &lt; 0.6,
            "NotKnown",
            "Known"
        ),
        PERCENTAGES!AN24
    )
)</f>
        <v/>
      </c>
      <c r="AO24" t="str">
        <f>IF(
    ISERROR(PERCENTAGES!AO24),
    "",
    IF(
        ISNUMBER(PERCENTAGES!AO24),
        IF(
            PERCENTAGES!AO24 &lt; 0.6,
            "NotKnown",
            "Known"
        ),
        PERCENTAGES!AO24
    )
)</f>
        <v/>
      </c>
      <c r="AP24" t="str">
        <f>IF(
    ISERROR(PERCENTAGES!AP24),
    "",
    IF(
        ISNUMBER(PERCENTAGES!AP24),
        IF(
            PERCENTAGES!AP24 &lt; 0.6,
            "NotKnown",
            "Known"
        ),
        PERCENTAGES!AP24
    )
)</f>
        <v>Known</v>
      </c>
      <c r="AQ24" t="str">
        <f>IF(
    ISERROR(PERCENTAGES!AQ24),
    "",
    IF(
        ISNUMBER(PERCENTAGES!AQ24),
        IF(
            PERCENTAGES!AQ24 &lt; 0.6,
            "NotKnown",
            "Known"
        ),
        PERCENTAGES!AQ24
    )
)</f>
        <v/>
      </c>
      <c r="AR24" t="str">
        <f>IF(
    ISERROR(PERCENTAGES!AR24),
    "",
    IF(
        ISNUMBER(PERCENTAGES!AR24),
        IF(
            PERCENTAGES!AR24 &lt; 0.6,
            "NotKnown",
            "Known"
        ),
        PERCENTAGES!AR24
    )
)</f>
        <v>Known</v>
      </c>
      <c r="AS24" t="str">
        <f>IF(
    ISERROR(PERCENTAGES!AS24),
    "",
    IF(
        ISNUMBER(PERCENTAGES!AS24),
        IF(
            PERCENTAGES!AS24 &lt; 0.6,
            "NotKnown",
            "Known"
        ),
        PERCENTAGES!AS24
    )
)</f>
        <v>Known</v>
      </c>
      <c r="AT24" t="str">
        <f>IF(
    ISERROR(PERCENTAGES!AT24),
    "",
    IF(
        ISNUMBER(PERCENTAGES!AT24),
        IF(
            PERCENTAGES!AT24 &lt; 0.6,
            "NotKnown",
            "Known"
        ),
        PERCENTAGES!AT24
    )
)</f>
        <v>Known</v>
      </c>
    </row>
    <row r="25">
      <c r="A25" s="1" t="str">
        <f>IF(
    ISERROR(PERCENTAGES!A25),
    "",
    IF(
        ISNUMBER(PERCENTAGES!A25),
        IF(
            PERCENTAGES!A25 &lt; 0.6,
            "NotKnown",
            "Known"
        ),
        PERCENTAGES!A25
    )
)</f>
        <v>17B-3</v>
      </c>
      <c r="B25" t="str">
        <f>IF(
    ISERROR(PERCENTAGES!B25),
    "",
    IF(
        ISNUMBER(PERCENTAGES!B25),
        IF(
            PERCENTAGES!B25 &lt; 0.6,
            "NotKnown",
            "Known"
        ),
        PERCENTAGES!B25
    )
)</f>
        <v/>
      </c>
      <c r="C25" t="str">
        <f>IF(
    ISERROR(PERCENTAGES!C25),
    "",
    IF(
        ISNUMBER(PERCENTAGES!C25),
        IF(
            PERCENTAGES!C25 &lt; 0.6,
            "NotKnown",
            "Known"
        ),
        PERCENTAGES!C25
    )
)</f>
        <v>Known</v>
      </c>
      <c r="D25" t="str">
        <f>IF(
    ISERROR(PERCENTAGES!D25),
    "",
    IF(
        ISNUMBER(PERCENTAGES!D25),
        IF(
            PERCENTAGES!D25 &lt; 0.6,
            "NotKnown",
            "Known"
        ),
        PERCENTAGES!D25
    )
)</f>
        <v>Known</v>
      </c>
      <c r="E25" t="str">
        <f>IF(
    ISERROR(PERCENTAGES!E25),
    "",
    IF(
        ISNUMBER(PERCENTAGES!E25),
        IF(
            PERCENTAGES!E25 &lt; 0.6,
            "NotKnown",
            "Known"
        ),
        PERCENTAGES!E25
    )
)</f>
        <v>Known</v>
      </c>
      <c r="F25" t="str">
        <f>IF(
    ISERROR(PERCENTAGES!F25),
    "",
    IF(
        ISNUMBER(PERCENTAGES!F25),
        IF(
            PERCENTAGES!F25 &lt; 0.6,
            "NotKnown",
            "Known"
        ),
        PERCENTAGES!F25
    )
)</f>
        <v>Known</v>
      </c>
      <c r="G25" t="str">
        <f>IF(
    ISERROR(PERCENTAGES!G25),
    "",
    IF(
        ISNUMBER(PERCENTAGES!G25),
        IF(
            PERCENTAGES!G25 &lt; 0.6,
            "NotKnown",
            "Known"
        ),
        PERCENTAGES!G25
    )
)</f>
        <v>Known</v>
      </c>
      <c r="H25" t="str">
        <f>IF(
    ISERROR(PERCENTAGES!H25),
    "",
    IF(
        ISNUMBER(PERCENTAGES!H25),
        IF(
            PERCENTAGES!H25 &lt; 0.6,
            "NotKnown",
            "Known"
        ),
        PERCENTAGES!H25
    )
)</f>
        <v>Known</v>
      </c>
      <c r="I25" t="str">
        <f>IF(
    ISERROR(PERCENTAGES!I25),
    "",
    IF(
        ISNUMBER(PERCENTAGES!I25),
        IF(
            PERCENTAGES!I25 &lt; 0.6,
            "NotKnown",
            "Known"
        ),
        PERCENTAGES!I25
    )
)</f>
        <v>Known</v>
      </c>
      <c r="J25" t="str">
        <f>IF(
    ISERROR(PERCENTAGES!J25),
    "",
    IF(
        ISNUMBER(PERCENTAGES!J25),
        IF(
            PERCENTAGES!J25 &lt; 0.6,
            "NotKnown",
            "Known"
        ),
        PERCENTAGES!J25
    )
)</f>
        <v>Known</v>
      </c>
      <c r="K25" t="str">
        <f>IF(
    ISERROR(PERCENTAGES!K25),
    "",
    IF(
        ISNUMBER(PERCENTAGES!K25),
        IF(
            PERCENTAGES!K25 &lt; 0.6,
            "NotKnown",
            "Known"
        ),
        PERCENTAGES!K25
    )
)</f>
        <v>Known</v>
      </c>
      <c r="L25" t="str">
        <f>IF(
    ISERROR(PERCENTAGES!L25),
    "",
    IF(
        ISNUMBER(PERCENTAGES!L25),
        IF(
            PERCENTAGES!L25 &lt; 0.6,
            "NotKnown",
            "Known"
        ),
        PERCENTAGES!L25
    )
)</f>
        <v>Known</v>
      </c>
      <c r="M25" t="str">
        <f>IF(
    ISERROR(PERCENTAGES!M25),
    "",
    IF(
        ISNUMBER(PERCENTAGES!M25),
        IF(
            PERCENTAGES!M25 &lt; 0.6,
            "NotKnown",
            "Known"
        ),
        PERCENTAGES!M25
    )
)</f>
        <v>Known</v>
      </c>
      <c r="N25" t="str">
        <f>IF(
    ISERROR(PERCENTAGES!N25),
    "",
    IF(
        ISNUMBER(PERCENTAGES!N25),
        IF(
            PERCENTAGES!N25 &lt; 0.6,
            "NotKnown",
            "Known"
        ),
        PERCENTAGES!N25
    )
)</f>
        <v>Known</v>
      </c>
      <c r="O25" t="str">
        <f>IF(
    ISERROR(PERCENTAGES!O25),
    "",
    IF(
        ISNUMBER(PERCENTAGES!O25),
        IF(
            PERCENTAGES!O25 &lt; 0.6,
            "NotKnown",
            "Known"
        ),
        PERCENTAGES!O25
    )
)</f>
        <v>Known</v>
      </c>
      <c r="P25" t="str">
        <f>IF(
    ISERROR(PERCENTAGES!P25),
    "",
    IF(
        ISNUMBER(PERCENTAGES!P25),
        IF(
            PERCENTAGES!P25 &lt; 0.6,
            "NotKnown",
            "Known"
        ),
        PERCENTAGES!P25
    )
)</f>
        <v/>
      </c>
      <c r="Q25" t="str">
        <f>IF(
    ISERROR(PERCENTAGES!Q25),
    "",
    IF(
        ISNUMBER(PERCENTAGES!Q25),
        IF(
            PERCENTAGES!Q25 &lt; 0.6,
            "NotKnown",
            "Known"
        ),
        PERCENTAGES!Q25
    )
)</f>
        <v/>
      </c>
      <c r="R25" t="str">
        <f>IF(
    ISERROR(PERCENTAGES!R25),
    "",
    IF(
        ISNUMBER(PERCENTAGES!R25),
        IF(
            PERCENTAGES!R25 &lt; 0.6,
            "NotKnown",
            "Known"
        ),
        PERCENTAGES!R25
    )
)</f>
        <v>Known</v>
      </c>
      <c r="S25" t="str">
        <f>IF(
    ISERROR(PERCENTAGES!S25),
    "",
    IF(
        ISNUMBER(PERCENTAGES!S25),
        IF(
            PERCENTAGES!S25 &lt; 0.6,
            "NotKnown",
            "Known"
        ),
        PERCENTAGES!S25
    )
)</f>
        <v>Known</v>
      </c>
      <c r="T25" t="str">
        <f>IF(
    ISERROR(PERCENTAGES!T25),
    "",
    IF(
        ISNUMBER(PERCENTAGES!T25),
        IF(
            PERCENTAGES!T25 &lt; 0.6,
            "NotKnown",
            "Known"
        ),
        PERCENTAGES!T25
    )
)</f>
        <v>Known</v>
      </c>
      <c r="U25" t="str">
        <f>IF(
    ISERROR(PERCENTAGES!U25),
    "",
    IF(
        ISNUMBER(PERCENTAGES!U25),
        IF(
            PERCENTAGES!U25 &lt; 0.6,
            "NotKnown",
            "Known"
        ),
        PERCENTAGES!U25
    )
)</f>
        <v>Known</v>
      </c>
      <c r="V25" t="str">
        <f>IF(
    ISERROR(PERCENTAGES!V25),
    "",
    IF(
        ISNUMBER(PERCENTAGES!V25),
        IF(
            PERCENTAGES!V25 &lt; 0.6,
            "NotKnown",
            "Known"
        ),
        PERCENTAGES!V25
    )
)</f>
        <v>Known</v>
      </c>
      <c r="W25" t="str">
        <f>IF(
    ISERROR(PERCENTAGES!W25),
    "",
    IF(
        ISNUMBER(PERCENTAGES!W25),
        IF(
            PERCENTAGES!W25 &lt; 0.6,
            "NotKnown",
            "Known"
        ),
        PERCENTAGES!W25
    )
)</f>
        <v>Known</v>
      </c>
      <c r="X25" t="str">
        <f>IF(
    ISERROR(PERCENTAGES!X25),
    "",
    IF(
        ISNUMBER(PERCENTAGES!X25),
        IF(
            PERCENTAGES!X25 &lt; 0.6,
            "NotKnown",
            "Known"
        ),
        PERCENTAGES!X25
    )
)</f>
        <v>Known</v>
      </c>
      <c r="Y25" t="str">
        <f>IF(
    ISERROR(PERCENTAGES!Y25),
    "",
    IF(
        ISNUMBER(PERCENTAGES!Y25),
        IF(
            PERCENTAGES!Y25 &lt; 0.6,
            "NotKnown",
            "Known"
        ),
        PERCENTAGES!Y25
    )
)</f>
        <v>Known</v>
      </c>
      <c r="Z25" t="str">
        <f>IF(
    ISERROR(PERCENTAGES!Z25),
    "",
    IF(
        ISNUMBER(PERCENTAGES!Z25),
        IF(
            PERCENTAGES!Z25 &lt; 0.6,
            "NotKnown",
            "Known"
        ),
        PERCENTAGES!Z25
    )
)</f>
        <v>Known</v>
      </c>
      <c r="AA25" t="str">
        <f>IF(
    ISERROR(PERCENTAGES!AA25),
    "",
    IF(
        ISNUMBER(PERCENTAGES!AA25),
        IF(
            PERCENTAGES!AA25 &lt; 0.6,
            "NotKnown",
            "Known"
        ),
        PERCENTAGES!AA25
    )
)</f>
        <v>Known</v>
      </c>
      <c r="AB25" t="str">
        <f>IF(
    ISERROR(PERCENTAGES!AB25),
    "",
    IF(
        ISNUMBER(PERCENTAGES!AB25),
        IF(
            PERCENTAGES!AB25 &lt; 0.6,
            "NotKnown",
            "Known"
        ),
        PERCENTAGES!AB25
    )
)</f>
        <v>Known</v>
      </c>
      <c r="AC25" t="str">
        <f>IF(
    ISERROR(PERCENTAGES!AC25),
    "",
    IF(
        ISNUMBER(PERCENTAGES!AC25),
        IF(
            PERCENTAGES!AC25 &lt; 0.6,
            "NotKnown",
            "Known"
        ),
        PERCENTAGES!AC25
    )
)</f>
        <v>Known</v>
      </c>
      <c r="AD25" t="str">
        <f>IF(
    ISERROR(PERCENTAGES!AD25),
    "",
    IF(
        ISNUMBER(PERCENTAGES!AD25),
        IF(
            PERCENTAGES!AD25 &lt; 0.6,
            "NotKnown",
            "Known"
        ),
        PERCENTAGES!AD25
    )
)</f>
        <v/>
      </c>
      <c r="AE25" t="str">
        <f>IF(
    ISERROR(PERCENTAGES!AE25),
    "",
    IF(
        ISNUMBER(PERCENTAGES!AE25),
        IF(
            PERCENTAGES!AE25 &lt; 0.6,
            "NotKnown",
            "Known"
        ),
        PERCENTAGES!AE25
    )
)</f>
        <v/>
      </c>
      <c r="AF25" t="str">
        <f>IF(
    ISERROR(PERCENTAGES!AF25),
    "",
    IF(
        ISNUMBER(PERCENTAGES!AF25),
        IF(
            PERCENTAGES!AF25 &lt; 0.6,
            "NotKnown",
            "Known"
        ),
        PERCENTAGES!AF25
    )
)</f>
        <v>Known</v>
      </c>
      <c r="AG25" t="str">
        <f>IF(
    ISERROR(PERCENTAGES!AG25),
    "",
    IF(
        ISNUMBER(PERCENTAGES!AG25),
        IF(
            PERCENTAGES!AG25 &lt; 0.6,
            "NotKnown",
            "Known"
        ),
        PERCENTAGES!AG25
    )
)</f>
        <v>Known</v>
      </c>
      <c r="AH25" t="str">
        <f>IF(
    ISERROR(PERCENTAGES!AH25),
    "",
    IF(
        ISNUMBER(PERCENTAGES!AH25),
        IF(
            PERCENTAGES!AH25 &lt; 0.6,
            "NotKnown",
            "Known"
        ),
        PERCENTAGES!AH25
    )
)</f>
        <v>Known</v>
      </c>
      <c r="AI25" t="str">
        <f>IF(
    ISERROR(PERCENTAGES!AI25),
    "",
    IF(
        ISNUMBER(PERCENTAGES!AI25),
        IF(
            PERCENTAGES!AI25 &lt; 0.6,
            "NotKnown",
            "Known"
        ),
        PERCENTAGES!AI25
    )
)</f>
        <v>Known</v>
      </c>
      <c r="AJ25" t="str">
        <f>IF(
    ISERROR(PERCENTAGES!AJ25),
    "",
    IF(
        ISNUMBER(PERCENTAGES!AJ25),
        IF(
            PERCENTAGES!AJ25 &lt; 0.6,
            "NotKnown",
            "Known"
        ),
        PERCENTAGES!AJ25
    )
)</f>
        <v/>
      </c>
      <c r="AK25" t="str">
        <f>IF(
    ISERROR(PERCENTAGES!AK25),
    "",
    IF(
        ISNUMBER(PERCENTAGES!AK25),
        IF(
            PERCENTAGES!AK25 &lt; 0.6,
            "NotKnown",
            "Known"
        ),
        PERCENTAGES!AK25
    )
)</f>
        <v>Known</v>
      </c>
      <c r="AL25" t="str">
        <f>IF(
    ISERROR(PERCENTAGES!AL25),
    "",
    IF(
        ISNUMBER(PERCENTAGES!AL25),
        IF(
            PERCENTAGES!AL25 &lt; 0.6,
            "NotKnown",
            "Known"
        ),
        PERCENTAGES!AL25
    )
)</f>
        <v>Known</v>
      </c>
      <c r="AM25" t="str">
        <f>IF(
    ISERROR(PERCENTAGES!AM25),
    "",
    IF(
        ISNUMBER(PERCENTAGES!AM25),
        IF(
            PERCENTAGES!AM25 &lt; 0.6,
            "NotKnown",
            "Known"
        ),
        PERCENTAGES!AM25
    )
)</f>
        <v/>
      </c>
      <c r="AN25" t="str">
        <f>IF(
    ISERROR(PERCENTAGES!AN25),
    "",
    IF(
        ISNUMBER(PERCENTAGES!AN25),
        IF(
            PERCENTAGES!AN25 &lt; 0.6,
            "NotKnown",
            "Known"
        ),
        PERCENTAGES!AN25
    )
)</f>
        <v/>
      </c>
      <c r="AO25" t="str">
        <f>IF(
    ISERROR(PERCENTAGES!AO25),
    "",
    IF(
        ISNUMBER(PERCENTAGES!AO25),
        IF(
            PERCENTAGES!AO25 &lt; 0.6,
            "NotKnown",
            "Known"
        ),
        PERCENTAGES!AO25
    )
)</f>
        <v/>
      </c>
      <c r="AP25" t="str">
        <f>IF(
    ISERROR(PERCENTAGES!AP25),
    "",
    IF(
        ISNUMBER(PERCENTAGES!AP25),
        IF(
            PERCENTAGES!AP25 &lt; 0.6,
            "NotKnown",
            "Known"
        ),
        PERCENTAGES!AP25
    )
)</f>
        <v>Known</v>
      </c>
      <c r="AQ25" t="str">
        <f>IF(
    ISERROR(PERCENTAGES!AQ25),
    "",
    IF(
        ISNUMBER(PERCENTAGES!AQ25),
        IF(
            PERCENTAGES!AQ25 &lt; 0.6,
            "NotKnown",
            "Known"
        ),
        PERCENTAGES!AQ25
    )
)</f>
        <v/>
      </c>
      <c r="AR25" t="str">
        <f>IF(
    ISERROR(PERCENTAGES!AR25),
    "",
    IF(
        ISNUMBER(PERCENTAGES!AR25),
        IF(
            PERCENTAGES!AR25 &lt; 0.6,
            "NotKnown",
            "Known"
        ),
        PERCENTAGES!AR25
    )
)</f>
        <v>Known</v>
      </c>
      <c r="AS25" t="str">
        <f>IF(
    ISERROR(PERCENTAGES!AS25),
    "",
    IF(
        ISNUMBER(PERCENTAGES!AS25),
        IF(
            PERCENTAGES!AS25 &lt; 0.6,
            "NotKnown",
            "Known"
        ),
        PERCENTAGES!AS25
    )
)</f>
        <v>Known</v>
      </c>
      <c r="AT25" t="str">
        <f>IF(
    ISERROR(PERCENTAGES!AT25),
    "",
    IF(
        ISNUMBER(PERCENTAGES!AT25),
        IF(
            PERCENTAGES!AT25 &lt; 0.6,
            "NotKnown",
            "Known"
        ),
        PERCENTAGES!AT25
    )
)</f>
        <v>Known</v>
      </c>
    </row>
    <row r="26">
      <c r="A26" s="1" t="str">
        <f>IF(
    ISERROR(PERCENTAGES!A26),
    "",
    IF(
        ISNUMBER(PERCENTAGES!A26),
        IF(
            PERCENTAGES!A26 &lt; 0.6,
            "NotKnown",
            "Known"
        ),
        PERCENTAGES!A26
    )
)</f>
        <v>17B-4</v>
      </c>
      <c r="B26" t="str">
        <f>IF(
    ISERROR(PERCENTAGES!B26),
    "",
    IF(
        ISNUMBER(PERCENTAGES!B26),
        IF(
            PERCENTAGES!B26 &lt; 0.6,
            "NotKnown",
            "Known"
        ),
        PERCENTAGES!B26
    )
)</f>
        <v/>
      </c>
      <c r="C26" t="str">
        <f>IF(
    ISERROR(PERCENTAGES!C26),
    "",
    IF(
        ISNUMBER(PERCENTAGES!C26),
        IF(
            PERCENTAGES!C26 &lt; 0.6,
            "NotKnown",
            "Known"
        ),
        PERCENTAGES!C26
    )
)</f>
        <v>Known</v>
      </c>
      <c r="D26" t="str">
        <f>IF(
    ISERROR(PERCENTAGES!D26),
    "",
    IF(
        ISNUMBER(PERCENTAGES!D26),
        IF(
            PERCENTAGES!D26 &lt; 0.6,
            "NotKnown",
            "Known"
        ),
        PERCENTAGES!D26
    )
)</f>
        <v>NotKnown</v>
      </c>
      <c r="E26" t="str">
        <f>IF(
    ISERROR(PERCENTAGES!E26),
    "",
    IF(
        ISNUMBER(PERCENTAGES!E26),
        IF(
            PERCENTAGES!E26 &lt; 0.6,
            "NotKnown",
            "Known"
        ),
        PERCENTAGES!E26
    )
)</f>
        <v>NotKnown</v>
      </c>
      <c r="F26" t="str">
        <f>IF(
    ISERROR(PERCENTAGES!F26),
    "",
    IF(
        ISNUMBER(PERCENTAGES!F26),
        IF(
            PERCENTAGES!F26 &lt; 0.6,
            "NotKnown",
            "Known"
        ),
        PERCENTAGES!F26
    )
)</f>
        <v>NotKnown</v>
      </c>
      <c r="G26" t="str">
        <f>IF(
    ISERROR(PERCENTAGES!G26),
    "",
    IF(
        ISNUMBER(PERCENTAGES!G26),
        IF(
            PERCENTAGES!G26 &lt; 0.6,
            "NotKnown",
            "Known"
        ),
        PERCENTAGES!G26
    )
)</f>
        <v>NotKnown</v>
      </c>
      <c r="H26" t="str">
        <f>IF(
    ISERROR(PERCENTAGES!H26),
    "",
    IF(
        ISNUMBER(PERCENTAGES!H26),
        IF(
            PERCENTAGES!H26 &lt; 0.6,
            "NotKnown",
            "Known"
        ),
        PERCENTAGES!H26
    )
)</f>
        <v>Known</v>
      </c>
      <c r="I26" t="str">
        <f>IF(
    ISERROR(PERCENTAGES!I26),
    "",
    IF(
        ISNUMBER(PERCENTAGES!I26),
        IF(
            PERCENTAGES!I26 &lt; 0.6,
            "NotKnown",
            "Known"
        ),
        PERCENTAGES!I26
    )
)</f>
        <v>NotKnown</v>
      </c>
      <c r="J26" t="str">
        <f>IF(
    ISERROR(PERCENTAGES!J26),
    "",
    IF(
        ISNUMBER(PERCENTAGES!J26),
        IF(
            PERCENTAGES!J26 &lt; 0.6,
            "NotKnown",
            "Known"
        ),
        PERCENTAGES!J26
    )
)</f>
        <v>NotKnown</v>
      </c>
      <c r="K26" t="str">
        <f>IF(
    ISERROR(PERCENTAGES!K26),
    "",
    IF(
        ISNUMBER(PERCENTAGES!K26),
        IF(
            PERCENTAGES!K26 &lt; 0.6,
            "NotKnown",
            "Known"
        ),
        PERCENTAGES!K26
    )
)</f>
        <v>NotKnown</v>
      </c>
      <c r="L26" t="str">
        <f>IF(
    ISERROR(PERCENTAGES!L26),
    "",
    IF(
        ISNUMBER(PERCENTAGES!L26),
        IF(
            PERCENTAGES!L26 &lt; 0.6,
            "NotKnown",
            "Known"
        ),
        PERCENTAGES!L26
    )
)</f>
        <v>NotKnown</v>
      </c>
      <c r="M26" t="str">
        <f>IF(
    ISERROR(PERCENTAGES!M26),
    "",
    IF(
        ISNUMBER(PERCENTAGES!M26),
        IF(
            PERCENTAGES!M26 &lt; 0.6,
            "NotKnown",
            "Known"
        ),
        PERCENTAGES!M26
    )
)</f>
        <v>NotKnown</v>
      </c>
      <c r="N26" t="str">
        <f>IF(
    ISERROR(PERCENTAGES!N26),
    "",
    IF(
        ISNUMBER(PERCENTAGES!N26),
        IF(
            PERCENTAGES!N26 &lt; 0.6,
            "NotKnown",
            "Known"
        ),
        PERCENTAGES!N26
    )
)</f>
        <v>NotKnown</v>
      </c>
      <c r="O26" t="str">
        <f>IF(
    ISERROR(PERCENTAGES!O26),
    "",
    IF(
        ISNUMBER(PERCENTAGES!O26),
        IF(
            PERCENTAGES!O26 &lt; 0.6,
            "NotKnown",
            "Known"
        ),
        PERCENTAGES!O26
    )
)</f>
        <v>NotKnown</v>
      </c>
      <c r="P26" t="str">
        <f>IF(
    ISERROR(PERCENTAGES!P26),
    "",
    IF(
        ISNUMBER(PERCENTAGES!P26),
        IF(
            PERCENTAGES!P26 &lt; 0.6,
            "NotKnown",
            "Known"
        ),
        PERCENTAGES!P26
    )
)</f>
        <v/>
      </c>
      <c r="Q26" t="str">
        <f>IF(
    ISERROR(PERCENTAGES!Q26),
    "",
    IF(
        ISNUMBER(PERCENTAGES!Q26),
        IF(
            PERCENTAGES!Q26 &lt; 0.6,
            "NotKnown",
            "Known"
        ),
        PERCENTAGES!Q26
    )
)</f>
        <v/>
      </c>
      <c r="R26" t="str">
        <f>IF(
    ISERROR(PERCENTAGES!R26),
    "",
    IF(
        ISNUMBER(PERCENTAGES!R26),
        IF(
            PERCENTAGES!R26 &lt; 0.6,
            "NotKnown",
            "Known"
        ),
        PERCENTAGES!R26
    )
)</f>
        <v>NotKnown</v>
      </c>
      <c r="S26" t="str">
        <f>IF(
    ISERROR(PERCENTAGES!S26),
    "",
    IF(
        ISNUMBER(PERCENTAGES!S26),
        IF(
            PERCENTAGES!S26 &lt; 0.6,
            "NotKnown",
            "Known"
        ),
        PERCENTAGES!S26
    )
)</f>
        <v>NotKnown</v>
      </c>
      <c r="T26" t="str">
        <f>IF(
    ISERROR(PERCENTAGES!T26),
    "",
    IF(
        ISNUMBER(PERCENTAGES!T26),
        IF(
            PERCENTAGES!T26 &lt; 0.6,
            "NotKnown",
            "Known"
        ),
        PERCENTAGES!T26
    )
)</f>
        <v>NotKnown</v>
      </c>
      <c r="U26" t="str">
        <f>IF(
    ISERROR(PERCENTAGES!U26),
    "",
    IF(
        ISNUMBER(PERCENTAGES!U26),
        IF(
            PERCENTAGES!U26 &lt; 0.6,
            "NotKnown",
            "Known"
        ),
        PERCENTAGES!U26
    )
)</f>
        <v>NotKnown</v>
      </c>
      <c r="V26" t="str">
        <f>IF(
    ISERROR(PERCENTAGES!V26),
    "",
    IF(
        ISNUMBER(PERCENTAGES!V26),
        IF(
            PERCENTAGES!V26 &lt; 0.6,
            "NotKnown",
            "Known"
        ),
        PERCENTAGES!V26
    )
)</f>
        <v>NotKnown</v>
      </c>
      <c r="W26" t="str">
        <f>IF(
    ISERROR(PERCENTAGES!W26),
    "",
    IF(
        ISNUMBER(PERCENTAGES!W26),
        IF(
            PERCENTAGES!W26 &lt; 0.6,
            "NotKnown",
            "Known"
        ),
        PERCENTAGES!W26
    )
)</f>
        <v>NotKnown</v>
      </c>
      <c r="X26" t="str">
        <f>IF(
    ISERROR(PERCENTAGES!X26),
    "",
    IF(
        ISNUMBER(PERCENTAGES!X26),
        IF(
            PERCENTAGES!X26 &lt; 0.6,
            "NotKnown",
            "Known"
        ),
        PERCENTAGES!X26
    )
)</f>
        <v>NotKnown</v>
      </c>
      <c r="Y26" t="str">
        <f>IF(
    ISERROR(PERCENTAGES!Y26),
    "",
    IF(
        ISNUMBER(PERCENTAGES!Y26),
        IF(
            PERCENTAGES!Y26 &lt; 0.6,
            "NotKnown",
            "Known"
        ),
        PERCENTAGES!Y26
    )
)</f>
        <v>NotKnown</v>
      </c>
      <c r="Z26" t="str">
        <f>IF(
    ISERROR(PERCENTAGES!Z26),
    "",
    IF(
        ISNUMBER(PERCENTAGES!Z26),
        IF(
            PERCENTAGES!Z26 &lt; 0.6,
            "NotKnown",
            "Known"
        ),
        PERCENTAGES!Z26
    )
)</f>
        <v>NotKnown</v>
      </c>
      <c r="AA26" t="str">
        <f>IF(
    ISERROR(PERCENTAGES!AA26),
    "",
    IF(
        ISNUMBER(PERCENTAGES!AA26),
        IF(
            PERCENTAGES!AA26 &lt; 0.6,
            "NotKnown",
            "Known"
        ),
        PERCENTAGES!AA26
    )
)</f>
        <v>Known</v>
      </c>
      <c r="AB26" t="str">
        <f>IF(
    ISERROR(PERCENTAGES!AB26),
    "",
    IF(
        ISNUMBER(PERCENTAGES!AB26),
        IF(
            PERCENTAGES!AB26 &lt; 0.6,
            "NotKnown",
            "Known"
        ),
        PERCENTAGES!AB26
    )
)</f>
        <v>NotKnown</v>
      </c>
      <c r="AC26" t="str">
        <f>IF(
    ISERROR(PERCENTAGES!AC26),
    "",
    IF(
        ISNUMBER(PERCENTAGES!AC26),
        IF(
            PERCENTAGES!AC26 &lt; 0.6,
            "NotKnown",
            "Known"
        ),
        PERCENTAGES!AC26
    )
)</f>
        <v>Known</v>
      </c>
      <c r="AD26" t="str">
        <f>IF(
    ISERROR(PERCENTAGES!AD26),
    "",
    IF(
        ISNUMBER(PERCENTAGES!AD26),
        IF(
            PERCENTAGES!AD26 &lt; 0.6,
            "NotKnown",
            "Known"
        ),
        PERCENTAGES!AD26
    )
)</f>
        <v/>
      </c>
      <c r="AE26" t="str">
        <f>IF(
    ISERROR(PERCENTAGES!AE26),
    "",
    IF(
        ISNUMBER(PERCENTAGES!AE26),
        IF(
            PERCENTAGES!AE26 &lt; 0.6,
            "NotKnown",
            "Known"
        ),
        PERCENTAGES!AE26
    )
)</f>
        <v/>
      </c>
      <c r="AF26" t="str">
        <f>IF(
    ISERROR(PERCENTAGES!AF26),
    "",
    IF(
        ISNUMBER(PERCENTAGES!AF26),
        IF(
            PERCENTAGES!AF26 &lt; 0.6,
            "NotKnown",
            "Known"
        ),
        PERCENTAGES!AF26
    )
)</f>
        <v>NotKnown</v>
      </c>
      <c r="AG26" t="str">
        <f>IF(
    ISERROR(PERCENTAGES!AG26),
    "",
    IF(
        ISNUMBER(PERCENTAGES!AG26),
        IF(
            PERCENTAGES!AG26 &lt; 0.6,
            "NotKnown",
            "Known"
        ),
        PERCENTAGES!AG26
    )
)</f>
        <v>NotKnown</v>
      </c>
      <c r="AH26" t="str">
        <f>IF(
    ISERROR(PERCENTAGES!AH26),
    "",
    IF(
        ISNUMBER(PERCENTAGES!AH26),
        IF(
            PERCENTAGES!AH26 &lt; 0.6,
            "NotKnown",
            "Known"
        ),
        PERCENTAGES!AH26
    )
)</f>
        <v>Known</v>
      </c>
      <c r="AI26" t="str">
        <f>IF(
    ISERROR(PERCENTAGES!AI26),
    "",
    IF(
        ISNUMBER(PERCENTAGES!AI26),
        IF(
            PERCENTAGES!AI26 &lt; 0.6,
            "NotKnown",
            "Known"
        ),
        PERCENTAGES!AI26
    )
)</f>
        <v>Known</v>
      </c>
      <c r="AJ26" t="str">
        <f>IF(
    ISERROR(PERCENTAGES!AJ26),
    "",
    IF(
        ISNUMBER(PERCENTAGES!AJ26),
        IF(
            PERCENTAGES!AJ26 &lt; 0.6,
            "NotKnown",
            "Known"
        ),
        PERCENTAGES!AJ26
    )
)</f>
        <v/>
      </c>
      <c r="AK26" t="str">
        <f>IF(
    ISERROR(PERCENTAGES!AK26),
    "",
    IF(
        ISNUMBER(PERCENTAGES!AK26),
        IF(
            PERCENTAGES!AK26 &lt; 0.6,
            "NotKnown",
            "Known"
        ),
        PERCENTAGES!AK26
    )
)</f>
        <v>Known</v>
      </c>
      <c r="AL26" t="str">
        <f>IF(
    ISERROR(PERCENTAGES!AL26),
    "",
    IF(
        ISNUMBER(PERCENTAGES!AL26),
        IF(
            PERCENTAGES!AL26 &lt; 0.6,
            "NotKnown",
            "Known"
        ),
        PERCENTAGES!AL26
    )
)</f>
        <v>NotKnown</v>
      </c>
      <c r="AM26" t="str">
        <f>IF(
    ISERROR(PERCENTAGES!AM26),
    "",
    IF(
        ISNUMBER(PERCENTAGES!AM26),
        IF(
            PERCENTAGES!AM26 &lt; 0.6,
            "NotKnown",
            "Known"
        ),
        PERCENTAGES!AM26
    )
)</f>
        <v/>
      </c>
      <c r="AN26" t="str">
        <f>IF(
    ISERROR(PERCENTAGES!AN26),
    "",
    IF(
        ISNUMBER(PERCENTAGES!AN26),
        IF(
            PERCENTAGES!AN26 &lt; 0.6,
            "NotKnown",
            "Known"
        ),
        PERCENTAGES!AN26
    )
)</f>
        <v/>
      </c>
      <c r="AO26" t="str">
        <f>IF(
    ISERROR(PERCENTAGES!AO26),
    "",
    IF(
        ISNUMBER(PERCENTAGES!AO26),
        IF(
            PERCENTAGES!AO26 &lt; 0.6,
            "NotKnown",
            "Known"
        ),
        PERCENTAGES!AO26
    )
)</f>
        <v/>
      </c>
      <c r="AP26" t="str">
        <f>IF(
    ISERROR(PERCENTAGES!AP26),
    "",
    IF(
        ISNUMBER(PERCENTAGES!AP26),
        IF(
            PERCENTAGES!AP26 &lt; 0.6,
            "NotKnown",
            "Known"
        ),
        PERCENTAGES!AP26
    )
)</f>
        <v>NotKnown</v>
      </c>
      <c r="AQ26" t="str">
        <f>IF(
    ISERROR(PERCENTAGES!AQ26),
    "",
    IF(
        ISNUMBER(PERCENTAGES!AQ26),
        IF(
            PERCENTAGES!AQ26 &lt; 0.6,
            "NotKnown",
            "Known"
        ),
        PERCENTAGES!AQ26
    )
)</f>
        <v/>
      </c>
      <c r="AR26" t="str">
        <f>IF(
    ISERROR(PERCENTAGES!AR26),
    "",
    IF(
        ISNUMBER(PERCENTAGES!AR26),
        IF(
            PERCENTAGES!AR26 &lt; 0.6,
            "NotKnown",
            "Known"
        ),
        PERCENTAGES!AR26
    )
)</f>
        <v>NotKnown</v>
      </c>
      <c r="AS26" t="str">
        <f>IF(
    ISERROR(PERCENTAGES!AS26),
    "",
    IF(
        ISNUMBER(PERCENTAGES!AS26),
        IF(
            PERCENTAGES!AS26 &lt; 0.6,
            "NotKnown",
            "Known"
        ),
        PERCENTAGES!AS26
    )
)</f>
        <v>NotKnown</v>
      </c>
      <c r="AT26" t="str">
        <f>IF(
    ISERROR(PERCENTAGES!AT26),
    "",
    IF(
        ISNUMBER(PERCENTAGES!AT26),
        IF(
            PERCENTAGES!AT26 &lt; 0.6,
            "NotKnown",
            "Known"
        ),
        PERCENTAGES!AT26
    )
)</f>
        <v>NotKnown</v>
      </c>
    </row>
    <row r="27">
      <c r="A27" s="1" t="str">
        <f>IF(
    ISERROR(PERCENTAGES!A27),
    "",
    IF(
        ISNUMBER(PERCENTAGES!A27),
        IF(
            PERCENTAGES!A27 &lt; 0.6,
            "NotKnown",
            "Known"
        ),
        PERCENTAGES!A27
    )
)</f>
        <v>17B-5</v>
      </c>
      <c r="B27" t="str">
        <f>IF(
    ISERROR(PERCENTAGES!B27),
    "",
    IF(
        ISNUMBER(PERCENTAGES!B27),
        IF(
            PERCENTAGES!B27 &lt; 0.6,
            "NotKnown",
            "Known"
        ),
        PERCENTAGES!B27
    )
)</f>
        <v/>
      </c>
      <c r="C27" t="str">
        <f>IF(
    ISERROR(PERCENTAGES!C27),
    "",
    IF(
        ISNUMBER(PERCENTAGES!C27),
        IF(
            PERCENTAGES!C27 &lt; 0.6,
            "NotKnown",
            "Known"
        ),
        PERCENTAGES!C27
    )
)</f>
        <v>Known</v>
      </c>
      <c r="D27" t="str">
        <f>IF(
    ISERROR(PERCENTAGES!D27),
    "",
    IF(
        ISNUMBER(PERCENTAGES!D27),
        IF(
            PERCENTAGES!D27 &lt; 0.6,
            "NotKnown",
            "Known"
        ),
        PERCENTAGES!D27
    )
)</f>
        <v>NotKnown</v>
      </c>
      <c r="E27" t="str">
        <f>IF(
    ISERROR(PERCENTAGES!E27),
    "",
    IF(
        ISNUMBER(PERCENTAGES!E27),
        IF(
            PERCENTAGES!E27 &lt; 0.6,
            "NotKnown",
            "Known"
        ),
        PERCENTAGES!E27
    )
)</f>
        <v>Known</v>
      </c>
      <c r="F27" t="str">
        <f>IF(
    ISERROR(PERCENTAGES!F27),
    "",
    IF(
        ISNUMBER(PERCENTAGES!F27),
        IF(
            PERCENTAGES!F27 &lt; 0.6,
            "NotKnown",
            "Known"
        ),
        PERCENTAGES!F27
    )
)</f>
        <v>NotKnown</v>
      </c>
      <c r="G27" t="str">
        <f>IF(
    ISERROR(PERCENTAGES!G27),
    "",
    IF(
        ISNUMBER(PERCENTAGES!G27),
        IF(
            PERCENTAGES!G27 &lt; 0.6,
            "NotKnown",
            "Known"
        ),
        PERCENTAGES!G27
    )
)</f>
        <v>Known</v>
      </c>
      <c r="H27" t="str">
        <f>IF(
    ISERROR(PERCENTAGES!H27),
    "",
    IF(
        ISNUMBER(PERCENTAGES!H27),
        IF(
            PERCENTAGES!H27 &lt; 0.6,
            "NotKnown",
            "Known"
        ),
        PERCENTAGES!H27
    )
)</f>
        <v>Known</v>
      </c>
      <c r="I27" t="str">
        <f>IF(
    ISERROR(PERCENTAGES!I27),
    "",
    IF(
        ISNUMBER(PERCENTAGES!I27),
        IF(
            PERCENTAGES!I27 &lt; 0.6,
            "NotKnown",
            "Known"
        ),
        PERCENTAGES!I27
    )
)</f>
        <v>NotKnown</v>
      </c>
      <c r="J27" t="str">
        <f>IF(
    ISERROR(PERCENTAGES!J27),
    "",
    IF(
        ISNUMBER(PERCENTAGES!J27),
        IF(
            PERCENTAGES!J27 &lt; 0.6,
            "NotKnown",
            "Known"
        ),
        PERCENTAGES!J27
    )
)</f>
        <v>Known</v>
      </c>
      <c r="K27" t="str">
        <f>IF(
    ISERROR(PERCENTAGES!K27),
    "",
    IF(
        ISNUMBER(PERCENTAGES!K27),
        IF(
            PERCENTAGES!K27 &lt; 0.6,
            "NotKnown",
            "Known"
        ),
        PERCENTAGES!K27
    )
)</f>
        <v>Known</v>
      </c>
      <c r="L27" t="str">
        <f>IF(
    ISERROR(PERCENTAGES!L27),
    "",
    IF(
        ISNUMBER(PERCENTAGES!L27),
        IF(
            PERCENTAGES!L27 &lt; 0.6,
            "NotKnown",
            "Known"
        ),
        PERCENTAGES!L27
    )
)</f>
        <v>NotKnown</v>
      </c>
      <c r="M27" t="str">
        <f>IF(
    ISERROR(PERCENTAGES!M27),
    "",
    IF(
        ISNUMBER(PERCENTAGES!M27),
        IF(
            PERCENTAGES!M27 &lt; 0.6,
            "NotKnown",
            "Known"
        ),
        PERCENTAGES!M27
    )
)</f>
        <v>NotKnown</v>
      </c>
      <c r="N27" t="str">
        <f>IF(
    ISERROR(PERCENTAGES!N27),
    "",
    IF(
        ISNUMBER(PERCENTAGES!N27),
        IF(
            PERCENTAGES!N27 &lt; 0.6,
            "NotKnown",
            "Known"
        ),
        PERCENTAGES!N27
    )
)</f>
        <v>Known</v>
      </c>
      <c r="O27" t="str">
        <f>IF(
    ISERROR(PERCENTAGES!O27),
    "",
    IF(
        ISNUMBER(PERCENTAGES!O27),
        IF(
            PERCENTAGES!O27 &lt; 0.6,
            "NotKnown",
            "Known"
        ),
        PERCENTAGES!O27
    )
)</f>
        <v>Known</v>
      </c>
      <c r="P27" t="str">
        <f>IF(
    ISERROR(PERCENTAGES!P27),
    "",
    IF(
        ISNUMBER(PERCENTAGES!P27),
        IF(
            PERCENTAGES!P27 &lt; 0.6,
            "NotKnown",
            "Known"
        ),
        PERCENTAGES!P27
    )
)</f>
        <v/>
      </c>
      <c r="Q27" t="str">
        <f>IF(
    ISERROR(PERCENTAGES!Q27),
    "",
    IF(
        ISNUMBER(PERCENTAGES!Q27),
        IF(
            PERCENTAGES!Q27 &lt; 0.6,
            "NotKnown",
            "Known"
        ),
        PERCENTAGES!Q27
    )
)</f>
        <v/>
      </c>
      <c r="R27" t="str">
        <f>IF(
    ISERROR(PERCENTAGES!R27),
    "",
    IF(
        ISNUMBER(PERCENTAGES!R27),
        IF(
            PERCENTAGES!R27 &lt; 0.6,
            "NotKnown",
            "Known"
        ),
        PERCENTAGES!R27
    )
)</f>
        <v>Known</v>
      </c>
      <c r="S27" t="str">
        <f>IF(
    ISERROR(PERCENTAGES!S27),
    "",
    IF(
        ISNUMBER(PERCENTAGES!S27),
        IF(
            PERCENTAGES!S27 &lt; 0.6,
            "NotKnown",
            "Known"
        ),
        PERCENTAGES!S27
    )
)</f>
        <v>Known</v>
      </c>
      <c r="T27" t="str">
        <f>IF(
    ISERROR(PERCENTAGES!T27),
    "",
    IF(
        ISNUMBER(PERCENTAGES!T27),
        IF(
            PERCENTAGES!T27 &lt; 0.6,
            "NotKnown",
            "Known"
        ),
        PERCENTAGES!T27
    )
)</f>
        <v>Known</v>
      </c>
      <c r="U27" t="str">
        <f>IF(
    ISERROR(PERCENTAGES!U27),
    "",
    IF(
        ISNUMBER(PERCENTAGES!U27),
        IF(
            PERCENTAGES!U27 &lt; 0.6,
            "NotKnown",
            "Known"
        ),
        PERCENTAGES!U27
    )
)</f>
        <v>NotKnown</v>
      </c>
      <c r="V27" t="str">
        <f>IF(
    ISERROR(PERCENTAGES!V27),
    "",
    IF(
        ISNUMBER(PERCENTAGES!V27),
        IF(
            PERCENTAGES!V27 &lt; 0.6,
            "NotKnown",
            "Known"
        ),
        PERCENTAGES!V27
    )
)</f>
        <v>Known</v>
      </c>
      <c r="W27" t="str">
        <f>IF(
    ISERROR(PERCENTAGES!W27),
    "",
    IF(
        ISNUMBER(PERCENTAGES!W27),
        IF(
            PERCENTAGES!W27 &lt; 0.6,
            "NotKnown",
            "Known"
        ),
        PERCENTAGES!W27
    )
)</f>
        <v>Known</v>
      </c>
      <c r="X27" t="str">
        <f>IF(
    ISERROR(PERCENTAGES!X27),
    "",
    IF(
        ISNUMBER(PERCENTAGES!X27),
        IF(
            PERCENTAGES!X27 &lt; 0.6,
            "NotKnown",
            "Known"
        ),
        PERCENTAGES!X27
    )
)</f>
        <v>NotKnown</v>
      </c>
      <c r="Y27" t="str">
        <f>IF(
    ISERROR(PERCENTAGES!Y27),
    "",
    IF(
        ISNUMBER(PERCENTAGES!Y27),
        IF(
            PERCENTAGES!Y27 &lt; 0.6,
            "NotKnown",
            "Known"
        ),
        PERCENTAGES!Y27
    )
)</f>
        <v>Known</v>
      </c>
      <c r="Z27" t="str">
        <f>IF(
    ISERROR(PERCENTAGES!Z27),
    "",
    IF(
        ISNUMBER(PERCENTAGES!Z27),
        IF(
            PERCENTAGES!Z27 &lt; 0.6,
            "NotKnown",
            "Known"
        ),
        PERCENTAGES!Z27
    )
)</f>
        <v>NotKnown</v>
      </c>
      <c r="AA27" t="str">
        <f>IF(
    ISERROR(PERCENTAGES!AA27),
    "",
    IF(
        ISNUMBER(PERCENTAGES!AA27),
        IF(
            PERCENTAGES!AA27 &lt; 0.6,
            "NotKnown",
            "Known"
        ),
        PERCENTAGES!AA27
    )
)</f>
        <v>Known</v>
      </c>
      <c r="AB27" t="str">
        <f>IF(
    ISERROR(PERCENTAGES!AB27),
    "",
    IF(
        ISNUMBER(PERCENTAGES!AB27),
        IF(
            PERCENTAGES!AB27 &lt; 0.6,
            "NotKnown",
            "Known"
        ),
        PERCENTAGES!AB27
    )
)</f>
        <v>Known</v>
      </c>
      <c r="AC27" t="str">
        <f>IF(
    ISERROR(PERCENTAGES!AC27),
    "",
    IF(
        ISNUMBER(PERCENTAGES!AC27),
        IF(
            PERCENTAGES!AC27 &lt; 0.6,
            "NotKnown",
            "Known"
        ),
        PERCENTAGES!AC27
    )
)</f>
        <v>Known</v>
      </c>
      <c r="AD27" t="str">
        <f>IF(
    ISERROR(PERCENTAGES!AD27),
    "",
    IF(
        ISNUMBER(PERCENTAGES!AD27),
        IF(
            PERCENTAGES!AD27 &lt; 0.6,
            "NotKnown",
            "Known"
        ),
        PERCENTAGES!AD27
    )
)</f>
        <v/>
      </c>
      <c r="AE27" t="str">
        <f>IF(
    ISERROR(PERCENTAGES!AE27),
    "",
    IF(
        ISNUMBER(PERCENTAGES!AE27),
        IF(
            PERCENTAGES!AE27 &lt; 0.6,
            "NotKnown",
            "Known"
        ),
        PERCENTAGES!AE27
    )
)</f>
        <v/>
      </c>
      <c r="AF27" t="str">
        <f>IF(
    ISERROR(PERCENTAGES!AF27),
    "",
    IF(
        ISNUMBER(PERCENTAGES!AF27),
        IF(
            PERCENTAGES!AF27 &lt; 0.6,
            "NotKnown",
            "Known"
        ),
        PERCENTAGES!AF27
    )
)</f>
        <v>NotKnown</v>
      </c>
      <c r="AG27" t="str">
        <f>IF(
    ISERROR(PERCENTAGES!AG27),
    "",
    IF(
        ISNUMBER(PERCENTAGES!AG27),
        IF(
            PERCENTAGES!AG27 &lt; 0.6,
            "NotKnown",
            "Known"
        ),
        PERCENTAGES!AG27
    )
)</f>
        <v>Known</v>
      </c>
      <c r="AH27" t="str">
        <f>IF(
    ISERROR(PERCENTAGES!AH27),
    "",
    IF(
        ISNUMBER(PERCENTAGES!AH27),
        IF(
            PERCENTAGES!AH27 &lt; 0.6,
            "NotKnown",
            "Known"
        ),
        PERCENTAGES!AH27
    )
)</f>
        <v>Known</v>
      </c>
      <c r="AI27" t="str">
        <f>IF(
    ISERROR(PERCENTAGES!AI27),
    "",
    IF(
        ISNUMBER(PERCENTAGES!AI27),
        IF(
            PERCENTAGES!AI27 &lt; 0.6,
            "NotKnown",
            "Known"
        ),
        PERCENTAGES!AI27
    )
)</f>
        <v>NotKnown</v>
      </c>
      <c r="AJ27" t="str">
        <f>IF(
    ISERROR(PERCENTAGES!AJ27),
    "",
    IF(
        ISNUMBER(PERCENTAGES!AJ27),
        IF(
            PERCENTAGES!AJ27 &lt; 0.6,
            "NotKnown",
            "Known"
        ),
        PERCENTAGES!AJ27
    )
)</f>
        <v/>
      </c>
      <c r="AK27" t="str">
        <f>IF(
    ISERROR(PERCENTAGES!AK27),
    "",
    IF(
        ISNUMBER(PERCENTAGES!AK27),
        IF(
            PERCENTAGES!AK27 &lt; 0.6,
            "NotKnown",
            "Known"
        ),
        PERCENTAGES!AK27
    )
)</f>
        <v>Known</v>
      </c>
      <c r="AL27" t="str">
        <f>IF(
    ISERROR(PERCENTAGES!AL27),
    "",
    IF(
        ISNUMBER(PERCENTAGES!AL27),
        IF(
            PERCENTAGES!AL27 &lt; 0.6,
            "NotKnown",
            "Known"
        ),
        PERCENTAGES!AL27
    )
)</f>
        <v>Known</v>
      </c>
      <c r="AM27" t="str">
        <f>IF(
    ISERROR(PERCENTAGES!AM27),
    "",
    IF(
        ISNUMBER(PERCENTAGES!AM27),
        IF(
            PERCENTAGES!AM27 &lt; 0.6,
            "NotKnown",
            "Known"
        ),
        PERCENTAGES!AM27
    )
)</f>
        <v/>
      </c>
      <c r="AN27" t="str">
        <f>IF(
    ISERROR(PERCENTAGES!AN27),
    "",
    IF(
        ISNUMBER(PERCENTAGES!AN27),
        IF(
            PERCENTAGES!AN27 &lt; 0.6,
            "NotKnown",
            "Known"
        ),
        PERCENTAGES!AN27
    )
)</f>
        <v/>
      </c>
      <c r="AO27" t="str">
        <f>IF(
    ISERROR(PERCENTAGES!AO27),
    "",
    IF(
        ISNUMBER(PERCENTAGES!AO27),
        IF(
            PERCENTAGES!AO27 &lt; 0.6,
            "NotKnown",
            "Known"
        ),
        PERCENTAGES!AO27
    )
)</f>
        <v/>
      </c>
      <c r="AP27" t="str">
        <f>IF(
    ISERROR(PERCENTAGES!AP27),
    "",
    IF(
        ISNUMBER(PERCENTAGES!AP27),
        IF(
            PERCENTAGES!AP27 &lt; 0.6,
            "NotKnown",
            "Known"
        ),
        PERCENTAGES!AP27
    )
)</f>
        <v>NotKnown</v>
      </c>
      <c r="AQ27" t="str">
        <f>IF(
    ISERROR(PERCENTAGES!AQ27),
    "",
    IF(
        ISNUMBER(PERCENTAGES!AQ27),
        IF(
            PERCENTAGES!AQ27 &lt; 0.6,
            "NotKnown",
            "Known"
        ),
        PERCENTAGES!AQ27
    )
)</f>
        <v/>
      </c>
      <c r="AR27" t="str">
        <f>IF(
    ISERROR(PERCENTAGES!AR27),
    "",
    IF(
        ISNUMBER(PERCENTAGES!AR27),
        IF(
            PERCENTAGES!AR27 &lt; 0.6,
            "NotKnown",
            "Known"
        ),
        PERCENTAGES!AR27
    )
)</f>
        <v>Known</v>
      </c>
      <c r="AS27" t="str">
        <f>IF(
    ISERROR(PERCENTAGES!AS27),
    "",
    IF(
        ISNUMBER(PERCENTAGES!AS27),
        IF(
            PERCENTAGES!AS27 &lt; 0.6,
            "NotKnown",
            "Known"
        ),
        PERCENTAGES!AS27
    )
)</f>
        <v>NotKnown</v>
      </c>
      <c r="AT27" t="str">
        <f>IF(
    ISERROR(PERCENTAGES!AT27),
    "",
    IF(
        ISNUMBER(PERCENTAGES!AT27),
        IF(
            PERCENTAGES!AT27 &lt; 0.6,
            "NotKnown",
            "Known"
        ),
        PERCENTAGES!AT27
    )
)</f>
        <v>Known</v>
      </c>
    </row>
    <row r="28">
      <c r="A28" s="1" t="str">
        <f>IF(
    ISERROR(PERCENTAGES!A28),
    "",
    IF(
        ISNUMBER(PERCENTAGES!A28),
        IF(
            PERCENTAGES!A28 &lt; 0.6,
            "NotKnown",
            "Known"
        ),
        PERCENTAGES!A28
    )
)</f>
        <v>17B-6</v>
      </c>
      <c r="B28" t="str">
        <f>IF(
    ISERROR(PERCENTAGES!B28),
    "",
    IF(
        ISNUMBER(PERCENTAGES!B28),
        IF(
            PERCENTAGES!B28 &lt; 0.6,
            "NotKnown",
            "Known"
        ),
        PERCENTAGES!B28
    )
)</f>
        <v/>
      </c>
      <c r="C28" t="str">
        <f>IF(
    ISERROR(PERCENTAGES!C28),
    "",
    IF(
        ISNUMBER(PERCENTAGES!C28),
        IF(
            PERCENTAGES!C28 &lt; 0.6,
            "NotKnown",
            "Known"
        ),
        PERCENTAGES!C28
    )
)</f>
        <v>Known</v>
      </c>
      <c r="D28" t="str">
        <f>IF(
    ISERROR(PERCENTAGES!D28),
    "",
    IF(
        ISNUMBER(PERCENTAGES!D28),
        IF(
            PERCENTAGES!D28 &lt; 0.6,
            "NotKnown",
            "Known"
        ),
        PERCENTAGES!D28
    )
)</f>
        <v>Known</v>
      </c>
      <c r="E28" t="str">
        <f>IF(
    ISERROR(PERCENTAGES!E28),
    "",
    IF(
        ISNUMBER(PERCENTAGES!E28),
        IF(
            PERCENTAGES!E28 &lt; 0.6,
            "NotKnown",
            "Known"
        ),
        PERCENTAGES!E28
    )
)</f>
        <v>Known</v>
      </c>
      <c r="F28" t="str">
        <f>IF(
    ISERROR(PERCENTAGES!F28),
    "",
    IF(
        ISNUMBER(PERCENTAGES!F28),
        IF(
            PERCENTAGES!F28 &lt; 0.6,
            "NotKnown",
            "Known"
        ),
        PERCENTAGES!F28
    )
)</f>
        <v>Known</v>
      </c>
      <c r="G28" t="str">
        <f>IF(
    ISERROR(PERCENTAGES!G28),
    "",
    IF(
        ISNUMBER(PERCENTAGES!G28),
        IF(
            PERCENTAGES!G28 &lt; 0.6,
            "NotKnown",
            "Known"
        ),
        PERCENTAGES!G28
    )
)</f>
        <v>Known</v>
      </c>
      <c r="H28" t="str">
        <f>IF(
    ISERROR(PERCENTAGES!H28),
    "",
    IF(
        ISNUMBER(PERCENTAGES!H28),
        IF(
            PERCENTAGES!H28 &lt; 0.6,
            "NotKnown",
            "Known"
        ),
        PERCENTAGES!H28
    )
)</f>
        <v>Known</v>
      </c>
      <c r="I28" t="str">
        <f>IF(
    ISERROR(PERCENTAGES!I28),
    "",
    IF(
        ISNUMBER(PERCENTAGES!I28),
        IF(
            PERCENTAGES!I28 &lt; 0.6,
            "NotKnown",
            "Known"
        ),
        PERCENTAGES!I28
    )
)</f>
        <v>Known</v>
      </c>
      <c r="J28" t="str">
        <f>IF(
    ISERROR(PERCENTAGES!J28),
    "",
    IF(
        ISNUMBER(PERCENTAGES!J28),
        IF(
            PERCENTAGES!J28 &lt; 0.6,
            "NotKnown",
            "Known"
        ),
        PERCENTAGES!J28
    )
)</f>
        <v>Known</v>
      </c>
      <c r="K28" t="str">
        <f>IF(
    ISERROR(PERCENTAGES!K28),
    "",
    IF(
        ISNUMBER(PERCENTAGES!K28),
        IF(
            PERCENTAGES!K28 &lt; 0.6,
            "NotKnown",
            "Known"
        ),
        PERCENTAGES!K28
    )
)</f>
        <v>Known</v>
      </c>
      <c r="L28" t="str">
        <f>IF(
    ISERROR(PERCENTAGES!L28),
    "",
    IF(
        ISNUMBER(PERCENTAGES!L28),
        IF(
            PERCENTAGES!L28 &lt; 0.6,
            "NotKnown",
            "Known"
        ),
        PERCENTAGES!L28
    )
)</f>
        <v>Known</v>
      </c>
      <c r="M28" t="str">
        <f>IF(
    ISERROR(PERCENTAGES!M28),
    "",
    IF(
        ISNUMBER(PERCENTAGES!M28),
        IF(
            PERCENTAGES!M28 &lt; 0.6,
            "NotKnown",
            "Known"
        ),
        PERCENTAGES!M28
    )
)</f>
        <v>Known</v>
      </c>
      <c r="N28" t="str">
        <f>IF(
    ISERROR(PERCENTAGES!N28),
    "",
    IF(
        ISNUMBER(PERCENTAGES!N28),
        IF(
            PERCENTAGES!N28 &lt; 0.6,
            "NotKnown",
            "Known"
        ),
        PERCENTAGES!N28
    )
)</f>
        <v>Known</v>
      </c>
      <c r="O28" t="str">
        <f>IF(
    ISERROR(PERCENTAGES!O28),
    "",
    IF(
        ISNUMBER(PERCENTAGES!O28),
        IF(
            PERCENTAGES!O28 &lt; 0.6,
            "NotKnown",
            "Known"
        ),
        PERCENTAGES!O28
    )
)</f>
        <v>Known</v>
      </c>
      <c r="P28" t="str">
        <f>IF(
    ISERROR(PERCENTAGES!P28),
    "",
    IF(
        ISNUMBER(PERCENTAGES!P28),
        IF(
            PERCENTAGES!P28 &lt; 0.6,
            "NotKnown",
            "Known"
        ),
        PERCENTAGES!P28
    )
)</f>
        <v/>
      </c>
      <c r="Q28" t="str">
        <f>IF(
    ISERROR(PERCENTAGES!Q28),
    "",
    IF(
        ISNUMBER(PERCENTAGES!Q28),
        IF(
            PERCENTAGES!Q28 &lt; 0.6,
            "NotKnown",
            "Known"
        ),
        PERCENTAGES!Q28
    )
)</f>
        <v/>
      </c>
      <c r="R28" t="str">
        <f>IF(
    ISERROR(PERCENTAGES!R28),
    "",
    IF(
        ISNUMBER(PERCENTAGES!R28),
        IF(
            PERCENTAGES!R28 &lt; 0.6,
            "NotKnown",
            "Known"
        ),
        PERCENTAGES!R28
    )
)</f>
        <v>Known</v>
      </c>
      <c r="S28" t="str">
        <f>IF(
    ISERROR(PERCENTAGES!S28),
    "",
    IF(
        ISNUMBER(PERCENTAGES!S28),
        IF(
            PERCENTAGES!S28 &lt; 0.6,
            "NotKnown",
            "Known"
        ),
        PERCENTAGES!S28
    )
)</f>
        <v>Known</v>
      </c>
      <c r="T28" t="str">
        <f>IF(
    ISERROR(PERCENTAGES!T28),
    "",
    IF(
        ISNUMBER(PERCENTAGES!T28),
        IF(
            PERCENTAGES!T28 &lt; 0.6,
            "NotKnown",
            "Known"
        ),
        PERCENTAGES!T28
    )
)</f>
        <v>Known</v>
      </c>
      <c r="U28" t="str">
        <f>IF(
    ISERROR(PERCENTAGES!U28),
    "",
    IF(
        ISNUMBER(PERCENTAGES!U28),
        IF(
            PERCENTAGES!U28 &lt; 0.6,
            "NotKnown",
            "Known"
        ),
        PERCENTAGES!U28
    )
)</f>
        <v>Known</v>
      </c>
      <c r="V28" t="str">
        <f>IF(
    ISERROR(PERCENTAGES!V28),
    "",
    IF(
        ISNUMBER(PERCENTAGES!V28),
        IF(
            PERCENTAGES!V28 &lt; 0.6,
            "NotKnown",
            "Known"
        ),
        PERCENTAGES!V28
    )
)</f>
        <v>Known</v>
      </c>
      <c r="W28" t="str">
        <f>IF(
    ISERROR(PERCENTAGES!W28),
    "",
    IF(
        ISNUMBER(PERCENTAGES!W28),
        IF(
            PERCENTAGES!W28 &lt; 0.6,
            "NotKnown",
            "Known"
        ),
        PERCENTAGES!W28
    )
)</f>
        <v>Known</v>
      </c>
      <c r="X28" t="str">
        <f>IF(
    ISERROR(PERCENTAGES!X28),
    "",
    IF(
        ISNUMBER(PERCENTAGES!X28),
        IF(
            PERCENTAGES!X28 &lt; 0.6,
            "NotKnown",
            "Known"
        ),
        PERCENTAGES!X28
    )
)</f>
        <v>Known</v>
      </c>
      <c r="Y28" t="str">
        <f>IF(
    ISERROR(PERCENTAGES!Y28),
    "",
    IF(
        ISNUMBER(PERCENTAGES!Y28),
        IF(
            PERCENTAGES!Y28 &lt; 0.6,
            "NotKnown",
            "Known"
        ),
        PERCENTAGES!Y28
    )
)</f>
        <v>Known</v>
      </c>
      <c r="Z28" t="str">
        <f>IF(
    ISERROR(PERCENTAGES!Z28),
    "",
    IF(
        ISNUMBER(PERCENTAGES!Z28),
        IF(
            PERCENTAGES!Z28 &lt; 0.6,
            "NotKnown",
            "Known"
        ),
        PERCENTAGES!Z28
    )
)</f>
        <v>NotKnown</v>
      </c>
      <c r="AA28" t="str">
        <f>IF(
    ISERROR(PERCENTAGES!AA28),
    "",
    IF(
        ISNUMBER(PERCENTAGES!AA28),
        IF(
            PERCENTAGES!AA28 &lt; 0.6,
            "NotKnown",
            "Known"
        ),
        PERCENTAGES!AA28
    )
)</f>
        <v>Known</v>
      </c>
      <c r="AB28" t="str">
        <f>IF(
    ISERROR(PERCENTAGES!AB28),
    "",
    IF(
        ISNUMBER(PERCENTAGES!AB28),
        IF(
            PERCENTAGES!AB28 &lt; 0.6,
            "NotKnown",
            "Known"
        ),
        PERCENTAGES!AB28
    )
)</f>
        <v>Known</v>
      </c>
      <c r="AC28" t="str">
        <f>IF(
    ISERROR(PERCENTAGES!AC28),
    "",
    IF(
        ISNUMBER(PERCENTAGES!AC28),
        IF(
            PERCENTAGES!AC28 &lt; 0.6,
            "NotKnown",
            "Known"
        ),
        PERCENTAGES!AC28
    )
)</f>
        <v>NotKnown</v>
      </c>
      <c r="AD28" t="str">
        <f>IF(
    ISERROR(PERCENTAGES!AD28),
    "",
    IF(
        ISNUMBER(PERCENTAGES!AD28),
        IF(
            PERCENTAGES!AD28 &lt; 0.6,
            "NotKnown",
            "Known"
        ),
        PERCENTAGES!AD28
    )
)</f>
        <v/>
      </c>
      <c r="AE28" t="str">
        <f>IF(
    ISERROR(PERCENTAGES!AE28),
    "",
    IF(
        ISNUMBER(PERCENTAGES!AE28),
        IF(
            PERCENTAGES!AE28 &lt; 0.6,
            "NotKnown",
            "Known"
        ),
        PERCENTAGES!AE28
    )
)</f>
        <v/>
      </c>
      <c r="AF28" t="str">
        <f>IF(
    ISERROR(PERCENTAGES!AF28),
    "",
    IF(
        ISNUMBER(PERCENTAGES!AF28),
        IF(
            PERCENTAGES!AF28 &lt; 0.6,
            "NotKnown",
            "Known"
        ),
        PERCENTAGES!AF28
    )
)</f>
        <v>Known</v>
      </c>
      <c r="AG28" t="str">
        <f>IF(
    ISERROR(PERCENTAGES!AG28),
    "",
    IF(
        ISNUMBER(PERCENTAGES!AG28),
        IF(
            PERCENTAGES!AG28 &lt; 0.6,
            "NotKnown",
            "Known"
        ),
        PERCENTAGES!AG28
    )
)</f>
        <v>Known</v>
      </c>
      <c r="AH28" t="str">
        <f>IF(
    ISERROR(PERCENTAGES!AH28),
    "",
    IF(
        ISNUMBER(PERCENTAGES!AH28),
        IF(
            PERCENTAGES!AH28 &lt; 0.6,
            "NotKnown",
            "Known"
        ),
        PERCENTAGES!AH28
    )
)</f>
        <v>Known</v>
      </c>
      <c r="AI28" t="str">
        <f>IF(
    ISERROR(PERCENTAGES!AI28),
    "",
    IF(
        ISNUMBER(PERCENTAGES!AI28),
        IF(
            PERCENTAGES!AI28 &lt; 0.6,
            "NotKnown",
            "Known"
        ),
        PERCENTAGES!AI28
    )
)</f>
        <v>Known</v>
      </c>
      <c r="AJ28" t="str">
        <f>IF(
    ISERROR(PERCENTAGES!AJ28),
    "",
    IF(
        ISNUMBER(PERCENTAGES!AJ28),
        IF(
            PERCENTAGES!AJ28 &lt; 0.6,
            "NotKnown",
            "Known"
        ),
        PERCENTAGES!AJ28
    )
)</f>
        <v/>
      </c>
      <c r="AK28" t="str">
        <f>IF(
    ISERROR(PERCENTAGES!AK28),
    "",
    IF(
        ISNUMBER(PERCENTAGES!AK28),
        IF(
            PERCENTAGES!AK28 &lt; 0.6,
            "NotKnown",
            "Known"
        ),
        PERCENTAGES!AK28
    )
)</f>
        <v>NotKnown</v>
      </c>
      <c r="AL28" t="str">
        <f>IF(
    ISERROR(PERCENTAGES!AL28),
    "",
    IF(
        ISNUMBER(PERCENTAGES!AL28),
        IF(
            PERCENTAGES!AL28 &lt; 0.6,
            "NotKnown",
            "Known"
        ),
        PERCENTAGES!AL28
    )
)</f>
        <v>Known</v>
      </c>
      <c r="AM28" t="str">
        <f>IF(
    ISERROR(PERCENTAGES!AM28),
    "",
    IF(
        ISNUMBER(PERCENTAGES!AM28),
        IF(
            PERCENTAGES!AM28 &lt; 0.6,
            "NotKnown",
            "Known"
        ),
        PERCENTAGES!AM28
    )
)</f>
        <v/>
      </c>
      <c r="AN28" t="str">
        <f>IF(
    ISERROR(PERCENTAGES!AN28),
    "",
    IF(
        ISNUMBER(PERCENTAGES!AN28),
        IF(
            PERCENTAGES!AN28 &lt; 0.6,
            "NotKnown",
            "Known"
        ),
        PERCENTAGES!AN28
    )
)</f>
        <v/>
      </c>
      <c r="AO28" t="str">
        <f>IF(
    ISERROR(PERCENTAGES!AO28),
    "",
    IF(
        ISNUMBER(PERCENTAGES!AO28),
        IF(
            PERCENTAGES!AO28 &lt; 0.6,
            "NotKnown",
            "Known"
        ),
        PERCENTAGES!AO28
    )
)</f>
        <v/>
      </c>
      <c r="AP28" t="str">
        <f>IF(
    ISERROR(PERCENTAGES!AP28),
    "",
    IF(
        ISNUMBER(PERCENTAGES!AP28),
        IF(
            PERCENTAGES!AP28 &lt; 0.6,
            "NotKnown",
            "Known"
        ),
        PERCENTAGES!AP28
    )
)</f>
        <v>Known</v>
      </c>
      <c r="AQ28" t="str">
        <f>IF(
    ISERROR(PERCENTAGES!AQ28),
    "",
    IF(
        ISNUMBER(PERCENTAGES!AQ28),
        IF(
            PERCENTAGES!AQ28 &lt; 0.6,
            "NotKnown",
            "Known"
        ),
        PERCENTAGES!AQ28
    )
)</f>
        <v/>
      </c>
      <c r="AR28" t="str">
        <f>IF(
    ISERROR(PERCENTAGES!AR28),
    "",
    IF(
        ISNUMBER(PERCENTAGES!AR28),
        IF(
            PERCENTAGES!AR28 &lt; 0.6,
            "NotKnown",
            "Known"
        ),
        PERCENTAGES!AR28
    )
)</f>
        <v>Known</v>
      </c>
      <c r="AS28" t="str">
        <f>IF(
    ISERROR(PERCENTAGES!AS28),
    "",
    IF(
        ISNUMBER(PERCENTAGES!AS28),
        IF(
            PERCENTAGES!AS28 &lt; 0.6,
            "NotKnown",
            "Known"
        ),
        PERCENTAGES!AS28
    )
)</f>
        <v>Known</v>
      </c>
      <c r="AT28" t="str">
        <f>IF(
    ISERROR(PERCENTAGES!AT28),
    "",
    IF(
        ISNUMBER(PERCENTAGES!AT28),
        IF(
            PERCENTAGES!AT28 &lt; 0.6,
            "NotKnown",
            "Known"
        ),
        PERCENTAGES!AT28
    )
)</f>
        <v>Known</v>
      </c>
    </row>
    <row r="29">
      <c r="A29" s="1" t="str">
        <f>IF(
    ISERROR(PERCENTAGES!A29),
    "",
    IF(
        ISNUMBER(PERCENTAGES!A29),
        IF(
            PERCENTAGES!A29 &lt; 0.6,
            "NotKnown",
            "Known"
        ),
        PERCENTAGES!A29
    )
)</f>
        <v>17B-7</v>
      </c>
      <c r="B29" t="str">
        <f>IF(
    ISERROR(PERCENTAGES!B29),
    "",
    IF(
        ISNUMBER(PERCENTAGES!B29),
        IF(
            PERCENTAGES!B29 &lt; 0.6,
            "NotKnown",
            "Known"
        ),
        PERCENTAGES!B29
    )
)</f>
        <v/>
      </c>
      <c r="C29" t="str">
        <f>IF(
    ISERROR(PERCENTAGES!C29),
    "",
    IF(
        ISNUMBER(PERCENTAGES!C29),
        IF(
            PERCENTAGES!C29 &lt; 0.6,
            "NotKnown",
            "Known"
        ),
        PERCENTAGES!C29
    )
)</f>
        <v>Known</v>
      </c>
      <c r="D29" t="str">
        <f>IF(
    ISERROR(PERCENTAGES!D29),
    "",
    IF(
        ISNUMBER(PERCENTAGES!D29),
        IF(
            PERCENTAGES!D29 &lt; 0.6,
            "NotKnown",
            "Known"
        ),
        PERCENTAGES!D29
    )
)</f>
        <v>Known</v>
      </c>
      <c r="E29" t="str">
        <f>IF(
    ISERROR(PERCENTAGES!E29),
    "",
    IF(
        ISNUMBER(PERCENTAGES!E29),
        IF(
            PERCENTAGES!E29 &lt; 0.6,
            "NotKnown",
            "Known"
        ),
        PERCENTAGES!E29
    )
)</f>
        <v>NotKnown</v>
      </c>
      <c r="F29" t="str">
        <f>IF(
    ISERROR(PERCENTAGES!F29),
    "",
    IF(
        ISNUMBER(PERCENTAGES!F29),
        IF(
            PERCENTAGES!F29 &lt; 0.6,
            "NotKnown",
            "Known"
        ),
        PERCENTAGES!F29
    )
)</f>
        <v>Known</v>
      </c>
      <c r="G29" t="str">
        <f>IF(
    ISERROR(PERCENTAGES!G29),
    "",
    IF(
        ISNUMBER(PERCENTAGES!G29),
        IF(
            PERCENTAGES!G29 &lt; 0.6,
            "NotKnown",
            "Known"
        ),
        PERCENTAGES!G29
    )
)</f>
        <v>Known</v>
      </c>
      <c r="H29" t="str">
        <f>IF(
    ISERROR(PERCENTAGES!H29),
    "",
    IF(
        ISNUMBER(PERCENTAGES!H29),
        IF(
            PERCENTAGES!H29 &lt; 0.6,
            "NotKnown",
            "Known"
        ),
        PERCENTAGES!H29
    )
)</f>
        <v>Known</v>
      </c>
      <c r="I29" t="str">
        <f>IF(
    ISERROR(PERCENTAGES!I29),
    "",
    IF(
        ISNUMBER(PERCENTAGES!I29),
        IF(
            PERCENTAGES!I29 &lt; 0.6,
            "NotKnown",
            "Known"
        ),
        PERCENTAGES!I29
    )
)</f>
        <v>Known</v>
      </c>
      <c r="J29" t="str">
        <f>IF(
    ISERROR(PERCENTAGES!J29),
    "",
    IF(
        ISNUMBER(PERCENTAGES!J29),
        IF(
            PERCENTAGES!J29 &lt; 0.6,
            "NotKnown",
            "Known"
        ),
        PERCENTAGES!J29
    )
)</f>
        <v>NotKnown</v>
      </c>
      <c r="K29" t="str">
        <f>IF(
    ISERROR(PERCENTAGES!K29),
    "",
    IF(
        ISNUMBER(PERCENTAGES!K29),
        IF(
            PERCENTAGES!K29 &lt; 0.6,
            "NotKnown",
            "Known"
        ),
        PERCENTAGES!K29
    )
)</f>
        <v>NotKnown</v>
      </c>
      <c r="L29" t="str">
        <f>IF(
    ISERROR(PERCENTAGES!L29),
    "",
    IF(
        ISNUMBER(PERCENTAGES!L29),
        IF(
            PERCENTAGES!L29 &lt; 0.6,
            "NotKnown",
            "Known"
        ),
        PERCENTAGES!L29
    )
)</f>
        <v>Known</v>
      </c>
      <c r="M29" t="str">
        <f>IF(
    ISERROR(PERCENTAGES!M29),
    "",
    IF(
        ISNUMBER(PERCENTAGES!M29),
        IF(
            PERCENTAGES!M29 &lt; 0.6,
            "NotKnown",
            "Known"
        ),
        PERCENTAGES!M29
    )
)</f>
        <v>NotKnown</v>
      </c>
      <c r="N29" t="str">
        <f>IF(
    ISERROR(PERCENTAGES!N29),
    "",
    IF(
        ISNUMBER(PERCENTAGES!N29),
        IF(
            PERCENTAGES!N29 &lt; 0.6,
            "NotKnown",
            "Known"
        ),
        PERCENTAGES!N29
    )
)</f>
        <v>Known</v>
      </c>
      <c r="O29" t="str">
        <f>IF(
    ISERROR(PERCENTAGES!O29),
    "",
    IF(
        ISNUMBER(PERCENTAGES!O29),
        IF(
            PERCENTAGES!O29 &lt; 0.6,
            "NotKnown",
            "Known"
        ),
        PERCENTAGES!O29
    )
)</f>
        <v>NotKnown</v>
      </c>
      <c r="P29" t="str">
        <f>IF(
    ISERROR(PERCENTAGES!P29),
    "",
    IF(
        ISNUMBER(PERCENTAGES!P29),
        IF(
            PERCENTAGES!P29 &lt; 0.6,
            "NotKnown",
            "Known"
        ),
        PERCENTAGES!P29
    )
)</f>
        <v/>
      </c>
      <c r="Q29" t="str">
        <f>IF(
    ISERROR(PERCENTAGES!Q29),
    "",
    IF(
        ISNUMBER(PERCENTAGES!Q29),
        IF(
            PERCENTAGES!Q29 &lt; 0.6,
            "NotKnown",
            "Known"
        ),
        PERCENTAGES!Q29
    )
)</f>
        <v/>
      </c>
      <c r="R29" t="str">
        <f>IF(
    ISERROR(PERCENTAGES!R29),
    "",
    IF(
        ISNUMBER(PERCENTAGES!R29),
        IF(
            PERCENTAGES!R29 &lt; 0.6,
            "NotKnown",
            "Known"
        ),
        PERCENTAGES!R29
    )
)</f>
        <v>NotKnown</v>
      </c>
      <c r="S29" t="str">
        <f>IF(
    ISERROR(PERCENTAGES!S29),
    "",
    IF(
        ISNUMBER(PERCENTAGES!S29),
        IF(
            PERCENTAGES!S29 &lt; 0.6,
            "NotKnown",
            "Known"
        ),
        PERCENTAGES!S29
    )
)</f>
        <v>NotKnown</v>
      </c>
      <c r="T29" t="str">
        <f>IF(
    ISERROR(PERCENTAGES!T29),
    "",
    IF(
        ISNUMBER(PERCENTAGES!T29),
        IF(
            PERCENTAGES!T29 &lt; 0.6,
            "NotKnown",
            "Known"
        ),
        PERCENTAGES!T29
    )
)</f>
        <v>NotKnown</v>
      </c>
      <c r="U29" t="str">
        <f>IF(
    ISERROR(PERCENTAGES!U29),
    "",
    IF(
        ISNUMBER(PERCENTAGES!U29),
        IF(
            PERCENTAGES!U29 &lt; 0.6,
            "NotKnown",
            "Known"
        ),
        PERCENTAGES!U29
    )
)</f>
        <v>Known</v>
      </c>
      <c r="V29" t="str">
        <f>IF(
    ISERROR(PERCENTAGES!V29),
    "",
    IF(
        ISNUMBER(PERCENTAGES!V29),
        IF(
            PERCENTAGES!V29 &lt; 0.6,
            "NotKnown",
            "Known"
        ),
        PERCENTAGES!V29
    )
)</f>
        <v>NotKnown</v>
      </c>
      <c r="W29" t="str">
        <f>IF(
    ISERROR(PERCENTAGES!W29),
    "",
    IF(
        ISNUMBER(PERCENTAGES!W29),
        IF(
            PERCENTAGES!W29 &lt; 0.6,
            "NotKnown",
            "Known"
        ),
        PERCENTAGES!W29
    )
)</f>
        <v>Known</v>
      </c>
      <c r="X29" t="str">
        <f>IF(
    ISERROR(PERCENTAGES!X29),
    "",
    IF(
        ISNUMBER(PERCENTAGES!X29),
        IF(
            PERCENTAGES!X29 &lt; 0.6,
            "NotKnown",
            "Known"
        ),
        PERCENTAGES!X29
    )
)</f>
        <v>Known</v>
      </c>
      <c r="Y29" t="str">
        <f>IF(
    ISERROR(PERCENTAGES!Y29),
    "",
    IF(
        ISNUMBER(PERCENTAGES!Y29),
        IF(
            PERCENTAGES!Y29 &lt; 0.6,
            "NotKnown",
            "Known"
        ),
        PERCENTAGES!Y29
    )
)</f>
        <v>NotKnown</v>
      </c>
      <c r="Z29" t="str">
        <f>IF(
    ISERROR(PERCENTAGES!Z29),
    "",
    IF(
        ISNUMBER(PERCENTAGES!Z29),
        IF(
            PERCENTAGES!Z29 &lt; 0.6,
            "NotKnown",
            "Known"
        ),
        PERCENTAGES!Z29
    )
)</f>
        <v>Known</v>
      </c>
      <c r="AA29" t="str">
        <f>IF(
    ISERROR(PERCENTAGES!AA29),
    "",
    IF(
        ISNUMBER(PERCENTAGES!AA29),
        IF(
            PERCENTAGES!AA29 &lt; 0.6,
            "NotKnown",
            "Known"
        ),
        PERCENTAGES!AA29
    )
)</f>
        <v>Known</v>
      </c>
      <c r="AB29" t="str">
        <f>IF(
    ISERROR(PERCENTAGES!AB29),
    "",
    IF(
        ISNUMBER(PERCENTAGES!AB29),
        IF(
            PERCENTAGES!AB29 &lt; 0.6,
            "NotKnown",
            "Known"
        ),
        PERCENTAGES!AB29
    )
)</f>
        <v>Known</v>
      </c>
      <c r="AC29" t="str">
        <f>IF(
    ISERROR(PERCENTAGES!AC29),
    "",
    IF(
        ISNUMBER(PERCENTAGES!AC29),
        IF(
            PERCENTAGES!AC29 &lt; 0.6,
            "NotKnown",
            "Known"
        ),
        PERCENTAGES!AC29
    )
)</f>
        <v>Known</v>
      </c>
      <c r="AD29" t="str">
        <f>IF(
    ISERROR(PERCENTAGES!AD29),
    "",
    IF(
        ISNUMBER(PERCENTAGES!AD29),
        IF(
            PERCENTAGES!AD29 &lt; 0.6,
            "NotKnown",
            "Known"
        ),
        PERCENTAGES!AD29
    )
)</f>
        <v/>
      </c>
      <c r="AE29" t="str">
        <f>IF(
    ISERROR(PERCENTAGES!AE29),
    "",
    IF(
        ISNUMBER(PERCENTAGES!AE29),
        IF(
            PERCENTAGES!AE29 &lt; 0.6,
            "NotKnown",
            "Known"
        ),
        PERCENTAGES!AE29
    )
)</f>
        <v/>
      </c>
      <c r="AF29" t="str">
        <f>IF(
    ISERROR(PERCENTAGES!AF29),
    "",
    IF(
        ISNUMBER(PERCENTAGES!AF29),
        IF(
            PERCENTAGES!AF29 &lt; 0.6,
            "NotKnown",
            "Known"
        ),
        PERCENTAGES!AF29
    )
)</f>
        <v>Known</v>
      </c>
      <c r="AG29" t="str">
        <f>IF(
    ISERROR(PERCENTAGES!AG29),
    "",
    IF(
        ISNUMBER(PERCENTAGES!AG29),
        IF(
            PERCENTAGES!AG29 &lt; 0.6,
            "NotKnown",
            "Known"
        ),
        PERCENTAGES!AG29
    )
)</f>
        <v>NotKnown</v>
      </c>
      <c r="AH29" t="str">
        <f>IF(
    ISERROR(PERCENTAGES!AH29),
    "",
    IF(
        ISNUMBER(PERCENTAGES!AH29),
        IF(
            PERCENTAGES!AH29 &lt; 0.6,
            "NotKnown",
            "Known"
        ),
        PERCENTAGES!AH29
    )
)</f>
        <v>Known</v>
      </c>
      <c r="AI29" t="str">
        <f>IF(
    ISERROR(PERCENTAGES!AI29),
    "",
    IF(
        ISNUMBER(PERCENTAGES!AI29),
        IF(
            PERCENTAGES!AI29 &lt; 0.6,
            "NotKnown",
            "Known"
        ),
        PERCENTAGES!AI29
    )
)</f>
        <v>NotKnown</v>
      </c>
      <c r="AJ29" t="str">
        <f>IF(
    ISERROR(PERCENTAGES!AJ29),
    "",
    IF(
        ISNUMBER(PERCENTAGES!AJ29),
        IF(
            PERCENTAGES!AJ29 &lt; 0.6,
            "NotKnown",
            "Known"
        ),
        PERCENTAGES!AJ29
    )
)</f>
        <v/>
      </c>
      <c r="AK29" t="str">
        <f>IF(
    ISERROR(PERCENTAGES!AK29),
    "",
    IF(
        ISNUMBER(PERCENTAGES!AK29),
        IF(
            PERCENTAGES!AK29 &lt; 0.6,
            "NotKnown",
            "Known"
        ),
        PERCENTAGES!AK29
    )
)</f>
        <v>Known</v>
      </c>
      <c r="AL29" t="str">
        <f>IF(
    ISERROR(PERCENTAGES!AL29),
    "",
    IF(
        ISNUMBER(PERCENTAGES!AL29),
        IF(
            PERCENTAGES!AL29 &lt; 0.6,
            "NotKnown",
            "Known"
        ),
        PERCENTAGES!AL29
    )
)</f>
        <v>NotKnown</v>
      </c>
      <c r="AM29" t="str">
        <f>IF(
    ISERROR(PERCENTAGES!AM29),
    "",
    IF(
        ISNUMBER(PERCENTAGES!AM29),
        IF(
            PERCENTAGES!AM29 &lt; 0.6,
            "NotKnown",
            "Known"
        ),
        PERCENTAGES!AM29
    )
)</f>
        <v/>
      </c>
      <c r="AN29" t="str">
        <f>IF(
    ISERROR(PERCENTAGES!AN29),
    "",
    IF(
        ISNUMBER(PERCENTAGES!AN29),
        IF(
            PERCENTAGES!AN29 &lt; 0.6,
            "NotKnown",
            "Known"
        ),
        PERCENTAGES!AN29
    )
)</f>
        <v/>
      </c>
      <c r="AO29" t="str">
        <f>IF(
    ISERROR(PERCENTAGES!AO29),
    "",
    IF(
        ISNUMBER(PERCENTAGES!AO29),
        IF(
            PERCENTAGES!AO29 &lt; 0.6,
            "NotKnown",
            "Known"
        ),
        PERCENTAGES!AO29
    )
)</f>
        <v/>
      </c>
      <c r="AP29" t="str">
        <f>IF(
    ISERROR(PERCENTAGES!AP29),
    "",
    IF(
        ISNUMBER(PERCENTAGES!AP29),
        IF(
            PERCENTAGES!AP29 &lt; 0.6,
            "NotKnown",
            "Known"
        ),
        PERCENTAGES!AP29
    )
)</f>
        <v>Known</v>
      </c>
      <c r="AQ29" t="str">
        <f>IF(
    ISERROR(PERCENTAGES!AQ29),
    "",
    IF(
        ISNUMBER(PERCENTAGES!AQ29),
        IF(
            PERCENTAGES!AQ29 &lt; 0.6,
            "NotKnown",
            "Known"
        ),
        PERCENTAGES!AQ29
    )
)</f>
        <v/>
      </c>
      <c r="AR29" t="str">
        <f>IF(
    ISERROR(PERCENTAGES!AR29),
    "",
    IF(
        ISNUMBER(PERCENTAGES!AR29),
        IF(
            PERCENTAGES!AR29 &lt; 0.6,
            "NotKnown",
            "Known"
        ),
        PERCENTAGES!AR29
    )
)</f>
        <v>Known</v>
      </c>
      <c r="AS29" t="str">
        <f>IF(
    ISERROR(PERCENTAGES!AS29),
    "",
    IF(
        ISNUMBER(PERCENTAGES!AS29),
        IF(
            PERCENTAGES!AS29 &lt; 0.6,
            "NotKnown",
            "Known"
        ),
        PERCENTAGES!AS29
    )
)</f>
        <v>Known</v>
      </c>
      <c r="AT29" t="str">
        <f>IF(
    ISERROR(PERCENTAGES!AT29),
    "",
    IF(
        ISNUMBER(PERCENTAGES!AT29),
        IF(
            PERCENTAGES!AT29 &lt; 0.6,
            "NotKnown",
            "Known"
        ),
        PERCENTAGES!AT29
    )
)</f>
        <v>NotKnown</v>
      </c>
    </row>
    <row r="30">
      <c r="A30" s="1" t="str">
        <f>IF(
    ISERROR(PERCENTAGES!A30),
    "",
    IF(
        ISNUMBER(PERCENTAGES!A30),
        IF(
            PERCENTAGES!A30 &lt; 0.6,
            "NotKnown",
            "Known"
        ),
        PERCENTAGES!A30
    )
)</f>
        <v>17B-8</v>
      </c>
      <c r="B30" t="str">
        <f>IF(
    ISERROR(PERCENTAGES!B30),
    "",
    IF(
        ISNUMBER(PERCENTAGES!B30),
        IF(
            PERCENTAGES!B30 &lt; 0.6,
            "NotKnown",
            "Known"
        ),
        PERCENTAGES!B30
    )
)</f>
        <v/>
      </c>
      <c r="C30" t="str">
        <f>IF(
    ISERROR(PERCENTAGES!C30),
    "",
    IF(
        ISNUMBER(PERCENTAGES!C30),
        IF(
            PERCENTAGES!C30 &lt; 0.6,
            "NotKnown",
            "Known"
        ),
        PERCENTAGES!C30
    )
)</f>
        <v>Known</v>
      </c>
      <c r="D30" t="str">
        <f>IF(
    ISERROR(PERCENTAGES!D30),
    "",
    IF(
        ISNUMBER(PERCENTAGES!D30),
        IF(
            PERCENTAGES!D30 &lt; 0.6,
            "NotKnown",
            "Known"
        ),
        PERCENTAGES!D30
    )
)</f>
        <v>NotKnown</v>
      </c>
      <c r="E30" t="str">
        <f>IF(
    ISERROR(PERCENTAGES!E30),
    "",
    IF(
        ISNUMBER(PERCENTAGES!E30),
        IF(
            PERCENTAGES!E30 &lt; 0.6,
            "NotKnown",
            "Known"
        ),
        PERCENTAGES!E30
    )
)</f>
        <v>NotKnown</v>
      </c>
      <c r="F30" t="str">
        <f>IF(
    ISERROR(PERCENTAGES!F30),
    "",
    IF(
        ISNUMBER(PERCENTAGES!F30),
        IF(
            PERCENTAGES!F30 &lt; 0.6,
            "NotKnown",
            "Known"
        ),
        PERCENTAGES!F30
    )
)</f>
        <v>Known</v>
      </c>
      <c r="G30" t="str">
        <f>IF(
    ISERROR(PERCENTAGES!G30),
    "",
    IF(
        ISNUMBER(PERCENTAGES!G30),
        IF(
            PERCENTAGES!G30 &lt; 0.6,
            "NotKnown",
            "Known"
        ),
        PERCENTAGES!G30
    )
)</f>
        <v>Known</v>
      </c>
      <c r="H30" t="str">
        <f>IF(
    ISERROR(PERCENTAGES!H30),
    "",
    IF(
        ISNUMBER(PERCENTAGES!H30),
        IF(
            PERCENTAGES!H30 &lt; 0.6,
            "NotKnown",
            "Known"
        ),
        PERCENTAGES!H30
    )
)</f>
        <v>Known</v>
      </c>
      <c r="I30" t="str">
        <f>IF(
    ISERROR(PERCENTAGES!I30),
    "",
    IF(
        ISNUMBER(PERCENTAGES!I30),
        IF(
            PERCENTAGES!I30 &lt; 0.6,
            "NotKnown",
            "Known"
        ),
        PERCENTAGES!I30
    )
)</f>
        <v>Known</v>
      </c>
      <c r="J30" t="str">
        <f>IF(
    ISERROR(PERCENTAGES!J30),
    "",
    IF(
        ISNUMBER(PERCENTAGES!J30),
        IF(
            PERCENTAGES!J30 &lt; 0.6,
            "NotKnown",
            "Known"
        ),
        PERCENTAGES!J30
    )
)</f>
        <v>Known</v>
      </c>
      <c r="K30" t="str">
        <f>IF(
    ISERROR(PERCENTAGES!K30),
    "",
    IF(
        ISNUMBER(PERCENTAGES!K30),
        IF(
            PERCENTAGES!K30 &lt; 0.6,
            "NotKnown",
            "Known"
        ),
        PERCENTAGES!K30
    )
)</f>
        <v>Known</v>
      </c>
      <c r="L30" t="str">
        <f>IF(
    ISERROR(PERCENTAGES!L30),
    "",
    IF(
        ISNUMBER(PERCENTAGES!L30),
        IF(
            PERCENTAGES!L30 &lt; 0.6,
            "NotKnown",
            "Known"
        ),
        PERCENTAGES!L30
    )
)</f>
        <v>Known</v>
      </c>
      <c r="M30" t="str">
        <f>IF(
    ISERROR(PERCENTAGES!M30),
    "",
    IF(
        ISNUMBER(PERCENTAGES!M30),
        IF(
            PERCENTAGES!M30 &lt; 0.6,
            "NotKnown",
            "Known"
        ),
        PERCENTAGES!M30
    )
)</f>
        <v>Known</v>
      </c>
      <c r="N30" t="str">
        <f>IF(
    ISERROR(PERCENTAGES!N30),
    "",
    IF(
        ISNUMBER(PERCENTAGES!N30),
        IF(
            PERCENTAGES!N30 &lt; 0.6,
            "NotKnown",
            "Known"
        ),
        PERCENTAGES!N30
    )
)</f>
        <v>Known</v>
      </c>
      <c r="O30" t="str">
        <f>IF(
    ISERROR(PERCENTAGES!O30),
    "",
    IF(
        ISNUMBER(PERCENTAGES!O30),
        IF(
            PERCENTAGES!O30 &lt; 0.6,
            "NotKnown",
            "Known"
        ),
        PERCENTAGES!O30
    )
)</f>
        <v>Known</v>
      </c>
      <c r="P30" t="str">
        <f>IF(
    ISERROR(PERCENTAGES!P30),
    "",
    IF(
        ISNUMBER(PERCENTAGES!P30),
        IF(
            PERCENTAGES!P30 &lt; 0.6,
            "NotKnown",
            "Known"
        ),
        PERCENTAGES!P30
    )
)</f>
        <v/>
      </c>
      <c r="Q30" t="str">
        <f>IF(
    ISERROR(PERCENTAGES!Q30),
    "",
    IF(
        ISNUMBER(PERCENTAGES!Q30),
        IF(
            PERCENTAGES!Q30 &lt; 0.6,
            "NotKnown",
            "Known"
        ),
        PERCENTAGES!Q30
    )
)</f>
        <v/>
      </c>
      <c r="R30" t="str">
        <f>IF(
    ISERROR(PERCENTAGES!R30),
    "",
    IF(
        ISNUMBER(PERCENTAGES!R30),
        IF(
            PERCENTAGES!R30 &lt; 0.6,
            "NotKnown",
            "Known"
        ),
        PERCENTAGES!R30
    )
)</f>
        <v>Known</v>
      </c>
      <c r="S30" t="str">
        <f>IF(
    ISERROR(PERCENTAGES!S30),
    "",
    IF(
        ISNUMBER(PERCENTAGES!S30),
        IF(
            PERCENTAGES!S30 &lt; 0.6,
            "NotKnown",
            "Known"
        ),
        PERCENTAGES!S30
    )
)</f>
        <v>Known</v>
      </c>
      <c r="T30" t="str">
        <f>IF(
    ISERROR(PERCENTAGES!T30),
    "",
    IF(
        ISNUMBER(PERCENTAGES!T30),
        IF(
            PERCENTAGES!T30 &lt; 0.6,
            "NotKnown",
            "Known"
        ),
        PERCENTAGES!T30
    )
)</f>
        <v>Known</v>
      </c>
      <c r="U30" t="str">
        <f>IF(
    ISERROR(PERCENTAGES!U30),
    "",
    IF(
        ISNUMBER(PERCENTAGES!U30),
        IF(
            PERCENTAGES!U30 &lt; 0.6,
            "NotKnown",
            "Known"
        ),
        PERCENTAGES!U30
    )
)</f>
        <v>Known</v>
      </c>
      <c r="V30" t="str">
        <f>IF(
    ISERROR(PERCENTAGES!V30),
    "",
    IF(
        ISNUMBER(PERCENTAGES!V30),
        IF(
            PERCENTAGES!V30 &lt; 0.6,
            "NotKnown",
            "Known"
        ),
        PERCENTAGES!V30
    )
)</f>
        <v>Known</v>
      </c>
      <c r="W30" t="str">
        <f>IF(
    ISERROR(PERCENTAGES!W30),
    "",
    IF(
        ISNUMBER(PERCENTAGES!W30),
        IF(
            PERCENTAGES!W30 &lt; 0.6,
            "NotKnown",
            "Known"
        ),
        PERCENTAGES!W30
    )
)</f>
        <v>Known</v>
      </c>
      <c r="X30" t="str">
        <f>IF(
    ISERROR(PERCENTAGES!X30),
    "",
    IF(
        ISNUMBER(PERCENTAGES!X30),
        IF(
            PERCENTAGES!X30 &lt; 0.6,
            "NotKnown",
            "Known"
        ),
        PERCENTAGES!X30
    )
)</f>
        <v>Known</v>
      </c>
      <c r="Y30" t="str">
        <f>IF(
    ISERROR(PERCENTAGES!Y30),
    "",
    IF(
        ISNUMBER(PERCENTAGES!Y30),
        IF(
            PERCENTAGES!Y30 &lt; 0.6,
            "NotKnown",
            "Known"
        ),
        PERCENTAGES!Y30
    )
)</f>
        <v>Known</v>
      </c>
      <c r="Z30" t="str">
        <f>IF(
    ISERROR(PERCENTAGES!Z30),
    "",
    IF(
        ISNUMBER(PERCENTAGES!Z30),
        IF(
            PERCENTAGES!Z30 &lt; 0.6,
            "NotKnown",
            "Known"
        ),
        PERCENTAGES!Z30
    )
)</f>
        <v>Known</v>
      </c>
      <c r="AA30" t="str">
        <f>IF(
    ISERROR(PERCENTAGES!AA30),
    "",
    IF(
        ISNUMBER(PERCENTAGES!AA30),
        IF(
            PERCENTAGES!AA30 &lt; 0.6,
            "NotKnown",
            "Known"
        ),
        PERCENTAGES!AA30
    )
)</f>
        <v>Known</v>
      </c>
      <c r="AB30" t="str">
        <f>IF(
    ISERROR(PERCENTAGES!AB30),
    "",
    IF(
        ISNUMBER(PERCENTAGES!AB30),
        IF(
            PERCENTAGES!AB30 &lt; 0.6,
            "NotKnown",
            "Known"
        ),
        PERCENTAGES!AB30
    )
)</f>
        <v>Known</v>
      </c>
      <c r="AC30" t="str">
        <f>IF(
    ISERROR(PERCENTAGES!AC30),
    "",
    IF(
        ISNUMBER(PERCENTAGES!AC30),
        IF(
            PERCENTAGES!AC30 &lt; 0.6,
            "NotKnown",
            "Known"
        ),
        PERCENTAGES!AC30
    )
)</f>
        <v>Known</v>
      </c>
      <c r="AD30" t="str">
        <f>IF(
    ISERROR(PERCENTAGES!AD30),
    "",
    IF(
        ISNUMBER(PERCENTAGES!AD30),
        IF(
            PERCENTAGES!AD30 &lt; 0.6,
            "NotKnown",
            "Known"
        ),
        PERCENTAGES!AD30
    )
)</f>
        <v/>
      </c>
      <c r="AE30" t="str">
        <f>IF(
    ISERROR(PERCENTAGES!AE30),
    "",
    IF(
        ISNUMBER(PERCENTAGES!AE30),
        IF(
            PERCENTAGES!AE30 &lt; 0.6,
            "NotKnown",
            "Known"
        ),
        PERCENTAGES!AE30
    )
)</f>
        <v/>
      </c>
      <c r="AF30" t="str">
        <f>IF(
    ISERROR(PERCENTAGES!AF30),
    "",
    IF(
        ISNUMBER(PERCENTAGES!AF30),
        IF(
            PERCENTAGES!AF30 &lt; 0.6,
            "NotKnown",
            "Known"
        ),
        PERCENTAGES!AF30
    )
)</f>
        <v>Known</v>
      </c>
      <c r="AG30" t="str">
        <f>IF(
    ISERROR(PERCENTAGES!AG30),
    "",
    IF(
        ISNUMBER(PERCENTAGES!AG30),
        IF(
            PERCENTAGES!AG30 &lt; 0.6,
            "NotKnown",
            "Known"
        ),
        PERCENTAGES!AG30
    )
)</f>
        <v>Known</v>
      </c>
      <c r="AH30" t="str">
        <f>IF(
    ISERROR(PERCENTAGES!AH30),
    "",
    IF(
        ISNUMBER(PERCENTAGES!AH30),
        IF(
            PERCENTAGES!AH30 &lt; 0.6,
            "NotKnown",
            "Known"
        ),
        PERCENTAGES!AH30
    )
)</f>
        <v>Known</v>
      </c>
      <c r="AI30" t="str">
        <f>IF(
    ISERROR(PERCENTAGES!AI30),
    "",
    IF(
        ISNUMBER(PERCENTAGES!AI30),
        IF(
            PERCENTAGES!AI30 &lt; 0.6,
            "NotKnown",
            "Known"
        ),
        PERCENTAGES!AI30
    )
)</f>
        <v>Known</v>
      </c>
      <c r="AJ30" t="str">
        <f>IF(
    ISERROR(PERCENTAGES!AJ30),
    "",
    IF(
        ISNUMBER(PERCENTAGES!AJ30),
        IF(
            PERCENTAGES!AJ30 &lt; 0.6,
            "NotKnown",
            "Known"
        ),
        PERCENTAGES!AJ30
    )
)</f>
        <v/>
      </c>
      <c r="AK30" t="str">
        <f>IF(
    ISERROR(PERCENTAGES!AK30),
    "",
    IF(
        ISNUMBER(PERCENTAGES!AK30),
        IF(
            PERCENTAGES!AK30 &lt; 0.6,
            "NotKnown",
            "Known"
        ),
        PERCENTAGES!AK30
    )
)</f>
        <v>Known</v>
      </c>
      <c r="AL30" t="str">
        <f>IF(
    ISERROR(PERCENTAGES!AL30),
    "",
    IF(
        ISNUMBER(PERCENTAGES!AL30),
        IF(
            PERCENTAGES!AL30 &lt; 0.6,
            "NotKnown",
            "Known"
        ),
        PERCENTAGES!AL30
    )
)</f>
        <v>Known</v>
      </c>
      <c r="AM30" t="str">
        <f>IF(
    ISERROR(PERCENTAGES!AM30),
    "",
    IF(
        ISNUMBER(PERCENTAGES!AM30),
        IF(
            PERCENTAGES!AM30 &lt; 0.6,
            "NotKnown",
            "Known"
        ),
        PERCENTAGES!AM30
    )
)</f>
        <v/>
      </c>
      <c r="AN30" t="str">
        <f>IF(
    ISERROR(PERCENTAGES!AN30),
    "",
    IF(
        ISNUMBER(PERCENTAGES!AN30),
        IF(
            PERCENTAGES!AN30 &lt; 0.6,
            "NotKnown",
            "Known"
        ),
        PERCENTAGES!AN30
    )
)</f>
        <v/>
      </c>
      <c r="AO30" t="str">
        <f>IF(
    ISERROR(PERCENTAGES!AO30),
    "",
    IF(
        ISNUMBER(PERCENTAGES!AO30),
        IF(
            PERCENTAGES!AO30 &lt; 0.6,
            "NotKnown",
            "Known"
        ),
        PERCENTAGES!AO30
    )
)</f>
        <v/>
      </c>
      <c r="AP30" t="str">
        <f>IF(
    ISERROR(PERCENTAGES!AP30),
    "",
    IF(
        ISNUMBER(PERCENTAGES!AP30),
        IF(
            PERCENTAGES!AP30 &lt; 0.6,
            "NotKnown",
            "Known"
        ),
        PERCENTAGES!AP30
    )
)</f>
        <v>Known</v>
      </c>
      <c r="AQ30" t="str">
        <f>IF(
    ISERROR(PERCENTAGES!AQ30),
    "",
    IF(
        ISNUMBER(PERCENTAGES!AQ30),
        IF(
            PERCENTAGES!AQ30 &lt; 0.6,
            "NotKnown",
            "Known"
        ),
        PERCENTAGES!AQ30
    )
)</f>
        <v/>
      </c>
      <c r="AR30" t="str">
        <f>IF(
    ISERROR(PERCENTAGES!AR30),
    "",
    IF(
        ISNUMBER(PERCENTAGES!AR30),
        IF(
            PERCENTAGES!AR30 &lt; 0.6,
            "NotKnown",
            "Known"
        ),
        PERCENTAGES!AR30
    )
)</f>
        <v>Known</v>
      </c>
      <c r="AS30" t="str">
        <f>IF(
    ISERROR(PERCENTAGES!AS30),
    "",
    IF(
        ISNUMBER(PERCENTAGES!AS30),
        IF(
            PERCENTAGES!AS30 &lt; 0.6,
            "NotKnown",
            "Known"
        ),
        PERCENTAGES!AS30
    )
)</f>
        <v>Known</v>
      </c>
      <c r="AT30" t="str">
        <f>IF(
    ISERROR(PERCENTAGES!AT30),
    "",
    IF(
        ISNUMBER(PERCENTAGES!AT30),
        IF(
            PERCENTAGES!AT30 &lt; 0.6,
            "NotKnown",
            "Known"
        ),
        PERCENTAGES!AT30
    )
)</f>
        <v>Known</v>
      </c>
    </row>
    <row r="31">
      <c r="A31" s="1" t="str">
        <f>IF(
    ISERROR(PERCENTAGES!A31),
    "",
    IF(
        ISNUMBER(PERCENTAGES!A31),
        IF(
            PERCENTAGES!A31 &lt; 0.6,
            "NotKnown",
            "Known"
        ),
        PERCENTAGES!A31
    )
)</f>
        <v>17B-9</v>
      </c>
      <c r="B31" t="str">
        <f>IF(
    ISERROR(PERCENTAGES!B31),
    "",
    IF(
        ISNUMBER(PERCENTAGES!B31),
        IF(
            PERCENTAGES!B31 &lt; 0.6,
            "NotKnown",
            "Known"
        ),
        PERCENTAGES!B31
    )
)</f>
        <v/>
      </c>
      <c r="C31" t="str">
        <f>IF(
    ISERROR(PERCENTAGES!C31),
    "",
    IF(
        ISNUMBER(PERCENTAGES!C31),
        IF(
            PERCENTAGES!C31 &lt; 0.6,
            "NotKnown",
            "Known"
        ),
        PERCENTAGES!C31
    )
)</f>
        <v>Known</v>
      </c>
      <c r="D31" t="str">
        <f>IF(
    ISERROR(PERCENTAGES!D31),
    "",
    IF(
        ISNUMBER(PERCENTAGES!D31),
        IF(
            PERCENTAGES!D31 &lt; 0.6,
            "NotKnown",
            "Known"
        ),
        PERCENTAGES!D31
    )
)</f>
        <v>Known</v>
      </c>
      <c r="E31" t="str">
        <f>IF(
    ISERROR(PERCENTAGES!E31),
    "",
    IF(
        ISNUMBER(PERCENTAGES!E31),
        IF(
            PERCENTAGES!E31 &lt; 0.6,
            "NotKnown",
            "Known"
        ),
        PERCENTAGES!E31
    )
)</f>
        <v>Known</v>
      </c>
      <c r="F31" t="str">
        <f>IF(
    ISERROR(PERCENTAGES!F31),
    "",
    IF(
        ISNUMBER(PERCENTAGES!F31),
        IF(
            PERCENTAGES!F31 &lt; 0.6,
            "NotKnown",
            "Known"
        ),
        PERCENTAGES!F31
    )
)</f>
        <v>Known</v>
      </c>
      <c r="G31" t="str">
        <f>IF(
    ISERROR(PERCENTAGES!G31),
    "",
    IF(
        ISNUMBER(PERCENTAGES!G31),
        IF(
            PERCENTAGES!G31 &lt; 0.6,
            "NotKnown",
            "Known"
        ),
        PERCENTAGES!G31
    )
)</f>
        <v>Known</v>
      </c>
      <c r="H31" t="str">
        <f>IF(
    ISERROR(PERCENTAGES!H31),
    "",
    IF(
        ISNUMBER(PERCENTAGES!H31),
        IF(
            PERCENTAGES!H31 &lt; 0.6,
            "NotKnown",
            "Known"
        ),
        PERCENTAGES!H31
    )
)</f>
        <v>Known</v>
      </c>
      <c r="I31" t="str">
        <f>IF(
    ISERROR(PERCENTAGES!I31),
    "",
    IF(
        ISNUMBER(PERCENTAGES!I31),
        IF(
            PERCENTAGES!I31 &lt; 0.6,
            "NotKnown",
            "Known"
        ),
        PERCENTAGES!I31
    )
)</f>
        <v>Known</v>
      </c>
      <c r="J31" t="str">
        <f>IF(
    ISERROR(PERCENTAGES!J31),
    "",
    IF(
        ISNUMBER(PERCENTAGES!J31),
        IF(
            PERCENTAGES!J31 &lt; 0.6,
            "NotKnown",
            "Known"
        ),
        PERCENTAGES!J31
    )
)</f>
        <v>Known</v>
      </c>
      <c r="K31" t="str">
        <f>IF(
    ISERROR(PERCENTAGES!K31),
    "",
    IF(
        ISNUMBER(PERCENTAGES!K31),
        IF(
            PERCENTAGES!K31 &lt; 0.6,
            "NotKnown",
            "Known"
        ),
        PERCENTAGES!K31
    )
)</f>
        <v>Known</v>
      </c>
      <c r="L31" t="str">
        <f>IF(
    ISERROR(PERCENTAGES!L31),
    "",
    IF(
        ISNUMBER(PERCENTAGES!L31),
        IF(
            PERCENTAGES!L31 &lt; 0.6,
            "NotKnown",
            "Known"
        ),
        PERCENTAGES!L31
    )
)</f>
        <v>Known</v>
      </c>
      <c r="M31" t="str">
        <f>IF(
    ISERROR(PERCENTAGES!M31),
    "",
    IF(
        ISNUMBER(PERCENTAGES!M31),
        IF(
            PERCENTAGES!M31 &lt; 0.6,
            "NotKnown",
            "Known"
        ),
        PERCENTAGES!M31
    )
)</f>
        <v>Known</v>
      </c>
      <c r="N31" t="str">
        <f>IF(
    ISERROR(PERCENTAGES!N31),
    "",
    IF(
        ISNUMBER(PERCENTAGES!N31),
        IF(
            PERCENTAGES!N31 &lt; 0.6,
            "NotKnown",
            "Known"
        ),
        PERCENTAGES!N31
    )
)</f>
        <v>Known</v>
      </c>
      <c r="O31" t="str">
        <f>IF(
    ISERROR(PERCENTAGES!O31),
    "",
    IF(
        ISNUMBER(PERCENTAGES!O31),
        IF(
            PERCENTAGES!O31 &lt; 0.6,
            "NotKnown",
            "Known"
        ),
        PERCENTAGES!O31
    )
)</f>
        <v>Known</v>
      </c>
      <c r="P31" t="str">
        <f>IF(
    ISERROR(PERCENTAGES!P31),
    "",
    IF(
        ISNUMBER(PERCENTAGES!P31),
        IF(
            PERCENTAGES!P31 &lt; 0.6,
            "NotKnown",
            "Known"
        ),
        PERCENTAGES!P31
    )
)</f>
        <v/>
      </c>
      <c r="Q31" t="str">
        <f>IF(
    ISERROR(PERCENTAGES!Q31),
    "",
    IF(
        ISNUMBER(PERCENTAGES!Q31),
        IF(
            PERCENTAGES!Q31 &lt; 0.6,
            "NotKnown",
            "Known"
        ),
        PERCENTAGES!Q31
    )
)</f>
        <v/>
      </c>
      <c r="R31" t="str">
        <f>IF(
    ISERROR(PERCENTAGES!R31),
    "",
    IF(
        ISNUMBER(PERCENTAGES!R31),
        IF(
            PERCENTAGES!R31 &lt; 0.6,
            "NotKnown",
            "Known"
        ),
        PERCENTAGES!R31
    )
)</f>
        <v>Known</v>
      </c>
      <c r="S31" t="str">
        <f>IF(
    ISERROR(PERCENTAGES!S31),
    "",
    IF(
        ISNUMBER(PERCENTAGES!S31),
        IF(
            PERCENTAGES!S31 &lt; 0.6,
            "NotKnown",
            "Known"
        ),
        PERCENTAGES!S31
    )
)</f>
        <v>Known</v>
      </c>
      <c r="T31" t="str">
        <f>IF(
    ISERROR(PERCENTAGES!T31),
    "",
    IF(
        ISNUMBER(PERCENTAGES!T31),
        IF(
            PERCENTAGES!T31 &lt; 0.6,
            "NotKnown",
            "Known"
        ),
        PERCENTAGES!T31
    )
)</f>
        <v>Known</v>
      </c>
      <c r="U31" t="str">
        <f>IF(
    ISERROR(PERCENTAGES!U31),
    "",
    IF(
        ISNUMBER(PERCENTAGES!U31),
        IF(
            PERCENTAGES!U31 &lt; 0.6,
            "NotKnown",
            "Known"
        ),
        PERCENTAGES!U31
    )
)</f>
        <v>Known</v>
      </c>
      <c r="V31" t="str">
        <f>IF(
    ISERROR(PERCENTAGES!V31),
    "",
    IF(
        ISNUMBER(PERCENTAGES!V31),
        IF(
            PERCENTAGES!V31 &lt; 0.6,
            "NotKnown",
            "Known"
        ),
        PERCENTAGES!V31
    )
)</f>
        <v>Known</v>
      </c>
      <c r="W31" t="str">
        <f>IF(
    ISERROR(PERCENTAGES!W31),
    "",
    IF(
        ISNUMBER(PERCENTAGES!W31),
        IF(
            PERCENTAGES!W31 &lt; 0.6,
            "NotKnown",
            "Known"
        ),
        PERCENTAGES!W31
    )
)</f>
        <v>Known</v>
      </c>
      <c r="X31" t="str">
        <f>IF(
    ISERROR(PERCENTAGES!X31),
    "",
    IF(
        ISNUMBER(PERCENTAGES!X31),
        IF(
            PERCENTAGES!X31 &lt; 0.6,
            "NotKnown",
            "Known"
        ),
        PERCENTAGES!X31
    )
)</f>
        <v>NotKnown</v>
      </c>
      <c r="Y31" t="str">
        <f>IF(
    ISERROR(PERCENTAGES!Y31),
    "",
    IF(
        ISNUMBER(PERCENTAGES!Y31),
        IF(
            PERCENTAGES!Y31 &lt; 0.6,
            "NotKnown",
            "Known"
        ),
        PERCENTAGES!Y31
    )
)</f>
        <v>Known</v>
      </c>
      <c r="Z31" t="str">
        <f>IF(
    ISERROR(PERCENTAGES!Z31),
    "",
    IF(
        ISNUMBER(PERCENTAGES!Z31),
        IF(
            PERCENTAGES!Z31 &lt; 0.6,
            "NotKnown",
            "Known"
        ),
        PERCENTAGES!Z31
    )
)</f>
        <v>NotKnown</v>
      </c>
      <c r="AA31" t="str">
        <f>IF(
    ISERROR(PERCENTAGES!AA31),
    "",
    IF(
        ISNUMBER(PERCENTAGES!AA31),
        IF(
            PERCENTAGES!AA31 &lt; 0.6,
            "NotKnown",
            "Known"
        ),
        PERCENTAGES!AA31
    )
)</f>
        <v>Known</v>
      </c>
      <c r="AB31" t="str">
        <f>IF(
    ISERROR(PERCENTAGES!AB31),
    "",
    IF(
        ISNUMBER(PERCENTAGES!AB31),
        IF(
            PERCENTAGES!AB31 &lt; 0.6,
            "NotKnown",
            "Known"
        ),
        PERCENTAGES!AB31
    )
)</f>
        <v>Known</v>
      </c>
      <c r="AC31" t="str">
        <f>IF(
    ISERROR(PERCENTAGES!AC31),
    "",
    IF(
        ISNUMBER(PERCENTAGES!AC31),
        IF(
            PERCENTAGES!AC31 &lt; 0.6,
            "NotKnown",
            "Known"
        ),
        PERCENTAGES!AC31
    )
)</f>
        <v>Known</v>
      </c>
      <c r="AD31" t="str">
        <f>IF(
    ISERROR(PERCENTAGES!AD31),
    "",
    IF(
        ISNUMBER(PERCENTAGES!AD31),
        IF(
            PERCENTAGES!AD31 &lt; 0.6,
            "NotKnown",
            "Known"
        ),
        PERCENTAGES!AD31
    )
)</f>
        <v/>
      </c>
      <c r="AE31" t="str">
        <f>IF(
    ISERROR(PERCENTAGES!AE31),
    "",
    IF(
        ISNUMBER(PERCENTAGES!AE31),
        IF(
            PERCENTAGES!AE31 &lt; 0.6,
            "NotKnown",
            "Known"
        ),
        PERCENTAGES!AE31
    )
)</f>
        <v/>
      </c>
      <c r="AF31" t="str">
        <f>IF(
    ISERROR(PERCENTAGES!AF31),
    "",
    IF(
        ISNUMBER(PERCENTAGES!AF31),
        IF(
            PERCENTAGES!AF31 &lt; 0.6,
            "NotKnown",
            "Known"
        ),
        PERCENTAGES!AF31
    )
)</f>
        <v>Known</v>
      </c>
      <c r="AG31" t="str">
        <f>IF(
    ISERROR(PERCENTAGES!AG31),
    "",
    IF(
        ISNUMBER(PERCENTAGES!AG31),
        IF(
            PERCENTAGES!AG31 &lt; 0.6,
            "NotKnown",
            "Known"
        ),
        PERCENTAGES!AG31
    )
)</f>
        <v>Known</v>
      </c>
      <c r="AH31" t="str">
        <f>IF(
    ISERROR(PERCENTAGES!AH31),
    "",
    IF(
        ISNUMBER(PERCENTAGES!AH31),
        IF(
            PERCENTAGES!AH31 &lt; 0.6,
            "NotKnown",
            "Known"
        ),
        PERCENTAGES!AH31
    )
)</f>
        <v>NotKnown</v>
      </c>
      <c r="AI31" t="str">
        <f>IF(
    ISERROR(PERCENTAGES!AI31),
    "",
    IF(
        ISNUMBER(PERCENTAGES!AI31),
        IF(
            PERCENTAGES!AI31 &lt; 0.6,
            "NotKnown",
            "Known"
        ),
        PERCENTAGES!AI31
    )
)</f>
        <v>NotKnown</v>
      </c>
      <c r="AJ31" t="str">
        <f>IF(
    ISERROR(PERCENTAGES!AJ31),
    "",
    IF(
        ISNUMBER(PERCENTAGES!AJ31),
        IF(
            PERCENTAGES!AJ31 &lt; 0.6,
            "NotKnown",
            "Known"
        ),
        PERCENTAGES!AJ31
    )
)</f>
        <v/>
      </c>
      <c r="AK31" t="str">
        <f>IF(
    ISERROR(PERCENTAGES!AK31),
    "",
    IF(
        ISNUMBER(PERCENTAGES!AK31),
        IF(
            PERCENTAGES!AK31 &lt; 0.6,
            "NotKnown",
            "Known"
        ),
        PERCENTAGES!AK31
    )
)</f>
        <v>Known</v>
      </c>
      <c r="AL31" t="str">
        <f>IF(
    ISERROR(PERCENTAGES!AL31),
    "",
    IF(
        ISNUMBER(PERCENTAGES!AL31),
        IF(
            PERCENTAGES!AL31 &lt; 0.6,
            "NotKnown",
            "Known"
        ),
        PERCENTAGES!AL31
    )
)</f>
        <v>Known</v>
      </c>
      <c r="AM31" t="str">
        <f>IF(
    ISERROR(PERCENTAGES!AM31),
    "",
    IF(
        ISNUMBER(PERCENTAGES!AM31),
        IF(
            PERCENTAGES!AM31 &lt; 0.6,
            "NotKnown",
            "Known"
        ),
        PERCENTAGES!AM31
    )
)</f>
        <v/>
      </c>
      <c r="AN31" t="str">
        <f>IF(
    ISERROR(PERCENTAGES!AN31),
    "",
    IF(
        ISNUMBER(PERCENTAGES!AN31),
        IF(
            PERCENTAGES!AN31 &lt; 0.6,
            "NotKnown",
            "Known"
        ),
        PERCENTAGES!AN31
    )
)</f>
        <v/>
      </c>
      <c r="AO31" t="str">
        <f>IF(
    ISERROR(PERCENTAGES!AO31),
    "",
    IF(
        ISNUMBER(PERCENTAGES!AO31),
        IF(
            PERCENTAGES!AO31 &lt; 0.6,
            "NotKnown",
            "Known"
        ),
        PERCENTAGES!AO31
    )
)</f>
        <v/>
      </c>
      <c r="AP31" t="str">
        <f>IF(
    ISERROR(PERCENTAGES!AP31),
    "",
    IF(
        ISNUMBER(PERCENTAGES!AP31),
        IF(
            PERCENTAGES!AP31 &lt; 0.6,
            "NotKnown",
            "Known"
        ),
        PERCENTAGES!AP31
    )
)</f>
        <v>Known</v>
      </c>
      <c r="AQ31" t="str">
        <f>IF(
    ISERROR(PERCENTAGES!AQ31),
    "",
    IF(
        ISNUMBER(PERCENTAGES!AQ31),
        IF(
            PERCENTAGES!AQ31 &lt; 0.6,
            "NotKnown",
            "Known"
        ),
        PERCENTAGES!AQ31
    )
)</f>
        <v/>
      </c>
      <c r="AR31" t="str">
        <f>IF(
    ISERROR(PERCENTAGES!AR31),
    "",
    IF(
        ISNUMBER(PERCENTAGES!AR31),
        IF(
            PERCENTAGES!AR31 &lt; 0.6,
            "NotKnown",
            "Known"
        ),
        PERCENTAGES!AR31
    )
)</f>
        <v>Known</v>
      </c>
      <c r="AS31" t="str">
        <f>IF(
    ISERROR(PERCENTAGES!AS31),
    "",
    IF(
        ISNUMBER(PERCENTAGES!AS31),
        IF(
            PERCENTAGES!AS31 &lt; 0.6,
            "NotKnown",
            "Known"
        ),
        PERCENTAGES!AS31
    )
)</f>
        <v>Known</v>
      </c>
      <c r="AT31" t="str">
        <f>IF(
    ISERROR(PERCENTAGES!AT31),
    "",
    IF(
        ISNUMBER(PERCENTAGES!AT31),
        IF(
            PERCENTAGES!AT31 &lt; 0.6,
            "NotKnown",
            "Known"
        ),
        PERCENTAGES!AT31
    )
)</f>
        <v>Known</v>
      </c>
    </row>
    <row r="32">
      <c r="A32" s="1" t="str">
        <f>IF(
    ISERROR(PERCENTAGES!A32),
    "",
    IF(
        ISNUMBER(PERCENTAGES!A32),
        IF(
            PERCENTAGES!A32 &lt; 0.6,
            "NotKnown",
            "Known"
        ),
        PERCENTAGES!A32
    )
)</f>
        <v>17B-10</v>
      </c>
      <c r="B32" t="str">
        <f>IF(
    ISERROR(PERCENTAGES!B32),
    "",
    IF(
        ISNUMBER(PERCENTAGES!B32),
        IF(
            PERCENTAGES!B32 &lt; 0.6,
            "NotKnown",
            "Known"
        ),
        PERCENTAGES!B32
    )
)</f>
        <v/>
      </c>
      <c r="C32" t="str">
        <f>IF(
    ISERROR(PERCENTAGES!C32),
    "",
    IF(
        ISNUMBER(PERCENTAGES!C32),
        IF(
            PERCENTAGES!C32 &lt; 0.6,
            "NotKnown",
            "Known"
        ),
        PERCENTAGES!C32
    )
)</f>
        <v>Known</v>
      </c>
      <c r="D32" t="str">
        <f>IF(
    ISERROR(PERCENTAGES!D32),
    "",
    IF(
        ISNUMBER(PERCENTAGES!D32),
        IF(
            PERCENTAGES!D32 &lt; 0.6,
            "NotKnown",
            "Known"
        ),
        PERCENTAGES!D32
    )
)</f>
        <v>Known</v>
      </c>
      <c r="E32" t="str">
        <f>IF(
    ISERROR(PERCENTAGES!E32),
    "",
    IF(
        ISNUMBER(PERCENTAGES!E32),
        IF(
            PERCENTAGES!E32 &lt; 0.6,
            "NotKnown",
            "Known"
        ),
        PERCENTAGES!E32
    )
)</f>
        <v>Known</v>
      </c>
      <c r="F32" t="str">
        <f>IF(
    ISERROR(PERCENTAGES!F32),
    "",
    IF(
        ISNUMBER(PERCENTAGES!F32),
        IF(
            PERCENTAGES!F32 &lt; 0.6,
            "NotKnown",
            "Known"
        ),
        PERCENTAGES!F32
    )
)</f>
        <v>Known</v>
      </c>
      <c r="G32" t="str">
        <f>IF(
    ISERROR(PERCENTAGES!G32),
    "",
    IF(
        ISNUMBER(PERCENTAGES!G32),
        IF(
            PERCENTAGES!G32 &lt; 0.6,
            "NotKnown",
            "Known"
        ),
        PERCENTAGES!G32
    )
)</f>
        <v>Known</v>
      </c>
      <c r="H32" t="str">
        <f>IF(
    ISERROR(PERCENTAGES!H32),
    "",
    IF(
        ISNUMBER(PERCENTAGES!H32),
        IF(
            PERCENTAGES!H32 &lt; 0.6,
            "NotKnown",
            "Known"
        ),
        PERCENTAGES!H32
    )
)</f>
        <v>Known</v>
      </c>
      <c r="I32" t="str">
        <f>IF(
    ISERROR(PERCENTAGES!I32),
    "",
    IF(
        ISNUMBER(PERCENTAGES!I32),
        IF(
            PERCENTAGES!I32 &lt; 0.6,
            "NotKnown",
            "Known"
        ),
        PERCENTAGES!I32
    )
)</f>
        <v>Known</v>
      </c>
      <c r="J32" t="str">
        <f>IF(
    ISERROR(PERCENTAGES!J32),
    "",
    IF(
        ISNUMBER(PERCENTAGES!J32),
        IF(
            PERCENTAGES!J32 &lt; 0.6,
            "NotKnown",
            "Known"
        ),
        PERCENTAGES!J32
    )
)</f>
        <v>Known</v>
      </c>
      <c r="K32" t="str">
        <f>IF(
    ISERROR(PERCENTAGES!K32),
    "",
    IF(
        ISNUMBER(PERCENTAGES!K32),
        IF(
            PERCENTAGES!K32 &lt; 0.6,
            "NotKnown",
            "Known"
        ),
        PERCENTAGES!K32
    )
)</f>
        <v>Known</v>
      </c>
      <c r="L32" t="str">
        <f>IF(
    ISERROR(PERCENTAGES!L32),
    "",
    IF(
        ISNUMBER(PERCENTAGES!L32),
        IF(
            PERCENTAGES!L32 &lt; 0.6,
            "NotKnown",
            "Known"
        ),
        PERCENTAGES!L32
    )
)</f>
        <v>Known</v>
      </c>
      <c r="M32" t="str">
        <f>IF(
    ISERROR(PERCENTAGES!M32),
    "",
    IF(
        ISNUMBER(PERCENTAGES!M32),
        IF(
            PERCENTAGES!M32 &lt; 0.6,
            "NotKnown",
            "Known"
        ),
        PERCENTAGES!M32
    )
)</f>
        <v>Known</v>
      </c>
      <c r="N32" t="str">
        <f>IF(
    ISERROR(PERCENTAGES!N32),
    "",
    IF(
        ISNUMBER(PERCENTAGES!N32),
        IF(
            PERCENTAGES!N32 &lt; 0.6,
            "NotKnown",
            "Known"
        ),
        PERCENTAGES!N32
    )
)</f>
        <v>Known</v>
      </c>
      <c r="O32" t="str">
        <f>IF(
    ISERROR(PERCENTAGES!O32),
    "",
    IF(
        ISNUMBER(PERCENTAGES!O32),
        IF(
            PERCENTAGES!O32 &lt; 0.6,
            "NotKnown",
            "Known"
        ),
        PERCENTAGES!O32
    )
)</f>
        <v>Known</v>
      </c>
      <c r="P32" t="str">
        <f>IF(
    ISERROR(PERCENTAGES!P32),
    "",
    IF(
        ISNUMBER(PERCENTAGES!P32),
        IF(
            PERCENTAGES!P32 &lt; 0.6,
            "NotKnown",
            "Known"
        ),
        PERCENTAGES!P32
    )
)</f>
        <v/>
      </c>
      <c r="Q32" t="str">
        <f>IF(
    ISERROR(PERCENTAGES!Q32),
    "",
    IF(
        ISNUMBER(PERCENTAGES!Q32),
        IF(
            PERCENTAGES!Q32 &lt; 0.6,
            "NotKnown",
            "Known"
        ),
        PERCENTAGES!Q32
    )
)</f>
        <v/>
      </c>
      <c r="R32" t="str">
        <f>IF(
    ISERROR(PERCENTAGES!R32),
    "",
    IF(
        ISNUMBER(PERCENTAGES!R32),
        IF(
            PERCENTAGES!R32 &lt; 0.6,
            "NotKnown",
            "Known"
        ),
        PERCENTAGES!R32
    )
)</f>
        <v>Known</v>
      </c>
      <c r="S32" t="str">
        <f>IF(
    ISERROR(PERCENTAGES!S32),
    "",
    IF(
        ISNUMBER(PERCENTAGES!S32),
        IF(
            PERCENTAGES!S32 &lt; 0.6,
            "NotKnown",
            "Known"
        ),
        PERCENTAGES!S32
    )
)</f>
        <v>Known</v>
      </c>
      <c r="T32" t="str">
        <f>IF(
    ISERROR(PERCENTAGES!T32),
    "",
    IF(
        ISNUMBER(PERCENTAGES!T32),
        IF(
            PERCENTAGES!T32 &lt; 0.6,
            "NotKnown",
            "Known"
        ),
        PERCENTAGES!T32
    )
)</f>
        <v>Known</v>
      </c>
      <c r="U32" t="str">
        <f>IF(
    ISERROR(PERCENTAGES!U32),
    "",
    IF(
        ISNUMBER(PERCENTAGES!U32),
        IF(
            PERCENTAGES!U32 &lt; 0.6,
            "NotKnown",
            "Known"
        ),
        PERCENTAGES!U32
    )
)</f>
        <v>Known</v>
      </c>
      <c r="V32" t="str">
        <f>IF(
    ISERROR(PERCENTAGES!V32),
    "",
    IF(
        ISNUMBER(PERCENTAGES!V32),
        IF(
            PERCENTAGES!V32 &lt; 0.6,
            "NotKnown",
            "Known"
        ),
        PERCENTAGES!V32
    )
)</f>
        <v>Known</v>
      </c>
      <c r="W32" t="str">
        <f>IF(
    ISERROR(PERCENTAGES!W32),
    "",
    IF(
        ISNUMBER(PERCENTAGES!W32),
        IF(
            PERCENTAGES!W32 &lt; 0.6,
            "NotKnown",
            "Known"
        ),
        PERCENTAGES!W32
    )
)</f>
        <v>Known</v>
      </c>
      <c r="X32" t="str">
        <f>IF(
    ISERROR(PERCENTAGES!X32),
    "",
    IF(
        ISNUMBER(PERCENTAGES!X32),
        IF(
            PERCENTAGES!X32 &lt; 0.6,
            "NotKnown",
            "Known"
        ),
        PERCENTAGES!X32
    )
)</f>
        <v>Known</v>
      </c>
      <c r="Y32" t="str">
        <f>IF(
    ISERROR(PERCENTAGES!Y32),
    "",
    IF(
        ISNUMBER(PERCENTAGES!Y32),
        IF(
            PERCENTAGES!Y32 &lt; 0.6,
            "NotKnown",
            "Known"
        ),
        PERCENTAGES!Y32
    )
)</f>
        <v>Known</v>
      </c>
      <c r="Z32" t="str">
        <f>IF(
    ISERROR(PERCENTAGES!Z32),
    "",
    IF(
        ISNUMBER(PERCENTAGES!Z32),
        IF(
            PERCENTAGES!Z32 &lt; 0.6,
            "NotKnown",
            "Known"
        ),
        PERCENTAGES!Z32
    )
)</f>
        <v>Known</v>
      </c>
      <c r="AA32" t="str">
        <f>IF(
    ISERROR(PERCENTAGES!AA32),
    "",
    IF(
        ISNUMBER(PERCENTAGES!AA32),
        IF(
            PERCENTAGES!AA32 &lt; 0.6,
            "NotKnown",
            "Known"
        ),
        PERCENTAGES!AA32
    )
)</f>
        <v>Known</v>
      </c>
      <c r="AB32" t="str">
        <f>IF(
    ISERROR(PERCENTAGES!AB32),
    "",
    IF(
        ISNUMBER(PERCENTAGES!AB32),
        IF(
            PERCENTAGES!AB32 &lt; 0.6,
            "NotKnown",
            "Known"
        ),
        PERCENTAGES!AB32
    )
)</f>
        <v>Known</v>
      </c>
      <c r="AC32" t="str">
        <f>IF(
    ISERROR(PERCENTAGES!AC32),
    "",
    IF(
        ISNUMBER(PERCENTAGES!AC32),
        IF(
            PERCENTAGES!AC32 &lt; 0.6,
            "NotKnown",
            "Known"
        ),
        PERCENTAGES!AC32
    )
)</f>
        <v>Known</v>
      </c>
      <c r="AD32" t="str">
        <f>IF(
    ISERROR(PERCENTAGES!AD32),
    "",
    IF(
        ISNUMBER(PERCENTAGES!AD32),
        IF(
            PERCENTAGES!AD32 &lt; 0.6,
            "NotKnown",
            "Known"
        ),
        PERCENTAGES!AD32
    )
)</f>
        <v/>
      </c>
      <c r="AE32" t="str">
        <f>IF(
    ISERROR(PERCENTAGES!AE32),
    "",
    IF(
        ISNUMBER(PERCENTAGES!AE32),
        IF(
            PERCENTAGES!AE32 &lt; 0.6,
            "NotKnown",
            "Known"
        ),
        PERCENTAGES!AE32
    )
)</f>
        <v/>
      </c>
      <c r="AF32" t="str">
        <f>IF(
    ISERROR(PERCENTAGES!AF32),
    "",
    IF(
        ISNUMBER(PERCENTAGES!AF32),
        IF(
            PERCENTAGES!AF32 &lt; 0.6,
            "NotKnown",
            "Known"
        ),
        PERCENTAGES!AF32
    )
)</f>
        <v>Known</v>
      </c>
      <c r="AG32" t="str">
        <f>IF(
    ISERROR(PERCENTAGES!AG32),
    "",
    IF(
        ISNUMBER(PERCENTAGES!AG32),
        IF(
            PERCENTAGES!AG32 &lt; 0.6,
            "NotKnown",
            "Known"
        ),
        PERCENTAGES!AG32
    )
)</f>
        <v>Known</v>
      </c>
      <c r="AH32" t="str">
        <f>IF(
    ISERROR(PERCENTAGES!AH32),
    "",
    IF(
        ISNUMBER(PERCENTAGES!AH32),
        IF(
            PERCENTAGES!AH32 &lt; 0.6,
            "NotKnown",
            "Known"
        ),
        PERCENTAGES!AH32
    )
)</f>
        <v>Known</v>
      </c>
      <c r="AI32" t="str">
        <f>IF(
    ISERROR(PERCENTAGES!AI32),
    "",
    IF(
        ISNUMBER(PERCENTAGES!AI32),
        IF(
            PERCENTAGES!AI32 &lt; 0.6,
            "NotKnown",
            "Known"
        ),
        PERCENTAGES!AI32
    )
)</f>
        <v>NotKnown</v>
      </c>
      <c r="AJ32" t="str">
        <f>IF(
    ISERROR(PERCENTAGES!AJ32),
    "",
    IF(
        ISNUMBER(PERCENTAGES!AJ32),
        IF(
            PERCENTAGES!AJ32 &lt; 0.6,
            "NotKnown",
            "Known"
        ),
        PERCENTAGES!AJ32
    )
)</f>
        <v/>
      </c>
      <c r="AK32" t="str">
        <f>IF(
    ISERROR(PERCENTAGES!AK32),
    "",
    IF(
        ISNUMBER(PERCENTAGES!AK32),
        IF(
            PERCENTAGES!AK32 &lt; 0.6,
            "NotKnown",
            "Known"
        ),
        PERCENTAGES!AK32
    )
)</f>
        <v>Known</v>
      </c>
      <c r="AL32" t="str">
        <f>IF(
    ISERROR(PERCENTAGES!AL32),
    "",
    IF(
        ISNUMBER(PERCENTAGES!AL32),
        IF(
            PERCENTAGES!AL32 &lt; 0.6,
            "NotKnown",
            "Known"
        ),
        PERCENTAGES!AL32
    )
)</f>
        <v>Known</v>
      </c>
      <c r="AM32" t="str">
        <f>IF(
    ISERROR(PERCENTAGES!AM32),
    "",
    IF(
        ISNUMBER(PERCENTAGES!AM32),
        IF(
            PERCENTAGES!AM32 &lt; 0.6,
            "NotKnown",
            "Known"
        ),
        PERCENTAGES!AM32
    )
)</f>
        <v/>
      </c>
      <c r="AN32" t="str">
        <f>IF(
    ISERROR(PERCENTAGES!AN32),
    "",
    IF(
        ISNUMBER(PERCENTAGES!AN32),
        IF(
            PERCENTAGES!AN32 &lt; 0.6,
            "NotKnown",
            "Known"
        ),
        PERCENTAGES!AN32
    )
)</f>
        <v/>
      </c>
      <c r="AO32" t="str">
        <f>IF(
    ISERROR(PERCENTAGES!AO32),
    "",
    IF(
        ISNUMBER(PERCENTAGES!AO32),
        IF(
            PERCENTAGES!AO32 &lt; 0.6,
            "NotKnown",
            "Known"
        ),
        PERCENTAGES!AO32
    )
)</f>
        <v/>
      </c>
      <c r="AP32" t="str">
        <f>IF(
    ISERROR(PERCENTAGES!AP32),
    "",
    IF(
        ISNUMBER(PERCENTAGES!AP32),
        IF(
            PERCENTAGES!AP32 &lt; 0.6,
            "NotKnown",
            "Known"
        ),
        PERCENTAGES!AP32
    )
)</f>
        <v>Known</v>
      </c>
      <c r="AQ32" t="str">
        <f>IF(
    ISERROR(PERCENTAGES!AQ32),
    "",
    IF(
        ISNUMBER(PERCENTAGES!AQ32),
        IF(
            PERCENTAGES!AQ32 &lt; 0.6,
            "NotKnown",
            "Known"
        ),
        PERCENTAGES!AQ32
    )
)</f>
        <v/>
      </c>
      <c r="AR32" t="str">
        <f>IF(
    ISERROR(PERCENTAGES!AR32),
    "",
    IF(
        ISNUMBER(PERCENTAGES!AR32),
        IF(
            PERCENTAGES!AR32 &lt; 0.6,
            "NotKnown",
            "Known"
        ),
        PERCENTAGES!AR32
    )
)</f>
        <v>Known</v>
      </c>
      <c r="AS32" t="str">
        <f>IF(
    ISERROR(PERCENTAGES!AS32),
    "",
    IF(
        ISNUMBER(PERCENTAGES!AS32),
        IF(
            PERCENTAGES!AS32 &lt; 0.6,
            "NotKnown",
            "Known"
        ),
        PERCENTAGES!AS32
    )
)</f>
        <v>Known</v>
      </c>
      <c r="AT32" t="str">
        <f>IF(
    ISERROR(PERCENTAGES!AT32),
    "",
    IF(
        ISNUMBER(PERCENTAGES!AT32),
        IF(
            PERCENTAGES!AT32 &lt; 0.6,
            "NotKnown",
            "Known"
        ),
        PERCENTAGES!AT32
    )
)</f>
        <v>Known</v>
      </c>
    </row>
    <row r="33">
      <c r="A33" s="1" t="str">
        <f>IF(
    ISERROR(PERCENTAGES!A33),
    "",
    IF(
        ISNUMBER(PERCENTAGES!A33),
        IF(
            PERCENTAGES!A33 &lt; 0.6,
            "NotKnown",
            "Known"
        ),
        PERCENTAGES!A33
    )
)</f>
        <v>17B-11</v>
      </c>
      <c r="B33" t="str">
        <f>IF(
    ISERROR(PERCENTAGES!B33),
    "",
    IF(
        ISNUMBER(PERCENTAGES!B33),
        IF(
            PERCENTAGES!B33 &lt; 0.6,
            "NotKnown",
            "Known"
        ),
        PERCENTAGES!B33
    )
)</f>
        <v/>
      </c>
      <c r="C33" t="str">
        <f>IF(
    ISERROR(PERCENTAGES!C33),
    "",
    IF(
        ISNUMBER(PERCENTAGES!C33),
        IF(
            PERCENTAGES!C33 &lt; 0.6,
            "NotKnown",
            "Known"
        ),
        PERCENTAGES!C33
    )
)</f>
        <v>Known</v>
      </c>
      <c r="D33" t="str">
        <f>IF(
    ISERROR(PERCENTAGES!D33),
    "",
    IF(
        ISNUMBER(PERCENTAGES!D33),
        IF(
            PERCENTAGES!D33 &lt; 0.6,
            "NotKnown",
            "Known"
        ),
        PERCENTAGES!D33
    )
)</f>
        <v>NotKnown</v>
      </c>
      <c r="E33" t="str">
        <f>IF(
    ISERROR(PERCENTAGES!E33),
    "",
    IF(
        ISNUMBER(PERCENTAGES!E33),
        IF(
            PERCENTAGES!E33 &lt; 0.6,
            "NotKnown",
            "Known"
        ),
        PERCENTAGES!E33
    )
)</f>
        <v>Known</v>
      </c>
      <c r="F33" t="str">
        <f>IF(
    ISERROR(PERCENTAGES!F33),
    "",
    IF(
        ISNUMBER(PERCENTAGES!F33),
        IF(
            PERCENTAGES!F33 &lt; 0.6,
            "NotKnown",
            "Known"
        ),
        PERCENTAGES!F33
    )
)</f>
        <v>NotKnown</v>
      </c>
      <c r="G33" t="str">
        <f>IF(
    ISERROR(PERCENTAGES!G33),
    "",
    IF(
        ISNUMBER(PERCENTAGES!G33),
        IF(
            PERCENTAGES!G33 &lt; 0.6,
            "NotKnown",
            "Known"
        ),
        PERCENTAGES!G33
    )
)</f>
        <v>NotKnown</v>
      </c>
      <c r="H33" t="str">
        <f>IF(
    ISERROR(PERCENTAGES!H33),
    "",
    IF(
        ISNUMBER(PERCENTAGES!H33),
        IF(
            PERCENTAGES!H33 &lt; 0.6,
            "NotKnown",
            "Known"
        ),
        PERCENTAGES!H33
    )
)</f>
        <v>Known</v>
      </c>
      <c r="I33" t="str">
        <f>IF(
    ISERROR(PERCENTAGES!I33),
    "",
    IF(
        ISNUMBER(PERCENTAGES!I33),
        IF(
            PERCENTAGES!I33 &lt; 0.6,
            "NotKnown",
            "Known"
        ),
        PERCENTAGES!I33
    )
)</f>
        <v>Known</v>
      </c>
      <c r="J33" t="str">
        <f>IF(
    ISERROR(PERCENTAGES!J33),
    "",
    IF(
        ISNUMBER(PERCENTAGES!J33),
        IF(
            PERCENTAGES!J33 &lt; 0.6,
            "NotKnown",
            "Known"
        ),
        PERCENTAGES!J33
    )
)</f>
        <v>NotKnown</v>
      </c>
      <c r="K33" t="str">
        <f>IF(
    ISERROR(PERCENTAGES!K33),
    "",
    IF(
        ISNUMBER(PERCENTAGES!K33),
        IF(
            PERCENTAGES!K33 &lt; 0.6,
            "NotKnown",
            "Known"
        ),
        PERCENTAGES!K33
    )
)</f>
        <v>NotKnown</v>
      </c>
      <c r="L33" t="str">
        <f>IF(
    ISERROR(PERCENTAGES!L33),
    "",
    IF(
        ISNUMBER(PERCENTAGES!L33),
        IF(
            PERCENTAGES!L33 &lt; 0.6,
            "NotKnown",
            "Known"
        ),
        PERCENTAGES!L33
    )
)</f>
        <v>Known</v>
      </c>
      <c r="M33" t="str">
        <f>IF(
    ISERROR(PERCENTAGES!M33),
    "",
    IF(
        ISNUMBER(PERCENTAGES!M33),
        IF(
            PERCENTAGES!M33 &lt; 0.6,
            "NotKnown",
            "Known"
        ),
        PERCENTAGES!M33
    )
)</f>
        <v>NotKnown</v>
      </c>
      <c r="N33" t="str">
        <f>IF(
    ISERROR(PERCENTAGES!N33),
    "",
    IF(
        ISNUMBER(PERCENTAGES!N33),
        IF(
            PERCENTAGES!N33 &lt; 0.6,
            "NotKnown",
            "Known"
        ),
        PERCENTAGES!N33
    )
)</f>
        <v>Known</v>
      </c>
      <c r="O33" t="str">
        <f>IF(
    ISERROR(PERCENTAGES!O33),
    "",
    IF(
        ISNUMBER(PERCENTAGES!O33),
        IF(
            PERCENTAGES!O33 &lt; 0.6,
            "NotKnown",
            "Known"
        ),
        PERCENTAGES!O33
    )
)</f>
        <v>Known</v>
      </c>
      <c r="P33" t="str">
        <f>IF(
    ISERROR(PERCENTAGES!P33),
    "",
    IF(
        ISNUMBER(PERCENTAGES!P33),
        IF(
            PERCENTAGES!P33 &lt; 0.6,
            "NotKnown",
            "Known"
        ),
        PERCENTAGES!P33
    )
)</f>
        <v/>
      </c>
      <c r="Q33" t="str">
        <f>IF(
    ISERROR(PERCENTAGES!Q33),
    "",
    IF(
        ISNUMBER(PERCENTAGES!Q33),
        IF(
            PERCENTAGES!Q33 &lt; 0.6,
            "NotKnown",
            "Known"
        ),
        PERCENTAGES!Q33
    )
)</f>
        <v/>
      </c>
      <c r="R33" t="str">
        <f>IF(
    ISERROR(PERCENTAGES!R33),
    "",
    IF(
        ISNUMBER(PERCENTAGES!R33),
        IF(
            PERCENTAGES!R33 &lt; 0.6,
            "NotKnown",
            "Known"
        ),
        PERCENTAGES!R33
    )
)</f>
        <v>NotKnown</v>
      </c>
      <c r="S33" t="str">
        <f>IF(
    ISERROR(PERCENTAGES!S33),
    "",
    IF(
        ISNUMBER(PERCENTAGES!S33),
        IF(
            PERCENTAGES!S33 &lt; 0.6,
            "NotKnown",
            "Known"
        ),
        PERCENTAGES!S33
    )
)</f>
        <v>Known</v>
      </c>
      <c r="T33" t="str">
        <f>IF(
    ISERROR(PERCENTAGES!T33),
    "",
    IF(
        ISNUMBER(PERCENTAGES!T33),
        IF(
            PERCENTAGES!T33 &lt; 0.6,
            "NotKnown",
            "Known"
        ),
        PERCENTAGES!T33
    )
)</f>
        <v>NotKnown</v>
      </c>
      <c r="U33" t="str">
        <f>IF(
    ISERROR(PERCENTAGES!U33),
    "",
    IF(
        ISNUMBER(PERCENTAGES!U33),
        IF(
            PERCENTAGES!U33 &lt; 0.6,
            "NotKnown",
            "Known"
        ),
        PERCENTAGES!U33
    )
)</f>
        <v>NotKnown</v>
      </c>
      <c r="V33" t="str">
        <f>IF(
    ISERROR(PERCENTAGES!V33),
    "",
    IF(
        ISNUMBER(PERCENTAGES!V33),
        IF(
            PERCENTAGES!V33 &lt; 0.6,
            "NotKnown",
            "Known"
        ),
        PERCENTAGES!V33
    )
)</f>
        <v>Known</v>
      </c>
      <c r="W33" t="str">
        <f>IF(
    ISERROR(PERCENTAGES!W33),
    "",
    IF(
        ISNUMBER(PERCENTAGES!W33),
        IF(
            PERCENTAGES!W33 &lt; 0.6,
            "NotKnown",
            "Known"
        ),
        PERCENTAGES!W33
    )
)</f>
        <v>Known</v>
      </c>
      <c r="X33" t="str">
        <f>IF(
    ISERROR(PERCENTAGES!X33),
    "",
    IF(
        ISNUMBER(PERCENTAGES!X33),
        IF(
            PERCENTAGES!X33 &lt; 0.6,
            "NotKnown",
            "Known"
        ),
        PERCENTAGES!X33
    )
)</f>
        <v>Known</v>
      </c>
      <c r="Y33" t="str">
        <f>IF(
    ISERROR(PERCENTAGES!Y33),
    "",
    IF(
        ISNUMBER(PERCENTAGES!Y33),
        IF(
            PERCENTAGES!Y33 &lt; 0.6,
            "NotKnown",
            "Known"
        ),
        PERCENTAGES!Y33
    )
)</f>
        <v>NotKnown</v>
      </c>
      <c r="Z33" t="str">
        <f>IF(
    ISERROR(PERCENTAGES!Z33),
    "",
    IF(
        ISNUMBER(PERCENTAGES!Z33),
        IF(
            PERCENTAGES!Z33 &lt; 0.6,
            "NotKnown",
            "Known"
        ),
        PERCENTAGES!Z33
    )
)</f>
        <v>NotKnown</v>
      </c>
      <c r="AA33" t="str">
        <f>IF(
    ISERROR(PERCENTAGES!AA33),
    "",
    IF(
        ISNUMBER(PERCENTAGES!AA33),
        IF(
            PERCENTAGES!AA33 &lt; 0.6,
            "NotKnown",
            "Known"
        ),
        PERCENTAGES!AA33
    )
)</f>
        <v>NotKnown</v>
      </c>
      <c r="AB33" t="str">
        <f>IF(
    ISERROR(PERCENTAGES!AB33),
    "",
    IF(
        ISNUMBER(PERCENTAGES!AB33),
        IF(
            PERCENTAGES!AB33 &lt; 0.6,
            "NotKnown",
            "Known"
        ),
        PERCENTAGES!AB33
    )
)</f>
        <v>NotKnown</v>
      </c>
      <c r="AC33" t="str">
        <f>IF(
    ISERROR(PERCENTAGES!AC33),
    "",
    IF(
        ISNUMBER(PERCENTAGES!AC33),
        IF(
            PERCENTAGES!AC33 &lt; 0.6,
            "NotKnown",
            "Known"
        ),
        PERCENTAGES!AC33
    )
)</f>
        <v>Known</v>
      </c>
      <c r="AD33" t="str">
        <f>IF(
    ISERROR(PERCENTAGES!AD33),
    "",
    IF(
        ISNUMBER(PERCENTAGES!AD33),
        IF(
            PERCENTAGES!AD33 &lt; 0.6,
            "NotKnown",
            "Known"
        ),
        PERCENTAGES!AD33
    )
)</f>
        <v/>
      </c>
      <c r="AE33" t="str">
        <f>IF(
    ISERROR(PERCENTAGES!AE33),
    "",
    IF(
        ISNUMBER(PERCENTAGES!AE33),
        IF(
            PERCENTAGES!AE33 &lt; 0.6,
            "NotKnown",
            "Known"
        ),
        PERCENTAGES!AE33
    )
)</f>
        <v/>
      </c>
      <c r="AF33" t="str">
        <f>IF(
    ISERROR(PERCENTAGES!AF33),
    "",
    IF(
        ISNUMBER(PERCENTAGES!AF33),
        IF(
            PERCENTAGES!AF33 &lt; 0.6,
            "NotKnown",
            "Known"
        ),
        PERCENTAGES!AF33
    )
)</f>
        <v>Known</v>
      </c>
      <c r="AG33" t="str">
        <f>IF(
    ISERROR(PERCENTAGES!AG33),
    "",
    IF(
        ISNUMBER(PERCENTAGES!AG33),
        IF(
            PERCENTAGES!AG33 &lt; 0.6,
            "NotKnown",
            "Known"
        ),
        PERCENTAGES!AG33
    )
)</f>
        <v>NotKnown</v>
      </c>
      <c r="AH33" t="str">
        <f>IF(
    ISERROR(PERCENTAGES!AH33),
    "",
    IF(
        ISNUMBER(PERCENTAGES!AH33),
        IF(
            PERCENTAGES!AH33 &lt; 0.6,
            "NotKnown",
            "Known"
        ),
        PERCENTAGES!AH33
    )
)</f>
        <v>Known</v>
      </c>
      <c r="AI33" t="str">
        <f>IF(
    ISERROR(PERCENTAGES!AI33),
    "",
    IF(
        ISNUMBER(PERCENTAGES!AI33),
        IF(
            PERCENTAGES!AI33 &lt; 0.6,
            "NotKnown",
            "Known"
        ),
        PERCENTAGES!AI33
    )
)</f>
        <v>NotKnown</v>
      </c>
      <c r="AJ33" t="str">
        <f>IF(
    ISERROR(PERCENTAGES!AJ33),
    "",
    IF(
        ISNUMBER(PERCENTAGES!AJ33),
        IF(
            PERCENTAGES!AJ33 &lt; 0.6,
            "NotKnown",
            "Known"
        ),
        PERCENTAGES!AJ33
    )
)</f>
        <v/>
      </c>
      <c r="AK33" t="str">
        <f>IF(
    ISERROR(PERCENTAGES!AK33),
    "",
    IF(
        ISNUMBER(PERCENTAGES!AK33),
        IF(
            PERCENTAGES!AK33 &lt; 0.6,
            "NotKnown",
            "Known"
        ),
        PERCENTAGES!AK33
    )
)</f>
        <v>Known</v>
      </c>
      <c r="AL33" t="str">
        <f>IF(
    ISERROR(PERCENTAGES!AL33),
    "",
    IF(
        ISNUMBER(PERCENTAGES!AL33),
        IF(
            PERCENTAGES!AL33 &lt; 0.6,
            "NotKnown",
            "Known"
        ),
        PERCENTAGES!AL33
    )
)</f>
        <v>Known</v>
      </c>
      <c r="AM33" t="str">
        <f>IF(
    ISERROR(PERCENTAGES!AM33),
    "",
    IF(
        ISNUMBER(PERCENTAGES!AM33),
        IF(
            PERCENTAGES!AM33 &lt; 0.6,
            "NotKnown",
            "Known"
        ),
        PERCENTAGES!AM33
    )
)</f>
        <v/>
      </c>
      <c r="AN33" t="str">
        <f>IF(
    ISERROR(PERCENTAGES!AN33),
    "",
    IF(
        ISNUMBER(PERCENTAGES!AN33),
        IF(
            PERCENTAGES!AN33 &lt; 0.6,
            "NotKnown",
            "Known"
        ),
        PERCENTAGES!AN33
    )
)</f>
        <v/>
      </c>
      <c r="AO33" t="str">
        <f>IF(
    ISERROR(PERCENTAGES!AO33),
    "",
    IF(
        ISNUMBER(PERCENTAGES!AO33),
        IF(
            PERCENTAGES!AO33 &lt; 0.6,
            "NotKnown",
            "Known"
        ),
        PERCENTAGES!AO33
    )
)</f>
        <v/>
      </c>
      <c r="AP33" t="str">
        <f>IF(
    ISERROR(PERCENTAGES!AP33),
    "",
    IF(
        ISNUMBER(PERCENTAGES!AP33),
        IF(
            PERCENTAGES!AP33 &lt; 0.6,
            "NotKnown",
            "Known"
        ),
        PERCENTAGES!AP33
    )
)</f>
        <v>NotKnown</v>
      </c>
      <c r="AQ33" t="str">
        <f>IF(
    ISERROR(PERCENTAGES!AQ33),
    "",
    IF(
        ISNUMBER(PERCENTAGES!AQ33),
        IF(
            PERCENTAGES!AQ33 &lt; 0.6,
            "NotKnown",
            "Known"
        ),
        PERCENTAGES!AQ33
    )
)</f>
        <v/>
      </c>
      <c r="AR33" t="str">
        <f>IF(
    ISERROR(PERCENTAGES!AR33),
    "",
    IF(
        ISNUMBER(PERCENTAGES!AR33),
        IF(
            PERCENTAGES!AR33 &lt; 0.6,
            "NotKnown",
            "Known"
        ),
        PERCENTAGES!AR33
    )
)</f>
        <v>NotKnown</v>
      </c>
      <c r="AS33" t="str">
        <f>IF(
    ISERROR(PERCENTAGES!AS33),
    "",
    IF(
        ISNUMBER(PERCENTAGES!AS33),
        IF(
            PERCENTAGES!AS33 &lt; 0.6,
            "NotKnown",
            "Known"
        ),
        PERCENTAGES!AS33
    )
)</f>
        <v>NotKnown</v>
      </c>
      <c r="AT33" t="str">
        <f>IF(
    ISERROR(PERCENTAGES!AT33),
    "",
    IF(
        ISNUMBER(PERCENTAGES!AT33),
        IF(
            PERCENTAGES!AT33 &lt; 0.6,
            "NotKnown",
            "Known"
        ),
        PERCENTAGES!AT33
    )
)</f>
        <v>Known</v>
      </c>
    </row>
    <row r="34">
      <c r="A34" s="1" t="str">
        <f>IF(
    ISERROR(PERCENTAGES!A34),
    "",
    IF(
        ISNUMBER(PERCENTAGES!A34),
        IF(
            PERCENTAGES!A34 &lt; 0.6,
            "NotKnown",
            "Known"
        ),
        PERCENTAGES!A34
    )
)</f>
        <v>17B-12</v>
      </c>
      <c r="B34" t="str">
        <f>IF(
    ISERROR(PERCENTAGES!B34),
    "",
    IF(
        ISNUMBER(PERCENTAGES!B34),
        IF(
            PERCENTAGES!B34 &lt; 0.6,
            "NotKnown",
            "Known"
        ),
        PERCENTAGES!B34
    )
)</f>
        <v/>
      </c>
      <c r="C34" t="str">
        <f>IF(
    ISERROR(PERCENTAGES!C34),
    "",
    IF(
        ISNUMBER(PERCENTAGES!C34),
        IF(
            PERCENTAGES!C34 &lt; 0.6,
            "NotKnown",
            "Known"
        ),
        PERCENTAGES!C34
    )
)</f>
        <v>Known</v>
      </c>
      <c r="D34" t="str">
        <f>IF(
    ISERROR(PERCENTAGES!D34),
    "",
    IF(
        ISNUMBER(PERCENTAGES!D34),
        IF(
            PERCENTAGES!D34 &lt; 0.6,
            "NotKnown",
            "Known"
        ),
        PERCENTAGES!D34
    )
)</f>
        <v>Known</v>
      </c>
      <c r="E34" t="str">
        <f>IF(
    ISERROR(PERCENTAGES!E34),
    "",
    IF(
        ISNUMBER(PERCENTAGES!E34),
        IF(
            PERCENTAGES!E34 &lt; 0.6,
            "NotKnown",
            "Known"
        ),
        PERCENTAGES!E34
    )
)</f>
        <v>Known</v>
      </c>
      <c r="F34" t="str">
        <f>IF(
    ISERROR(PERCENTAGES!F34),
    "",
    IF(
        ISNUMBER(PERCENTAGES!F34),
        IF(
            PERCENTAGES!F34 &lt; 0.6,
            "NotKnown",
            "Known"
        ),
        PERCENTAGES!F34
    )
)</f>
        <v>Known</v>
      </c>
      <c r="G34" t="str">
        <f>IF(
    ISERROR(PERCENTAGES!G34),
    "",
    IF(
        ISNUMBER(PERCENTAGES!G34),
        IF(
            PERCENTAGES!G34 &lt; 0.6,
            "NotKnown",
            "Known"
        ),
        PERCENTAGES!G34
    )
)</f>
        <v>Known</v>
      </c>
      <c r="H34" t="str">
        <f>IF(
    ISERROR(PERCENTAGES!H34),
    "",
    IF(
        ISNUMBER(PERCENTAGES!H34),
        IF(
            PERCENTAGES!H34 &lt; 0.6,
            "NotKnown",
            "Known"
        ),
        PERCENTAGES!H34
    )
)</f>
        <v>NotKnown</v>
      </c>
      <c r="I34" t="str">
        <f>IF(
    ISERROR(PERCENTAGES!I34),
    "",
    IF(
        ISNUMBER(PERCENTAGES!I34),
        IF(
            PERCENTAGES!I34 &lt; 0.6,
            "NotKnown",
            "Known"
        ),
        PERCENTAGES!I34
    )
)</f>
        <v>Known</v>
      </c>
      <c r="J34" t="str">
        <f>IF(
    ISERROR(PERCENTAGES!J34),
    "",
    IF(
        ISNUMBER(PERCENTAGES!J34),
        IF(
            PERCENTAGES!J34 &lt; 0.6,
            "NotKnown",
            "Known"
        ),
        PERCENTAGES!J34
    )
)</f>
        <v>Known</v>
      </c>
      <c r="K34" t="str">
        <f>IF(
    ISERROR(PERCENTAGES!K34),
    "",
    IF(
        ISNUMBER(PERCENTAGES!K34),
        IF(
            PERCENTAGES!K34 &lt; 0.6,
            "NotKnown",
            "Known"
        ),
        PERCENTAGES!K34
    )
)</f>
        <v>Known</v>
      </c>
      <c r="L34" t="str">
        <f>IF(
    ISERROR(PERCENTAGES!L34),
    "",
    IF(
        ISNUMBER(PERCENTAGES!L34),
        IF(
            PERCENTAGES!L34 &lt; 0.6,
            "NotKnown",
            "Known"
        ),
        PERCENTAGES!L34
    )
)</f>
        <v>Known</v>
      </c>
      <c r="M34" t="str">
        <f>IF(
    ISERROR(PERCENTAGES!M34),
    "",
    IF(
        ISNUMBER(PERCENTAGES!M34),
        IF(
            PERCENTAGES!M34 &lt; 0.6,
            "NotKnown",
            "Known"
        ),
        PERCENTAGES!M34
    )
)</f>
        <v>Known</v>
      </c>
      <c r="N34" t="str">
        <f>IF(
    ISERROR(PERCENTAGES!N34),
    "",
    IF(
        ISNUMBER(PERCENTAGES!N34),
        IF(
            PERCENTAGES!N34 &lt; 0.6,
            "NotKnown",
            "Known"
        ),
        PERCENTAGES!N34
    )
)</f>
        <v>Known</v>
      </c>
      <c r="O34" t="str">
        <f>IF(
    ISERROR(PERCENTAGES!O34),
    "",
    IF(
        ISNUMBER(PERCENTAGES!O34),
        IF(
            PERCENTAGES!O34 &lt; 0.6,
            "NotKnown",
            "Known"
        ),
        PERCENTAGES!O34
    )
)</f>
        <v>Known</v>
      </c>
      <c r="P34" t="str">
        <f>IF(
    ISERROR(PERCENTAGES!P34),
    "",
    IF(
        ISNUMBER(PERCENTAGES!P34),
        IF(
            PERCENTAGES!P34 &lt; 0.6,
            "NotKnown",
            "Known"
        ),
        PERCENTAGES!P34
    )
)</f>
        <v/>
      </c>
      <c r="Q34" t="str">
        <f>IF(
    ISERROR(PERCENTAGES!Q34),
    "",
    IF(
        ISNUMBER(PERCENTAGES!Q34),
        IF(
            PERCENTAGES!Q34 &lt; 0.6,
            "NotKnown",
            "Known"
        ),
        PERCENTAGES!Q34
    )
)</f>
        <v/>
      </c>
      <c r="R34" t="str">
        <f>IF(
    ISERROR(PERCENTAGES!R34),
    "",
    IF(
        ISNUMBER(PERCENTAGES!R34),
        IF(
            PERCENTAGES!R34 &lt; 0.6,
            "NotKnown",
            "Known"
        ),
        PERCENTAGES!R34
    )
)</f>
        <v>Known</v>
      </c>
      <c r="S34" t="str">
        <f>IF(
    ISERROR(PERCENTAGES!S34),
    "",
    IF(
        ISNUMBER(PERCENTAGES!S34),
        IF(
            PERCENTAGES!S34 &lt; 0.6,
            "NotKnown",
            "Known"
        ),
        PERCENTAGES!S34
    )
)</f>
        <v>Known</v>
      </c>
      <c r="T34" t="str">
        <f>IF(
    ISERROR(PERCENTAGES!T34),
    "",
    IF(
        ISNUMBER(PERCENTAGES!T34),
        IF(
            PERCENTAGES!T34 &lt; 0.6,
            "NotKnown",
            "Known"
        ),
        PERCENTAGES!T34
    )
)</f>
        <v>Known</v>
      </c>
      <c r="U34" t="str">
        <f>IF(
    ISERROR(PERCENTAGES!U34),
    "",
    IF(
        ISNUMBER(PERCENTAGES!U34),
        IF(
            PERCENTAGES!U34 &lt; 0.6,
            "NotKnown",
            "Known"
        ),
        PERCENTAGES!U34
    )
)</f>
        <v>Known</v>
      </c>
      <c r="V34" t="str">
        <f>IF(
    ISERROR(PERCENTAGES!V34),
    "",
    IF(
        ISNUMBER(PERCENTAGES!V34),
        IF(
            PERCENTAGES!V34 &lt; 0.6,
            "NotKnown",
            "Known"
        ),
        PERCENTAGES!V34
    )
)</f>
        <v>Known</v>
      </c>
      <c r="W34" t="str">
        <f>IF(
    ISERROR(PERCENTAGES!W34),
    "",
    IF(
        ISNUMBER(PERCENTAGES!W34),
        IF(
            PERCENTAGES!W34 &lt; 0.6,
            "NotKnown",
            "Known"
        ),
        PERCENTAGES!W34
    )
)</f>
        <v>Known</v>
      </c>
      <c r="X34" t="str">
        <f>IF(
    ISERROR(PERCENTAGES!X34),
    "",
    IF(
        ISNUMBER(PERCENTAGES!X34),
        IF(
            PERCENTAGES!X34 &lt; 0.6,
            "NotKnown",
            "Known"
        ),
        PERCENTAGES!X34
    )
)</f>
        <v>Known</v>
      </c>
      <c r="Y34" t="str">
        <f>IF(
    ISERROR(PERCENTAGES!Y34),
    "",
    IF(
        ISNUMBER(PERCENTAGES!Y34),
        IF(
            PERCENTAGES!Y34 &lt; 0.6,
            "NotKnown",
            "Known"
        ),
        PERCENTAGES!Y34
    )
)</f>
        <v>Known</v>
      </c>
      <c r="Z34" t="str">
        <f>IF(
    ISERROR(PERCENTAGES!Z34),
    "",
    IF(
        ISNUMBER(PERCENTAGES!Z34),
        IF(
            PERCENTAGES!Z34 &lt; 0.6,
            "NotKnown",
            "Known"
        ),
        PERCENTAGES!Z34
    )
)</f>
        <v>NotKnown</v>
      </c>
      <c r="AA34" t="str">
        <f>IF(
    ISERROR(PERCENTAGES!AA34),
    "",
    IF(
        ISNUMBER(PERCENTAGES!AA34),
        IF(
            PERCENTAGES!AA34 &lt; 0.6,
            "NotKnown",
            "Known"
        ),
        PERCENTAGES!AA34
    )
)</f>
        <v>Known</v>
      </c>
      <c r="AB34" t="str">
        <f>IF(
    ISERROR(PERCENTAGES!AB34),
    "",
    IF(
        ISNUMBER(PERCENTAGES!AB34),
        IF(
            PERCENTAGES!AB34 &lt; 0.6,
            "NotKnown",
            "Known"
        ),
        PERCENTAGES!AB34
    )
)</f>
        <v>Known</v>
      </c>
      <c r="AC34" t="str">
        <f>IF(
    ISERROR(PERCENTAGES!AC34),
    "",
    IF(
        ISNUMBER(PERCENTAGES!AC34),
        IF(
            PERCENTAGES!AC34 &lt; 0.6,
            "NotKnown",
            "Known"
        ),
        PERCENTAGES!AC34
    )
)</f>
        <v>Known</v>
      </c>
      <c r="AD34" t="str">
        <f>IF(
    ISERROR(PERCENTAGES!AD34),
    "",
    IF(
        ISNUMBER(PERCENTAGES!AD34),
        IF(
            PERCENTAGES!AD34 &lt; 0.6,
            "NotKnown",
            "Known"
        ),
        PERCENTAGES!AD34
    )
)</f>
        <v/>
      </c>
      <c r="AE34" t="str">
        <f>IF(
    ISERROR(PERCENTAGES!AE34),
    "",
    IF(
        ISNUMBER(PERCENTAGES!AE34),
        IF(
            PERCENTAGES!AE34 &lt; 0.6,
            "NotKnown",
            "Known"
        ),
        PERCENTAGES!AE34
    )
)</f>
        <v/>
      </c>
      <c r="AF34" t="str">
        <f>IF(
    ISERROR(PERCENTAGES!AF34),
    "",
    IF(
        ISNUMBER(PERCENTAGES!AF34),
        IF(
            PERCENTAGES!AF34 &lt; 0.6,
            "NotKnown",
            "Known"
        ),
        PERCENTAGES!AF34
    )
)</f>
        <v>Known</v>
      </c>
      <c r="AG34" t="str">
        <f>IF(
    ISERROR(PERCENTAGES!AG34),
    "",
    IF(
        ISNUMBER(PERCENTAGES!AG34),
        IF(
            PERCENTAGES!AG34 &lt; 0.6,
            "NotKnown",
            "Known"
        ),
        PERCENTAGES!AG34
    )
)</f>
        <v>Known</v>
      </c>
      <c r="AH34" t="str">
        <f>IF(
    ISERROR(PERCENTAGES!AH34),
    "",
    IF(
        ISNUMBER(PERCENTAGES!AH34),
        IF(
            PERCENTAGES!AH34 &lt; 0.6,
            "NotKnown",
            "Known"
        ),
        PERCENTAGES!AH34
    )
)</f>
        <v>Known</v>
      </c>
      <c r="AI34" t="str">
        <f>IF(
    ISERROR(PERCENTAGES!AI34),
    "",
    IF(
        ISNUMBER(PERCENTAGES!AI34),
        IF(
            PERCENTAGES!AI34 &lt; 0.6,
            "NotKnown",
            "Known"
        ),
        PERCENTAGES!AI34
    )
)</f>
        <v>NotKnown</v>
      </c>
      <c r="AJ34" t="str">
        <f>IF(
    ISERROR(PERCENTAGES!AJ34),
    "",
    IF(
        ISNUMBER(PERCENTAGES!AJ34),
        IF(
            PERCENTAGES!AJ34 &lt; 0.6,
            "NotKnown",
            "Known"
        ),
        PERCENTAGES!AJ34
    )
)</f>
        <v/>
      </c>
      <c r="AK34" t="str">
        <f>IF(
    ISERROR(PERCENTAGES!AK34),
    "",
    IF(
        ISNUMBER(PERCENTAGES!AK34),
        IF(
            PERCENTAGES!AK34 &lt; 0.6,
            "NotKnown",
            "Known"
        ),
        PERCENTAGES!AK34
    )
)</f>
        <v>Known</v>
      </c>
      <c r="AL34" t="str">
        <f>IF(
    ISERROR(PERCENTAGES!AL34),
    "",
    IF(
        ISNUMBER(PERCENTAGES!AL34),
        IF(
            PERCENTAGES!AL34 &lt; 0.6,
            "NotKnown",
            "Known"
        ),
        PERCENTAGES!AL34
    )
)</f>
        <v>Known</v>
      </c>
      <c r="AM34" t="str">
        <f>IF(
    ISERROR(PERCENTAGES!AM34),
    "",
    IF(
        ISNUMBER(PERCENTAGES!AM34),
        IF(
            PERCENTAGES!AM34 &lt; 0.6,
            "NotKnown",
            "Known"
        ),
        PERCENTAGES!AM34
    )
)</f>
        <v/>
      </c>
      <c r="AN34" t="str">
        <f>IF(
    ISERROR(PERCENTAGES!AN34),
    "",
    IF(
        ISNUMBER(PERCENTAGES!AN34),
        IF(
            PERCENTAGES!AN34 &lt; 0.6,
            "NotKnown",
            "Known"
        ),
        PERCENTAGES!AN34
    )
)</f>
        <v/>
      </c>
      <c r="AO34" t="str">
        <f>IF(
    ISERROR(PERCENTAGES!AO34),
    "",
    IF(
        ISNUMBER(PERCENTAGES!AO34),
        IF(
            PERCENTAGES!AO34 &lt; 0.6,
            "NotKnown",
            "Known"
        ),
        PERCENTAGES!AO34
    )
)</f>
        <v/>
      </c>
      <c r="AP34" t="str">
        <f>IF(
    ISERROR(PERCENTAGES!AP34),
    "",
    IF(
        ISNUMBER(PERCENTAGES!AP34),
        IF(
            PERCENTAGES!AP34 &lt; 0.6,
            "NotKnown",
            "Known"
        ),
        PERCENTAGES!AP34
    )
)</f>
        <v>Known</v>
      </c>
      <c r="AQ34" t="str">
        <f>IF(
    ISERROR(PERCENTAGES!AQ34),
    "",
    IF(
        ISNUMBER(PERCENTAGES!AQ34),
        IF(
            PERCENTAGES!AQ34 &lt; 0.6,
            "NotKnown",
            "Known"
        ),
        PERCENTAGES!AQ34
    )
)</f>
        <v/>
      </c>
      <c r="AR34" t="str">
        <f>IF(
    ISERROR(PERCENTAGES!AR34),
    "",
    IF(
        ISNUMBER(PERCENTAGES!AR34),
        IF(
            PERCENTAGES!AR34 &lt; 0.6,
            "NotKnown",
            "Known"
        ),
        PERCENTAGES!AR34
    )
)</f>
        <v>Known</v>
      </c>
      <c r="AS34" t="str">
        <f>IF(
    ISERROR(PERCENTAGES!AS34),
    "",
    IF(
        ISNUMBER(PERCENTAGES!AS34),
        IF(
            PERCENTAGES!AS34 &lt; 0.6,
            "NotKnown",
            "Known"
        ),
        PERCENTAGES!AS34
    )
)</f>
        <v>Known</v>
      </c>
      <c r="AT34" t="str">
        <f>IF(
    ISERROR(PERCENTAGES!AT34),
    "",
    IF(
        ISNUMBER(PERCENTAGES!AT34),
        IF(
            PERCENTAGES!AT34 &lt; 0.6,
            "NotKnown",
            "Known"
        ),
        PERCENTAGES!AT34
    )
)</f>
        <v>Known</v>
      </c>
    </row>
    <row r="35">
      <c r="A35" s="1" t="str">
        <f>IF(
    ISERROR(PERCENTAGES!A35),
    "",
    IF(
        ISNUMBER(PERCENTAGES!A35),
        IF(
            PERCENTAGES!A35 &lt; 0.6,
            "NotKnown",
            "Known"
        ),
        PERCENTAGES!A35
    )
)</f>
        <v>17B-13</v>
      </c>
      <c r="B35" t="str">
        <f>IF(
    ISERROR(PERCENTAGES!B35),
    "",
    IF(
        ISNUMBER(PERCENTAGES!B35),
        IF(
            PERCENTAGES!B35 &lt; 0.6,
            "NotKnown",
            "Known"
        ),
        PERCENTAGES!B35
    )
)</f>
        <v/>
      </c>
      <c r="C35" t="str">
        <f>IF(
    ISERROR(PERCENTAGES!C35),
    "",
    IF(
        ISNUMBER(PERCENTAGES!C35),
        IF(
            PERCENTAGES!C35 &lt; 0.6,
            "NotKnown",
            "Known"
        ),
        PERCENTAGES!C35
    )
)</f>
        <v>Known</v>
      </c>
      <c r="D35" t="str">
        <f>IF(
    ISERROR(PERCENTAGES!D35),
    "",
    IF(
        ISNUMBER(PERCENTAGES!D35),
        IF(
            PERCENTAGES!D35 &lt; 0.6,
            "NotKnown",
            "Known"
        ),
        PERCENTAGES!D35
    )
)</f>
        <v>NotKnown</v>
      </c>
      <c r="E35" t="str">
        <f>IF(
    ISERROR(PERCENTAGES!E35),
    "",
    IF(
        ISNUMBER(PERCENTAGES!E35),
        IF(
            PERCENTAGES!E35 &lt; 0.6,
            "NotKnown",
            "Known"
        ),
        PERCENTAGES!E35
    )
)</f>
        <v>NotKnown</v>
      </c>
      <c r="F35" t="str">
        <f>IF(
    ISERROR(PERCENTAGES!F35),
    "",
    IF(
        ISNUMBER(PERCENTAGES!F35),
        IF(
            PERCENTAGES!F35 &lt; 0.6,
            "NotKnown",
            "Known"
        ),
        PERCENTAGES!F35
    )
)</f>
        <v>Known</v>
      </c>
      <c r="G35" t="str">
        <f>IF(
    ISERROR(PERCENTAGES!G35),
    "",
    IF(
        ISNUMBER(PERCENTAGES!G35),
        IF(
            PERCENTAGES!G35 &lt; 0.6,
            "NotKnown",
            "Known"
        ),
        PERCENTAGES!G35
    )
)</f>
        <v>Known</v>
      </c>
      <c r="H35" t="str">
        <f>IF(
    ISERROR(PERCENTAGES!H35),
    "",
    IF(
        ISNUMBER(PERCENTAGES!H35),
        IF(
            PERCENTAGES!H35 &lt; 0.6,
            "NotKnown",
            "Known"
        ),
        PERCENTAGES!H35
    )
)</f>
        <v>NotKnown</v>
      </c>
      <c r="I35" t="str">
        <f>IF(
    ISERROR(PERCENTAGES!I35),
    "",
    IF(
        ISNUMBER(PERCENTAGES!I35),
        IF(
            PERCENTAGES!I35 &lt; 0.6,
            "NotKnown",
            "Known"
        ),
        PERCENTAGES!I35
    )
)</f>
        <v>Known</v>
      </c>
      <c r="J35" t="str">
        <f>IF(
    ISERROR(PERCENTAGES!J35),
    "",
    IF(
        ISNUMBER(PERCENTAGES!J35),
        IF(
            PERCENTAGES!J35 &lt; 0.6,
            "NotKnown",
            "Known"
        ),
        PERCENTAGES!J35
    )
)</f>
        <v>NotKnown</v>
      </c>
      <c r="K35" t="str">
        <f>IF(
    ISERROR(PERCENTAGES!K35),
    "",
    IF(
        ISNUMBER(PERCENTAGES!K35),
        IF(
            PERCENTAGES!K35 &lt; 0.6,
            "NotKnown",
            "Known"
        ),
        PERCENTAGES!K35
    )
)</f>
        <v>NotKnown</v>
      </c>
      <c r="L35" t="str">
        <f>IF(
    ISERROR(PERCENTAGES!L35),
    "",
    IF(
        ISNUMBER(PERCENTAGES!L35),
        IF(
            PERCENTAGES!L35 &lt; 0.6,
            "NotKnown",
            "Known"
        ),
        PERCENTAGES!L35
    )
)</f>
        <v>Known</v>
      </c>
      <c r="M35" t="str">
        <f>IF(
    ISERROR(PERCENTAGES!M35),
    "",
    IF(
        ISNUMBER(PERCENTAGES!M35),
        IF(
            PERCENTAGES!M35 &lt; 0.6,
            "NotKnown",
            "Known"
        ),
        PERCENTAGES!M35
    )
)</f>
        <v>NotKnown</v>
      </c>
      <c r="N35" t="str">
        <f>IF(
    ISERROR(PERCENTAGES!N35),
    "",
    IF(
        ISNUMBER(PERCENTAGES!N35),
        IF(
            PERCENTAGES!N35 &lt; 0.6,
            "NotKnown",
            "Known"
        ),
        PERCENTAGES!N35
    )
)</f>
        <v>Known</v>
      </c>
      <c r="O35" t="str">
        <f>IF(
    ISERROR(PERCENTAGES!O35),
    "",
    IF(
        ISNUMBER(PERCENTAGES!O35),
        IF(
            PERCENTAGES!O35 &lt; 0.6,
            "NotKnown",
            "Known"
        ),
        PERCENTAGES!O35
    )
)</f>
        <v>NotKnown</v>
      </c>
      <c r="P35" t="str">
        <f>IF(
    ISERROR(PERCENTAGES!P35),
    "",
    IF(
        ISNUMBER(PERCENTAGES!P35),
        IF(
            PERCENTAGES!P35 &lt; 0.6,
            "NotKnown",
            "Known"
        ),
        PERCENTAGES!P35
    )
)</f>
        <v/>
      </c>
      <c r="Q35" t="str">
        <f>IF(
    ISERROR(PERCENTAGES!Q35),
    "",
    IF(
        ISNUMBER(PERCENTAGES!Q35),
        IF(
            PERCENTAGES!Q35 &lt; 0.6,
            "NotKnown",
            "Known"
        ),
        PERCENTAGES!Q35
    )
)</f>
        <v/>
      </c>
      <c r="R35" t="str">
        <f>IF(
    ISERROR(PERCENTAGES!R35),
    "",
    IF(
        ISNUMBER(PERCENTAGES!R35),
        IF(
            PERCENTAGES!R35 &lt; 0.6,
            "NotKnown",
            "Known"
        ),
        PERCENTAGES!R35
    )
)</f>
        <v>NotKnown</v>
      </c>
      <c r="S35" t="str">
        <f>IF(
    ISERROR(PERCENTAGES!S35),
    "",
    IF(
        ISNUMBER(PERCENTAGES!S35),
        IF(
            PERCENTAGES!S35 &lt; 0.6,
            "NotKnown",
            "Known"
        ),
        PERCENTAGES!S35
    )
)</f>
        <v>NotKnown</v>
      </c>
      <c r="T35" t="str">
        <f>IF(
    ISERROR(PERCENTAGES!T35),
    "",
    IF(
        ISNUMBER(PERCENTAGES!T35),
        IF(
            PERCENTAGES!T35 &lt; 0.6,
            "NotKnown",
            "Known"
        ),
        PERCENTAGES!T35
    )
)</f>
        <v>NotKnown</v>
      </c>
      <c r="U35" t="str">
        <f>IF(
    ISERROR(PERCENTAGES!U35),
    "",
    IF(
        ISNUMBER(PERCENTAGES!U35),
        IF(
            PERCENTAGES!U35 &lt; 0.6,
            "NotKnown",
            "Known"
        ),
        PERCENTAGES!U35
    )
)</f>
        <v>Known</v>
      </c>
      <c r="V35" t="str">
        <f>IF(
    ISERROR(PERCENTAGES!V35),
    "",
    IF(
        ISNUMBER(PERCENTAGES!V35),
        IF(
            PERCENTAGES!V35 &lt; 0.6,
            "NotKnown",
            "Known"
        ),
        PERCENTAGES!V35
    )
)</f>
        <v>Known</v>
      </c>
      <c r="W35" t="str">
        <f>IF(
    ISERROR(PERCENTAGES!W35),
    "",
    IF(
        ISNUMBER(PERCENTAGES!W35),
        IF(
            PERCENTAGES!W35 &lt; 0.6,
            "NotKnown",
            "Known"
        ),
        PERCENTAGES!W35
    )
)</f>
        <v>NotKnown</v>
      </c>
      <c r="X35" t="str">
        <f>IF(
    ISERROR(PERCENTAGES!X35),
    "",
    IF(
        ISNUMBER(PERCENTAGES!X35),
        IF(
            PERCENTAGES!X35 &lt; 0.6,
            "NotKnown",
            "Known"
        ),
        PERCENTAGES!X35
    )
)</f>
        <v>Known</v>
      </c>
      <c r="Y35" t="str">
        <f>IF(
    ISERROR(PERCENTAGES!Y35),
    "",
    IF(
        ISNUMBER(PERCENTAGES!Y35),
        IF(
            PERCENTAGES!Y35 &lt; 0.6,
            "NotKnown",
            "Known"
        ),
        PERCENTAGES!Y35
    )
)</f>
        <v>NotKnown</v>
      </c>
      <c r="Z35" t="str">
        <f>IF(
    ISERROR(PERCENTAGES!Z35),
    "",
    IF(
        ISNUMBER(PERCENTAGES!Z35),
        IF(
            PERCENTAGES!Z35 &lt; 0.6,
            "NotKnown",
            "Known"
        ),
        PERCENTAGES!Z35
    )
)</f>
        <v>NotKnown</v>
      </c>
      <c r="AA35" t="str">
        <f>IF(
    ISERROR(PERCENTAGES!AA35),
    "",
    IF(
        ISNUMBER(PERCENTAGES!AA35),
        IF(
            PERCENTAGES!AA35 &lt; 0.6,
            "NotKnown",
            "Known"
        ),
        PERCENTAGES!AA35
    )
)</f>
        <v>Known</v>
      </c>
      <c r="AB35" t="str">
        <f>IF(
    ISERROR(PERCENTAGES!AB35),
    "",
    IF(
        ISNUMBER(PERCENTAGES!AB35),
        IF(
            PERCENTAGES!AB35 &lt; 0.6,
            "NotKnown",
            "Known"
        ),
        PERCENTAGES!AB35
    )
)</f>
        <v>NotKnown</v>
      </c>
      <c r="AC35" t="str">
        <f>IF(
    ISERROR(PERCENTAGES!AC35),
    "",
    IF(
        ISNUMBER(PERCENTAGES!AC35),
        IF(
            PERCENTAGES!AC35 &lt; 0.6,
            "NotKnown",
            "Known"
        ),
        PERCENTAGES!AC35
    )
)</f>
        <v>Known</v>
      </c>
      <c r="AD35" t="str">
        <f>IF(
    ISERROR(PERCENTAGES!AD35),
    "",
    IF(
        ISNUMBER(PERCENTAGES!AD35),
        IF(
            PERCENTAGES!AD35 &lt; 0.6,
            "NotKnown",
            "Known"
        ),
        PERCENTAGES!AD35
    )
)</f>
        <v/>
      </c>
      <c r="AE35" t="str">
        <f>IF(
    ISERROR(PERCENTAGES!AE35),
    "",
    IF(
        ISNUMBER(PERCENTAGES!AE35),
        IF(
            PERCENTAGES!AE35 &lt; 0.6,
            "NotKnown",
            "Known"
        ),
        PERCENTAGES!AE35
    )
)</f>
        <v/>
      </c>
      <c r="AF35" t="str">
        <f>IF(
    ISERROR(PERCENTAGES!AF35),
    "",
    IF(
        ISNUMBER(PERCENTAGES!AF35),
        IF(
            PERCENTAGES!AF35 &lt; 0.6,
            "NotKnown",
            "Known"
        ),
        PERCENTAGES!AF35
    )
)</f>
        <v>NotKnown</v>
      </c>
      <c r="AG35" t="str">
        <f>IF(
    ISERROR(PERCENTAGES!AG35),
    "",
    IF(
        ISNUMBER(PERCENTAGES!AG35),
        IF(
            PERCENTAGES!AG35 &lt; 0.6,
            "NotKnown",
            "Known"
        ),
        PERCENTAGES!AG35
    )
)</f>
        <v>NotKnown</v>
      </c>
      <c r="AH35" t="str">
        <f>IF(
    ISERROR(PERCENTAGES!AH35),
    "",
    IF(
        ISNUMBER(PERCENTAGES!AH35),
        IF(
            PERCENTAGES!AH35 &lt; 0.6,
            "NotKnown",
            "Known"
        ),
        PERCENTAGES!AH35
    )
)</f>
        <v>NotKnown</v>
      </c>
      <c r="AI35" t="str">
        <f>IF(
    ISERROR(PERCENTAGES!AI35),
    "",
    IF(
        ISNUMBER(PERCENTAGES!AI35),
        IF(
            PERCENTAGES!AI35 &lt; 0.6,
            "NotKnown",
            "Known"
        ),
        PERCENTAGES!AI35
    )
)</f>
        <v>NotKnown</v>
      </c>
      <c r="AJ35" t="str">
        <f>IF(
    ISERROR(PERCENTAGES!AJ35),
    "",
    IF(
        ISNUMBER(PERCENTAGES!AJ35),
        IF(
            PERCENTAGES!AJ35 &lt; 0.6,
            "NotKnown",
            "Known"
        ),
        PERCENTAGES!AJ35
    )
)</f>
        <v/>
      </c>
      <c r="AK35" t="str">
        <f>IF(
    ISERROR(PERCENTAGES!AK35),
    "",
    IF(
        ISNUMBER(PERCENTAGES!AK35),
        IF(
            PERCENTAGES!AK35 &lt; 0.6,
            "NotKnown",
            "Known"
        ),
        PERCENTAGES!AK35
    )
)</f>
        <v>Known</v>
      </c>
      <c r="AL35" t="str">
        <f>IF(
    ISERROR(PERCENTAGES!AL35),
    "",
    IF(
        ISNUMBER(PERCENTAGES!AL35),
        IF(
            PERCENTAGES!AL35 &lt; 0.6,
            "NotKnown",
            "Known"
        ),
        PERCENTAGES!AL35
    )
)</f>
        <v>NotKnown</v>
      </c>
      <c r="AM35" t="str">
        <f>IF(
    ISERROR(PERCENTAGES!AM35),
    "",
    IF(
        ISNUMBER(PERCENTAGES!AM35),
        IF(
            PERCENTAGES!AM35 &lt; 0.6,
            "NotKnown",
            "Known"
        ),
        PERCENTAGES!AM35
    )
)</f>
        <v/>
      </c>
      <c r="AN35" t="str">
        <f>IF(
    ISERROR(PERCENTAGES!AN35),
    "",
    IF(
        ISNUMBER(PERCENTAGES!AN35),
        IF(
            PERCENTAGES!AN35 &lt; 0.6,
            "NotKnown",
            "Known"
        ),
        PERCENTAGES!AN35
    )
)</f>
        <v/>
      </c>
      <c r="AO35" t="str">
        <f>IF(
    ISERROR(PERCENTAGES!AO35),
    "",
    IF(
        ISNUMBER(PERCENTAGES!AO35),
        IF(
            PERCENTAGES!AO35 &lt; 0.6,
            "NotKnown",
            "Known"
        ),
        PERCENTAGES!AO35
    )
)</f>
        <v/>
      </c>
      <c r="AP35" t="str">
        <f>IF(
    ISERROR(PERCENTAGES!AP35),
    "",
    IF(
        ISNUMBER(PERCENTAGES!AP35),
        IF(
            PERCENTAGES!AP35 &lt; 0.6,
            "NotKnown",
            "Known"
        ),
        PERCENTAGES!AP35
    )
)</f>
        <v>Known</v>
      </c>
      <c r="AQ35" t="str">
        <f>IF(
    ISERROR(PERCENTAGES!AQ35),
    "",
    IF(
        ISNUMBER(PERCENTAGES!AQ35),
        IF(
            PERCENTAGES!AQ35 &lt; 0.6,
            "NotKnown",
            "Known"
        ),
        PERCENTAGES!AQ35
    )
)</f>
        <v/>
      </c>
      <c r="AR35" t="str">
        <f>IF(
    ISERROR(PERCENTAGES!AR35),
    "",
    IF(
        ISNUMBER(PERCENTAGES!AR35),
        IF(
            PERCENTAGES!AR35 &lt; 0.6,
            "NotKnown",
            "Known"
        ),
        PERCENTAGES!AR35
    )
)</f>
        <v>Known</v>
      </c>
      <c r="AS35" t="str">
        <f>IF(
    ISERROR(PERCENTAGES!AS35),
    "",
    IF(
        ISNUMBER(PERCENTAGES!AS35),
        IF(
            PERCENTAGES!AS35 &lt; 0.6,
            "NotKnown",
            "Known"
        ),
        PERCENTAGES!AS35
    )
)</f>
        <v>Known</v>
      </c>
      <c r="AT35" t="str">
        <f>IF(
    ISERROR(PERCENTAGES!AT35),
    "",
    IF(
        ISNUMBER(PERCENTAGES!AT35),
        IF(
            PERCENTAGES!AT35 &lt; 0.6,
            "NotKnown",
            "Known"
        ),
        PERCENTAGES!AT35
    )
)</f>
        <v>NotKnown</v>
      </c>
    </row>
    <row r="36">
      <c r="A36" s="1" t="str">
        <f>IF(
    ISERROR(PERCENTAGES!A36),
    "",
    IF(
        ISNUMBER(PERCENTAGES!A36),
        IF(
            PERCENTAGES!A36 &lt; 0.6,
            "NotKnown",
            "Known"
        ),
        PERCENTAGES!A36
    )
)</f>
        <v>17B-14</v>
      </c>
      <c r="B36" t="str">
        <f>IF(
    ISERROR(PERCENTAGES!B36),
    "",
    IF(
        ISNUMBER(PERCENTAGES!B36),
        IF(
            PERCENTAGES!B36 &lt; 0.6,
            "NotKnown",
            "Known"
        ),
        PERCENTAGES!B36
    )
)</f>
        <v/>
      </c>
      <c r="C36" t="str">
        <f>IF(
    ISERROR(PERCENTAGES!C36),
    "",
    IF(
        ISNUMBER(PERCENTAGES!C36),
        IF(
            PERCENTAGES!C36 &lt; 0.6,
            "NotKnown",
            "Known"
        ),
        PERCENTAGES!C36
    )
)</f>
        <v>Known</v>
      </c>
      <c r="D36" t="str">
        <f>IF(
    ISERROR(PERCENTAGES!D36),
    "",
    IF(
        ISNUMBER(PERCENTAGES!D36),
        IF(
            PERCENTAGES!D36 &lt; 0.6,
            "NotKnown",
            "Known"
        ),
        PERCENTAGES!D36
    )
)</f>
        <v>NotKnown</v>
      </c>
      <c r="E36" t="str">
        <f>IF(
    ISERROR(PERCENTAGES!E36),
    "",
    IF(
        ISNUMBER(PERCENTAGES!E36),
        IF(
            PERCENTAGES!E36 &lt; 0.6,
            "NotKnown",
            "Known"
        ),
        PERCENTAGES!E36
    )
)</f>
        <v>Known</v>
      </c>
      <c r="F36" t="str">
        <f>IF(
    ISERROR(PERCENTAGES!F36),
    "",
    IF(
        ISNUMBER(PERCENTAGES!F36),
        IF(
            PERCENTAGES!F36 &lt; 0.6,
            "NotKnown",
            "Known"
        ),
        PERCENTAGES!F36
    )
)</f>
        <v>Known</v>
      </c>
      <c r="G36" t="str">
        <f>IF(
    ISERROR(PERCENTAGES!G36),
    "",
    IF(
        ISNUMBER(PERCENTAGES!G36),
        IF(
            PERCENTAGES!G36 &lt; 0.6,
            "NotKnown",
            "Known"
        ),
        PERCENTAGES!G36
    )
)</f>
        <v>Known</v>
      </c>
      <c r="H36" t="str">
        <f>IF(
    ISERROR(PERCENTAGES!H36),
    "",
    IF(
        ISNUMBER(PERCENTAGES!H36),
        IF(
            PERCENTAGES!H36 &lt; 0.6,
            "NotKnown",
            "Known"
        ),
        PERCENTAGES!H36
    )
)</f>
        <v>Known</v>
      </c>
      <c r="I36" t="str">
        <f>IF(
    ISERROR(PERCENTAGES!I36),
    "",
    IF(
        ISNUMBER(PERCENTAGES!I36),
        IF(
            PERCENTAGES!I36 &lt; 0.6,
            "NotKnown",
            "Known"
        ),
        PERCENTAGES!I36
    )
)</f>
        <v>Known</v>
      </c>
      <c r="J36" t="str">
        <f>IF(
    ISERROR(PERCENTAGES!J36),
    "",
    IF(
        ISNUMBER(PERCENTAGES!J36),
        IF(
            PERCENTAGES!J36 &lt; 0.6,
            "NotKnown",
            "Known"
        ),
        PERCENTAGES!J36
    )
)</f>
        <v>Known</v>
      </c>
      <c r="K36" t="str">
        <f>IF(
    ISERROR(PERCENTAGES!K36),
    "",
    IF(
        ISNUMBER(PERCENTAGES!K36),
        IF(
            PERCENTAGES!K36 &lt; 0.6,
            "NotKnown",
            "Known"
        ),
        PERCENTAGES!K36
    )
)</f>
        <v>Known</v>
      </c>
      <c r="L36" t="str">
        <f>IF(
    ISERROR(PERCENTAGES!L36),
    "",
    IF(
        ISNUMBER(PERCENTAGES!L36),
        IF(
            PERCENTAGES!L36 &lt; 0.6,
            "NotKnown",
            "Known"
        ),
        PERCENTAGES!L36
    )
)</f>
        <v>Known</v>
      </c>
      <c r="M36" t="str">
        <f>IF(
    ISERROR(PERCENTAGES!M36),
    "",
    IF(
        ISNUMBER(PERCENTAGES!M36),
        IF(
            PERCENTAGES!M36 &lt; 0.6,
            "NotKnown",
            "Known"
        ),
        PERCENTAGES!M36
    )
)</f>
        <v>Known</v>
      </c>
      <c r="N36" t="str">
        <f>IF(
    ISERROR(PERCENTAGES!N36),
    "",
    IF(
        ISNUMBER(PERCENTAGES!N36),
        IF(
            PERCENTAGES!N36 &lt; 0.6,
            "NotKnown",
            "Known"
        ),
        PERCENTAGES!N36
    )
)</f>
        <v>Known</v>
      </c>
      <c r="O36" t="str">
        <f>IF(
    ISERROR(PERCENTAGES!O36),
    "",
    IF(
        ISNUMBER(PERCENTAGES!O36),
        IF(
            PERCENTAGES!O36 &lt; 0.6,
            "NotKnown",
            "Known"
        ),
        PERCENTAGES!O36
    )
)</f>
        <v>Known</v>
      </c>
      <c r="P36" t="str">
        <f>IF(
    ISERROR(PERCENTAGES!P36),
    "",
    IF(
        ISNUMBER(PERCENTAGES!P36),
        IF(
            PERCENTAGES!P36 &lt; 0.6,
            "NotKnown",
            "Known"
        ),
        PERCENTAGES!P36
    )
)</f>
        <v/>
      </c>
      <c r="Q36" t="str">
        <f>IF(
    ISERROR(PERCENTAGES!Q36),
    "",
    IF(
        ISNUMBER(PERCENTAGES!Q36),
        IF(
            PERCENTAGES!Q36 &lt; 0.6,
            "NotKnown",
            "Known"
        ),
        PERCENTAGES!Q36
    )
)</f>
        <v/>
      </c>
      <c r="R36" t="str">
        <f>IF(
    ISERROR(PERCENTAGES!R36),
    "",
    IF(
        ISNUMBER(PERCENTAGES!R36),
        IF(
            PERCENTAGES!R36 &lt; 0.6,
            "NotKnown",
            "Known"
        ),
        PERCENTAGES!R36
    )
)</f>
        <v>Known</v>
      </c>
      <c r="S36" t="str">
        <f>IF(
    ISERROR(PERCENTAGES!S36),
    "",
    IF(
        ISNUMBER(PERCENTAGES!S36),
        IF(
            PERCENTAGES!S36 &lt; 0.6,
            "NotKnown",
            "Known"
        ),
        PERCENTAGES!S36
    )
)</f>
        <v>Known</v>
      </c>
      <c r="T36" t="str">
        <f>IF(
    ISERROR(PERCENTAGES!T36),
    "",
    IF(
        ISNUMBER(PERCENTAGES!T36),
        IF(
            PERCENTAGES!T36 &lt; 0.6,
            "NotKnown",
            "Known"
        ),
        PERCENTAGES!T36
    )
)</f>
        <v>Known</v>
      </c>
      <c r="U36" t="str">
        <f>IF(
    ISERROR(PERCENTAGES!U36),
    "",
    IF(
        ISNUMBER(PERCENTAGES!U36),
        IF(
            PERCENTAGES!U36 &lt; 0.6,
            "NotKnown",
            "Known"
        ),
        PERCENTAGES!U36
    )
)</f>
        <v>Known</v>
      </c>
      <c r="V36" t="str">
        <f>IF(
    ISERROR(PERCENTAGES!V36),
    "",
    IF(
        ISNUMBER(PERCENTAGES!V36),
        IF(
            PERCENTAGES!V36 &lt; 0.6,
            "NotKnown",
            "Known"
        ),
        PERCENTAGES!V36
    )
)</f>
        <v>Known</v>
      </c>
      <c r="W36" t="str">
        <f>IF(
    ISERROR(PERCENTAGES!W36),
    "",
    IF(
        ISNUMBER(PERCENTAGES!W36),
        IF(
            PERCENTAGES!W36 &lt; 0.6,
            "NotKnown",
            "Known"
        ),
        PERCENTAGES!W36
    )
)</f>
        <v>Known</v>
      </c>
      <c r="X36" t="str">
        <f>IF(
    ISERROR(PERCENTAGES!X36),
    "",
    IF(
        ISNUMBER(PERCENTAGES!X36),
        IF(
            PERCENTAGES!X36 &lt; 0.6,
            "NotKnown",
            "Known"
        ),
        PERCENTAGES!X36
    )
)</f>
        <v>Known</v>
      </c>
      <c r="Y36" t="str">
        <f>IF(
    ISERROR(PERCENTAGES!Y36),
    "",
    IF(
        ISNUMBER(PERCENTAGES!Y36),
        IF(
            PERCENTAGES!Y36 &lt; 0.6,
            "NotKnown",
            "Known"
        ),
        PERCENTAGES!Y36
    )
)</f>
        <v>Known</v>
      </c>
      <c r="Z36" t="str">
        <f>IF(
    ISERROR(PERCENTAGES!Z36),
    "",
    IF(
        ISNUMBER(PERCENTAGES!Z36),
        IF(
            PERCENTAGES!Z36 &lt; 0.6,
            "NotKnown",
            "Known"
        ),
        PERCENTAGES!Z36
    )
)</f>
        <v>Known</v>
      </c>
      <c r="AA36" t="str">
        <f>IF(
    ISERROR(PERCENTAGES!AA36),
    "",
    IF(
        ISNUMBER(PERCENTAGES!AA36),
        IF(
            PERCENTAGES!AA36 &lt; 0.6,
            "NotKnown",
            "Known"
        ),
        PERCENTAGES!AA36
    )
)</f>
        <v>Known</v>
      </c>
      <c r="AB36" t="str">
        <f>IF(
    ISERROR(PERCENTAGES!AB36),
    "",
    IF(
        ISNUMBER(PERCENTAGES!AB36),
        IF(
            PERCENTAGES!AB36 &lt; 0.6,
            "NotKnown",
            "Known"
        ),
        PERCENTAGES!AB36
    )
)</f>
        <v>Known</v>
      </c>
      <c r="AC36" t="str">
        <f>IF(
    ISERROR(PERCENTAGES!AC36),
    "",
    IF(
        ISNUMBER(PERCENTAGES!AC36),
        IF(
            PERCENTAGES!AC36 &lt; 0.6,
            "NotKnown",
            "Known"
        ),
        PERCENTAGES!AC36
    )
)</f>
        <v>Known</v>
      </c>
      <c r="AD36" t="str">
        <f>IF(
    ISERROR(PERCENTAGES!AD36),
    "",
    IF(
        ISNUMBER(PERCENTAGES!AD36),
        IF(
            PERCENTAGES!AD36 &lt; 0.6,
            "NotKnown",
            "Known"
        ),
        PERCENTAGES!AD36
    )
)</f>
        <v/>
      </c>
      <c r="AE36" t="str">
        <f>IF(
    ISERROR(PERCENTAGES!AE36),
    "",
    IF(
        ISNUMBER(PERCENTAGES!AE36),
        IF(
            PERCENTAGES!AE36 &lt; 0.6,
            "NotKnown",
            "Known"
        ),
        PERCENTAGES!AE36
    )
)</f>
        <v/>
      </c>
      <c r="AF36" t="str">
        <f>IF(
    ISERROR(PERCENTAGES!AF36),
    "",
    IF(
        ISNUMBER(PERCENTAGES!AF36),
        IF(
            PERCENTAGES!AF36 &lt; 0.6,
            "NotKnown",
            "Known"
        ),
        PERCENTAGES!AF36
    )
)</f>
        <v>Known</v>
      </c>
      <c r="AG36" t="str">
        <f>IF(
    ISERROR(PERCENTAGES!AG36),
    "",
    IF(
        ISNUMBER(PERCENTAGES!AG36),
        IF(
            PERCENTAGES!AG36 &lt; 0.6,
            "NotKnown",
            "Known"
        ),
        PERCENTAGES!AG36
    )
)</f>
        <v>Known</v>
      </c>
      <c r="AH36" t="str">
        <f>IF(
    ISERROR(PERCENTAGES!AH36),
    "",
    IF(
        ISNUMBER(PERCENTAGES!AH36),
        IF(
            PERCENTAGES!AH36 &lt; 0.6,
            "NotKnown",
            "Known"
        ),
        PERCENTAGES!AH36
    )
)</f>
        <v>Known</v>
      </c>
      <c r="AI36" t="str">
        <f>IF(
    ISERROR(PERCENTAGES!AI36),
    "",
    IF(
        ISNUMBER(PERCENTAGES!AI36),
        IF(
            PERCENTAGES!AI36 &lt; 0.6,
            "NotKnown",
            "Known"
        ),
        PERCENTAGES!AI36
    )
)</f>
        <v>NotKnown</v>
      </c>
      <c r="AJ36" t="str">
        <f>IF(
    ISERROR(PERCENTAGES!AJ36),
    "",
    IF(
        ISNUMBER(PERCENTAGES!AJ36),
        IF(
            PERCENTAGES!AJ36 &lt; 0.6,
            "NotKnown",
            "Known"
        ),
        PERCENTAGES!AJ36
    )
)</f>
        <v/>
      </c>
      <c r="AK36" t="str">
        <f>IF(
    ISERROR(PERCENTAGES!AK36),
    "",
    IF(
        ISNUMBER(PERCENTAGES!AK36),
        IF(
            PERCENTAGES!AK36 &lt; 0.6,
            "NotKnown",
            "Known"
        ),
        PERCENTAGES!AK36
    )
)</f>
        <v>Known</v>
      </c>
      <c r="AL36" t="str">
        <f>IF(
    ISERROR(PERCENTAGES!AL36),
    "",
    IF(
        ISNUMBER(PERCENTAGES!AL36),
        IF(
            PERCENTAGES!AL36 &lt; 0.6,
            "NotKnown",
            "Known"
        ),
        PERCENTAGES!AL36
    )
)</f>
        <v>Known</v>
      </c>
      <c r="AM36" t="str">
        <f>IF(
    ISERROR(PERCENTAGES!AM36),
    "",
    IF(
        ISNUMBER(PERCENTAGES!AM36),
        IF(
            PERCENTAGES!AM36 &lt; 0.6,
            "NotKnown",
            "Known"
        ),
        PERCENTAGES!AM36
    )
)</f>
        <v/>
      </c>
      <c r="AN36" t="str">
        <f>IF(
    ISERROR(PERCENTAGES!AN36),
    "",
    IF(
        ISNUMBER(PERCENTAGES!AN36),
        IF(
            PERCENTAGES!AN36 &lt; 0.6,
            "NotKnown",
            "Known"
        ),
        PERCENTAGES!AN36
    )
)</f>
        <v/>
      </c>
      <c r="AO36" t="str">
        <f>IF(
    ISERROR(PERCENTAGES!AO36),
    "",
    IF(
        ISNUMBER(PERCENTAGES!AO36),
        IF(
            PERCENTAGES!AO36 &lt; 0.6,
            "NotKnown",
            "Known"
        ),
        PERCENTAGES!AO36
    )
)</f>
        <v/>
      </c>
      <c r="AP36" t="str">
        <f>IF(
    ISERROR(PERCENTAGES!AP36),
    "",
    IF(
        ISNUMBER(PERCENTAGES!AP36),
        IF(
            PERCENTAGES!AP36 &lt; 0.6,
            "NotKnown",
            "Known"
        ),
        PERCENTAGES!AP36
    )
)</f>
        <v>Known</v>
      </c>
      <c r="AQ36" t="str">
        <f>IF(
    ISERROR(PERCENTAGES!AQ36),
    "",
    IF(
        ISNUMBER(PERCENTAGES!AQ36),
        IF(
            PERCENTAGES!AQ36 &lt; 0.6,
            "NotKnown",
            "Known"
        ),
        PERCENTAGES!AQ36
    )
)</f>
        <v/>
      </c>
      <c r="AR36" t="str">
        <f>IF(
    ISERROR(PERCENTAGES!AR36),
    "",
    IF(
        ISNUMBER(PERCENTAGES!AR36),
        IF(
            PERCENTAGES!AR36 &lt; 0.6,
            "NotKnown",
            "Known"
        ),
        PERCENTAGES!AR36
    )
)</f>
        <v>Known</v>
      </c>
      <c r="AS36" t="str">
        <f>IF(
    ISERROR(PERCENTAGES!AS36),
    "",
    IF(
        ISNUMBER(PERCENTAGES!AS36),
        IF(
            PERCENTAGES!AS36 &lt; 0.6,
            "NotKnown",
            "Known"
        ),
        PERCENTAGES!AS36
    )
)</f>
        <v>Known</v>
      </c>
      <c r="AT36" t="str">
        <f>IF(
    ISERROR(PERCENTAGES!AT36),
    "",
    IF(
        ISNUMBER(PERCENTAGES!AT36),
        IF(
            PERCENTAGES!AT36 &lt; 0.6,
            "NotKnown",
            "Known"
        ),
        PERCENTAGES!AT36
    )
)</f>
        <v>Known</v>
      </c>
    </row>
    <row r="37">
      <c r="A37" s="1" t="str">
        <f>IF(
    ISERROR(PERCENTAGES!A37),
    "",
    IF(
        ISNUMBER(PERCENTAGES!A37),
        IF(
            PERCENTAGES!A37 &lt; 0.6,
            "NotKnown",
            "Known"
        ),
        PERCENTAGES!A37
    )
)</f>
        <v>17B-15</v>
      </c>
      <c r="B37" t="str">
        <f>IF(
    ISERROR(PERCENTAGES!B37),
    "",
    IF(
        ISNUMBER(PERCENTAGES!B37),
        IF(
            PERCENTAGES!B37 &lt; 0.6,
            "NotKnown",
            "Known"
        ),
        PERCENTAGES!B37
    )
)</f>
        <v/>
      </c>
      <c r="C37" t="str">
        <f>IF(
    ISERROR(PERCENTAGES!C37),
    "",
    IF(
        ISNUMBER(PERCENTAGES!C37),
        IF(
            PERCENTAGES!C37 &lt; 0.6,
            "NotKnown",
            "Known"
        ),
        PERCENTAGES!C37
    )
)</f>
        <v>Known</v>
      </c>
      <c r="D37" t="str">
        <f>IF(
    ISERROR(PERCENTAGES!D37),
    "",
    IF(
        ISNUMBER(PERCENTAGES!D37),
        IF(
            PERCENTAGES!D37 &lt; 0.6,
            "NotKnown",
            "Known"
        ),
        PERCENTAGES!D37
    )
)</f>
        <v>Known</v>
      </c>
      <c r="E37" t="str">
        <f>IF(
    ISERROR(PERCENTAGES!E37),
    "",
    IF(
        ISNUMBER(PERCENTAGES!E37),
        IF(
            PERCENTAGES!E37 &lt; 0.6,
            "NotKnown",
            "Known"
        ),
        PERCENTAGES!E37
    )
)</f>
        <v>NotKnown</v>
      </c>
      <c r="F37" t="str">
        <f>IF(
    ISERROR(PERCENTAGES!F37),
    "",
    IF(
        ISNUMBER(PERCENTAGES!F37),
        IF(
            PERCENTAGES!F37 &lt; 0.6,
            "NotKnown",
            "Known"
        ),
        PERCENTAGES!F37
    )
)</f>
        <v>Known</v>
      </c>
      <c r="G37" t="str">
        <f>IF(
    ISERROR(PERCENTAGES!G37),
    "",
    IF(
        ISNUMBER(PERCENTAGES!G37),
        IF(
            PERCENTAGES!G37 &lt; 0.6,
            "NotKnown",
            "Known"
        ),
        PERCENTAGES!G37
    )
)</f>
        <v>Known</v>
      </c>
      <c r="H37" t="str">
        <f>IF(
    ISERROR(PERCENTAGES!H37),
    "",
    IF(
        ISNUMBER(PERCENTAGES!H37),
        IF(
            PERCENTAGES!H37 &lt; 0.6,
            "NotKnown",
            "Known"
        ),
        PERCENTAGES!H37
    )
)</f>
        <v>Known</v>
      </c>
      <c r="I37" t="str">
        <f>IF(
    ISERROR(PERCENTAGES!I37),
    "",
    IF(
        ISNUMBER(PERCENTAGES!I37),
        IF(
            PERCENTAGES!I37 &lt; 0.6,
            "NotKnown",
            "Known"
        ),
        PERCENTAGES!I37
    )
)</f>
        <v>Known</v>
      </c>
      <c r="J37" t="str">
        <f>IF(
    ISERROR(PERCENTAGES!J37),
    "",
    IF(
        ISNUMBER(PERCENTAGES!J37),
        IF(
            PERCENTAGES!J37 &lt; 0.6,
            "NotKnown",
            "Known"
        ),
        PERCENTAGES!J37
    )
)</f>
        <v>Known</v>
      </c>
      <c r="K37" t="str">
        <f>IF(
    ISERROR(PERCENTAGES!K37),
    "",
    IF(
        ISNUMBER(PERCENTAGES!K37),
        IF(
            PERCENTAGES!K37 &lt; 0.6,
            "NotKnown",
            "Known"
        ),
        PERCENTAGES!K37
    )
)</f>
        <v>Known</v>
      </c>
      <c r="L37" t="str">
        <f>IF(
    ISERROR(PERCENTAGES!L37),
    "",
    IF(
        ISNUMBER(PERCENTAGES!L37),
        IF(
            PERCENTAGES!L37 &lt; 0.6,
            "NotKnown",
            "Known"
        ),
        PERCENTAGES!L37
    )
)</f>
        <v>Known</v>
      </c>
      <c r="M37" t="str">
        <f>IF(
    ISERROR(PERCENTAGES!M37),
    "",
    IF(
        ISNUMBER(PERCENTAGES!M37),
        IF(
            PERCENTAGES!M37 &lt; 0.6,
            "NotKnown",
            "Known"
        ),
        PERCENTAGES!M37
    )
)</f>
        <v>Known</v>
      </c>
      <c r="N37" t="str">
        <f>IF(
    ISERROR(PERCENTAGES!N37),
    "",
    IF(
        ISNUMBER(PERCENTAGES!N37),
        IF(
            PERCENTAGES!N37 &lt; 0.6,
            "NotKnown",
            "Known"
        ),
        PERCENTAGES!N37
    )
)</f>
        <v>Known</v>
      </c>
      <c r="O37" t="str">
        <f>IF(
    ISERROR(PERCENTAGES!O37),
    "",
    IF(
        ISNUMBER(PERCENTAGES!O37),
        IF(
            PERCENTAGES!O37 &lt; 0.6,
            "NotKnown",
            "Known"
        ),
        PERCENTAGES!O37
    )
)</f>
        <v>Known</v>
      </c>
      <c r="P37" t="str">
        <f>IF(
    ISERROR(PERCENTAGES!P37),
    "",
    IF(
        ISNUMBER(PERCENTAGES!P37),
        IF(
            PERCENTAGES!P37 &lt; 0.6,
            "NotKnown",
            "Known"
        ),
        PERCENTAGES!P37
    )
)</f>
        <v/>
      </c>
      <c r="Q37" t="str">
        <f>IF(
    ISERROR(PERCENTAGES!Q37),
    "",
    IF(
        ISNUMBER(PERCENTAGES!Q37),
        IF(
            PERCENTAGES!Q37 &lt; 0.6,
            "NotKnown",
            "Known"
        ),
        PERCENTAGES!Q37
    )
)</f>
        <v/>
      </c>
      <c r="R37" t="str">
        <f>IF(
    ISERROR(PERCENTAGES!R37),
    "",
    IF(
        ISNUMBER(PERCENTAGES!R37),
        IF(
            PERCENTAGES!R37 &lt; 0.6,
            "NotKnown",
            "Known"
        ),
        PERCENTAGES!R37
    )
)</f>
        <v>Known</v>
      </c>
      <c r="S37" t="str">
        <f>IF(
    ISERROR(PERCENTAGES!S37),
    "",
    IF(
        ISNUMBER(PERCENTAGES!S37),
        IF(
            PERCENTAGES!S37 &lt; 0.6,
            "NotKnown",
            "Known"
        ),
        PERCENTAGES!S37
    )
)</f>
        <v>Known</v>
      </c>
      <c r="T37" t="str">
        <f>IF(
    ISERROR(PERCENTAGES!T37),
    "",
    IF(
        ISNUMBER(PERCENTAGES!T37),
        IF(
            PERCENTAGES!T37 &lt; 0.6,
            "NotKnown",
            "Known"
        ),
        PERCENTAGES!T37
    )
)</f>
        <v>Known</v>
      </c>
      <c r="U37" t="str">
        <f>IF(
    ISERROR(PERCENTAGES!U37),
    "",
    IF(
        ISNUMBER(PERCENTAGES!U37),
        IF(
            PERCENTAGES!U37 &lt; 0.6,
            "NotKnown",
            "Known"
        ),
        PERCENTAGES!U37
    )
)</f>
        <v>Known</v>
      </c>
      <c r="V37" t="str">
        <f>IF(
    ISERROR(PERCENTAGES!V37),
    "",
    IF(
        ISNUMBER(PERCENTAGES!V37),
        IF(
            PERCENTAGES!V37 &lt; 0.6,
            "NotKnown",
            "Known"
        ),
        PERCENTAGES!V37
    )
)</f>
        <v>Known</v>
      </c>
      <c r="W37" t="str">
        <f>IF(
    ISERROR(PERCENTAGES!W37),
    "",
    IF(
        ISNUMBER(PERCENTAGES!W37),
        IF(
            PERCENTAGES!W37 &lt; 0.6,
            "NotKnown",
            "Known"
        ),
        PERCENTAGES!W37
    )
)</f>
        <v>Known</v>
      </c>
      <c r="X37" t="str">
        <f>IF(
    ISERROR(PERCENTAGES!X37),
    "",
    IF(
        ISNUMBER(PERCENTAGES!X37),
        IF(
            PERCENTAGES!X37 &lt; 0.6,
            "NotKnown",
            "Known"
        ),
        PERCENTAGES!X37
    )
)</f>
        <v>Known</v>
      </c>
      <c r="Y37" t="str">
        <f>IF(
    ISERROR(PERCENTAGES!Y37),
    "",
    IF(
        ISNUMBER(PERCENTAGES!Y37),
        IF(
            PERCENTAGES!Y37 &lt; 0.6,
            "NotKnown",
            "Known"
        ),
        PERCENTAGES!Y37
    )
)</f>
        <v>Known</v>
      </c>
      <c r="Z37" t="str">
        <f>IF(
    ISERROR(PERCENTAGES!Z37),
    "",
    IF(
        ISNUMBER(PERCENTAGES!Z37),
        IF(
            PERCENTAGES!Z37 &lt; 0.6,
            "NotKnown",
            "Known"
        ),
        PERCENTAGES!Z37
    )
)</f>
        <v>Known</v>
      </c>
      <c r="AA37" t="str">
        <f>IF(
    ISERROR(PERCENTAGES!AA37),
    "",
    IF(
        ISNUMBER(PERCENTAGES!AA37),
        IF(
            PERCENTAGES!AA37 &lt; 0.6,
            "NotKnown",
            "Known"
        ),
        PERCENTAGES!AA37
    )
)</f>
        <v>Known</v>
      </c>
      <c r="AB37" t="str">
        <f>IF(
    ISERROR(PERCENTAGES!AB37),
    "",
    IF(
        ISNUMBER(PERCENTAGES!AB37),
        IF(
            PERCENTAGES!AB37 &lt; 0.6,
            "NotKnown",
            "Known"
        ),
        PERCENTAGES!AB37
    )
)</f>
        <v>Known</v>
      </c>
      <c r="AC37" t="str">
        <f>IF(
    ISERROR(PERCENTAGES!AC37),
    "",
    IF(
        ISNUMBER(PERCENTAGES!AC37),
        IF(
            PERCENTAGES!AC37 &lt; 0.6,
            "NotKnown",
            "Known"
        ),
        PERCENTAGES!AC37
    )
)</f>
        <v>Known</v>
      </c>
      <c r="AD37" t="str">
        <f>IF(
    ISERROR(PERCENTAGES!AD37),
    "",
    IF(
        ISNUMBER(PERCENTAGES!AD37),
        IF(
            PERCENTAGES!AD37 &lt; 0.6,
            "NotKnown",
            "Known"
        ),
        PERCENTAGES!AD37
    )
)</f>
        <v/>
      </c>
      <c r="AE37" t="str">
        <f>IF(
    ISERROR(PERCENTAGES!AE37),
    "",
    IF(
        ISNUMBER(PERCENTAGES!AE37),
        IF(
            PERCENTAGES!AE37 &lt; 0.6,
            "NotKnown",
            "Known"
        ),
        PERCENTAGES!AE37
    )
)</f>
        <v/>
      </c>
      <c r="AF37" t="str">
        <f>IF(
    ISERROR(PERCENTAGES!AF37),
    "",
    IF(
        ISNUMBER(PERCENTAGES!AF37),
        IF(
            PERCENTAGES!AF37 &lt; 0.6,
            "NotKnown",
            "Known"
        ),
        PERCENTAGES!AF37
    )
)</f>
        <v>Known</v>
      </c>
      <c r="AG37" t="str">
        <f>IF(
    ISERROR(PERCENTAGES!AG37),
    "",
    IF(
        ISNUMBER(PERCENTAGES!AG37),
        IF(
            PERCENTAGES!AG37 &lt; 0.6,
            "NotKnown",
            "Known"
        ),
        PERCENTAGES!AG37
    )
)</f>
        <v>Known</v>
      </c>
      <c r="AH37" t="str">
        <f>IF(
    ISERROR(PERCENTAGES!AH37),
    "",
    IF(
        ISNUMBER(PERCENTAGES!AH37),
        IF(
            PERCENTAGES!AH37 &lt; 0.6,
            "NotKnown",
            "Known"
        ),
        PERCENTAGES!AH37
    )
)</f>
        <v>Known</v>
      </c>
      <c r="AI37" t="str">
        <f>IF(
    ISERROR(PERCENTAGES!AI37),
    "",
    IF(
        ISNUMBER(PERCENTAGES!AI37),
        IF(
            PERCENTAGES!AI37 &lt; 0.6,
            "NotKnown",
            "Known"
        ),
        PERCENTAGES!AI37
    )
)</f>
        <v>Known</v>
      </c>
      <c r="AJ37" t="str">
        <f>IF(
    ISERROR(PERCENTAGES!AJ37),
    "",
    IF(
        ISNUMBER(PERCENTAGES!AJ37),
        IF(
            PERCENTAGES!AJ37 &lt; 0.6,
            "NotKnown",
            "Known"
        ),
        PERCENTAGES!AJ37
    )
)</f>
        <v/>
      </c>
      <c r="AK37" t="str">
        <f>IF(
    ISERROR(PERCENTAGES!AK37),
    "",
    IF(
        ISNUMBER(PERCENTAGES!AK37),
        IF(
            PERCENTAGES!AK37 &lt; 0.6,
            "NotKnown",
            "Known"
        ),
        PERCENTAGES!AK37
    )
)</f>
        <v>Known</v>
      </c>
      <c r="AL37" t="str">
        <f>IF(
    ISERROR(PERCENTAGES!AL37),
    "",
    IF(
        ISNUMBER(PERCENTAGES!AL37),
        IF(
            PERCENTAGES!AL37 &lt; 0.6,
            "NotKnown",
            "Known"
        ),
        PERCENTAGES!AL37
    )
)</f>
        <v>Known</v>
      </c>
      <c r="AM37" t="str">
        <f>IF(
    ISERROR(PERCENTAGES!AM37),
    "",
    IF(
        ISNUMBER(PERCENTAGES!AM37),
        IF(
            PERCENTAGES!AM37 &lt; 0.6,
            "NotKnown",
            "Known"
        ),
        PERCENTAGES!AM37
    )
)</f>
        <v/>
      </c>
      <c r="AN37" t="str">
        <f>IF(
    ISERROR(PERCENTAGES!AN37),
    "",
    IF(
        ISNUMBER(PERCENTAGES!AN37),
        IF(
            PERCENTAGES!AN37 &lt; 0.6,
            "NotKnown",
            "Known"
        ),
        PERCENTAGES!AN37
    )
)</f>
        <v/>
      </c>
      <c r="AO37" t="str">
        <f>IF(
    ISERROR(PERCENTAGES!AO37),
    "",
    IF(
        ISNUMBER(PERCENTAGES!AO37),
        IF(
            PERCENTAGES!AO37 &lt; 0.6,
            "NotKnown",
            "Known"
        ),
        PERCENTAGES!AO37
    )
)</f>
        <v/>
      </c>
      <c r="AP37" t="str">
        <f>IF(
    ISERROR(PERCENTAGES!AP37),
    "",
    IF(
        ISNUMBER(PERCENTAGES!AP37),
        IF(
            PERCENTAGES!AP37 &lt; 0.6,
            "NotKnown",
            "Known"
        ),
        PERCENTAGES!AP37
    )
)</f>
        <v>Known</v>
      </c>
      <c r="AQ37" t="str">
        <f>IF(
    ISERROR(PERCENTAGES!AQ37),
    "",
    IF(
        ISNUMBER(PERCENTAGES!AQ37),
        IF(
            PERCENTAGES!AQ37 &lt; 0.6,
            "NotKnown",
            "Known"
        ),
        PERCENTAGES!AQ37
    )
)</f>
        <v/>
      </c>
      <c r="AR37" t="str">
        <f>IF(
    ISERROR(PERCENTAGES!AR37),
    "",
    IF(
        ISNUMBER(PERCENTAGES!AR37),
        IF(
            PERCENTAGES!AR37 &lt; 0.6,
            "NotKnown",
            "Known"
        ),
        PERCENTAGES!AR37
    )
)</f>
        <v>Known</v>
      </c>
      <c r="AS37" t="str">
        <f>IF(
    ISERROR(PERCENTAGES!AS37),
    "",
    IF(
        ISNUMBER(PERCENTAGES!AS37),
        IF(
            PERCENTAGES!AS37 &lt; 0.6,
            "NotKnown",
            "Known"
        ),
        PERCENTAGES!AS37
    )
)</f>
        <v>Known</v>
      </c>
      <c r="AT37" t="str">
        <f>IF(
    ISERROR(PERCENTAGES!AT37),
    "",
    IF(
        ISNUMBER(PERCENTAGES!AT37),
        IF(
            PERCENTAGES!AT37 &lt; 0.6,
            "NotKnown",
            "Known"
        ),
        PERCENTAGES!AT37
    )
)</f>
        <v>Known</v>
      </c>
    </row>
    <row r="38">
      <c r="A38" s="1" t="str">
        <f>IF(
    ISERROR(PERCENTAGES!A38),
    "",
    IF(
        ISNUMBER(PERCENTAGES!A38),
        IF(
            PERCENTAGES!A38 &lt; 0.6,
            "NotKnown",
            "Known"
        ),
        PERCENTAGES!A38
    )
)</f>
        <v>17B-16</v>
      </c>
      <c r="B38" t="str">
        <f>IF(
    ISERROR(PERCENTAGES!B38),
    "",
    IF(
        ISNUMBER(PERCENTAGES!B38),
        IF(
            PERCENTAGES!B38 &lt; 0.6,
            "NotKnown",
            "Known"
        ),
        PERCENTAGES!B38
    )
)</f>
        <v/>
      </c>
      <c r="C38" t="str">
        <f>IF(
    ISERROR(PERCENTAGES!C38),
    "",
    IF(
        ISNUMBER(PERCENTAGES!C38),
        IF(
            PERCENTAGES!C38 &lt; 0.6,
            "NotKnown",
            "Known"
        ),
        PERCENTAGES!C38
    )
)</f>
        <v>Known</v>
      </c>
      <c r="D38" t="str">
        <f>IF(
    ISERROR(PERCENTAGES!D38),
    "",
    IF(
        ISNUMBER(PERCENTAGES!D38),
        IF(
            PERCENTAGES!D38 &lt; 0.6,
            "NotKnown",
            "Known"
        ),
        PERCENTAGES!D38
    )
)</f>
        <v>Known</v>
      </c>
      <c r="E38" t="str">
        <f>IF(
    ISERROR(PERCENTAGES!E38),
    "",
    IF(
        ISNUMBER(PERCENTAGES!E38),
        IF(
            PERCENTAGES!E38 &lt; 0.6,
            "NotKnown",
            "Known"
        ),
        PERCENTAGES!E38
    )
)</f>
        <v>Known</v>
      </c>
      <c r="F38" t="str">
        <f>IF(
    ISERROR(PERCENTAGES!F38),
    "",
    IF(
        ISNUMBER(PERCENTAGES!F38),
        IF(
            PERCENTAGES!F38 &lt; 0.6,
            "NotKnown",
            "Known"
        ),
        PERCENTAGES!F38
    )
)</f>
        <v>Known</v>
      </c>
      <c r="G38" t="str">
        <f>IF(
    ISERROR(PERCENTAGES!G38),
    "",
    IF(
        ISNUMBER(PERCENTAGES!G38),
        IF(
            PERCENTAGES!G38 &lt; 0.6,
            "NotKnown",
            "Known"
        ),
        PERCENTAGES!G38
    )
)</f>
        <v>Known</v>
      </c>
      <c r="H38" t="str">
        <f>IF(
    ISERROR(PERCENTAGES!H38),
    "",
    IF(
        ISNUMBER(PERCENTAGES!H38),
        IF(
            PERCENTAGES!H38 &lt; 0.6,
            "NotKnown",
            "Known"
        ),
        PERCENTAGES!H38
    )
)</f>
        <v>Known</v>
      </c>
      <c r="I38" t="str">
        <f>IF(
    ISERROR(PERCENTAGES!I38),
    "",
    IF(
        ISNUMBER(PERCENTAGES!I38),
        IF(
            PERCENTAGES!I38 &lt; 0.6,
            "NotKnown",
            "Known"
        ),
        PERCENTAGES!I38
    )
)</f>
        <v>Known</v>
      </c>
      <c r="J38" t="str">
        <f>IF(
    ISERROR(PERCENTAGES!J38),
    "",
    IF(
        ISNUMBER(PERCENTAGES!J38),
        IF(
            PERCENTAGES!J38 &lt; 0.6,
            "NotKnown",
            "Known"
        ),
        PERCENTAGES!J38
    )
)</f>
        <v>Known</v>
      </c>
      <c r="K38" t="str">
        <f>IF(
    ISERROR(PERCENTAGES!K38),
    "",
    IF(
        ISNUMBER(PERCENTAGES!K38),
        IF(
            PERCENTAGES!K38 &lt; 0.6,
            "NotKnown",
            "Known"
        ),
        PERCENTAGES!K38
    )
)</f>
        <v>Known</v>
      </c>
      <c r="L38" t="str">
        <f>IF(
    ISERROR(PERCENTAGES!L38),
    "",
    IF(
        ISNUMBER(PERCENTAGES!L38),
        IF(
            PERCENTAGES!L38 &lt; 0.6,
            "NotKnown",
            "Known"
        ),
        PERCENTAGES!L38
    )
)</f>
        <v>Known</v>
      </c>
      <c r="M38" t="str">
        <f>IF(
    ISERROR(PERCENTAGES!M38),
    "",
    IF(
        ISNUMBER(PERCENTAGES!M38),
        IF(
            PERCENTAGES!M38 &lt; 0.6,
            "NotKnown",
            "Known"
        ),
        PERCENTAGES!M38
    )
)</f>
        <v>Known</v>
      </c>
      <c r="N38" t="str">
        <f>IF(
    ISERROR(PERCENTAGES!N38),
    "",
    IF(
        ISNUMBER(PERCENTAGES!N38),
        IF(
            PERCENTAGES!N38 &lt; 0.6,
            "NotKnown",
            "Known"
        ),
        PERCENTAGES!N38
    )
)</f>
        <v>Known</v>
      </c>
      <c r="O38" t="str">
        <f>IF(
    ISERROR(PERCENTAGES!O38),
    "",
    IF(
        ISNUMBER(PERCENTAGES!O38),
        IF(
            PERCENTAGES!O38 &lt; 0.6,
            "NotKnown",
            "Known"
        ),
        PERCENTAGES!O38
    )
)</f>
        <v>Known</v>
      </c>
      <c r="P38" t="str">
        <f>IF(
    ISERROR(PERCENTAGES!P38),
    "",
    IF(
        ISNUMBER(PERCENTAGES!P38),
        IF(
            PERCENTAGES!P38 &lt; 0.6,
            "NotKnown",
            "Known"
        ),
        PERCENTAGES!P38
    )
)</f>
        <v/>
      </c>
      <c r="Q38" t="str">
        <f>IF(
    ISERROR(PERCENTAGES!Q38),
    "",
    IF(
        ISNUMBER(PERCENTAGES!Q38),
        IF(
            PERCENTAGES!Q38 &lt; 0.6,
            "NotKnown",
            "Known"
        ),
        PERCENTAGES!Q38
    )
)</f>
        <v/>
      </c>
      <c r="R38" t="str">
        <f>IF(
    ISERROR(PERCENTAGES!R38),
    "",
    IF(
        ISNUMBER(PERCENTAGES!R38),
        IF(
            PERCENTAGES!R38 &lt; 0.6,
            "NotKnown",
            "Known"
        ),
        PERCENTAGES!R38
    )
)</f>
        <v>Known</v>
      </c>
      <c r="S38" t="str">
        <f>IF(
    ISERROR(PERCENTAGES!S38),
    "",
    IF(
        ISNUMBER(PERCENTAGES!S38),
        IF(
            PERCENTAGES!S38 &lt; 0.6,
            "NotKnown",
            "Known"
        ),
        PERCENTAGES!S38
    )
)</f>
        <v>Known</v>
      </c>
      <c r="T38" t="str">
        <f>IF(
    ISERROR(PERCENTAGES!T38),
    "",
    IF(
        ISNUMBER(PERCENTAGES!T38),
        IF(
            PERCENTAGES!T38 &lt; 0.6,
            "NotKnown",
            "Known"
        ),
        PERCENTAGES!T38
    )
)</f>
        <v>Known</v>
      </c>
      <c r="U38" t="str">
        <f>IF(
    ISERROR(PERCENTAGES!U38),
    "",
    IF(
        ISNUMBER(PERCENTAGES!U38),
        IF(
            PERCENTAGES!U38 &lt; 0.6,
            "NotKnown",
            "Known"
        ),
        PERCENTAGES!U38
    )
)</f>
        <v>Known</v>
      </c>
      <c r="V38" t="str">
        <f>IF(
    ISERROR(PERCENTAGES!V38),
    "",
    IF(
        ISNUMBER(PERCENTAGES!V38),
        IF(
            PERCENTAGES!V38 &lt; 0.6,
            "NotKnown",
            "Known"
        ),
        PERCENTAGES!V38
    )
)</f>
        <v>Known</v>
      </c>
      <c r="W38" t="str">
        <f>IF(
    ISERROR(PERCENTAGES!W38),
    "",
    IF(
        ISNUMBER(PERCENTAGES!W38),
        IF(
            PERCENTAGES!W38 &lt; 0.6,
            "NotKnown",
            "Known"
        ),
        PERCENTAGES!W38
    )
)</f>
        <v>Known</v>
      </c>
      <c r="X38" t="str">
        <f>IF(
    ISERROR(PERCENTAGES!X38),
    "",
    IF(
        ISNUMBER(PERCENTAGES!X38),
        IF(
            PERCENTAGES!X38 &lt; 0.6,
            "NotKnown",
            "Known"
        ),
        PERCENTAGES!X38
    )
)</f>
        <v>Known</v>
      </c>
      <c r="Y38" t="str">
        <f>IF(
    ISERROR(PERCENTAGES!Y38),
    "",
    IF(
        ISNUMBER(PERCENTAGES!Y38),
        IF(
            PERCENTAGES!Y38 &lt; 0.6,
            "NotKnown",
            "Known"
        ),
        PERCENTAGES!Y38
    )
)</f>
        <v>Known</v>
      </c>
      <c r="Z38" t="str">
        <f>IF(
    ISERROR(PERCENTAGES!Z38),
    "",
    IF(
        ISNUMBER(PERCENTAGES!Z38),
        IF(
            PERCENTAGES!Z38 &lt; 0.6,
            "NotKnown",
            "Known"
        ),
        PERCENTAGES!Z38
    )
)</f>
        <v>Known</v>
      </c>
      <c r="AA38" t="str">
        <f>IF(
    ISERROR(PERCENTAGES!AA38),
    "",
    IF(
        ISNUMBER(PERCENTAGES!AA38),
        IF(
            PERCENTAGES!AA38 &lt; 0.6,
            "NotKnown",
            "Known"
        ),
        PERCENTAGES!AA38
    )
)</f>
        <v>Known</v>
      </c>
      <c r="AB38" t="str">
        <f>IF(
    ISERROR(PERCENTAGES!AB38),
    "",
    IF(
        ISNUMBER(PERCENTAGES!AB38),
        IF(
            PERCENTAGES!AB38 &lt; 0.6,
            "NotKnown",
            "Known"
        ),
        PERCENTAGES!AB38
    )
)</f>
        <v>Known</v>
      </c>
      <c r="AC38" t="str">
        <f>IF(
    ISERROR(PERCENTAGES!AC38),
    "",
    IF(
        ISNUMBER(PERCENTAGES!AC38),
        IF(
            PERCENTAGES!AC38 &lt; 0.6,
            "NotKnown",
            "Known"
        ),
        PERCENTAGES!AC38
    )
)</f>
        <v>Known</v>
      </c>
      <c r="AD38" t="str">
        <f>IF(
    ISERROR(PERCENTAGES!AD38),
    "",
    IF(
        ISNUMBER(PERCENTAGES!AD38),
        IF(
            PERCENTAGES!AD38 &lt; 0.6,
            "NotKnown",
            "Known"
        ),
        PERCENTAGES!AD38
    )
)</f>
        <v/>
      </c>
      <c r="AE38" t="str">
        <f>IF(
    ISERROR(PERCENTAGES!AE38),
    "",
    IF(
        ISNUMBER(PERCENTAGES!AE38),
        IF(
            PERCENTAGES!AE38 &lt; 0.6,
            "NotKnown",
            "Known"
        ),
        PERCENTAGES!AE38
    )
)</f>
        <v/>
      </c>
      <c r="AF38" t="str">
        <f>IF(
    ISERROR(PERCENTAGES!AF38),
    "",
    IF(
        ISNUMBER(PERCENTAGES!AF38),
        IF(
            PERCENTAGES!AF38 &lt; 0.6,
            "NotKnown",
            "Known"
        ),
        PERCENTAGES!AF38
    )
)</f>
        <v>Known</v>
      </c>
      <c r="AG38" t="str">
        <f>IF(
    ISERROR(PERCENTAGES!AG38),
    "",
    IF(
        ISNUMBER(PERCENTAGES!AG38),
        IF(
            PERCENTAGES!AG38 &lt; 0.6,
            "NotKnown",
            "Known"
        ),
        PERCENTAGES!AG38
    )
)</f>
        <v>Known</v>
      </c>
      <c r="AH38" t="str">
        <f>IF(
    ISERROR(PERCENTAGES!AH38),
    "",
    IF(
        ISNUMBER(PERCENTAGES!AH38),
        IF(
            PERCENTAGES!AH38 &lt; 0.6,
            "NotKnown",
            "Known"
        ),
        PERCENTAGES!AH38
    )
)</f>
        <v>Known</v>
      </c>
      <c r="AI38" t="str">
        <f>IF(
    ISERROR(PERCENTAGES!AI38),
    "",
    IF(
        ISNUMBER(PERCENTAGES!AI38),
        IF(
            PERCENTAGES!AI38 &lt; 0.6,
            "NotKnown",
            "Known"
        ),
        PERCENTAGES!AI38
    )
)</f>
        <v>Known</v>
      </c>
      <c r="AJ38" t="str">
        <f>IF(
    ISERROR(PERCENTAGES!AJ38),
    "",
    IF(
        ISNUMBER(PERCENTAGES!AJ38),
        IF(
            PERCENTAGES!AJ38 &lt; 0.6,
            "NotKnown",
            "Known"
        ),
        PERCENTAGES!AJ38
    )
)</f>
        <v/>
      </c>
      <c r="AK38" t="str">
        <f>IF(
    ISERROR(PERCENTAGES!AK38),
    "",
    IF(
        ISNUMBER(PERCENTAGES!AK38),
        IF(
            PERCENTAGES!AK38 &lt; 0.6,
            "NotKnown",
            "Known"
        ),
        PERCENTAGES!AK38
    )
)</f>
        <v>Known</v>
      </c>
      <c r="AL38" t="str">
        <f>IF(
    ISERROR(PERCENTAGES!AL38),
    "",
    IF(
        ISNUMBER(PERCENTAGES!AL38),
        IF(
            PERCENTAGES!AL38 &lt; 0.6,
            "NotKnown",
            "Known"
        ),
        PERCENTAGES!AL38
    )
)</f>
        <v>Known</v>
      </c>
      <c r="AM38" t="str">
        <f>IF(
    ISERROR(PERCENTAGES!AM38),
    "",
    IF(
        ISNUMBER(PERCENTAGES!AM38),
        IF(
            PERCENTAGES!AM38 &lt; 0.6,
            "NotKnown",
            "Known"
        ),
        PERCENTAGES!AM38
    )
)</f>
        <v/>
      </c>
      <c r="AN38" t="str">
        <f>IF(
    ISERROR(PERCENTAGES!AN38),
    "",
    IF(
        ISNUMBER(PERCENTAGES!AN38),
        IF(
            PERCENTAGES!AN38 &lt; 0.6,
            "NotKnown",
            "Known"
        ),
        PERCENTAGES!AN38
    )
)</f>
        <v/>
      </c>
      <c r="AO38" t="str">
        <f>IF(
    ISERROR(PERCENTAGES!AO38),
    "",
    IF(
        ISNUMBER(PERCENTAGES!AO38),
        IF(
            PERCENTAGES!AO38 &lt; 0.6,
            "NotKnown",
            "Known"
        ),
        PERCENTAGES!AO38
    )
)</f>
        <v/>
      </c>
      <c r="AP38" t="str">
        <f>IF(
    ISERROR(PERCENTAGES!AP38),
    "",
    IF(
        ISNUMBER(PERCENTAGES!AP38),
        IF(
            PERCENTAGES!AP38 &lt; 0.6,
            "NotKnown",
            "Known"
        ),
        PERCENTAGES!AP38
    )
)</f>
        <v>Known</v>
      </c>
      <c r="AQ38" t="str">
        <f>IF(
    ISERROR(PERCENTAGES!AQ38),
    "",
    IF(
        ISNUMBER(PERCENTAGES!AQ38),
        IF(
            PERCENTAGES!AQ38 &lt; 0.6,
            "NotKnown",
            "Known"
        ),
        PERCENTAGES!AQ38
    )
)</f>
        <v/>
      </c>
      <c r="AR38" t="str">
        <f>IF(
    ISERROR(PERCENTAGES!AR38),
    "",
    IF(
        ISNUMBER(PERCENTAGES!AR38),
        IF(
            PERCENTAGES!AR38 &lt; 0.6,
            "NotKnown",
            "Known"
        ),
        PERCENTAGES!AR38
    )
)</f>
        <v>Known</v>
      </c>
      <c r="AS38" t="str">
        <f>IF(
    ISERROR(PERCENTAGES!AS38),
    "",
    IF(
        ISNUMBER(PERCENTAGES!AS38),
        IF(
            PERCENTAGES!AS38 &lt; 0.6,
            "NotKnown",
            "Known"
        ),
        PERCENTAGES!AS38
    )
)</f>
        <v>Known</v>
      </c>
      <c r="AT38" t="str">
        <f>IF(
    ISERROR(PERCENTAGES!AT38),
    "",
    IF(
        ISNUMBER(PERCENTAGES!AT38),
        IF(
            PERCENTAGES!AT38 &lt; 0.6,
            "NotKnown",
            "Known"
        ),
        PERCENTAGES!AT38
    )
)</f>
        <v>Known</v>
      </c>
    </row>
    <row r="39">
      <c r="A39" s="1" t="str">
        <f>IF(
    ISERROR(PERCENTAGES!A39),
    "",
    IF(
        ISNUMBER(PERCENTAGES!A39),
        IF(
            PERCENTAGES!A39 &lt; 0.6,
            "NotKnown",
            "Known"
        ),
        PERCENTAGES!A39
    )
)</f>
        <v>17B-17</v>
      </c>
      <c r="B39" t="str">
        <f>IF(
    ISERROR(PERCENTAGES!B39),
    "",
    IF(
        ISNUMBER(PERCENTAGES!B39),
        IF(
            PERCENTAGES!B39 &lt; 0.6,
            "NotKnown",
            "Known"
        ),
        PERCENTAGES!B39
    )
)</f>
        <v/>
      </c>
      <c r="C39" t="str">
        <f>IF(
    ISERROR(PERCENTAGES!C39),
    "",
    IF(
        ISNUMBER(PERCENTAGES!C39),
        IF(
            PERCENTAGES!C39 &lt; 0.6,
            "NotKnown",
            "Known"
        ),
        PERCENTAGES!C39
    )
)</f>
        <v>Known</v>
      </c>
      <c r="D39" t="str">
        <f>IF(
    ISERROR(PERCENTAGES!D39),
    "",
    IF(
        ISNUMBER(PERCENTAGES!D39),
        IF(
            PERCENTAGES!D39 &lt; 0.6,
            "NotKnown",
            "Known"
        ),
        PERCENTAGES!D39
    )
)</f>
        <v>Known</v>
      </c>
      <c r="E39" t="str">
        <f>IF(
    ISERROR(PERCENTAGES!E39),
    "",
    IF(
        ISNUMBER(PERCENTAGES!E39),
        IF(
            PERCENTAGES!E39 &lt; 0.6,
            "NotKnown",
            "Known"
        ),
        PERCENTAGES!E39
    )
)</f>
        <v>Known</v>
      </c>
      <c r="F39" t="str">
        <f>IF(
    ISERROR(PERCENTAGES!F39),
    "",
    IF(
        ISNUMBER(PERCENTAGES!F39),
        IF(
            PERCENTAGES!F39 &lt; 0.6,
            "NotKnown",
            "Known"
        ),
        PERCENTAGES!F39
    )
)</f>
        <v>Known</v>
      </c>
      <c r="G39" t="str">
        <f>IF(
    ISERROR(PERCENTAGES!G39),
    "",
    IF(
        ISNUMBER(PERCENTAGES!G39),
        IF(
            PERCENTAGES!G39 &lt; 0.6,
            "NotKnown",
            "Known"
        ),
        PERCENTAGES!G39
    )
)</f>
        <v>Known</v>
      </c>
      <c r="H39" t="str">
        <f>IF(
    ISERROR(PERCENTAGES!H39),
    "",
    IF(
        ISNUMBER(PERCENTAGES!H39),
        IF(
            PERCENTAGES!H39 &lt; 0.6,
            "NotKnown",
            "Known"
        ),
        PERCENTAGES!H39
    )
)</f>
        <v>Known</v>
      </c>
      <c r="I39" t="str">
        <f>IF(
    ISERROR(PERCENTAGES!I39),
    "",
    IF(
        ISNUMBER(PERCENTAGES!I39),
        IF(
            PERCENTAGES!I39 &lt; 0.6,
            "NotKnown",
            "Known"
        ),
        PERCENTAGES!I39
    )
)</f>
        <v>Known</v>
      </c>
      <c r="J39" t="str">
        <f>IF(
    ISERROR(PERCENTAGES!J39),
    "",
    IF(
        ISNUMBER(PERCENTAGES!J39),
        IF(
            PERCENTAGES!J39 &lt; 0.6,
            "NotKnown",
            "Known"
        ),
        PERCENTAGES!J39
    )
)</f>
        <v>Known</v>
      </c>
      <c r="K39" t="str">
        <f>IF(
    ISERROR(PERCENTAGES!K39),
    "",
    IF(
        ISNUMBER(PERCENTAGES!K39),
        IF(
            PERCENTAGES!K39 &lt; 0.6,
            "NotKnown",
            "Known"
        ),
        PERCENTAGES!K39
    )
)</f>
        <v>Known</v>
      </c>
      <c r="L39" t="str">
        <f>IF(
    ISERROR(PERCENTAGES!L39),
    "",
    IF(
        ISNUMBER(PERCENTAGES!L39),
        IF(
            PERCENTAGES!L39 &lt; 0.6,
            "NotKnown",
            "Known"
        ),
        PERCENTAGES!L39
    )
)</f>
        <v>Known</v>
      </c>
      <c r="M39" t="str">
        <f>IF(
    ISERROR(PERCENTAGES!M39),
    "",
    IF(
        ISNUMBER(PERCENTAGES!M39),
        IF(
            PERCENTAGES!M39 &lt; 0.6,
            "NotKnown",
            "Known"
        ),
        PERCENTAGES!M39
    )
)</f>
        <v>Known</v>
      </c>
      <c r="N39" t="str">
        <f>IF(
    ISERROR(PERCENTAGES!N39),
    "",
    IF(
        ISNUMBER(PERCENTAGES!N39),
        IF(
            PERCENTAGES!N39 &lt; 0.6,
            "NotKnown",
            "Known"
        ),
        PERCENTAGES!N39
    )
)</f>
        <v>Known</v>
      </c>
      <c r="O39" t="str">
        <f>IF(
    ISERROR(PERCENTAGES!O39),
    "",
    IF(
        ISNUMBER(PERCENTAGES!O39),
        IF(
            PERCENTAGES!O39 &lt; 0.6,
            "NotKnown",
            "Known"
        ),
        PERCENTAGES!O39
    )
)</f>
        <v>Known</v>
      </c>
      <c r="P39" t="str">
        <f>IF(
    ISERROR(PERCENTAGES!P39),
    "",
    IF(
        ISNUMBER(PERCENTAGES!P39),
        IF(
            PERCENTAGES!P39 &lt; 0.6,
            "NotKnown",
            "Known"
        ),
        PERCENTAGES!P39
    )
)</f>
        <v/>
      </c>
      <c r="Q39" t="str">
        <f>IF(
    ISERROR(PERCENTAGES!Q39),
    "",
    IF(
        ISNUMBER(PERCENTAGES!Q39),
        IF(
            PERCENTAGES!Q39 &lt; 0.6,
            "NotKnown",
            "Known"
        ),
        PERCENTAGES!Q39
    )
)</f>
        <v/>
      </c>
      <c r="R39" t="str">
        <f>IF(
    ISERROR(PERCENTAGES!R39),
    "",
    IF(
        ISNUMBER(PERCENTAGES!R39),
        IF(
            PERCENTAGES!R39 &lt; 0.6,
            "NotKnown",
            "Known"
        ),
        PERCENTAGES!R39
    )
)</f>
        <v>Known</v>
      </c>
      <c r="S39" t="str">
        <f>IF(
    ISERROR(PERCENTAGES!S39),
    "",
    IF(
        ISNUMBER(PERCENTAGES!S39),
        IF(
            PERCENTAGES!S39 &lt; 0.6,
            "NotKnown",
            "Known"
        ),
        PERCENTAGES!S39
    )
)</f>
        <v>Known</v>
      </c>
      <c r="T39" t="str">
        <f>IF(
    ISERROR(PERCENTAGES!T39),
    "",
    IF(
        ISNUMBER(PERCENTAGES!T39),
        IF(
            PERCENTAGES!T39 &lt; 0.6,
            "NotKnown",
            "Known"
        ),
        PERCENTAGES!T39
    )
)</f>
        <v>Known</v>
      </c>
      <c r="U39" t="str">
        <f>IF(
    ISERROR(PERCENTAGES!U39),
    "",
    IF(
        ISNUMBER(PERCENTAGES!U39),
        IF(
            PERCENTAGES!U39 &lt; 0.6,
            "NotKnown",
            "Known"
        ),
        PERCENTAGES!U39
    )
)</f>
        <v>Known</v>
      </c>
      <c r="V39" t="str">
        <f>IF(
    ISERROR(PERCENTAGES!V39),
    "",
    IF(
        ISNUMBER(PERCENTAGES!V39),
        IF(
            PERCENTAGES!V39 &lt; 0.6,
            "NotKnown",
            "Known"
        ),
        PERCENTAGES!V39
    )
)</f>
        <v>Known</v>
      </c>
      <c r="W39" t="str">
        <f>IF(
    ISERROR(PERCENTAGES!W39),
    "",
    IF(
        ISNUMBER(PERCENTAGES!W39),
        IF(
            PERCENTAGES!W39 &lt; 0.6,
            "NotKnown",
            "Known"
        ),
        PERCENTAGES!W39
    )
)</f>
        <v>Known</v>
      </c>
      <c r="X39" t="str">
        <f>IF(
    ISERROR(PERCENTAGES!X39),
    "",
    IF(
        ISNUMBER(PERCENTAGES!X39),
        IF(
            PERCENTAGES!X39 &lt; 0.6,
            "NotKnown",
            "Known"
        ),
        PERCENTAGES!X39
    )
)</f>
        <v>Known</v>
      </c>
      <c r="Y39" t="str">
        <f>IF(
    ISERROR(PERCENTAGES!Y39),
    "",
    IF(
        ISNUMBER(PERCENTAGES!Y39),
        IF(
            PERCENTAGES!Y39 &lt; 0.6,
            "NotKnown",
            "Known"
        ),
        PERCENTAGES!Y39
    )
)</f>
        <v>Known</v>
      </c>
      <c r="Z39" t="str">
        <f>IF(
    ISERROR(PERCENTAGES!Z39),
    "",
    IF(
        ISNUMBER(PERCENTAGES!Z39),
        IF(
            PERCENTAGES!Z39 &lt; 0.6,
            "NotKnown",
            "Known"
        ),
        PERCENTAGES!Z39
    )
)</f>
        <v>Known</v>
      </c>
      <c r="AA39" t="str">
        <f>IF(
    ISERROR(PERCENTAGES!AA39),
    "",
    IF(
        ISNUMBER(PERCENTAGES!AA39),
        IF(
            PERCENTAGES!AA39 &lt; 0.6,
            "NotKnown",
            "Known"
        ),
        PERCENTAGES!AA39
    )
)</f>
        <v>Known</v>
      </c>
      <c r="AB39" t="str">
        <f>IF(
    ISERROR(PERCENTAGES!AB39),
    "",
    IF(
        ISNUMBER(PERCENTAGES!AB39),
        IF(
            PERCENTAGES!AB39 &lt; 0.6,
            "NotKnown",
            "Known"
        ),
        PERCENTAGES!AB39
    )
)</f>
        <v>Known</v>
      </c>
      <c r="AC39" t="str">
        <f>IF(
    ISERROR(PERCENTAGES!AC39),
    "",
    IF(
        ISNUMBER(PERCENTAGES!AC39),
        IF(
            PERCENTAGES!AC39 &lt; 0.6,
            "NotKnown",
            "Known"
        ),
        PERCENTAGES!AC39
    )
)</f>
        <v>Known</v>
      </c>
      <c r="AD39" t="str">
        <f>IF(
    ISERROR(PERCENTAGES!AD39),
    "",
    IF(
        ISNUMBER(PERCENTAGES!AD39),
        IF(
            PERCENTAGES!AD39 &lt; 0.6,
            "NotKnown",
            "Known"
        ),
        PERCENTAGES!AD39
    )
)</f>
        <v/>
      </c>
      <c r="AE39" t="str">
        <f>IF(
    ISERROR(PERCENTAGES!AE39),
    "",
    IF(
        ISNUMBER(PERCENTAGES!AE39),
        IF(
            PERCENTAGES!AE39 &lt; 0.6,
            "NotKnown",
            "Known"
        ),
        PERCENTAGES!AE39
    )
)</f>
        <v/>
      </c>
      <c r="AF39" t="str">
        <f>IF(
    ISERROR(PERCENTAGES!AF39),
    "",
    IF(
        ISNUMBER(PERCENTAGES!AF39),
        IF(
            PERCENTAGES!AF39 &lt; 0.6,
            "NotKnown",
            "Known"
        ),
        PERCENTAGES!AF39
    )
)</f>
        <v>Known</v>
      </c>
      <c r="AG39" t="str">
        <f>IF(
    ISERROR(PERCENTAGES!AG39),
    "",
    IF(
        ISNUMBER(PERCENTAGES!AG39),
        IF(
            PERCENTAGES!AG39 &lt; 0.6,
            "NotKnown",
            "Known"
        ),
        PERCENTAGES!AG39
    )
)</f>
        <v>Known</v>
      </c>
      <c r="AH39" t="str">
        <f>IF(
    ISERROR(PERCENTAGES!AH39),
    "",
    IF(
        ISNUMBER(PERCENTAGES!AH39),
        IF(
            PERCENTAGES!AH39 &lt; 0.6,
            "NotKnown",
            "Known"
        ),
        PERCENTAGES!AH39
    )
)</f>
        <v>NotKnown</v>
      </c>
      <c r="AI39" t="str">
        <f>IF(
    ISERROR(PERCENTAGES!AI39),
    "",
    IF(
        ISNUMBER(PERCENTAGES!AI39),
        IF(
            PERCENTAGES!AI39 &lt; 0.6,
            "NotKnown",
            "Known"
        ),
        PERCENTAGES!AI39
    )
)</f>
        <v>NotKnown</v>
      </c>
      <c r="AJ39" t="str">
        <f>IF(
    ISERROR(PERCENTAGES!AJ39),
    "",
    IF(
        ISNUMBER(PERCENTAGES!AJ39),
        IF(
            PERCENTAGES!AJ39 &lt; 0.6,
            "NotKnown",
            "Known"
        ),
        PERCENTAGES!AJ39
    )
)</f>
        <v/>
      </c>
      <c r="AK39" t="str">
        <f>IF(
    ISERROR(PERCENTAGES!AK39),
    "",
    IF(
        ISNUMBER(PERCENTAGES!AK39),
        IF(
            PERCENTAGES!AK39 &lt; 0.6,
            "NotKnown",
            "Known"
        ),
        PERCENTAGES!AK39
    )
)</f>
        <v>Known</v>
      </c>
      <c r="AL39" t="str">
        <f>IF(
    ISERROR(PERCENTAGES!AL39),
    "",
    IF(
        ISNUMBER(PERCENTAGES!AL39),
        IF(
            PERCENTAGES!AL39 &lt; 0.6,
            "NotKnown",
            "Known"
        ),
        PERCENTAGES!AL39
    )
)</f>
        <v>Known</v>
      </c>
      <c r="AM39" t="str">
        <f>IF(
    ISERROR(PERCENTAGES!AM39),
    "",
    IF(
        ISNUMBER(PERCENTAGES!AM39),
        IF(
            PERCENTAGES!AM39 &lt; 0.6,
            "NotKnown",
            "Known"
        ),
        PERCENTAGES!AM39
    )
)</f>
        <v/>
      </c>
      <c r="AN39" t="str">
        <f>IF(
    ISERROR(PERCENTAGES!AN39),
    "",
    IF(
        ISNUMBER(PERCENTAGES!AN39),
        IF(
            PERCENTAGES!AN39 &lt; 0.6,
            "NotKnown",
            "Known"
        ),
        PERCENTAGES!AN39
    )
)</f>
        <v/>
      </c>
      <c r="AO39" t="str">
        <f>IF(
    ISERROR(PERCENTAGES!AO39),
    "",
    IF(
        ISNUMBER(PERCENTAGES!AO39),
        IF(
            PERCENTAGES!AO39 &lt; 0.6,
            "NotKnown",
            "Known"
        ),
        PERCENTAGES!AO39
    )
)</f>
        <v/>
      </c>
      <c r="AP39" t="str">
        <f>IF(
    ISERROR(PERCENTAGES!AP39),
    "",
    IF(
        ISNUMBER(PERCENTAGES!AP39),
        IF(
            PERCENTAGES!AP39 &lt; 0.6,
            "NotKnown",
            "Known"
        ),
        PERCENTAGES!AP39
    )
)</f>
        <v>Known</v>
      </c>
      <c r="AQ39" t="str">
        <f>IF(
    ISERROR(PERCENTAGES!AQ39),
    "",
    IF(
        ISNUMBER(PERCENTAGES!AQ39),
        IF(
            PERCENTAGES!AQ39 &lt; 0.6,
            "NotKnown",
            "Known"
        ),
        PERCENTAGES!AQ39
    )
)</f>
        <v/>
      </c>
      <c r="AR39" t="str">
        <f>IF(
    ISERROR(PERCENTAGES!AR39),
    "",
    IF(
        ISNUMBER(PERCENTAGES!AR39),
        IF(
            PERCENTAGES!AR39 &lt; 0.6,
            "NotKnown",
            "Known"
        ),
        PERCENTAGES!AR39
    )
)</f>
        <v>Known</v>
      </c>
      <c r="AS39" t="str">
        <f>IF(
    ISERROR(PERCENTAGES!AS39),
    "",
    IF(
        ISNUMBER(PERCENTAGES!AS39),
        IF(
            PERCENTAGES!AS39 &lt; 0.6,
            "NotKnown",
            "Known"
        ),
        PERCENTAGES!AS39
    )
)</f>
        <v>Known</v>
      </c>
      <c r="AT39" t="str">
        <f>IF(
    ISERROR(PERCENTAGES!AT39),
    "",
    IF(
        ISNUMBER(PERCENTAGES!AT39),
        IF(
            PERCENTAGES!AT39 &lt; 0.6,
            "NotKnown",
            "Known"
        ),
        PERCENTAGES!AT39
    )
)</f>
        <v>Known</v>
      </c>
    </row>
    <row r="40">
      <c r="A40" s="1" t="str">
        <f>IF(
    ISERROR(PERCENTAGES!A40),
    "",
    IF(
        ISNUMBER(PERCENTAGES!A40),
        IF(
            PERCENTAGES!A40 &lt; 0.6,
            "NotKnown",
            "Known"
        ),
        PERCENTAGES!A40
    )
)</f>
        <v>17B-18</v>
      </c>
      <c r="B40" t="str">
        <f>IF(
    ISERROR(PERCENTAGES!B40),
    "",
    IF(
        ISNUMBER(PERCENTAGES!B40),
        IF(
            PERCENTAGES!B40 &lt; 0.6,
            "NotKnown",
            "Known"
        ),
        PERCENTAGES!B40
    )
)</f>
        <v/>
      </c>
      <c r="C40" t="str">
        <f>IF(
    ISERROR(PERCENTAGES!C40),
    "",
    IF(
        ISNUMBER(PERCENTAGES!C40),
        IF(
            PERCENTAGES!C40 &lt; 0.6,
            "NotKnown",
            "Known"
        ),
        PERCENTAGES!C40
    )
)</f>
        <v>Known</v>
      </c>
      <c r="D40" t="str">
        <f>IF(
    ISERROR(PERCENTAGES!D40),
    "",
    IF(
        ISNUMBER(PERCENTAGES!D40),
        IF(
            PERCENTAGES!D40 &lt; 0.6,
            "NotKnown",
            "Known"
        ),
        PERCENTAGES!D40
    )
)</f>
        <v>Known</v>
      </c>
      <c r="E40" t="str">
        <f>IF(
    ISERROR(PERCENTAGES!E40),
    "",
    IF(
        ISNUMBER(PERCENTAGES!E40),
        IF(
            PERCENTAGES!E40 &lt; 0.6,
            "NotKnown",
            "Known"
        ),
        PERCENTAGES!E40
    )
)</f>
        <v>Known</v>
      </c>
      <c r="F40" t="str">
        <f>IF(
    ISERROR(PERCENTAGES!F40),
    "",
    IF(
        ISNUMBER(PERCENTAGES!F40),
        IF(
            PERCENTAGES!F40 &lt; 0.6,
            "NotKnown",
            "Known"
        ),
        PERCENTAGES!F40
    )
)</f>
        <v>Known</v>
      </c>
      <c r="G40" t="str">
        <f>IF(
    ISERROR(PERCENTAGES!G40),
    "",
    IF(
        ISNUMBER(PERCENTAGES!G40),
        IF(
            PERCENTAGES!G40 &lt; 0.6,
            "NotKnown",
            "Known"
        ),
        PERCENTAGES!G40
    )
)</f>
        <v>Known</v>
      </c>
      <c r="H40" t="str">
        <f>IF(
    ISERROR(PERCENTAGES!H40),
    "",
    IF(
        ISNUMBER(PERCENTAGES!H40),
        IF(
            PERCENTAGES!H40 &lt; 0.6,
            "NotKnown",
            "Known"
        ),
        PERCENTAGES!H40
    )
)</f>
        <v>Known</v>
      </c>
      <c r="I40" t="str">
        <f>IF(
    ISERROR(PERCENTAGES!I40),
    "",
    IF(
        ISNUMBER(PERCENTAGES!I40),
        IF(
            PERCENTAGES!I40 &lt; 0.6,
            "NotKnown",
            "Known"
        ),
        PERCENTAGES!I40
    )
)</f>
        <v>Known</v>
      </c>
      <c r="J40" t="str">
        <f>IF(
    ISERROR(PERCENTAGES!J40),
    "",
    IF(
        ISNUMBER(PERCENTAGES!J40),
        IF(
            PERCENTAGES!J40 &lt; 0.6,
            "NotKnown",
            "Known"
        ),
        PERCENTAGES!J40
    )
)</f>
        <v>Known</v>
      </c>
      <c r="K40" t="str">
        <f>IF(
    ISERROR(PERCENTAGES!K40),
    "",
    IF(
        ISNUMBER(PERCENTAGES!K40),
        IF(
            PERCENTAGES!K40 &lt; 0.6,
            "NotKnown",
            "Known"
        ),
        PERCENTAGES!K40
    )
)</f>
        <v>Known</v>
      </c>
      <c r="L40" t="str">
        <f>IF(
    ISERROR(PERCENTAGES!L40),
    "",
    IF(
        ISNUMBER(PERCENTAGES!L40),
        IF(
            PERCENTAGES!L40 &lt; 0.6,
            "NotKnown",
            "Known"
        ),
        PERCENTAGES!L40
    )
)</f>
        <v>Known</v>
      </c>
      <c r="M40" t="str">
        <f>IF(
    ISERROR(PERCENTAGES!M40),
    "",
    IF(
        ISNUMBER(PERCENTAGES!M40),
        IF(
            PERCENTAGES!M40 &lt; 0.6,
            "NotKnown",
            "Known"
        ),
        PERCENTAGES!M40
    )
)</f>
        <v>Known</v>
      </c>
      <c r="N40" t="str">
        <f>IF(
    ISERROR(PERCENTAGES!N40),
    "",
    IF(
        ISNUMBER(PERCENTAGES!N40),
        IF(
            PERCENTAGES!N40 &lt; 0.6,
            "NotKnown",
            "Known"
        ),
        PERCENTAGES!N40
    )
)</f>
        <v>Known</v>
      </c>
      <c r="O40" t="str">
        <f>IF(
    ISERROR(PERCENTAGES!O40),
    "",
    IF(
        ISNUMBER(PERCENTAGES!O40),
        IF(
            PERCENTAGES!O40 &lt; 0.6,
            "NotKnown",
            "Known"
        ),
        PERCENTAGES!O40
    )
)</f>
        <v>Known</v>
      </c>
      <c r="P40" t="str">
        <f>IF(
    ISERROR(PERCENTAGES!P40),
    "",
    IF(
        ISNUMBER(PERCENTAGES!P40),
        IF(
            PERCENTAGES!P40 &lt; 0.6,
            "NotKnown",
            "Known"
        ),
        PERCENTAGES!P40
    )
)</f>
        <v/>
      </c>
      <c r="Q40" t="str">
        <f>IF(
    ISERROR(PERCENTAGES!Q40),
    "",
    IF(
        ISNUMBER(PERCENTAGES!Q40),
        IF(
            PERCENTAGES!Q40 &lt; 0.6,
            "NotKnown",
            "Known"
        ),
        PERCENTAGES!Q40
    )
)</f>
        <v/>
      </c>
      <c r="R40" t="str">
        <f>IF(
    ISERROR(PERCENTAGES!R40),
    "",
    IF(
        ISNUMBER(PERCENTAGES!R40),
        IF(
            PERCENTAGES!R40 &lt; 0.6,
            "NotKnown",
            "Known"
        ),
        PERCENTAGES!R40
    )
)</f>
        <v>Known</v>
      </c>
      <c r="S40" t="str">
        <f>IF(
    ISERROR(PERCENTAGES!S40),
    "",
    IF(
        ISNUMBER(PERCENTAGES!S40),
        IF(
            PERCENTAGES!S40 &lt; 0.6,
            "NotKnown",
            "Known"
        ),
        PERCENTAGES!S40
    )
)</f>
        <v>Known</v>
      </c>
      <c r="T40" t="str">
        <f>IF(
    ISERROR(PERCENTAGES!T40),
    "",
    IF(
        ISNUMBER(PERCENTAGES!T40),
        IF(
            PERCENTAGES!T40 &lt; 0.6,
            "NotKnown",
            "Known"
        ),
        PERCENTAGES!T40
    )
)</f>
        <v>Known</v>
      </c>
      <c r="U40" t="str">
        <f>IF(
    ISERROR(PERCENTAGES!U40),
    "",
    IF(
        ISNUMBER(PERCENTAGES!U40),
        IF(
            PERCENTAGES!U40 &lt; 0.6,
            "NotKnown",
            "Known"
        ),
        PERCENTAGES!U40
    )
)</f>
        <v>Known</v>
      </c>
      <c r="V40" t="str">
        <f>IF(
    ISERROR(PERCENTAGES!V40),
    "",
    IF(
        ISNUMBER(PERCENTAGES!V40),
        IF(
            PERCENTAGES!V40 &lt; 0.6,
            "NotKnown",
            "Known"
        ),
        PERCENTAGES!V40
    )
)</f>
        <v>Known</v>
      </c>
      <c r="W40" t="str">
        <f>IF(
    ISERROR(PERCENTAGES!W40),
    "",
    IF(
        ISNUMBER(PERCENTAGES!W40),
        IF(
            PERCENTAGES!W40 &lt; 0.6,
            "NotKnown",
            "Known"
        ),
        PERCENTAGES!W40
    )
)</f>
        <v>Known</v>
      </c>
      <c r="X40" t="str">
        <f>IF(
    ISERROR(PERCENTAGES!X40),
    "",
    IF(
        ISNUMBER(PERCENTAGES!X40),
        IF(
            PERCENTAGES!X40 &lt; 0.6,
            "NotKnown",
            "Known"
        ),
        PERCENTAGES!X40
    )
)</f>
        <v>NotKnown</v>
      </c>
      <c r="Y40" t="str">
        <f>IF(
    ISERROR(PERCENTAGES!Y40),
    "",
    IF(
        ISNUMBER(PERCENTAGES!Y40),
        IF(
            PERCENTAGES!Y40 &lt; 0.6,
            "NotKnown",
            "Known"
        ),
        PERCENTAGES!Y40
    )
)</f>
        <v>Known</v>
      </c>
      <c r="Z40" t="str">
        <f>IF(
    ISERROR(PERCENTAGES!Z40),
    "",
    IF(
        ISNUMBER(PERCENTAGES!Z40),
        IF(
            PERCENTAGES!Z40 &lt; 0.6,
            "NotKnown",
            "Known"
        ),
        PERCENTAGES!Z40
    )
)</f>
        <v>Known</v>
      </c>
      <c r="AA40" t="str">
        <f>IF(
    ISERROR(PERCENTAGES!AA40),
    "",
    IF(
        ISNUMBER(PERCENTAGES!AA40),
        IF(
            PERCENTAGES!AA40 &lt; 0.6,
            "NotKnown",
            "Known"
        ),
        PERCENTAGES!AA40
    )
)</f>
        <v>Known</v>
      </c>
      <c r="AB40" t="str">
        <f>IF(
    ISERROR(PERCENTAGES!AB40),
    "",
    IF(
        ISNUMBER(PERCENTAGES!AB40),
        IF(
            PERCENTAGES!AB40 &lt; 0.6,
            "NotKnown",
            "Known"
        ),
        PERCENTAGES!AB40
    )
)</f>
        <v>Known</v>
      </c>
      <c r="AC40" t="str">
        <f>IF(
    ISERROR(PERCENTAGES!AC40),
    "",
    IF(
        ISNUMBER(PERCENTAGES!AC40),
        IF(
            PERCENTAGES!AC40 &lt; 0.6,
            "NotKnown",
            "Known"
        ),
        PERCENTAGES!AC40
    )
)</f>
        <v>Known</v>
      </c>
      <c r="AD40" t="str">
        <f>IF(
    ISERROR(PERCENTAGES!AD40),
    "",
    IF(
        ISNUMBER(PERCENTAGES!AD40),
        IF(
            PERCENTAGES!AD40 &lt; 0.6,
            "NotKnown",
            "Known"
        ),
        PERCENTAGES!AD40
    )
)</f>
        <v/>
      </c>
      <c r="AE40" t="str">
        <f>IF(
    ISERROR(PERCENTAGES!AE40),
    "",
    IF(
        ISNUMBER(PERCENTAGES!AE40),
        IF(
            PERCENTAGES!AE40 &lt; 0.6,
            "NotKnown",
            "Known"
        ),
        PERCENTAGES!AE40
    )
)</f>
        <v/>
      </c>
      <c r="AF40" t="str">
        <f>IF(
    ISERROR(PERCENTAGES!AF40),
    "",
    IF(
        ISNUMBER(PERCENTAGES!AF40),
        IF(
            PERCENTAGES!AF40 &lt; 0.6,
            "NotKnown",
            "Known"
        ),
        PERCENTAGES!AF40
    )
)</f>
        <v>Known</v>
      </c>
      <c r="AG40" t="str">
        <f>IF(
    ISERROR(PERCENTAGES!AG40),
    "",
    IF(
        ISNUMBER(PERCENTAGES!AG40),
        IF(
            PERCENTAGES!AG40 &lt; 0.6,
            "NotKnown",
            "Known"
        ),
        PERCENTAGES!AG40
    )
)</f>
        <v>Known</v>
      </c>
      <c r="AH40" t="str">
        <f>IF(
    ISERROR(PERCENTAGES!AH40),
    "",
    IF(
        ISNUMBER(PERCENTAGES!AH40),
        IF(
            PERCENTAGES!AH40 &lt; 0.6,
            "NotKnown",
            "Known"
        ),
        PERCENTAGES!AH40
    )
)</f>
        <v>Known</v>
      </c>
      <c r="AI40" t="str">
        <f>IF(
    ISERROR(PERCENTAGES!AI40),
    "",
    IF(
        ISNUMBER(PERCENTAGES!AI40),
        IF(
            PERCENTAGES!AI40 &lt; 0.6,
            "NotKnown",
            "Known"
        ),
        PERCENTAGES!AI40
    )
)</f>
        <v>NotKnown</v>
      </c>
      <c r="AJ40" t="str">
        <f>IF(
    ISERROR(PERCENTAGES!AJ40),
    "",
    IF(
        ISNUMBER(PERCENTAGES!AJ40),
        IF(
            PERCENTAGES!AJ40 &lt; 0.6,
            "NotKnown",
            "Known"
        ),
        PERCENTAGES!AJ40
    )
)</f>
        <v/>
      </c>
      <c r="AK40" t="str">
        <f>IF(
    ISERROR(PERCENTAGES!AK40),
    "",
    IF(
        ISNUMBER(PERCENTAGES!AK40),
        IF(
            PERCENTAGES!AK40 &lt; 0.6,
            "NotKnown",
            "Known"
        ),
        PERCENTAGES!AK40
    )
)</f>
        <v>Known</v>
      </c>
      <c r="AL40" t="str">
        <f>IF(
    ISERROR(PERCENTAGES!AL40),
    "",
    IF(
        ISNUMBER(PERCENTAGES!AL40),
        IF(
            PERCENTAGES!AL40 &lt; 0.6,
            "NotKnown",
            "Known"
        ),
        PERCENTAGES!AL40
    )
)</f>
        <v>Known</v>
      </c>
      <c r="AM40" t="str">
        <f>IF(
    ISERROR(PERCENTAGES!AM40),
    "",
    IF(
        ISNUMBER(PERCENTAGES!AM40),
        IF(
            PERCENTAGES!AM40 &lt; 0.6,
            "NotKnown",
            "Known"
        ),
        PERCENTAGES!AM40
    )
)</f>
        <v/>
      </c>
      <c r="AN40" t="str">
        <f>IF(
    ISERROR(PERCENTAGES!AN40),
    "",
    IF(
        ISNUMBER(PERCENTAGES!AN40),
        IF(
            PERCENTAGES!AN40 &lt; 0.6,
            "NotKnown",
            "Known"
        ),
        PERCENTAGES!AN40
    )
)</f>
        <v/>
      </c>
      <c r="AO40" t="str">
        <f>IF(
    ISERROR(PERCENTAGES!AO40),
    "",
    IF(
        ISNUMBER(PERCENTAGES!AO40),
        IF(
            PERCENTAGES!AO40 &lt; 0.6,
            "NotKnown",
            "Known"
        ),
        PERCENTAGES!AO40
    )
)</f>
        <v/>
      </c>
      <c r="AP40" t="str">
        <f>IF(
    ISERROR(PERCENTAGES!AP40),
    "",
    IF(
        ISNUMBER(PERCENTAGES!AP40),
        IF(
            PERCENTAGES!AP40 &lt; 0.6,
            "NotKnown",
            "Known"
        ),
        PERCENTAGES!AP40
    )
)</f>
        <v>Known</v>
      </c>
      <c r="AQ40" t="str">
        <f>IF(
    ISERROR(PERCENTAGES!AQ40),
    "",
    IF(
        ISNUMBER(PERCENTAGES!AQ40),
        IF(
            PERCENTAGES!AQ40 &lt; 0.6,
            "NotKnown",
            "Known"
        ),
        PERCENTAGES!AQ40
    )
)</f>
        <v/>
      </c>
      <c r="AR40" t="str">
        <f>IF(
    ISERROR(PERCENTAGES!AR40),
    "",
    IF(
        ISNUMBER(PERCENTAGES!AR40),
        IF(
            PERCENTAGES!AR40 &lt; 0.6,
            "NotKnown",
            "Known"
        ),
        PERCENTAGES!AR40
    )
)</f>
        <v>Known</v>
      </c>
      <c r="AS40" t="str">
        <f>IF(
    ISERROR(PERCENTAGES!AS40),
    "",
    IF(
        ISNUMBER(PERCENTAGES!AS40),
        IF(
            PERCENTAGES!AS40 &lt; 0.6,
            "NotKnown",
            "Known"
        ),
        PERCENTAGES!AS40
    )
)</f>
        <v>Known</v>
      </c>
      <c r="AT40" t="str">
        <f>IF(
    ISERROR(PERCENTAGES!AT40),
    "",
    IF(
        ISNUMBER(PERCENTAGES!AT40),
        IF(
            PERCENTAGES!AT40 &lt; 0.6,
            "NotKnown",
            "Known"
        ),
        PERCENTAGES!AT40
    )
)</f>
        <v>Known</v>
      </c>
    </row>
    <row r="41">
      <c r="A41" s="1" t="str">
        <f>IF(
    ISERROR(PERCENTAGES!A41),
    "",
    IF(
        ISNUMBER(PERCENTAGES!A41),
        IF(
            PERCENTAGES!A41 &lt; 0.6,
            "NotKnown",
            "Known"
        ),
        PERCENTAGES!A41
    )
)</f>
        <v>17B-19</v>
      </c>
      <c r="B41" t="str">
        <f>IF(
    ISERROR(PERCENTAGES!B41),
    "",
    IF(
        ISNUMBER(PERCENTAGES!B41),
        IF(
            PERCENTAGES!B41 &lt; 0.6,
            "NotKnown",
            "Known"
        ),
        PERCENTAGES!B41
    )
)</f>
        <v/>
      </c>
      <c r="C41" t="str">
        <f>IF(
    ISERROR(PERCENTAGES!C41),
    "",
    IF(
        ISNUMBER(PERCENTAGES!C41),
        IF(
            PERCENTAGES!C41 &lt; 0.6,
            "NotKnown",
            "Known"
        ),
        PERCENTAGES!C41
    )
)</f>
        <v>Known</v>
      </c>
      <c r="D41" t="str">
        <f>IF(
    ISERROR(PERCENTAGES!D41),
    "",
    IF(
        ISNUMBER(PERCENTAGES!D41),
        IF(
            PERCENTAGES!D41 &lt; 0.6,
            "NotKnown",
            "Known"
        ),
        PERCENTAGES!D41
    )
)</f>
        <v>Known</v>
      </c>
      <c r="E41" t="str">
        <f>IF(
    ISERROR(PERCENTAGES!E41),
    "",
    IF(
        ISNUMBER(PERCENTAGES!E41),
        IF(
            PERCENTAGES!E41 &lt; 0.6,
            "NotKnown",
            "Known"
        ),
        PERCENTAGES!E41
    )
)</f>
        <v>NotKnown</v>
      </c>
      <c r="F41" t="str">
        <f>IF(
    ISERROR(PERCENTAGES!F41),
    "",
    IF(
        ISNUMBER(PERCENTAGES!F41),
        IF(
            PERCENTAGES!F41 &lt; 0.6,
            "NotKnown",
            "Known"
        ),
        PERCENTAGES!F41
    )
)</f>
        <v>Known</v>
      </c>
      <c r="G41" t="str">
        <f>IF(
    ISERROR(PERCENTAGES!G41),
    "",
    IF(
        ISNUMBER(PERCENTAGES!G41),
        IF(
            PERCENTAGES!G41 &lt; 0.6,
            "NotKnown",
            "Known"
        ),
        PERCENTAGES!G41
    )
)</f>
        <v>Known</v>
      </c>
      <c r="H41" t="str">
        <f>IF(
    ISERROR(PERCENTAGES!H41),
    "",
    IF(
        ISNUMBER(PERCENTAGES!H41),
        IF(
            PERCENTAGES!H41 &lt; 0.6,
            "NotKnown",
            "Known"
        ),
        PERCENTAGES!H41
    )
)</f>
        <v>Known</v>
      </c>
      <c r="I41" t="str">
        <f>IF(
    ISERROR(PERCENTAGES!I41),
    "",
    IF(
        ISNUMBER(PERCENTAGES!I41),
        IF(
            PERCENTAGES!I41 &lt; 0.6,
            "NotKnown",
            "Known"
        ),
        PERCENTAGES!I41
    )
)</f>
        <v>Known</v>
      </c>
      <c r="J41" t="str">
        <f>IF(
    ISERROR(PERCENTAGES!J41),
    "",
    IF(
        ISNUMBER(PERCENTAGES!J41),
        IF(
            PERCENTAGES!J41 &lt; 0.6,
            "NotKnown",
            "Known"
        ),
        PERCENTAGES!J41
    )
)</f>
        <v>Known</v>
      </c>
      <c r="K41" t="str">
        <f>IF(
    ISERROR(PERCENTAGES!K41),
    "",
    IF(
        ISNUMBER(PERCENTAGES!K41),
        IF(
            PERCENTAGES!K41 &lt; 0.6,
            "NotKnown",
            "Known"
        ),
        PERCENTAGES!K41
    )
)</f>
        <v>Known</v>
      </c>
      <c r="L41" t="str">
        <f>IF(
    ISERROR(PERCENTAGES!L41),
    "",
    IF(
        ISNUMBER(PERCENTAGES!L41),
        IF(
            PERCENTAGES!L41 &lt; 0.6,
            "NotKnown",
            "Known"
        ),
        PERCENTAGES!L41
    )
)</f>
        <v>Known</v>
      </c>
      <c r="M41" t="str">
        <f>IF(
    ISERROR(PERCENTAGES!M41),
    "",
    IF(
        ISNUMBER(PERCENTAGES!M41),
        IF(
            PERCENTAGES!M41 &lt; 0.6,
            "NotKnown",
            "Known"
        ),
        PERCENTAGES!M41
    )
)</f>
        <v>Known</v>
      </c>
      <c r="N41" t="str">
        <f>IF(
    ISERROR(PERCENTAGES!N41),
    "",
    IF(
        ISNUMBER(PERCENTAGES!N41),
        IF(
            PERCENTAGES!N41 &lt; 0.6,
            "NotKnown",
            "Known"
        ),
        PERCENTAGES!N41
    )
)</f>
        <v>Known</v>
      </c>
      <c r="O41" t="str">
        <f>IF(
    ISERROR(PERCENTAGES!O41),
    "",
    IF(
        ISNUMBER(PERCENTAGES!O41),
        IF(
            PERCENTAGES!O41 &lt; 0.6,
            "NotKnown",
            "Known"
        ),
        PERCENTAGES!O41
    )
)</f>
        <v>Known</v>
      </c>
      <c r="P41" t="str">
        <f>IF(
    ISERROR(PERCENTAGES!P41),
    "",
    IF(
        ISNUMBER(PERCENTAGES!P41),
        IF(
            PERCENTAGES!P41 &lt; 0.6,
            "NotKnown",
            "Known"
        ),
        PERCENTAGES!P41
    )
)</f>
        <v/>
      </c>
      <c r="Q41" t="str">
        <f>IF(
    ISERROR(PERCENTAGES!Q41),
    "",
    IF(
        ISNUMBER(PERCENTAGES!Q41),
        IF(
            PERCENTAGES!Q41 &lt; 0.6,
            "NotKnown",
            "Known"
        ),
        PERCENTAGES!Q41
    )
)</f>
        <v/>
      </c>
      <c r="R41" t="str">
        <f>IF(
    ISERROR(PERCENTAGES!R41),
    "",
    IF(
        ISNUMBER(PERCENTAGES!R41),
        IF(
            PERCENTAGES!R41 &lt; 0.6,
            "NotKnown",
            "Known"
        ),
        PERCENTAGES!R41
    )
)</f>
        <v>Known</v>
      </c>
      <c r="S41" t="str">
        <f>IF(
    ISERROR(PERCENTAGES!S41),
    "",
    IF(
        ISNUMBER(PERCENTAGES!S41),
        IF(
            PERCENTAGES!S41 &lt; 0.6,
            "NotKnown",
            "Known"
        ),
        PERCENTAGES!S41
    )
)</f>
        <v>Known</v>
      </c>
      <c r="T41" t="str">
        <f>IF(
    ISERROR(PERCENTAGES!T41),
    "",
    IF(
        ISNUMBER(PERCENTAGES!T41),
        IF(
            PERCENTAGES!T41 &lt; 0.6,
            "NotKnown",
            "Known"
        ),
        PERCENTAGES!T41
    )
)</f>
        <v>Known</v>
      </c>
      <c r="U41" t="str">
        <f>IF(
    ISERROR(PERCENTAGES!U41),
    "",
    IF(
        ISNUMBER(PERCENTAGES!U41),
        IF(
            PERCENTAGES!U41 &lt; 0.6,
            "NotKnown",
            "Known"
        ),
        PERCENTAGES!U41
    )
)</f>
        <v>Known</v>
      </c>
      <c r="V41" t="str">
        <f>IF(
    ISERROR(PERCENTAGES!V41),
    "",
    IF(
        ISNUMBER(PERCENTAGES!V41),
        IF(
            PERCENTAGES!V41 &lt; 0.6,
            "NotKnown",
            "Known"
        ),
        PERCENTAGES!V41
    )
)</f>
        <v>Known</v>
      </c>
      <c r="W41" t="str">
        <f>IF(
    ISERROR(PERCENTAGES!W41),
    "",
    IF(
        ISNUMBER(PERCENTAGES!W41),
        IF(
            PERCENTAGES!W41 &lt; 0.6,
            "NotKnown",
            "Known"
        ),
        PERCENTAGES!W41
    )
)</f>
        <v>NotKnown</v>
      </c>
      <c r="X41" t="str">
        <f>IF(
    ISERROR(PERCENTAGES!X41),
    "",
    IF(
        ISNUMBER(PERCENTAGES!X41),
        IF(
            PERCENTAGES!X41 &lt; 0.6,
            "NotKnown",
            "Known"
        ),
        PERCENTAGES!X41
    )
)</f>
        <v>Known</v>
      </c>
      <c r="Y41" t="str">
        <f>IF(
    ISERROR(PERCENTAGES!Y41),
    "",
    IF(
        ISNUMBER(PERCENTAGES!Y41),
        IF(
            PERCENTAGES!Y41 &lt; 0.6,
            "NotKnown",
            "Known"
        ),
        PERCENTAGES!Y41
    )
)</f>
        <v>NotKnown</v>
      </c>
      <c r="Z41" t="str">
        <f>IF(
    ISERROR(PERCENTAGES!Z41),
    "",
    IF(
        ISNUMBER(PERCENTAGES!Z41),
        IF(
            PERCENTAGES!Z41 &lt; 0.6,
            "NotKnown",
            "Known"
        ),
        PERCENTAGES!Z41
    )
)</f>
        <v>NotKnown</v>
      </c>
      <c r="AA41" t="str">
        <f>IF(
    ISERROR(PERCENTAGES!AA41),
    "",
    IF(
        ISNUMBER(PERCENTAGES!AA41),
        IF(
            PERCENTAGES!AA41 &lt; 0.6,
            "NotKnown",
            "Known"
        ),
        PERCENTAGES!AA41
    )
)</f>
        <v>Known</v>
      </c>
      <c r="AB41" t="str">
        <f>IF(
    ISERROR(PERCENTAGES!AB41),
    "",
    IF(
        ISNUMBER(PERCENTAGES!AB41),
        IF(
            PERCENTAGES!AB41 &lt; 0.6,
            "NotKnown",
            "Known"
        ),
        PERCENTAGES!AB41
    )
)</f>
        <v>Known</v>
      </c>
      <c r="AC41" t="str">
        <f>IF(
    ISERROR(PERCENTAGES!AC41),
    "",
    IF(
        ISNUMBER(PERCENTAGES!AC41),
        IF(
            PERCENTAGES!AC41 &lt; 0.6,
            "NotKnown",
            "Known"
        ),
        PERCENTAGES!AC41
    )
)</f>
        <v>Known</v>
      </c>
      <c r="AD41" t="str">
        <f>IF(
    ISERROR(PERCENTAGES!AD41),
    "",
    IF(
        ISNUMBER(PERCENTAGES!AD41),
        IF(
            PERCENTAGES!AD41 &lt; 0.6,
            "NotKnown",
            "Known"
        ),
        PERCENTAGES!AD41
    )
)</f>
        <v/>
      </c>
      <c r="AE41" t="str">
        <f>IF(
    ISERROR(PERCENTAGES!AE41),
    "",
    IF(
        ISNUMBER(PERCENTAGES!AE41),
        IF(
            PERCENTAGES!AE41 &lt; 0.6,
            "NotKnown",
            "Known"
        ),
        PERCENTAGES!AE41
    )
)</f>
        <v/>
      </c>
      <c r="AF41" t="str">
        <f>IF(
    ISERROR(PERCENTAGES!AF41),
    "",
    IF(
        ISNUMBER(PERCENTAGES!AF41),
        IF(
            PERCENTAGES!AF41 &lt; 0.6,
            "NotKnown",
            "Known"
        ),
        PERCENTAGES!AF41
    )
)</f>
        <v>NotKnown</v>
      </c>
      <c r="AG41" t="str">
        <f>IF(
    ISERROR(PERCENTAGES!AG41),
    "",
    IF(
        ISNUMBER(PERCENTAGES!AG41),
        IF(
            PERCENTAGES!AG41 &lt; 0.6,
            "NotKnown",
            "Known"
        ),
        PERCENTAGES!AG41
    )
)</f>
        <v>Known</v>
      </c>
      <c r="AH41" t="str">
        <f>IF(
    ISERROR(PERCENTAGES!AH41),
    "",
    IF(
        ISNUMBER(PERCENTAGES!AH41),
        IF(
            PERCENTAGES!AH41 &lt; 0.6,
            "NotKnown",
            "Known"
        ),
        PERCENTAGES!AH41
    )
)</f>
        <v>NotKnown</v>
      </c>
      <c r="AI41" t="str">
        <f>IF(
    ISERROR(PERCENTAGES!AI41),
    "",
    IF(
        ISNUMBER(PERCENTAGES!AI41),
        IF(
            PERCENTAGES!AI41 &lt; 0.6,
            "NotKnown",
            "Known"
        ),
        PERCENTAGES!AI41
    )
)</f>
        <v>NotKnown</v>
      </c>
      <c r="AJ41" t="str">
        <f>IF(
    ISERROR(PERCENTAGES!AJ41),
    "",
    IF(
        ISNUMBER(PERCENTAGES!AJ41),
        IF(
            PERCENTAGES!AJ41 &lt; 0.6,
            "NotKnown",
            "Known"
        ),
        PERCENTAGES!AJ41
    )
)</f>
        <v/>
      </c>
      <c r="AK41" t="str">
        <f>IF(
    ISERROR(PERCENTAGES!AK41),
    "",
    IF(
        ISNUMBER(PERCENTAGES!AK41),
        IF(
            PERCENTAGES!AK41 &lt; 0.6,
            "NotKnown",
            "Known"
        ),
        PERCENTAGES!AK41
    )
)</f>
        <v>Known</v>
      </c>
      <c r="AL41" t="str">
        <f>IF(
    ISERROR(PERCENTAGES!AL41),
    "",
    IF(
        ISNUMBER(PERCENTAGES!AL41),
        IF(
            PERCENTAGES!AL41 &lt; 0.6,
            "NotKnown",
            "Known"
        ),
        PERCENTAGES!AL41
    )
)</f>
        <v>NotKnown</v>
      </c>
      <c r="AM41" t="str">
        <f>IF(
    ISERROR(PERCENTAGES!AM41),
    "",
    IF(
        ISNUMBER(PERCENTAGES!AM41),
        IF(
            PERCENTAGES!AM41 &lt; 0.6,
            "NotKnown",
            "Known"
        ),
        PERCENTAGES!AM41
    )
)</f>
        <v/>
      </c>
      <c r="AN41" t="str">
        <f>IF(
    ISERROR(PERCENTAGES!AN41),
    "",
    IF(
        ISNUMBER(PERCENTAGES!AN41),
        IF(
            PERCENTAGES!AN41 &lt; 0.6,
            "NotKnown",
            "Known"
        ),
        PERCENTAGES!AN41
    )
)</f>
        <v/>
      </c>
      <c r="AO41" t="str">
        <f>IF(
    ISERROR(PERCENTAGES!AO41),
    "",
    IF(
        ISNUMBER(PERCENTAGES!AO41),
        IF(
            PERCENTAGES!AO41 &lt; 0.6,
            "NotKnown",
            "Known"
        ),
        PERCENTAGES!AO41
    )
)</f>
        <v/>
      </c>
      <c r="AP41" t="str">
        <f>IF(
    ISERROR(PERCENTAGES!AP41),
    "",
    IF(
        ISNUMBER(PERCENTAGES!AP41),
        IF(
            PERCENTAGES!AP41 &lt; 0.6,
            "NotKnown",
            "Known"
        ),
        PERCENTAGES!AP41
    )
)</f>
        <v>Known</v>
      </c>
      <c r="AQ41" t="str">
        <f>IF(
    ISERROR(PERCENTAGES!AQ41),
    "",
    IF(
        ISNUMBER(PERCENTAGES!AQ41),
        IF(
            PERCENTAGES!AQ41 &lt; 0.6,
            "NotKnown",
            "Known"
        ),
        PERCENTAGES!AQ41
    )
)</f>
        <v/>
      </c>
      <c r="AR41" t="str">
        <f>IF(
    ISERROR(PERCENTAGES!AR41),
    "",
    IF(
        ISNUMBER(PERCENTAGES!AR41),
        IF(
            PERCENTAGES!AR41 &lt; 0.6,
            "NotKnown",
            "Known"
        ),
        PERCENTAGES!AR41
    )
)</f>
        <v>Known</v>
      </c>
      <c r="AS41" t="str">
        <f>IF(
    ISERROR(PERCENTAGES!AS41),
    "",
    IF(
        ISNUMBER(PERCENTAGES!AS41),
        IF(
            PERCENTAGES!AS41 &lt; 0.6,
            "NotKnown",
            "Known"
        ),
        PERCENTAGES!AS41
    )
)</f>
        <v>Known</v>
      </c>
      <c r="AT41" t="str">
        <f>IF(
    ISERROR(PERCENTAGES!AT41),
    "",
    IF(
        ISNUMBER(PERCENTAGES!AT41),
        IF(
            PERCENTAGES!AT41 &lt; 0.6,
            "NotKnown",
            "Known"
        ),
        PERCENTAGES!AT41
    )
)</f>
        <v>Known</v>
      </c>
    </row>
    <row r="42">
      <c r="A42" s="1" t="str">
        <f>IF(
    ISERROR(PERCENTAGES!A42),
    "",
    IF(
        ISNUMBER(PERCENTAGES!A42),
        IF(
            PERCENTAGES!A42 &lt; 0.6,
            "NotKnown",
            "Known"
        ),
        PERCENTAGES!A42
    )
)</f>
        <v>17B-20</v>
      </c>
      <c r="B42" t="str">
        <f>IF(
    ISERROR(PERCENTAGES!B42),
    "",
    IF(
        ISNUMBER(PERCENTAGES!B42),
        IF(
            PERCENTAGES!B42 &lt; 0.6,
            "NotKnown",
            "Known"
        ),
        PERCENTAGES!B42
    )
)</f>
        <v/>
      </c>
      <c r="C42" t="str">
        <f>IF(
    ISERROR(PERCENTAGES!C42),
    "",
    IF(
        ISNUMBER(PERCENTAGES!C42),
        IF(
            PERCENTAGES!C42 &lt; 0.6,
            "NotKnown",
            "Known"
        ),
        PERCENTAGES!C42
    )
)</f>
        <v>NotKnown</v>
      </c>
      <c r="D42" t="str">
        <f>IF(
    ISERROR(PERCENTAGES!D42),
    "",
    IF(
        ISNUMBER(PERCENTAGES!D42),
        IF(
            PERCENTAGES!D42 &lt; 0.6,
            "NotKnown",
            "Known"
        ),
        PERCENTAGES!D42
    )
)</f>
        <v>NotKnown</v>
      </c>
      <c r="E42" t="str">
        <f>IF(
    ISERROR(PERCENTAGES!E42),
    "",
    IF(
        ISNUMBER(PERCENTAGES!E42),
        IF(
            PERCENTAGES!E42 &lt; 0.6,
            "NotKnown",
            "Known"
        ),
        PERCENTAGES!E42
    )
)</f>
        <v>NotKnown</v>
      </c>
      <c r="F42" t="str">
        <f>IF(
    ISERROR(PERCENTAGES!F42),
    "",
    IF(
        ISNUMBER(PERCENTAGES!F42),
        IF(
            PERCENTAGES!F42 &lt; 0.6,
            "NotKnown",
            "Known"
        ),
        PERCENTAGES!F42
    )
)</f>
        <v>Known</v>
      </c>
      <c r="G42" t="str">
        <f>IF(
    ISERROR(PERCENTAGES!G42),
    "",
    IF(
        ISNUMBER(PERCENTAGES!G42),
        IF(
            PERCENTAGES!G42 &lt; 0.6,
            "NotKnown",
            "Known"
        ),
        PERCENTAGES!G42
    )
)</f>
        <v>NotKnown</v>
      </c>
      <c r="H42" t="str">
        <f>IF(
    ISERROR(PERCENTAGES!H42),
    "",
    IF(
        ISNUMBER(PERCENTAGES!H42),
        IF(
            PERCENTAGES!H42 &lt; 0.6,
            "NotKnown",
            "Known"
        ),
        PERCENTAGES!H42
    )
)</f>
        <v>NotKnown</v>
      </c>
      <c r="I42" t="str">
        <f>IF(
    ISERROR(PERCENTAGES!I42),
    "",
    IF(
        ISNUMBER(PERCENTAGES!I42),
        IF(
            PERCENTAGES!I42 &lt; 0.6,
            "NotKnown",
            "Known"
        ),
        PERCENTAGES!I42
    )
)</f>
        <v>Known</v>
      </c>
      <c r="J42" t="str">
        <f>IF(
    ISERROR(PERCENTAGES!J42),
    "",
    IF(
        ISNUMBER(PERCENTAGES!J42),
        IF(
            PERCENTAGES!J42 &lt; 0.6,
            "NotKnown",
            "Known"
        ),
        PERCENTAGES!J42
    )
)</f>
        <v>NotKnown</v>
      </c>
      <c r="K42" t="str">
        <f>IF(
    ISERROR(PERCENTAGES!K42),
    "",
    IF(
        ISNUMBER(PERCENTAGES!K42),
        IF(
            PERCENTAGES!K42 &lt; 0.6,
            "NotKnown",
            "Known"
        ),
        PERCENTAGES!K42
    )
)</f>
        <v>Known</v>
      </c>
      <c r="L42" t="str">
        <f>IF(
    ISERROR(PERCENTAGES!L42),
    "",
    IF(
        ISNUMBER(PERCENTAGES!L42),
        IF(
            PERCENTAGES!L42 &lt; 0.6,
            "NotKnown",
            "Known"
        ),
        PERCENTAGES!L42
    )
)</f>
        <v>NotKnown</v>
      </c>
      <c r="M42" t="str">
        <f>IF(
    ISERROR(PERCENTAGES!M42),
    "",
    IF(
        ISNUMBER(PERCENTAGES!M42),
        IF(
            PERCENTAGES!M42 &lt; 0.6,
            "NotKnown",
            "Known"
        ),
        PERCENTAGES!M42
    )
)</f>
        <v>Known</v>
      </c>
      <c r="N42" t="str">
        <f>IF(
    ISERROR(PERCENTAGES!N42),
    "",
    IF(
        ISNUMBER(PERCENTAGES!N42),
        IF(
            PERCENTAGES!N42 &lt; 0.6,
            "NotKnown",
            "Known"
        ),
        PERCENTAGES!N42
    )
)</f>
        <v>Known</v>
      </c>
      <c r="O42" t="str">
        <f>IF(
    ISERROR(PERCENTAGES!O42),
    "",
    IF(
        ISNUMBER(PERCENTAGES!O42),
        IF(
            PERCENTAGES!O42 &lt; 0.6,
            "NotKnown",
            "Known"
        ),
        PERCENTAGES!O42
    )
)</f>
        <v>Known</v>
      </c>
      <c r="P42" t="str">
        <f>IF(
    ISERROR(PERCENTAGES!P42),
    "",
    IF(
        ISNUMBER(PERCENTAGES!P42),
        IF(
            PERCENTAGES!P42 &lt; 0.6,
            "NotKnown",
            "Known"
        ),
        PERCENTAGES!P42
    )
)</f>
        <v/>
      </c>
      <c r="Q42" t="str">
        <f>IF(
    ISERROR(PERCENTAGES!Q42),
    "",
    IF(
        ISNUMBER(PERCENTAGES!Q42),
        IF(
            PERCENTAGES!Q42 &lt; 0.6,
            "NotKnown",
            "Known"
        ),
        PERCENTAGES!Q42
    )
)</f>
        <v/>
      </c>
      <c r="R42" t="str">
        <f>IF(
    ISERROR(PERCENTAGES!R42),
    "",
    IF(
        ISNUMBER(PERCENTAGES!R42),
        IF(
            PERCENTAGES!R42 &lt; 0.6,
            "NotKnown",
            "Known"
        ),
        PERCENTAGES!R42
    )
)</f>
        <v>Known</v>
      </c>
      <c r="S42" t="str">
        <f>IF(
    ISERROR(PERCENTAGES!S42),
    "",
    IF(
        ISNUMBER(PERCENTAGES!S42),
        IF(
            PERCENTAGES!S42 &lt; 0.6,
            "NotKnown",
            "Known"
        ),
        PERCENTAGES!S42
    )
)</f>
        <v>Known</v>
      </c>
      <c r="T42" t="str">
        <f>IF(
    ISERROR(PERCENTAGES!T42),
    "",
    IF(
        ISNUMBER(PERCENTAGES!T42),
        IF(
            PERCENTAGES!T42 &lt; 0.6,
            "NotKnown",
            "Known"
        ),
        PERCENTAGES!T42
    )
)</f>
        <v>NotKnown</v>
      </c>
      <c r="U42" t="str">
        <f>IF(
    ISERROR(PERCENTAGES!U42),
    "",
    IF(
        ISNUMBER(PERCENTAGES!U42),
        IF(
            PERCENTAGES!U42 &lt; 0.6,
            "NotKnown",
            "Known"
        ),
        PERCENTAGES!U42
    )
)</f>
        <v>NotKnown</v>
      </c>
      <c r="V42" t="str">
        <f>IF(
    ISERROR(PERCENTAGES!V42),
    "",
    IF(
        ISNUMBER(PERCENTAGES!V42),
        IF(
            PERCENTAGES!V42 &lt; 0.6,
            "NotKnown",
            "Known"
        ),
        PERCENTAGES!V42
    )
)</f>
        <v>Known</v>
      </c>
      <c r="W42" t="str">
        <f>IF(
    ISERROR(PERCENTAGES!W42),
    "",
    IF(
        ISNUMBER(PERCENTAGES!W42),
        IF(
            PERCENTAGES!W42 &lt; 0.6,
            "NotKnown",
            "Known"
        ),
        PERCENTAGES!W42
    )
)</f>
        <v>Known</v>
      </c>
      <c r="X42" t="str">
        <f>IF(
    ISERROR(PERCENTAGES!X42),
    "",
    IF(
        ISNUMBER(PERCENTAGES!X42),
        IF(
            PERCENTAGES!X42 &lt; 0.6,
            "NotKnown",
            "Known"
        ),
        PERCENTAGES!X42
    )
)</f>
        <v>Known</v>
      </c>
      <c r="Y42" t="str">
        <f>IF(
    ISERROR(PERCENTAGES!Y42),
    "",
    IF(
        ISNUMBER(PERCENTAGES!Y42),
        IF(
            PERCENTAGES!Y42 &lt; 0.6,
            "NotKnown",
            "Known"
        ),
        PERCENTAGES!Y42
    )
)</f>
        <v>Known</v>
      </c>
      <c r="Z42" t="str">
        <f>IF(
    ISERROR(PERCENTAGES!Z42),
    "",
    IF(
        ISNUMBER(PERCENTAGES!Z42),
        IF(
            PERCENTAGES!Z42 &lt; 0.6,
            "NotKnown",
            "Known"
        ),
        PERCENTAGES!Z42
    )
)</f>
        <v>Known</v>
      </c>
      <c r="AA42" t="str">
        <f>IF(
    ISERROR(PERCENTAGES!AA42),
    "",
    IF(
        ISNUMBER(PERCENTAGES!AA42),
        IF(
            PERCENTAGES!AA42 &lt; 0.6,
            "NotKnown",
            "Known"
        ),
        PERCENTAGES!AA42
    )
)</f>
        <v>NotKnown</v>
      </c>
      <c r="AB42" t="str">
        <f>IF(
    ISERROR(PERCENTAGES!AB42),
    "",
    IF(
        ISNUMBER(PERCENTAGES!AB42),
        IF(
            PERCENTAGES!AB42 &lt; 0.6,
            "NotKnown",
            "Known"
        ),
        PERCENTAGES!AB42
    )
)</f>
        <v>NotKnown</v>
      </c>
      <c r="AC42" t="str">
        <f>IF(
    ISERROR(PERCENTAGES!AC42),
    "",
    IF(
        ISNUMBER(PERCENTAGES!AC42),
        IF(
            PERCENTAGES!AC42 &lt; 0.6,
            "NotKnown",
            "Known"
        ),
        PERCENTAGES!AC42
    )
)</f>
        <v>Known</v>
      </c>
      <c r="AD42" t="str">
        <f>IF(
    ISERROR(PERCENTAGES!AD42),
    "",
    IF(
        ISNUMBER(PERCENTAGES!AD42),
        IF(
            PERCENTAGES!AD42 &lt; 0.6,
            "NotKnown",
            "Known"
        ),
        PERCENTAGES!AD42
    )
)</f>
        <v/>
      </c>
      <c r="AE42" t="str">
        <f>IF(
    ISERROR(PERCENTAGES!AE42),
    "",
    IF(
        ISNUMBER(PERCENTAGES!AE42),
        IF(
            PERCENTAGES!AE42 &lt; 0.6,
            "NotKnown",
            "Known"
        ),
        PERCENTAGES!AE42
    )
)</f>
        <v/>
      </c>
      <c r="AF42" t="str">
        <f>IF(
    ISERROR(PERCENTAGES!AF42),
    "",
    IF(
        ISNUMBER(PERCENTAGES!AF42),
        IF(
            PERCENTAGES!AF42 &lt; 0.6,
            "NotKnown",
            "Known"
        ),
        PERCENTAGES!AF42
    )
)</f>
        <v>Known</v>
      </c>
      <c r="AG42" t="str">
        <f>IF(
    ISERROR(PERCENTAGES!AG42),
    "",
    IF(
        ISNUMBER(PERCENTAGES!AG42),
        IF(
            PERCENTAGES!AG42 &lt; 0.6,
            "NotKnown",
            "Known"
        ),
        PERCENTAGES!AG42
    )
)</f>
        <v>Known</v>
      </c>
      <c r="AH42" t="str">
        <f>IF(
    ISERROR(PERCENTAGES!AH42),
    "",
    IF(
        ISNUMBER(PERCENTAGES!AH42),
        IF(
            PERCENTAGES!AH42 &lt; 0.6,
            "NotKnown",
            "Known"
        ),
        PERCENTAGES!AH42
    )
)</f>
        <v>Known</v>
      </c>
      <c r="AI42" t="str">
        <f>IF(
    ISERROR(PERCENTAGES!AI42),
    "",
    IF(
        ISNUMBER(PERCENTAGES!AI42),
        IF(
            PERCENTAGES!AI42 &lt; 0.6,
            "NotKnown",
            "Known"
        ),
        PERCENTAGES!AI42
    )
)</f>
        <v>Known</v>
      </c>
      <c r="AJ42" t="str">
        <f>IF(
    ISERROR(PERCENTAGES!AJ42),
    "",
    IF(
        ISNUMBER(PERCENTAGES!AJ42),
        IF(
            PERCENTAGES!AJ42 &lt; 0.6,
            "NotKnown",
            "Known"
        ),
        PERCENTAGES!AJ42
    )
)</f>
        <v/>
      </c>
      <c r="AK42" t="str">
        <f>IF(
    ISERROR(PERCENTAGES!AK42),
    "",
    IF(
        ISNUMBER(PERCENTAGES!AK42),
        IF(
            PERCENTAGES!AK42 &lt; 0.6,
            "NotKnown",
            "Known"
        ),
        PERCENTAGES!AK42
    )
)</f>
        <v>Known</v>
      </c>
      <c r="AL42" t="str">
        <f>IF(
    ISERROR(PERCENTAGES!AL42),
    "",
    IF(
        ISNUMBER(PERCENTAGES!AL42),
        IF(
            PERCENTAGES!AL42 &lt; 0.6,
            "NotKnown",
            "Known"
        ),
        PERCENTAGES!AL42
    )
)</f>
        <v>NotKnown</v>
      </c>
      <c r="AM42" t="str">
        <f>IF(
    ISERROR(PERCENTAGES!AM42),
    "",
    IF(
        ISNUMBER(PERCENTAGES!AM42),
        IF(
            PERCENTAGES!AM42 &lt; 0.6,
            "NotKnown",
            "Known"
        ),
        PERCENTAGES!AM42
    )
)</f>
        <v/>
      </c>
      <c r="AN42" t="str">
        <f>IF(
    ISERROR(PERCENTAGES!AN42),
    "",
    IF(
        ISNUMBER(PERCENTAGES!AN42),
        IF(
            PERCENTAGES!AN42 &lt; 0.6,
            "NotKnown",
            "Known"
        ),
        PERCENTAGES!AN42
    )
)</f>
        <v/>
      </c>
      <c r="AO42" t="str">
        <f>IF(
    ISERROR(PERCENTAGES!AO42),
    "",
    IF(
        ISNUMBER(PERCENTAGES!AO42),
        IF(
            PERCENTAGES!AO42 &lt; 0.6,
            "NotKnown",
            "Known"
        ),
        PERCENTAGES!AO42
    )
)</f>
        <v/>
      </c>
      <c r="AP42" t="str">
        <f>IF(
    ISERROR(PERCENTAGES!AP42),
    "",
    IF(
        ISNUMBER(PERCENTAGES!AP42),
        IF(
            PERCENTAGES!AP42 &lt; 0.6,
            "NotKnown",
            "Known"
        ),
        PERCENTAGES!AP42
    )
)</f>
        <v>NotKnown</v>
      </c>
      <c r="AQ42" t="str">
        <f>IF(
    ISERROR(PERCENTAGES!AQ42),
    "",
    IF(
        ISNUMBER(PERCENTAGES!AQ42),
        IF(
            PERCENTAGES!AQ42 &lt; 0.6,
            "NotKnown",
            "Known"
        ),
        PERCENTAGES!AQ42
    )
)</f>
        <v/>
      </c>
      <c r="AR42" t="str">
        <f>IF(
    ISERROR(PERCENTAGES!AR42),
    "",
    IF(
        ISNUMBER(PERCENTAGES!AR42),
        IF(
            PERCENTAGES!AR42 &lt; 0.6,
            "NotKnown",
            "Known"
        ),
        PERCENTAGES!AR42
    )
)</f>
        <v>NotKnown</v>
      </c>
      <c r="AS42" t="str">
        <f>IF(
    ISERROR(PERCENTAGES!AS42),
    "",
    IF(
        ISNUMBER(PERCENTAGES!AS42),
        IF(
            PERCENTAGES!AS42 &lt; 0.6,
            "NotKnown",
            "Known"
        ),
        PERCENTAGES!AS42
    )
)</f>
        <v>Known</v>
      </c>
      <c r="AT42" t="str">
        <f>IF(
    ISERROR(PERCENTAGES!AT42),
    "",
    IF(
        ISNUMBER(PERCENTAGES!AT42),
        IF(
            PERCENTAGES!AT42 &lt; 0.6,
            "NotKnown",
            "Known"
        ),
        PERCENTAGES!AT42
    )
)</f>
        <v>Known</v>
      </c>
    </row>
    <row r="43">
      <c r="A43" s="1" t="str">
        <f>IF(
    ISERROR(PERCENTAGES!A43),
    "",
    IF(
        ISNUMBER(PERCENTAGES!A43),
        IF(
            PERCENTAGES!A43 &lt; 0.6,
            "NotKnown",
            "Known"
        ),
        PERCENTAGES!A43
    )
)</f>
        <v>17B-21</v>
      </c>
      <c r="B43" t="str">
        <f>IF(
    ISERROR(PERCENTAGES!B43),
    "",
    IF(
        ISNUMBER(PERCENTAGES!B43),
        IF(
            PERCENTAGES!B43 &lt; 0.6,
            "NotKnown",
            "Known"
        ),
        PERCENTAGES!B43
    )
)</f>
        <v/>
      </c>
      <c r="C43" t="str">
        <f>IF(
    ISERROR(PERCENTAGES!C43),
    "",
    IF(
        ISNUMBER(PERCENTAGES!C43),
        IF(
            PERCENTAGES!C43 &lt; 0.6,
            "NotKnown",
            "Known"
        ),
        PERCENTAGES!C43
    )
)</f>
        <v>Known</v>
      </c>
      <c r="D43" t="str">
        <f>IF(
    ISERROR(PERCENTAGES!D43),
    "",
    IF(
        ISNUMBER(PERCENTAGES!D43),
        IF(
            PERCENTAGES!D43 &lt; 0.6,
            "NotKnown",
            "Known"
        ),
        PERCENTAGES!D43
    )
)</f>
        <v>Known</v>
      </c>
      <c r="E43" t="str">
        <f>IF(
    ISERROR(PERCENTAGES!E43),
    "",
    IF(
        ISNUMBER(PERCENTAGES!E43),
        IF(
            PERCENTAGES!E43 &lt; 0.6,
            "NotKnown",
            "Known"
        ),
        PERCENTAGES!E43
    )
)</f>
        <v>NotKnown</v>
      </c>
      <c r="F43" t="str">
        <f>IF(
    ISERROR(PERCENTAGES!F43),
    "",
    IF(
        ISNUMBER(PERCENTAGES!F43),
        IF(
            PERCENTAGES!F43 &lt; 0.6,
            "NotKnown",
            "Known"
        ),
        PERCENTAGES!F43
    )
)</f>
        <v>Known</v>
      </c>
      <c r="G43" t="str">
        <f>IF(
    ISERROR(PERCENTAGES!G43),
    "",
    IF(
        ISNUMBER(PERCENTAGES!G43),
        IF(
            PERCENTAGES!G43 &lt; 0.6,
            "NotKnown",
            "Known"
        ),
        PERCENTAGES!G43
    )
)</f>
        <v>NotKnown</v>
      </c>
      <c r="H43" t="str">
        <f>IF(
    ISERROR(PERCENTAGES!H43),
    "",
    IF(
        ISNUMBER(PERCENTAGES!H43),
        IF(
            PERCENTAGES!H43 &lt; 0.6,
            "NotKnown",
            "Known"
        ),
        PERCENTAGES!H43
    )
)</f>
        <v>Known</v>
      </c>
      <c r="I43" t="str">
        <f>IF(
    ISERROR(PERCENTAGES!I43),
    "",
    IF(
        ISNUMBER(PERCENTAGES!I43),
        IF(
            PERCENTAGES!I43 &lt; 0.6,
            "NotKnown",
            "Known"
        ),
        PERCENTAGES!I43
    )
)</f>
        <v>Known</v>
      </c>
      <c r="J43" t="str">
        <f>IF(
    ISERROR(PERCENTAGES!J43),
    "",
    IF(
        ISNUMBER(PERCENTAGES!J43),
        IF(
            PERCENTAGES!J43 &lt; 0.6,
            "NotKnown",
            "Known"
        ),
        PERCENTAGES!J43
    )
)</f>
        <v>Known</v>
      </c>
      <c r="K43" t="str">
        <f>IF(
    ISERROR(PERCENTAGES!K43),
    "",
    IF(
        ISNUMBER(PERCENTAGES!K43),
        IF(
            PERCENTAGES!K43 &lt; 0.6,
            "NotKnown",
            "Known"
        ),
        PERCENTAGES!K43
    )
)</f>
        <v>Known</v>
      </c>
      <c r="L43" t="str">
        <f>IF(
    ISERROR(PERCENTAGES!L43),
    "",
    IF(
        ISNUMBER(PERCENTAGES!L43),
        IF(
            PERCENTAGES!L43 &lt; 0.6,
            "NotKnown",
            "Known"
        ),
        PERCENTAGES!L43
    )
)</f>
        <v>Known</v>
      </c>
      <c r="M43" t="str">
        <f>IF(
    ISERROR(PERCENTAGES!M43),
    "",
    IF(
        ISNUMBER(PERCENTAGES!M43),
        IF(
            PERCENTAGES!M43 &lt; 0.6,
            "NotKnown",
            "Known"
        ),
        PERCENTAGES!M43
    )
)</f>
        <v>Known</v>
      </c>
      <c r="N43" t="str">
        <f>IF(
    ISERROR(PERCENTAGES!N43),
    "",
    IF(
        ISNUMBER(PERCENTAGES!N43),
        IF(
            PERCENTAGES!N43 &lt; 0.6,
            "NotKnown",
            "Known"
        ),
        PERCENTAGES!N43
    )
)</f>
        <v>Known</v>
      </c>
      <c r="O43" t="str">
        <f>IF(
    ISERROR(PERCENTAGES!O43),
    "",
    IF(
        ISNUMBER(PERCENTAGES!O43),
        IF(
            PERCENTAGES!O43 &lt; 0.6,
            "NotKnown",
            "Known"
        ),
        PERCENTAGES!O43
    )
)</f>
        <v>Known</v>
      </c>
      <c r="P43" t="str">
        <f>IF(
    ISERROR(PERCENTAGES!P43),
    "",
    IF(
        ISNUMBER(PERCENTAGES!P43),
        IF(
            PERCENTAGES!P43 &lt; 0.6,
            "NotKnown",
            "Known"
        ),
        PERCENTAGES!P43
    )
)</f>
        <v/>
      </c>
      <c r="Q43" t="str">
        <f>IF(
    ISERROR(PERCENTAGES!Q43),
    "",
    IF(
        ISNUMBER(PERCENTAGES!Q43),
        IF(
            PERCENTAGES!Q43 &lt; 0.6,
            "NotKnown",
            "Known"
        ),
        PERCENTAGES!Q43
    )
)</f>
        <v/>
      </c>
      <c r="R43" t="str">
        <f>IF(
    ISERROR(PERCENTAGES!R43),
    "",
    IF(
        ISNUMBER(PERCENTAGES!R43),
        IF(
            PERCENTAGES!R43 &lt; 0.6,
            "NotKnown",
            "Known"
        ),
        PERCENTAGES!R43
    )
)</f>
        <v>Known</v>
      </c>
      <c r="S43" t="str">
        <f>IF(
    ISERROR(PERCENTAGES!S43),
    "",
    IF(
        ISNUMBER(PERCENTAGES!S43),
        IF(
            PERCENTAGES!S43 &lt; 0.6,
            "NotKnown",
            "Known"
        ),
        PERCENTAGES!S43
    )
)</f>
        <v>Known</v>
      </c>
      <c r="T43" t="str">
        <f>IF(
    ISERROR(PERCENTAGES!T43),
    "",
    IF(
        ISNUMBER(PERCENTAGES!T43),
        IF(
            PERCENTAGES!T43 &lt; 0.6,
            "NotKnown",
            "Known"
        ),
        PERCENTAGES!T43
    )
)</f>
        <v>Known</v>
      </c>
      <c r="U43" t="str">
        <f>IF(
    ISERROR(PERCENTAGES!U43),
    "",
    IF(
        ISNUMBER(PERCENTAGES!U43),
        IF(
            PERCENTAGES!U43 &lt; 0.6,
            "NotKnown",
            "Known"
        ),
        PERCENTAGES!U43
    )
)</f>
        <v>Known</v>
      </c>
      <c r="V43" t="str">
        <f>IF(
    ISERROR(PERCENTAGES!V43),
    "",
    IF(
        ISNUMBER(PERCENTAGES!V43),
        IF(
            PERCENTAGES!V43 &lt; 0.6,
            "NotKnown",
            "Known"
        ),
        PERCENTAGES!V43
    )
)</f>
        <v>Known</v>
      </c>
      <c r="W43" t="str">
        <f>IF(
    ISERROR(PERCENTAGES!W43),
    "",
    IF(
        ISNUMBER(PERCENTAGES!W43),
        IF(
            PERCENTAGES!W43 &lt; 0.6,
            "NotKnown",
            "Known"
        ),
        PERCENTAGES!W43
    )
)</f>
        <v>Known</v>
      </c>
      <c r="X43" t="str">
        <f>IF(
    ISERROR(PERCENTAGES!X43),
    "",
    IF(
        ISNUMBER(PERCENTAGES!X43),
        IF(
            PERCENTAGES!X43 &lt; 0.6,
            "NotKnown",
            "Known"
        ),
        PERCENTAGES!X43
    )
)</f>
        <v>Known</v>
      </c>
      <c r="Y43" t="str">
        <f>IF(
    ISERROR(PERCENTAGES!Y43),
    "",
    IF(
        ISNUMBER(PERCENTAGES!Y43),
        IF(
            PERCENTAGES!Y43 &lt; 0.6,
            "NotKnown",
            "Known"
        ),
        PERCENTAGES!Y43
    )
)</f>
        <v>NotKnown</v>
      </c>
      <c r="Z43" t="str">
        <f>IF(
    ISERROR(PERCENTAGES!Z43),
    "",
    IF(
        ISNUMBER(PERCENTAGES!Z43),
        IF(
            PERCENTAGES!Z43 &lt; 0.6,
            "NotKnown",
            "Known"
        ),
        PERCENTAGES!Z43
    )
)</f>
        <v>Known</v>
      </c>
      <c r="AA43" t="str">
        <f>IF(
    ISERROR(PERCENTAGES!AA43),
    "",
    IF(
        ISNUMBER(PERCENTAGES!AA43),
        IF(
            PERCENTAGES!AA43 &lt; 0.6,
            "NotKnown",
            "Known"
        ),
        PERCENTAGES!AA43
    )
)</f>
        <v>Known</v>
      </c>
      <c r="AB43" t="str">
        <f>IF(
    ISERROR(PERCENTAGES!AB43),
    "",
    IF(
        ISNUMBER(PERCENTAGES!AB43),
        IF(
            PERCENTAGES!AB43 &lt; 0.6,
            "NotKnown",
            "Known"
        ),
        PERCENTAGES!AB43
    )
)</f>
        <v>Known</v>
      </c>
      <c r="AC43" t="str">
        <f>IF(
    ISERROR(PERCENTAGES!AC43),
    "",
    IF(
        ISNUMBER(PERCENTAGES!AC43),
        IF(
            PERCENTAGES!AC43 &lt; 0.6,
            "NotKnown",
            "Known"
        ),
        PERCENTAGES!AC43
    )
)</f>
        <v>Known</v>
      </c>
      <c r="AD43" t="str">
        <f>IF(
    ISERROR(PERCENTAGES!AD43),
    "",
    IF(
        ISNUMBER(PERCENTAGES!AD43),
        IF(
            PERCENTAGES!AD43 &lt; 0.6,
            "NotKnown",
            "Known"
        ),
        PERCENTAGES!AD43
    )
)</f>
        <v/>
      </c>
      <c r="AE43" t="str">
        <f>IF(
    ISERROR(PERCENTAGES!AE43),
    "",
    IF(
        ISNUMBER(PERCENTAGES!AE43),
        IF(
            PERCENTAGES!AE43 &lt; 0.6,
            "NotKnown",
            "Known"
        ),
        PERCENTAGES!AE43
    )
)</f>
        <v/>
      </c>
      <c r="AF43" t="str">
        <f>IF(
    ISERROR(PERCENTAGES!AF43),
    "",
    IF(
        ISNUMBER(PERCENTAGES!AF43),
        IF(
            PERCENTAGES!AF43 &lt; 0.6,
            "NotKnown",
            "Known"
        ),
        PERCENTAGES!AF43
    )
)</f>
        <v>Known</v>
      </c>
      <c r="AG43" t="str">
        <f>IF(
    ISERROR(PERCENTAGES!AG43),
    "",
    IF(
        ISNUMBER(PERCENTAGES!AG43),
        IF(
            PERCENTAGES!AG43 &lt; 0.6,
            "NotKnown",
            "Known"
        ),
        PERCENTAGES!AG43
    )
)</f>
        <v>Known</v>
      </c>
      <c r="AH43" t="str">
        <f>IF(
    ISERROR(PERCENTAGES!AH43),
    "",
    IF(
        ISNUMBER(PERCENTAGES!AH43),
        IF(
            PERCENTAGES!AH43 &lt; 0.6,
            "NotKnown",
            "Known"
        ),
        PERCENTAGES!AH43
    )
)</f>
        <v>Known</v>
      </c>
      <c r="AI43" t="str">
        <f>IF(
    ISERROR(PERCENTAGES!AI43),
    "",
    IF(
        ISNUMBER(PERCENTAGES!AI43),
        IF(
            PERCENTAGES!AI43 &lt; 0.6,
            "NotKnown",
            "Known"
        ),
        PERCENTAGES!AI43
    )
)</f>
        <v>NotKnown</v>
      </c>
      <c r="AJ43" t="str">
        <f>IF(
    ISERROR(PERCENTAGES!AJ43),
    "",
    IF(
        ISNUMBER(PERCENTAGES!AJ43),
        IF(
            PERCENTAGES!AJ43 &lt; 0.6,
            "NotKnown",
            "Known"
        ),
        PERCENTAGES!AJ43
    )
)</f>
        <v/>
      </c>
      <c r="AK43" t="str">
        <f>IF(
    ISERROR(PERCENTAGES!AK43),
    "",
    IF(
        ISNUMBER(PERCENTAGES!AK43),
        IF(
            PERCENTAGES!AK43 &lt; 0.6,
            "NotKnown",
            "Known"
        ),
        PERCENTAGES!AK43
    )
)</f>
        <v>NotKnown</v>
      </c>
      <c r="AL43" t="str">
        <f>IF(
    ISERROR(PERCENTAGES!AL43),
    "",
    IF(
        ISNUMBER(PERCENTAGES!AL43),
        IF(
            PERCENTAGES!AL43 &lt; 0.6,
            "NotKnown",
            "Known"
        ),
        PERCENTAGES!AL43
    )
)</f>
        <v>Known</v>
      </c>
      <c r="AM43" t="str">
        <f>IF(
    ISERROR(PERCENTAGES!AM43),
    "",
    IF(
        ISNUMBER(PERCENTAGES!AM43),
        IF(
            PERCENTAGES!AM43 &lt; 0.6,
            "NotKnown",
            "Known"
        ),
        PERCENTAGES!AM43
    )
)</f>
        <v/>
      </c>
      <c r="AN43" t="str">
        <f>IF(
    ISERROR(PERCENTAGES!AN43),
    "",
    IF(
        ISNUMBER(PERCENTAGES!AN43),
        IF(
            PERCENTAGES!AN43 &lt; 0.6,
            "NotKnown",
            "Known"
        ),
        PERCENTAGES!AN43
    )
)</f>
        <v/>
      </c>
      <c r="AO43" t="str">
        <f>IF(
    ISERROR(PERCENTAGES!AO43),
    "",
    IF(
        ISNUMBER(PERCENTAGES!AO43),
        IF(
            PERCENTAGES!AO43 &lt; 0.6,
            "NotKnown",
            "Known"
        ),
        PERCENTAGES!AO43
    )
)</f>
        <v/>
      </c>
      <c r="AP43" t="str">
        <f>IF(
    ISERROR(PERCENTAGES!AP43),
    "",
    IF(
        ISNUMBER(PERCENTAGES!AP43),
        IF(
            PERCENTAGES!AP43 &lt; 0.6,
            "NotKnown",
            "Known"
        ),
        PERCENTAGES!AP43
    )
)</f>
        <v>Known</v>
      </c>
      <c r="AQ43" t="str">
        <f>IF(
    ISERROR(PERCENTAGES!AQ43),
    "",
    IF(
        ISNUMBER(PERCENTAGES!AQ43),
        IF(
            PERCENTAGES!AQ43 &lt; 0.6,
            "NotKnown",
            "Known"
        ),
        PERCENTAGES!AQ43
    )
)</f>
        <v/>
      </c>
      <c r="AR43" t="str">
        <f>IF(
    ISERROR(PERCENTAGES!AR43),
    "",
    IF(
        ISNUMBER(PERCENTAGES!AR43),
        IF(
            PERCENTAGES!AR43 &lt; 0.6,
            "NotKnown",
            "Known"
        ),
        PERCENTAGES!AR43
    )
)</f>
        <v>Known</v>
      </c>
      <c r="AS43" t="str">
        <f>IF(
    ISERROR(PERCENTAGES!AS43),
    "",
    IF(
        ISNUMBER(PERCENTAGES!AS43),
        IF(
            PERCENTAGES!AS43 &lt; 0.6,
            "NotKnown",
            "Known"
        ),
        PERCENTAGES!AS43
    )
)</f>
        <v>Known</v>
      </c>
      <c r="AT43" t="str">
        <f>IF(
    ISERROR(PERCENTAGES!AT43),
    "",
    IF(
        ISNUMBER(PERCENTAGES!AT43),
        IF(
            PERCENTAGES!AT43 &lt; 0.6,
            "NotKnown",
            "Known"
        ),
        PERCENTAGES!AT43
    )
)</f>
        <v>Known</v>
      </c>
    </row>
    <row r="44">
      <c r="A44" s="1" t="str">
        <f>IF(
    ISERROR(PERCENTAGES!A44),
    "",
    IF(
        ISNUMBER(PERCENTAGES!A44),
        IF(
            PERCENTAGES!A44 &lt; 0.6,
            "NotKnown",
            "Known"
        ),
        PERCENTAGES!A44
    )
)</f>
        <v>17B-22</v>
      </c>
      <c r="B44" t="str">
        <f>IF(
    ISERROR(PERCENTAGES!B44),
    "",
    IF(
        ISNUMBER(PERCENTAGES!B44),
        IF(
            PERCENTAGES!B44 &lt; 0.6,
            "NotKnown",
            "Known"
        ),
        PERCENTAGES!B44
    )
)</f>
        <v/>
      </c>
      <c r="C44" t="str">
        <f>IF(
    ISERROR(PERCENTAGES!C44),
    "",
    IF(
        ISNUMBER(PERCENTAGES!C44),
        IF(
            PERCENTAGES!C44 &lt; 0.6,
            "NotKnown",
            "Known"
        ),
        PERCENTAGES!C44
    )
)</f>
        <v>Known</v>
      </c>
      <c r="D44" t="str">
        <f>IF(
    ISERROR(PERCENTAGES!D44),
    "",
    IF(
        ISNUMBER(PERCENTAGES!D44),
        IF(
            PERCENTAGES!D44 &lt; 0.6,
            "NotKnown",
            "Known"
        ),
        PERCENTAGES!D44
    )
)</f>
        <v>Known</v>
      </c>
      <c r="E44" t="str">
        <f>IF(
    ISERROR(PERCENTAGES!E44),
    "",
    IF(
        ISNUMBER(PERCENTAGES!E44),
        IF(
            PERCENTAGES!E44 &lt; 0.6,
            "NotKnown",
            "Known"
        ),
        PERCENTAGES!E44
    )
)</f>
        <v>NotKnown</v>
      </c>
      <c r="F44" t="str">
        <f>IF(
    ISERROR(PERCENTAGES!F44),
    "",
    IF(
        ISNUMBER(PERCENTAGES!F44),
        IF(
            PERCENTAGES!F44 &lt; 0.6,
            "NotKnown",
            "Known"
        ),
        PERCENTAGES!F44
    )
)</f>
        <v>Known</v>
      </c>
      <c r="G44" t="str">
        <f>IF(
    ISERROR(PERCENTAGES!G44),
    "",
    IF(
        ISNUMBER(PERCENTAGES!G44),
        IF(
            PERCENTAGES!G44 &lt; 0.6,
            "NotKnown",
            "Known"
        ),
        PERCENTAGES!G44
    )
)</f>
        <v>Known</v>
      </c>
      <c r="H44" t="str">
        <f>IF(
    ISERROR(PERCENTAGES!H44),
    "",
    IF(
        ISNUMBER(PERCENTAGES!H44),
        IF(
            PERCENTAGES!H44 &lt; 0.6,
            "NotKnown",
            "Known"
        ),
        PERCENTAGES!H44
    )
)</f>
        <v>Known</v>
      </c>
      <c r="I44" t="str">
        <f>IF(
    ISERROR(PERCENTAGES!I44),
    "",
    IF(
        ISNUMBER(PERCENTAGES!I44),
        IF(
            PERCENTAGES!I44 &lt; 0.6,
            "NotKnown",
            "Known"
        ),
        PERCENTAGES!I44
    )
)</f>
        <v>Known</v>
      </c>
      <c r="J44" t="str">
        <f>IF(
    ISERROR(PERCENTAGES!J44),
    "",
    IF(
        ISNUMBER(PERCENTAGES!J44),
        IF(
            PERCENTAGES!J44 &lt; 0.6,
            "NotKnown",
            "Known"
        ),
        PERCENTAGES!J44
    )
)</f>
        <v>Known</v>
      </c>
      <c r="K44" t="str">
        <f>IF(
    ISERROR(PERCENTAGES!K44),
    "",
    IF(
        ISNUMBER(PERCENTAGES!K44),
        IF(
            PERCENTAGES!K44 &lt; 0.6,
            "NotKnown",
            "Known"
        ),
        PERCENTAGES!K44
    )
)</f>
        <v>Known</v>
      </c>
      <c r="L44" t="str">
        <f>IF(
    ISERROR(PERCENTAGES!L44),
    "",
    IF(
        ISNUMBER(PERCENTAGES!L44),
        IF(
            PERCENTAGES!L44 &lt; 0.6,
            "NotKnown",
            "Known"
        ),
        PERCENTAGES!L44
    )
)</f>
        <v>Known</v>
      </c>
      <c r="M44" t="str">
        <f>IF(
    ISERROR(PERCENTAGES!M44),
    "",
    IF(
        ISNUMBER(PERCENTAGES!M44),
        IF(
            PERCENTAGES!M44 &lt; 0.6,
            "NotKnown",
            "Known"
        ),
        PERCENTAGES!M44
    )
)</f>
        <v>Known</v>
      </c>
      <c r="N44" t="str">
        <f>IF(
    ISERROR(PERCENTAGES!N44),
    "",
    IF(
        ISNUMBER(PERCENTAGES!N44),
        IF(
            PERCENTAGES!N44 &lt; 0.6,
            "NotKnown",
            "Known"
        ),
        PERCENTAGES!N44
    )
)</f>
        <v>Known</v>
      </c>
      <c r="O44" t="str">
        <f>IF(
    ISERROR(PERCENTAGES!O44),
    "",
    IF(
        ISNUMBER(PERCENTAGES!O44),
        IF(
            PERCENTAGES!O44 &lt; 0.6,
            "NotKnown",
            "Known"
        ),
        PERCENTAGES!O44
    )
)</f>
        <v>Known</v>
      </c>
      <c r="P44" t="str">
        <f>IF(
    ISERROR(PERCENTAGES!P44),
    "",
    IF(
        ISNUMBER(PERCENTAGES!P44),
        IF(
            PERCENTAGES!P44 &lt; 0.6,
            "NotKnown",
            "Known"
        ),
        PERCENTAGES!P44
    )
)</f>
        <v/>
      </c>
      <c r="Q44" t="str">
        <f>IF(
    ISERROR(PERCENTAGES!Q44),
    "",
    IF(
        ISNUMBER(PERCENTAGES!Q44),
        IF(
            PERCENTAGES!Q44 &lt; 0.6,
            "NotKnown",
            "Known"
        ),
        PERCENTAGES!Q44
    )
)</f>
        <v/>
      </c>
      <c r="R44" t="str">
        <f>IF(
    ISERROR(PERCENTAGES!R44),
    "",
    IF(
        ISNUMBER(PERCENTAGES!R44),
        IF(
            PERCENTAGES!R44 &lt; 0.6,
            "NotKnown",
            "Known"
        ),
        PERCENTAGES!R44
    )
)</f>
        <v>Known</v>
      </c>
      <c r="S44" t="str">
        <f>IF(
    ISERROR(PERCENTAGES!S44),
    "",
    IF(
        ISNUMBER(PERCENTAGES!S44),
        IF(
            PERCENTAGES!S44 &lt; 0.6,
            "NotKnown",
            "Known"
        ),
        PERCENTAGES!S44
    )
)</f>
        <v>Known</v>
      </c>
      <c r="T44" t="str">
        <f>IF(
    ISERROR(PERCENTAGES!T44),
    "",
    IF(
        ISNUMBER(PERCENTAGES!T44),
        IF(
            PERCENTAGES!T44 &lt; 0.6,
            "NotKnown",
            "Known"
        ),
        PERCENTAGES!T44
    )
)</f>
        <v>Known</v>
      </c>
      <c r="U44" t="str">
        <f>IF(
    ISERROR(PERCENTAGES!U44),
    "",
    IF(
        ISNUMBER(PERCENTAGES!U44),
        IF(
            PERCENTAGES!U44 &lt; 0.6,
            "NotKnown",
            "Known"
        ),
        PERCENTAGES!U44
    )
)</f>
        <v>Known</v>
      </c>
      <c r="V44" t="str">
        <f>IF(
    ISERROR(PERCENTAGES!V44),
    "",
    IF(
        ISNUMBER(PERCENTAGES!V44),
        IF(
            PERCENTAGES!V44 &lt; 0.6,
            "NotKnown",
            "Known"
        ),
        PERCENTAGES!V44
    )
)</f>
        <v>Known</v>
      </c>
      <c r="W44" t="str">
        <f>IF(
    ISERROR(PERCENTAGES!W44),
    "",
    IF(
        ISNUMBER(PERCENTAGES!W44),
        IF(
            PERCENTAGES!W44 &lt; 0.6,
            "NotKnown",
            "Known"
        ),
        PERCENTAGES!W44
    )
)</f>
        <v>Known</v>
      </c>
      <c r="X44" t="str">
        <f>IF(
    ISERROR(PERCENTAGES!X44),
    "",
    IF(
        ISNUMBER(PERCENTAGES!X44),
        IF(
            PERCENTAGES!X44 &lt; 0.6,
            "NotKnown",
            "Known"
        ),
        PERCENTAGES!X44
    )
)</f>
        <v>Known</v>
      </c>
      <c r="Y44" t="str">
        <f>IF(
    ISERROR(PERCENTAGES!Y44),
    "",
    IF(
        ISNUMBER(PERCENTAGES!Y44),
        IF(
            PERCENTAGES!Y44 &lt; 0.6,
            "NotKnown",
            "Known"
        ),
        PERCENTAGES!Y44
    )
)</f>
        <v>NotKnown</v>
      </c>
      <c r="Z44" t="str">
        <f>IF(
    ISERROR(PERCENTAGES!Z44),
    "",
    IF(
        ISNUMBER(PERCENTAGES!Z44),
        IF(
            PERCENTAGES!Z44 &lt; 0.6,
            "NotKnown",
            "Known"
        ),
        PERCENTAGES!Z44
    )
)</f>
        <v>Known</v>
      </c>
      <c r="AA44" t="str">
        <f>IF(
    ISERROR(PERCENTAGES!AA44),
    "",
    IF(
        ISNUMBER(PERCENTAGES!AA44),
        IF(
            PERCENTAGES!AA44 &lt; 0.6,
            "NotKnown",
            "Known"
        ),
        PERCENTAGES!AA44
    )
)</f>
        <v>Known</v>
      </c>
      <c r="AB44" t="str">
        <f>IF(
    ISERROR(PERCENTAGES!AB44),
    "",
    IF(
        ISNUMBER(PERCENTAGES!AB44),
        IF(
            PERCENTAGES!AB44 &lt; 0.6,
            "NotKnown",
            "Known"
        ),
        PERCENTAGES!AB44
    )
)</f>
        <v>Known</v>
      </c>
      <c r="AC44" t="str">
        <f>IF(
    ISERROR(PERCENTAGES!AC44),
    "",
    IF(
        ISNUMBER(PERCENTAGES!AC44),
        IF(
            PERCENTAGES!AC44 &lt; 0.6,
            "NotKnown",
            "Known"
        ),
        PERCENTAGES!AC44
    )
)</f>
        <v>Known</v>
      </c>
      <c r="AD44" t="str">
        <f>IF(
    ISERROR(PERCENTAGES!AD44),
    "",
    IF(
        ISNUMBER(PERCENTAGES!AD44),
        IF(
            PERCENTAGES!AD44 &lt; 0.6,
            "NotKnown",
            "Known"
        ),
        PERCENTAGES!AD44
    )
)</f>
        <v/>
      </c>
      <c r="AE44" t="str">
        <f>IF(
    ISERROR(PERCENTAGES!AE44),
    "",
    IF(
        ISNUMBER(PERCENTAGES!AE44),
        IF(
            PERCENTAGES!AE44 &lt; 0.6,
            "NotKnown",
            "Known"
        ),
        PERCENTAGES!AE44
    )
)</f>
        <v/>
      </c>
      <c r="AF44" t="str">
        <f>IF(
    ISERROR(PERCENTAGES!AF44),
    "",
    IF(
        ISNUMBER(PERCENTAGES!AF44),
        IF(
            PERCENTAGES!AF44 &lt; 0.6,
            "NotKnown",
            "Known"
        ),
        PERCENTAGES!AF44
    )
)</f>
        <v>NotKnown</v>
      </c>
      <c r="AG44" t="str">
        <f>IF(
    ISERROR(PERCENTAGES!AG44),
    "",
    IF(
        ISNUMBER(PERCENTAGES!AG44),
        IF(
            PERCENTAGES!AG44 &lt; 0.6,
            "NotKnown",
            "Known"
        ),
        PERCENTAGES!AG44
    )
)</f>
        <v>Known</v>
      </c>
      <c r="AH44" t="str">
        <f>IF(
    ISERROR(PERCENTAGES!AH44),
    "",
    IF(
        ISNUMBER(PERCENTAGES!AH44),
        IF(
            PERCENTAGES!AH44 &lt; 0.6,
            "NotKnown",
            "Known"
        ),
        PERCENTAGES!AH44
    )
)</f>
        <v>NotKnown</v>
      </c>
      <c r="AI44" t="str">
        <f>IF(
    ISERROR(PERCENTAGES!AI44),
    "",
    IF(
        ISNUMBER(PERCENTAGES!AI44),
        IF(
            PERCENTAGES!AI44 &lt; 0.6,
            "NotKnown",
            "Known"
        ),
        PERCENTAGES!AI44
    )
)</f>
        <v>NotKnown</v>
      </c>
      <c r="AJ44" t="str">
        <f>IF(
    ISERROR(PERCENTAGES!AJ44),
    "",
    IF(
        ISNUMBER(PERCENTAGES!AJ44),
        IF(
            PERCENTAGES!AJ44 &lt; 0.6,
            "NotKnown",
            "Known"
        ),
        PERCENTAGES!AJ44
    )
)</f>
        <v/>
      </c>
      <c r="AK44" t="str">
        <f>IF(
    ISERROR(PERCENTAGES!AK44),
    "",
    IF(
        ISNUMBER(PERCENTAGES!AK44),
        IF(
            PERCENTAGES!AK44 &lt; 0.6,
            "NotKnown",
            "Known"
        ),
        PERCENTAGES!AK44
    )
)</f>
        <v>Known</v>
      </c>
      <c r="AL44" t="str">
        <f>IF(
    ISERROR(PERCENTAGES!AL44),
    "",
    IF(
        ISNUMBER(PERCENTAGES!AL44),
        IF(
            PERCENTAGES!AL44 &lt; 0.6,
            "NotKnown",
            "Known"
        ),
        PERCENTAGES!AL44
    )
)</f>
        <v>NotKnown</v>
      </c>
      <c r="AM44" t="str">
        <f>IF(
    ISERROR(PERCENTAGES!AM44),
    "",
    IF(
        ISNUMBER(PERCENTAGES!AM44),
        IF(
            PERCENTAGES!AM44 &lt; 0.6,
            "NotKnown",
            "Known"
        ),
        PERCENTAGES!AM44
    )
)</f>
        <v/>
      </c>
      <c r="AN44" t="str">
        <f>IF(
    ISERROR(PERCENTAGES!AN44),
    "",
    IF(
        ISNUMBER(PERCENTAGES!AN44),
        IF(
            PERCENTAGES!AN44 &lt; 0.6,
            "NotKnown",
            "Known"
        ),
        PERCENTAGES!AN44
    )
)</f>
        <v/>
      </c>
      <c r="AO44" t="str">
        <f>IF(
    ISERROR(PERCENTAGES!AO44),
    "",
    IF(
        ISNUMBER(PERCENTAGES!AO44),
        IF(
            PERCENTAGES!AO44 &lt; 0.6,
            "NotKnown",
            "Known"
        ),
        PERCENTAGES!AO44
    )
)</f>
        <v/>
      </c>
      <c r="AP44" t="str">
        <f>IF(
    ISERROR(PERCENTAGES!AP44),
    "",
    IF(
        ISNUMBER(PERCENTAGES!AP44),
        IF(
            PERCENTAGES!AP44 &lt; 0.6,
            "NotKnown",
            "Known"
        ),
        PERCENTAGES!AP44
    )
)</f>
        <v>Known</v>
      </c>
      <c r="AQ44" t="str">
        <f>IF(
    ISERROR(PERCENTAGES!AQ44),
    "",
    IF(
        ISNUMBER(PERCENTAGES!AQ44),
        IF(
            PERCENTAGES!AQ44 &lt; 0.6,
            "NotKnown",
            "Known"
        ),
        PERCENTAGES!AQ44
    )
)</f>
        <v/>
      </c>
      <c r="AR44" t="str">
        <f>IF(
    ISERROR(PERCENTAGES!AR44),
    "",
    IF(
        ISNUMBER(PERCENTAGES!AR44),
        IF(
            PERCENTAGES!AR44 &lt; 0.6,
            "NotKnown",
            "Known"
        ),
        PERCENTAGES!AR44
    )
)</f>
        <v>Known</v>
      </c>
      <c r="AS44" t="str">
        <f>IF(
    ISERROR(PERCENTAGES!AS44),
    "",
    IF(
        ISNUMBER(PERCENTAGES!AS44),
        IF(
            PERCENTAGES!AS44 &lt; 0.6,
            "NotKnown",
            "Known"
        ),
        PERCENTAGES!AS44
    )
)</f>
        <v>Known</v>
      </c>
      <c r="AT44" t="str">
        <f>IF(
    ISERROR(PERCENTAGES!AT44),
    "",
    IF(
        ISNUMBER(PERCENTAGES!AT44),
        IF(
            PERCENTAGES!AT44 &lt; 0.6,
            "NotKnown",
            "Known"
        ),
        PERCENTAGES!AT44
    )
)</f>
        <v>Known</v>
      </c>
    </row>
    <row r="45">
      <c r="A45" s="1" t="str">
        <f>IF(
    ISERROR(PERCENTAGES!A45),
    "",
    IF(
        ISNUMBER(PERCENTAGES!A45),
        IF(
            PERCENTAGES!A45 &lt; 0.6,
            "NotKnown",
            "Known"
        ),
        PERCENTAGES!A45
    )
)</f>
        <v>21A-1</v>
      </c>
      <c r="B45" t="str">
        <f>IF(
    ISERROR(PERCENTAGES!B45),
    "",
    IF(
        ISNUMBER(PERCENTAGES!B45),
        IF(
            PERCENTAGES!B45 &lt; 0.6,
            "NotKnown",
            "Known"
        ),
        PERCENTAGES!B45
    )
)</f>
        <v/>
      </c>
      <c r="C45" t="str">
        <f>IF(
    ISERROR(PERCENTAGES!C45),
    "",
    IF(
        ISNUMBER(PERCENTAGES!C45),
        IF(
            PERCENTAGES!C45 &lt; 0.6,
            "NotKnown",
            "Known"
        ),
        PERCENTAGES!C45
    )
)</f>
        <v>Known</v>
      </c>
      <c r="D45" t="str">
        <f>IF(
    ISERROR(PERCENTAGES!D45),
    "",
    IF(
        ISNUMBER(PERCENTAGES!D45),
        IF(
            PERCENTAGES!D45 &lt; 0.6,
            "NotKnown",
            "Known"
        ),
        PERCENTAGES!D45
    )
)</f>
        <v>NotKnown</v>
      </c>
      <c r="E45" t="str">
        <f>IF(
    ISERROR(PERCENTAGES!E45),
    "",
    IF(
        ISNUMBER(PERCENTAGES!E45),
        IF(
            PERCENTAGES!E45 &lt; 0.6,
            "NotKnown",
            "Known"
        ),
        PERCENTAGES!E45
    )
)</f>
        <v>NotKnown</v>
      </c>
      <c r="F45" t="str">
        <f>IF(
    ISERROR(PERCENTAGES!F45),
    "",
    IF(
        ISNUMBER(PERCENTAGES!F45),
        IF(
            PERCENTAGES!F45 &lt; 0.6,
            "NotKnown",
            "Known"
        ),
        PERCENTAGES!F45
    )
)</f>
        <v>Known</v>
      </c>
      <c r="G45" t="str">
        <f>IF(
    ISERROR(PERCENTAGES!G45),
    "",
    IF(
        ISNUMBER(PERCENTAGES!G45),
        IF(
            PERCENTAGES!G45 &lt; 0.6,
            "NotKnown",
            "Known"
        ),
        PERCENTAGES!G45
    )
)</f>
        <v>Known</v>
      </c>
      <c r="H45" t="str">
        <f>IF(
    ISERROR(PERCENTAGES!H45),
    "",
    IF(
        ISNUMBER(PERCENTAGES!H45),
        IF(
            PERCENTAGES!H45 &lt; 0.6,
            "NotKnown",
            "Known"
        ),
        PERCENTAGES!H45
    )
)</f>
        <v>NotKnown</v>
      </c>
      <c r="I45" t="str">
        <f>IF(
    ISERROR(PERCENTAGES!I45),
    "",
    IF(
        ISNUMBER(PERCENTAGES!I45),
        IF(
            PERCENTAGES!I45 &lt; 0.6,
            "NotKnown",
            "Known"
        ),
        PERCENTAGES!I45
    )
)</f>
        <v>NotKnown</v>
      </c>
      <c r="J45" t="str">
        <f>IF(
    ISERROR(PERCENTAGES!J45),
    "",
    IF(
        ISNUMBER(PERCENTAGES!J45),
        IF(
            PERCENTAGES!J45 &lt; 0.6,
            "NotKnown",
            "Known"
        ),
        PERCENTAGES!J45
    )
)</f>
        <v>NotKnown</v>
      </c>
      <c r="K45" t="str">
        <f>IF(
    ISERROR(PERCENTAGES!K45),
    "",
    IF(
        ISNUMBER(PERCENTAGES!K45),
        IF(
            PERCENTAGES!K45 &lt; 0.6,
            "NotKnown",
            "Known"
        ),
        PERCENTAGES!K45
    )
)</f>
        <v>NotKnown</v>
      </c>
      <c r="L45" t="str">
        <f>IF(
    ISERROR(PERCENTAGES!L45),
    "",
    IF(
        ISNUMBER(PERCENTAGES!L45),
        IF(
            PERCENTAGES!L45 &lt; 0.6,
            "NotKnown",
            "Known"
        ),
        PERCENTAGES!L45
    )
)</f>
        <v>NotKnown</v>
      </c>
      <c r="M45" t="str">
        <f>IF(
    ISERROR(PERCENTAGES!M45),
    "",
    IF(
        ISNUMBER(PERCENTAGES!M45),
        IF(
            PERCENTAGES!M45 &lt; 0.6,
            "NotKnown",
            "Known"
        ),
        PERCENTAGES!M45
    )
)</f>
        <v>NotKnown</v>
      </c>
      <c r="N45" t="str">
        <f>IF(
    ISERROR(PERCENTAGES!N45),
    "",
    IF(
        ISNUMBER(PERCENTAGES!N45),
        IF(
            PERCENTAGES!N45 &lt; 0.6,
            "NotKnown",
            "Known"
        ),
        PERCENTAGES!N45
    )
)</f>
        <v>NotKnown</v>
      </c>
      <c r="O45" t="str">
        <f>IF(
    ISERROR(PERCENTAGES!O45),
    "",
    IF(
        ISNUMBER(PERCENTAGES!O45),
        IF(
            PERCENTAGES!O45 &lt; 0.6,
            "NotKnown",
            "Known"
        ),
        PERCENTAGES!O45
    )
)</f>
        <v>NotKnown</v>
      </c>
      <c r="P45" t="str">
        <f>IF(
    ISERROR(PERCENTAGES!P45),
    "",
    IF(
        ISNUMBER(PERCENTAGES!P45),
        IF(
            PERCENTAGES!P45 &lt; 0.6,
            "NotKnown",
            "Known"
        ),
        PERCENTAGES!P45
    )
)</f>
        <v/>
      </c>
      <c r="Q45" t="str">
        <f>IF(
    ISERROR(PERCENTAGES!Q45),
    "",
    IF(
        ISNUMBER(PERCENTAGES!Q45),
        IF(
            PERCENTAGES!Q45 &lt; 0.6,
            "NotKnown",
            "Known"
        ),
        PERCENTAGES!Q45
    )
)</f>
        <v/>
      </c>
      <c r="R45" t="str">
        <f>IF(
    ISERROR(PERCENTAGES!R45),
    "",
    IF(
        ISNUMBER(PERCENTAGES!R45),
        IF(
            PERCENTAGES!R45 &lt; 0.6,
            "NotKnown",
            "Known"
        ),
        PERCENTAGES!R45
    )
)</f>
        <v>NotKnown</v>
      </c>
      <c r="S45" t="str">
        <f>IF(
    ISERROR(PERCENTAGES!S45),
    "",
    IF(
        ISNUMBER(PERCENTAGES!S45),
        IF(
            PERCENTAGES!S45 &lt; 0.6,
            "NotKnown",
            "Known"
        ),
        PERCENTAGES!S45
    )
)</f>
        <v>NotKnown</v>
      </c>
      <c r="T45" t="str">
        <f>IF(
    ISERROR(PERCENTAGES!T45),
    "",
    IF(
        ISNUMBER(PERCENTAGES!T45),
        IF(
            PERCENTAGES!T45 &lt; 0.6,
            "NotKnown",
            "Known"
        ),
        PERCENTAGES!T45
    )
)</f>
        <v>NotKnown</v>
      </c>
      <c r="U45" t="str">
        <f>IF(
    ISERROR(PERCENTAGES!U45),
    "",
    IF(
        ISNUMBER(PERCENTAGES!U45),
        IF(
            PERCENTAGES!U45 &lt; 0.6,
            "NotKnown",
            "Known"
        ),
        PERCENTAGES!U45
    )
)</f>
        <v>NotKnown</v>
      </c>
      <c r="V45" t="str">
        <f>IF(
    ISERROR(PERCENTAGES!V45),
    "",
    IF(
        ISNUMBER(PERCENTAGES!V45),
        IF(
            PERCENTAGES!V45 &lt; 0.6,
            "NotKnown",
            "Known"
        ),
        PERCENTAGES!V45
    )
)</f>
        <v>NotKnown</v>
      </c>
      <c r="W45" t="str">
        <f>IF(
    ISERROR(PERCENTAGES!W45),
    "",
    IF(
        ISNUMBER(PERCENTAGES!W45),
        IF(
            PERCENTAGES!W45 &lt; 0.6,
            "NotKnown",
            "Known"
        ),
        PERCENTAGES!W45
    )
)</f>
        <v>NotKnown</v>
      </c>
      <c r="X45" t="str">
        <f>IF(
    ISERROR(PERCENTAGES!X45),
    "",
    IF(
        ISNUMBER(PERCENTAGES!X45),
        IF(
            PERCENTAGES!X45 &lt; 0.6,
            "NotKnown",
            "Known"
        ),
        PERCENTAGES!X45
    )
)</f>
        <v>Known</v>
      </c>
      <c r="Y45" t="str">
        <f>IF(
    ISERROR(PERCENTAGES!Y45),
    "",
    IF(
        ISNUMBER(PERCENTAGES!Y45),
        IF(
            PERCENTAGES!Y45 &lt; 0.6,
            "NotKnown",
            "Known"
        ),
        PERCENTAGES!Y45
    )
)</f>
        <v>NotKnown</v>
      </c>
      <c r="Z45" t="str">
        <f>IF(
    ISERROR(PERCENTAGES!Z45),
    "",
    IF(
        ISNUMBER(PERCENTAGES!Z45),
        IF(
            PERCENTAGES!Z45 &lt; 0.6,
            "NotKnown",
            "Known"
        ),
        PERCENTAGES!Z45
    )
)</f>
        <v>NotKnown</v>
      </c>
      <c r="AA45" t="str">
        <f>IF(
    ISERROR(PERCENTAGES!AA45),
    "",
    IF(
        ISNUMBER(PERCENTAGES!AA45),
        IF(
            PERCENTAGES!AA45 &lt; 0.6,
            "NotKnown",
            "Known"
        ),
        PERCENTAGES!AA45
    )
)</f>
        <v>NotKnown</v>
      </c>
      <c r="AB45" t="str">
        <f>IF(
    ISERROR(PERCENTAGES!AB45),
    "",
    IF(
        ISNUMBER(PERCENTAGES!AB45),
        IF(
            PERCENTAGES!AB45 &lt; 0.6,
            "NotKnown",
            "Known"
        ),
        PERCENTAGES!AB45
    )
)</f>
        <v>Known</v>
      </c>
      <c r="AC45" t="str">
        <f>IF(
    ISERROR(PERCENTAGES!AC45),
    "",
    IF(
        ISNUMBER(PERCENTAGES!AC45),
        IF(
            PERCENTAGES!AC45 &lt; 0.6,
            "NotKnown",
            "Known"
        ),
        PERCENTAGES!AC45
    )
)</f>
        <v>Known</v>
      </c>
      <c r="AD45" t="str">
        <f>IF(
    ISERROR(PERCENTAGES!AD45),
    "",
    IF(
        ISNUMBER(PERCENTAGES!AD45),
        IF(
            PERCENTAGES!AD45 &lt; 0.6,
            "NotKnown",
            "Known"
        ),
        PERCENTAGES!AD45
    )
)</f>
        <v/>
      </c>
      <c r="AE45" t="str">
        <f>IF(
    ISERROR(PERCENTAGES!AE45),
    "",
    IF(
        ISNUMBER(PERCENTAGES!AE45),
        IF(
            PERCENTAGES!AE45 &lt; 0.6,
            "NotKnown",
            "Known"
        ),
        PERCENTAGES!AE45
    )
)</f>
        <v/>
      </c>
      <c r="AF45" t="str">
        <f>IF(
    ISERROR(PERCENTAGES!AF45),
    "",
    IF(
        ISNUMBER(PERCENTAGES!AF45),
        IF(
            PERCENTAGES!AF45 &lt; 0.6,
            "NotKnown",
            "Known"
        ),
        PERCENTAGES!AF45
    )
)</f>
        <v>NotKnown</v>
      </c>
      <c r="AG45" t="str">
        <f>IF(
    ISERROR(PERCENTAGES!AG45),
    "",
    IF(
        ISNUMBER(PERCENTAGES!AG45),
        IF(
            PERCENTAGES!AG45 &lt; 0.6,
            "NotKnown",
            "Known"
        ),
        PERCENTAGES!AG45
    )
)</f>
        <v>NotKnown</v>
      </c>
      <c r="AH45" t="str">
        <f>IF(
    ISERROR(PERCENTAGES!AH45),
    "",
    IF(
        ISNUMBER(PERCENTAGES!AH45),
        IF(
            PERCENTAGES!AH45 &lt; 0.6,
            "NotKnown",
            "Known"
        ),
        PERCENTAGES!AH45
    )
)</f>
        <v>NotKnown</v>
      </c>
      <c r="AI45" t="str">
        <f>IF(
    ISERROR(PERCENTAGES!AI45),
    "",
    IF(
        ISNUMBER(PERCENTAGES!AI45),
        IF(
            PERCENTAGES!AI45 &lt; 0.6,
            "NotKnown",
            "Known"
        ),
        PERCENTAGES!AI45
    )
)</f>
        <v>NotKnown</v>
      </c>
      <c r="AJ45" t="str">
        <f>IF(
    ISERROR(PERCENTAGES!AJ45),
    "",
    IF(
        ISNUMBER(PERCENTAGES!AJ45),
        IF(
            PERCENTAGES!AJ45 &lt; 0.6,
            "NotKnown",
            "Known"
        ),
        PERCENTAGES!AJ45
    )
)</f>
        <v/>
      </c>
      <c r="AK45" t="str">
        <f>IF(
    ISERROR(PERCENTAGES!AK45),
    "",
    IF(
        ISNUMBER(PERCENTAGES!AK45),
        IF(
            PERCENTAGES!AK45 &lt; 0.6,
            "NotKnown",
            "Known"
        ),
        PERCENTAGES!AK45
    )
)</f>
        <v>Known</v>
      </c>
      <c r="AL45" t="str">
        <f>IF(
    ISERROR(PERCENTAGES!AL45),
    "",
    IF(
        ISNUMBER(PERCENTAGES!AL45),
        IF(
            PERCENTAGES!AL45 &lt; 0.6,
            "NotKnown",
            "Known"
        ),
        PERCENTAGES!AL45
    )
)</f>
        <v>NotKnown</v>
      </c>
      <c r="AM45" t="str">
        <f>IF(
    ISERROR(PERCENTAGES!AM45),
    "",
    IF(
        ISNUMBER(PERCENTAGES!AM45),
        IF(
            PERCENTAGES!AM45 &lt; 0.6,
            "NotKnown",
            "Known"
        ),
        PERCENTAGES!AM45
    )
)</f>
        <v/>
      </c>
      <c r="AN45" t="str">
        <f>IF(
    ISERROR(PERCENTAGES!AN45),
    "",
    IF(
        ISNUMBER(PERCENTAGES!AN45),
        IF(
            PERCENTAGES!AN45 &lt; 0.6,
            "NotKnown",
            "Known"
        ),
        PERCENTAGES!AN45
    )
)</f>
        <v/>
      </c>
      <c r="AO45" t="str">
        <f>IF(
    ISERROR(PERCENTAGES!AO45),
    "",
    IF(
        ISNUMBER(PERCENTAGES!AO45),
        IF(
            PERCENTAGES!AO45 &lt; 0.6,
            "NotKnown",
            "Known"
        ),
        PERCENTAGES!AO45
    )
)</f>
        <v/>
      </c>
      <c r="AP45" t="str">
        <f>IF(
    ISERROR(PERCENTAGES!AP45),
    "",
    IF(
        ISNUMBER(PERCENTAGES!AP45),
        IF(
            PERCENTAGES!AP45 &lt; 0.6,
            "NotKnown",
            "Known"
        ),
        PERCENTAGES!AP45
    )
)</f>
        <v>Known</v>
      </c>
      <c r="AQ45" t="str">
        <f>IF(
    ISERROR(PERCENTAGES!AQ45),
    "",
    IF(
        ISNUMBER(PERCENTAGES!AQ45),
        IF(
            PERCENTAGES!AQ45 &lt; 0.6,
            "NotKnown",
            "Known"
        ),
        PERCENTAGES!AQ45
    )
)</f>
        <v/>
      </c>
      <c r="AR45" t="str">
        <f>IF(
    ISERROR(PERCENTAGES!AR45),
    "",
    IF(
        ISNUMBER(PERCENTAGES!AR45),
        IF(
            PERCENTAGES!AR45 &lt; 0.6,
            "NotKnown",
            "Known"
        ),
        PERCENTAGES!AR45
    )
)</f>
        <v>Known</v>
      </c>
      <c r="AS45" t="str">
        <f>IF(
    ISERROR(PERCENTAGES!AS45),
    "",
    IF(
        ISNUMBER(PERCENTAGES!AS45),
        IF(
            PERCENTAGES!AS45 &lt; 0.6,
            "NotKnown",
            "Known"
        ),
        PERCENTAGES!AS45
    )
)</f>
        <v>Known</v>
      </c>
      <c r="AT45" t="str">
        <f>IF(
    ISERROR(PERCENTAGES!AT45),
    "",
    IF(
        ISNUMBER(PERCENTAGES!AT45),
        IF(
            PERCENTAGES!AT45 &lt; 0.6,
            "NotKnown",
            "Known"
        ),
        PERCENTAGES!AT45
    )
)</f>
        <v>NotKnown</v>
      </c>
    </row>
    <row r="46">
      <c r="A46" s="1" t="str">
        <f>IF(
    ISERROR(PERCENTAGES!A46),
    "",
    IF(
        ISNUMBER(PERCENTAGES!A46),
        IF(
            PERCENTAGES!A46 &lt; 0.6,
            "NotKnown",
            "Known"
        ),
        PERCENTAGES!A46
    )
)</f>
        <v>21A-2</v>
      </c>
      <c r="B46" t="str">
        <f>IF(
    ISERROR(PERCENTAGES!B46),
    "",
    IF(
        ISNUMBER(PERCENTAGES!B46),
        IF(
            PERCENTAGES!B46 &lt; 0.6,
            "NotKnown",
            "Known"
        ),
        PERCENTAGES!B46
    )
)</f>
        <v/>
      </c>
      <c r="C46" t="str">
        <f>IF(
    ISERROR(PERCENTAGES!C46),
    "",
    IF(
        ISNUMBER(PERCENTAGES!C46),
        IF(
            PERCENTAGES!C46 &lt; 0.6,
            "NotKnown",
            "Known"
        ),
        PERCENTAGES!C46
    )
)</f>
        <v>NotKnown</v>
      </c>
      <c r="D46" t="str">
        <f>IF(
    ISERROR(PERCENTAGES!D46),
    "",
    IF(
        ISNUMBER(PERCENTAGES!D46),
        IF(
            PERCENTAGES!D46 &lt; 0.6,
            "NotKnown",
            "Known"
        ),
        PERCENTAGES!D46
    )
)</f>
        <v>NotKnown</v>
      </c>
      <c r="E46" t="str">
        <f>IF(
    ISERROR(PERCENTAGES!E46),
    "",
    IF(
        ISNUMBER(PERCENTAGES!E46),
        IF(
            PERCENTAGES!E46 &lt; 0.6,
            "NotKnown",
            "Known"
        ),
        PERCENTAGES!E46
    )
)</f>
        <v>NotKnown</v>
      </c>
      <c r="F46" t="str">
        <f>IF(
    ISERROR(PERCENTAGES!F46),
    "",
    IF(
        ISNUMBER(PERCENTAGES!F46),
        IF(
            PERCENTAGES!F46 &lt; 0.6,
            "NotKnown",
            "Known"
        ),
        PERCENTAGES!F46
    )
)</f>
        <v>NotKnown</v>
      </c>
      <c r="G46" t="str">
        <f>IF(
    ISERROR(PERCENTAGES!G46),
    "",
    IF(
        ISNUMBER(PERCENTAGES!G46),
        IF(
            PERCENTAGES!G46 &lt; 0.6,
            "NotKnown",
            "Known"
        ),
        PERCENTAGES!G46
    )
)</f>
        <v>Known</v>
      </c>
      <c r="H46" t="str">
        <f>IF(
    ISERROR(PERCENTAGES!H46),
    "",
    IF(
        ISNUMBER(PERCENTAGES!H46),
        IF(
            PERCENTAGES!H46 &lt; 0.6,
            "NotKnown",
            "Known"
        ),
        PERCENTAGES!H46
    )
)</f>
        <v>NotKnown</v>
      </c>
      <c r="I46" t="str">
        <f>IF(
    ISERROR(PERCENTAGES!I46),
    "",
    IF(
        ISNUMBER(PERCENTAGES!I46),
        IF(
            PERCENTAGES!I46 &lt; 0.6,
            "NotKnown",
            "Known"
        ),
        PERCENTAGES!I46
    )
)</f>
        <v>NotKnown</v>
      </c>
      <c r="J46" t="str">
        <f>IF(
    ISERROR(PERCENTAGES!J46),
    "",
    IF(
        ISNUMBER(PERCENTAGES!J46),
        IF(
            PERCENTAGES!J46 &lt; 0.6,
            "NotKnown",
            "Known"
        ),
        PERCENTAGES!J46
    )
)</f>
        <v>NotKnown</v>
      </c>
      <c r="K46" t="str">
        <f>IF(
    ISERROR(PERCENTAGES!K46),
    "",
    IF(
        ISNUMBER(PERCENTAGES!K46),
        IF(
            PERCENTAGES!K46 &lt; 0.6,
            "NotKnown",
            "Known"
        ),
        PERCENTAGES!K46
    )
)</f>
        <v>NotKnown</v>
      </c>
      <c r="L46" t="str">
        <f>IF(
    ISERROR(PERCENTAGES!L46),
    "",
    IF(
        ISNUMBER(PERCENTAGES!L46),
        IF(
            PERCENTAGES!L46 &lt; 0.6,
            "NotKnown",
            "Known"
        ),
        PERCENTAGES!L46
    )
)</f>
        <v>NotKnown</v>
      </c>
      <c r="M46" t="str">
        <f>IF(
    ISERROR(PERCENTAGES!M46),
    "",
    IF(
        ISNUMBER(PERCENTAGES!M46),
        IF(
            PERCENTAGES!M46 &lt; 0.6,
            "NotKnown",
            "Known"
        ),
        PERCENTAGES!M46
    )
)</f>
        <v>NotKnown</v>
      </c>
      <c r="N46" t="str">
        <f>IF(
    ISERROR(PERCENTAGES!N46),
    "",
    IF(
        ISNUMBER(PERCENTAGES!N46),
        IF(
            PERCENTAGES!N46 &lt; 0.6,
            "NotKnown",
            "Known"
        ),
        PERCENTAGES!N46
    )
)</f>
        <v>NotKnown</v>
      </c>
      <c r="O46" t="str">
        <f>IF(
    ISERROR(PERCENTAGES!O46),
    "",
    IF(
        ISNUMBER(PERCENTAGES!O46),
        IF(
            PERCENTAGES!O46 &lt; 0.6,
            "NotKnown",
            "Known"
        ),
        PERCENTAGES!O46
    )
)</f>
        <v>NotKnown</v>
      </c>
      <c r="P46" t="str">
        <f>IF(
    ISERROR(PERCENTAGES!P46),
    "",
    IF(
        ISNUMBER(PERCENTAGES!P46),
        IF(
            PERCENTAGES!P46 &lt; 0.6,
            "NotKnown",
            "Known"
        ),
        PERCENTAGES!P46
    )
)</f>
        <v/>
      </c>
      <c r="Q46" t="str">
        <f>IF(
    ISERROR(PERCENTAGES!Q46),
    "",
    IF(
        ISNUMBER(PERCENTAGES!Q46),
        IF(
            PERCENTAGES!Q46 &lt; 0.6,
            "NotKnown",
            "Known"
        ),
        PERCENTAGES!Q46
    )
)</f>
        <v/>
      </c>
      <c r="R46" t="str">
        <f>IF(
    ISERROR(PERCENTAGES!R46),
    "",
    IF(
        ISNUMBER(PERCENTAGES!R46),
        IF(
            PERCENTAGES!R46 &lt; 0.6,
            "NotKnown",
            "Known"
        ),
        PERCENTAGES!R46
    )
)</f>
        <v>NotKnown</v>
      </c>
      <c r="S46" t="str">
        <f>IF(
    ISERROR(PERCENTAGES!S46),
    "",
    IF(
        ISNUMBER(PERCENTAGES!S46),
        IF(
            PERCENTAGES!S46 &lt; 0.6,
            "NotKnown",
            "Known"
        ),
        PERCENTAGES!S46
    )
)</f>
        <v>NotKnown</v>
      </c>
      <c r="T46" t="str">
        <f>IF(
    ISERROR(PERCENTAGES!T46),
    "",
    IF(
        ISNUMBER(PERCENTAGES!T46),
        IF(
            PERCENTAGES!T46 &lt; 0.6,
            "NotKnown",
            "Known"
        ),
        PERCENTAGES!T46
    )
)</f>
        <v>NotKnown</v>
      </c>
      <c r="U46" t="str">
        <f>IF(
    ISERROR(PERCENTAGES!U46),
    "",
    IF(
        ISNUMBER(PERCENTAGES!U46),
        IF(
            PERCENTAGES!U46 &lt; 0.6,
            "NotKnown",
            "Known"
        ),
        PERCENTAGES!U46
    )
)</f>
        <v>NotKnown</v>
      </c>
      <c r="V46" t="str">
        <f>IF(
    ISERROR(PERCENTAGES!V46),
    "",
    IF(
        ISNUMBER(PERCENTAGES!V46),
        IF(
            PERCENTAGES!V46 &lt; 0.6,
            "NotKnown",
            "Known"
        ),
        PERCENTAGES!V46
    )
)</f>
        <v>NotKnown</v>
      </c>
      <c r="W46" t="str">
        <f>IF(
    ISERROR(PERCENTAGES!W46),
    "",
    IF(
        ISNUMBER(PERCENTAGES!W46),
        IF(
            PERCENTAGES!W46 &lt; 0.6,
            "NotKnown",
            "Known"
        ),
        PERCENTAGES!W46
    )
)</f>
        <v>NotKnown</v>
      </c>
      <c r="X46" t="str">
        <f>IF(
    ISERROR(PERCENTAGES!X46),
    "",
    IF(
        ISNUMBER(PERCENTAGES!X46),
        IF(
            PERCENTAGES!X46 &lt; 0.6,
            "NotKnown",
            "Known"
        ),
        PERCENTAGES!X46
    )
)</f>
        <v>NotKnown</v>
      </c>
      <c r="Y46" t="str">
        <f>IF(
    ISERROR(PERCENTAGES!Y46),
    "",
    IF(
        ISNUMBER(PERCENTAGES!Y46),
        IF(
            PERCENTAGES!Y46 &lt; 0.6,
            "NotKnown",
            "Known"
        ),
        PERCENTAGES!Y46
    )
)</f>
        <v>NotKnown</v>
      </c>
      <c r="Z46" t="str">
        <f>IF(
    ISERROR(PERCENTAGES!Z46),
    "",
    IF(
        ISNUMBER(PERCENTAGES!Z46),
        IF(
            PERCENTAGES!Z46 &lt; 0.6,
            "NotKnown",
            "Known"
        ),
        PERCENTAGES!Z46
    )
)</f>
        <v>NotKnown</v>
      </c>
      <c r="AA46" t="str">
        <f>IF(
    ISERROR(PERCENTAGES!AA46),
    "",
    IF(
        ISNUMBER(PERCENTAGES!AA46),
        IF(
            PERCENTAGES!AA46 &lt; 0.6,
            "NotKnown",
            "Known"
        ),
        PERCENTAGES!AA46
    )
)</f>
        <v>NotKnown</v>
      </c>
      <c r="AB46" t="str">
        <f>IF(
    ISERROR(PERCENTAGES!AB46),
    "",
    IF(
        ISNUMBER(PERCENTAGES!AB46),
        IF(
            PERCENTAGES!AB46 &lt; 0.6,
            "NotKnown",
            "Known"
        ),
        PERCENTAGES!AB46
    )
)</f>
        <v>Known</v>
      </c>
      <c r="AC46" t="str">
        <f>IF(
    ISERROR(PERCENTAGES!AC46),
    "",
    IF(
        ISNUMBER(PERCENTAGES!AC46),
        IF(
            PERCENTAGES!AC46 &lt; 0.6,
            "NotKnown",
            "Known"
        ),
        PERCENTAGES!AC46
    )
)</f>
        <v>Known</v>
      </c>
      <c r="AD46" t="str">
        <f>IF(
    ISERROR(PERCENTAGES!AD46),
    "",
    IF(
        ISNUMBER(PERCENTAGES!AD46),
        IF(
            PERCENTAGES!AD46 &lt; 0.6,
            "NotKnown",
            "Known"
        ),
        PERCENTAGES!AD46
    )
)</f>
        <v/>
      </c>
      <c r="AE46" t="str">
        <f>IF(
    ISERROR(PERCENTAGES!AE46),
    "",
    IF(
        ISNUMBER(PERCENTAGES!AE46),
        IF(
            PERCENTAGES!AE46 &lt; 0.6,
            "NotKnown",
            "Known"
        ),
        PERCENTAGES!AE46
    )
)</f>
        <v/>
      </c>
      <c r="AF46" t="str">
        <f>IF(
    ISERROR(PERCENTAGES!AF46),
    "",
    IF(
        ISNUMBER(PERCENTAGES!AF46),
        IF(
            PERCENTAGES!AF46 &lt; 0.6,
            "NotKnown",
            "Known"
        ),
        PERCENTAGES!AF46
    )
)</f>
        <v>NotKnown</v>
      </c>
      <c r="AG46" t="str">
        <f>IF(
    ISERROR(PERCENTAGES!AG46),
    "",
    IF(
        ISNUMBER(PERCENTAGES!AG46),
        IF(
            PERCENTAGES!AG46 &lt; 0.6,
            "NotKnown",
            "Known"
        ),
        PERCENTAGES!AG46
    )
)</f>
        <v>NotKnown</v>
      </c>
      <c r="AH46" t="str">
        <f>IF(
    ISERROR(PERCENTAGES!AH46),
    "",
    IF(
        ISNUMBER(PERCENTAGES!AH46),
        IF(
            PERCENTAGES!AH46 &lt; 0.6,
            "NotKnown",
            "Known"
        ),
        PERCENTAGES!AH46
    )
)</f>
        <v>Known</v>
      </c>
      <c r="AI46" t="str">
        <f>IF(
    ISERROR(PERCENTAGES!AI46),
    "",
    IF(
        ISNUMBER(PERCENTAGES!AI46),
        IF(
            PERCENTAGES!AI46 &lt; 0.6,
            "NotKnown",
            "Known"
        ),
        PERCENTAGES!AI46
    )
)</f>
        <v>NotKnown</v>
      </c>
      <c r="AJ46" t="str">
        <f>IF(
    ISERROR(PERCENTAGES!AJ46),
    "",
    IF(
        ISNUMBER(PERCENTAGES!AJ46),
        IF(
            PERCENTAGES!AJ46 &lt; 0.6,
            "NotKnown",
            "Known"
        ),
        PERCENTAGES!AJ46
    )
)</f>
        <v/>
      </c>
      <c r="AK46" t="str">
        <f>IF(
    ISERROR(PERCENTAGES!AK46),
    "",
    IF(
        ISNUMBER(PERCENTAGES!AK46),
        IF(
            PERCENTAGES!AK46 &lt; 0.6,
            "NotKnown",
            "Known"
        ),
        PERCENTAGES!AK46
    )
)</f>
        <v>Known</v>
      </c>
      <c r="AL46" t="str">
        <f>IF(
    ISERROR(PERCENTAGES!AL46),
    "",
    IF(
        ISNUMBER(PERCENTAGES!AL46),
        IF(
            PERCENTAGES!AL46 &lt; 0.6,
            "NotKnown",
            "Known"
        ),
        PERCENTAGES!AL46
    )
)</f>
        <v>Known</v>
      </c>
      <c r="AM46" t="str">
        <f>IF(
    ISERROR(PERCENTAGES!AM46),
    "",
    IF(
        ISNUMBER(PERCENTAGES!AM46),
        IF(
            PERCENTAGES!AM46 &lt; 0.6,
            "NotKnown",
            "Known"
        ),
        PERCENTAGES!AM46
    )
)</f>
        <v/>
      </c>
      <c r="AN46" t="str">
        <f>IF(
    ISERROR(PERCENTAGES!AN46),
    "",
    IF(
        ISNUMBER(PERCENTAGES!AN46),
        IF(
            PERCENTAGES!AN46 &lt; 0.6,
            "NotKnown",
            "Known"
        ),
        PERCENTAGES!AN46
    )
)</f>
        <v/>
      </c>
      <c r="AO46" t="str">
        <f>IF(
    ISERROR(PERCENTAGES!AO46),
    "",
    IF(
        ISNUMBER(PERCENTAGES!AO46),
        IF(
            PERCENTAGES!AO46 &lt; 0.6,
            "NotKnown",
            "Known"
        ),
        PERCENTAGES!AO46
    )
)</f>
        <v/>
      </c>
      <c r="AP46" t="str">
        <f>IF(
    ISERROR(PERCENTAGES!AP46),
    "",
    IF(
        ISNUMBER(PERCENTAGES!AP46),
        IF(
            PERCENTAGES!AP46 &lt; 0.6,
            "NotKnown",
            "Known"
        ),
        PERCENTAGES!AP46
    )
)</f>
        <v>NotKnown</v>
      </c>
      <c r="AQ46" t="str">
        <f>IF(
    ISERROR(PERCENTAGES!AQ46),
    "",
    IF(
        ISNUMBER(PERCENTAGES!AQ46),
        IF(
            PERCENTAGES!AQ46 &lt; 0.6,
            "NotKnown",
            "Known"
        ),
        PERCENTAGES!AQ46
    )
)</f>
        <v/>
      </c>
      <c r="AR46" t="str">
        <f>IF(
    ISERROR(PERCENTAGES!AR46),
    "",
    IF(
        ISNUMBER(PERCENTAGES!AR46),
        IF(
            PERCENTAGES!AR46 &lt; 0.6,
            "NotKnown",
            "Known"
        ),
        PERCENTAGES!AR46
    )
)</f>
        <v>NotKnown</v>
      </c>
      <c r="AS46" t="str">
        <f>IF(
    ISERROR(PERCENTAGES!AS46),
    "",
    IF(
        ISNUMBER(PERCENTAGES!AS46),
        IF(
            PERCENTAGES!AS46 &lt; 0.6,
            "NotKnown",
            "Known"
        ),
        PERCENTAGES!AS46
    )
)</f>
        <v>NotKnown</v>
      </c>
      <c r="AT46" t="str">
        <f>IF(
    ISERROR(PERCENTAGES!AT46),
    "",
    IF(
        ISNUMBER(PERCENTAGES!AT46),
        IF(
            PERCENTAGES!AT46 &lt; 0.6,
            "NotKnown",
            "Known"
        ),
        PERCENTAGES!AT46
    )
)</f>
        <v>NotKnown</v>
      </c>
    </row>
    <row r="47">
      <c r="A47" s="1" t="str">
        <f>IF(
    ISERROR(PERCENTAGES!A47),
    "",
    IF(
        ISNUMBER(PERCENTAGES!A47),
        IF(
            PERCENTAGES!A47 &lt; 0.6,
            "NotKnown",
            "Known"
        ),
        PERCENTAGES!A47
    )
)</f>
        <v>21A-3</v>
      </c>
      <c r="B47" t="str">
        <f>IF(
    ISERROR(PERCENTAGES!B47),
    "",
    IF(
        ISNUMBER(PERCENTAGES!B47),
        IF(
            PERCENTAGES!B47 &lt; 0.6,
            "NotKnown",
            "Known"
        ),
        PERCENTAGES!B47
    )
)</f>
        <v/>
      </c>
      <c r="C47" t="str">
        <f>IF(
    ISERROR(PERCENTAGES!C47),
    "",
    IF(
        ISNUMBER(PERCENTAGES!C47),
        IF(
            PERCENTAGES!C47 &lt; 0.6,
            "NotKnown",
            "Known"
        ),
        PERCENTAGES!C47
    )
)</f>
        <v>Known</v>
      </c>
      <c r="D47" t="str">
        <f>IF(
    ISERROR(PERCENTAGES!D47),
    "",
    IF(
        ISNUMBER(PERCENTAGES!D47),
        IF(
            PERCENTAGES!D47 &lt; 0.6,
            "NotKnown",
            "Known"
        ),
        PERCENTAGES!D47
    )
)</f>
        <v>Known</v>
      </c>
      <c r="E47" t="str">
        <f>IF(
    ISERROR(PERCENTAGES!E47),
    "",
    IF(
        ISNUMBER(PERCENTAGES!E47),
        IF(
            PERCENTAGES!E47 &lt; 0.6,
            "NotKnown",
            "Known"
        ),
        PERCENTAGES!E47
    )
)</f>
        <v>NotKnown</v>
      </c>
      <c r="F47" t="str">
        <f>IF(
    ISERROR(PERCENTAGES!F47),
    "",
    IF(
        ISNUMBER(PERCENTAGES!F47),
        IF(
            PERCENTAGES!F47 &lt; 0.6,
            "NotKnown",
            "Known"
        ),
        PERCENTAGES!F47
    )
)</f>
        <v>Known</v>
      </c>
      <c r="G47" t="str">
        <f>IF(
    ISERROR(PERCENTAGES!G47),
    "",
    IF(
        ISNUMBER(PERCENTAGES!G47),
        IF(
            PERCENTAGES!G47 &lt; 0.6,
            "NotKnown",
            "Known"
        ),
        PERCENTAGES!G47
    )
)</f>
        <v>Known</v>
      </c>
      <c r="H47" t="str">
        <f>IF(
    ISERROR(PERCENTAGES!H47),
    "",
    IF(
        ISNUMBER(PERCENTAGES!H47),
        IF(
            PERCENTAGES!H47 &lt; 0.6,
            "NotKnown",
            "Known"
        ),
        PERCENTAGES!H47
    )
)</f>
        <v>NotKnown</v>
      </c>
      <c r="I47" t="str">
        <f>IF(
    ISERROR(PERCENTAGES!I47),
    "",
    IF(
        ISNUMBER(PERCENTAGES!I47),
        IF(
            PERCENTAGES!I47 &lt; 0.6,
            "NotKnown",
            "Known"
        ),
        PERCENTAGES!I47
    )
)</f>
        <v>NotKnown</v>
      </c>
      <c r="J47" t="str">
        <f>IF(
    ISERROR(PERCENTAGES!J47),
    "",
    IF(
        ISNUMBER(PERCENTAGES!J47),
        IF(
            PERCENTAGES!J47 &lt; 0.6,
            "NotKnown",
            "Known"
        ),
        PERCENTAGES!J47
    )
)</f>
        <v>NotKnown</v>
      </c>
      <c r="K47" t="str">
        <f>IF(
    ISERROR(PERCENTAGES!K47),
    "",
    IF(
        ISNUMBER(PERCENTAGES!K47),
        IF(
            PERCENTAGES!K47 &lt; 0.6,
            "NotKnown",
            "Known"
        ),
        PERCENTAGES!K47
    )
)</f>
        <v>NotKnown</v>
      </c>
      <c r="L47" t="str">
        <f>IF(
    ISERROR(PERCENTAGES!L47),
    "",
    IF(
        ISNUMBER(PERCENTAGES!L47),
        IF(
            PERCENTAGES!L47 &lt; 0.6,
            "NotKnown",
            "Known"
        ),
        PERCENTAGES!L47
    )
)</f>
        <v>NotKnown</v>
      </c>
      <c r="M47" t="str">
        <f>IF(
    ISERROR(PERCENTAGES!M47),
    "",
    IF(
        ISNUMBER(PERCENTAGES!M47),
        IF(
            PERCENTAGES!M47 &lt; 0.6,
            "NotKnown",
            "Known"
        ),
        PERCENTAGES!M47
    )
)</f>
        <v>NotKnown</v>
      </c>
      <c r="N47" t="str">
        <f>IF(
    ISERROR(PERCENTAGES!N47),
    "",
    IF(
        ISNUMBER(PERCENTAGES!N47),
        IF(
            PERCENTAGES!N47 &lt; 0.6,
            "NotKnown",
            "Known"
        ),
        PERCENTAGES!N47
    )
)</f>
        <v>NotKnown</v>
      </c>
      <c r="O47" t="str">
        <f>IF(
    ISERROR(PERCENTAGES!O47),
    "",
    IF(
        ISNUMBER(PERCENTAGES!O47),
        IF(
            PERCENTAGES!O47 &lt; 0.6,
            "NotKnown",
            "Known"
        ),
        PERCENTAGES!O47
    )
)</f>
        <v>NotKnown</v>
      </c>
      <c r="P47" t="str">
        <f>IF(
    ISERROR(PERCENTAGES!P47),
    "",
    IF(
        ISNUMBER(PERCENTAGES!P47),
        IF(
            PERCENTAGES!P47 &lt; 0.6,
            "NotKnown",
            "Known"
        ),
        PERCENTAGES!P47
    )
)</f>
        <v/>
      </c>
      <c r="Q47" t="str">
        <f>IF(
    ISERROR(PERCENTAGES!Q47),
    "",
    IF(
        ISNUMBER(PERCENTAGES!Q47),
        IF(
            PERCENTAGES!Q47 &lt; 0.6,
            "NotKnown",
            "Known"
        ),
        PERCENTAGES!Q47
    )
)</f>
        <v/>
      </c>
      <c r="R47" t="str">
        <f>IF(
    ISERROR(PERCENTAGES!R47),
    "",
    IF(
        ISNUMBER(PERCENTAGES!R47),
        IF(
            PERCENTAGES!R47 &lt; 0.6,
            "NotKnown",
            "Known"
        ),
        PERCENTAGES!R47
    )
)</f>
        <v>NotKnown</v>
      </c>
      <c r="S47" t="str">
        <f>IF(
    ISERROR(PERCENTAGES!S47),
    "",
    IF(
        ISNUMBER(PERCENTAGES!S47),
        IF(
            PERCENTAGES!S47 &lt; 0.6,
            "NotKnown",
            "Known"
        ),
        PERCENTAGES!S47
    )
)</f>
        <v>NotKnown</v>
      </c>
      <c r="T47" t="str">
        <f>IF(
    ISERROR(PERCENTAGES!T47),
    "",
    IF(
        ISNUMBER(PERCENTAGES!T47),
        IF(
            PERCENTAGES!T47 &lt; 0.6,
            "NotKnown",
            "Known"
        ),
        PERCENTAGES!T47
    )
)</f>
        <v>NotKnown</v>
      </c>
      <c r="U47" t="str">
        <f>IF(
    ISERROR(PERCENTAGES!U47),
    "",
    IF(
        ISNUMBER(PERCENTAGES!U47),
        IF(
            PERCENTAGES!U47 &lt; 0.6,
            "NotKnown",
            "Known"
        ),
        PERCENTAGES!U47
    )
)</f>
        <v>NotKnown</v>
      </c>
      <c r="V47" t="str">
        <f>IF(
    ISERROR(PERCENTAGES!V47),
    "",
    IF(
        ISNUMBER(PERCENTAGES!V47),
        IF(
            PERCENTAGES!V47 &lt; 0.6,
            "NotKnown",
            "Known"
        ),
        PERCENTAGES!V47
    )
)</f>
        <v>NotKnown</v>
      </c>
      <c r="W47" t="str">
        <f>IF(
    ISERROR(PERCENTAGES!W47),
    "",
    IF(
        ISNUMBER(PERCENTAGES!W47),
        IF(
            PERCENTAGES!W47 &lt; 0.6,
            "NotKnown",
            "Known"
        ),
        PERCENTAGES!W47
    )
)</f>
        <v>NotKnown</v>
      </c>
      <c r="X47" t="str">
        <f>IF(
    ISERROR(PERCENTAGES!X47),
    "",
    IF(
        ISNUMBER(PERCENTAGES!X47),
        IF(
            PERCENTAGES!X47 &lt; 0.6,
            "NotKnown",
            "Known"
        ),
        PERCENTAGES!X47
    )
)</f>
        <v>NotKnown</v>
      </c>
      <c r="Y47" t="str">
        <f>IF(
    ISERROR(PERCENTAGES!Y47),
    "",
    IF(
        ISNUMBER(PERCENTAGES!Y47),
        IF(
            PERCENTAGES!Y47 &lt; 0.6,
            "NotKnown",
            "Known"
        ),
        PERCENTAGES!Y47
    )
)</f>
        <v>NotKnown</v>
      </c>
      <c r="Z47" t="str">
        <f>IF(
    ISERROR(PERCENTAGES!Z47),
    "",
    IF(
        ISNUMBER(PERCENTAGES!Z47),
        IF(
            PERCENTAGES!Z47 &lt; 0.6,
            "NotKnown",
            "Known"
        ),
        PERCENTAGES!Z47
    )
)</f>
        <v>NotKnown</v>
      </c>
      <c r="AA47" t="str">
        <f>IF(
    ISERROR(PERCENTAGES!AA47),
    "",
    IF(
        ISNUMBER(PERCENTAGES!AA47),
        IF(
            PERCENTAGES!AA47 &lt; 0.6,
            "NotKnown",
            "Known"
        ),
        PERCENTAGES!AA47
    )
)</f>
        <v>NotKnown</v>
      </c>
      <c r="AB47" t="str">
        <f>IF(
    ISERROR(PERCENTAGES!AB47),
    "",
    IF(
        ISNUMBER(PERCENTAGES!AB47),
        IF(
            PERCENTAGES!AB47 &lt; 0.6,
            "NotKnown",
            "Known"
        ),
        PERCENTAGES!AB47
    )
)</f>
        <v>Known</v>
      </c>
      <c r="AC47" t="str">
        <f>IF(
    ISERROR(PERCENTAGES!AC47),
    "",
    IF(
        ISNUMBER(PERCENTAGES!AC47),
        IF(
            PERCENTAGES!AC47 &lt; 0.6,
            "NotKnown",
            "Known"
        ),
        PERCENTAGES!AC47
    )
)</f>
        <v>Known</v>
      </c>
      <c r="AD47" t="str">
        <f>IF(
    ISERROR(PERCENTAGES!AD47),
    "",
    IF(
        ISNUMBER(PERCENTAGES!AD47),
        IF(
            PERCENTAGES!AD47 &lt; 0.6,
            "NotKnown",
            "Known"
        ),
        PERCENTAGES!AD47
    )
)</f>
        <v/>
      </c>
      <c r="AE47" t="str">
        <f>IF(
    ISERROR(PERCENTAGES!AE47),
    "",
    IF(
        ISNUMBER(PERCENTAGES!AE47),
        IF(
            PERCENTAGES!AE47 &lt; 0.6,
            "NotKnown",
            "Known"
        ),
        PERCENTAGES!AE47
    )
)</f>
        <v/>
      </c>
      <c r="AF47" t="str">
        <f>IF(
    ISERROR(PERCENTAGES!AF47),
    "",
    IF(
        ISNUMBER(PERCENTAGES!AF47),
        IF(
            PERCENTAGES!AF47 &lt; 0.6,
            "NotKnown",
            "Known"
        ),
        PERCENTAGES!AF47
    )
)</f>
        <v>NotKnown</v>
      </c>
      <c r="AG47" t="str">
        <f>IF(
    ISERROR(PERCENTAGES!AG47),
    "",
    IF(
        ISNUMBER(PERCENTAGES!AG47),
        IF(
            PERCENTAGES!AG47 &lt; 0.6,
            "NotKnown",
            "Known"
        ),
        PERCENTAGES!AG47
    )
)</f>
        <v>NotKnown</v>
      </c>
      <c r="AH47" t="str">
        <f>IF(
    ISERROR(PERCENTAGES!AH47),
    "",
    IF(
        ISNUMBER(PERCENTAGES!AH47),
        IF(
            PERCENTAGES!AH47 &lt; 0.6,
            "NotKnown",
            "Known"
        ),
        PERCENTAGES!AH47
    )
)</f>
        <v>NotKnown</v>
      </c>
      <c r="AI47" t="str">
        <f>IF(
    ISERROR(PERCENTAGES!AI47),
    "",
    IF(
        ISNUMBER(PERCENTAGES!AI47),
        IF(
            PERCENTAGES!AI47 &lt; 0.6,
            "NotKnown",
            "Known"
        ),
        PERCENTAGES!AI47
    )
)</f>
        <v>NotKnown</v>
      </c>
      <c r="AJ47" t="str">
        <f>IF(
    ISERROR(PERCENTAGES!AJ47),
    "",
    IF(
        ISNUMBER(PERCENTAGES!AJ47),
        IF(
            PERCENTAGES!AJ47 &lt; 0.6,
            "NotKnown",
            "Known"
        ),
        PERCENTAGES!AJ47
    )
)</f>
        <v/>
      </c>
      <c r="AK47" t="str">
        <f>IF(
    ISERROR(PERCENTAGES!AK47),
    "",
    IF(
        ISNUMBER(PERCENTAGES!AK47),
        IF(
            PERCENTAGES!AK47 &lt; 0.6,
            "NotKnown",
            "Known"
        ),
        PERCENTAGES!AK47
    )
)</f>
        <v>Known</v>
      </c>
      <c r="AL47" t="str">
        <f>IF(
    ISERROR(PERCENTAGES!AL47),
    "",
    IF(
        ISNUMBER(PERCENTAGES!AL47),
        IF(
            PERCENTAGES!AL47 &lt; 0.6,
            "NotKnown",
            "Known"
        ),
        PERCENTAGES!AL47
    )
)</f>
        <v>Known</v>
      </c>
      <c r="AM47" t="str">
        <f>IF(
    ISERROR(PERCENTAGES!AM47),
    "",
    IF(
        ISNUMBER(PERCENTAGES!AM47),
        IF(
            PERCENTAGES!AM47 &lt; 0.6,
            "NotKnown",
            "Known"
        ),
        PERCENTAGES!AM47
    )
)</f>
        <v/>
      </c>
      <c r="AN47" t="str">
        <f>IF(
    ISERROR(PERCENTAGES!AN47),
    "",
    IF(
        ISNUMBER(PERCENTAGES!AN47),
        IF(
            PERCENTAGES!AN47 &lt; 0.6,
            "NotKnown",
            "Known"
        ),
        PERCENTAGES!AN47
    )
)</f>
        <v/>
      </c>
      <c r="AO47" t="str">
        <f>IF(
    ISERROR(PERCENTAGES!AO47),
    "",
    IF(
        ISNUMBER(PERCENTAGES!AO47),
        IF(
            PERCENTAGES!AO47 &lt; 0.6,
            "NotKnown",
            "Known"
        ),
        PERCENTAGES!AO47
    )
)</f>
        <v/>
      </c>
      <c r="AP47" t="str">
        <f>IF(
    ISERROR(PERCENTAGES!AP47),
    "",
    IF(
        ISNUMBER(PERCENTAGES!AP47),
        IF(
            PERCENTAGES!AP47 &lt; 0.6,
            "NotKnown",
            "Known"
        ),
        PERCENTAGES!AP47
    )
)</f>
        <v>NotKnown</v>
      </c>
      <c r="AQ47" t="str">
        <f>IF(
    ISERROR(PERCENTAGES!AQ47),
    "",
    IF(
        ISNUMBER(PERCENTAGES!AQ47),
        IF(
            PERCENTAGES!AQ47 &lt; 0.6,
            "NotKnown",
            "Known"
        ),
        PERCENTAGES!AQ47
    )
)</f>
        <v/>
      </c>
      <c r="AR47" t="str">
        <f>IF(
    ISERROR(PERCENTAGES!AR47),
    "",
    IF(
        ISNUMBER(PERCENTAGES!AR47),
        IF(
            PERCENTAGES!AR47 &lt; 0.6,
            "NotKnown",
            "Known"
        ),
        PERCENTAGES!AR47
    )
)</f>
        <v>Known</v>
      </c>
      <c r="AS47" t="str">
        <f>IF(
    ISERROR(PERCENTAGES!AS47),
    "",
    IF(
        ISNUMBER(PERCENTAGES!AS47),
        IF(
            PERCENTAGES!AS47 &lt; 0.6,
            "NotKnown",
            "Known"
        ),
        PERCENTAGES!AS47
    )
)</f>
        <v>Known</v>
      </c>
      <c r="AT47" t="str">
        <f>IF(
    ISERROR(PERCENTAGES!AT47),
    "",
    IF(
        ISNUMBER(PERCENTAGES!AT47),
        IF(
            PERCENTAGES!AT47 &lt; 0.6,
            "NotKnown",
            "Known"
        ),
        PERCENTAGES!AT47
    )
)</f>
        <v>NotKnown</v>
      </c>
    </row>
    <row r="48">
      <c r="A48" s="1" t="str">
        <f>IF(
    ISERROR(PERCENTAGES!A48),
    "",
    IF(
        ISNUMBER(PERCENTAGES!A48),
        IF(
            PERCENTAGES!A48 &lt; 0.6,
            "NotKnown",
            "Known"
        ),
        PERCENTAGES!A48
    )
)</f>
        <v>21A-4</v>
      </c>
      <c r="B48" t="str">
        <f>IF(
    ISERROR(PERCENTAGES!B48),
    "",
    IF(
        ISNUMBER(PERCENTAGES!B48),
        IF(
            PERCENTAGES!B48 &lt; 0.6,
            "NotKnown",
            "Known"
        ),
        PERCENTAGES!B48
    )
)</f>
        <v/>
      </c>
      <c r="C48" t="str">
        <f>IF(
    ISERROR(PERCENTAGES!C48),
    "",
    IF(
        ISNUMBER(PERCENTAGES!C48),
        IF(
            PERCENTAGES!C48 &lt; 0.6,
            "NotKnown",
            "Known"
        ),
        PERCENTAGES!C48
    )
)</f>
        <v>Known</v>
      </c>
      <c r="D48" t="str">
        <f>IF(
    ISERROR(PERCENTAGES!D48),
    "",
    IF(
        ISNUMBER(PERCENTAGES!D48),
        IF(
            PERCENTAGES!D48 &lt; 0.6,
            "NotKnown",
            "Known"
        ),
        PERCENTAGES!D48
    )
)</f>
        <v>Known</v>
      </c>
      <c r="E48" t="str">
        <f>IF(
    ISERROR(PERCENTAGES!E48),
    "",
    IF(
        ISNUMBER(PERCENTAGES!E48),
        IF(
            PERCENTAGES!E48 &lt; 0.6,
            "NotKnown",
            "Known"
        ),
        PERCENTAGES!E48
    )
)</f>
        <v>NotKnown</v>
      </c>
      <c r="F48" t="str">
        <f>IF(
    ISERROR(PERCENTAGES!F48),
    "",
    IF(
        ISNUMBER(PERCENTAGES!F48),
        IF(
            PERCENTAGES!F48 &lt; 0.6,
            "NotKnown",
            "Known"
        ),
        PERCENTAGES!F48
    )
)</f>
        <v>Known</v>
      </c>
      <c r="G48" t="str">
        <f>IF(
    ISERROR(PERCENTAGES!G48),
    "",
    IF(
        ISNUMBER(PERCENTAGES!G48),
        IF(
            PERCENTAGES!G48 &lt; 0.6,
            "NotKnown",
            "Known"
        ),
        PERCENTAGES!G48
    )
)</f>
        <v>Known</v>
      </c>
      <c r="H48" t="str">
        <f>IF(
    ISERROR(PERCENTAGES!H48),
    "",
    IF(
        ISNUMBER(PERCENTAGES!H48),
        IF(
            PERCENTAGES!H48 &lt; 0.6,
            "NotKnown",
            "Known"
        ),
        PERCENTAGES!H48
    )
)</f>
        <v>NotKnown</v>
      </c>
      <c r="I48" t="str">
        <f>IF(
    ISERROR(PERCENTAGES!I48),
    "",
    IF(
        ISNUMBER(PERCENTAGES!I48),
        IF(
            PERCENTAGES!I48 &lt; 0.6,
            "NotKnown",
            "Known"
        ),
        PERCENTAGES!I48
    )
)</f>
        <v>Known</v>
      </c>
      <c r="J48" t="str">
        <f>IF(
    ISERROR(PERCENTAGES!J48),
    "",
    IF(
        ISNUMBER(PERCENTAGES!J48),
        IF(
            PERCENTAGES!J48 &lt; 0.6,
            "NotKnown",
            "Known"
        ),
        PERCENTAGES!J48
    )
)</f>
        <v>Known</v>
      </c>
      <c r="K48" t="str">
        <f>IF(
    ISERROR(PERCENTAGES!K48),
    "",
    IF(
        ISNUMBER(PERCENTAGES!K48),
        IF(
            PERCENTAGES!K48 &lt; 0.6,
            "NotKnown",
            "Known"
        ),
        PERCENTAGES!K48
    )
)</f>
        <v>Known</v>
      </c>
      <c r="L48" t="str">
        <f>IF(
    ISERROR(PERCENTAGES!L48),
    "",
    IF(
        ISNUMBER(PERCENTAGES!L48),
        IF(
            PERCENTAGES!L48 &lt; 0.6,
            "NotKnown",
            "Known"
        ),
        PERCENTAGES!L48
    )
)</f>
        <v>Known</v>
      </c>
      <c r="M48" t="str">
        <f>IF(
    ISERROR(PERCENTAGES!M48),
    "",
    IF(
        ISNUMBER(PERCENTAGES!M48),
        IF(
            PERCENTAGES!M48 &lt; 0.6,
            "NotKnown",
            "Known"
        ),
        PERCENTAGES!M48
    )
)</f>
        <v>Known</v>
      </c>
      <c r="N48" t="str">
        <f>IF(
    ISERROR(PERCENTAGES!N48),
    "",
    IF(
        ISNUMBER(PERCENTAGES!N48),
        IF(
            PERCENTAGES!N48 &lt; 0.6,
            "NotKnown",
            "Known"
        ),
        PERCENTAGES!N48
    )
)</f>
        <v>NotKnown</v>
      </c>
      <c r="O48" t="str">
        <f>IF(
    ISERROR(PERCENTAGES!O48),
    "",
    IF(
        ISNUMBER(PERCENTAGES!O48),
        IF(
            PERCENTAGES!O48 &lt; 0.6,
            "NotKnown",
            "Known"
        ),
        PERCENTAGES!O48
    )
)</f>
        <v>Known</v>
      </c>
      <c r="P48" t="str">
        <f>IF(
    ISERROR(PERCENTAGES!P48),
    "",
    IF(
        ISNUMBER(PERCENTAGES!P48),
        IF(
            PERCENTAGES!P48 &lt; 0.6,
            "NotKnown",
            "Known"
        ),
        PERCENTAGES!P48
    )
)</f>
        <v/>
      </c>
      <c r="Q48" t="str">
        <f>IF(
    ISERROR(PERCENTAGES!Q48),
    "",
    IF(
        ISNUMBER(PERCENTAGES!Q48),
        IF(
            PERCENTAGES!Q48 &lt; 0.6,
            "NotKnown",
            "Known"
        ),
        PERCENTAGES!Q48
    )
)</f>
        <v/>
      </c>
      <c r="R48" t="str">
        <f>IF(
    ISERROR(PERCENTAGES!R48),
    "",
    IF(
        ISNUMBER(PERCENTAGES!R48),
        IF(
            PERCENTAGES!R48 &lt; 0.6,
            "NotKnown",
            "Known"
        ),
        PERCENTAGES!R48
    )
)</f>
        <v>Known</v>
      </c>
      <c r="S48" t="str">
        <f>IF(
    ISERROR(PERCENTAGES!S48),
    "",
    IF(
        ISNUMBER(PERCENTAGES!S48),
        IF(
            PERCENTAGES!S48 &lt; 0.6,
            "NotKnown",
            "Known"
        ),
        PERCENTAGES!S48
    )
)</f>
        <v>Known</v>
      </c>
      <c r="T48" t="str">
        <f>IF(
    ISERROR(PERCENTAGES!T48),
    "",
    IF(
        ISNUMBER(PERCENTAGES!T48),
        IF(
            PERCENTAGES!T48 &lt; 0.6,
            "NotKnown",
            "Known"
        ),
        PERCENTAGES!T48
    )
)</f>
        <v>Known</v>
      </c>
      <c r="U48" t="str">
        <f>IF(
    ISERROR(PERCENTAGES!U48),
    "",
    IF(
        ISNUMBER(PERCENTAGES!U48),
        IF(
            PERCENTAGES!U48 &lt; 0.6,
            "NotKnown",
            "Known"
        ),
        PERCENTAGES!U48
    )
)</f>
        <v>Known</v>
      </c>
      <c r="V48" t="str">
        <f>IF(
    ISERROR(PERCENTAGES!V48),
    "",
    IF(
        ISNUMBER(PERCENTAGES!V48),
        IF(
            PERCENTAGES!V48 &lt; 0.6,
            "NotKnown",
            "Known"
        ),
        PERCENTAGES!V48
    )
)</f>
        <v>Known</v>
      </c>
      <c r="W48" t="str">
        <f>IF(
    ISERROR(PERCENTAGES!W48),
    "",
    IF(
        ISNUMBER(PERCENTAGES!W48),
        IF(
            PERCENTAGES!W48 &lt; 0.6,
            "NotKnown",
            "Known"
        ),
        PERCENTAGES!W48
    )
)</f>
        <v>Known</v>
      </c>
      <c r="X48" t="str">
        <f>IF(
    ISERROR(PERCENTAGES!X48),
    "",
    IF(
        ISNUMBER(PERCENTAGES!X48),
        IF(
            PERCENTAGES!X48 &lt; 0.6,
            "NotKnown",
            "Known"
        ),
        PERCENTAGES!X48
    )
)</f>
        <v>Known</v>
      </c>
      <c r="Y48" t="str">
        <f>IF(
    ISERROR(PERCENTAGES!Y48),
    "",
    IF(
        ISNUMBER(PERCENTAGES!Y48),
        IF(
            PERCENTAGES!Y48 &lt; 0.6,
            "NotKnown",
            "Known"
        ),
        PERCENTAGES!Y48
    )
)</f>
        <v>Known</v>
      </c>
      <c r="Z48" t="str">
        <f>IF(
    ISERROR(PERCENTAGES!Z48),
    "",
    IF(
        ISNUMBER(PERCENTAGES!Z48),
        IF(
            PERCENTAGES!Z48 &lt; 0.6,
            "NotKnown",
            "Known"
        ),
        PERCENTAGES!Z48
    )
)</f>
        <v>Known</v>
      </c>
      <c r="AA48" t="str">
        <f>IF(
    ISERROR(PERCENTAGES!AA48),
    "",
    IF(
        ISNUMBER(PERCENTAGES!AA48),
        IF(
            PERCENTAGES!AA48 &lt; 0.6,
            "NotKnown",
            "Known"
        ),
        PERCENTAGES!AA48
    )
)</f>
        <v>Known</v>
      </c>
      <c r="AB48" t="str">
        <f>IF(
    ISERROR(PERCENTAGES!AB48),
    "",
    IF(
        ISNUMBER(PERCENTAGES!AB48),
        IF(
            PERCENTAGES!AB48 &lt; 0.6,
            "NotKnown",
            "Known"
        ),
        PERCENTAGES!AB48
    )
)</f>
        <v>Known</v>
      </c>
      <c r="AC48" t="str">
        <f>IF(
    ISERROR(PERCENTAGES!AC48),
    "",
    IF(
        ISNUMBER(PERCENTAGES!AC48),
        IF(
            PERCENTAGES!AC48 &lt; 0.6,
            "NotKnown",
            "Known"
        ),
        PERCENTAGES!AC48
    )
)</f>
        <v>Known</v>
      </c>
      <c r="AD48" t="str">
        <f>IF(
    ISERROR(PERCENTAGES!AD48),
    "",
    IF(
        ISNUMBER(PERCENTAGES!AD48),
        IF(
            PERCENTAGES!AD48 &lt; 0.6,
            "NotKnown",
            "Known"
        ),
        PERCENTAGES!AD48
    )
)</f>
        <v/>
      </c>
      <c r="AE48" t="str">
        <f>IF(
    ISERROR(PERCENTAGES!AE48),
    "",
    IF(
        ISNUMBER(PERCENTAGES!AE48),
        IF(
            PERCENTAGES!AE48 &lt; 0.6,
            "NotKnown",
            "Known"
        ),
        PERCENTAGES!AE48
    )
)</f>
        <v/>
      </c>
      <c r="AF48" t="str">
        <f>IF(
    ISERROR(PERCENTAGES!AF48),
    "",
    IF(
        ISNUMBER(PERCENTAGES!AF48),
        IF(
            PERCENTAGES!AF48 &lt; 0.6,
            "NotKnown",
            "Known"
        ),
        PERCENTAGES!AF48
    )
)</f>
        <v>Known</v>
      </c>
      <c r="AG48" t="str">
        <f>IF(
    ISERROR(PERCENTAGES!AG48),
    "",
    IF(
        ISNUMBER(PERCENTAGES!AG48),
        IF(
            PERCENTAGES!AG48 &lt; 0.6,
            "NotKnown",
            "Known"
        ),
        PERCENTAGES!AG48
    )
)</f>
        <v>Known</v>
      </c>
      <c r="AH48" t="str">
        <f>IF(
    ISERROR(PERCENTAGES!AH48),
    "",
    IF(
        ISNUMBER(PERCENTAGES!AH48),
        IF(
            PERCENTAGES!AH48 &lt; 0.6,
            "NotKnown",
            "Known"
        ),
        PERCENTAGES!AH48
    )
)</f>
        <v>Known</v>
      </c>
      <c r="AI48" t="str">
        <f>IF(
    ISERROR(PERCENTAGES!AI48),
    "",
    IF(
        ISNUMBER(PERCENTAGES!AI48),
        IF(
            PERCENTAGES!AI48 &lt; 0.6,
            "NotKnown",
            "Known"
        ),
        PERCENTAGES!AI48
    )
)</f>
        <v>NotKnown</v>
      </c>
      <c r="AJ48" t="str">
        <f>IF(
    ISERROR(PERCENTAGES!AJ48),
    "",
    IF(
        ISNUMBER(PERCENTAGES!AJ48),
        IF(
            PERCENTAGES!AJ48 &lt; 0.6,
            "NotKnown",
            "Known"
        ),
        PERCENTAGES!AJ48
    )
)</f>
        <v/>
      </c>
      <c r="AK48" t="str">
        <f>IF(
    ISERROR(PERCENTAGES!AK48),
    "",
    IF(
        ISNUMBER(PERCENTAGES!AK48),
        IF(
            PERCENTAGES!AK48 &lt; 0.6,
            "NotKnown",
            "Known"
        ),
        PERCENTAGES!AK48
    )
)</f>
        <v>Known</v>
      </c>
      <c r="AL48" t="str">
        <f>IF(
    ISERROR(PERCENTAGES!AL48),
    "",
    IF(
        ISNUMBER(PERCENTAGES!AL48),
        IF(
            PERCENTAGES!AL48 &lt; 0.6,
            "NotKnown",
            "Known"
        ),
        PERCENTAGES!AL48
    )
)</f>
        <v>Known</v>
      </c>
      <c r="AM48" t="str">
        <f>IF(
    ISERROR(PERCENTAGES!AM48),
    "",
    IF(
        ISNUMBER(PERCENTAGES!AM48),
        IF(
            PERCENTAGES!AM48 &lt; 0.6,
            "NotKnown",
            "Known"
        ),
        PERCENTAGES!AM48
    )
)</f>
        <v/>
      </c>
      <c r="AN48" t="str">
        <f>IF(
    ISERROR(PERCENTAGES!AN48),
    "",
    IF(
        ISNUMBER(PERCENTAGES!AN48),
        IF(
            PERCENTAGES!AN48 &lt; 0.6,
            "NotKnown",
            "Known"
        ),
        PERCENTAGES!AN48
    )
)</f>
        <v/>
      </c>
      <c r="AO48" t="str">
        <f>IF(
    ISERROR(PERCENTAGES!AO48),
    "",
    IF(
        ISNUMBER(PERCENTAGES!AO48),
        IF(
            PERCENTAGES!AO48 &lt; 0.6,
            "NotKnown",
            "Known"
        ),
        PERCENTAGES!AO48
    )
)</f>
        <v/>
      </c>
      <c r="AP48" t="str">
        <f>IF(
    ISERROR(PERCENTAGES!AP48),
    "",
    IF(
        ISNUMBER(PERCENTAGES!AP48),
        IF(
            PERCENTAGES!AP48 &lt; 0.6,
            "NotKnown",
            "Known"
        ),
        PERCENTAGES!AP48
    )
)</f>
        <v>NotKnown</v>
      </c>
      <c r="AQ48" t="str">
        <f>IF(
    ISERROR(PERCENTAGES!AQ48),
    "",
    IF(
        ISNUMBER(PERCENTAGES!AQ48),
        IF(
            PERCENTAGES!AQ48 &lt; 0.6,
            "NotKnown",
            "Known"
        ),
        PERCENTAGES!AQ48
    )
)</f>
        <v/>
      </c>
      <c r="AR48" t="str">
        <f>IF(
    ISERROR(PERCENTAGES!AR48),
    "",
    IF(
        ISNUMBER(PERCENTAGES!AR48),
        IF(
            PERCENTAGES!AR48 &lt; 0.6,
            "NotKnown",
            "Known"
        ),
        PERCENTAGES!AR48
    )
)</f>
        <v>Known</v>
      </c>
      <c r="AS48" t="str">
        <f>IF(
    ISERROR(PERCENTAGES!AS48),
    "",
    IF(
        ISNUMBER(PERCENTAGES!AS48),
        IF(
            PERCENTAGES!AS48 &lt; 0.6,
            "NotKnown",
            "Known"
        ),
        PERCENTAGES!AS48
    )
)</f>
        <v>Known</v>
      </c>
      <c r="AT48" t="str">
        <f>IF(
    ISERROR(PERCENTAGES!AT48),
    "",
    IF(
        ISNUMBER(PERCENTAGES!AT48),
        IF(
            PERCENTAGES!AT48 &lt; 0.6,
            "NotKnown",
            "Known"
        ),
        PERCENTAGES!AT48
    )
)</f>
        <v>Known</v>
      </c>
    </row>
    <row r="49">
      <c r="A49" s="1" t="str">
        <f>IF(
    ISERROR(PERCENTAGES!A49),
    "",
    IF(
        ISNUMBER(PERCENTAGES!A49),
        IF(
            PERCENTAGES!A49 &lt; 0.6,
            "NotKnown",
            "Known"
        ),
        PERCENTAGES!A49
    )
)</f>
        <v>21A-5</v>
      </c>
      <c r="B49" t="str">
        <f>IF(
    ISERROR(PERCENTAGES!B49),
    "",
    IF(
        ISNUMBER(PERCENTAGES!B49),
        IF(
            PERCENTAGES!B49 &lt; 0.6,
            "NotKnown",
            "Known"
        ),
        PERCENTAGES!B49
    )
)</f>
        <v/>
      </c>
      <c r="C49" t="str">
        <f>IF(
    ISERROR(PERCENTAGES!C49),
    "",
    IF(
        ISNUMBER(PERCENTAGES!C49),
        IF(
            PERCENTAGES!C49 &lt; 0.6,
            "NotKnown",
            "Known"
        ),
        PERCENTAGES!C49
    )
)</f>
        <v>Known</v>
      </c>
      <c r="D49" t="str">
        <f>IF(
    ISERROR(PERCENTAGES!D49),
    "",
    IF(
        ISNUMBER(PERCENTAGES!D49),
        IF(
            PERCENTAGES!D49 &lt; 0.6,
            "NotKnown",
            "Known"
        ),
        PERCENTAGES!D49
    )
)</f>
        <v>Known</v>
      </c>
      <c r="E49" t="str">
        <f>IF(
    ISERROR(PERCENTAGES!E49),
    "",
    IF(
        ISNUMBER(PERCENTAGES!E49),
        IF(
            PERCENTAGES!E49 &lt; 0.6,
            "NotKnown",
            "Known"
        ),
        PERCENTAGES!E49
    )
)</f>
        <v>Known</v>
      </c>
      <c r="F49" t="str">
        <f>IF(
    ISERROR(PERCENTAGES!F49),
    "",
    IF(
        ISNUMBER(PERCENTAGES!F49),
        IF(
            PERCENTAGES!F49 &lt; 0.6,
            "NotKnown",
            "Known"
        ),
        PERCENTAGES!F49
    )
)</f>
        <v>Known</v>
      </c>
      <c r="G49" t="str">
        <f>IF(
    ISERROR(PERCENTAGES!G49),
    "",
    IF(
        ISNUMBER(PERCENTAGES!G49),
        IF(
            PERCENTAGES!G49 &lt; 0.6,
            "NotKnown",
            "Known"
        ),
        PERCENTAGES!G49
    )
)</f>
        <v>Known</v>
      </c>
      <c r="H49" t="str">
        <f>IF(
    ISERROR(PERCENTAGES!H49),
    "",
    IF(
        ISNUMBER(PERCENTAGES!H49),
        IF(
            PERCENTAGES!H49 &lt; 0.6,
            "NotKnown",
            "Known"
        ),
        PERCENTAGES!H49
    )
)</f>
        <v>NotKnown</v>
      </c>
      <c r="I49" t="str">
        <f>IF(
    ISERROR(PERCENTAGES!I49),
    "",
    IF(
        ISNUMBER(PERCENTAGES!I49),
        IF(
            PERCENTAGES!I49 &lt; 0.6,
            "NotKnown",
            "Known"
        ),
        PERCENTAGES!I49
    )
)</f>
        <v>NotKnown</v>
      </c>
      <c r="J49" t="str">
        <f>IF(
    ISERROR(PERCENTAGES!J49),
    "",
    IF(
        ISNUMBER(PERCENTAGES!J49),
        IF(
            PERCENTAGES!J49 &lt; 0.6,
            "NotKnown",
            "Known"
        ),
        PERCENTAGES!J49
    )
)</f>
        <v>NotKnown</v>
      </c>
      <c r="K49" t="str">
        <f>IF(
    ISERROR(PERCENTAGES!K49),
    "",
    IF(
        ISNUMBER(PERCENTAGES!K49),
        IF(
            PERCENTAGES!K49 &lt; 0.6,
            "NotKnown",
            "Known"
        ),
        PERCENTAGES!K49
    )
)</f>
        <v>NotKnown</v>
      </c>
      <c r="L49" t="str">
        <f>IF(
    ISERROR(PERCENTAGES!L49),
    "",
    IF(
        ISNUMBER(PERCENTAGES!L49),
        IF(
            PERCENTAGES!L49 &lt; 0.6,
            "NotKnown",
            "Known"
        ),
        PERCENTAGES!L49
    )
)</f>
        <v>NotKnown</v>
      </c>
      <c r="M49" t="str">
        <f>IF(
    ISERROR(PERCENTAGES!M49),
    "",
    IF(
        ISNUMBER(PERCENTAGES!M49),
        IF(
            PERCENTAGES!M49 &lt; 0.6,
            "NotKnown",
            "Known"
        ),
        PERCENTAGES!M49
    )
)</f>
        <v>NotKnown</v>
      </c>
      <c r="N49" t="str">
        <f>IF(
    ISERROR(PERCENTAGES!N49),
    "",
    IF(
        ISNUMBER(PERCENTAGES!N49),
        IF(
            PERCENTAGES!N49 &lt; 0.6,
            "NotKnown",
            "Known"
        ),
        PERCENTAGES!N49
    )
)</f>
        <v>NotKnown</v>
      </c>
      <c r="O49" t="str">
        <f>IF(
    ISERROR(PERCENTAGES!O49),
    "",
    IF(
        ISNUMBER(PERCENTAGES!O49),
        IF(
            PERCENTAGES!O49 &lt; 0.6,
            "NotKnown",
            "Known"
        ),
        PERCENTAGES!O49
    )
)</f>
        <v>Known</v>
      </c>
      <c r="P49" t="str">
        <f>IF(
    ISERROR(PERCENTAGES!P49),
    "",
    IF(
        ISNUMBER(PERCENTAGES!P49),
        IF(
            PERCENTAGES!P49 &lt; 0.6,
            "NotKnown",
            "Known"
        ),
        PERCENTAGES!P49
    )
)</f>
        <v/>
      </c>
      <c r="Q49" t="str">
        <f>IF(
    ISERROR(PERCENTAGES!Q49),
    "",
    IF(
        ISNUMBER(PERCENTAGES!Q49),
        IF(
            PERCENTAGES!Q49 &lt; 0.6,
            "NotKnown",
            "Known"
        ),
        PERCENTAGES!Q49
    )
)</f>
        <v/>
      </c>
      <c r="R49" t="str">
        <f>IF(
    ISERROR(PERCENTAGES!R49),
    "",
    IF(
        ISNUMBER(PERCENTAGES!R49),
        IF(
            PERCENTAGES!R49 &lt; 0.6,
            "NotKnown",
            "Known"
        ),
        PERCENTAGES!R49
    )
)</f>
        <v>NotKnown</v>
      </c>
      <c r="S49" t="str">
        <f>IF(
    ISERROR(PERCENTAGES!S49),
    "",
    IF(
        ISNUMBER(PERCENTAGES!S49),
        IF(
            PERCENTAGES!S49 &lt; 0.6,
            "NotKnown",
            "Known"
        ),
        PERCENTAGES!S49
    )
)</f>
        <v>NotKnown</v>
      </c>
      <c r="T49" t="str">
        <f>IF(
    ISERROR(PERCENTAGES!T49),
    "",
    IF(
        ISNUMBER(PERCENTAGES!T49),
        IF(
            PERCENTAGES!T49 &lt; 0.6,
            "NotKnown",
            "Known"
        ),
        PERCENTAGES!T49
    )
)</f>
        <v>NotKnown</v>
      </c>
      <c r="U49" t="str">
        <f>IF(
    ISERROR(PERCENTAGES!U49),
    "",
    IF(
        ISNUMBER(PERCENTAGES!U49),
        IF(
            PERCENTAGES!U49 &lt; 0.6,
            "NotKnown",
            "Known"
        ),
        PERCENTAGES!U49
    )
)</f>
        <v>NotKnown</v>
      </c>
      <c r="V49" t="str">
        <f>IF(
    ISERROR(PERCENTAGES!V49),
    "",
    IF(
        ISNUMBER(PERCENTAGES!V49),
        IF(
            PERCENTAGES!V49 &lt; 0.6,
            "NotKnown",
            "Known"
        ),
        PERCENTAGES!V49
    )
)</f>
        <v>NotKnown</v>
      </c>
      <c r="W49" t="str">
        <f>IF(
    ISERROR(PERCENTAGES!W49),
    "",
    IF(
        ISNUMBER(PERCENTAGES!W49),
        IF(
            PERCENTAGES!W49 &lt; 0.6,
            "NotKnown",
            "Known"
        ),
        PERCENTAGES!W49
    )
)</f>
        <v>NotKnown</v>
      </c>
      <c r="X49" t="str">
        <f>IF(
    ISERROR(PERCENTAGES!X49),
    "",
    IF(
        ISNUMBER(PERCENTAGES!X49),
        IF(
            PERCENTAGES!X49 &lt; 0.6,
            "NotKnown",
            "Known"
        ),
        PERCENTAGES!X49
    )
)</f>
        <v>NotKnown</v>
      </c>
      <c r="Y49" t="str">
        <f>IF(
    ISERROR(PERCENTAGES!Y49),
    "",
    IF(
        ISNUMBER(PERCENTAGES!Y49),
        IF(
            PERCENTAGES!Y49 &lt; 0.6,
            "NotKnown",
            "Known"
        ),
        PERCENTAGES!Y49
    )
)</f>
        <v>NotKnown</v>
      </c>
      <c r="Z49" t="str">
        <f>IF(
    ISERROR(PERCENTAGES!Z49),
    "",
    IF(
        ISNUMBER(PERCENTAGES!Z49),
        IF(
            PERCENTAGES!Z49 &lt; 0.6,
            "NotKnown",
            "Known"
        ),
        PERCENTAGES!Z49
    )
)</f>
        <v>NotKnown</v>
      </c>
      <c r="AA49" t="str">
        <f>IF(
    ISERROR(PERCENTAGES!AA49),
    "",
    IF(
        ISNUMBER(PERCENTAGES!AA49),
        IF(
            PERCENTAGES!AA49 &lt; 0.6,
            "NotKnown",
            "Known"
        ),
        PERCENTAGES!AA49
    )
)</f>
        <v>Known</v>
      </c>
      <c r="AB49" t="str">
        <f>IF(
    ISERROR(PERCENTAGES!AB49),
    "",
    IF(
        ISNUMBER(PERCENTAGES!AB49),
        IF(
            PERCENTAGES!AB49 &lt; 0.6,
            "NotKnown",
            "Known"
        ),
        PERCENTAGES!AB49
    )
)</f>
        <v>Known</v>
      </c>
      <c r="AC49" t="str">
        <f>IF(
    ISERROR(PERCENTAGES!AC49),
    "",
    IF(
        ISNUMBER(PERCENTAGES!AC49),
        IF(
            PERCENTAGES!AC49 &lt; 0.6,
            "NotKnown",
            "Known"
        ),
        PERCENTAGES!AC49
    )
)</f>
        <v>Known</v>
      </c>
      <c r="AD49" t="str">
        <f>IF(
    ISERROR(PERCENTAGES!AD49),
    "",
    IF(
        ISNUMBER(PERCENTAGES!AD49),
        IF(
            PERCENTAGES!AD49 &lt; 0.6,
            "NotKnown",
            "Known"
        ),
        PERCENTAGES!AD49
    )
)</f>
        <v/>
      </c>
      <c r="AE49" t="str">
        <f>IF(
    ISERROR(PERCENTAGES!AE49),
    "",
    IF(
        ISNUMBER(PERCENTAGES!AE49),
        IF(
            PERCENTAGES!AE49 &lt; 0.6,
            "NotKnown",
            "Known"
        ),
        PERCENTAGES!AE49
    )
)</f>
        <v/>
      </c>
      <c r="AF49" t="str">
        <f>IF(
    ISERROR(PERCENTAGES!AF49),
    "",
    IF(
        ISNUMBER(PERCENTAGES!AF49),
        IF(
            PERCENTAGES!AF49 &lt; 0.6,
            "NotKnown",
            "Known"
        ),
        PERCENTAGES!AF49
    )
)</f>
        <v>NotKnown</v>
      </c>
      <c r="AG49" t="str">
        <f>IF(
    ISERROR(PERCENTAGES!AG49),
    "",
    IF(
        ISNUMBER(PERCENTAGES!AG49),
        IF(
            PERCENTAGES!AG49 &lt; 0.6,
            "NotKnown",
            "Known"
        ),
        PERCENTAGES!AG49
    )
)</f>
        <v>NotKnown</v>
      </c>
      <c r="AH49" t="str">
        <f>IF(
    ISERROR(PERCENTAGES!AH49),
    "",
    IF(
        ISNUMBER(PERCENTAGES!AH49),
        IF(
            PERCENTAGES!AH49 &lt; 0.6,
            "NotKnown",
            "Known"
        ),
        PERCENTAGES!AH49
    )
)</f>
        <v>Known</v>
      </c>
      <c r="AI49" t="str">
        <f>IF(
    ISERROR(PERCENTAGES!AI49),
    "",
    IF(
        ISNUMBER(PERCENTAGES!AI49),
        IF(
            PERCENTAGES!AI49 &lt; 0.6,
            "NotKnown",
            "Known"
        ),
        PERCENTAGES!AI49
    )
)</f>
        <v>Known</v>
      </c>
      <c r="AJ49" t="str">
        <f>IF(
    ISERROR(PERCENTAGES!AJ49),
    "",
    IF(
        ISNUMBER(PERCENTAGES!AJ49),
        IF(
            PERCENTAGES!AJ49 &lt; 0.6,
            "NotKnown",
            "Known"
        ),
        PERCENTAGES!AJ49
    )
)</f>
        <v/>
      </c>
      <c r="AK49" t="str">
        <f>IF(
    ISERROR(PERCENTAGES!AK49),
    "",
    IF(
        ISNUMBER(PERCENTAGES!AK49),
        IF(
            PERCENTAGES!AK49 &lt; 0.6,
            "NotKnown",
            "Known"
        ),
        PERCENTAGES!AK49
    )
)</f>
        <v>Known</v>
      </c>
      <c r="AL49" t="str">
        <f>IF(
    ISERROR(PERCENTAGES!AL49),
    "",
    IF(
        ISNUMBER(PERCENTAGES!AL49),
        IF(
            PERCENTAGES!AL49 &lt; 0.6,
            "NotKnown",
            "Known"
        ),
        PERCENTAGES!AL49
    )
)</f>
        <v>Known</v>
      </c>
      <c r="AM49" t="str">
        <f>IF(
    ISERROR(PERCENTAGES!AM49),
    "",
    IF(
        ISNUMBER(PERCENTAGES!AM49),
        IF(
            PERCENTAGES!AM49 &lt; 0.6,
            "NotKnown",
            "Known"
        ),
        PERCENTAGES!AM49
    )
)</f>
        <v/>
      </c>
      <c r="AN49" t="str">
        <f>IF(
    ISERROR(PERCENTAGES!AN49),
    "",
    IF(
        ISNUMBER(PERCENTAGES!AN49),
        IF(
            PERCENTAGES!AN49 &lt; 0.6,
            "NotKnown",
            "Known"
        ),
        PERCENTAGES!AN49
    )
)</f>
        <v/>
      </c>
      <c r="AO49" t="str">
        <f>IF(
    ISERROR(PERCENTAGES!AO49),
    "",
    IF(
        ISNUMBER(PERCENTAGES!AO49),
        IF(
            PERCENTAGES!AO49 &lt; 0.6,
            "NotKnown",
            "Known"
        ),
        PERCENTAGES!AO49
    )
)</f>
        <v/>
      </c>
      <c r="AP49" t="str">
        <f>IF(
    ISERROR(PERCENTAGES!AP49),
    "",
    IF(
        ISNUMBER(PERCENTAGES!AP49),
        IF(
            PERCENTAGES!AP49 &lt; 0.6,
            "NotKnown",
            "Known"
        ),
        PERCENTAGES!AP49
    )
)</f>
        <v>Known</v>
      </c>
      <c r="AQ49" t="str">
        <f>IF(
    ISERROR(PERCENTAGES!AQ49),
    "",
    IF(
        ISNUMBER(PERCENTAGES!AQ49),
        IF(
            PERCENTAGES!AQ49 &lt; 0.6,
            "NotKnown",
            "Known"
        ),
        PERCENTAGES!AQ49
    )
)</f>
        <v/>
      </c>
      <c r="AR49" t="str">
        <f>IF(
    ISERROR(PERCENTAGES!AR49),
    "",
    IF(
        ISNUMBER(PERCENTAGES!AR49),
        IF(
            PERCENTAGES!AR49 &lt; 0.6,
            "NotKnown",
            "Known"
        ),
        PERCENTAGES!AR49
    )
)</f>
        <v>Known</v>
      </c>
      <c r="AS49" t="str">
        <f>IF(
    ISERROR(PERCENTAGES!AS49),
    "",
    IF(
        ISNUMBER(PERCENTAGES!AS49),
        IF(
            PERCENTAGES!AS49 &lt; 0.6,
            "NotKnown",
            "Known"
        ),
        PERCENTAGES!AS49
    )
)</f>
        <v>Known</v>
      </c>
      <c r="AT49" t="str">
        <f>IF(
    ISERROR(PERCENTAGES!AT49),
    "",
    IF(
        ISNUMBER(PERCENTAGES!AT49),
        IF(
            PERCENTAGES!AT49 &lt; 0.6,
            "NotKnown",
            "Known"
        ),
        PERCENTAGES!AT49
    )
)</f>
        <v>NotKnown</v>
      </c>
    </row>
    <row r="50">
      <c r="A50" s="1" t="str">
        <f>IF(
    ISERROR(PERCENTAGES!A50),
    "",
    IF(
        ISNUMBER(PERCENTAGES!A50),
        IF(
            PERCENTAGES!A50 &lt; 0.6,
            "NotKnown",
            "Known"
        ),
        PERCENTAGES!A50
    )
)</f>
        <v>21A-6</v>
      </c>
      <c r="B50" t="str">
        <f>IF(
    ISERROR(PERCENTAGES!B50),
    "",
    IF(
        ISNUMBER(PERCENTAGES!B50),
        IF(
            PERCENTAGES!B50 &lt; 0.6,
            "NotKnown",
            "Known"
        ),
        PERCENTAGES!B50
    )
)</f>
        <v/>
      </c>
      <c r="C50" t="str">
        <f>IF(
    ISERROR(PERCENTAGES!C50),
    "",
    IF(
        ISNUMBER(PERCENTAGES!C50),
        IF(
            PERCENTAGES!C50 &lt; 0.6,
            "NotKnown",
            "Known"
        ),
        PERCENTAGES!C50
    )
)</f>
        <v>Known</v>
      </c>
      <c r="D50" t="str">
        <f>IF(
    ISERROR(PERCENTAGES!D50),
    "",
    IF(
        ISNUMBER(PERCENTAGES!D50),
        IF(
            PERCENTAGES!D50 &lt; 0.6,
            "NotKnown",
            "Known"
        ),
        PERCENTAGES!D50
    )
)</f>
        <v>Known</v>
      </c>
      <c r="E50" t="str">
        <f>IF(
    ISERROR(PERCENTAGES!E50),
    "",
    IF(
        ISNUMBER(PERCENTAGES!E50),
        IF(
            PERCENTAGES!E50 &lt; 0.6,
            "NotKnown",
            "Known"
        ),
        PERCENTAGES!E50
    )
)</f>
        <v>NotKnown</v>
      </c>
      <c r="F50" t="str">
        <f>IF(
    ISERROR(PERCENTAGES!F50),
    "",
    IF(
        ISNUMBER(PERCENTAGES!F50),
        IF(
            PERCENTAGES!F50 &lt; 0.6,
            "NotKnown",
            "Known"
        ),
        PERCENTAGES!F50
    )
)</f>
        <v>Known</v>
      </c>
      <c r="G50" t="str">
        <f>IF(
    ISERROR(PERCENTAGES!G50),
    "",
    IF(
        ISNUMBER(PERCENTAGES!G50),
        IF(
            PERCENTAGES!G50 &lt; 0.6,
            "NotKnown",
            "Known"
        ),
        PERCENTAGES!G50
    )
)</f>
        <v>Known</v>
      </c>
      <c r="H50" t="str">
        <f>IF(
    ISERROR(PERCENTAGES!H50),
    "",
    IF(
        ISNUMBER(PERCENTAGES!H50),
        IF(
            PERCENTAGES!H50 &lt; 0.6,
            "NotKnown",
            "Known"
        ),
        PERCENTAGES!H50
    )
)</f>
        <v>Known</v>
      </c>
      <c r="I50" t="str">
        <f>IF(
    ISERROR(PERCENTAGES!I50),
    "",
    IF(
        ISNUMBER(PERCENTAGES!I50),
        IF(
            PERCENTAGES!I50 &lt; 0.6,
            "NotKnown",
            "Known"
        ),
        PERCENTAGES!I50
    )
)</f>
        <v>Known</v>
      </c>
      <c r="J50" t="str">
        <f>IF(
    ISERROR(PERCENTAGES!J50),
    "",
    IF(
        ISNUMBER(PERCENTAGES!J50),
        IF(
            PERCENTAGES!J50 &lt; 0.6,
            "NotKnown",
            "Known"
        ),
        PERCENTAGES!J50
    )
)</f>
        <v>Known</v>
      </c>
      <c r="K50" t="str">
        <f>IF(
    ISERROR(PERCENTAGES!K50),
    "",
    IF(
        ISNUMBER(PERCENTAGES!K50),
        IF(
            PERCENTAGES!K50 &lt; 0.6,
            "NotKnown",
            "Known"
        ),
        PERCENTAGES!K50
    )
)</f>
        <v>Known</v>
      </c>
      <c r="L50" t="str">
        <f>IF(
    ISERROR(PERCENTAGES!L50),
    "",
    IF(
        ISNUMBER(PERCENTAGES!L50),
        IF(
            PERCENTAGES!L50 &lt; 0.6,
            "NotKnown",
            "Known"
        ),
        PERCENTAGES!L50
    )
)</f>
        <v>Known</v>
      </c>
      <c r="M50" t="str">
        <f>IF(
    ISERROR(PERCENTAGES!M50),
    "",
    IF(
        ISNUMBER(PERCENTAGES!M50),
        IF(
            PERCENTAGES!M50 &lt; 0.6,
            "NotKnown",
            "Known"
        ),
        PERCENTAGES!M50
    )
)</f>
        <v>Known</v>
      </c>
      <c r="N50" t="str">
        <f>IF(
    ISERROR(PERCENTAGES!N50),
    "",
    IF(
        ISNUMBER(PERCENTAGES!N50),
        IF(
            PERCENTAGES!N50 &lt; 0.6,
            "NotKnown",
            "Known"
        ),
        PERCENTAGES!N50
    )
)</f>
        <v>Known</v>
      </c>
      <c r="O50" t="str">
        <f>IF(
    ISERROR(PERCENTAGES!O50),
    "",
    IF(
        ISNUMBER(PERCENTAGES!O50),
        IF(
            PERCENTAGES!O50 &lt; 0.6,
            "NotKnown",
            "Known"
        ),
        PERCENTAGES!O50
    )
)</f>
        <v>Known</v>
      </c>
      <c r="P50" t="str">
        <f>IF(
    ISERROR(PERCENTAGES!P50),
    "",
    IF(
        ISNUMBER(PERCENTAGES!P50),
        IF(
            PERCENTAGES!P50 &lt; 0.6,
            "NotKnown",
            "Known"
        ),
        PERCENTAGES!P50
    )
)</f>
        <v/>
      </c>
      <c r="Q50" t="str">
        <f>IF(
    ISERROR(PERCENTAGES!Q50),
    "",
    IF(
        ISNUMBER(PERCENTAGES!Q50),
        IF(
            PERCENTAGES!Q50 &lt; 0.6,
            "NotKnown",
            "Known"
        ),
        PERCENTAGES!Q50
    )
)</f>
        <v/>
      </c>
      <c r="R50" t="str">
        <f>IF(
    ISERROR(PERCENTAGES!R50),
    "",
    IF(
        ISNUMBER(PERCENTAGES!R50),
        IF(
            PERCENTAGES!R50 &lt; 0.6,
            "NotKnown",
            "Known"
        ),
        PERCENTAGES!R50
    )
)</f>
        <v>Known</v>
      </c>
      <c r="S50" t="str">
        <f>IF(
    ISERROR(PERCENTAGES!S50),
    "",
    IF(
        ISNUMBER(PERCENTAGES!S50),
        IF(
            PERCENTAGES!S50 &lt; 0.6,
            "NotKnown",
            "Known"
        ),
        PERCENTAGES!S50
    )
)</f>
        <v>Known</v>
      </c>
      <c r="T50" t="str">
        <f>IF(
    ISERROR(PERCENTAGES!T50),
    "",
    IF(
        ISNUMBER(PERCENTAGES!T50),
        IF(
            PERCENTAGES!T50 &lt; 0.6,
            "NotKnown",
            "Known"
        ),
        PERCENTAGES!T50
    )
)</f>
        <v>Known</v>
      </c>
      <c r="U50" t="str">
        <f>IF(
    ISERROR(PERCENTAGES!U50),
    "",
    IF(
        ISNUMBER(PERCENTAGES!U50),
        IF(
            PERCENTAGES!U50 &lt; 0.6,
            "NotKnown",
            "Known"
        ),
        PERCENTAGES!U50
    )
)</f>
        <v>Known</v>
      </c>
      <c r="V50" t="str">
        <f>IF(
    ISERROR(PERCENTAGES!V50),
    "",
    IF(
        ISNUMBER(PERCENTAGES!V50),
        IF(
            PERCENTAGES!V50 &lt; 0.6,
            "NotKnown",
            "Known"
        ),
        PERCENTAGES!V50
    )
)</f>
        <v>Known</v>
      </c>
      <c r="W50" t="str">
        <f>IF(
    ISERROR(PERCENTAGES!W50),
    "",
    IF(
        ISNUMBER(PERCENTAGES!W50),
        IF(
            PERCENTAGES!W50 &lt; 0.6,
            "NotKnown",
            "Known"
        ),
        PERCENTAGES!W50
    )
)</f>
        <v>Known</v>
      </c>
      <c r="X50" t="str">
        <f>IF(
    ISERROR(PERCENTAGES!X50),
    "",
    IF(
        ISNUMBER(PERCENTAGES!X50),
        IF(
            PERCENTAGES!X50 &lt; 0.6,
            "NotKnown",
            "Known"
        ),
        PERCENTAGES!X50
    )
)</f>
        <v>Known</v>
      </c>
      <c r="Y50" t="str">
        <f>IF(
    ISERROR(PERCENTAGES!Y50),
    "",
    IF(
        ISNUMBER(PERCENTAGES!Y50),
        IF(
            PERCENTAGES!Y50 &lt; 0.6,
            "NotKnown",
            "Known"
        ),
        PERCENTAGES!Y50
    )
)</f>
        <v>Known</v>
      </c>
      <c r="Z50" t="str">
        <f>IF(
    ISERROR(PERCENTAGES!Z50),
    "",
    IF(
        ISNUMBER(PERCENTAGES!Z50),
        IF(
            PERCENTAGES!Z50 &lt; 0.6,
            "NotKnown",
            "Known"
        ),
        PERCENTAGES!Z50
    )
)</f>
        <v>Known</v>
      </c>
      <c r="AA50" t="str">
        <f>IF(
    ISERROR(PERCENTAGES!AA50),
    "",
    IF(
        ISNUMBER(PERCENTAGES!AA50),
        IF(
            PERCENTAGES!AA50 &lt; 0.6,
            "NotKnown",
            "Known"
        ),
        PERCENTAGES!AA50
    )
)</f>
        <v>Known</v>
      </c>
      <c r="AB50" t="str">
        <f>IF(
    ISERROR(PERCENTAGES!AB50),
    "",
    IF(
        ISNUMBER(PERCENTAGES!AB50),
        IF(
            PERCENTAGES!AB50 &lt; 0.6,
            "NotKnown",
            "Known"
        ),
        PERCENTAGES!AB50
    )
)</f>
        <v>Known</v>
      </c>
      <c r="AC50" t="str">
        <f>IF(
    ISERROR(PERCENTAGES!AC50),
    "",
    IF(
        ISNUMBER(PERCENTAGES!AC50),
        IF(
            PERCENTAGES!AC50 &lt; 0.6,
            "NotKnown",
            "Known"
        ),
        PERCENTAGES!AC50
    )
)</f>
        <v>Known</v>
      </c>
      <c r="AD50" t="str">
        <f>IF(
    ISERROR(PERCENTAGES!AD50),
    "",
    IF(
        ISNUMBER(PERCENTAGES!AD50),
        IF(
            PERCENTAGES!AD50 &lt; 0.6,
            "NotKnown",
            "Known"
        ),
        PERCENTAGES!AD50
    )
)</f>
        <v/>
      </c>
      <c r="AE50" t="str">
        <f>IF(
    ISERROR(PERCENTAGES!AE50),
    "",
    IF(
        ISNUMBER(PERCENTAGES!AE50),
        IF(
            PERCENTAGES!AE50 &lt; 0.6,
            "NotKnown",
            "Known"
        ),
        PERCENTAGES!AE50
    )
)</f>
        <v/>
      </c>
      <c r="AF50" t="str">
        <f>IF(
    ISERROR(PERCENTAGES!AF50),
    "",
    IF(
        ISNUMBER(PERCENTAGES!AF50),
        IF(
            PERCENTAGES!AF50 &lt; 0.6,
            "NotKnown",
            "Known"
        ),
        PERCENTAGES!AF50
    )
)</f>
        <v>Known</v>
      </c>
      <c r="AG50" t="str">
        <f>IF(
    ISERROR(PERCENTAGES!AG50),
    "",
    IF(
        ISNUMBER(PERCENTAGES!AG50),
        IF(
            PERCENTAGES!AG50 &lt; 0.6,
            "NotKnown",
            "Known"
        ),
        PERCENTAGES!AG50
    )
)</f>
        <v>Known</v>
      </c>
      <c r="AH50" t="str">
        <f>IF(
    ISERROR(PERCENTAGES!AH50),
    "",
    IF(
        ISNUMBER(PERCENTAGES!AH50),
        IF(
            PERCENTAGES!AH50 &lt; 0.6,
            "NotKnown",
            "Known"
        ),
        PERCENTAGES!AH50
    )
)</f>
        <v>Known</v>
      </c>
      <c r="AI50" t="str">
        <f>IF(
    ISERROR(PERCENTAGES!AI50),
    "",
    IF(
        ISNUMBER(PERCENTAGES!AI50),
        IF(
            PERCENTAGES!AI50 &lt; 0.6,
            "NotKnown",
            "Known"
        ),
        PERCENTAGES!AI50
    )
)</f>
        <v>Known</v>
      </c>
      <c r="AJ50" t="str">
        <f>IF(
    ISERROR(PERCENTAGES!AJ50),
    "",
    IF(
        ISNUMBER(PERCENTAGES!AJ50),
        IF(
            PERCENTAGES!AJ50 &lt; 0.6,
            "NotKnown",
            "Known"
        ),
        PERCENTAGES!AJ50
    )
)</f>
        <v/>
      </c>
      <c r="AK50" t="str">
        <f>IF(
    ISERROR(PERCENTAGES!AK50),
    "",
    IF(
        ISNUMBER(PERCENTAGES!AK50),
        IF(
            PERCENTAGES!AK50 &lt; 0.6,
            "NotKnown",
            "Known"
        ),
        PERCENTAGES!AK50
    )
)</f>
        <v>Known</v>
      </c>
      <c r="AL50" t="str">
        <f>IF(
    ISERROR(PERCENTAGES!AL50),
    "",
    IF(
        ISNUMBER(PERCENTAGES!AL50),
        IF(
            PERCENTAGES!AL50 &lt; 0.6,
            "NotKnown",
            "Known"
        ),
        PERCENTAGES!AL50
    )
)</f>
        <v>Known</v>
      </c>
      <c r="AM50" t="str">
        <f>IF(
    ISERROR(PERCENTAGES!AM50),
    "",
    IF(
        ISNUMBER(PERCENTAGES!AM50),
        IF(
            PERCENTAGES!AM50 &lt; 0.6,
            "NotKnown",
            "Known"
        ),
        PERCENTAGES!AM50
    )
)</f>
        <v/>
      </c>
      <c r="AN50" t="str">
        <f>IF(
    ISERROR(PERCENTAGES!AN50),
    "",
    IF(
        ISNUMBER(PERCENTAGES!AN50),
        IF(
            PERCENTAGES!AN50 &lt; 0.6,
            "NotKnown",
            "Known"
        ),
        PERCENTAGES!AN50
    )
)</f>
        <v/>
      </c>
      <c r="AO50" t="str">
        <f>IF(
    ISERROR(PERCENTAGES!AO50),
    "",
    IF(
        ISNUMBER(PERCENTAGES!AO50),
        IF(
            PERCENTAGES!AO50 &lt; 0.6,
            "NotKnown",
            "Known"
        ),
        PERCENTAGES!AO50
    )
)</f>
        <v/>
      </c>
      <c r="AP50" t="str">
        <f>IF(
    ISERROR(PERCENTAGES!AP50),
    "",
    IF(
        ISNUMBER(PERCENTAGES!AP50),
        IF(
            PERCENTAGES!AP50 &lt; 0.6,
            "NotKnown",
            "Known"
        ),
        PERCENTAGES!AP50
    )
)</f>
        <v>Known</v>
      </c>
      <c r="AQ50" t="str">
        <f>IF(
    ISERROR(PERCENTAGES!AQ50),
    "",
    IF(
        ISNUMBER(PERCENTAGES!AQ50),
        IF(
            PERCENTAGES!AQ50 &lt; 0.6,
            "NotKnown",
            "Known"
        ),
        PERCENTAGES!AQ50
    )
)</f>
        <v/>
      </c>
      <c r="AR50" t="str">
        <f>IF(
    ISERROR(PERCENTAGES!AR50),
    "",
    IF(
        ISNUMBER(PERCENTAGES!AR50),
        IF(
            PERCENTAGES!AR50 &lt; 0.6,
            "NotKnown",
            "Known"
        ),
        PERCENTAGES!AR50
    )
)</f>
        <v>Known</v>
      </c>
      <c r="AS50" t="str">
        <f>IF(
    ISERROR(PERCENTAGES!AS50),
    "",
    IF(
        ISNUMBER(PERCENTAGES!AS50),
        IF(
            PERCENTAGES!AS50 &lt; 0.6,
            "NotKnown",
            "Known"
        ),
        PERCENTAGES!AS50
    )
)</f>
        <v>Known</v>
      </c>
      <c r="AT50" t="str">
        <f>IF(
    ISERROR(PERCENTAGES!AT50),
    "",
    IF(
        ISNUMBER(PERCENTAGES!AT50),
        IF(
            PERCENTAGES!AT50 &lt; 0.6,
            "NotKnown",
            "Known"
        ),
        PERCENTAGES!AT50
    )
)</f>
        <v>Known</v>
      </c>
    </row>
    <row r="51">
      <c r="A51" s="1" t="str">
        <f>IF(
    ISERROR(PERCENTAGES!A51),
    "",
    IF(
        ISNUMBER(PERCENTAGES!A51),
        IF(
            PERCENTAGES!A51 &lt; 0.6,
            "NotKnown",
            "Known"
        ),
        PERCENTAGES!A51
    )
)</f>
        <v>21A-7</v>
      </c>
      <c r="B51" t="str">
        <f>IF(
    ISERROR(PERCENTAGES!B51),
    "",
    IF(
        ISNUMBER(PERCENTAGES!B51),
        IF(
            PERCENTAGES!B51 &lt; 0.6,
            "NotKnown",
            "Known"
        ),
        PERCENTAGES!B51
    )
)</f>
        <v/>
      </c>
      <c r="C51" t="str">
        <f>IF(
    ISERROR(PERCENTAGES!C51),
    "",
    IF(
        ISNUMBER(PERCENTAGES!C51),
        IF(
            PERCENTAGES!C51 &lt; 0.6,
            "NotKnown",
            "Known"
        ),
        PERCENTAGES!C51
    )
)</f>
        <v>Known</v>
      </c>
      <c r="D51" t="str">
        <f>IF(
    ISERROR(PERCENTAGES!D51),
    "",
    IF(
        ISNUMBER(PERCENTAGES!D51),
        IF(
            PERCENTAGES!D51 &lt; 0.6,
            "NotKnown",
            "Known"
        ),
        PERCENTAGES!D51
    )
)</f>
        <v>Known</v>
      </c>
      <c r="E51" t="str">
        <f>IF(
    ISERROR(PERCENTAGES!E51),
    "",
    IF(
        ISNUMBER(PERCENTAGES!E51),
        IF(
            PERCENTAGES!E51 &lt; 0.6,
            "NotKnown",
            "Known"
        ),
        PERCENTAGES!E51
    )
)</f>
        <v>NotKnown</v>
      </c>
      <c r="F51" t="str">
        <f>IF(
    ISERROR(PERCENTAGES!F51),
    "",
    IF(
        ISNUMBER(PERCENTAGES!F51),
        IF(
            PERCENTAGES!F51 &lt; 0.6,
            "NotKnown",
            "Known"
        ),
        PERCENTAGES!F51
    )
)</f>
        <v>Known</v>
      </c>
      <c r="G51" t="str">
        <f>IF(
    ISERROR(PERCENTAGES!G51),
    "",
    IF(
        ISNUMBER(PERCENTAGES!G51),
        IF(
            PERCENTAGES!G51 &lt; 0.6,
            "NotKnown",
            "Known"
        ),
        PERCENTAGES!G51
    )
)</f>
        <v>Known</v>
      </c>
      <c r="H51" t="str">
        <f>IF(
    ISERROR(PERCENTAGES!H51),
    "",
    IF(
        ISNUMBER(PERCENTAGES!H51),
        IF(
            PERCENTAGES!H51 &lt; 0.6,
            "NotKnown",
            "Known"
        ),
        PERCENTAGES!H51
    )
)</f>
        <v>Known</v>
      </c>
      <c r="I51" t="str">
        <f>IF(
    ISERROR(PERCENTAGES!I51),
    "",
    IF(
        ISNUMBER(PERCENTAGES!I51),
        IF(
            PERCENTAGES!I51 &lt; 0.6,
            "NotKnown",
            "Known"
        ),
        PERCENTAGES!I51
    )
)</f>
        <v>Known</v>
      </c>
      <c r="J51" t="str">
        <f>IF(
    ISERROR(PERCENTAGES!J51),
    "",
    IF(
        ISNUMBER(PERCENTAGES!J51),
        IF(
            PERCENTAGES!J51 &lt; 0.6,
            "NotKnown",
            "Known"
        ),
        PERCENTAGES!J51
    )
)</f>
        <v>NotKnown</v>
      </c>
      <c r="K51" t="str">
        <f>IF(
    ISERROR(PERCENTAGES!K51),
    "",
    IF(
        ISNUMBER(PERCENTAGES!K51),
        IF(
            PERCENTAGES!K51 &lt; 0.6,
            "NotKnown",
            "Known"
        ),
        PERCENTAGES!K51
    )
)</f>
        <v>Known</v>
      </c>
      <c r="L51" t="str">
        <f>IF(
    ISERROR(PERCENTAGES!L51),
    "",
    IF(
        ISNUMBER(PERCENTAGES!L51),
        IF(
            PERCENTAGES!L51 &lt; 0.6,
            "NotKnown",
            "Known"
        ),
        PERCENTAGES!L51
    )
)</f>
        <v>Known</v>
      </c>
      <c r="M51" t="str">
        <f>IF(
    ISERROR(PERCENTAGES!M51),
    "",
    IF(
        ISNUMBER(PERCENTAGES!M51),
        IF(
            PERCENTAGES!M51 &lt; 0.6,
            "NotKnown",
            "Known"
        ),
        PERCENTAGES!M51
    )
)</f>
        <v>NotKnown</v>
      </c>
      <c r="N51" t="str">
        <f>IF(
    ISERROR(PERCENTAGES!N51),
    "",
    IF(
        ISNUMBER(PERCENTAGES!N51),
        IF(
            PERCENTAGES!N51 &lt; 0.6,
            "NotKnown",
            "Known"
        ),
        PERCENTAGES!N51
    )
)</f>
        <v>Known</v>
      </c>
      <c r="O51" t="str">
        <f>IF(
    ISERROR(PERCENTAGES!O51),
    "",
    IF(
        ISNUMBER(PERCENTAGES!O51),
        IF(
            PERCENTAGES!O51 &lt; 0.6,
            "NotKnown",
            "Known"
        ),
        PERCENTAGES!O51
    )
)</f>
        <v>Known</v>
      </c>
      <c r="P51" t="str">
        <f>IF(
    ISERROR(PERCENTAGES!P51),
    "",
    IF(
        ISNUMBER(PERCENTAGES!P51),
        IF(
            PERCENTAGES!P51 &lt; 0.6,
            "NotKnown",
            "Known"
        ),
        PERCENTAGES!P51
    )
)</f>
        <v/>
      </c>
      <c r="Q51" t="str">
        <f>IF(
    ISERROR(PERCENTAGES!Q51),
    "",
    IF(
        ISNUMBER(PERCENTAGES!Q51),
        IF(
            PERCENTAGES!Q51 &lt; 0.6,
            "NotKnown",
            "Known"
        ),
        PERCENTAGES!Q51
    )
)</f>
        <v/>
      </c>
      <c r="R51" t="str">
        <f>IF(
    ISERROR(PERCENTAGES!R51),
    "",
    IF(
        ISNUMBER(PERCENTAGES!R51),
        IF(
            PERCENTAGES!R51 &lt; 0.6,
            "NotKnown",
            "Known"
        ),
        PERCENTAGES!R51
    )
)</f>
        <v>Known</v>
      </c>
      <c r="S51" t="str">
        <f>IF(
    ISERROR(PERCENTAGES!S51),
    "",
    IF(
        ISNUMBER(PERCENTAGES!S51),
        IF(
            PERCENTAGES!S51 &lt; 0.6,
            "NotKnown",
            "Known"
        ),
        PERCENTAGES!S51
    )
)</f>
        <v>Known</v>
      </c>
      <c r="T51" t="str">
        <f>IF(
    ISERROR(PERCENTAGES!T51),
    "",
    IF(
        ISNUMBER(PERCENTAGES!T51),
        IF(
            PERCENTAGES!T51 &lt; 0.6,
            "NotKnown",
            "Known"
        ),
        PERCENTAGES!T51
    )
)</f>
        <v>NotKnown</v>
      </c>
      <c r="U51" t="str">
        <f>IF(
    ISERROR(PERCENTAGES!U51),
    "",
    IF(
        ISNUMBER(PERCENTAGES!U51),
        IF(
            PERCENTAGES!U51 &lt; 0.6,
            "NotKnown",
            "Known"
        ),
        PERCENTAGES!U51
    )
)</f>
        <v>Known</v>
      </c>
      <c r="V51" t="str">
        <f>IF(
    ISERROR(PERCENTAGES!V51),
    "",
    IF(
        ISNUMBER(PERCENTAGES!V51),
        IF(
            PERCENTAGES!V51 &lt; 0.6,
            "NotKnown",
            "Known"
        ),
        PERCENTAGES!V51
    )
)</f>
        <v>Known</v>
      </c>
      <c r="W51" t="str">
        <f>IF(
    ISERROR(PERCENTAGES!W51),
    "",
    IF(
        ISNUMBER(PERCENTAGES!W51),
        IF(
            PERCENTAGES!W51 &lt; 0.6,
            "NotKnown",
            "Known"
        ),
        PERCENTAGES!W51
    )
)</f>
        <v>Known</v>
      </c>
      <c r="X51" t="str">
        <f>IF(
    ISERROR(PERCENTAGES!X51),
    "",
    IF(
        ISNUMBER(PERCENTAGES!X51),
        IF(
            PERCENTAGES!X51 &lt; 0.6,
            "NotKnown",
            "Known"
        ),
        PERCENTAGES!X51
    )
)</f>
        <v>Known</v>
      </c>
      <c r="Y51" t="str">
        <f>IF(
    ISERROR(PERCENTAGES!Y51),
    "",
    IF(
        ISNUMBER(PERCENTAGES!Y51),
        IF(
            PERCENTAGES!Y51 &lt; 0.6,
            "NotKnown",
            "Known"
        ),
        PERCENTAGES!Y51
    )
)</f>
        <v>NotKnown</v>
      </c>
      <c r="Z51" t="str">
        <f>IF(
    ISERROR(PERCENTAGES!Z51),
    "",
    IF(
        ISNUMBER(PERCENTAGES!Z51),
        IF(
            PERCENTAGES!Z51 &lt; 0.6,
            "NotKnown",
            "Known"
        ),
        PERCENTAGES!Z51
    )
)</f>
        <v>Known</v>
      </c>
      <c r="AA51" t="str">
        <f>IF(
    ISERROR(PERCENTAGES!AA51),
    "",
    IF(
        ISNUMBER(PERCENTAGES!AA51),
        IF(
            PERCENTAGES!AA51 &lt; 0.6,
            "NotKnown",
            "Known"
        ),
        PERCENTAGES!AA51
    )
)</f>
        <v>Known</v>
      </c>
      <c r="AB51" t="str">
        <f>IF(
    ISERROR(PERCENTAGES!AB51),
    "",
    IF(
        ISNUMBER(PERCENTAGES!AB51),
        IF(
            PERCENTAGES!AB51 &lt; 0.6,
            "NotKnown",
            "Known"
        ),
        PERCENTAGES!AB51
    )
)</f>
        <v>Known</v>
      </c>
      <c r="AC51" t="str">
        <f>IF(
    ISERROR(PERCENTAGES!AC51),
    "",
    IF(
        ISNUMBER(PERCENTAGES!AC51),
        IF(
            PERCENTAGES!AC51 &lt; 0.6,
            "NotKnown",
            "Known"
        ),
        PERCENTAGES!AC51
    )
)</f>
        <v>Known</v>
      </c>
      <c r="AD51" t="str">
        <f>IF(
    ISERROR(PERCENTAGES!AD51),
    "",
    IF(
        ISNUMBER(PERCENTAGES!AD51),
        IF(
            PERCENTAGES!AD51 &lt; 0.6,
            "NotKnown",
            "Known"
        ),
        PERCENTAGES!AD51
    )
)</f>
        <v/>
      </c>
      <c r="AE51" t="str">
        <f>IF(
    ISERROR(PERCENTAGES!AE51),
    "",
    IF(
        ISNUMBER(PERCENTAGES!AE51),
        IF(
            PERCENTAGES!AE51 &lt; 0.6,
            "NotKnown",
            "Known"
        ),
        PERCENTAGES!AE51
    )
)</f>
        <v/>
      </c>
      <c r="AF51" t="str">
        <f>IF(
    ISERROR(PERCENTAGES!AF51),
    "",
    IF(
        ISNUMBER(PERCENTAGES!AF51),
        IF(
            PERCENTAGES!AF51 &lt; 0.6,
            "NotKnown",
            "Known"
        ),
        PERCENTAGES!AF51
    )
)</f>
        <v>NotKnown</v>
      </c>
      <c r="AG51" t="str">
        <f>IF(
    ISERROR(PERCENTAGES!AG51),
    "",
    IF(
        ISNUMBER(PERCENTAGES!AG51),
        IF(
            PERCENTAGES!AG51 &lt; 0.6,
            "NotKnown",
            "Known"
        ),
        PERCENTAGES!AG51
    )
)</f>
        <v>Known</v>
      </c>
      <c r="AH51" t="str">
        <f>IF(
    ISERROR(PERCENTAGES!AH51),
    "",
    IF(
        ISNUMBER(PERCENTAGES!AH51),
        IF(
            PERCENTAGES!AH51 &lt; 0.6,
            "NotKnown",
            "Known"
        ),
        PERCENTAGES!AH51
    )
)</f>
        <v>NotKnown</v>
      </c>
      <c r="AI51" t="str">
        <f>IF(
    ISERROR(PERCENTAGES!AI51),
    "",
    IF(
        ISNUMBER(PERCENTAGES!AI51),
        IF(
            PERCENTAGES!AI51 &lt; 0.6,
            "NotKnown",
            "Known"
        ),
        PERCENTAGES!AI51
    )
)</f>
        <v>NotKnown</v>
      </c>
      <c r="AJ51" t="str">
        <f>IF(
    ISERROR(PERCENTAGES!AJ51),
    "",
    IF(
        ISNUMBER(PERCENTAGES!AJ51),
        IF(
            PERCENTAGES!AJ51 &lt; 0.6,
            "NotKnown",
            "Known"
        ),
        PERCENTAGES!AJ51
    )
)</f>
        <v/>
      </c>
      <c r="AK51" t="str">
        <f>IF(
    ISERROR(PERCENTAGES!AK51),
    "",
    IF(
        ISNUMBER(PERCENTAGES!AK51),
        IF(
            PERCENTAGES!AK51 &lt; 0.6,
            "NotKnown",
            "Known"
        ),
        PERCENTAGES!AK51
    )
)</f>
        <v>Known</v>
      </c>
      <c r="AL51" t="str">
        <f>IF(
    ISERROR(PERCENTAGES!AL51),
    "",
    IF(
        ISNUMBER(PERCENTAGES!AL51),
        IF(
            PERCENTAGES!AL51 &lt; 0.6,
            "NotKnown",
            "Known"
        ),
        PERCENTAGES!AL51
    )
)</f>
        <v>NotKnown</v>
      </c>
      <c r="AM51" t="str">
        <f>IF(
    ISERROR(PERCENTAGES!AM51),
    "",
    IF(
        ISNUMBER(PERCENTAGES!AM51),
        IF(
            PERCENTAGES!AM51 &lt; 0.6,
            "NotKnown",
            "Known"
        ),
        PERCENTAGES!AM51
    )
)</f>
        <v/>
      </c>
      <c r="AN51" t="str">
        <f>IF(
    ISERROR(PERCENTAGES!AN51),
    "",
    IF(
        ISNUMBER(PERCENTAGES!AN51),
        IF(
            PERCENTAGES!AN51 &lt; 0.6,
            "NotKnown",
            "Known"
        ),
        PERCENTAGES!AN51
    )
)</f>
        <v/>
      </c>
      <c r="AO51" t="str">
        <f>IF(
    ISERROR(PERCENTAGES!AO51),
    "",
    IF(
        ISNUMBER(PERCENTAGES!AO51),
        IF(
            PERCENTAGES!AO51 &lt; 0.6,
            "NotKnown",
            "Known"
        ),
        PERCENTAGES!AO51
    )
)</f>
        <v/>
      </c>
      <c r="AP51" t="str">
        <f>IF(
    ISERROR(PERCENTAGES!AP51),
    "",
    IF(
        ISNUMBER(PERCENTAGES!AP51),
        IF(
            PERCENTAGES!AP51 &lt; 0.6,
            "NotKnown",
            "Known"
        ),
        PERCENTAGES!AP51
    )
)</f>
        <v>Known</v>
      </c>
      <c r="AQ51" t="str">
        <f>IF(
    ISERROR(PERCENTAGES!AQ51),
    "",
    IF(
        ISNUMBER(PERCENTAGES!AQ51),
        IF(
            PERCENTAGES!AQ51 &lt; 0.6,
            "NotKnown",
            "Known"
        ),
        PERCENTAGES!AQ51
    )
)</f>
        <v/>
      </c>
      <c r="AR51" t="str">
        <f>IF(
    ISERROR(PERCENTAGES!AR51),
    "",
    IF(
        ISNUMBER(PERCENTAGES!AR51),
        IF(
            PERCENTAGES!AR51 &lt; 0.6,
            "NotKnown",
            "Known"
        ),
        PERCENTAGES!AR51
    )
)</f>
        <v>Known</v>
      </c>
      <c r="AS51" t="str">
        <f>IF(
    ISERROR(PERCENTAGES!AS51),
    "",
    IF(
        ISNUMBER(PERCENTAGES!AS51),
        IF(
            PERCENTAGES!AS51 &lt; 0.6,
            "NotKnown",
            "Known"
        ),
        PERCENTAGES!AS51
    )
)</f>
        <v>Known</v>
      </c>
      <c r="AT51" t="str">
        <f>IF(
    ISERROR(PERCENTAGES!AT51),
    "",
    IF(
        ISNUMBER(PERCENTAGES!AT51),
        IF(
            PERCENTAGES!AT51 &lt; 0.6,
            "NotKnown",
            "Known"
        ),
        PERCENTAGES!AT51
    )
)</f>
        <v>Known</v>
      </c>
    </row>
    <row r="52">
      <c r="A52" s="1" t="str">
        <f>IF(
    ISERROR(PERCENTAGES!A52),
    "",
    IF(
        ISNUMBER(PERCENTAGES!A52),
        IF(
            PERCENTAGES!A52 &lt; 0.6,
            "NotKnown",
            "Known"
        ),
        PERCENTAGES!A52
    )
)</f>
        <v>21A-8</v>
      </c>
      <c r="B52" t="str">
        <f>IF(
    ISERROR(PERCENTAGES!B52),
    "",
    IF(
        ISNUMBER(PERCENTAGES!B52),
        IF(
            PERCENTAGES!B52 &lt; 0.6,
            "NotKnown",
            "Known"
        ),
        PERCENTAGES!B52
    )
)</f>
        <v/>
      </c>
      <c r="C52" t="str">
        <f>IF(
    ISERROR(PERCENTAGES!C52),
    "",
    IF(
        ISNUMBER(PERCENTAGES!C52),
        IF(
            PERCENTAGES!C52 &lt; 0.6,
            "NotKnown",
            "Known"
        ),
        PERCENTAGES!C52
    )
)</f>
        <v>Known</v>
      </c>
      <c r="D52" t="str">
        <f>IF(
    ISERROR(PERCENTAGES!D52),
    "",
    IF(
        ISNUMBER(PERCENTAGES!D52),
        IF(
            PERCENTAGES!D52 &lt; 0.6,
            "NotKnown",
            "Known"
        ),
        PERCENTAGES!D52
    )
)</f>
        <v>Known</v>
      </c>
      <c r="E52" t="str">
        <f>IF(
    ISERROR(PERCENTAGES!E52),
    "",
    IF(
        ISNUMBER(PERCENTAGES!E52),
        IF(
            PERCENTAGES!E52 &lt; 0.6,
            "NotKnown",
            "Known"
        ),
        PERCENTAGES!E52
    )
)</f>
        <v>NotKnown</v>
      </c>
      <c r="F52" t="str">
        <f>IF(
    ISERROR(PERCENTAGES!F52),
    "",
    IF(
        ISNUMBER(PERCENTAGES!F52),
        IF(
            PERCENTAGES!F52 &lt; 0.6,
            "NotKnown",
            "Known"
        ),
        PERCENTAGES!F52
    )
)</f>
        <v>Known</v>
      </c>
      <c r="G52" t="str">
        <f>IF(
    ISERROR(PERCENTAGES!G52),
    "",
    IF(
        ISNUMBER(PERCENTAGES!G52),
        IF(
            PERCENTAGES!G52 &lt; 0.6,
            "NotKnown",
            "Known"
        ),
        PERCENTAGES!G52
    )
)</f>
        <v>Known</v>
      </c>
      <c r="H52" t="str">
        <f>IF(
    ISERROR(PERCENTAGES!H52),
    "",
    IF(
        ISNUMBER(PERCENTAGES!H52),
        IF(
            PERCENTAGES!H52 &lt; 0.6,
            "NotKnown",
            "Known"
        ),
        PERCENTAGES!H52
    )
)</f>
        <v>Known</v>
      </c>
      <c r="I52" t="str">
        <f>IF(
    ISERROR(PERCENTAGES!I52),
    "",
    IF(
        ISNUMBER(PERCENTAGES!I52),
        IF(
            PERCENTAGES!I52 &lt; 0.6,
            "NotKnown",
            "Known"
        ),
        PERCENTAGES!I52
    )
)</f>
        <v>Known</v>
      </c>
      <c r="J52" t="str">
        <f>IF(
    ISERROR(PERCENTAGES!J52),
    "",
    IF(
        ISNUMBER(PERCENTAGES!J52),
        IF(
            PERCENTAGES!J52 &lt; 0.6,
            "NotKnown",
            "Known"
        ),
        PERCENTAGES!J52
    )
)</f>
        <v>Known</v>
      </c>
      <c r="K52" t="str">
        <f>IF(
    ISERROR(PERCENTAGES!K52),
    "",
    IF(
        ISNUMBER(PERCENTAGES!K52),
        IF(
            PERCENTAGES!K52 &lt; 0.6,
            "NotKnown",
            "Known"
        ),
        PERCENTAGES!K52
    )
)</f>
        <v>Known</v>
      </c>
      <c r="L52" t="str">
        <f>IF(
    ISERROR(PERCENTAGES!L52),
    "",
    IF(
        ISNUMBER(PERCENTAGES!L52),
        IF(
            PERCENTAGES!L52 &lt; 0.6,
            "NotKnown",
            "Known"
        ),
        PERCENTAGES!L52
    )
)</f>
        <v>Known</v>
      </c>
      <c r="M52" t="str">
        <f>IF(
    ISERROR(PERCENTAGES!M52),
    "",
    IF(
        ISNUMBER(PERCENTAGES!M52),
        IF(
            PERCENTAGES!M52 &lt; 0.6,
            "NotKnown",
            "Known"
        ),
        PERCENTAGES!M52
    )
)</f>
        <v>Known</v>
      </c>
      <c r="N52" t="str">
        <f>IF(
    ISERROR(PERCENTAGES!N52),
    "",
    IF(
        ISNUMBER(PERCENTAGES!N52),
        IF(
            PERCENTAGES!N52 &lt; 0.6,
            "NotKnown",
            "Known"
        ),
        PERCENTAGES!N52
    )
)</f>
        <v>Known</v>
      </c>
      <c r="O52" t="str">
        <f>IF(
    ISERROR(PERCENTAGES!O52),
    "",
    IF(
        ISNUMBER(PERCENTAGES!O52),
        IF(
            PERCENTAGES!O52 &lt; 0.6,
            "NotKnown",
            "Known"
        ),
        PERCENTAGES!O52
    )
)</f>
        <v>Known</v>
      </c>
      <c r="P52" t="str">
        <f>IF(
    ISERROR(PERCENTAGES!P52),
    "",
    IF(
        ISNUMBER(PERCENTAGES!P52),
        IF(
            PERCENTAGES!P52 &lt; 0.6,
            "NotKnown",
            "Known"
        ),
        PERCENTAGES!P52
    )
)</f>
        <v/>
      </c>
      <c r="Q52" t="str">
        <f>IF(
    ISERROR(PERCENTAGES!Q52),
    "",
    IF(
        ISNUMBER(PERCENTAGES!Q52),
        IF(
            PERCENTAGES!Q52 &lt; 0.6,
            "NotKnown",
            "Known"
        ),
        PERCENTAGES!Q52
    )
)</f>
        <v/>
      </c>
      <c r="R52" t="str">
        <f>IF(
    ISERROR(PERCENTAGES!R52),
    "",
    IF(
        ISNUMBER(PERCENTAGES!R52),
        IF(
            PERCENTAGES!R52 &lt; 0.6,
            "NotKnown",
            "Known"
        ),
        PERCENTAGES!R52
    )
)</f>
        <v>Known</v>
      </c>
      <c r="S52" t="str">
        <f>IF(
    ISERROR(PERCENTAGES!S52),
    "",
    IF(
        ISNUMBER(PERCENTAGES!S52),
        IF(
            PERCENTAGES!S52 &lt; 0.6,
            "NotKnown",
            "Known"
        ),
        PERCENTAGES!S52
    )
)</f>
        <v>Known</v>
      </c>
      <c r="T52" t="str">
        <f>IF(
    ISERROR(PERCENTAGES!T52),
    "",
    IF(
        ISNUMBER(PERCENTAGES!T52),
        IF(
            PERCENTAGES!T52 &lt; 0.6,
            "NotKnown",
            "Known"
        ),
        PERCENTAGES!T52
    )
)</f>
        <v>Known</v>
      </c>
      <c r="U52" t="str">
        <f>IF(
    ISERROR(PERCENTAGES!U52),
    "",
    IF(
        ISNUMBER(PERCENTAGES!U52),
        IF(
            PERCENTAGES!U52 &lt; 0.6,
            "NotKnown",
            "Known"
        ),
        PERCENTAGES!U52
    )
)</f>
        <v>Known</v>
      </c>
      <c r="V52" t="str">
        <f>IF(
    ISERROR(PERCENTAGES!V52),
    "",
    IF(
        ISNUMBER(PERCENTAGES!V52),
        IF(
            PERCENTAGES!V52 &lt; 0.6,
            "NotKnown",
            "Known"
        ),
        PERCENTAGES!V52
    )
)</f>
        <v>Known</v>
      </c>
      <c r="W52" t="str">
        <f>IF(
    ISERROR(PERCENTAGES!W52),
    "",
    IF(
        ISNUMBER(PERCENTAGES!W52),
        IF(
            PERCENTAGES!W52 &lt; 0.6,
            "NotKnown",
            "Known"
        ),
        PERCENTAGES!W52
    )
)</f>
        <v>Known</v>
      </c>
      <c r="X52" t="str">
        <f>IF(
    ISERROR(PERCENTAGES!X52),
    "",
    IF(
        ISNUMBER(PERCENTAGES!X52),
        IF(
            PERCENTAGES!X52 &lt; 0.6,
            "NotKnown",
            "Known"
        ),
        PERCENTAGES!X52
    )
)</f>
        <v>Known</v>
      </c>
      <c r="Y52" t="str">
        <f>IF(
    ISERROR(PERCENTAGES!Y52),
    "",
    IF(
        ISNUMBER(PERCENTAGES!Y52),
        IF(
            PERCENTAGES!Y52 &lt; 0.6,
            "NotKnown",
            "Known"
        ),
        PERCENTAGES!Y52
    )
)</f>
        <v>Known</v>
      </c>
      <c r="Z52" t="str">
        <f>IF(
    ISERROR(PERCENTAGES!Z52),
    "",
    IF(
        ISNUMBER(PERCENTAGES!Z52),
        IF(
            PERCENTAGES!Z52 &lt; 0.6,
            "NotKnown",
            "Known"
        ),
        PERCENTAGES!Z52
    )
)</f>
        <v>Known</v>
      </c>
      <c r="AA52" t="str">
        <f>IF(
    ISERROR(PERCENTAGES!AA52),
    "",
    IF(
        ISNUMBER(PERCENTAGES!AA52),
        IF(
            PERCENTAGES!AA52 &lt; 0.6,
            "NotKnown",
            "Known"
        ),
        PERCENTAGES!AA52
    )
)</f>
        <v>Known</v>
      </c>
      <c r="AB52" t="str">
        <f>IF(
    ISERROR(PERCENTAGES!AB52),
    "",
    IF(
        ISNUMBER(PERCENTAGES!AB52),
        IF(
            PERCENTAGES!AB52 &lt; 0.6,
            "NotKnown",
            "Known"
        ),
        PERCENTAGES!AB52
    )
)</f>
        <v>NotKnown</v>
      </c>
      <c r="AC52" t="str">
        <f>IF(
    ISERROR(PERCENTAGES!AC52),
    "",
    IF(
        ISNUMBER(PERCENTAGES!AC52),
        IF(
            PERCENTAGES!AC52 &lt; 0.6,
            "NotKnown",
            "Known"
        ),
        PERCENTAGES!AC52
    )
)</f>
        <v>Known</v>
      </c>
      <c r="AD52" t="str">
        <f>IF(
    ISERROR(PERCENTAGES!AD52),
    "",
    IF(
        ISNUMBER(PERCENTAGES!AD52),
        IF(
            PERCENTAGES!AD52 &lt; 0.6,
            "NotKnown",
            "Known"
        ),
        PERCENTAGES!AD52
    )
)</f>
        <v/>
      </c>
      <c r="AE52" t="str">
        <f>IF(
    ISERROR(PERCENTAGES!AE52),
    "",
    IF(
        ISNUMBER(PERCENTAGES!AE52),
        IF(
            PERCENTAGES!AE52 &lt; 0.6,
            "NotKnown",
            "Known"
        ),
        PERCENTAGES!AE52
    )
)</f>
        <v/>
      </c>
      <c r="AF52" t="str">
        <f>IF(
    ISERROR(PERCENTAGES!AF52),
    "",
    IF(
        ISNUMBER(PERCENTAGES!AF52),
        IF(
            PERCENTAGES!AF52 &lt; 0.6,
            "NotKnown",
            "Known"
        ),
        PERCENTAGES!AF52
    )
)</f>
        <v>Known</v>
      </c>
      <c r="AG52" t="str">
        <f>IF(
    ISERROR(PERCENTAGES!AG52),
    "",
    IF(
        ISNUMBER(PERCENTAGES!AG52),
        IF(
            PERCENTAGES!AG52 &lt; 0.6,
            "NotKnown",
            "Known"
        ),
        PERCENTAGES!AG52
    )
)</f>
        <v>Known</v>
      </c>
      <c r="AH52" t="str">
        <f>IF(
    ISERROR(PERCENTAGES!AH52),
    "",
    IF(
        ISNUMBER(PERCENTAGES!AH52),
        IF(
            PERCENTAGES!AH52 &lt; 0.6,
            "NotKnown",
            "Known"
        ),
        PERCENTAGES!AH52
    )
)</f>
        <v>Known</v>
      </c>
      <c r="AI52" t="str">
        <f>IF(
    ISERROR(PERCENTAGES!AI52),
    "",
    IF(
        ISNUMBER(PERCENTAGES!AI52),
        IF(
            PERCENTAGES!AI52 &lt; 0.6,
            "NotKnown",
            "Known"
        ),
        PERCENTAGES!AI52
    )
)</f>
        <v>NotKnown</v>
      </c>
      <c r="AJ52" t="str">
        <f>IF(
    ISERROR(PERCENTAGES!AJ52),
    "",
    IF(
        ISNUMBER(PERCENTAGES!AJ52),
        IF(
            PERCENTAGES!AJ52 &lt; 0.6,
            "NotKnown",
            "Known"
        ),
        PERCENTAGES!AJ52
    )
)</f>
        <v/>
      </c>
      <c r="AK52" t="str">
        <f>IF(
    ISERROR(PERCENTAGES!AK52),
    "",
    IF(
        ISNUMBER(PERCENTAGES!AK52),
        IF(
            PERCENTAGES!AK52 &lt; 0.6,
            "NotKnown",
            "Known"
        ),
        PERCENTAGES!AK52
    )
)</f>
        <v>Known</v>
      </c>
      <c r="AL52" t="str">
        <f>IF(
    ISERROR(PERCENTAGES!AL52),
    "",
    IF(
        ISNUMBER(PERCENTAGES!AL52),
        IF(
            PERCENTAGES!AL52 &lt; 0.6,
            "NotKnown",
            "Known"
        ),
        PERCENTAGES!AL52
    )
)</f>
        <v>Known</v>
      </c>
      <c r="AM52" t="str">
        <f>IF(
    ISERROR(PERCENTAGES!AM52),
    "",
    IF(
        ISNUMBER(PERCENTAGES!AM52),
        IF(
            PERCENTAGES!AM52 &lt; 0.6,
            "NotKnown",
            "Known"
        ),
        PERCENTAGES!AM52
    )
)</f>
        <v/>
      </c>
      <c r="AN52" t="str">
        <f>IF(
    ISERROR(PERCENTAGES!AN52),
    "",
    IF(
        ISNUMBER(PERCENTAGES!AN52),
        IF(
            PERCENTAGES!AN52 &lt; 0.6,
            "NotKnown",
            "Known"
        ),
        PERCENTAGES!AN52
    )
)</f>
        <v/>
      </c>
      <c r="AO52" t="str">
        <f>IF(
    ISERROR(PERCENTAGES!AO52),
    "",
    IF(
        ISNUMBER(PERCENTAGES!AO52),
        IF(
            PERCENTAGES!AO52 &lt; 0.6,
            "NotKnown",
            "Known"
        ),
        PERCENTAGES!AO52
    )
)</f>
        <v/>
      </c>
      <c r="AP52" t="str">
        <f>IF(
    ISERROR(PERCENTAGES!AP52),
    "",
    IF(
        ISNUMBER(PERCENTAGES!AP52),
        IF(
            PERCENTAGES!AP52 &lt; 0.6,
            "NotKnown",
            "Known"
        ),
        PERCENTAGES!AP52
    )
)</f>
        <v>Known</v>
      </c>
      <c r="AQ52" t="str">
        <f>IF(
    ISERROR(PERCENTAGES!AQ52),
    "",
    IF(
        ISNUMBER(PERCENTAGES!AQ52),
        IF(
            PERCENTAGES!AQ52 &lt; 0.6,
            "NotKnown",
            "Known"
        ),
        PERCENTAGES!AQ52
    )
)</f>
        <v/>
      </c>
      <c r="AR52" t="str">
        <f>IF(
    ISERROR(PERCENTAGES!AR52),
    "",
    IF(
        ISNUMBER(PERCENTAGES!AR52),
        IF(
            PERCENTAGES!AR52 &lt; 0.6,
            "NotKnown",
            "Known"
        ),
        PERCENTAGES!AR52
    )
)</f>
        <v>Known</v>
      </c>
      <c r="AS52" t="str">
        <f>IF(
    ISERROR(PERCENTAGES!AS52),
    "",
    IF(
        ISNUMBER(PERCENTAGES!AS52),
        IF(
            PERCENTAGES!AS52 &lt; 0.6,
            "NotKnown",
            "Known"
        ),
        PERCENTAGES!AS52
    )
)</f>
        <v>Known</v>
      </c>
      <c r="AT52" t="str">
        <f>IF(
    ISERROR(PERCENTAGES!AT52),
    "",
    IF(
        ISNUMBER(PERCENTAGES!AT52),
        IF(
            PERCENTAGES!AT52 &lt; 0.6,
            "NotKnown",
            "Known"
        ),
        PERCENTAGES!AT52
    )
)</f>
        <v>Known</v>
      </c>
    </row>
    <row r="53">
      <c r="A53" s="1" t="str">
        <f>IF(
    ISERROR(PERCENTAGES!A53),
    "",
    IF(
        ISNUMBER(PERCENTAGES!A53),
        IF(
            PERCENTAGES!A53 &lt; 0.6,
            "NotKnown",
            "Known"
        ),
        PERCENTAGES!A53
    )
)</f>
        <v>21A-9</v>
      </c>
      <c r="B53" t="str">
        <f>IF(
    ISERROR(PERCENTAGES!B53),
    "",
    IF(
        ISNUMBER(PERCENTAGES!B53),
        IF(
            PERCENTAGES!B53 &lt; 0.6,
            "NotKnown",
            "Known"
        ),
        PERCENTAGES!B53
    )
)</f>
        <v/>
      </c>
      <c r="C53" t="str">
        <f>IF(
    ISERROR(PERCENTAGES!C53),
    "",
    IF(
        ISNUMBER(PERCENTAGES!C53),
        IF(
            PERCENTAGES!C53 &lt; 0.6,
            "NotKnown",
            "Known"
        ),
        PERCENTAGES!C53
    )
)</f>
        <v>Known</v>
      </c>
      <c r="D53" t="str">
        <f>IF(
    ISERROR(PERCENTAGES!D53),
    "",
    IF(
        ISNUMBER(PERCENTAGES!D53),
        IF(
            PERCENTAGES!D53 &lt; 0.6,
            "NotKnown",
            "Known"
        ),
        PERCENTAGES!D53
    )
)</f>
        <v>NotKnown</v>
      </c>
      <c r="E53" t="str">
        <f>IF(
    ISERROR(PERCENTAGES!E53),
    "",
    IF(
        ISNUMBER(PERCENTAGES!E53),
        IF(
            PERCENTAGES!E53 &lt; 0.6,
            "NotKnown",
            "Known"
        ),
        PERCENTAGES!E53
    )
)</f>
        <v>Known</v>
      </c>
      <c r="F53" t="str">
        <f>IF(
    ISERROR(PERCENTAGES!F53),
    "",
    IF(
        ISNUMBER(PERCENTAGES!F53),
        IF(
            PERCENTAGES!F53 &lt; 0.6,
            "NotKnown",
            "Known"
        ),
        PERCENTAGES!F53
    )
)</f>
        <v>Known</v>
      </c>
      <c r="G53" t="str">
        <f>IF(
    ISERROR(PERCENTAGES!G53),
    "",
    IF(
        ISNUMBER(PERCENTAGES!G53),
        IF(
            PERCENTAGES!G53 &lt; 0.6,
            "NotKnown",
            "Known"
        ),
        PERCENTAGES!G53
    )
)</f>
        <v>Known</v>
      </c>
      <c r="H53" t="str">
        <f>IF(
    ISERROR(PERCENTAGES!H53),
    "",
    IF(
        ISNUMBER(PERCENTAGES!H53),
        IF(
            PERCENTAGES!H53 &lt; 0.6,
            "NotKnown",
            "Known"
        ),
        PERCENTAGES!H53
    )
)</f>
        <v>NotKnown</v>
      </c>
      <c r="I53" t="str">
        <f>IF(
    ISERROR(PERCENTAGES!I53),
    "",
    IF(
        ISNUMBER(PERCENTAGES!I53),
        IF(
            PERCENTAGES!I53 &lt; 0.6,
            "NotKnown",
            "Known"
        ),
        PERCENTAGES!I53
    )
)</f>
        <v>Known</v>
      </c>
      <c r="J53" t="str">
        <f>IF(
    ISERROR(PERCENTAGES!J53),
    "",
    IF(
        ISNUMBER(PERCENTAGES!J53),
        IF(
            PERCENTAGES!J53 &lt; 0.6,
            "NotKnown",
            "Known"
        ),
        PERCENTAGES!J53
    )
)</f>
        <v>Known</v>
      </c>
      <c r="K53" t="str">
        <f>IF(
    ISERROR(PERCENTAGES!K53),
    "",
    IF(
        ISNUMBER(PERCENTAGES!K53),
        IF(
            PERCENTAGES!K53 &lt; 0.6,
            "NotKnown",
            "Known"
        ),
        PERCENTAGES!K53
    )
)</f>
        <v>Known</v>
      </c>
      <c r="L53" t="str">
        <f>IF(
    ISERROR(PERCENTAGES!L53),
    "",
    IF(
        ISNUMBER(PERCENTAGES!L53),
        IF(
            PERCENTAGES!L53 &lt; 0.6,
            "NotKnown",
            "Known"
        ),
        PERCENTAGES!L53
    )
)</f>
        <v>Known</v>
      </c>
      <c r="M53" t="str">
        <f>IF(
    ISERROR(PERCENTAGES!M53),
    "",
    IF(
        ISNUMBER(PERCENTAGES!M53),
        IF(
            PERCENTAGES!M53 &lt; 0.6,
            "NotKnown",
            "Known"
        ),
        PERCENTAGES!M53
    )
)</f>
        <v>NotKnown</v>
      </c>
      <c r="N53" t="str">
        <f>IF(
    ISERROR(PERCENTAGES!N53),
    "",
    IF(
        ISNUMBER(PERCENTAGES!N53),
        IF(
            PERCENTAGES!N53 &lt; 0.6,
            "NotKnown",
            "Known"
        ),
        PERCENTAGES!N53
    )
)</f>
        <v>Known</v>
      </c>
      <c r="O53" t="str">
        <f>IF(
    ISERROR(PERCENTAGES!O53),
    "",
    IF(
        ISNUMBER(PERCENTAGES!O53),
        IF(
            PERCENTAGES!O53 &lt; 0.6,
            "NotKnown",
            "Known"
        ),
        PERCENTAGES!O53
    )
)</f>
        <v>Known</v>
      </c>
      <c r="P53" t="str">
        <f>IF(
    ISERROR(PERCENTAGES!P53),
    "",
    IF(
        ISNUMBER(PERCENTAGES!P53),
        IF(
            PERCENTAGES!P53 &lt; 0.6,
            "NotKnown",
            "Known"
        ),
        PERCENTAGES!P53
    )
)</f>
        <v/>
      </c>
      <c r="Q53" t="str">
        <f>IF(
    ISERROR(PERCENTAGES!Q53),
    "",
    IF(
        ISNUMBER(PERCENTAGES!Q53),
        IF(
            PERCENTAGES!Q53 &lt; 0.6,
            "NotKnown",
            "Known"
        ),
        PERCENTAGES!Q53
    )
)</f>
        <v/>
      </c>
      <c r="R53" t="str">
        <f>IF(
    ISERROR(PERCENTAGES!R53),
    "",
    IF(
        ISNUMBER(PERCENTAGES!R53),
        IF(
            PERCENTAGES!R53 &lt; 0.6,
            "NotKnown",
            "Known"
        ),
        PERCENTAGES!R53
    )
)</f>
        <v>Known</v>
      </c>
      <c r="S53" t="str">
        <f>IF(
    ISERROR(PERCENTAGES!S53),
    "",
    IF(
        ISNUMBER(PERCENTAGES!S53),
        IF(
            PERCENTAGES!S53 &lt; 0.6,
            "NotKnown",
            "Known"
        ),
        PERCENTAGES!S53
    )
)</f>
        <v>Known</v>
      </c>
      <c r="T53" t="str">
        <f>IF(
    ISERROR(PERCENTAGES!T53),
    "",
    IF(
        ISNUMBER(PERCENTAGES!T53),
        IF(
            PERCENTAGES!T53 &lt; 0.6,
            "NotKnown",
            "Known"
        ),
        PERCENTAGES!T53
    )
)</f>
        <v>Known</v>
      </c>
      <c r="U53" t="str">
        <f>IF(
    ISERROR(PERCENTAGES!U53),
    "",
    IF(
        ISNUMBER(PERCENTAGES!U53),
        IF(
            PERCENTAGES!U53 &lt; 0.6,
            "NotKnown",
            "Known"
        ),
        PERCENTAGES!U53
    )
)</f>
        <v>Known</v>
      </c>
      <c r="V53" t="str">
        <f>IF(
    ISERROR(PERCENTAGES!V53),
    "",
    IF(
        ISNUMBER(PERCENTAGES!V53),
        IF(
            PERCENTAGES!V53 &lt; 0.6,
            "NotKnown",
            "Known"
        ),
        PERCENTAGES!V53
    )
)</f>
        <v>Known</v>
      </c>
      <c r="W53" t="str">
        <f>IF(
    ISERROR(PERCENTAGES!W53),
    "",
    IF(
        ISNUMBER(PERCENTAGES!W53),
        IF(
            PERCENTAGES!W53 &lt; 0.6,
            "NotKnown",
            "Known"
        ),
        PERCENTAGES!W53
    )
)</f>
        <v>Known</v>
      </c>
      <c r="X53" t="str">
        <f>IF(
    ISERROR(PERCENTAGES!X53),
    "",
    IF(
        ISNUMBER(PERCENTAGES!X53),
        IF(
            PERCENTAGES!X53 &lt; 0.6,
            "NotKnown",
            "Known"
        ),
        PERCENTAGES!X53
    )
)</f>
        <v>Known</v>
      </c>
      <c r="Y53" t="str">
        <f>IF(
    ISERROR(PERCENTAGES!Y53),
    "",
    IF(
        ISNUMBER(PERCENTAGES!Y53),
        IF(
            PERCENTAGES!Y53 &lt; 0.6,
            "NotKnown",
            "Known"
        ),
        PERCENTAGES!Y53
    )
)</f>
        <v>NotKnown</v>
      </c>
      <c r="Z53" t="str">
        <f>IF(
    ISERROR(PERCENTAGES!Z53),
    "",
    IF(
        ISNUMBER(PERCENTAGES!Z53),
        IF(
            PERCENTAGES!Z53 &lt; 0.6,
            "NotKnown",
            "Known"
        ),
        PERCENTAGES!Z53
    )
)</f>
        <v>NotKnown</v>
      </c>
      <c r="AA53" t="str">
        <f>IF(
    ISERROR(PERCENTAGES!AA53),
    "",
    IF(
        ISNUMBER(PERCENTAGES!AA53),
        IF(
            PERCENTAGES!AA53 &lt; 0.6,
            "NotKnown",
            "Known"
        ),
        PERCENTAGES!AA53
    )
)</f>
        <v>Known</v>
      </c>
      <c r="AB53" t="str">
        <f>IF(
    ISERROR(PERCENTAGES!AB53),
    "",
    IF(
        ISNUMBER(PERCENTAGES!AB53),
        IF(
            PERCENTAGES!AB53 &lt; 0.6,
            "NotKnown",
            "Known"
        ),
        PERCENTAGES!AB53
    )
)</f>
        <v>Known</v>
      </c>
      <c r="AC53" t="str">
        <f>IF(
    ISERROR(PERCENTAGES!AC53),
    "",
    IF(
        ISNUMBER(PERCENTAGES!AC53),
        IF(
            PERCENTAGES!AC53 &lt; 0.6,
            "NotKnown",
            "Known"
        ),
        PERCENTAGES!AC53
    )
)</f>
        <v>Known</v>
      </c>
      <c r="AD53" t="str">
        <f>IF(
    ISERROR(PERCENTAGES!AD53),
    "",
    IF(
        ISNUMBER(PERCENTAGES!AD53),
        IF(
            PERCENTAGES!AD53 &lt; 0.6,
            "NotKnown",
            "Known"
        ),
        PERCENTAGES!AD53
    )
)</f>
        <v/>
      </c>
      <c r="AE53" t="str">
        <f>IF(
    ISERROR(PERCENTAGES!AE53),
    "",
    IF(
        ISNUMBER(PERCENTAGES!AE53),
        IF(
            PERCENTAGES!AE53 &lt; 0.6,
            "NotKnown",
            "Known"
        ),
        PERCENTAGES!AE53
    )
)</f>
        <v/>
      </c>
      <c r="AF53" t="str">
        <f>IF(
    ISERROR(PERCENTAGES!AF53),
    "",
    IF(
        ISNUMBER(PERCENTAGES!AF53),
        IF(
            PERCENTAGES!AF53 &lt; 0.6,
            "NotKnown",
            "Known"
        ),
        PERCENTAGES!AF53
    )
)</f>
        <v>Known</v>
      </c>
      <c r="AG53" t="str">
        <f>IF(
    ISERROR(PERCENTAGES!AG53),
    "",
    IF(
        ISNUMBER(PERCENTAGES!AG53),
        IF(
            PERCENTAGES!AG53 &lt; 0.6,
            "NotKnown",
            "Known"
        ),
        PERCENTAGES!AG53
    )
)</f>
        <v>Known</v>
      </c>
      <c r="AH53" t="str">
        <f>IF(
    ISERROR(PERCENTAGES!AH53),
    "",
    IF(
        ISNUMBER(PERCENTAGES!AH53),
        IF(
            PERCENTAGES!AH53 &lt; 0.6,
            "NotKnown",
            "Known"
        ),
        PERCENTAGES!AH53
    )
)</f>
        <v>NotKnown</v>
      </c>
      <c r="AI53" t="str">
        <f>IF(
    ISERROR(PERCENTAGES!AI53),
    "",
    IF(
        ISNUMBER(PERCENTAGES!AI53),
        IF(
            PERCENTAGES!AI53 &lt; 0.6,
            "NotKnown",
            "Known"
        ),
        PERCENTAGES!AI53
    )
)</f>
        <v>NotKnown</v>
      </c>
      <c r="AJ53" t="str">
        <f>IF(
    ISERROR(PERCENTAGES!AJ53),
    "",
    IF(
        ISNUMBER(PERCENTAGES!AJ53),
        IF(
            PERCENTAGES!AJ53 &lt; 0.6,
            "NotKnown",
            "Known"
        ),
        PERCENTAGES!AJ53
    )
)</f>
        <v/>
      </c>
      <c r="AK53" t="str">
        <f>IF(
    ISERROR(PERCENTAGES!AK53),
    "",
    IF(
        ISNUMBER(PERCENTAGES!AK53),
        IF(
            PERCENTAGES!AK53 &lt; 0.6,
            "NotKnown",
            "Known"
        ),
        PERCENTAGES!AK53
    )
)</f>
        <v>Known</v>
      </c>
      <c r="AL53" t="str">
        <f>IF(
    ISERROR(PERCENTAGES!AL53),
    "",
    IF(
        ISNUMBER(PERCENTAGES!AL53),
        IF(
            PERCENTAGES!AL53 &lt; 0.6,
            "NotKnown",
            "Known"
        ),
        PERCENTAGES!AL53
    )
)</f>
        <v>Known</v>
      </c>
      <c r="AM53" t="str">
        <f>IF(
    ISERROR(PERCENTAGES!AM53),
    "",
    IF(
        ISNUMBER(PERCENTAGES!AM53),
        IF(
            PERCENTAGES!AM53 &lt; 0.6,
            "NotKnown",
            "Known"
        ),
        PERCENTAGES!AM53
    )
)</f>
        <v/>
      </c>
      <c r="AN53" t="str">
        <f>IF(
    ISERROR(PERCENTAGES!AN53),
    "",
    IF(
        ISNUMBER(PERCENTAGES!AN53),
        IF(
            PERCENTAGES!AN53 &lt; 0.6,
            "NotKnown",
            "Known"
        ),
        PERCENTAGES!AN53
    )
)</f>
        <v/>
      </c>
      <c r="AO53" t="str">
        <f>IF(
    ISERROR(PERCENTAGES!AO53),
    "",
    IF(
        ISNUMBER(PERCENTAGES!AO53),
        IF(
            PERCENTAGES!AO53 &lt; 0.6,
            "NotKnown",
            "Known"
        ),
        PERCENTAGES!AO53
    )
)</f>
        <v/>
      </c>
      <c r="AP53" t="str">
        <f>IF(
    ISERROR(PERCENTAGES!AP53),
    "",
    IF(
        ISNUMBER(PERCENTAGES!AP53),
        IF(
            PERCENTAGES!AP53 &lt; 0.6,
            "NotKnown",
            "Known"
        ),
        PERCENTAGES!AP53
    )
)</f>
        <v>NotKnown</v>
      </c>
      <c r="AQ53" t="str">
        <f>IF(
    ISERROR(PERCENTAGES!AQ53),
    "",
    IF(
        ISNUMBER(PERCENTAGES!AQ53),
        IF(
            PERCENTAGES!AQ53 &lt; 0.6,
            "NotKnown",
            "Known"
        ),
        PERCENTAGES!AQ53
    )
)</f>
        <v/>
      </c>
      <c r="AR53" t="str">
        <f>IF(
    ISERROR(PERCENTAGES!AR53),
    "",
    IF(
        ISNUMBER(PERCENTAGES!AR53),
        IF(
            PERCENTAGES!AR53 &lt; 0.6,
            "NotKnown",
            "Known"
        ),
        PERCENTAGES!AR53
    )
)</f>
        <v>Known</v>
      </c>
      <c r="AS53" t="str">
        <f>IF(
    ISERROR(PERCENTAGES!AS53),
    "",
    IF(
        ISNUMBER(PERCENTAGES!AS53),
        IF(
            PERCENTAGES!AS53 &lt; 0.6,
            "NotKnown",
            "Known"
        ),
        PERCENTAGES!AS53
    )
)</f>
        <v>Known</v>
      </c>
      <c r="AT53" t="str">
        <f>IF(
    ISERROR(PERCENTAGES!AT53),
    "",
    IF(
        ISNUMBER(PERCENTAGES!AT53),
        IF(
            PERCENTAGES!AT53 &lt; 0.6,
            "NotKnown",
            "Known"
        ),
        PERCENTAGES!AT53
    )
)</f>
        <v>Known</v>
      </c>
    </row>
    <row r="54">
      <c r="A54" s="1" t="str">
        <f>IF(
    ISERROR(PERCENTAGES!A54),
    "",
    IF(
        ISNUMBER(PERCENTAGES!A54),
        IF(
            PERCENTAGES!A54 &lt; 0.6,
            "NotKnown",
            "Known"
        ),
        PERCENTAGES!A54
    )
)</f>
        <v>21A-10</v>
      </c>
      <c r="B54" t="str">
        <f>IF(
    ISERROR(PERCENTAGES!B54),
    "",
    IF(
        ISNUMBER(PERCENTAGES!B54),
        IF(
            PERCENTAGES!B54 &lt; 0.6,
            "NotKnown",
            "Known"
        ),
        PERCENTAGES!B54
    )
)</f>
        <v/>
      </c>
      <c r="C54" t="str">
        <f>IF(
    ISERROR(PERCENTAGES!C54),
    "",
    IF(
        ISNUMBER(PERCENTAGES!C54),
        IF(
            PERCENTAGES!C54 &lt; 0.6,
            "NotKnown",
            "Known"
        ),
        PERCENTAGES!C54
    )
)</f>
        <v>Known</v>
      </c>
      <c r="D54" t="str">
        <f>IF(
    ISERROR(PERCENTAGES!D54),
    "",
    IF(
        ISNUMBER(PERCENTAGES!D54),
        IF(
            PERCENTAGES!D54 &lt; 0.6,
            "NotKnown",
            "Known"
        ),
        PERCENTAGES!D54
    )
)</f>
        <v>Known</v>
      </c>
      <c r="E54" t="str">
        <f>IF(
    ISERROR(PERCENTAGES!E54),
    "",
    IF(
        ISNUMBER(PERCENTAGES!E54),
        IF(
            PERCENTAGES!E54 &lt; 0.6,
            "NotKnown",
            "Known"
        ),
        PERCENTAGES!E54
    )
)</f>
        <v>NotKnown</v>
      </c>
      <c r="F54" t="str">
        <f>IF(
    ISERROR(PERCENTAGES!F54),
    "",
    IF(
        ISNUMBER(PERCENTAGES!F54),
        IF(
            PERCENTAGES!F54 &lt; 0.6,
            "NotKnown",
            "Known"
        ),
        PERCENTAGES!F54
    )
)</f>
        <v>Known</v>
      </c>
      <c r="G54" t="str">
        <f>IF(
    ISERROR(PERCENTAGES!G54),
    "",
    IF(
        ISNUMBER(PERCENTAGES!G54),
        IF(
            PERCENTAGES!G54 &lt; 0.6,
            "NotKnown",
            "Known"
        ),
        PERCENTAGES!G54
    )
)</f>
        <v>NotKnown</v>
      </c>
      <c r="H54" t="str">
        <f>IF(
    ISERROR(PERCENTAGES!H54),
    "",
    IF(
        ISNUMBER(PERCENTAGES!H54),
        IF(
            PERCENTAGES!H54 &lt; 0.6,
            "NotKnown",
            "Known"
        ),
        PERCENTAGES!H54
    )
)</f>
        <v>Known</v>
      </c>
      <c r="I54" t="str">
        <f>IF(
    ISERROR(PERCENTAGES!I54),
    "",
    IF(
        ISNUMBER(PERCENTAGES!I54),
        IF(
            PERCENTAGES!I54 &lt; 0.6,
            "NotKnown",
            "Known"
        ),
        PERCENTAGES!I54
    )
)</f>
        <v>Known</v>
      </c>
      <c r="J54" t="str">
        <f>IF(
    ISERROR(PERCENTAGES!J54),
    "",
    IF(
        ISNUMBER(PERCENTAGES!J54),
        IF(
            PERCENTAGES!J54 &lt; 0.6,
            "NotKnown",
            "Known"
        ),
        PERCENTAGES!J54
    )
)</f>
        <v>Known</v>
      </c>
      <c r="K54" t="str">
        <f>IF(
    ISERROR(PERCENTAGES!K54),
    "",
    IF(
        ISNUMBER(PERCENTAGES!K54),
        IF(
            PERCENTAGES!K54 &lt; 0.6,
            "NotKnown",
            "Known"
        ),
        PERCENTAGES!K54
    )
)</f>
        <v>Known</v>
      </c>
      <c r="L54" t="str">
        <f>IF(
    ISERROR(PERCENTAGES!L54),
    "",
    IF(
        ISNUMBER(PERCENTAGES!L54),
        IF(
            PERCENTAGES!L54 &lt; 0.6,
            "NotKnown",
            "Known"
        ),
        PERCENTAGES!L54
    )
)</f>
        <v>Known</v>
      </c>
      <c r="M54" t="str">
        <f>IF(
    ISERROR(PERCENTAGES!M54),
    "",
    IF(
        ISNUMBER(PERCENTAGES!M54),
        IF(
            PERCENTAGES!M54 &lt; 0.6,
            "NotKnown",
            "Known"
        ),
        PERCENTAGES!M54
    )
)</f>
        <v>Known</v>
      </c>
      <c r="N54" t="str">
        <f>IF(
    ISERROR(PERCENTAGES!N54),
    "",
    IF(
        ISNUMBER(PERCENTAGES!N54),
        IF(
            PERCENTAGES!N54 &lt; 0.6,
            "NotKnown",
            "Known"
        ),
        PERCENTAGES!N54
    )
)</f>
        <v>NotKnown</v>
      </c>
      <c r="O54" t="str">
        <f>IF(
    ISERROR(PERCENTAGES!O54),
    "",
    IF(
        ISNUMBER(PERCENTAGES!O54),
        IF(
            PERCENTAGES!O54 &lt; 0.6,
            "NotKnown",
            "Known"
        ),
        PERCENTAGES!O54
    )
)</f>
        <v>Known</v>
      </c>
      <c r="P54" t="str">
        <f>IF(
    ISERROR(PERCENTAGES!P54),
    "",
    IF(
        ISNUMBER(PERCENTAGES!P54),
        IF(
            PERCENTAGES!P54 &lt; 0.6,
            "NotKnown",
            "Known"
        ),
        PERCENTAGES!P54
    )
)</f>
        <v/>
      </c>
      <c r="Q54" t="str">
        <f>IF(
    ISERROR(PERCENTAGES!Q54),
    "",
    IF(
        ISNUMBER(PERCENTAGES!Q54),
        IF(
            PERCENTAGES!Q54 &lt; 0.6,
            "NotKnown",
            "Known"
        ),
        PERCENTAGES!Q54
    )
)</f>
        <v/>
      </c>
      <c r="R54" t="str">
        <f>IF(
    ISERROR(PERCENTAGES!R54),
    "",
    IF(
        ISNUMBER(PERCENTAGES!R54),
        IF(
            PERCENTAGES!R54 &lt; 0.6,
            "NotKnown",
            "Known"
        ),
        PERCENTAGES!R54
    )
)</f>
        <v>Known</v>
      </c>
      <c r="S54" t="str">
        <f>IF(
    ISERROR(PERCENTAGES!S54),
    "",
    IF(
        ISNUMBER(PERCENTAGES!S54),
        IF(
            PERCENTAGES!S54 &lt; 0.6,
            "NotKnown",
            "Known"
        ),
        PERCENTAGES!S54
    )
)</f>
        <v>Known</v>
      </c>
      <c r="T54" t="str">
        <f>IF(
    ISERROR(PERCENTAGES!T54),
    "",
    IF(
        ISNUMBER(PERCENTAGES!T54),
        IF(
            PERCENTAGES!T54 &lt; 0.6,
            "NotKnown",
            "Known"
        ),
        PERCENTAGES!T54
    )
)</f>
        <v>Known</v>
      </c>
      <c r="U54" t="str">
        <f>IF(
    ISERROR(PERCENTAGES!U54),
    "",
    IF(
        ISNUMBER(PERCENTAGES!U54),
        IF(
            PERCENTAGES!U54 &lt; 0.6,
            "NotKnown",
            "Known"
        ),
        PERCENTAGES!U54
    )
)</f>
        <v>Known</v>
      </c>
      <c r="V54" t="str">
        <f>IF(
    ISERROR(PERCENTAGES!V54),
    "",
    IF(
        ISNUMBER(PERCENTAGES!V54),
        IF(
            PERCENTAGES!V54 &lt; 0.6,
            "NotKnown",
            "Known"
        ),
        PERCENTAGES!V54
    )
)</f>
        <v>Known</v>
      </c>
      <c r="W54" t="str">
        <f>IF(
    ISERROR(PERCENTAGES!W54),
    "",
    IF(
        ISNUMBER(PERCENTAGES!W54),
        IF(
            PERCENTAGES!W54 &lt; 0.6,
            "NotKnown",
            "Known"
        ),
        PERCENTAGES!W54
    )
)</f>
        <v>Known</v>
      </c>
      <c r="X54" t="str">
        <f>IF(
    ISERROR(PERCENTAGES!X54),
    "",
    IF(
        ISNUMBER(PERCENTAGES!X54),
        IF(
            PERCENTAGES!X54 &lt; 0.6,
            "NotKnown",
            "Known"
        ),
        PERCENTAGES!X54
    )
)</f>
        <v>Known</v>
      </c>
      <c r="Y54" t="str">
        <f>IF(
    ISERROR(PERCENTAGES!Y54),
    "",
    IF(
        ISNUMBER(PERCENTAGES!Y54),
        IF(
            PERCENTAGES!Y54 &lt; 0.6,
            "NotKnown",
            "Known"
        ),
        PERCENTAGES!Y54
    )
)</f>
        <v>NotKnown</v>
      </c>
      <c r="Z54" t="str">
        <f>IF(
    ISERROR(PERCENTAGES!Z54),
    "",
    IF(
        ISNUMBER(PERCENTAGES!Z54),
        IF(
            PERCENTAGES!Z54 &lt; 0.6,
            "NotKnown",
            "Known"
        ),
        PERCENTAGES!Z54
    )
)</f>
        <v>Known</v>
      </c>
      <c r="AA54" t="str">
        <f>IF(
    ISERROR(PERCENTAGES!AA54),
    "",
    IF(
        ISNUMBER(PERCENTAGES!AA54),
        IF(
            PERCENTAGES!AA54 &lt; 0.6,
            "NotKnown",
            "Known"
        ),
        PERCENTAGES!AA54
    )
)</f>
        <v>Known</v>
      </c>
      <c r="AB54" t="str">
        <f>IF(
    ISERROR(PERCENTAGES!AB54),
    "",
    IF(
        ISNUMBER(PERCENTAGES!AB54),
        IF(
            PERCENTAGES!AB54 &lt; 0.6,
            "NotKnown",
            "Known"
        ),
        PERCENTAGES!AB54
    )
)</f>
        <v>Known</v>
      </c>
      <c r="AC54" t="str">
        <f>IF(
    ISERROR(PERCENTAGES!AC54),
    "",
    IF(
        ISNUMBER(PERCENTAGES!AC54),
        IF(
            PERCENTAGES!AC54 &lt; 0.6,
            "NotKnown",
            "Known"
        ),
        PERCENTAGES!AC54
    )
)</f>
        <v>Known</v>
      </c>
      <c r="AD54" t="str">
        <f>IF(
    ISERROR(PERCENTAGES!AD54),
    "",
    IF(
        ISNUMBER(PERCENTAGES!AD54),
        IF(
            PERCENTAGES!AD54 &lt; 0.6,
            "NotKnown",
            "Known"
        ),
        PERCENTAGES!AD54
    )
)</f>
        <v/>
      </c>
      <c r="AE54" t="str">
        <f>IF(
    ISERROR(PERCENTAGES!AE54),
    "",
    IF(
        ISNUMBER(PERCENTAGES!AE54),
        IF(
            PERCENTAGES!AE54 &lt; 0.6,
            "NotKnown",
            "Known"
        ),
        PERCENTAGES!AE54
    )
)</f>
        <v/>
      </c>
      <c r="AF54" t="str">
        <f>IF(
    ISERROR(PERCENTAGES!AF54),
    "",
    IF(
        ISNUMBER(PERCENTAGES!AF54),
        IF(
            PERCENTAGES!AF54 &lt; 0.6,
            "NotKnown",
            "Known"
        ),
        PERCENTAGES!AF54
    )
)</f>
        <v>Known</v>
      </c>
      <c r="AG54" t="str">
        <f>IF(
    ISERROR(PERCENTAGES!AG54),
    "",
    IF(
        ISNUMBER(PERCENTAGES!AG54),
        IF(
            PERCENTAGES!AG54 &lt; 0.6,
            "NotKnown",
            "Known"
        ),
        PERCENTAGES!AG54
    )
)</f>
        <v>Known</v>
      </c>
      <c r="AH54" t="str">
        <f>IF(
    ISERROR(PERCENTAGES!AH54),
    "",
    IF(
        ISNUMBER(PERCENTAGES!AH54),
        IF(
            PERCENTAGES!AH54 &lt; 0.6,
            "NotKnown",
            "Known"
        ),
        PERCENTAGES!AH54
    )
)</f>
        <v>Known</v>
      </c>
      <c r="AI54" t="str">
        <f>IF(
    ISERROR(PERCENTAGES!AI54),
    "",
    IF(
        ISNUMBER(PERCENTAGES!AI54),
        IF(
            PERCENTAGES!AI54 &lt; 0.6,
            "NotKnown",
            "Known"
        ),
        PERCENTAGES!AI54
    )
)</f>
        <v>NotKnown</v>
      </c>
      <c r="AJ54" t="str">
        <f>IF(
    ISERROR(PERCENTAGES!AJ54),
    "",
    IF(
        ISNUMBER(PERCENTAGES!AJ54),
        IF(
            PERCENTAGES!AJ54 &lt; 0.6,
            "NotKnown",
            "Known"
        ),
        PERCENTAGES!AJ54
    )
)</f>
        <v/>
      </c>
      <c r="AK54" t="str">
        <f>IF(
    ISERROR(PERCENTAGES!AK54),
    "",
    IF(
        ISNUMBER(PERCENTAGES!AK54),
        IF(
            PERCENTAGES!AK54 &lt; 0.6,
            "NotKnown",
            "Known"
        ),
        PERCENTAGES!AK54
    )
)</f>
        <v>Known</v>
      </c>
      <c r="AL54" t="str">
        <f>IF(
    ISERROR(PERCENTAGES!AL54),
    "",
    IF(
        ISNUMBER(PERCENTAGES!AL54),
        IF(
            PERCENTAGES!AL54 &lt; 0.6,
            "NotKnown",
            "Known"
        ),
        PERCENTAGES!AL54
    )
)</f>
        <v>Known</v>
      </c>
      <c r="AM54" t="str">
        <f>IF(
    ISERROR(PERCENTAGES!AM54),
    "",
    IF(
        ISNUMBER(PERCENTAGES!AM54),
        IF(
            PERCENTAGES!AM54 &lt; 0.6,
            "NotKnown",
            "Known"
        ),
        PERCENTAGES!AM54
    )
)</f>
        <v/>
      </c>
      <c r="AN54" t="str">
        <f>IF(
    ISERROR(PERCENTAGES!AN54),
    "",
    IF(
        ISNUMBER(PERCENTAGES!AN54),
        IF(
            PERCENTAGES!AN54 &lt; 0.6,
            "NotKnown",
            "Known"
        ),
        PERCENTAGES!AN54
    )
)</f>
        <v/>
      </c>
      <c r="AO54" t="str">
        <f>IF(
    ISERROR(PERCENTAGES!AO54),
    "",
    IF(
        ISNUMBER(PERCENTAGES!AO54),
        IF(
            PERCENTAGES!AO54 &lt; 0.6,
            "NotKnown",
            "Known"
        ),
        PERCENTAGES!AO54
    )
)</f>
        <v/>
      </c>
      <c r="AP54" t="str">
        <f>IF(
    ISERROR(PERCENTAGES!AP54),
    "",
    IF(
        ISNUMBER(PERCENTAGES!AP54),
        IF(
            PERCENTAGES!AP54 &lt; 0.6,
            "NotKnown",
            "Known"
        ),
        PERCENTAGES!AP54
    )
)</f>
        <v>Known</v>
      </c>
      <c r="AQ54" t="str">
        <f>IF(
    ISERROR(PERCENTAGES!AQ54),
    "",
    IF(
        ISNUMBER(PERCENTAGES!AQ54),
        IF(
            PERCENTAGES!AQ54 &lt; 0.6,
            "NotKnown",
            "Known"
        ),
        PERCENTAGES!AQ54
    )
)</f>
        <v/>
      </c>
      <c r="AR54" t="str">
        <f>IF(
    ISERROR(PERCENTAGES!AR54),
    "",
    IF(
        ISNUMBER(PERCENTAGES!AR54),
        IF(
            PERCENTAGES!AR54 &lt; 0.6,
            "NotKnown",
            "Known"
        ),
        PERCENTAGES!AR54
    )
)</f>
        <v>Known</v>
      </c>
      <c r="AS54" t="str">
        <f>IF(
    ISERROR(PERCENTAGES!AS54),
    "",
    IF(
        ISNUMBER(PERCENTAGES!AS54),
        IF(
            PERCENTAGES!AS54 &lt; 0.6,
            "NotKnown",
            "Known"
        ),
        PERCENTAGES!AS54
    )
)</f>
        <v>Known</v>
      </c>
      <c r="AT54" t="str">
        <f>IF(
    ISERROR(PERCENTAGES!AT54),
    "",
    IF(
        ISNUMBER(PERCENTAGES!AT54),
        IF(
            PERCENTAGES!AT54 &lt; 0.6,
            "NotKnown",
            "Known"
        ),
        PERCENTAGES!AT54
    )
)</f>
        <v>Known</v>
      </c>
    </row>
    <row r="55">
      <c r="A55" s="1" t="str">
        <f>IF(
    ISERROR(PERCENTAGES!A55),
    "",
    IF(
        ISNUMBER(PERCENTAGES!A55),
        IF(
            PERCENTAGES!A55 &lt; 0.6,
            "NotKnown",
            "Known"
        ),
        PERCENTAGES!A55
    )
)</f>
        <v>21A-11</v>
      </c>
      <c r="B55" t="str">
        <f>IF(
    ISERROR(PERCENTAGES!B55),
    "",
    IF(
        ISNUMBER(PERCENTAGES!B55),
        IF(
            PERCENTAGES!B55 &lt; 0.6,
            "NotKnown",
            "Known"
        ),
        PERCENTAGES!B55
    )
)</f>
        <v/>
      </c>
      <c r="C55" t="str">
        <f>IF(
    ISERROR(PERCENTAGES!C55),
    "",
    IF(
        ISNUMBER(PERCENTAGES!C55),
        IF(
            PERCENTAGES!C55 &lt; 0.6,
            "NotKnown",
            "Known"
        ),
        PERCENTAGES!C55
    )
)</f>
        <v>NotKnown</v>
      </c>
      <c r="D55" t="str">
        <f>IF(
    ISERROR(PERCENTAGES!D55),
    "",
    IF(
        ISNUMBER(PERCENTAGES!D55),
        IF(
            PERCENTAGES!D55 &lt; 0.6,
            "NotKnown",
            "Known"
        ),
        PERCENTAGES!D55
    )
)</f>
        <v>NotKnown</v>
      </c>
      <c r="E55" t="str">
        <f>IF(
    ISERROR(PERCENTAGES!E55),
    "",
    IF(
        ISNUMBER(PERCENTAGES!E55),
        IF(
            PERCENTAGES!E55 &lt; 0.6,
            "NotKnown",
            "Known"
        ),
        PERCENTAGES!E55
    )
)</f>
        <v>Known</v>
      </c>
      <c r="F55" t="str">
        <f>IF(
    ISERROR(PERCENTAGES!F55),
    "",
    IF(
        ISNUMBER(PERCENTAGES!F55),
        IF(
            PERCENTAGES!F55 &lt; 0.6,
            "NotKnown",
            "Known"
        ),
        PERCENTAGES!F55
    )
)</f>
        <v>NotKnown</v>
      </c>
      <c r="G55" t="str">
        <f>IF(
    ISERROR(PERCENTAGES!G55),
    "",
    IF(
        ISNUMBER(PERCENTAGES!G55),
        IF(
            PERCENTAGES!G55 &lt; 0.6,
            "NotKnown",
            "Known"
        ),
        PERCENTAGES!G55
    )
)</f>
        <v>NotKnown</v>
      </c>
      <c r="H55" t="str">
        <f>IF(
    ISERROR(PERCENTAGES!H55),
    "",
    IF(
        ISNUMBER(PERCENTAGES!H55),
        IF(
            PERCENTAGES!H55 &lt; 0.6,
            "NotKnown",
            "Known"
        ),
        PERCENTAGES!H55
    )
)</f>
        <v>NotKnown</v>
      </c>
      <c r="I55" t="str">
        <f>IF(
    ISERROR(PERCENTAGES!I55),
    "",
    IF(
        ISNUMBER(PERCENTAGES!I55),
        IF(
            PERCENTAGES!I55 &lt; 0.6,
            "NotKnown",
            "Known"
        ),
        PERCENTAGES!I55
    )
)</f>
        <v>NotKnown</v>
      </c>
      <c r="J55" t="str">
        <f>IF(
    ISERROR(PERCENTAGES!J55),
    "",
    IF(
        ISNUMBER(PERCENTAGES!J55),
        IF(
            PERCENTAGES!J55 &lt; 0.6,
            "NotKnown",
            "Known"
        ),
        PERCENTAGES!J55
    )
)</f>
        <v>NotKnown</v>
      </c>
      <c r="K55" t="str">
        <f>IF(
    ISERROR(PERCENTAGES!K55),
    "",
    IF(
        ISNUMBER(PERCENTAGES!K55),
        IF(
            PERCENTAGES!K55 &lt; 0.6,
            "NotKnown",
            "Known"
        ),
        PERCENTAGES!K55
    )
)</f>
        <v>NotKnown</v>
      </c>
      <c r="L55" t="str">
        <f>IF(
    ISERROR(PERCENTAGES!L55),
    "",
    IF(
        ISNUMBER(PERCENTAGES!L55),
        IF(
            PERCENTAGES!L55 &lt; 0.6,
            "NotKnown",
            "Known"
        ),
        PERCENTAGES!L55
    )
)</f>
        <v>NotKnown</v>
      </c>
      <c r="M55" t="str">
        <f>IF(
    ISERROR(PERCENTAGES!M55),
    "",
    IF(
        ISNUMBER(PERCENTAGES!M55),
        IF(
            PERCENTAGES!M55 &lt; 0.6,
            "NotKnown",
            "Known"
        ),
        PERCENTAGES!M55
    )
)</f>
        <v>NotKnown</v>
      </c>
      <c r="N55" t="str">
        <f>IF(
    ISERROR(PERCENTAGES!N55),
    "",
    IF(
        ISNUMBER(PERCENTAGES!N55),
        IF(
            PERCENTAGES!N55 &lt; 0.6,
            "NotKnown",
            "Known"
        ),
        PERCENTAGES!N55
    )
)</f>
        <v>NotKnown</v>
      </c>
      <c r="O55" t="str">
        <f>IF(
    ISERROR(PERCENTAGES!O55),
    "",
    IF(
        ISNUMBER(PERCENTAGES!O55),
        IF(
            PERCENTAGES!O55 &lt; 0.6,
            "NotKnown",
            "Known"
        ),
        PERCENTAGES!O55
    )
)</f>
        <v>NotKnown</v>
      </c>
      <c r="P55" t="str">
        <f>IF(
    ISERROR(PERCENTAGES!P55),
    "",
    IF(
        ISNUMBER(PERCENTAGES!P55),
        IF(
            PERCENTAGES!P55 &lt; 0.6,
            "NotKnown",
            "Known"
        ),
        PERCENTAGES!P55
    )
)</f>
        <v/>
      </c>
      <c r="Q55" t="str">
        <f>IF(
    ISERROR(PERCENTAGES!Q55),
    "",
    IF(
        ISNUMBER(PERCENTAGES!Q55),
        IF(
            PERCENTAGES!Q55 &lt; 0.6,
            "NotKnown",
            "Known"
        ),
        PERCENTAGES!Q55
    )
)</f>
        <v/>
      </c>
      <c r="R55" t="str">
        <f>IF(
    ISERROR(PERCENTAGES!R55),
    "",
    IF(
        ISNUMBER(PERCENTAGES!R55),
        IF(
            PERCENTAGES!R55 &lt; 0.6,
            "NotKnown",
            "Known"
        ),
        PERCENTAGES!R55
    )
)</f>
        <v>NotKnown</v>
      </c>
      <c r="S55" t="str">
        <f>IF(
    ISERROR(PERCENTAGES!S55),
    "",
    IF(
        ISNUMBER(PERCENTAGES!S55),
        IF(
            PERCENTAGES!S55 &lt; 0.6,
            "NotKnown",
            "Known"
        ),
        PERCENTAGES!S55
    )
)</f>
        <v>NotKnown</v>
      </c>
      <c r="T55" t="str">
        <f>IF(
    ISERROR(PERCENTAGES!T55),
    "",
    IF(
        ISNUMBER(PERCENTAGES!T55),
        IF(
            PERCENTAGES!T55 &lt; 0.6,
            "NotKnown",
            "Known"
        ),
        PERCENTAGES!T55
    )
)</f>
        <v>NotKnown</v>
      </c>
      <c r="U55" t="str">
        <f>IF(
    ISERROR(PERCENTAGES!U55),
    "",
    IF(
        ISNUMBER(PERCENTAGES!U55),
        IF(
            PERCENTAGES!U55 &lt; 0.6,
            "NotKnown",
            "Known"
        ),
        PERCENTAGES!U55
    )
)</f>
        <v>NotKnown</v>
      </c>
      <c r="V55" t="str">
        <f>IF(
    ISERROR(PERCENTAGES!V55),
    "",
    IF(
        ISNUMBER(PERCENTAGES!V55),
        IF(
            PERCENTAGES!V55 &lt; 0.6,
            "NotKnown",
            "Known"
        ),
        PERCENTAGES!V55
    )
)</f>
        <v>NotKnown</v>
      </c>
      <c r="W55" t="str">
        <f>IF(
    ISERROR(PERCENTAGES!W55),
    "",
    IF(
        ISNUMBER(PERCENTAGES!W55),
        IF(
            PERCENTAGES!W55 &lt; 0.6,
            "NotKnown",
            "Known"
        ),
        PERCENTAGES!W55
    )
)</f>
        <v>NotKnown</v>
      </c>
      <c r="X55" t="str">
        <f>IF(
    ISERROR(PERCENTAGES!X55),
    "",
    IF(
        ISNUMBER(PERCENTAGES!X55),
        IF(
            PERCENTAGES!X55 &lt; 0.6,
            "NotKnown",
            "Known"
        ),
        PERCENTAGES!X55
    )
)</f>
        <v>NotKnown</v>
      </c>
      <c r="Y55" t="str">
        <f>IF(
    ISERROR(PERCENTAGES!Y55),
    "",
    IF(
        ISNUMBER(PERCENTAGES!Y55),
        IF(
            PERCENTAGES!Y55 &lt; 0.6,
            "NotKnown",
            "Known"
        ),
        PERCENTAGES!Y55
    )
)</f>
        <v>NotKnown</v>
      </c>
      <c r="Z55" t="str">
        <f>IF(
    ISERROR(PERCENTAGES!Z55),
    "",
    IF(
        ISNUMBER(PERCENTAGES!Z55),
        IF(
            PERCENTAGES!Z55 &lt; 0.6,
            "NotKnown",
            "Known"
        ),
        PERCENTAGES!Z55
    )
)</f>
        <v>NotKnown</v>
      </c>
      <c r="AA55" t="str">
        <f>IF(
    ISERROR(PERCENTAGES!AA55),
    "",
    IF(
        ISNUMBER(PERCENTAGES!AA55),
        IF(
            PERCENTAGES!AA55 &lt; 0.6,
            "NotKnown",
            "Known"
        ),
        PERCENTAGES!AA55
    )
)</f>
        <v>NotKnown</v>
      </c>
      <c r="AB55" t="str">
        <f>IF(
    ISERROR(PERCENTAGES!AB55),
    "",
    IF(
        ISNUMBER(PERCENTAGES!AB55),
        IF(
            PERCENTAGES!AB55 &lt; 0.6,
            "NotKnown",
            "Known"
        ),
        PERCENTAGES!AB55
    )
)</f>
        <v>NotKnown</v>
      </c>
      <c r="AC55" t="str">
        <f>IF(
    ISERROR(PERCENTAGES!AC55),
    "",
    IF(
        ISNUMBER(PERCENTAGES!AC55),
        IF(
            PERCENTAGES!AC55 &lt; 0.6,
            "NotKnown",
            "Known"
        ),
        PERCENTAGES!AC55
    )
)</f>
        <v>NotKnown</v>
      </c>
      <c r="AD55" t="str">
        <f>IF(
    ISERROR(PERCENTAGES!AD55),
    "",
    IF(
        ISNUMBER(PERCENTAGES!AD55),
        IF(
            PERCENTAGES!AD55 &lt; 0.6,
            "NotKnown",
            "Known"
        ),
        PERCENTAGES!AD55
    )
)</f>
        <v/>
      </c>
      <c r="AE55" t="str">
        <f>IF(
    ISERROR(PERCENTAGES!AE55),
    "",
    IF(
        ISNUMBER(PERCENTAGES!AE55),
        IF(
            PERCENTAGES!AE55 &lt; 0.6,
            "NotKnown",
            "Known"
        ),
        PERCENTAGES!AE55
    )
)</f>
        <v/>
      </c>
      <c r="AF55" t="str">
        <f>IF(
    ISERROR(PERCENTAGES!AF55),
    "",
    IF(
        ISNUMBER(PERCENTAGES!AF55),
        IF(
            PERCENTAGES!AF55 &lt; 0.6,
            "NotKnown",
            "Known"
        ),
        PERCENTAGES!AF55
    )
)</f>
        <v>NotKnown</v>
      </c>
      <c r="AG55" t="str">
        <f>IF(
    ISERROR(PERCENTAGES!AG55),
    "",
    IF(
        ISNUMBER(PERCENTAGES!AG55),
        IF(
            PERCENTAGES!AG55 &lt; 0.6,
            "NotKnown",
            "Known"
        ),
        PERCENTAGES!AG55
    )
)</f>
        <v>NotKnown</v>
      </c>
      <c r="AH55" t="str">
        <f>IF(
    ISERROR(PERCENTAGES!AH55),
    "",
    IF(
        ISNUMBER(PERCENTAGES!AH55),
        IF(
            PERCENTAGES!AH55 &lt; 0.6,
            "NotKnown",
            "Known"
        ),
        PERCENTAGES!AH55
    )
)</f>
        <v>NotKnown</v>
      </c>
      <c r="AI55" t="str">
        <f>IF(
    ISERROR(PERCENTAGES!AI55),
    "",
    IF(
        ISNUMBER(PERCENTAGES!AI55),
        IF(
            PERCENTAGES!AI55 &lt; 0.6,
            "NotKnown",
            "Known"
        ),
        PERCENTAGES!AI55
    )
)</f>
        <v>NotKnown</v>
      </c>
      <c r="AJ55" t="str">
        <f>IF(
    ISERROR(PERCENTAGES!AJ55),
    "",
    IF(
        ISNUMBER(PERCENTAGES!AJ55),
        IF(
            PERCENTAGES!AJ55 &lt; 0.6,
            "NotKnown",
            "Known"
        ),
        PERCENTAGES!AJ55
    )
)</f>
        <v/>
      </c>
      <c r="AK55" t="str">
        <f>IF(
    ISERROR(PERCENTAGES!AK55),
    "",
    IF(
        ISNUMBER(PERCENTAGES!AK55),
        IF(
            PERCENTAGES!AK55 &lt; 0.6,
            "NotKnown",
            "Known"
        ),
        PERCENTAGES!AK55
    )
)</f>
        <v>NotKnown</v>
      </c>
      <c r="AL55" t="str">
        <f>IF(
    ISERROR(PERCENTAGES!AL55),
    "",
    IF(
        ISNUMBER(PERCENTAGES!AL55),
        IF(
            PERCENTAGES!AL55 &lt; 0.6,
            "NotKnown",
            "Known"
        ),
        PERCENTAGES!AL55
    )
)</f>
        <v>NotKnown</v>
      </c>
      <c r="AM55" t="str">
        <f>IF(
    ISERROR(PERCENTAGES!AM55),
    "",
    IF(
        ISNUMBER(PERCENTAGES!AM55),
        IF(
            PERCENTAGES!AM55 &lt; 0.6,
            "NotKnown",
            "Known"
        ),
        PERCENTAGES!AM55
    )
)</f>
        <v/>
      </c>
      <c r="AN55" t="str">
        <f>IF(
    ISERROR(PERCENTAGES!AN55),
    "",
    IF(
        ISNUMBER(PERCENTAGES!AN55),
        IF(
            PERCENTAGES!AN55 &lt; 0.6,
            "NotKnown",
            "Known"
        ),
        PERCENTAGES!AN55
    )
)</f>
        <v/>
      </c>
      <c r="AO55" t="str">
        <f>IF(
    ISERROR(PERCENTAGES!AO55),
    "",
    IF(
        ISNUMBER(PERCENTAGES!AO55),
        IF(
            PERCENTAGES!AO55 &lt; 0.6,
            "NotKnown",
            "Known"
        ),
        PERCENTAGES!AO55
    )
)</f>
        <v/>
      </c>
      <c r="AP55" t="str">
        <f>IF(
    ISERROR(PERCENTAGES!AP55),
    "",
    IF(
        ISNUMBER(PERCENTAGES!AP55),
        IF(
            PERCENTAGES!AP55 &lt; 0.6,
            "NotKnown",
            "Known"
        ),
        PERCENTAGES!AP55
    )
)</f>
        <v>NotKnown</v>
      </c>
      <c r="AQ55" t="str">
        <f>IF(
    ISERROR(PERCENTAGES!AQ55),
    "",
    IF(
        ISNUMBER(PERCENTAGES!AQ55),
        IF(
            PERCENTAGES!AQ55 &lt; 0.6,
            "NotKnown",
            "Known"
        ),
        PERCENTAGES!AQ55
    )
)</f>
        <v/>
      </c>
      <c r="AR55" t="str">
        <f>IF(
    ISERROR(PERCENTAGES!AR55),
    "",
    IF(
        ISNUMBER(PERCENTAGES!AR55),
        IF(
            PERCENTAGES!AR55 &lt; 0.6,
            "NotKnown",
            "Known"
        ),
        PERCENTAGES!AR55
    )
)</f>
        <v>NotKnown</v>
      </c>
      <c r="AS55" t="str">
        <f>IF(
    ISERROR(PERCENTAGES!AS55),
    "",
    IF(
        ISNUMBER(PERCENTAGES!AS55),
        IF(
            PERCENTAGES!AS55 &lt; 0.6,
            "NotKnown",
            "Known"
        ),
        PERCENTAGES!AS55
    )
)</f>
        <v>Known</v>
      </c>
      <c r="AT55" t="str">
        <f>IF(
    ISERROR(PERCENTAGES!AT55),
    "",
    IF(
        ISNUMBER(PERCENTAGES!AT55),
        IF(
            PERCENTAGES!AT55 &lt; 0.6,
            "NotKnown",
            "Known"
        ),
        PERCENTAGES!AT55
    )
)</f>
        <v>NotKnown</v>
      </c>
    </row>
    <row r="56">
      <c r="A56" s="1" t="str">
        <f>IF(
    ISERROR(PERCENTAGES!A56),
    "",
    IF(
        ISNUMBER(PERCENTAGES!A56),
        IF(
            PERCENTAGES!A56 &lt; 0.6,
            "NotKnown",
            "Known"
        ),
        PERCENTAGES!A56
    )
)</f>
        <v>21A-12</v>
      </c>
      <c r="B56" t="str">
        <f>IF(
    ISERROR(PERCENTAGES!B56),
    "",
    IF(
        ISNUMBER(PERCENTAGES!B56),
        IF(
            PERCENTAGES!B56 &lt; 0.6,
            "NotKnown",
            "Known"
        ),
        PERCENTAGES!B56
    )
)</f>
        <v/>
      </c>
      <c r="C56" t="str">
        <f>IF(
    ISERROR(PERCENTAGES!C56),
    "",
    IF(
        ISNUMBER(PERCENTAGES!C56),
        IF(
            PERCENTAGES!C56 &lt; 0.6,
            "NotKnown",
            "Known"
        ),
        PERCENTAGES!C56
    )
)</f>
        <v>Known</v>
      </c>
      <c r="D56" t="str">
        <f>IF(
    ISERROR(PERCENTAGES!D56),
    "",
    IF(
        ISNUMBER(PERCENTAGES!D56),
        IF(
            PERCENTAGES!D56 &lt; 0.6,
            "NotKnown",
            "Known"
        ),
        PERCENTAGES!D56
    )
)</f>
        <v>Known</v>
      </c>
      <c r="E56" t="str">
        <f>IF(
    ISERROR(PERCENTAGES!E56),
    "",
    IF(
        ISNUMBER(PERCENTAGES!E56),
        IF(
            PERCENTAGES!E56 &lt; 0.6,
            "NotKnown",
            "Known"
        ),
        PERCENTAGES!E56
    )
)</f>
        <v>NotKnown</v>
      </c>
      <c r="F56" t="str">
        <f>IF(
    ISERROR(PERCENTAGES!F56),
    "",
    IF(
        ISNUMBER(PERCENTAGES!F56),
        IF(
            PERCENTAGES!F56 &lt; 0.6,
            "NotKnown",
            "Known"
        ),
        PERCENTAGES!F56
    )
)</f>
        <v>Known</v>
      </c>
      <c r="G56" t="str">
        <f>IF(
    ISERROR(PERCENTAGES!G56),
    "",
    IF(
        ISNUMBER(PERCENTAGES!G56),
        IF(
            PERCENTAGES!G56 &lt; 0.6,
            "NotKnown",
            "Known"
        ),
        PERCENTAGES!G56
    )
)</f>
        <v>Known</v>
      </c>
      <c r="H56" t="str">
        <f>IF(
    ISERROR(PERCENTAGES!H56),
    "",
    IF(
        ISNUMBER(PERCENTAGES!H56),
        IF(
            PERCENTAGES!H56 &lt; 0.6,
            "NotKnown",
            "Known"
        ),
        PERCENTAGES!H56
    )
)</f>
        <v>Known</v>
      </c>
      <c r="I56" t="str">
        <f>IF(
    ISERROR(PERCENTAGES!I56),
    "",
    IF(
        ISNUMBER(PERCENTAGES!I56),
        IF(
            PERCENTAGES!I56 &lt; 0.6,
            "NotKnown",
            "Known"
        ),
        PERCENTAGES!I56
    )
)</f>
        <v>Known</v>
      </c>
      <c r="J56" t="str">
        <f>IF(
    ISERROR(PERCENTAGES!J56),
    "",
    IF(
        ISNUMBER(PERCENTAGES!J56),
        IF(
            PERCENTAGES!J56 &lt; 0.6,
            "NotKnown",
            "Known"
        ),
        PERCENTAGES!J56
    )
)</f>
        <v>Known</v>
      </c>
      <c r="K56" t="str">
        <f>IF(
    ISERROR(PERCENTAGES!K56),
    "",
    IF(
        ISNUMBER(PERCENTAGES!K56),
        IF(
            PERCENTAGES!K56 &lt; 0.6,
            "NotKnown",
            "Known"
        ),
        PERCENTAGES!K56
    )
)</f>
        <v>Known</v>
      </c>
      <c r="L56" t="str">
        <f>IF(
    ISERROR(PERCENTAGES!L56),
    "",
    IF(
        ISNUMBER(PERCENTAGES!L56),
        IF(
            PERCENTAGES!L56 &lt; 0.6,
            "NotKnown",
            "Known"
        ),
        PERCENTAGES!L56
    )
)</f>
        <v>Known</v>
      </c>
      <c r="M56" t="str">
        <f>IF(
    ISERROR(PERCENTAGES!M56),
    "",
    IF(
        ISNUMBER(PERCENTAGES!M56),
        IF(
            PERCENTAGES!M56 &lt; 0.6,
            "NotKnown",
            "Known"
        ),
        PERCENTAGES!M56
    )
)</f>
        <v>Known</v>
      </c>
      <c r="N56" t="str">
        <f>IF(
    ISERROR(PERCENTAGES!N56),
    "",
    IF(
        ISNUMBER(PERCENTAGES!N56),
        IF(
            PERCENTAGES!N56 &lt; 0.6,
            "NotKnown",
            "Known"
        ),
        PERCENTAGES!N56
    )
)</f>
        <v>NotKnown</v>
      </c>
      <c r="O56" t="str">
        <f>IF(
    ISERROR(PERCENTAGES!O56),
    "",
    IF(
        ISNUMBER(PERCENTAGES!O56),
        IF(
            PERCENTAGES!O56 &lt; 0.6,
            "NotKnown",
            "Known"
        ),
        PERCENTAGES!O56
    )
)</f>
        <v>Known</v>
      </c>
      <c r="P56" t="str">
        <f>IF(
    ISERROR(PERCENTAGES!P56),
    "",
    IF(
        ISNUMBER(PERCENTAGES!P56),
        IF(
            PERCENTAGES!P56 &lt; 0.6,
            "NotKnown",
            "Known"
        ),
        PERCENTAGES!P56
    )
)</f>
        <v/>
      </c>
      <c r="Q56" t="str">
        <f>IF(
    ISERROR(PERCENTAGES!Q56),
    "",
    IF(
        ISNUMBER(PERCENTAGES!Q56),
        IF(
            PERCENTAGES!Q56 &lt; 0.6,
            "NotKnown",
            "Known"
        ),
        PERCENTAGES!Q56
    )
)</f>
        <v/>
      </c>
      <c r="R56" t="str">
        <f>IF(
    ISERROR(PERCENTAGES!R56),
    "",
    IF(
        ISNUMBER(PERCENTAGES!R56),
        IF(
            PERCENTAGES!R56 &lt; 0.6,
            "NotKnown",
            "Known"
        ),
        PERCENTAGES!R56
    )
)</f>
        <v>Known</v>
      </c>
      <c r="S56" t="str">
        <f>IF(
    ISERROR(PERCENTAGES!S56),
    "",
    IF(
        ISNUMBER(PERCENTAGES!S56),
        IF(
            PERCENTAGES!S56 &lt; 0.6,
            "NotKnown",
            "Known"
        ),
        PERCENTAGES!S56
    )
)</f>
        <v>Known</v>
      </c>
      <c r="T56" t="str">
        <f>IF(
    ISERROR(PERCENTAGES!T56),
    "",
    IF(
        ISNUMBER(PERCENTAGES!T56),
        IF(
            PERCENTAGES!T56 &lt; 0.6,
            "NotKnown",
            "Known"
        ),
        PERCENTAGES!T56
    )
)</f>
        <v>Known</v>
      </c>
      <c r="U56" t="str">
        <f>IF(
    ISERROR(PERCENTAGES!U56),
    "",
    IF(
        ISNUMBER(PERCENTAGES!U56),
        IF(
            PERCENTAGES!U56 &lt; 0.6,
            "NotKnown",
            "Known"
        ),
        PERCENTAGES!U56
    )
)</f>
        <v>Known</v>
      </c>
      <c r="V56" t="str">
        <f>IF(
    ISERROR(PERCENTAGES!V56),
    "",
    IF(
        ISNUMBER(PERCENTAGES!V56),
        IF(
            PERCENTAGES!V56 &lt; 0.6,
            "NotKnown",
            "Known"
        ),
        PERCENTAGES!V56
    )
)</f>
        <v>Known</v>
      </c>
      <c r="W56" t="str">
        <f>IF(
    ISERROR(PERCENTAGES!W56),
    "",
    IF(
        ISNUMBER(PERCENTAGES!W56),
        IF(
            PERCENTAGES!W56 &lt; 0.6,
            "NotKnown",
            "Known"
        ),
        PERCENTAGES!W56
    )
)</f>
        <v>Known</v>
      </c>
      <c r="X56" t="str">
        <f>IF(
    ISERROR(PERCENTAGES!X56),
    "",
    IF(
        ISNUMBER(PERCENTAGES!X56),
        IF(
            PERCENTAGES!X56 &lt; 0.6,
            "NotKnown",
            "Known"
        ),
        PERCENTAGES!X56
    )
)</f>
        <v>Known</v>
      </c>
      <c r="Y56" t="str">
        <f>IF(
    ISERROR(PERCENTAGES!Y56),
    "",
    IF(
        ISNUMBER(PERCENTAGES!Y56),
        IF(
            PERCENTAGES!Y56 &lt; 0.6,
            "NotKnown",
            "Known"
        ),
        PERCENTAGES!Y56
    )
)</f>
        <v>Known</v>
      </c>
      <c r="Z56" t="str">
        <f>IF(
    ISERROR(PERCENTAGES!Z56),
    "",
    IF(
        ISNUMBER(PERCENTAGES!Z56),
        IF(
            PERCENTAGES!Z56 &lt; 0.6,
            "NotKnown",
            "Known"
        ),
        PERCENTAGES!Z56
    )
)</f>
        <v>Known</v>
      </c>
      <c r="AA56" t="str">
        <f>IF(
    ISERROR(PERCENTAGES!AA56),
    "",
    IF(
        ISNUMBER(PERCENTAGES!AA56),
        IF(
            PERCENTAGES!AA56 &lt; 0.6,
            "NotKnown",
            "Known"
        ),
        PERCENTAGES!AA56
    )
)</f>
        <v>Known</v>
      </c>
      <c r="AB56" t="str">
        <f>IF(
    ISERROR(PERCENTAGES!AB56),
    "",
    IF(
        ISNUMBER(PERCENTAGES!AB56),
        IF(
            PERCENTAGES!AB56 &lt; 0.6,
            "NotKnown",
            "Known"
        ),
        PERCENTAGES!AB56
    )
)</f>
        <v>Known</v>
      </c>
      <c r="AC56" t="str">
        <f>IF(
    ISERROR(PERCENTAGES!AC56),
    "",
    IF(
        ISNUMBER(PERCENTAGES!AC56),
        IF(
            PERCENTAGES!AC56 &lt; 0.6,
            "NotKnown",
            "Known"
        ),
        PERCENTAGES!AC56
    )
)</f>
        <v>Known</v>
      </c>
      <c r="AD56" t="str">
        <f>IF(
    ISERROR(PERCENTAGES!AD56),
    "",
    IF(
        ISNUMBER(PERCENTAGES!AD56),
        IF(
            PERCENTAGES!AD56 &lt; 0.6,
            "NotKnown",
            "Known"
        ),
        PERCENTAGES!AD56
    )
)</f>
        <v/>
      </c>
      <c r="AE56" t="str">
        <f>IF(
    ISERROR(PERCENTAGES!AE56),
    "",
    IF(
        ISNUMBER(PERCENTAGES!AE56),
        IF(
            PERCENTAGES!AE56 &lt; 0.6,
            "NotKnown",
            "Known"
        ),
        PERCENTAGES!AE56
    )
)</f>
        <v/>
      </c>
      <c r="AF56" t="str">
        <f>IF(
    ISERROR(PERCENTAGES!AF56),
    "",
    IF(
        ISNUMBER(PERCENTAGES!AF56),
        IF(
            PERCENTAGES!AF56 &lt; 0.6,
            "NotKnown",
            "Known"
        ),
        PERCENTAGES!AF56
    )
)</f>
        <v>Known</v>
      </c>
      <c r="AG56" t="str">
        <f>IF(
    ISERROR(PERCENTAGES!AG56),
    "",
    IF(
        ISNUMBER(PERCENTAGES!AG56),
        IF(
            PERCENTAGES!AG56 &lt; 0.6,
            "NotKnown",
            "Known"
        ),
        PERCENTAGES!AG56
    )
)</f>
        <v>Known</v>
      </c>
      <c r="AH56" t="str">
        <f>IF(
    ISERROR(PERCENTAGES!AH56),
    "",
    IF(
        ISNUMBER(PERCENTAGES!AH56),
        IF(
            PERCENTAGES!AH56 &lt; 0.6,
            "NotKnown",
            "Known"
        ),
        PERCENTAGES!AH56
    )
)</f>
        <v>NotKnown</v>
      </c>
      <c r="AI56" t="str">
        <f>IF(
    ISERROR(PERCENTAGES!AI56),
    "",
    IF(
        ISNUMBER(PERCENTAGES!AI56),
        IF(
            PERCENTAGES!AI56 &lt; 0.6,
            "NotKnown",
            "Known"
        ),
        PERCENTAGES!AI56
    )
)</f>
        <v>NotKnown</v>
      </c>
      <c r="AJ56" t="str">
        <f>IF(
    ISERROR(PERCENTAGES!AJ56),
    "",
    IF(
        ISNUMBER(PERCENTAGES!AJ56),
        IF(
            PERCENTAGES!AJ56 &lt; 0.6,
            "NotKnown",
            "Known"
        ),
        PERCENTAGES!AJ56
    )
)</f>
        <v/>
      </c>
      <c r="AK56" t="str">
        <f>IF(
    ISERROR(PERCENTAGES!AK56),
    "",
    IF(
        ISNUMBER(PERCENTAGES!AK56),
        IF(
            PERCENTAGES!AK56 &lt; 0.6,
            "NotKnown",
            "Known"
        ),
        PERCENTAGES!AK56
    )
)</f>
        <v>Known</v>
      </c>
      <c r="AL56" t="str">
        <f>IF(
    ISERROR(PERCENTAGES!AL56),
    "",
    IF(
        ISNUMBER(PERCENTAGES!AL56),
        IF(
            PERCENTAGES!AL56 &lt; 0.6,
            "NotKnown",
            "Known"
        ),
        PERCENTAGES!AL56
    )
)</f>
        <v>Known</v>
      </c>
      <c r="AM56" t="str">
        <f>IF(
    ISERROR(PERCENTAGES!AM56),
    "",
    IF(
        ISNUMBER(PERCENTAGES!AM56),
        IF(
            PERCENTAGES!AM56 &lt; 0.6,
            "NotKnown",
            "Known"
        ),
        PERCENTAGES!AM56
    )
)</f>
        <v/>
      </c>
      <c r="AN56" t="str">
        <f>IF(
    ISERROR(PERCENTAGES!AN56),
    "",
    IF(
        ISNUMBER(PERCENTAGES!AN56),
        IF(
            PERCENTAGES!AN56 &lt; 0.6,
            "NotKnown",
            "Known"
        ),
        PERCENTAGES!AN56
    )
)</f>
        <v/>
      </c>
      <c r="AO56" t="str">
        <f>IF(
    ISERROR(PERCENTAGES!AO56),
    "",
    IF(
        ISNUMBER(PERCENTAGES!AO56),
        IF(
            PERCENTAGES!AO56 &lt; 0.6,
            "NotKnown",
            "Known"
        ),
        PERCENTAGES!AO56
    )
)</f>
        <v/>
      </c>
      <c r="AP56" t="str">
        <f>IF(
    ISERROR(PERCENTAGES!AP56),
    "",
    IF(
        ISNUMBER(PERCENTAGES!AP56),
        IF(
            PERCENTAGES!AP56 &lt; 0.6,
            "NotKnown",
            "Known"
        ),
        PERCENTAGES!AP56
    )
)</f>
        <v>Known</v>
      </c>
      <c r="AQ56" t="str">
        <f>IF(
    ISERROR(PERCENTAGES!AQ56),
    "",
    IF(
        ISNUMBER(PERCENTAGES!AQ56),
        IF(
            PERCENTAGES!AQ56 &lt; 0.6,
            "NotKnown",
            "Known"
        ),
        PERCENTAGES!AQ56
    )
)</f>
        <v/>
      </c>
      <c r="AR56" t="str">
        <f>IF(
    ISERROR(PERCENTAGES!AR56),
    "",
    IF(
        ISNUMBER(PERCENTAGES!AR56),
        IF(
            PERCENTAGES!AR56 &lt; 0.6,
            "NotKnown",
            "Known"
        ),
        PERCENTAGES!AR56
    )
)</f>
        <v>Known</v>
      </c>
      <c r="AS56" t="str">
        <f>IF(
    ISERROR(PERCENTAGES!AS56),
    "",
    IF(
        ISNUMBER(PERCENTAGES!AS56),
        IF(
            PERCENTAGES!AS56 &lt; 0.6,
            "NotKnown",
            "Known"
        ),
        PERCENTAGES!AS56
    )
)</f>
        <v>Known</v>
      </c>
      <c r="AT56" t="str">
        <f>IF(
    ISERROR(PERCENTAGES!AT56),
    "",
    IF(
        ISNUMBER(PERCENTAGES!AT56),
        IF(
            PERCENTAGES!AT56 &lt; 0.6,
            "NotKnown",
            "Known"
        ),
        PERCENTAGES!AT56
    )
)</f>
        <v>Known</v>
      </c>
    </row>
    <row r="57">
      <c r="A57" s="1" t="str">
        <f>IF(
    ISERROR(PERCENTAGES!A57),
    "",
    IF(
        ISNUMBER(PERCENTAGES!A57),
        IF(
            PERCENTAGES!A57 &lt; 0.6,
            "NotKnown",
            "Known"
        ),
        PERCENTAGES!A57
    )
)</f>
        <v>21A-13</v>
      </c>
      <c r="B57" t="str">
        <f>IF(
    ISERROR(PERCENTAGES!B57),
    "",
    IF(
        ISNUMBER(PERCENTAGES!B57),
        IF(
            PERCENTAGES!B57 &lt; 0.6,
            "NotKnown",
            "Known"
        ),
        PERCENTAGES!B57
    )
)</f>
        <v/>
      </c>
      <c r="C57" t="str">
        <f>IF(
    ISERROR(PERCENTAGES!C57),
    "",
    IF(
        ISNUMBER(PERCENTAGES!C57),
        IF(
            PERCENTAGES!C57 &lt; 0.6,
            "NotKnown",
            "Known"
        ),
        PERCENTAGES!C57
    )
)</f>
        <v>Known</v>
      </c>
      <c r="D57" t="str">
        <f>IF(
    ISERROR(PERCENTAGES!D57),
    "",
    IF(
        ISNUMBER(PERCENTAGES!D57),
        IF(
            PERCENTAGES!D57 &lt; 0.6,
            "NotKnown",
            "Known"
        ),
        PERCENTAGES!D57
    )
)</f>
        <v>NotKnown</v>
      </c>
      <c r="E57" t="str">
        <f>IF(
    ISERROR(PERCENTAGES!E57),
    "",
    IF(
        ISNUMBER(PERCENTAGES!E57),
        IF(
            PERCENTAGES!E57 &lt; 0.6,
            "NotKnown",
            "Known"
        ),
        PERCENTAGES!E57
    )
)</f>
        <v>Known</v>
      </c>
      <c r="F57" t="str">
        <f>IF(
    ISERROR(PERCENTAGES!F57),
    "",
    IF(
        ISNUMBER(PERCENTAGES!F57),
        IF(
            PERCENTAGES!F57 &lt; 0.6,
            "NotKnown",
            "Known"
        ),
        PERCENTAGES!F57
    )
)</f>
        <v>Known</v>
      </c>
      <c r="G57" t="str">
        <f>IF(
    ISERROR(PERCENTAGES!G57),
    "",
    IF(
        ISNUMBER(PERCENTAGES!G57),
        IF(
            PERCENTAGES!G57 &lt; 0.6,
            "NotKnown",
            "Known"
        ),
        PERCENTAGES!G57
    )
)</f>
        <v>NotKnown</v>
      </c>
      <c r="H57" t="str">
        <f>IF(
    ISERROR(PERCENTAGES!H57),
    "",
    IF(
        ISNUMBER(PERCENTAGES!H57),
        IF(
            PERCENTAGES!H57 &lt; 0.6,
            "NotKnown",
            "Known"
        ),
        PERCENTAGES!H57
    )
)</f>
        <v>NotKnown</v>
      </c>
      <c r="I57" t="str">
        <f>IF(
    ISERROR(PERCENTAGES!I57),
    "",
    IF(
        ISNUMBER(PERCENTAGES!I57),
        IF(
            PERCENTAGES!I57 &lt; 0.6,
            "NotKnown",
            "Known"
        ),
        PERCENTAGES!I57
    )
)</f>
        <v>Known</v>
      </c>
      <c r="J57" t="str">
        <f>IF(
    ISERROR(PERCENTAGES!J57),
    "",
    IF(
        ISNUMBER(PERCENTAGES!J57),
        IF(
            PERCENTAGES!J57 &lt; 0.6,
            "NotKnown",
            "Known"
        ),
        PERCENTAGES!J57
    )
)</f>
        <v>NotKnown</v>
      </c>
      <c r="K57" t="str">
        <f>IF(
    ISERROR(PERCENTAGES!K57),
    "",
    IF(
        ISNUMBER(PERCENTAGES!K57),
        IF(
            PERCENTAGES!K57 &lt; 0.6,
            "NotKnown",
            "Known"
        ),
        PERCENTAGES!K57
    )
)</f>
        <v>NotKnown</v>
      </c>
      <c r="L57" t="str">
        <f>IF(
    ISERROR(PERCENTAGES!L57),
    "",
    IF(
        ISNUMBER(PERCENTAGES!L57),
        IF(
            PERCENTAGES!L57 &lt; 0.6,
            "NotKnown",
            "Known"
        ),
        PERCENTAGES!L57
    )
)</f>
        <v>Known</v>
      </c>
      <c r="M57" t="str">
        <f>IF(
    ISERROR(PERCENTAGES!M57),
    "",
    IF(
        ISNUMBER(PERCENTAGES!M57),
        IF(
            PERCENTAGES!M57 &lt; 0.6,
            "NotKnown",
            "Known"
        ),
        PERCENTAGES!M57
    )
)</f>
        <v>NotKnown</v>
      </c>
      <c r="N57" t="str">
        <f>IF(
    ISERROR(PERCENTAGES!N57),
    "",
    IF(
        ISNUMBER(PERCENTAGES!N57),
        IF(
            PERCENTAGES!N57 &lt; 0.6,
            "NotKnown",
            "Known"
        ),
        PERCENTAGES!N57
    )
)</f>
        <v>NotKnown</v>
      </c>
      <c r="O57" t="str">
        <f>IF(
    ISERROR(PERCENTAGES!O57),
    "",
    IF(
        ISNUMBER(PERCENTAGES!O57),
        IF(
            PERCENTAGES!O57 &lt; 0.6,
            "NotKnown",
            "Known"
        ),
        PERCENTAGES!O57
    )
)</f>
        <v>Known</v>
      </c>
      <c r="P57" t="str">
        <f>IF(
    ISERROR(PERCENTAGES!P57),
    "",
    IF(
        ISNUMBER(PERCENTAGES!P57),
        IF(
            PERCENTAGES!P57 &lt; 0.6,
            "NotKnown",
            "Known"
        ),
        PERCENTAGES!P57
    )
)</f>
        <v/>
      </c>
      <c r="Q57" t="str">
        <f>IF(
    ISERROR(PERCENTAGES!Q57),
    "",
    IF(
        ISNUMBER(PERCENTAGES!Q57),
        IF(
            PERCENTAGES!Q57 &lt; 0.6,
            "NotKnown",
            "Known"
        ),
        PERCENTAGES!Q57
    )
)</f>
        <v/>
      </c>
      <c r="R57" t="str">
        <f>IF(
    ISERROR(PERCENTAGES!R57),
    "",
    IF(
        ISNUMBER(PERCENTAGES!R57),
        IF(
            PERCENTAGES!R57 &lt; 0.6,
            "NotKnown",
            "Known"
        ),
        PERCENTAGES!R57
    )
)</f>
        <v>NotKnown</v>
      </c>
      <c r="S57" t="str">
        <f>IF(
    ISERROR(PERCENTAGES!S57),
    "",
    IF(
        ISNUMBER(PERCENTAGES!S57),
        IF(
            PERCENTAGES!S57 &lt; 0.6,
            "NotKnown",
            "Known"
        ),
        PERCENTAGES!S57
    )
)</f>
        <v>Known</v>
      </c>
      <c r="T57" t="str">
        <f>IF(
    ISERROR(PERCENTAGES!T57),
    "",
    IF(
        ISNUMBER(PERCENTAGES!T57),
        IF(
            PERCENTAGES!T57 &lt; 0.6,
            "NotKnown",
            "Known"
        ),
        PERCENTAGES!T57
    )
)</f>
        <v>NotKnown</v>
      </c>
      <c r="U57" t="str">
        <f>IF(
    ISERROR(PERCENTAGES!U57),
    "",
    IF(
        ISNUMBER(PERCENTAGES!U57),
        IF(
            PERCENTAGES!U57 &lt; 0.6,
            "NotKnown",
            "Known"
        ),
        PERCENTAGES!U57
    )
)</f>
        <v>NotKnown</v>
      </c>
      <c r="V57" t="str">
        <f>IF(
    ISERROR(PERCENTAGES!V57),
    "",
    IF(
        ISNUMBER(PERCENTAGES!V57),
        IF(
            PERCENTAGES!V57 &lt; 0.6,
            "NotKnown",
            "Known"
        ),
        PERCENTAGES!V57
    )
)</f>
        <v>NotKnown</v>
      </c>
      <c r="W57" t="str">
        <f>IF(
    ISERROR(PERCENTAGES!W57),
    "",
    IF(
        ISNUMBER(PERCENTAGES!W57),
        IF(
            PERCENTAGES!W57 &lt; 0.6,
            "NotKnown",
            "Known"
        ),
        PERCENTAGES!W57
    )
)</f>
        <v>Known</v>
      </c>
      <c r="X57" t="str">
        <f>IF(
    ISERROR(PERCENTAGES!X57),
    "",
    IF(
        ISNUMBER(PERCENTAGES!X57),
        IF(
            PERCENTAGES!X57 &lt; 0.6,
            "NotKnown",
            "Known"
        ),
        PERCENTAGES!X57
    )
)</f>
        <v>NotKnown</v>
      </c>
      <c r="Y57" t="str">
        <f>IF(
    ISERROR(PERCENTAGES!Y57),
    "",
    IF(
        ISNUMBER(PERCENTAGES!Y57),
        IF(
            PERCENTAGES!Y57 &lt; 0.6,
            "NotKnown",
            "Known"
        ),
        PERCENTAGES!Y57
    )
)</f>
        <v>NotKnown</v>
      </c>
      <c r="Z57" t="str">
        <f>IF(
    ISERROR(PERCENTAGES!Z57),
    "",
    IF(
        ISNUMBER(PERCENTAGES!Z57),
        IF(
            PERCENTAGES!Z57 &lt; 0.6,
            "NotKnown",
            "Known"
        ),
        PERCENTAGES!Z57
    )
)</f>
        <v>NotKnown</v>
      </c>
      <c r="AA57" t="str">
        <f>IF(
    ISERROR(PERCENTAGES!AA57),
    "",
    IF(
        ISNUMBER(PERCENTAGES!AA57),
        IF(
            PERCENTAGES!AA57 &lt; 0.6,
            "NotKnown",
            "Known"
        ),
        PERCENTAGES!AA57
    )
)</f>
        <v>Known</v>
      </c>
      <c r="AB57" t="str">
        <f>IF(
    ISERROR(PERCENTAGES!AB57),
    "",
    IF(
        ISNUMBER(PERCENTAGES!AB57),
        IF(
            PERCENTAGES!AB57 &lt; 0.6,
            "NotKnown",
            "Known"
        ),
        PERCENTAGES!AB57
    )
)</f>
        <v>NotKnown</v>
      </c>
      <c r="AC57" t="str">
        <f>IF(
    ISERROR(PERCENTAGES!AC57),
    "",
    IF(
        ISNUMBER(PERCENTAGES!AC57),
        IF(
            PERCENTAGES!AC57 &lt; 0.6,
            "NotKnown",
            "Known"
        ),
        PERCENTAGES!AC57
    )
)</f>
        <v>NotKnown</v>
      </c>
      <c r="AD57" t="str">
        <f>IF(
    ISERROR(PERCENTAGES!AD57),
    "",
    IF(
        ISNUMBER(PERCENTAGES!AD57),
        IF(
            PERCENTAGES!AD57 &lt; 0.6,
            "NotKnown",
            "Known"
        ),
        PERCENTAGES!AD57
    )
)</f>
        <v/>
      </c>
      <c r="AE57" t="str">
        <f>IF(
    ISERROR(PERCENTAGES!AE57),
    "",
    IF(
        ISNUMBER(PERCENTAGES!AE57),
        IF(
            PERCENTAGES!AE57 &lt; 0.6,
            "NotKnown",
            "Known"
        ),
        PERCENTAGES!AE57
    )
)</f>
        <v/>
      </c>
      <c r="AF57" t="str">
        <f>IF(
    ISERROR(PERCENTAGES!AF57),
    "",
    IF(
        ISNUMBER(PERCENTAGES!AF57),
        IF(
            PERCENTAGES!AF57 &lt; 0.6,
            "NotKnown",
            "Known"
        ),
        PERCENTAGES!AF57
    )
)</f>
        <v>Known</v>
      </c>
      <c r="AG57" t="str">
        <f>IF(
    ISERROR(PERCENTAGES!AG57),
    "",
    IF(
        ISNUMBER(PERCENTAGES!AG57),
        IF(
            PERCENTAGES!AG57 &lt; 0.6,
            "NotKnown",
            "Known"
        ),
        PERCENTAGES!AG57
    )
)</f>
        <v>NotKnown</v>
      </c>
      <c r="AH57" t="str">
        <f>IF(
    ISERROR(PERCENTAGES!AH57),
    "",
    IF(
        ISNUMBER(PERCENTAGES!AH57),
        IF(
            PERCENTAGES!AH57 &lt; 0.6,
            "NotKnown",
            "Known"
        ),
        PERCENTAGES!AH57
    )
)</f>
        <v>NotKnown</v>
      </c>
      <c r="AI57" t="str">
        <f>IF(
    ISERROR(PERCENTAGES!AI57),
    "",
    IF(
        ISNUMBER(PERCENTAGES!AI57),
        IF(
            PERCENTAGES!AI57 &lt; 0.6,
            "NotKnown",
            "Known"
        ),
        PERCENTAGES!AI57
    )
)</f>
        <v>NotKnown</v>
      </c>
      <c r="AJ57" t="str">
        <f>IF(
    ISERROR(PERCENTAGES!AJ57),
    "",
    IF(
        ISNUMBER(PERCENTAGES!AJ57),
        IF(
            PERCENTAGES!AJ57 &lt; 0.6,
            "NotKnown",
            "Known"
        ),
        PERCENTAGES!AJ57
    )
)</f>
        <v/>
      </c>
      <c r="AK57" t="str">
        <f>IF(
    ISERROR(PERCENTAGES!AK57),
    "",
    IF(
        ISNUMBER(PERCENTAGES!AK57),
        IF(
            PERCENTAGES!AK57 &lt; 0.6,
            "NotKnown",
            "Known"
        ),
        PERCENTAGES!AK57
    )
)</f>
        <v>Known</v>
      </c>
      <c r="AL57" t="str">
        <f>IF(
    ISERROR(PERCENTAGES!AL57),
    "",
    IF(
        ISNUMBER(PERCENTAGES!AL57),
        IF(
            PERCENTAGES!AL57 &lt; 0.6,
            "NotKnown",
            "Known"
        ),
        PERCENTAGES!AL57
    )
)</f>
        <v>Known</v>
      </c>
      <c r="AM57" t="str">
        <f>IF(
    ISERROR(PERCENTAGES!AM57),
    "",
    IF(
        ISNUMBER(PERCENTAGES!AM57),
        IF(
            PERCENTAGES!AM57 &lt; 0.6,
            "NotKnown",
            "Known"
        ),
        PERCENTAGES!AM57
    )
)</f>
        <v/>
      </c>
      <c r="AN57" t="str">
        <f>IF(
    ISERROR(PERCENTAGES!AN57),
    "",
    IF(
        ISNUMBER(PERCENTAGES!AN57),
        IF(
            PERCENTAGES!AN57 &lt; 0.6,
            "NotKnown",
            "Known"
        ),
        PERCENTAGES!AN57
    )
)</f>
        <v/>
      </c>
      <c r="AO57" t="str">
        <f>IF(
    ISERROR(PERCENTAGES!AO57),
    "",
    IF(
        ISNUMBER(PERCENTAGES!AO57),
        IF(
            PERCENTAGES!AO57 &lt; 0.6,
            "NotKnown",
            "Known"
        ),
        PERCENTAGES!AO57
    )
)</f>
        <v/>
      </c>
      <c r="AP57" t="str">
        <f>IF(
    ISERROR(PERCENTAGES!AP57),
    "",
    IF(
        ISNUMBER(PERCENTAGES!AP57),
        IF(
            PERCENTAGES!AP57 &lt; 0.6,
            "NotKnown",
            "Known"
        ),
        PERCENTAGES!AP57
    )
)</f>
        <v>NotKnown</v>
      </c>
      <c r="AQ57" t="str">
        <f>IF(
    ISERROR(PERCENTAGES!AQ57),
    "",
    IF(
        ISNUMBER(PERCENTAGES!AQ57),
        IF(
            PERCENTAGES!AQ57 &lt; 0.6,
            "NotKnown",
            "Known"
        ),
        PERCENTAGES!AQ57
    )
)</f>
        <v/>
      </c>
      <c r="AR57" t="str">
        <f>IF(
    ISERROR(PERCENTAGES!AR57),
    "",
    IF(
        ISNUMBER(PERCENTAGES!AR57),
        IF(
            PERCENTAGES!AR57 &lt; 0.6,
            "NotKnown",
            "Known"
        ),
        PERCENTAGES!AR57
    )
)</f>
        <v>NotKnown</v>
      </c>
      <c r="AS57" t="str">
        <f>IF(
    ISERROR(PERCENTAGES!AS57),
    "",
    IF(
        ISNUMBER(PERCENTAGES!AS57),
        IF(
            PERCENTAGES!AS57 &lt; 0.6,
            "NotKnown",
            "Known"
        ),
        PERCENTAGES!AS57
    )
)</f>
        <v>Known</v>
      </c>
      <c r="AT57" t="str">
        <f>IF(
    ISERROR(PERCENTAGES!AT57),
    "",
    IF(
        ISNUMBER(PERCENTAGES!AT57),
        IF(
            PERCENTAGES!AT57 &lt; 0.6,
            "NotKnown",
            "Known"
        ),
        PERCENTAGES!AT57
    )
)</f>
        <v>Known</v>
      </c>
    </row>
    <row r="58">
      <c r="A58" s="1" t="str">
        <f>IF(
    ISERROR(PERCENTAGES!A58),
    "",
    IF(
        ISNUMBER(PERCENTAGES!A58),
        IF(
            PERCENTAGES!A58 &lt; 0.6,
            "NotKnown",
            "Known"
        ),
        PERCENTAGES!A58
    )
)</f>
        <v>21A-14</v>
      </c>
      <c r="B58" t="str">
        <f>IF(
    ISERROR(PERCENTAGES!B58),
    "",
    IF(
        ISNUMBER(PERCENTAGES!B58),
        IF(
            PERCENTAGES!B58 &lt; 0.6,
            "NotKnown",
            "Known"
        ),
        PERCENTAGES!B58
    )
)</f>
        <v/>
      </c>
      <c r="C58" t="str">
        <f>IF(
    ISERROR(PERCENTAGES!C58),
    "",
    IF(
        ISNUMBER(PERCENTAGES!C58),
        IF(
            PERCENTAGES!C58 &lt; 0.6,
            "NotKnown",
            "Known"
        ),
        PERCENTAGES!C58
    )
)</f>
        <v>NotKnown</v>
      </c>
      <c r="D58" t="str">
        <f>IF(
    ISERROR(PERCENTAGES!D58),
    "",
    IF(
        ISNUMBER(PERCENTAGES!D58),
        IF(
            PERCENTAGES!D58 &lt; 0.6,
            "NotKnown",
            "Known"
        ),
        PERCENTAGES!D58
    )
)</f>
        <v>NotKnown</v>
      </c>
      <c r="E58" t="str">
        <f>IF(
    ISERROR(PERCENTAGES!E58),
    "",
    IF(
        ISNUMBER(PERCENTAGES!E58),
        IF(
            PERCENTAGES!E58 &lt; 0.6,
            "NotKnown",
            "Known"
        ),
        PERCENTAGES!E58
    )
)</f>
        <v>Known</v>
      </c>
      <c r="F58" t="str">
        <f>IF(
    ISERROR(PERCENTAGES!F58),
    "",
    IF(
        ISNUMBER(PERCENTAGES!F58),
        IF(
            PERCENTAGES!F58 &lt; 0.6,
            "NotKnown",
            "Known"
        ),
        PERCENTAGES!F58
    )
)</f>
        <v>NotKnown</v>
      </c>
      <c r="G58" t="str">
        <f>IF(
    ISERROR(PERCENTAGES!G58),
    "",
    IF(
        ISNUMBER(PERCENTAGES!G58),
        IF(
            PERCENTAGES!G58 &lt; 0.6,
            "NotKnown",
            "Known"
        ),
        PERCENTAGES!G58
    )
)</f>
        <v>NotKnown</v>
      </c>
      <c r="H58" t="str">
        <f>IF(
    ISERROR(PERCENTAGES!H58),
    "",
    IF(
        ISNUMBER(PERCENTAGES!H58),
        IF(
            PERCENTAGES!H58 &lt; 0.6,
            "NotKnown",
            "Known"
        ),
        PERCENTAGES!H58
    )
)</f>
        <v>NotKnown</v>
      </c>
      <c r="I58" t="str">
        <f>IF(
    ISERROR(PERCENTAGES!I58),
    "",
    IF(
        ISNUMBER(PERCENTAGES!I58),
        IF(
            PERCENTAGES!I58 &lt; 0.6,
            "NotKnown",
            "Known"
        ),
        PERCENTAGES!I58
    )
)</f>
        <v>NotKnown</v>
      </c>
      <c r="J58" t="str">
        <f>IF(
    ISERROR(PERCENTAGES!J58),
    "",
    IF(
        ISNUMBER(PERCENTAGES!J58),
        IF(
            PERCENTAGES!J58 &lt; 0.6,
            "NotKnown",
            "Known"
        ),
        PERCENTAGES!J58
    )
)</f>
        <v>NotKnown</v>
      </c>
      <c r="K58" t="str">
        <f>IF(
    ISERROR(PERCENTAGES!K58),
    "",
    IF(
        ISNUMBER(PERCENTAGES!K58),
        IF(
            PERCENTAGES!K58 &lt; 0.6,
            "NotKnown",
            "Known"
        ),
        PERCENTAGES!K58
    )
)</f>
        <v>NotKnown</v>
      </c>
      <c r="L58" t="str">
        <f>IF(
    ISERROR(PERCENTAGES!L58),
    "",
    IF(
        ISNUMBER(PERCENTAGES!L58),
        IF(
            PERCENTAGES!L58 &lt; 0.6,
            "NotKnown",
            "Known"
        ),
        PERCENTAGES!L58
    )
)</f>
        <v>NotKnown</v>
      </c>
      <c r="M58" t="str">
        <f>IF(
    ISERROR(PERCENTAGES!M58),
    "",
    IF(
        ISNUMBER(PERCENTAGES!M58),
        IF(
            PERCENTAGES!M58 &lt; 0.6,
            "NotKnown",
            "Known"
        ),
        PERCENTAGES!M58
    )
)</f>
        <v>NotKnown</v>
      </c>
      <c r="N58" t="str">
        <f>IF(
    ISERROR(PERCENTAGES!N58),
    "",
    IF(
        ISNUMBER(PERCENTAGES!N58),
        IF(
            PERCENTAGES!N58 &lt; 0.6,
            "NotKnown",
            "Known"
        ),
        PERCENTAGES!N58
    )
)</f>
        <v>NotKnown</v>
      </c>
      <c r="O58" t="str">
        <f>IF(
    ISERROR(PERCENTAGES!O58),
    "",
    IF(
        ISNUMBER(PERCENTAGES!O58),
        IF(
            PERCENTAGES!O58 &lt; 0.6,
            "NotKnown",
            "Known"
        ),
        PERCENTAGES!O58
    )
)</f>
        <v>NotKnown</v>
      </c>
      <c r="P58" t="str">
        <f>IF(
    ISERROR(PERCENTAGES!P58),
    "",
    IF(
        ISNUMBER(PERCENTAGES!P58),
        IF(
            PERCENTAGES!P58 &lt; 0.6,
            "NotKnown",
            "Known"
        ),
        PERCENTAGES!P58
    )
)</f>
        <v/>
      </c>
      <c r="Q58" t="str">
        <f>IF(
    ISERROR(PERCENTAGES!Q58),
    "",
    IF(
        ISNUMBER(PERCENTAGES!Q58),
        IF(
            PERCENTAGES!Q58 &lt; 0.6,
            "NotKnown",
            "Known"
        ),
        PERCENTAGES!Q58
    )
)</f>
        <v/>
      </c>
      <c r="R58" t="str">
        <f>IF(
    ISERROR(PERCENTAGES!R58),
    "",
    IF(
        ISNUMBER(PERCENTAGES!R58),
        IF(
            PERCENTAGES!R58 &lt; 0.6,
            "NotKnown",
            "Known"
        ),
        PERCENTAGES!R58
    )
)</f>
        <v>NotKnown</v>
      </c>
      <c r="S58" t="str">
        <f>IF(
    ISERROR(PERCENTAGES!S58),
    "",
    IF(
        ISNUMBER(PERCENTAGES!S58),
        IF(
            PERCENTAGES!S58 &lt; 0.6,
            "NotKnown",
            "Known"
        ),
        PERCENTAGES!S58
    )
)</f>
        <v>NotKnown</v>
      </c>
      <c r="T58" t="str">
        <f>IF(
    ISERROR(PERCENTAGES!T58),
    "",
    IF(
        ISNUMBER(PERCENTAGES!T58),
        IF(
            PERCENTAGES!T58 &lt; 0.6,
            "NotKnown",
            "Known"
        ),
        PERCENTAGES!T58
    )
)</f>
        <v>NotKnown</v>
      </c>
      <c r="U58" t="str">
        <f>IF(
    ISERROR(PERCENTAGES!U58),
    "",
    IF(
        ISNUMBER(PERCENTAGES!U58),
        IF(
            PERCENTAGES!U58 &lt; 0.6,
            "NotKnown",
            "Known"
        ),
        PERCENTAGES!U58
    )
)</f>
        <v>NotKnown</v>
      </c>
      <c r="V58" t="str">
        <f>IF(
    ISERROR(PERCENTAGES!V58),
    "",
    IF(
        ISNUMBER(PERCENTAGES!V58),
        IF(
            PERCENTAGES!V58 &lt; 0.6,
            "NotKnown",
            "Known"
        ),
        PERCENTAGES!V58
    )
)</f>
        <v>NotKnown</v>
      </c>
      <c r="W58" t="str">
        <f>IF(
    ISERROR(PERCENTAGES!W58),
    "",
    IF(
        ISNUMBER(PERCENTAGES!W58),
        IF(
            PERCENTAGES!W58 &lt; 0.6,
            "NotKnown",
            "Known"
        ),
        PERCENTAGES!W58
    )
)</f>
        <v>NotKnown</v>
      </c>
      <c r="X58" t="str">
        <f>IF(
    ISERROR(PERCENTAGES!X58),
    "",
    IF(
        ISNUMBER(PERCENTAGES!X58),
        IF(
            PERCENTAGES!X58 &lt; 0.6,
            "NotKnown",
            "Known"
        ),
        PERCENTAGES!X58
    )
)</f>
        <v>NotKnown</v>
      </c>
      <c r="Y58" t="str">
        <f>IF(
    ISERROR(PERCENTAGES!Y58),
    "",
    IF(
        ISNUMBER(PERCENTAGES!Y58),
        IF(
            PERCENTAGES!Y58 &lt; 0.6,
            "NotKnown",
            "Known"
        ),
        PERCENTAGES!Y58
    )
)</f>
        <v>NotKnown</v>
      </c>
      <c r="Z58" t="str">
        <f>IF(
    ISERROR(PERCENTAGES!Z58),
    "",
    IF(
        ISNUMBER(PERCENTAGES!Z58),
        IF(
            PERCENTAGES!Z58 &lt; 0.6,
            "NotKnown",
            "Known"
        ),
        PERCENTAGES!Z58
    )
)</f>
        <v>NotKnown</v>
      </c>
      <c r="AA58" t="str">
        <f>IF(
    ISERROR(PERCENTAGES!AA58),
    "",
    IF(
        ISNUMBER(PERCENTAGES!AA58),
        IF(
            PERCENTAGES!AA58 &lt; 0.6,
            "NotKnown",
            "Known"
        ),
        PERCENTAGES!AA58
    )
)</f>
        <v>NotKnown</v>
      </c>
      <c r="AB58" t="str">
        <f>IF(
    ISERROR(PERCENTAGES!AB58),
    "",
    IF(
        ISNUMBER(PERCENTAGES!AB58),
        IF(
            PERCENTAGES!AB58 &lt; 0.6,
            "NotKnown",
            "Known"
        ),
        PERCENTAGES!AB58
    )
)</f>
        <v>NotKnown</v>
      </c>
      <c r="AC58" t="str">
        <f>IF(
    ISERROR(PERCENTAGES!AC58),
    "",
    IF(
        ISNUMBER(PERCENTAGES!AC58),
        IF(
            PERCENTAGES!AC58 &lt; 0.6,
            "NotKnown",
            "Known"
        ),
        PERCENTAGES!AC58
    )
)</f>
        <v>NotKnown</v>
      </c>
      <c r="AD58" t="str">
        <f>IF(
    ISERROR(PERCENTAGES!AD58),
    "",
    IF(
        ISNUMBER(PERCENTAGES!AD58),
        IF(
            PERCENTAGES!AD58 &lt; 0.6,
            "NotKnown",
            "Known"
        ),
        PERCENTAGES!AD58
    )
)</f>
        <v/>
      </c>
      <c r="AE58" t="str">
        <f>IF(
    ISERROR(PERCENTAGES!AE58),
    "",
    IF(
        ISNUMBER(PERCENTAGES!AE58),
        IF(
            PERCENTAGES!AE58 &lt; 0.6,
            "NotKnown",
            "Known"
        ),
        PERCENTAGES!AE58
    )
)</f>
        <v/>
      </c>
      <c r="AF58" t="str">
        <f>IF(
    ISERROR(PERCENTAGES!AF58),
    "",
    IF(
        ISNUMBER(PERCENTAGES!AF58),
        IF(
            PERCENTAGES!AF58 &lt; 0.6,
            "NotKnown",
            "Known"
        ),
        PERCENTAGES!AF58
    )
)</f>
        <v>NotKnown</v>
      </c>
      <c r="AG58" t="str">
        <f>IF(
    ISERROR(PERCENTAGES!AG58),
    "",
    IF(
        ISNUMBER(PERCENTAGES!AG58),
        IF(
            PERCENTAGES!AG58 &lt; 0.6,
            "NotKnown",
            "Known"
        ),
        PERCENTAGES!AG58
    )
)</f>
        <v>NotKnown</v>
      </c>
      <c r="AH58" t="str">
        <f>IF(
    ISERROR(PERCENTAGES!AH58),
    "",
    IF(
        ISNUMBER(PERCENTAGES!AH58),
        IF(
            PERCENTAGES!AH58 &lt; 0.6,
            "NotKnown",
            "Known"
        ),
        PERCENTAGES!AH58
    )
)</f>
        <v>NotKnown</v>
      </c>
      <c r="AI58" t="str">
        <f>IF(
    ISERROR(PERCENTAGES!AI58),
    "",
    IF(
        ISNUMBER(PERCENTAGES!AI58),
        IF(
            PERCENTAGES!AI58 &lt; 0.6,
            "NotKnown",
            "Known"
        ),
        PERCENTAGES!AI58
    )
)</f>
        <v>Known</v>
      </c>
      <c r="AJ58" t="str">
        <f>IF(
    ISERROR(PERCENTAGES!AJ58),
    "",
    IF(
        ISNUMBER(PERCENTAGES!AJ58),
        IF(
            PERCENTAGES!AJ58 &lt; 0.6,
            "NotKnown",
            "Known"
        ),
        PERCENTAGES!AJ58
    )
)</f>
        <v/>
      </c>
      <c r="AK58" t="str">
        <f>IF(
    ISERROR(PERCENTAGES!AK58),
    "",
    IF(
        ISNUMBER(PERCENTAGES!AK58),
        IF(
            PERCENTAGES!AK58 &lt; 0.6,
            "NotKnown",
            "Known"
        ),
        PERCENTAGES!AK58
    )
)</f>
        <v>NotKnown</v>
      </c>
      <c r="AL58" t="str">
        <f>IF(
    ISERROR(PERCENTAGES!AL58),
    "",
    IF(
        ISNUMBER(PERCENTAGES!AL58),
        IF(
            PERCENTAGES!AL58 &lt; 0.6,
            "NotKnown",
            "Known"
        ),
        PERCENTAGES!AL58
    )
)</f>
        <v>NotKnown</v>
      </c>
      <c r="AM58" t="str">
        <f>IF(
    ISERROR(PERCENTAGES!AM58),
    "",
    IF(
        ISNUMBER(PERCENTAGES!AM58),
        IF(
            PERCENTAGES!AM58 &lt; 0.6,
            "NotKnown",
            "Known"
        ),
        PERCENTAGES!AM58
    )
)</f>
        <v/>
      </c>
      <c r="AN58" t="str">
        <f>IF(
    ISERROR(PERCENTAGES!AN58),
    "",
    IF(
        ISNUMBER(PERCENTAGES!AN58),
        IF(
            PERCENTAGES!AN58 &lt; 0.6,
            "NotKnown",
            "Known"
        ),
        PERCENTAGES!AN58
    )
)</f>
        <v/>
      </c>
      <c r="AO58" t="str">
        <f>IF(
    ISERROR(PERCENTAGES!AO58),
    "",
    IF(
        ISNUMBER(PERCENTAGES!AO58),
        IF(
            PERCENTAGES!AO58 &lt; 0.6,
            "NotKnown",
            "Known"
        ),
        PERCENTAGES!AO58
    )
)</f>
        <v/>
      </c>
      <c r="AP58" t="str">
        <f>IF(
    ISERROR(PERCENTAGES!AP58),
    "",
    IF(
        ISNUMBER(PERCENTAGES!AP58),
        IF(
            PERCENTAGES!AP58 &lt; 0.6,
            "NotKnown",
            "Known"
        ),
        PERCENTAGES!AP58
    )
)</f>
        <v>NotKnown</v>
      </c>
      <c r="AQ58" t="str">
        <f>IF(
    ISERROR(PERCENTAGES!AQ58),
    "",
    IF(
        ISNUMBER(PERCENTAGES!AQ58),
        IF(
            PERCENTAGES!AQ58 &lt; 0.6,
            "NotKnown",
            "Known"
        ),
        PERCENTAGES!AQ58
    )
)</f>
        <v/>
      </c>
      <c r="AR58" t="str">
        <f>IF(
    ISERROR(PERCENTAGES!AR58),
    "",
    IF(
        ISNUMBER(PERCENTAGES!AR58),
        IF(
            PERCENTAGES!AR58 &lt; 0.6,
            "NotKnown",
            "Known"
        ),
        PERCENTAGES!AR58
    )
)</f>
        <v>NotKnown</v>
      </c>
      <c r="AS58" t="str">
        <f>IF(
    ISERROR(PERCENTAGES!AS58),
    "",
    IF(
        ISNUMBER(PERCENTAGES!AS58),
        IF(
            PERCENTAGES!AS58 &lt; 0.6,
            "NotKnown",
            "Known"
        ),
        PERCENTAGES!AS58
    )
)</f>
        <v>NotKnown</v>
      </c>
      <c r="AT58" t="str">
        <f>IF(
    ISERROR(PERCENTAGES!AT58),
    "",
    IF(
        ISNUMBER(PERCENTAGES!AT58),
        IF(
            PERCENTAGES!AT58 &lt; 0.6,
            "NotKnown",
            "Known"
        ),
        PERCENTAGES!AT58
    )
)</f>
        <v>NotKnown</v>
      </c>
    </row>
    <row r="59">
      <c r="A59" s="1" t="str">
        <f>IF(
    ISERROR(PERCENTAGES!A59),
    "",
    IF(
        ISNUMBER(PERCENTAGES!A59),
        IF(
            PERCENTAGES!A59 &lt; 0.6,
            "NotKnown",
            "Known"
        ),
        PERCENTAGES!A59
    )
)</f>
        <v>21A-15</v>
      </c>
      <c r="B59" t="str">
        <f>IF(
    ISERROR(PERCENTAGES!B59),
    "",
    IF(
        ISNUMBER(PERCENTAGES!B59),
        IF(
            PERCENTAGES!B59 &lt; 0.6,
            "NotKnown",
            "Known"
        ),
        PERCENTAGES!B59
    )
)</f>
        <v/>
      </c>
      <c r="C59" t="str">
        <f>IF(
    ISERROR(PERCENTAGES!C59),
    "",
    IF(
        ISNUMBER(PERCENTAGES!C59),
        IF(
            PERCENTAGES!C59 &lt; 0.6,
            "NotKnown",
            "Known"
        ),
        PERCENTAGES!C59
    )
)</f>
        <v>Known</v>
      </c>
      <c r="D59" t="str">
        <f>IF(
    ISERROR(PERCENTAGES!D59),
    "",
    IF(
        ISNUMBER(PERCENTAGES!D59),
        IF(
            PERCENTAGES!D59 &lt; 0.6,
            "NotKnown",
            "Known"
        ),
        PERCENTAGES!D59
    )
)</f>
        <v>Known</v>
      </c>
      <c r="E59" t="str">
        <f>IF(
    ISERROR(PERCENTAGES!E59),
    "",
    IF(
        ISNUMBER(PERCENTAGES!E59),
        IF(
            PERCENTAGES!E59 &lt; 0.6,
            "NotKnown",
            "Known"
        ),
        PERCENTAGES!E59
    )
)</f>
        <v>Known</v>
      </c>
      <c r="F59" t="str">
        <f>IF(
    ISERROR(PERCENTAGES!F59),
    "",
    IF(
        ISNUMBER(PERCENTAGES!F59),
        IF(
            PERCENTAGES!F59 &lt; 0.6,
            "NotKnown",
            "Known"
        ),
        PERCENTAGES!F59
    )
)</f>
        <v>Known</v>
      </c>
      <c r="G59" t="str">
        <f>IF(
    ISERROR(PERCENTAGES!G59),
    "",
    IF(
        ISNUMBER(PERCENTAGES!G59),
        IF(
            PERCENTAGES!G59 &lt; 0.6,
            "NotKnown",
            "Known"
        ),
        PERCENTAGES!G59
    )
)</f>
        <v>Known</v>
      </c>
      <c r="H59" t="str">
        <f>IF(
    ISERROR(PERCENTAGES!H59),
    "",
    IF(
        ISNUMBER(PERCENTAGES!H59),
        IF(
            PERCENTAGES!H59 &lt; 0.6,
            "NotKnown",
            "Known"
        ),
        PERCENTAGES!H59
    )
)</f>
        <v>Known</v>
      </c>
      <c r="I59" t="str">
        <f>IF(
    ISERROR(PERCENTAGES!I59),
    "",
    IF(
        ISNUMBER(PERCENTAGES!I59),
        IF(
            PERCENTAGES!I59 &lt; 0.6,
            "NotKnown",
            "Known"
        ),
        PERCENTAGES!I59
    )
)</f>
        <v>Known</v>
      </c>
      <c r="J59" t="str">
        <f>IF(
    ISERROR(PERCENTAGES!J59),
    "",
    IF(
        ISNUMBER(PERCENTAGES!J59),
        IF(
            PERCENTAGES!J59 &lt; 0.6,
            "NotKnown",
            "Known"
        ),
        PERCENTAGES!J59
    )
)</f>
        <v>Known</v>
      </c>
      <c r="K59" t="str">
        <f>IF(
    ISERROR(PERCENTAGES!K59),
    "",
    IF(
        ISNUMBER(PERCENTAGES!K59),
        IF(
            PERCENTAGES!K59 &lt; 0.6,
            "NotKnown",
            "Known"
        ),
        PERCENTAGES!K59
    )
)</f>
        <v>Known</v>
      </c>
      <c r="L59" t="str">
        <f>IF(
    ISERROR(PERCENTAGES!L59),
    "",
    IF(
        ISNUMBER(PERCENTAGES!L59),
        IF(
            PERCENTAGES!L59 &lt; 0.6,
            "NotKnown",
            "Known"
        ),
        PERCENTAGES!L59
    )
)</f>
        <v>Known</v>
      </c>
      <c r="M59" t="str">
        <f>IF(
    ISERROR(PERCENTAGES!M59),
    "",
    IF(
        ISNUMBER(PERCENTAGES!M59),
        IF(
            PERCENTAGES!M59 &lt; 0.6,
            "NotKnown",
            "Known"
        ),
        PERCENTAGES!M59
    )
)</f>
        <v>Known</v>
      </c>
      <c r="N59" t="str">
        <f>IF(
    ISERROR(PERCENTAGES!N59),
    "",
    IF(
        ISNUMBER(PERCENTAGES!N59),
        IF(
            PERCENTAGES!N59 &lt; 0.6,
            "NotKnown",
            "Known"
        ),
        PERCENTAGES!N59
    )
)</f>
        <v>Known</v>
      </c>
      <c r="O59" t="str">
        <f>IF(
    ISERROR(PERCENTAGES!O59),
    "",
    IF(
        ISNUMBER(PERCENTAGES!O59),
        IF(
            PERCENTAGES!O59 &lt; 0.6,
            "NotKnown",
            "Known"
        ),
        PERCENTAGES!O59
    )
)</f>
        <v>Known</v>
      </c>
      <c r="P59" t="str">
        <f>IF(
    ISERROR(PERCENTAGES!P59),
    "",
    IF(
        ISNUMBER(PERCENTAGES!P59),
        IF(
            PERCENTAGES!P59 &lt; 0.6,
            "NotKnown",
            "Known"
        ),
        PERCENTAGES!P59
    )
)</f>
        <v/>
      </c>
      <c r="Q59" t="str">
        <f>IF(
    ISERROR(PERCENTAGES!Q59),
    "",
    IF(
        ISNUMBER(PERCENTAGES!Q59),
        IF(
            PERCENTAGES!Q59 &lt; 0.6,
            "NotKnown",
            "Known"
        ),
        PERCENTAGES!Q59
    )
)</f>
        <v/>
      </c>
      <c r="R59" t="str">
        <f>IF(
    ISERROR(PERCENTAGES!R59),
    "",
    IF(
        ISNUMBER(PERCENTAGES!R59),
        IF(
            PERCENTAGES!R59 &lt; 0.6,
            "NotKnown",
            "Known"
        ),
        PERCENTAGES!R59
    )
)</f>
        <v>Known</v>
      </c>
      <c r="S59" t="str">
        <f>IF(
    ISERROR(PERCENTAGES!S59),
    "",
    IF(
        ISNUMBER(PERCENTAGES!S59),
        IF(
            PERCENTAGES!S59 &lt; 0.6,
            "NotKnown",
            "Known"
        ),
        PERCENTAGES!S59
    )
)</f>
        <v>Known</v>
      </c>
      <c r="T59" t="str">
        <f>IF(
    ISERROR(PERCENTAGES!T59),
    "",
    IF(
        ISNUMBER(PERCENTAGES!T59),
        IF(
            PERCENTAGES!T59 &lt; 0.6,
            "NotKnown",
            "Known"
        ),
        PERCENTAGES!T59
    )
)</f>
        <v>Known</v>
      </c>
      <c r="U59" t="str">
        <f>IF(
    ISERROR(PERCENTAGES!U59),
    "",
    IF(
        ISNUMBER(PERCENTAGES!U59),
        IF(
            PERCENTAGES!U59 &lt; 0.6,
            "NotKnown",
            "Known"
        ),
        PERCENTAGES!U59
    )
)</f>
        <v>Known</v>
      </c>
      <c r="V59" t="str">
        <f>IF(
    ISERROR(PERCENTAGES!V59),
    "",
    IF(
        ISNUMBER(PERCENTAGES!V59),
        IF(
            PERCENTAGES!V59 &lt; 0.6,
            "NotKnown",
            "Known"
        ),
        PERCENTAGES!V59
    )
)</f>
        <v>Known</v>
      </c>
      <c r="W59" t="str">
        <f>IF(
    ISERROR(PERCENTAGES!W59),
    "",
    IF(
        ISNUMBER(PERCENTAGES!W59),
        IF(
            PERCENTAGES!W59 &lt; 0.6,
            "NotKnown",
            "Known"
        ),
        PERCENTAGES!W59
    )
)</f>
        <v>Known</v>
      </c>
      <c r="X59" t="str">
        <f>IF(
    ISERROR(PERCENTAGES!X59),
    "",
    IF(
        ISNUMBER(PERCENTAGES!X59),
        IF(
            PERCENTAGES!X59 &lt; 0.6,
            "NotKnown",
            "Known"
        ),
        PERCENTAGES!X59
    )
)</f>
        <v>Known</v>
      </c>
      <c r="Y59" t="str">
        <f>IF(
    ISERROR(PERCENTAGES!Y59),
    "",
    IF(
        ISNUMBER(PERCENTAGES!Y59),
        IF(
            PERCENTAGES!Y59 &lt; 0.6,
            "NotKnown",
            "Known"
        ),
        PERCENTAGES!Y59
    )
)</f>
        <v>Known</v>
      </c>
      <c r="Z59" t="str">
        <f>IF(
    ISERROR(PERCENTAGES!Z59),
    "",
    IF(
        ISNUMBER(PERCENTAGES!Z59),
        IF(
            PERCENTAGES!Z59 &lt; 0.6,
            "NotKnown",
            "Known"
        ),
        PERCENTAGES!Z59
    )
)</f>
        <v>Known</v>
      </c>
      <c r="AA59" t="str">
        <f>IF(
    ISERROR(PERCENTAGES!AA59),
    "",
    IF(
        ISNUMBER(PERCENTAGES!AA59),
        IF(
            PERCENTAGES!AA59 &lt; 0.6,
            "NotKnown",
            "Known"
        ),
        PERCENTAGES!AA59
    )
)</f>
        <v>Known</v>
      </c>
      <c r="AB59" t="str">
        <f>IF(
    ISERROR(PERCENTAGES!AB59),
    "",
    IF(
        ISNUMBER(PERCENTAGES!AB59),
        IF(
            PERCENTAGES!AB59 &lt; 0.6,
            "NotKnown",
            "Known"
        ),
        PERCENTAGES!AB59
    )
)</f>
        <v>Known</v>
      </c>
      <c r="AC59" t="str">
        <f>IF(
    ISERROR(PERCENTAGES!AC59),
    "",
    IF(
        ISNUMBER(PERCENTAGES!AC59),
        IF(
            PERCENTAGES!AC59 &lt; 0.6,
            "NotKnown",
            "Known"
        ),
        PERCENTAGES!AC59
    )
)</f>
        <v>Known</v>
      </c>
      <c r="AD59" t="str">
        <f>IF(
    ISERROR(PERCENTAGES!AD59),
    "",
    IF(
        ISNUMBER(PERCENTAGES!AD59),
        IF(
            PERCENTAGES!AD59 &lt; 0.6,
            "NotKnown",
            "Known"
        ),
        PERCENTAGES!AD59
    )
)</f>
        <v/>
      </c>
      <c r="AE59" t="str">
        <f>IF(
    ISERROR(PERCENTAGES!AE59),
    "",
    IF(
        ISNUMBER(PERCENTAGES!AE59),
        IF(
            PERCENTAGES!AE59 &lt; 0.6,
            "NotKnown",
            "Known"
        ),
        PERCENTAGES!AE59
    )
)</f>
        <v/>
      </c>
      <c r="AF59" t="str">
        <f>IF(
    ISERROR(PERCENTAGES!AF59),
    "",
    IF(
        ISNUMBER(PERCENTAGES!AF59),
        IF(
            PERCENTAGES!AF59 &lt; 0.6,
            "NotKnown",
            "Known"
        ),
        PERCENTAGES!AF59
    )
)</f>
        <v>Known</v>
      </c>
      <c r="AG59" t="str">
        <f>IF(
    ISERROR(PERCENTAGES!AG59),
    "",
    IF(
        ISNUMBER(PERCENTAGES!AG59),
        IF(
            PERCENTAGES!AG59 &lt; 0.6,
            "NotKnown",
            "Known"
        ),
        PERCENTAGES!AG59
    )
)</f>
        <v>Known</v>
      </c>
      <c r="AH59" t="str">
        <f>IF(
    ISERROR(PERCENTAGES!AH59),
    "",
    IF(
        ISNUMBER(PERCENTAGES!AH59),
        IF(
            PERCENTAGES!AH59 &lt; 0.6,
            "NotKnown",
            "Known"
        ),
        PERCENTAGES!AH59
    )
)</f>
        <v>Known</v>
      </c>
      <c r="AI59" t="str">
        <f>IF(
    ISERROR(PERCENTAGES!AI59),
    "",
    IF(
        ISNUMBER(PERCENTAGES!AI59),
        IF(
            PERCENTAGES!AI59 &lt; 0.6,
            "NotKnown",
            "Known"
        ),
        PERCENTAGES!AI59
    )
)</f>
        <v>Known</v>
      </c>
      <c r="AJ59" t="str">
        <f>IF(
    ISERROR(PERCENTAGES!AJ59),
    "",
    IF(
        ISNUMBER(PERCENTAGES!AJ59),
        IF(
            PERCENTAGES!AJ59 &lt; 0.6,
            "NotKnown",
            "Known"
        ),
        PERCENTAGES!AJ59
    )
)</f>
        <v/>
      </c>
      <c r="AK59" t="str">
        <f>IF(
    ISERROR(PERCENTAGES!AK59),
    "",
    IF(
        ISNUMBER(PERCENTAGES!AK59),
        IF(
            PERCENTAGES!AK59 &lt; 0.6,
            "NotKnown",
            "Known"
        ),
        PERCENTAGES!AK59
    )
)</f>
        <v>Known</v>
      </c>
      <c r="AL59" t="str">
        <f>IF(
    ISERROR(PERCENTAGES!AL59),
    "",
    IF(
        ISNUMBER(PERCENTAGES!AL59),
        IF(
            PERCENTAGES!AL59 &lt; 0.6,
            "NotKnown",
            "Known"
        ),
        PERCENTAGES!AL59
    )
)</f>
        <v>Known</v>
      </c>
      <c r="AM59" t="str">
        <f>IF(
    ISERROR(PERCENTAGES!AM59),
    "",
    IF(
        ISNUMBER(PERCENTAGES!AM59),
        IF(
            PERCENTAGES!AM59 &lt; 0.6,
            "NotKnown",
            "Known"
        ),
        PERCENTAGES!AM59
    )
)</f>
        <v/>
      </c>
      <c r="AN59" t="str">
        <f>IF(
    ISERROR(PERCENTAGES!AN59),
    "",
    IF(
        ISNUMBER(PERCENTAGES!AN59),
        IF(
            PERCENTAGES!AN59 &lt; 0.6,
            "NotKnown",
            "Known"
        ),
        PERCENTAGES!AN59
    )
)</f>
        <v/>
      </c>
      <c r="AO59" t="str">
        <f>IF(
    ISERROR(PERCENTAGES!AO59),
    "",
    IF(
        ISNUMBER(PERCENTAGES!AO59),
        IF(
            PERCENTAGES!AO59 &lt; 0.6,
            "NotKnown",
            "Known"
        ),
        PERCENTAGES!AO59
    )
)</f>
        <v/>
      </c>
      <c r="AP59" t="str">
        <f>IF(
    ISERROR(PERCENTAGES!AP59),
    "",
    IF(
        ISNUMBER(PERCENTAGES!AP59),
        IF(
            PERCENTAGES!AP59 &lt; 0.6,
            "NotKnown",
            "Known"
        ),
        PERCENTAGES!AP59
    )
)</f>
        <v>Known</v>
      </c>
      <c r="AQ59" t="str">
        <f>IF(
    ISERROR(PERCENTAGES!AQ59),
    "",
    IF(
        ISNUMBER(PERCENTAGES!AQ59),
        IF(
            PERCENTAGES!AQ59 &lt; 0.6,
            "NotKnown",
            "Known"
        ),
        PERCENTAGES!AQ59
    )
)</f>
        <v/>
      </c>
      <c r="AR59" t="str">
        <f>IF(
    ISERROR(PERCENTAGES!AR59),
    "",
    IF(
        ISNUMBER(PERCENTAGES!AR59),
        IF(
            PERCENTAGES!AR59 &lt; 0.6,
            "NotKnown",
            "Known"
        ),
        PERCENTAGES!AR59
    )
)</f>
        <v>Known</v>
      </c>
      <c r="AS59" t="str">
        <f>IF(
    ISERROR(PERCENTAGES!AS59),
    "",
    IF(
        ISNUMBER(PERCENTAGES!AS59),
        IF(
            PERCENTAGES!AS59 &lt; 0.6,
            "NotKnown",
            "Known"
        ),
        PERCENTAGES!AS59
    )
)</f>
        <v>Known</v>
      </c>
      <c r="AT59" t="str">
        <f>IF(
    ISERROR(PERCENTAGES!AT59),
    "",
    IF(
        ISNUMBER(PERCENTAGES!AT59),
        IF(
            PERCENTAGES!AT59 &lt; 0.6,
            "NotKnown",
            "Known"
        ),
        PERCENTAGES!AT59
    )
)</f>
        <v>Known</v>
      </c>
    </row>
    <row r="60">
      <c r="A60" s="1" t="str">
        <f>IF(
    ISERROR(PERCENTAGES!A60),
    "",
    IF(
        ISNUMBER(PERCENTAGES!A60),
        IF(
            PERCENTAGES!A60 &lt; 0.6,
            "NotKnown",
            "Known"
        ),
        PERCENTAGES!A60
    )
)</f>
        <v>21A-16</v>
      </c>
      <c r="B60" t="str">
        <f>IF(
    ISERROR(PERCENTAGES!B60),
    "",
    IF(
        ISNUMBER(PERCENTAGES!B60),
        IF(
            PERCENTAGES!B60 &lt; 0.6,
            "NotKnown",
            "Known"
        ),
        PERCENTAGES!B60
    )
)</f>
        <v/>
      </c>
      <c r="C60" t="str">
        <f>IF(
    ISERROR(PERCENTAGES!C60),
    "",
    IF(
        ISNUMBER(PERCENTAGES!C60),
        IF(
            PERCENTAGES!C60 &lt; 0.6,
            "NotKnown",
            "Known"
        ),
        PERCENTAGES!C60
    )
)</f>
        <v>Known</v>
      </c>
      <c r="D60" t="str">
        <f>IF(
    ISERROR(PERCENTAGES!D60),
    "",
    IF(
        ISNUMBER(PERCENTAGES!D60),
        IF(
            PERCENTAGES!D60 &lt; 0.6,
            "NotKnown",
            "Known"
        ),
        PERCENTAGES!D60
    )
)</f>
        <v>Known</v>
      </c>
      <c r="E60" t="str">
        <f>IF(
    ISERROR(PERCENTAGES!E60),
    "",
    IF(
        ISNUMBER(PERCENTAGES!E60),
        IF(
            PERCENTAGES!E60 &lt; 0.6,
            "NotKnown",
            "Known"
        ),
        PERCENTAGES!E60
    )
)</f>
        <v>NotKnown</v>
      </c>
      <c r="F60" t="str">
        <f>IF(
    ISERROR(PERCENTAGES!F60),
    "",
    IF(
        ISNUMBER(PERCENTAGES!F60),
        IF(
            PERCENTAGES!F60 &lt; 0.6,
            "NotKnown",
            "Known"
        ),
        PERCENTAGES!F60
    )
)</f>
        <v>Known</v>
      </c>
      <c r="G60" t="str">
        <f>IF(
    ISERROR(PERCENTAGES!G60),
    "",
    IF(
        ISNUMBER(PERCENTAGES!G60),
        IF(
            PERCENTAGES!G60 &lt; 0.6,
            "NotKnown",
            "Known"
        ),
        PERCENTAGES!G60
    )
)</f>
        <v>Known</v>
      </c>
      <c r="H60" t="str">
        <f>IF(
    ISERROR(PERCENTAGES!H60),
    "",
    IF(
        ISNUMBER(PERCENTAGES!H60),
        IF(
            PERCENTAGES!H60 &lt; 0.6,
            "NotKnown",
            "Known"
        ),
        PERCENTAGES!H60
    )
)</f>
        <v>Known</v>
      </c>
      <c r="I60" t="str">
        <f>IF(
    ISERROR(PERCENTAGES!I60),
    "",
    IF(
        ISNUMBER(PERCENTAGES!I60),
        IF(
            PERCENTAGES!I60 &lt; 0.6,
            "NotKnown",
            "Known"
        ),
        PERCENTAGES!I60
    )
)</f>
        <v>Known</v>
      </c>
      <c r="J60" t="str">
        <f>IF(
    ISERROR(PERCENTAGES!J60),
    "",
    IF(
        ISNUMBER(PERCENTAGES!J60),
        IF(
            PERCENTAGES!J60 &lt; 0.6,
            "NotKnown",
            "Known"
        ),
        PERCENTAGES!J60
    )
)</f>
        <v>Known</v>
      </c>
      <c r="K60" t="str">
        <f>IF(
    ISERROR(PERCENTAGES!K60),
    "",
    IF(
        ISNUMBER(PERCENTAGES!K60),
        IF(
            PERCENTAGES!K60 &lt; 0.6,
            "NotKnown",
            "Known"
        ),
        PERCENTAGES!K60
    )
)</f>
        <v>Known</v>
      </c>
      <c r="L60" t="str">
        <f>IF(
    ISERROR(PERCENTAGES!L60),
    "",
    IF(
        ISNUMBER(PERCENTAGES!L60),
        IF(
            PERCENTAGES!L60 &lt; 0.6,
            "NotKnown",
            "Known"
        ),
        PERCENTAGES!L60
    )
)</f>
        <v>Known</v>
      </c>
      <c r="M60" t="str">
        <f>IF(
    ISERROR(PERCENTAGES!M60),
    "",
    IF(
        ISNUMBER(PERCENTAGES!M60),
        IF(
            PERCENTAGES!M60 &lt; 0.6,
            "NotKnown",
            "Known"
        ),
        PERCENTAGES!M60
    )
)</f>
        <v>Known</v>
      </c>
      <c r="N60" t="str">
        <f>IF(
    ISERROR(PERCENTAGES!N60),
    "",
    IF(
        ISNUMBER(PERCENTAGES!N60),
        IF(
            PERCENTAGES!N60 &lt; 0.6,
            "NotKnown",
            "Known"
        ),
        PERCENTAGES!N60
    )
)</f>
        <v>Known</v>
      </c>
      <c r="O60" t="str">
        <f>IF(
    ISERROR(PERCENTAGES!O60),
    "",
    IF(
        ISNUMBER(PERCENTAGES!O60),
        IF(
            PERCENTAGES!O60 &lt; 0.6,
            "NotKnown",
            "Known"
        ),
        PERCENTAGES!O60
    )
)</f>
        <v>Known</v>
      </c>
      <c r="P60" t="str">
        <f>IF(
    ISERROR(PERCENTAGES!P60),
    "",
    IF(
        ISNUMBER(PERCENTAGES!P60),
        IF(
            PERCENTAGES!P60 &lt; 0.6,
            "NotKnown",
            "Known"
        ),
        PERCENTAGES!P60
    )
)</f>
        <v/>
      </c>
      <c r="Q60" t="str">
        <f>IF(
    ISERROR(PERCENTAGES!Q60),
    "",
    IF(
        ISNUMBER(PERCENTAGES!Q60),
        IF(
            PERCENTAGES!Q60 &lt; 0.6,
            "NotKnown",
            "Known"
        ),
        PERCENTAGES!Q60
    )
)</f>
        <v/>
      </c>
      <c r="R60" t="str">
        <f>IF(
    ISERROR(PERCENTAGES!R60),
    "",
    IF(
        ISNUMBER(PERCENTAGES!R60),
        IF(
            PERCENTAGES!R60 &lt; 0.6,
            "NotKnown",
            "Known"
        ),
        PERCENTAGES!R60
    )
)</f>
        <v>Known</v>
      </c>
      <c r="S60" t="str">
        <f>IF(
    ISERROR(PERCENTAGES!S60),
    "",
    IF(
        ISNUMBER(PERCENTAGES!S60),
        IF(
            PERCENTAGES!S60 &lt; 0.6,
            "NotKnown",
            "Known"
        ),
        PERCENTAGES!S60
    )
)</f>
        <v>Known</v>
      </c>
      <c r="T60" t="str">
        <f>IF(
    ISERROR(PERCENTAGES!T60),
    "",
    IF(
        ISNUMBER(PERCENTAGES!T60),
        IF(
            PERCENTAGES!T60 &lt; 0.6,
            "NotKnown",
            "Known"
        ),
        PERCENTAGES!T60
    )
)</f>
        <v>Known</v>
      </c>
      <c r="U60" t="str">
        <f>IF(
    ISERROR(PERCENTAGES!U60),
    "",
    IF(
        ISNUMBER(PERCENTAGES!U60),
        IF(
            PERCENTAGES!U60 &lt; 0.6,
            "NotKnown",
            "Known"
        ),
        PERCENTAGES!U60
    )
)</f>
        <v>Known</v>
      </c>
      <c r="V60" t="str">
        <f>IF(
    ISERROR(PERCENTAGES!V60),
    "",
    IF(
        ISNUMBER(PERCENTAGES!V60),
        IF(
            PERCENTAGES!V60 &lt; 0.6,
            "NotKnown",
            "Known"
        ),
        PERCENTAGES!V60
    )
)</f>
        <v>Known</v>
      </c>
      <c r="W60" t="str">
        <f>IF(
    ISERROR(PERCENTAGES!W60),
    "",
    IF(
        ISNUMBER(PERCENTAGES!W60),
        IF(
            PERCENTAGES!W60 &lt; 0.6,
            "NotKnown",
            "Known"
        ),
        PERCENTAGES!W60
    )
)</f>
        <v>Known</v>
      </c>
      <c r="X60" t="str">
        <f>IF(
    ISERROR(PERCENTAGES!X60),
    "",
    IF(
        ISNUMBER(PERCENTAGES!X60),
        IF(
            PERCENTAGES!X60 &lt; 0.6,
            "NotKnown",
            "Known"
        ),
        PERCENTAGES!X60
    )
)</f>
        <v>Known</v>
      </c>
      <c r="Y60" t="str">
        <f>IF(
    ISERROR(PERCENTAGES!Y60),
    "",
    IF(
        ISNUMBER(PERCENTAGES!Y60),
        IF(
            PERCENTAGES!Y60 &lt; 0.6,
            "NotKnown",
            "Known"
        ),
        PERCENTAGES!Y60
    )
)</f>
        <v>Known</v>
      </c>
      <c r="Z60" t="str">
        <f>IF(
    ISERROR(PERCENTAGES!Z60),
    "",
    IF(
        ISNUMBER(PERCENTAGES!Z60),
        IF(
            PERCENTAGES!Z60 &lt; 0.6,
            "NotKnown",
            "Known"
        ),
        PERCENTAGES!Z60
    )
)</f>
        <v>Known</v>
      </c>
      <c r="AA60" t="str">
        <f>IF(
    ISERROR(PERCENTAGES!AA60),
    "",
    IF(
        ISNUMBER(PERCENTAGES!AA60),
        IF(
            PERCENTAGES!AA60 &lt; 0.6,
            "NotKnown",
            "Known"
        ),
        PERCENTAGES!AA60
    )
)</f>
        <v>Known</v>
      </c>
      <c r="AB60" t="str">
        <f>IF(
    ISERROR(PERCENTAGES!AB60),
    "",
    IF(
        ISNUMBER(PERCENTAGES!AB60),
        IF(
            PERCENTAGES!AB60 &lt; 0.6,
            "NotKnown",
            "Known"
        ),
        PERCENTAGES!AB60
    )
)</f>
        <v>Known</v>
      </c>
      <c r="AC60" t="str">
        <f>IF(
    ISERROR(PERCENTAGES!AC60),
    "",
    IF(
        ISNUMBER(PERCENTAGES!AC60),
        IF(
            PERCENTAGES!AC60 &lt; 0.6,
            "NotKnown",
            "Known"
        ),
        PERCENTAGES!AC60
    )
)</f>
        <v>Known</v>
      </c>
      <c r="AD60" t="str">
        <f>IF(
    ISERROR(PERCENTAGES!AD60),
    "",
    IF(
        ISNUMBER(PERCENTAGES!AD60),
        IF(
            PERCENTAGES!AD60 &lt; 0.6,
            "NotKnown",
            "Known"
        ),
        PERCENTAGES!AD60
    )
)</f>
        <v/>
      </c>
      <c r="AE60" t="str">
        <f>IF(
    ISERROR(PERCENTAGES!AE60),
    "",
    IF(
        ISNUMBER(PERCENTAGES!AE60),
        IF(
            PERCENTAGES!AE60 &lt; 0.6,
            "NotKnown",
            "Known"
        ),
        PERCENTAGES!AE60
    )
)</f>
        <v/>
      </c>
      <c r="AF60" t="str">
        <f>IF(
    ISERROR(PERCENTAGES!AF60),
    "",
    IF(
        ISNUMBER(PERCENTAGES!AF60),
        IF(
            PERCENTAGES!AF60 &lt; 0.6,
            "NotKnown",
            "Known"
        ),
        PERCENTAGES!AF60
    )
)</f>
        <v>Known</v>
      </c>
      <c r="AG60" t="str">
        <f>IF(
    ISERROR(PERCENTAGES!AG60),
    "",
    IF(
        ISNUMBER(PERCENTAGES!AG60),
        IF(
            PERCENTAGES!AG60 &lt; 0.6,
            "NotKnown",
            "Known"
        ),
        PERCENTAGES!AG60
    )
)</f>
        <v>Known</v>
      </c>
      <c r="AH60" t="str">
        <f>IF(
    ISERROR(PERCENTAGES!AH60),
    "",
    IF(
        ISNUMBER(PERCENTAGES!AH60),
        IF(
            PERCENTAGES!AH60 &lt; 0.6,
            "NotKnown",
            "Known"
        ),
        PERCENTAGES!AH60
    )
)</f>
        <v>Known</v>
      </c>
      <c r="AI60" t="str">
        <f>IF(
    ISERROR(PERCENTAGES!AI60),
    "",
    IF(
        ISNUMBER(PERCENTAGES!AI60),
        IF(
            PERCENTAGES!AI60 &lt; 0.6,
            "NotKnown",
            "Known"
        ),
        PERCENTAGES!AI60
    )
)</f>
        <v>Known</v>
      </c>
      <c r="AJ60" t="str">
        <f>IF(
    ISERROR(PERCENTAGES!AJ60),
    "",
    IF(
        ISNUMBER(PERCENTAGES!AJ60),
        IF(
            PERCENTAGES!AJ60 &lt; 0.6,
            "NotKnown",
            "Known"
        ),
        PERCENTAGES!AJ60
    )
)</f>
        <v/>
      </c>
      <c r="AK60" t="str">
        <f>IF(
    ISERROR(PERCENTAGES!AK60),
    "",
    IF(
        ISNUMBER(PERCENTAGES!AK60),
        IF(
            PERCENTAGES!AK60 &lt; 0.6,
            "NotKnown",
            "Known"
        ),
        PERCENTAGES!AK60
    )
)</f>
        <v>Known</v>
      </c>
      <c r="AL60" t="str">
        <f>IF(
    ISERROR(PERCENTAGES!AL60),
    "",
    IF(
        ISNUMBER(PERCENTAGES!AL60),
        IF(
            PERCENTAGES!AL60 &lt; 0.6,
            "NotKnown",
            "Known"
        ),
        PERCENTAGES!AL60
    )
)</f>
        <v>Known</v>
      </c>
      <c r="AM60" t="str">
        <f>IF(
    ISERROR(PERCENTAGES!AM60),
    "",
    IF(
        ISNUMBER(PERCENTAGES!AM60),
        IF(
            PERCENTAGES!AM60 &lt; 0.6,
            "NotKnown",
            "Known"
        ),
        PERCENTAGES!AM60
    )
)</f>
        <v/>
      </c>
      <c r="AN60" t="str">
        <f>IF(
    ISERROR(PERCENTAGES!AN60),
    "",
    IF(
        ISNUMBER(PERCENTAGES!AN60),
        IF(
            PERCENTAGES!AN60 &lt; 0.6,
            "NotKnown",
            "Known"
        ),
        PERCENTAGES!AN60
    )
)</f>
        <v/>
      </c>
      <c r="AO60" t="str">
        <f>IF(
    ISERROR(PERCENTAGES!AO60),
    "",
    IF(
        ISNUMBER(PERCENTAGES!AO60),
        IF(
            PERCENTAGES!AO60 &lt; 0.6,
            "NotKnown",
            "Known"
        ),
        PERCENTAGES!AO60
    )
)</f>
        <v/>
      </c>
      <c r="AP60" t="str">
        <f>IF(
    ISERROR(PERCENTAGES!AP60),
    "",
    IF(
        ISNUMBER(PERCENTAGES!AP60),
        IF(
            PERCENTAGES!AP60 &lt; 0.6,
            "NotKnown",
            "Known"
        ),
        PERCENTAGES!AP60
    )
)</f>
        <v>Known</v>
      </c>
      <c r="AQ60" t="str">
        <f>IF(
    ISERROR(PERCENTAGES!AQ60),
    "",
    IF(
        ISNUMBER(PERCENTAGES!AQ60),
        IF(
            PERCENTAGES!AQ60 &lt; 0.6,
            "NotKnown",
            "Known"
        ),
        PERCENTAGES!AQ60
    )
)</f>
        <v/>
      </c>
      <c r="AR60" t="str">
        <f>IF(
    ISERROR(PERCENTAGES!AR60),
    "",
    IF(
        ISNUMBER(PERCENTAGES!AR60),
        IF(
            PERCENTAGES!AR60 &lt; 0.6,
            "NotKnown",
            "Known"
        ),
        PERCENTAGES!AR60
    )
)</f>
        <v>Known</v>
      </c>
      <c r="AS60" t="str">
        <f>IF(
    ISERROR(PERCENTAGES!AS60),
    "",
    IF(
        ISNUMBER(PERCENTAGES!AS60),
        IF(
            PERCENTAGES!AS60 &lt; 0.6,
            "NotKnown",
            "Known"
        ),
        PERCENTAGES!AS60
    )
)</f>
        <v>Known</v>
      </c>
      <c r="AT60" t="str">
        <f>IF(
    ISERROR(PERCENTAGES!AT60),
    "",
    IF(
        ISNUMBER(PERCENTAGES!AT60),
        IF(
            PERCENTAGES!AT60 &lt; 0.6,
            "NotKnown",
            "Known"
        ),
        PERCENTAGES!AT60
    )
)</f>
        <v>Known</v>
      </c>
    </row>
    <row r="61">
      <c r="A61" s="1" t="str">
        <f>IF(
    ISERROR(PERCENTAGES!A61),
    "",
    IF(
        ISNUMBER(PERCENTAGES!A61),
        IF(
            PERCENTAGES!A61 &lt; 0.6,
            "NotKnown",
            "Known"
        ),
        PERCENTAGES!A61
    )
)</f>
        <v>21A-17</v>
      </c>
      <c r="B61" t="str">
        <f>IF(
    ISERROR(PERCENTAGES!B61),
    "",
    IF(
        ISNUMBER(PERCENTAGES!B61),
        IF(
            PERCENTAGES!B61 &lt; 0.6,
            "NotKnown",
            "Known"
        ),
        PERCENTAGES!B61
    )
)</f>
        <v/>
      </c>
      <c r="C61" t="str">
        <f>IF(
    ISERROR(PERCENTAGES!C61),
    "",
    IF(
        ISNUMBER(PERCENTAGES!C61),
        IF(
            PERCENTAGES!C61 &lt; 0.6,
            "NotKnown",
            "Known"
        ),
        PERCENTAGES!C61
    )
)</f>
        <v>NotKnown</v>
      </c>
      <c r="D61" t="str">
        <f>IF(
    ISERROR(PERCENTAGES!D61),
    "",
    IF(
        ISNUMBER(PERCENTAGES!D61),
        IF(
            PERCENTAGES!D61 &lt; 0.6,
            "NotKnown",
            "Known"
        ),
        PERCENTAGES!D61
    )
)</f>
        <v>NotKnown</v>
      </c>
      <c r="E61" t="str">
        <f>IF(
    ISERROR(PERCENTAGES!E61),
    "",
    IF(
        ISNUMBER(PERCENTAGES!E61),
        IF(
            PERCENTAGES!E61 &lt; 0.6,
            "NotKnown",
            "Known"
        ),
        PERCENTAGES!E61
    )
)</f>
        <v>Known</v>
      </c>
      <c r="F61" t="str">
        <f>IF(
    ISERROR(PERCENTAGES!F61),
    "",
    IF(
        ISNUMBER(PERCENTAGES!F61),
        IF(
            PERCENTAGES!F61 &lt; 0.6,
            "NotKnown",
            "Known"
        ),
        PERCENTAGES!F61
    )
)</f>
        <v>Known</v>
      </c>
      <c r="G61" t="str">
        <f>IF(
    ISERROR(PERCENTAGES!G61),
    "",
    IF(
        ISNUMBER(PERCENTAGES!G61),
        IF(
            PERCENTAGES!G61 &lt; 0.6,
            "NotKnown",
            "Known"
        ),
        PERCENTAGES!G61
    )
)</f>
        <v>Known</v>
      </c>
      <c r="H61" t="str">
        <f>IF(
    ISERROR(PERCENTAGES!H61),
    "",
    IF(
        ISNUMBER(PERCENTAGES!H61),
        IF(
            PERCENTAGES!H61 &lt; 0.6,
            "NotKnown",
            "Known"
        ),
        PERCENTAGES!H61
    )
)</f>
        <v>Known</v>
      </c>
      <c r="I61" t="str">
        <f>IF(
    ISERROR(PERCENTAGES!I61),
    "",
    IF(
        ISNUMBER(PERCENTAGES!I61),
        IF(
            PERCENTAGES!I61 &lt; 0.6,
            "NotKnown",
            "Known"
        ),
        PERCENTAGES!I61
    )
)</f>
        <v>Known</v>
      </c>
      <c r="J61" t="str">
        <f>IF(
    ISERROR(PERCENTAGES!J61),
    "",
    IF(
        ISNUMBER(PERCENTAGES!J61),
        IF(
            PERCENTAGES!J61 &lt; 0.6,
            "NotKnown",
            "Known"
        ),
        PERCENTAGES!J61
    )
)</f>
        <v>Known</v>
      </c>
      <c r="K61" t="str">
        <f>IF(
    ISERROR(PERCENTAGES!K61),
    "",
    IF(
        ISNUMBER(PERCENTAGES!K61),
        IF(
            PERCENTAGES!K61 &lt; 0.6,
            "NotKnown",
            "Known"
        ),
        PERCENTAGES!K61
    )
)</f>
        <v>Known</v>
      </c>
      <c r="L61" t="str">
        <f>IF(
    ISERROR(PERCENTAGES!L61),
    "",
    IF(
        ISNUMBER(PERCENTAGES!L61),
        IF(
            PERCENTAGES!L61 &lt; 0.6,
            "NotKnown",
            "Known"
        ),
        PERCENTAGES!L61
    )
)</f>
        <v>Known</v>
      </c>
      <c r="M61" t="str">
        <f>IF(
    ISERROR(PERCENTAGES!M61),
    "",
    IF(
        ISNUMBER(PERCENTAGES!M61),
        IF(
            PERCENTAGES!M61 &lt; 0.6,
            "NotKnown",
            "Known"
        ),
        PERCENTAGES!M61
    )
)</f>
        <v>NotKnown</v>
      </c>
      <c r="N61" t="str">
        <f>IF(
    ISERROR(PERCENTAGES!N61),
    "",
    IF(
        ISNUMBER(PERCENTAGES!N61),
        IF(
            PERCENTAGES!N61 &lt; 0.6,
            "NotKnown",
            "Known"
        ),
        PERCENTAGES!N61
    )
)</f>
        <v>Known</v>
      </c>
      <c r="O61" t="str">
        <f>IF(
    ISERROR(PERCENTAGES!O61),
    "",
    IF(
        ISNUMBER(PERCENTAGES!O61),
        IF(
            PERCENTAGES!O61 &lt; 0.6,
            "NotKnown",
            "Known"
        ),
        PERCENTAGES!O61
    )
)</f>
        <v>Known</v>
      </c>
      <c r="P61" t="str">
        <f>IF(
    ISERROR(PERCENTAGES!P61),
    "",
    IF(
        ISNUMBER(PERCENTAGES!P61),
        IF(
            PERCENTAGES!P61 &lt; 0.6,
            "NotKnown",
            "Known"
        ),
        PERCENTAGES!P61
    )
)</f>
        <v/>
      </c>
      <c r="Q61" t="str">
        <f>IF(
    ISERROR(PERCENTAGES!Q61),
    "",
    IF(
        ISNUMBER(PERCENTAGES!Q61),
        IF(
            PERCENTAGES!Q61 &lt; 0.6,
            "NotKnown",
            "Known"
        ),
        PERCENTAGES!Q61
    )
)</f>
        <v/>
      </c>
      <c r="R61" t="str">
        <f>IF(
    ISERROR(PERCENTAGES!R61),
    "",
    IF(
        ISNUMBER(PERCENTAGES!R61),
        IF(
            PERCENTAGES!R61 &lt; 0.6,
            "NotKnown",
            "Known"
        ),
        PERCENTAGES!R61
    )
)</f>
        <v>NotKnown</v>
      </c>
      <c r="S61" t="str">
        <f>IF(
    ISERROR(PERCENTAGES!S61),
    "",
    IF(
        ISNUMBER(PERCENTAGES!S61),
        IF(
            PERCENTAGES!S61 &lt; 0.6,
            "NotKnown",
            "Known"
        ),
        PERCENTAGES!S61
    )
)</f>
        <v>Known</v>
      </c>
      <c r="T61" t="str">
        <f>IF(
    ISERROR(PERCENTAGES!T61),
    "",
    IF(
        ISNUMBER(PERCENTAGES!T61),
        IF(
            PERCENTAGES!T61 &lt; 0.6,
            "NotKnown",
            "Known"
        ),
        PERCENTAGES!T61
    )
)</f>
        <v>Known</v>
      </c>
      <c r="U61" t="str">
        <f>IF(
    ISERROR(PERCENTAGES!U61),
    "",
    IF(
        ISNUMBER(PERCENTAGES!U61),
        IF(
            PERCENTAGES!U61 &lt; 0.6,
            "NotKnown",
            "Known"
        ),
        PERCENTAGES!U61
    )
)</f>
        <v>Known</v>
      </c>
      <c r="V61" t="str">
        <f>IF(
    ISERROR(PERCENTAGES!V61),
    "",
    IF(
        ISNUMBER(PERCENTAGES!V61),
        IF(
            PERCENTAGES!V61 &lt; 0.6,
            "NotKnown",
            "Known"
        ),
        PERCENTAGES!V61
    )
)</f>
        <v>Known</v>
      </c>
      <c r="W61" t="str">
        <f>IF(
    ISERROR(PERCENTAGES!W61),
    "",
    IF(
        ISNUMBER(PERCENTAGES!W61),
        IF(
            PERCENTAGES!W61 &lt; 0.6,
            "NotKnown",
            "Known"
        ),
        PERCENTAGES!W61
    )
)</f>
        <v>Known</v>
      </c>
      <c r="X61" t="str">
        <f>IF(
    ISERROR(PERCENTAGES!X61),
    "",
    IF(
        ISNUMBER(PERCENTAGES!X61),
        IF(
            PERCENTAGES!X61 &lt; 0.6,
            "NotKnown",
            "Known"
        ),
        PERCENTAGES!X61
    )
)</f>
        <v>NotKnown</v>
      </c>
      <c r="Y61" t="str">
        <f>IF(
    ISERROR(PERCENTAGES!Y61),
    "",
    IF(
        ISNUMBER(PERCENTAGES!Y61),
        IF(
            PERCENTAGES!Y61 &lt; 0.6,
            "NotKnown",
            "Known"
        ),
        PERCENTAGES!Y61
    )
)</f>
        <v>NotKnown</v>
      </c>
      <c r="Z61" t="str">
        <f>IF(
    ISERROR(PERCENTAGES!Z61),
    "",
    IF(
        ISNUMBER(PERCENTAGES!Z61),
        IF(
            PERCENTAGES!Z61 &lt; 0.6,
            "NotKnown",
            "Known"
        ),
        PERCENTAGES!Z61
    )
)</f>
        <v>NotKnown</v>
      </c>
      <c r="AA61" t="str">
        <f>IF(
    ISERROR(PERCENTAGES!AA61),
    "",
    IF(
        ISNUMBER(PERCENTAGES!AA61),
        IF(
            PERCENTAGES!AA61 &lt; 0.6,
            "NotKnown",
            "Known"
        ),
        PERCENTAGES!AA61
    )
)</f>
        <v>Known</v>
      </c>
      <c r="AB61" t="str">
        <f>IF(
    ISERROR(PERCENTAGES!AB61),
    "",
    IF(
        ISNUMBER(PERCENTAGES!AB61),
        IF(
            PERCENTAGES!AB61 &lt; 0.6,
            "NotKnown",
            "Known"
        ),
        PERCENTAGES!AB61
    )
)</f>
        <v>Known</v>
      </c>
      <c r="AC61" t="str">
        <f>IF(
    ISERROR(PERCENTAGES!AC61),
    "",
    IF(
        ISNUMBER(PERCENTAGES!AC61),
        IF(
            PERCENTAGES!AC61 &lt; 0.6,
            "NotKnown",
            "Known"
        ),
        PERCENTAGES!AC61
    )
)</f>
        <v>NotKnown</v>
      </c>
      <c r="AD61" t="str">
        <f>IF(
    ISERROR(PERCENTAGES!AD61),
    "",
    IF(
        ISNUMBER(PERCENTAGES!AD61),
        IF(
            PERCENTAGES!AD61 &lt; 0.6,
            "NotKnown",
            "Known"
        ),
        PERCENTAGES!AD61
    )
)</f>
        <v/>
      </c>
      <c r="AE61" t="str">
        <f>IF(
    ISERROR(PERCENTAGES!AE61),
    "",
    IF(
        ISNUMBER(PERCENTAGES!AE61),
        IF(
            PERCENTAGES!AE61 &lt; 0.6,
            "NotKnown",
            "Known"
        ),
        PERCENTAGES!AE61
    )
)</f>
        <v/>
      </c>
      <c r="AF61" t="str">
        <f>IF(
    ISERROR(PERCENTAGES!AF61),
    "",
    IF(
        ISNUMBER(PERCENTAGES!AF61),
        IF(
            PERCENTAGES!AF61 &lt; 0.6,
            "NotKnown",
            "Known"
        ),
        PERCENTAGES!AF61
    )
)</f>
        <v>Known</v>
      </c>
      <c r="AG61" t="str">
        <f>IF(
    ISERROR(PERCENTAGES!AG61),
    "",
    IF(
        ISNUMBER(PERCENTAGES!AG61),
        IF(
            PERCENTAGES!AG61 &lt; 0.6,
            "NotKnown",
            "Known"
        ),
        PERCENTAGES!AG61
    )
)</f>
        <v>NotKnown</v>
      </c>
      <c r="AH61" t="str">
        <f>IF(
    ISERROR(PERCENTAGES!AH61),
    "",
    IF(
        ISNUMBER(PERCENTAGES!AH61),
        IF(
            PERCENTAGES!AH61 &lt; 0.6,
            "NotKnown",
            "Known"
        ),
        PERCENTAGES!AH61
    )
)</f>
        <v>Known</v>
      </c>
      <c r="AI61" t="str">
        <f>IF(
    ISERROR(PERCENTAGES!AI61),
    "",
    IF(
        ISNUMBER(PERCENTAGES!AI61),
        IF(
            PERCENTAGES!AI61 &lt; 0.6,
            "NotKnown",
            "Known"
        ),
        PERCENTAGES!AI61
    )
)</f>
        <v>Known</v>
      </c>
      <c r="AJ61" t="str">
        <f>IF(
    ISERROR(PERCENTAGES!AJ61),
    "",
    IF(
        ISNUMBER(PERCENTAGES!AJ61),
        IF(
            PERCENTAGES!AJ61 &lt; 0.6,
            "NotKnown",
            "Known"
        ),
        PERCENTAGES!AJ61
    )
)</f>
        <v/>
      </c>
      <c r="AK61" t="str">
        <f>IF(
    ISERROR(PERCENTAGES!AK61),
    "",
    IF(
        ISNUMBER(PERCENTAGES!AK61),
        IF(
            PERCENTAGES!AK61 &lt; 0.6,
            "NotKnown",
            "Known"
        ),
        PERCENTAGES!AK61
    )
)</f>
        <v>NotKnown</v>
      </c>
      <c r="AL61" t="str">
        <f>IF(
    ISERROR(PERCENTAGES!AL61),
    "",
    IF(
        ISNUMBER(PERCENTAGES!AL61),
        IF(
            PERCENTAGES!AL61 &lt; 0.6,
            "NotKnown",
            "Known"
        ),
        PERCENTAGES!AL61
    )
)</f>
        <v>Known</v>
      </c>
      <c r="AM61" t="str">
        <f>IF(
    ISERROR(PERCENTAGES!AM61),
    "",
    IF(
        ISNUMBER(PERCENTAGES!AM61),
        IF(
            PERCENTAGES!AM61 &lt; 0.6,
            "NotKnown",
            "Known"
        ),
        PERCENTAGES!AM61
    )
)</f>
        <v/>
      </c>
      <c r="AN61" t="str">
        <f>IF(
    ISERROR(PERCENTAGES!AN61),
    "",
    IF(
        ISNUMBER(PERCENTAGES!AN61),
        IF(
            PERCENTAGES!AN61 &lt; 0.6,
            "NotKnown",
            "Known"
        ),
        PERCENTAGES!AN61
    )
)</f>
        <v/>
      </c>
      <c r="AO61" t="str">
        <f>IF(
    ISERROR(PERCENTAGES!AO61),
    "",
    IF(
        ISNUMBER(PERCENTAGES!AO61),
        IF(
            PERCENTAGES!AO61 &lt; 0.6,
            "NotKnown",
            "Known"
        ),
        PERCENTAGES!AO61
    )
)</f>
        <v/>
      </c>
      <c r="AP61" t="str">
        <f>IF(
    ISERROR(PERCENTAGES!AP61),
    "",
    IF(
        ISNUMBER(PERCENTAGES!AP61),
        IF(
            PERCENTAGES!AP61 &lt; 0.6,
            "NotKnown",
            "Known"
        ),
        PERCENTAGES!AP61
    )
)</f>
        <v>NotKnown</v>
      </c>
      <c r="AQ61" t="str">
        <f>IF(
    ISERROR(PERCENTAGES!AQ61),
    "",
    IF(
        ISNUMBER(PERCENTAGES!AQ61),
        IF(
            PERCENTAGES!AQ61 &lt; 0.6,
            "NotKnown",
            "Known"
        ),
        PERCENTAGES!AQ61
    )
)</f>
        <v/>
      </c>
      <c r="AR61" t="str">
        <f>IF(
    ISERROR(PERCENTAGES!AR61),
    "",
    IF(
        ISNUMBER(PERCENTAGES!AR61),
        IF(
            PERCENTAGES!AR61 &lt; 0.6,
            "NotKnown",
            "Known"
        ),
        PERCENTAGES!AR61
    )
)</f>
        <v>Known</v>
      </c>
      <c r="AS61" t="str">
        <f>IF(
    ISERROR(PERCENTAGES!AS61),
    "",
    IF(
        ISNUMBER(PERCENTAGES!AS61),
        IF(
            PERCENTAGES!AS61 &lt; 0.6,
            "NotKnown",
            "Known"
        ),
        PERCENTAGES!AS61
    )
)</f>
        <v>Known</v>
      </c>
      <c r="AT61" t="str">
        <f>IF(
    ISERROR(PERCENTAGES!AT61),
    "",
    IF(
        ISNUMBER(PERCENTAGES!AT61),
        IF(
            PERCENTAGES!AT61 &lt; 0.6,
            "NotKnown",
            "Known"
        ),
        PERCENTAGES!AT61
    )
)</f>
        <v>NotKnown</v>
      </c>
    </row>
    <row r="62">
      <c r="A62" s="1" t="str">
        <f>IF(
    ISERROR(PERCENTAGES!A62),
    "",
    IF(
        ISNUMBER(PERCENTAGES!A62),
        IF(
            PERCENTAGES!A62 &lt; 0.6,
            "NotKnown",
            "Known"
        ),
        PERCENTAGES!A62
    )
)</f>
        <v>21A-18</v>
      </c>
      <c r="B62" t="str">
        <f>IF(
    ISERROR(PERCENTAGES!B62),
    "",
    IF(
        ISNUMBER(PERCENTAGES!B62),
        IF(
            PERCENTAGES!B62 &lt; 0.6,
            "NotKnown",
            "Known"
        ),
        PERCENTAGES!B62
    )
)</f>
        <v/>
      </c>
      <c r="C62" t="str">
        <f>IF(
    ISERROR(PERCENTAGES!C62),
    "",
    IF(
        ISNUMBER(PERCENTAGES!C62),
        IF(
            PERCENTAGES!C62 &lt; 0.6,
            "NotKnown",
            "Known"
        ),
        PERCENTAGES!C62
    )
)</f>
        <v>Known</v>
      </c>
      <c r="D62" t="str">
        <f>IF(
    ISERROR(PERCENTAGES!D62),
    "",
    IF(
        ISNUMBER(PERCENTAGES!D62),
        IF(
            PERCENTAGES!D62 &lt; 0.6,
            "NotKnown",
            "Known"
        ),
        PERCENTAGES!D62
    )
)</f>
        <v>Known</v>
      </c>
      <c r="E62" t="str">
        <f>IF(
    ISERROR(PERCENTAGES!E62),
    "",
    IF(
        ISNUMBER(PERCENTAGES!E62),
        IF(
            PERCENTAGES!E62 &lt; 0.6,
            "NotKnown",
            "Known"
        ),
        PERCENTAGES!E62
    )
)</f>
        <v>NotKnown</v>
      </c>
      <c r="F62" t="str">
        <f>IF(
    ISERROR(PERCENTAGES!F62),
    "",
    IF(
        ISNUMBER(PERCENTAGES!F62),
        IF(
            PERCENTAGES!F62 &lt; 0.6,
            "NotKnown",
            "Known"
        ),
        PERCENTAGES!F62
    )
)</f>
        <v>NotKnown</v>
      </c>
      <c r="G62" t="str">
        <f>IF(
    ISERROR(PERCENTAGES!G62),
    "",
    IF(
        ISNUMBER(PERCENTAGES!G62),
        IF(
            PERCENTAGES!G62 &lt; 0.6,
            "NotKnown",
            "Known"
        ),
        PERCENTAGES!G62
    )
)</f>
        <v>Known</v>
      </c>
      <c r="H62" t="str">
        <f>IF(
    ISERROR(PERCENTAGES!H62),
    "",
    IF(
        ISNUMBER(PERCENTAGES!H62),
        IF(
            PERCENTAGES!H62 &lt; 0.6,
            "NotKnown",
            "Known"
        ),
        PERCENTAGES!H62
    )
)</f>
        <v>NotKnown</v>
      </c>
      <c r="I62" t="str">
        <f>IF(
    ISERROR(PERCENTAGES!I62),
    "",
    IF(
        ISNUMBER(PERCENTAGES!I62),
        IF(
            PERCENTAGES!I62 &lt; 0.6,
            "NotKnown",
            "Known"
        ),
        PERCENTAGES!I62
    )
)</f>
        <v>Known</v>
      </c>
      <c r="J62" t="str">
        <f>IF(
    ISERROR(PERCENTAGES!J62),
    "",
    IF(
        ISNUMBER(PERCENTAGES!J62),
        IF(
            PERCENTAGES!J62 &lt; 0.6,
            "NotKnown",
            "Known"
        ),
        PERCENTAGES!J62
    )
)</f>
        <v>NotKnown</v>
      </c>
      <c r="K62" t="str">
        <f>IF(
    ISERROR(PERCENTAGES!K62),
    "",
    IF(
        ISNUMBER(PERCENTAGES!K62),
        IF(
            PERCENTAGES!K62 &lt; 0.6,
            "NotKnown",
            "Known"
        ),
        PERCENTAGES!K62
    )
)</f>
        <v>NotKnown</v>
      </c>
      <c r="L62" t="str">
        <f>IF(
    ISERROR(PERCENTAGES!L62),
    "",
    IF(
        ISNUMBER(PERCENTAGES!L62),
        IF(
            PERCENTAGES!L62 &lt; 0.6,
            "NotKnown",
            "Known"
        ),
        PERCENTAGES!L62
    )
)</f>
        <v>Known</v>
      </c>
      <c r="M62" t="str">
        <f>IF(
    ISERROR(PERCENTAGES!M62),
    "",
    IF(
        ISNUMBER(PERCENTAGES!M62),
        IF(
            PERCENTAGES!M62 &lt; 0.6,
            "NotKnown",
            "Known"
        ),
        PERCENTAGES!M62
    )
)</f>
        <v>NotKnown</v>
      </c>
      <c r="N62" t="str">
        <f>IF(
    ISERROR(PERCENTAGES!N62),
    "",
    IF(
        ISNUMBER(PERCENTAGES!N62),
        IF(
            PERCENTAGES!N62 &lt; 0.6,
            "NotKnown",
            "Known"
        ),
        PERCENTAGES!N62
    )
)</f>
        <v>NotKnown</v>
      </c>
      <c r="O62" t="str">
        <f>IF(
    ISERROR(PERCENTAGES!O62),
    "",
    IF(
        ISNUMBER(PERCENTAGES!O62),
        IF(
            PERCENTAGES!O62 &lt; 0.6,
            "NotKnown",
            "Known"
        ),
        PERCENTAGES!O62
    )
)</f>
        <v>NotKnown</v>
      </c>
      <c r="P62" t="str">
        <f>IF(
    ISERROR(PERCENTAGES!P62),
    "",
    IF(
        ISNUMBER(PERCENTAGES!P62),
        IF(
            PERCENTAGES!P62 &lt; 0.6,
            "NotKnown",
            "Known"
        ),
        PERCENTAGES!P62
    )
)</f>
        <v/>
      </c>
      <c r="Q62" t="str">
        <f>IF(
    ISERROR(PERCENTAGES!Q62),
    "",
    IF(
        ISNUMBER(PERCENTAGES!Q62),
        IF(
            PERCENTAGES!Q62 &lt; 0.6,
            "NotKnown",
            "Known"
        ),
        PERCENTAGES!Q62
    )
)</f>
        <v/>
      </c>
      <c r="R62" t="str">
        <f>IF(
    ISERROR(PERCENTAGES!R62),
    "",
    IF(
        ISNUMBER(PERCENTAGES!R62),
        IF(
            PERCENTAGES!R62 &lt; 0.6,
            "NotKnown",
            "Known"
        ),
        PERCENTAGES!R62
    )
)</f>
        <v>NotKnown</v>
      </c>
      <c r="S62" t="str">
        <f>IF(
    ISERROR(PERCENTAGES!S62),
    "",
    IF(
        ISNUMBER(PERCENTAGES!S62),
        IF(
            PERCENTAGES!S62 &lt; 0.6,
            "NotKnown",
            "Known"
        ),
        PERCENTAGES!S62
    )
)</f>
        <v>Known</v>
      </c>
      <c r="T62" t="str">
        <f>IF(
    ISERROR(PERCENTAGES!T62),
    "",
    IF(
        ISNUMBER(PERCENTAGES!T62),
        IF(
            PERCENTAGES!T62 &lt; 0.6,
            "NotKnown",
            "Known"
        ),
        PERCENTAGES!T62
    )
)</f>
        <v>Known</v>
      </c>
      <c r="U62" t="str">
        <f>IF(
    ISERROR(PERCENTAGES!U62),
    "",
    IF(
        ISNUMBER(PERCENTAGES!U62),
        IF(
            PERCENTAGES!U62 &lt; 0.6,
            "NotKnown",
            "Known"
        ),
        PERCENTAGES!U62
    )
)</f>
        <v>Known</v>
      </c>
      <c r="V62" t="str">
        <f>IF(
    ISERROR(PERCENTAGES!V62),
    "",
    IF(
        ISNUMBER(PERCENTAGES!V62),
        IF(
            PERCENTAGES!V62 &lt; 0.6,
            "NotKnown",
            "Known"
        ),
        PERCENTAGES!V62
    )
)</f>
        <v>Known</v>
      </c>
      <c r="W62" t="str">
        <f>IF(
    ISERROR(PERCENTAGES!W62),
    "",
    IF(
        ISNUMBER(PERCENTAGES!W62),
        IF(
            PERCENTAGES!W62 &lt; 0.6,
            "NotKnown",
            "Known"
        ),
        PERCENTAGES!W62
    )
)</f>
        <v>Known</v>
      </c>
      <c r="X62" t="str">
        <f>IF(
    ISERROR(PERCENTAGES!X62),
    "",
    IF(
        ISNUMBER(PERCENTAGES!X62),
        IF(
            PERCENTAGES!X62 &lt; 0.6,
            "NotKnown",
            "Known"
        ),
        PERCENTAGES!X62
    )
)</f>
        <v>NotKnown</v>
      </c>
      <c r="Y62" t="str">
        <f>IF(
    ISERROR(PERCENTAGES!Y62),
    "",
    IF(
        ISNUMBER(PERCENTAGES!Y62),
        IF(
            PERCENTAGES!Y62 &lt; 0.6,
            "NotKnown",
            "Known"
        ),
        PERCENTAGES!Y62
    )
)</f>
        <v>NotKnown</v>
      </c>
      <c r="Z62" t="str">
        <f>IF(
    ISERROR(PERCENTAGES!Z62),
    "",
    IF(
        ISNUMBER(PERCENTAGES!Z62),
        IF(
            PERCENTAGES!Z62 &lt; 0.6,
            "NotKnown",
            "Known"
        ),
        PERCENTAGES!Z62
    )
)</f>
        <v>NotKnown</v>
      </c>
      <c r="AA62" t="str">
        <f>IF(
    ISERROR(PERCENTAGES!AA62),
    "",
    IF(
        ISNUMBER(PERCENTAGES!AA62),
        IF(
            PERCENTAGES!AA62 &lt; 0.6,
            "NotKnown",
            "Known"
        ),
        PERCENTAGES!AA62
    )
)</f>
        <v>Known</v>
      </c>
      <c r="AB62" t="str">
        <f>IF(
    ISERROR(PERCENTAGES!AB62),
    "",
    IF(
        ISNUMBER(PERCENTAGES!AB62),
        IF(
            PERCENTAGES!AB62 &lt; 0.6,
            "NotKnown",
            "Known"
        ),
        PERCENTAGES!AB62
    )
)</f>
        <v>Known</v>
      </c>
      <c r="AC62" t="str">
        <f>IF(
    ISERROR(PERCENTAGES!AC62),
    "",
    IF(
        ISNUMBER(PERCENTAGES!AC62),
        IF(
            PERCENTAGES!AC62 &lt; 0.6,
            "NotKnown",
            "Known"
        ),
        PERCENTAGES!AC62
    )
)</f>
        <v>Known</v>
      </c>
      <c r="AD62" t="str">
        <f>IF(
    ISERROR(PERCENTAGES!AD62),
    "",
    IF(
        ISNUMBER(PERCENTAGES!AD62),
        IF(
            PERCENTAGES!AD62 &lt; 0.6,
            "NotKnown",
            "Known"
        ),
        PERCENTAGES!AD62
    )
)</f>
        <v/>
      </c>
      <c r="AE62" t="str">
        <f>IF(
    ISERROR(PERCENTAGES!AE62),
    "",
    IF(
        ISNUMBER(PERCENTAGES!AE62),
        IF(
            PERCENTAGES!AE62 &lt; 0.6,
            "NotKnown",
            "Known"
        ),
        PERCENTAGES!AE62
    )
)</f>
        <v/>
      </c>
      <c r="AF62" t="str">
        <f>IF(
    ISERROR(PERCENTAGES!AF62),
    "",
    IF(
        ISNUMBER(PERCENTAGES!AF62),
        IF(
            PERCENTAGES!AF62 &lt; 0.6,
            "NotKnown",
            "Known"
        ),
        PERCENTAGES!AF62
    )
)</f>
        <v>Known</v>
      </c>
      <c r="AG62" t="str">
        <f>IF(
    ISERROR(PERCENTAGES!AG62),
    "",
    IF(
        ISNUMBER(PERCENTAGES!AG62),
        IF(
            PERCENTAGES!AG62 &lt; 0.6,
            "NotKnown",
            "Known"
        ),
        PERCENTAGES!AG62
    )
)</f>
        <v>NotKnown</v>
      </c>
      <c r="AH62" t="str">
        <f>IF(
    ISERROR(PERCENTAGES!AH62),
    "",
    IF(
        ISNUMBER(PERCENTAGES!AH62),
        IF(
            PERCENTAGES!AH62 &lt; 0.6,
            "NotKnown",
            "Known"
        ),
        PERCENTAGES!AH62
    )
)</f>
        <v>NotKnown</v>
      </c>
      <c r="AI62" t="str">
        <f>IF(
    ISERROR(PERCENTAGES!AI62),
    "",
    IF(
        ISNUMBER(PERCENTAGES!AI62),
        IF(
            PERCENTAGES!AI62 &lt; 0.6,
            "NotKnown",
            "Known"
        ),
        PERCENTAGES!AI62
    )
)</f>
        <v>NotKnown</v>
      </c>
      <c r="AJ62" t="str">
        <f>IF(
    ISERROR(PERCENTAGES!AJ62),
    "",
    IF(
        ISNUMBER(PERCENTAGES!AJ62),
        IF(
            PERCENTAGES!AJ62 &lt; 0.6,
            "NotKnown",
            "Known"
        ),
        PERCENTAGES!AJ62
    )
)</f>
        <v/>
      </c>
      <c r="AK62" t="str">
        <f>IF(
    ISERROR(PERCENTAGES!AK62),
    "",
    IF(
        ISNUMBER(PERCENTAGES!AK62),
        IF(
            PERCENTAGES!AK62 &lt; 0.6,
            "NotKnown",
            "Known"
        ),
        PERCENTAGES!AK62
    )
)</f>
        <v>Known</v>
      </c>
      <c r="AL62" t="str">
        <f>IF(
    ISERROR(PERCENTAGES!AL62),
    "",
    IF(
        ISNUMBER(PERCENTAGES!AL62),
        IF(
            PERCENTAGES!AL62 &lt; 0.6,
            "NotKnown",
            "Known"
        ),
        PERCENTAGES!AL62
    )
)</f>
        <v>Known</v>
      </c>
      <c r="AM62" t="str">
        <f>IF(
    ISERROR(PERCENTAGES!AM62),
    "",
    IF(
        ISNUMBER(PERCENTAGES!AM62),
        IF(
            PERCENTAGES!AM62 &lt; 0.6,
            "NotKnown",
            "Known"
        ),
        PERCENTAGES!AM62
    )
)</f>
        <v/>
      </c>
      <c r="AN62" t="str">
        <f>IF(
    ISERROR(PERCENTAGES!AN62),
    "",
    IF(
        ISNUMBER(PERCENTAGES!AN62),
        IF(
            PERCENTAGES!AN62 &lt; 0.6,
            "NotKnown",
            "Known"
        ),
        PERCENTAGES!AN62
    )
)</f>
        <v/>
      </c>
      <c r="AO62" t="str">
        <f>IF(
    ISERROR(PERCENTAGES!AO62),
    "",
    IF(
        ISNUMBER(PERCENTAGES!AO62),
        IF(
            PERCENTAGES!AO62 &lt; 0.6,
            "NotKnown",
            "Known"
        ),
        PERCENTAGES!AO62
    )
)</f>
        <v/>
      </c>
      <c r="AP62" t="str">
        <f>IF(
    ISERROR(PERCENTAGES!AP62),
    "",
    IF(
        ISNUMBER(PERCENTAGES!AP62),
        IF(
            PERCENTAGES!AP62 &lt; 0.6,
            "NotKnown",
            "Known"
        ),
        PERCENTAGES!AP62
    )
)</f>
        <v>NotKnown</v>
      </c>
      <c r="AQ62" t="str">
        <f>IF(
    ISERROR(PERCENTAGES!AQ62),
    "",
    IF(
        ISNUMBER(PERCENTAGES!AQ62),
        IF(
            PERCENTAGES!AQ62 &lt; 0.6,
            "NotKnown",
            "Known"
        ),
        PERCENTAGES!AQ62
    )
)</f>
        <v/>
      </c>
      <c r="AR62" t="str">
        <f>IF(
    ISERROR(PERCENTAGES!AR62),
    "",
    IF(
        ISNUMBER(PERCENTAGES!AR62),
        IF(
            PERCENTAGES!AR62 &lt; 0.6,
            "NotKnown",
            "Known"
        ),
        PERCENTAGES!AR62
    )
)</f>
        <v>Known</v>
      </c>
      <c r="AS62" t="str">
        <f>IF(
    ISERROR(PERCENTAGES!AS62),
    "",
    IF(
        ISNUMBER(PERCENTAGES!AS62),
        IF(
            PERCENTAGES!AS62 &lt; 0.6,
            "NotKnown",
            "Known"
        ),
        PERCENTAGES!AS62
    )
)</f>
        <v>Known</v>
      </c>
      <c r="AT62" t="str">
        <f>IF(
    ISERROR(PERCENTAGES!AT62),
    "",
    IF(
        ISNUMBER(PERCENTAGES!AT62),
        IF(
            PERCENTAGES!AT62 &lt; 0.6,
            "NotKnown",
            "Known"
        ),
        PERCENTAGES!AT62
    )
)</f>
        <v>Known</v>
      </c>
    </row>
    <row r="63">
      <c r="A63" s="1" t="str">
        <f>IF(
    ISERROR(PERCENTAGES!A63),
    "",
    IF(
        ISNUMBER(PERCENTAGES!A63),
        IF(
            PERCENTAGES!A63 &lt; 0.6,
            "NotKnown",
            "Known"
        ),
        PERCENTAGES!A63
    )
)</f>
        <v>21A-19</v>
      </c>
      <c r="B63" t="str">
        <f>IF(
    ISERROR(PERCENTAGES!B63),
    "",
    IF(
        ISNUMBER(PERCENTAGES!B63),
        IF(
            PERCENTAGES!B63 &lt; 0.6,
            "NotKnown",
            "Known"
        ),
        PERCENTAGES!B63
    )
)</f>
        <v/>
      </c>
      <c r="C63" t="str">
        <f>IF(
    ISERROR(PERCENTAGES!C63),
    "",
    IF(
        ISNUMBER(PERCENTAGES!C63),
        IF(
            PERCENTAGES!C63 &lt; 0.6,
            "NotKnown",
            "Known"
        ),
        PERCENTAGES!C63
    )
)</f>
        <v>Known</v>
      </c>
      <c r="D63" t="str">
        <f>IF(
    ISERROR(PERCENTAGES!D63),
    "",
    IF(
        ISNUMBER(PERCENTAGES!D63),
        IF(
            PERCENTAGES!D63 &lt; 0.6,
            "NotKnown",
            "Known"
        ),
        PERCENTAGES!D63
    )
)</f>
        <v>Known</v>
      </c>
      <c r="E63" t="str">
        <f>IF(
    ISERROR(PERCENTAGES!E63),
    "",
    IF(
        ISNUMBER(PERCENTAGES!E63),
        IF(
            PERCENTAGES!E63 &lt; 0.6,
            "NotKnown",
            "Known"
        ),
        PERCENTAGES!E63
    )
)</f>
        <v>Known</v>
      </c>
      <c r="F63" t="str">
        <f>IF(
    ISERROR(PERCENTAGES!F63),
    "",
    IF(
        ISNUMBER(PERCENTAGES!F63),
        IF(
            PERCENTAGES!F63 &lt; 0.6,
            "NotKnown",
            "Known"
        ),
        PERCENTAGES!F63
    )
)</f>
        <v>Known</v>
      </c>
      <c r="G63" t="str">
        <f>IF(
    ISERROR(PERCENTAGES!G63),
    "",
    IF(
        ISNUMBER(PERCENTAGES!G63),
        IF(
            PERCENTAGES!G63 &lt; 0.6,
            "NotKnown",
            "Known"
        ),
        PERCENTAGES!G63
    )
)</f>
        <v>Known</v>
      </c>
      <c r="H63" t="str">
        <f>IF(
    ISERROR(PERCENTAGES!H63),
    "",
    IF(
        ISNUMBER(PERCENTAGES!H63),
        IF(
            PERCENTAGES!H63 &lt; 0.6,
            "NotKnown",
            "Known"
        ),
        PERCENTAGES!H63
    )
)</f>
        <v>Known</v>
      </c>
      <c r="I63" t="str">
        <f>IF(
    ISERROR(PERCENTAGES!I63),
    "",
    IF(
        ISNUMBER(PERCENTAGES!I63),
        IF(
            PERCENTAGES!I63 &lt; 0.6,
            "NotKnown",
            "Known"
        ),
        PERCENTAGES!I63
    )
)</f>
        <v>Known</v>
      </c>
      <c r="J63" t="str">
        <f>IF(
    ISERROR(PERCENTAGES!J63),
    "",
    IF(
        ISNUMBER(PERCENTAGES!J63),
        IF(
            PERCENTAGES!J63 &lt; 0.6,
            "NotKnown",
            "Known"
        ),
        PERCENTAGES!J63
    )
)</f>
        <v>Known</v>
      </c>
      <c r="K63" t="str">
        <f>IF(
    ISERROR(PERCENTAGES!K63),
    "",
    IF(
        ISNUMBER(PERCENTAGES!K63),
        IF(
            PERCENTAGES!K63 &lt; 0.6,
            "NotKnown",
            "Known"
        ),
        PERCENTAGES!K63
    )
)</f>
        <v>Known</v>
      </c>
      <c r="L63" t="str">
        <f>IF(
    ISERROR(PERCENTAGES!L63),
    "",
    IF(
        ISNUMBER(PERCENTAGES!L63),
        IF(
            PERCENTAGES!L63 &lt; 0.6,
            "NotKnown",
            "Known"
        ),
        PERCENTAGES!L63
    )
)</f>
        <v>Known</v>
      </c>
      <c r="M63" t="str">
        <f>IF(
    ISERROR(PERCENTAGES!M63),
    "",
    IF(
        ISNUMBER(PERCENTAGES!M63),
        IF(
            PERCENTAGES!M63 &lt; 0.6,
            "NotKnown",
            "Known"
        ),
        PERCENTAGES!M63
    )
)</f>
        <v>Known</v>
      </c>
      <c r="N63" t="str">
        <f>IF(
    ISERROR(PERCENTAGES!N63),
    "",
    IF(
        ISNUMBER(PERCENTAGES!N63),
        IF(
            PERCENTAGES!N63 &lt; 0.6,
            "NotKnown",
            "Known"
        ),
        PERCENTAGES!N63
    )
)</f>
        <v>Known</v>
      </c>
      <c r="O63" t="str">
        <f>IF(
    ISERROR(PERCENTAGES!O63),
    "",
    IF(
        ISNUMBER(PERCENTAGES!O63),
        IF(
            PERCENTAGES!O63 &lt; 0.6,
            "NotKnown",
            "Known"
        ),
        PERCENTAGES!O63
    )
)</f>
        <v>Known</v>
      </c>
      <c r="P63" t="str">
        <f>IF(
    ISERROR(PERCENTAGES!P63),
    "",
    IF(
        ISNUMBER(PERCENTAGES!P63),
        IF(
            PERCENTAGES!P63 &lt; 0.6,
            "NotKnown",
            "Known"
        ),
        PERCENTAGES!P63
    )
)</f>
        <v/>
      </c>
      <c r="Q63" t="str">
        <f>IF(
    ISERROR(PERCENTAGES!Q63),
    "",
    IF(
        ISNUMBER(PERCENTAGES!Q63),
        IF(
            PERCENTAGES!Q63 &lt; 0.6,
            "NotKnown",
            "Known"
        ),
        PERCENTAGES!Q63
    )
)</f>
        <v/>
      </c>
      <c r="R63" t="str">
        <f>IF(
    ISERROR(PERCENTAGES!R63),
    "",
    IF(
        ISNUMBER(PERCENTAGES!R63),
        IF(
            PERCENTAGES!R63 &lt; 0.6,
            "NotKnown",
            "Known"
        ),
        PERCENTAGES!R63
    )
)</f>
        <v>Known</v>
      </c>
      <c r="S63" t="str">
        <f>IF(
    ISERROR(PERCENTAGES!S63),
    "",
    IF(
        ISNUMBER(PERCENTAGES!S63),
        IF(
            PERCENTAGES!S63 &lt; 0.6,
            "NotKnown",
            "Known"
        ),
        PERCENTAGES!S63
    )
)</f>
        <v>Known</v>
      </c>
      <c r="T63" t="str">
        <f>IF(
    ISERROR(PERCENTAGES!T63),
    "",
    IF(
        ISNUMBER(PERCENTAGES!T63),
        IF(
            PERCENTAGES!T63 &lt; 0.6,
            "NotKnown",
            "Known"
        ),
        PERCENTAGES!T63
    )
)</f>
        <v>Known</v>
      </c>
      <c r="U63" t="str">
        <f>IF(
    ISERROR(PERCENTAGES!U63),
    "",
    IF(
        ISNUMBER(PERCENTAGES!U63),
        IF(
            PERCENTAGES!U63 &lt; 0.6,
            "NotKnown",
            "Known"
        ),
        PERCENTAGES!U63
    )
)</f>
        <v>Known</v>
      </c>
      <c r="V63" t="str">
        <f>IF(
    ISERROR(PERCENTAGES!V63),
    "",
    IF(
        ISNUMBER(PERCENTAGES!V63),
        IF(
            PERCENTAGES!V63 &lt; 0.6,
            "NotKnown",
            "Known"
        ),
        PERCENTAGES!V63
    )
)</f>
        <v>Known</v>
      </c>
      <c r="W63" t="str">
        <f>IF(
    ISERROR(PERCENTAGES!W63),
    "",
    IF(
        ISNUMBER(PERCENTAGES!W63),
        IF(
            PERCENTAGES!W63 &lt; 0.6,
            "NotKnown",
            "Known"
        ),
        PERCENTAGES!W63
    )
)</f>
        <v>Known</v>
      </c>
      <c r="X63" t="str">
        <f>IF(
    ISERROR(PERCENTAGES!X63),
    "",
    IF(
        ISNUMBER(PERCENTAGES!X63),
        IF(
            PERCENTAGES!X63 &lt; 0.6,
            "NotKnown",
            "Known"
        ),
        PERCENTAGES!X63
    )
)</f>
        <v>Known</v>
      </c>
      <c r="Y63" t="str">
        <f>IF(
    ISERROR(PERCENTAGES!Y63),
    "",
    IF(
        ISNUMBER(PERCENTAGES!Y63),
        IF(
            PERCENTAGES!Y63 &lt; 0.6,
            "NotKnown",
            "Known"
        ),
        PERCENTAGES!Y63
    )
)</f>
        <v>Known</v>
      </c>
      <c r="Z63" t="str">
        <f>IF(
    ISERROR(PERCENTAGES!Z63),
    "",
    IF(
        ISNUMBER(PERCENTAGES!Z63),
        IF(
            PERCENTAGES!Z63 &lt; 0.6,
            "NotKnown",
            "Known"
        ),
        PERCENTAGES!Z63
    )
)</f>
        <v>Known</v>
      </c>
      <c r="AA63" t="str">
        <f>IF(
    ISERROR(PERCENTAGES!AA63),
    "",
    IF(
        ISNUMBER(PERCENTAGES!AA63),
        IF(
            PERCENTAGES!AA63 &lt; 0.6,
            "NotKnown",
            "Known"
        ),
        PERCENTAGES!AA63
    )
)</f>
        <v>Known</v>
      </c>
      <c r="AB63" t="str">
        <f>IF(
    ISERROR(PERCENTAGES!AB63),
    "",
    IF(
        ISNUMBER(PERCENTAGES!AB63),
        IF(
            PERCENTAGES!AB63 &lt; 0.6,
            "NotKnown",
            "Known"
        ),
        PERCENTAGES!AB63
    )
)</f>
        <v>Known</v>
      </c>
      <c r="AC63" t="str">
        <f>IF(
    ISERROR(PERCENTAGES!AC63),
    "",
    IF(
        ISNUMBER(PERCENTAGES!AC63),
        IF(
            PERCENTAGES!AC63 &lt; 0.6,
            "NotKnown",
            "Known"
        ),
        PERCENTAGES!AC63
    )
)</f>
        <v>Known</v>
      </c>
      <c r="AD63" t="str">
        <f>IF(
    ISERROR(PERCENTAGES!AD63),
    "",
    IF(
        ISNUMBER(PERCENTAGES!AD63),
        IF(
            PERCENTAGES!AD63 &lt; 0.6,
            "NotKnown",
            "Known"
        ),
        PERCENTAGES!AD63
    )
)</f>
        <v/>
      </c>
      <c r="AE63" t="str">
        <f>IF(
    ISERROR(PERCENTAGES!AE63),
    "",
    IF(
        ISNUMBER(PERCENTAGES!AE63),
        IF(
            PERCENTAGES!AE63 &lt; 0.6,
            "NotKnown",
            "Known"
        ),
        PERCENTAGES!AE63
    )
)</f>
        <v/>
      </c>
      <c r="AF63" t="str">
        <f>IF(
    ISERROR(PERCENTAGES!AF63),
    "",
    IF(
        ISNUMBER(PERCENTAGES!AF63),
        IF(
            PERCENTAGES!AF63 &lt; 0.6,
            "NotKnown",
            "Known"
        ),
        PERCENTAGES!AF63
    )
)</f>
        <v>Known</v>
      </c>
      <c r="AG63" t="str">
        <f>IF(
    ISERROR(PERCENTAGES!AG63),
    "",
    IF(
        ISNUMBER(PERCENTAGES!AG63),
        IF(
            PERCENTAGES!AG63 &lt; 0.6,
            "NotKnown",
            "Known"
        ),
        PERCENTAGES!AG63
    )
)</f>
        <v>Known</v>
      </c>
      <c r="AH63" t="str">
        <f>IF(
    ISERROR(PERCENTAGES!AH63),
    "",
    IF(
        ISNUMBER(PERCENTAGES!AH63),
        IF(
            PERCENTAGES!AH63 &lt; 0.6,
            "NotKnown",
            "Known"
        ),
        PERCENTAGES!AH63
    )
)</f>
        <v>NotKnown</v>
      </c>
      <c r="AI63" t="str">
        <f>IF(
    ISERROR(PERCENTAGES!AI63),
    "",
    IF(
        ISNUMBER(PERCENTAGES!AI63),
        IF(
            PERCENTAGES!AI63 &lt; 0.6,
            "NotKnown",
            "Known"
        ),
        PERCENTAGES!AI63
    )
)</f>
        <v>NotKnown</v>
      </c>
      <c r="AJ63" t="str">
        <f>IF(
    ISERROR(PERCENTAGES!AJ63),
    "",
    IF(
        ISNUMBER(PERCENTAGES!AJ63),
        IF(
            PERCENTAGES!AJ63 &lt; 0.6,
            "NotKnown",
            "Known"
        ),
        PERCENTAGES!AJ63
    )
)</f>
        <v/>
      </c>
      <c r="AK63" t="str">
        <f>IF(
    ISERROR(PERCENTAGES!AK63),
    "",
    IF(
        ISNUMBER(PERCENTAGES!AK63),
        IF(
            PERCENTAGES!AK63 &lt; 0.6,
            "NotKnown",
            "Known"
        ),
        PERCENTAGES!AK63
    )
)</f>
        <v>Known</v>
      </c>
      <c r="AL63" t="str">
        <f>IF(
    ISERROR(PERCENTAGES!AL63),
    "",
    IF(
        ISNUMBER(PERCENTAGES!AL63),
        IF(
            PERCENTAGES!AL63 &lt; 0.6,
            "NotKnown",
            "Known"
        ),
        PERCENTAGES!AL63
    )
)</f>
        <v>Known</v>
      </c>
      <c r="AM63" t="str">
        <f>IF(
    ISERROR(PERCENTAGES!AM63),
    "",
    IF(
        ISNUMBER(PERCENTAGES!AM63),
        IF(
            PERCENTAGES!AM63 &lt; 0.6,
            "NotKnown",
            "Known"
        ),
        PERCENTAGES!AM63
    )
)</f>
        <v/>
      </c>
      <c r="AN63" t="str">
        <f>IF(
    ISERROR(PERCENTAGES!AN63),
    "",
    IF(
        ISNUMBER(PERCENTAGES!AN63),
        IF(
            PERCENTAGES!AN63 &lt; 0.6,
            "NotKnown",
            "Known"
        ),
        PERCENTAGES!AN63
    )
)</f>
        <v/>
      </c>
      <c r="AO63" t="str">
        <f>IF(
    ISERROR(PERCENTAGES!AO63),
    "",
    IF(
        ISNUMBER(PERCENTAGES!AO63),
        IF(
            PERCENTAGES!AO63 &lt; 0.6,
            "NotKnown",
            "Known"
        ),
        PERCENTAGES!AO63
    )
)</f>
        <v/>
      </c>
      <c r="AP63" t="str">
        <f>IF(
    ISERROR(PERCENTAGES!AP63),
    "",
    IF(
        ISNUMBER(PERCENTAGES!AP63),
        IF(
            PERCENTAGES!AP63 &lt; 0.6,
            "NotKnown",
            "Known"
        ),
        PERCENTAGES!AP63
    )
)</f>
        <v>Known</v>
      </c>
      <c r="AQ63" t="str">
        <f>IF(
    ISERROR(PERCENTAGES!AQ63),
    "",
    IF(
        ISNUMBER(PERCENTAGES!AQ63),
        IF(
            PERCENTAGES!AQ63 &lt; 0.6,
            "NotKnown",
            "Known"
        ),
        PERCENTAGES!AQ63
    )
)</f>
        <v/>
      </c>
      <c r="AR63" t="str">
        <f>IF(
    ISERROR(PERCENTAGES!AR63),
    "",
    IF(
        ISNUMBER(PERCENTAGES!AR63),
        IF(
            PERCENTAGES!AR63 &lt; 0.6,
            "NotKnown",
            "Known"
        ),
        PERCENTAGES!AR63
    )
)</f>
        <v>Known</v>
      </c>
      <c r="AS63" t="str">
        <f>IF(
    ISERROR(PERCENTAGES!AS63),
    "",
    IF(
        ISNUMBER(PERCENTAGES!AS63),
        IF(
            PERCENTAGES!AS63 &lt; 0.6,
            "NotKnown",
            "Known"
        ),
        PERCENTAGES!AS63
    )
)</f>
        <v>Known</v>
      </c>
      <c r="AT63" t="str">
        <f>IF(
    ISERROR(PERCENTAGES!AT63),
    "",
    IF(
        ISNUMBER(PERCENTAGES!AT63),
        IF(
            PERCENTAGES!AT63 &lt; 0.6,
            "NotKnown",
            "Known"
        ),
        PERCENTAGES!AT63
    )
)</f>
        <v>Known</v>
      </c>
    </row>
    <row r="64">
      <c r="A64" s="1" t="str">
        <f>IF(
    ISERROR(PERCENTAGES!A64),
    "",
    IF(
        ISNUMBER(PERCENTAGES!A64),
        IF(
            PERCENTAGES!A64 &lt; 0.6,
            "NotKnown",
            "Known"
        ),
        PERCENTAGES!A64
    )
)</f>
        <v>21A-20</v>
      </c>
      <c r="B64" t="str">
        <f>IF(
    ISERROR(PERCENTAGES!B64),
    "",
    IF(
        ISNUMBER(PERCENTAGES!B64),
        IF(
            PERCENTAGES!B64 &lt; 0.6,
            "NotKnown",
            "Known"
        ),
        PERCENTAGES!B64
    )
)</f>
        <v/>
      </c>
      <c r="C64" t="str">
        <f>IF(
    ISERROR(PERCENTAGES!C64),
    "",
    IF(
        ISNUMBER(PERCENTAGES!C64),
        IF(
            PERCENTAGES!C64 &lt; 0.6,
            "NotKnown",
            "Known"
        ),
        PERCENTAGES!C64
    )
)</f>
        <v>Known</v>
      </c>
      <c r="D64" t="str">
        <f>IF(
    ISERROR(PERCENTAGES!D64),
    "",
    IF(
        ISNUMBER(PERCENTAGES!D64),
        IF(
            PERCENTAGES!D64 &lt; 0.6,
            "NotKnown",
            "Known"
        ),
        PERCENTAGES!D64
    )
)</f>
        <v>Known</v>
      </c>
      <c r="E64" t="str">
        <f>IF(
    ISERROR(PERCENTAGES!E64),
    "",
    IF(
        ISNUMBER(PERCENTAGES!E64),
        IF(
            PERCENTAGES!E64 &lt; 0.6,
            "NotKnown",
            "Known"
        ),
        PERCENTAGES!E64
    )
)</f>
        <v>NotKnown</v>
      </c>
      <c r="F64" t="str">
        <f>IF(
    ISERROR(PERCENTAGES!F64),
    "",
    IF(
        ISNUMBER(PERCENTAGES!F64),
        IF(
            PERCENTAGES!F64 &lt; 0.6,
            "NotKnown",
            "Known"
        ),
        PERCENTAGES!F64
    )
)</f>
        <v>Known</v>
      </c>
      <c r="G64" t="str">
        <f>IF(
    ISERROR(PERCENTAGES!G64),
    "",
    IF(
        ISNUMBER(PERCENTAGES!G64),
        IF(
            PERCENTAGES!G64 &lt; 0.6,
            "NotKnown",
            "Known"
        ),
        PERCENTAGES!G64
    )
)</f>
        <v>Known</v>
      </c>
      <c r="H64" t="str">
        <f>IF(
    ISERROR(PERCENTAGES!H64),
    "",
    IF(
        ISNUMBER(PERCENTAGES!H64),
        IF(
            PERCENTAGES!H64 &lt; 0.6,
            "NotKnown",
            "Known"
        ),
        PERCENTAGES!H64
    )
)</f>
        <v>Known</v>
      </c>
      <c r="I64" t="str">
        <f>IF(
    ISERROR(PERCENTAGES!I64),
    "",
    IF(
        ISNUMBER(PERCENTAGES!I64),
        IF(
            PERCENTAGES!I64 &lt; 0.6,
            "NotKnown",
            "Known"
        ),
        PERCENTAGES!I64
    )
)</f>
        <v>Known</v>
      </c>
      <c r="J64" t="str">
        <f>IF(
    ISERROR(PERCENTAGES!J64),
    "",
    IF(
        ISNUMBER(PERCENTAGES!J64),
        IF(
            PERCENTAGES!J64 &lt; 0.6,
            "NotKnown",
            "Known"
        ),
        PERCENTAGES!J64
    )
)</f>
        <v>Known</v>
      </c>
      <c r="K64" t="str">
        <f>IF(
    ISERROR(PERCENTAGES!K64),
    "",
    IF(
        ISNUMBER(PERCENTAGES!K64),
        IF(
            PERCENTAGES!K64 &lt; 0.6,
            "NotKnown",
            "Known"
        ),
        PERCENTAGES!K64
    )
)</f>
        <v>Known</v>
      </c>
      <c r="L64" t="str">
        <f>IF(
    ISERROR(PERCENTAGES!L64),
    "",
    IF(
        ISNUMBER(PERCENTAGES!L64),
        IF(
            PERCENTAGES!L64 &lt; 0.6,
            "NotKnown",
            "Known"
        ),
        PERCENTAGES!L64
    )
)</f>
        <v>Known</v>
      </c>
      <c r="M64" t="str">
        <f>IF(
    ISERROR(PERCENTAGES!M64),
    "",
    IF(
        ISNUMBER(PERCENTAGES!M64),
        IF(
            PERCENTAGES!M64 &lt; 0.6,
            "NotKnown",
            "Known"
        ),
        PERCENTAGES!M64
    )
)</f>
        <v>Known</v>
      </c>
      <c r="N64" t="str">
        <f>IF(
    ISERROR(PERCENTAGES!N64),
    "",
    IF(
        ISNUMBER(PERCENTAGES!N64),
        IF(
            PERCENTAGES!N64 &lt; 0.6,
            "NotKnown",
            "Known"
        ),
        PERCENTAGES!N64
    )
)</f>
        <v>Known</v>
      </c>
      <c r="O64" t="str">
        <f>IF(
    ISERROR(PERCENTAGES!O64),
    "",
    IF(
        ISNUMBER(PERCENTAGES!O64),
        IF(
            PERCENTAGES!O64 &lt; 0.6,
            "NotKnown",
            "Known"
        ),
        PERCENTAGES!O64
    )
)</f>
        <v>Known</v>
      </c>
      <c r="P64" t="str">
        <f>IF(
    ISERROR(PERCENTAGES!P64),
    "",
    IF(
        ISNUMBER(PERCENTAGES!P64),
        IF(
            PERCENTAGES!P64 &lt; 0.6,
            "NotKnown",
            "Known"
        ),
        PERCENTAGES!P64
    )
)</f>
        <v/>
      </c>
      <c r="Q64" t="str">
        <f>IF(
    ISERROR(PERCENTAGES!Q64),
    "",
    IF(
        ISNUMBER(PERCENTAGES!Q64),
        IF(
            PERCENTAGES!Q64 &lt; 0.6,
            "NotKnown",
            "Known"
        ),
        PERCENTAGES!Q64
    )
)</f>
        <v/>
      </c>
      <c r="R64" t="str">
        <f>IF(
    ISERROR(PERCENTAGES!R64),
    "",
    IF(
        ISNUMBER(PERCENTAGES!R64),
        IF(
            PERCENTAGES!R64 &lt; 0.6,
            "NotKnown",
            "Known"
        ),
        PERCENTAGES!R64
    )
)</f>
        <v>Known</v>
      </c>
      <c r="S64" t="str">
        <f>IF(
    ISERROR(PERCENTAGES!S64),
    "",
    IF(
        ISNUMBER(PERCENTAGES!S64),
        IF(
            PERCENTAGES!S64 &lt; 0.6,
            "NotKnown",
            "Known"
        ),
        PERCENTAGES!S64
    )
)</f>
        <v>Known</v>
      </c>
      <c r="T64" t="str">
        <f>IF(
    ISERROR(PERCENTAGES!T64),
    "",
    IF(
        ISNUMBER(PERCENTAGES!T64),
        IF(
            PERCENTAGES!T64 &lt; 0.6,
            "NotKnown",
            "Known"
        ),
        PERCENTAGES!T64
    )
)</f>
        <v>Known</v>
      </c>
      <c r="U64" t="str">
        <f>IF(
    ISERROR(PERCENTAGES!U64),
    "",
    IF(
        ISNUMBER(PERCENTAGES!U64),
        IF(
            PERCENTAGES!U64 &lt; 0.6,
            "NotKnown",
            "Known"
        ),
        PERCENTAGES!U64
    )
)</f>
        <v>Known</v>
      </c>
      <c r="V64" t="str">
        <f>IF(
    ISERROR(PERCENTAGES!V64),
    "",
    IF(
        ISNUMBER(PERCENTAGES!V64),
        IF(
            PERCENTAGES!V64 &lt; 0.6,
            "NotKnown",
            "Known"
        ),
        PERCENTAGES!V64
    )
)</f>
        <v>Known</v>
      </c>
      <c r="W64" t="str">
        <f>IF(
    ISERROR(PERCENTAGES!W64),
    "",
    IF(
        ISNUMBER(PERCENTAGES!W64),
        IF(
            PERCENTAGES!W64 &lt; 0.6,
            "NotKnown",
            "Known"
        ),
        PERCENTAGES!W64
    )
)</f>
        <v>Known</v>
      </c>
      <c r="X64" t="str">
        <f>IF(
    ISERROR(PERCENTAGES!X64),
    "",
    IF(
        ISNUMBER(PERCENTAGES!X64),
        IF(
            PERCENTAGES!X64 &lt; 0.6,
            "NotKnown",
            "Known"
        ),
        PERCENTAGES!X64
    )
)</f>
        <v>Known</v>
      </c>
      <c r="Y64" t="str">
        <f>IF(
    ISERROR(PERCENTAGES!Y64),
    "",
    IF(
        ISNUMBER(PERCENTAGES!Y64),
        IF(
            PERCENTAGES!Y64 &lt; 0.6,
            "NotKnown",
            "Known"
        ),
        PERCENTAGES!Y64
    )
)</f>
        <v>Known</v>
      </c>
      <c r="Z64" t="str">
        <f>IF(
    ISERROR(PERCENTAGES!Z64),
    "",
    IF(
        ISNUMBER(PERCENTAGES!Z64),
        IF(
            PERCENTAGES!Z64 &lt; 0.6,
            "NotKnown",
            "Known"
        ),
        PERCENTAGES!Z64
    )
)</f>
        <v>Known</v>
      </c>
      <c r="AA64" t="str">
        <f>IF(
    ISERROR(PERCENTAGES!AA64),
    "",
    IF(
        ISNUMBER(PERCENTAGES!AA64),
        IF(
            PERCENTAGES!AA64 &lt; 0.6,
            "NotKnown",
            "Known"
        ),
        PERCENTAGES!AA64
    )
)</f>
        <v>Known</v>
      </c>
      <c r="AB64" t="str">
        <f>IF(
    ISERROR(PERCENTAGES!AB64),
    "",
    IF(
        ISNUMBER(PERCENTAGES!AB64),
        IF(
            PERCENTAGES!AB64 &lt; 0.6,
            "NotKnown",
            "Known"
        ),
        PERCENTAGES!AB64
    )
)</f>
        <v>Known</v>
      </c>
      <c r="AC64" t="str">
        <f>IF(
    ISERROR(PERCENTAGES!AC64),
    "",
    IF(
        ISNUMBER(PERCENTAGES!AC64),
        IF(
            PERCENTAGES!AC64 &lt; 0.6,
            "NotKnown",
            "Known"
        ),
        PERCENTAGES!AC64
    )
)</f>
        <v>Known</v>
      </c>
      <c r="AD64" t="str">
        <f>IF(
    ISERROR(PERCENTAGES!AD64),
    "",
    IF(
        ISNUMBER(PERCENTAGES!AD64),
        IF(
            PERCENTAGES!AD64 &lt; 0.6,
            "NotKnown",
            "Known"
        ),
        PERCENTAGES!AD64
    )
)</f>
        <v/>
      </c>
      <c r="AE64" t="str">
        <f>IF(
    ISERROR(PERCENTAGES!AE64),
    "",
    IF(
        ISNUMBER(PERCENTAGES!AE64),
        IF(
            PERCENTAGES!AE64 &lt; 0.6,
            "NotKnown",
            "Known"
        ),
        PERCENTAGES!AE64
    )
)</f>
        <v/>
      </c>
      <c r="AF64" t="str">
        <f>IF(
    ISERROR(PERCENTAGES!AF64),
    "",
    IF(
        ISNUMBER(PERCENTAGES!AF64),
        IF(
            PERCENTAGES!AF64 &lt; 0.6,
            "NotKnown",
            "Known"
        ),
        PERCENTAGES!AF64
    )
)</f>
        <v>Known</v>
      </c>
      <c r="AG64" t="str">
        <f>IF(
    ISERROR(PERCENTAGES!AG64),
    "",
    IF(
        ISNUMBER(PERCENTAGES!AG64),
        IF(
            PERCENTAGES!AG64 &lt; 0.6,
            "NotKnown",
            "Known"
        ),
        PERCENTAGES!AG64
    )
)</f>
        <v>Known</v>
      </c>
      <c r="AH64" t="str">
        <f>IF(
    ISERROR(PERCENTAGES!AH64),
    "",
    IF(
        ISNUMBER(PERCENTAGES!AH64),
        IF(
            PERCENTAGES!AH64 &lt; 0.6,
            "NotKnown",
            "Known"
        ),
        PERCENTAGES!AH64
    )
)</f>
        <v>NotKnown</v>
      </c>
      <c r="AI64" t="str">
        <f>IF(
    ISERROR(PERCENTAGES!AI64),
    "",
    IF(
        ISNUMBER(PERCENTAGES!AI64),
        IF(
            PERCENTAGES!AI64 &lt; 0.6,
            "NotKnown",
            "Known"
        ),
        PERCENTAGES!AI64
    )
)</f>
        <v>NotKnown</v>
      </c>
      <c r="AJ64" t="str">
        <f>IF(
    ISERROR(PERCENTAGES!AJ64),
    "",
    IF(
        ISNUMBER(PERCENTAGES!AJ64),
        IF(
            PERCENTAGES!AJ64 &lt; 0.6,
            "NotKnown",
            "Known"
        ),
        PERCENTAGES!AJ64
    )
)</f>
        <v/>
      </c>
      <c r="AK64" t="str">
        <f>IF(
    ISERROR(PERCENTAGES!AK64),
    "",
    IF(
        ISNUMBER(PERCENTAGES!AK64),
        IF(
            PERCENTAGES!AK64 &lt; 0.6,
            "NotKnown",
            "Known"
        ),
        PERCENTAGES!AK64
    )
)</f>
        <v>Known</v>
      </c>
      <c r="AL64" t="str">
        <f>IF(
    ISERROR(PERCENTAGES!AL64),
    "",
    IF(
        ISNUMBER(PERCENTAGES!AL64),
        IF(
            PERCENTAGES!AL64 &lt; 0.6,
            "NotKnown",
            "Known"
        ),
        PERCENTAGES!AL64
    )
)</f>
        <v>Known</v>
      </c>
      <c r="AM64" t="str">
        <f>IF(
    ISERROR(PERCENTAGES!AM64),
    "",
    IF(
        ISNUMBER(PERCENTAGES!AM64),
        IF(
            PERCENTAGES!AM64 &lt; 0.6,
            "NotKnown",
            "Known"
        ),
        PERCENTAGES!AM64
    )
)</f>
        <v/>
      </c>
      <c r="AN64" t="str">
        <f>IF(
    ISERROR(PERCENTAGES!AN64),
    "",
    IF(
        ISNUMBER(PERCENTAGES!AN64),
        IF(
            PERCENTAGES!AN64 &lt; 0.6,
            "NotKnown",
            "Known"
        ),
        PERCENTAGES!AN64
    )
)</f>
        <v/>
      </c>
      <c r="AO64" t="str">
        <f>IF(
    ISERROR(PERCENTAGES!AO64),
    "",
    IF(
        ISNUMBER(PERCENTAGES!AO64),
        IF(
            PERCENTAGES!AO64 &lt; 0.6,
            "NotKnown",
            "Known"
        ),
        PERCENTAGES!AO64
    )
)</f>
        <v/>
      </c>
      <c r="AP64" t="str">
        <f>IF(
    ISERROR(PERCENTAGES!AP64),
    "",
    IF(
        ISNUMBER(PERCENTAGES!AP64),
        IF(
            PERCENTAGES!AP64 &lt; 0.6,
            "NotKnown",
            "Known"
        ),
        PERCENTAGES!AP64
    )
)</f>
        <v>Known</v>
      </c>
      <c r="AQ64" t="str">
        <f>IF(
    ISERROR(PERCENTAGES!AQ64),
    "",
    IF(
        ISNUMBER(PERCENTAGES!AQ64),
        IF(
            PERCENTAGES!AQ64 &lt; 0.6,
            "NotKnown",
            "Known"
        ),
        PERCENTAGES!AQ64
    )
)</f>
        <v/>
      </c>
      <c r="AR64" t="str">
        <f>IF(
    ISERROR(PERCENTAGES!AR64),
    "",
    IF(
        ISNUMBER(PERCENTAGES!AR64),
        IF(
            PERCENTAGES!AR64 &lt; 0.6,
            "NotKnown",
            "Known"
        ),
        PERCENTAGES!AR64
    )
)</f>
        <v>Known</v>
      </c>
      <c r="AS64" t="str">
        <f>IF(
    ISERROR(PERCENTAGES!AS64),
    "",
    IF(
        ISNUMBER(PERCENTAGES!AS64),
        IF(
            PERCENTAGES!AS64 &lt; 0.6,
            "NotKnown",
            "Known"
        ),
        PERCENTAGES!AS64
    )
)</f>
        <v>Known</v>
      </c>
      <c r="AT64" t="str">
        <f>IF(
    ISERROR(PERCENTAGES!AT64),
    "",
    IF(
        ISNUMBER(PERCENTAGES!AT64),
        IF(
            PERCENTAGES!AT64 &lt; 0.6,
            "NotKnown",
            "Known"
        ),
        PERCENTAGES!AT64
    )
)</f>
        <v>Known</v>
      </c>
    </row>
    <row r="65">
      <c r="A65" s="1" t="str">
        <f>IF(
    ISERROR(PERCENTAGES!A65),
    "",
    IF(
        ISNUMBER(PERCENTAGES!A65),
        IF(
            PERCENTAGES!A65 &lt; 0.6,
            "NotKnown",
            "Known"
        ),
        PERCENTAGES!A65
    )
)</f>
        <v>21A-21</v>
      </c>
      <c r="B65" t="str">
        <f>IF(
    ISERROR(PERCENTAGES!B65),
    "",
    IF(
        ISNUMBER(PERCENTAGES!B65),
        IF(
            PERCENTAGES!B65 &lt; 0.6,
            "NotKnown",
            "Known"
        ),
        PERCENTAGES!B65
    )
)</f>
        <v/>
      </c>
      <c r="C65" t="str">
        <f>IF(
    ISERROR(PERCENTAGES!C65),
    "",
    IF(
        ISNUMBER(PERCENTAGES!C65),
        IF(
            PERCENTAGES!C65 &lt; 0.6,
            "NotKnown",
            "Known"
        ),
        PERCENTAGES!C65
    )
)</f>
        <v>Known</v>
      </c>
      <c r="D65" t="str">
        <f>IF(
    ISERROR(PERCENTAGES!D65),
    "",
    IF(
        ISNUMBER(PERCENTAGES!D65),
        IF(
            PERCENTAGES!D65 &lt; 0.6,
            "NotKnown",
            "Known"
        ),
        PERCENTAGES!D65
    )
)</f>
        <v>NotKnown</v>
      </c>
      <c r="E65" t="str">
        <f>IF(
    ISERROR(PERCENTAGES!E65),
    "",
    IF(
        ISNUMBER(PERCENTAGES!E65),
        IF(
            PERCENTAGES!E65 &lt; 0.6,
            "NotKnown",
            "Known"
        ),
        PERCENTAGES!E65
    )
)</f>
        <v>NotKnown</v>
      </c>
      <c r="F65" t="str">
        <f>IF(
    ISERROR(PERCENTAGES!F65),
    "",
    IF(
        ISNUMBER(PERCENTAGES!F65),
        IF(
            PERCENTAGES!F65 &lt; 0.6,
            "NotKnown",
            "Known"
        ),
        PERCENTAGES!F65
    )
)</f>
        <v>NotKnown</v>
      </c>
      <c r="G65" t="str">
        <f>IF(
    ISERROR(PERCENTAGES!G65),
    "",
    IF(
        ISNUMBER(PERCENTAGES!G65),
        IF(
            PERCENTAGES!G65 &lt; 0.6,
            "NotKnown",
            "Known"
        ),
        PERCENTAGES!G65
    )
)</f>
        <v>NotKnown</v>
      </c>
      <c r="H65" t="str">
        <f>IF(
    ISERROR(PERCENTAGES!H65),
    "",
    IF(
        ISNUMBER(PERCENTAGES!H65),
        IF(
            PERCENTAGES!H65 &lt; 0.6,
            "NotKnown",
            "Known"
        ),
        PERCENTAGES!H65
    )
)</f>
        <v>NotKnown</v>
      </c>
      <c r="I65" t="str">
        <f>IF(
    ISERROR(PERCENTAGES!I65),
    "",
    IF(
        ISNUMBER(PERCENTAGES!I65),
        IF(
            PERCENTAGES!I65 &lt; 0.6,
            "NotKnown",
            "Known"
        ),
        PERCENTAGES!I65
    )
)</f>
        <v>NotKnown</v>
      </c>
      <c r="J65" t="str">
        <f>IF(
    ISERROR(PERCENTAGES!J65),
    "",
    IF(
        ISNUMBER(PERCENTAGES!J65),
        IF(
            PERCENTAGES!J65 &lt; 0.6,
            "NotKnown",
            "Known"
        ),
        PERCENTAGES!J65
    )
)</f>
        <v>NotKnown</v>
      </c>
      <c r="K65" t="str">
        <f>IF(
    ISERROR(PERCENTAGES!K65),
    "",
    IF(
        ISNUMBER(PERCENTAGES!K65),
        IF(
            PERCENTAGES!K65 &lt; 0.6,
            "NotKnown",
            "Known"
        ),
        PERCENTAGES!K65
    )
)</f>
        <v>Known</v>
      </c>
      <c r="L65" t="str">
        <f>IF(
    ISERROR(PERCENTAGES!L65),
    "",
    IF(
        ISNUMBER(PERCENTAGES!L65),
        IF(
            PERCENTAGES!L65 &lt; 0.6,
            "NotKnown",
            "Known"
        ),
        PERCENTAGES!L65
    )
)</f>
        <v>NotKnown</v>
      </c>
      <c r="M65" t="str">
        <f>IF(
    ISERROR(PERCENTAGES!M65),
    "",
    IF(
        ISNUMBER(PERCENTAGES!M65),
        IF(
            PERCENTAGES!M65 &lt; 0.6,
            "NotKnown",
            "Known"
        ),
        PERCENTAGES!M65
    )
)</f>
        <v>NotKnown</v>
      </c>
      <c r="N65" t="str">
        <f>IF(
    ISERROR(PERCENTAGES!N65),
    "",
    IF(
        ISNUMBER(PERCENTAGES!N65),
        IF(
            PERCENTAGES!N65 &lt; 0.6,
            "NotKnown",
            "Known"
        ),
        PERCENTAGES!N65
    )
)</f>
        <v>NotKnown</v>
      </c>
      <c r="O65" t="str">
        <f>IF(
    ISERROR(PERCENTAGES!O65),
    "",
    IF(
        ISNUMBER(PERCENTAGES!O65),
        IF(
            PERCENTAGES!O65 &lt; 0.6,
            "NotKnown",
            "Known"
        ),
        PERCENTAGES!O65
    )
)</f>
        <v>Known</v>
      </c>
      <c r="P65" t="str">
        <f>IF(
    ISERROR(PERCENTAGES!P65),
    "",
    IF(
        ISNUMBER(PERCENTAGES!P65),
        IF(
            PERCENTAGES!P65 &lt; 0.6,
            "NotKnown",
            "Known"
        ),
        PERCENTAGES!P65
    )
)</f>
        <v/>
      </c>
      <c r="Q65" t="str">
        <f>IF(
    ISERROR(PERCENTAGES!Q65),
    "",
    IF(
        ISNUMBER(PERCENTAGES!Q65),
        IF(
            PERCENTAGES!Q65 &lt; 0.6,
            "NotKnown",
            "Known"
        ),
        PERCENTAGES!Q65
    )
)</f>
        <v/>
      </c>
      <c r="R65" t="str">
        <f>IF(
    ISERROR(PERCENTAGES!R65),
    "",
    IF(
        ISNUMBER(PERCENTAGES!R65),
        IF(
            PERCENTAGES!R65 &lt; 0.6,
            "NotKnown",
            "Known"
        ),
        PERCENTAGES!R65
    )
)</f>
        <v>NotKnown</v>
      </c>
      <c r="S65" t="str">
        <f>IF(
    ISERROR(PERCENTAGES!S65),
    "",
    IF(
        ISNUMBER(PERCENTAGES!S65),
        IF(
            PERCENTAGES!S65 &lt; 0.6,
            "NotKnown",
            "Known"
        ),
        PERCENTAGES!S65
    )
)</f>
        <v>Known</v>
      </c>
      <c r="T65" t="str">
        <f>IF(
    ISERROR(PERCENTAGES!T65),
    "",
    IF(
        ISNUMBER(PERCENTAGES!T65),
        IF(
            PERCENTAGES!T65 &lt; 0.6,
            "NotKnown",
            "Known"
        ),
        PERCENTAGES!T65
    )
)</f>
        <v>NotKnown</v>
      </c>
      <c r="U65" t="str">
        <f>IF(
    ISERROR(PERCENTAGES!U65),
    "",
    IF(
        ISNUMBER(PERCENTAGES!U65),
        IF(
            PERCENTAGES!U65 &lt; 0.6,
            "NotKnown",
            "Known"
        ),
        PERCENTAGES!U65
    )
)</f>
        <v>NotKnown</v>
      </c>
      <c r="V65" t="str">
        <f>IF(
    ISERROR(PERCENTAGES!V65),
    "",
    IF(
        ISNUMBER(PERCENTAGES!V65),
        IF(
            PERCENTAGES!V65 &lt; 0.6,
            "NotKnown",
            "Known"
        ),
        PERCENTAGES!V65
    )
)</f>
        <v>Known</v>
      </c>
      <c r="W65" t="str">
        <f>IF(
    ISERROR(PERCENTAGES!W65),
    "",
    IF(
        ISNUMBER(PERCENTAGES!W65),
        IF(
            PERCENTAGES!W65 &lt; 0.6,
            "NotKnown",
            "Known"
        ),
        PERCENTAGES!W65
    )
)</f>
        <v>Known</v>
      </c>
      <c r="X65" t="str">
        <f>IF(
    ISERROR(PERCENTAGES!X65),
    "",
    IF(
        ISNUMBER(PERCENTAGES!X65),
        IF(
            PERCENTAGES!X65 &lt; 0.6,
            "NotKnown",
            "Known"
        ),
        PERCENTAGES!X65
    )
)</f>
        <v>Known</v>
      </c>
      <c r="Y65" t="str">
        <f>IF(
    ISERROR(PERCENTAGES!Y65),
    "",
    IF(
        ISNUMBER(PERCENTAGES!Y65),
        IF(
            PERCENTAGES!Y65 &lt; 0.6,
            "NotKnown",
            "Known"
        ),
        PERCENTAGES!Y65
    )
)</f>
        <v>NotKnown</v>
      </c>
      <c r="Z65" t="str">
        <f>IF(
    ISERROR(PERCENTAGES!Z65),
    "",
    IF(
        ISNUMBER(PERCENTAGES!Z65),
        IF(
            PERCENTAGES!Z65 &lt; 0.6,
            "NotKnown",
            "Known"
        ),
        PERCENTAGES!Z65
    )
)</f>
        <v>NotKnown</v>
      </c>
      <c r="AA65" t="str">
        <f>IF(
    ISERROR(PERCENTAGES!AA65),
    "",
    IF(
        ISNUMBER(PERCENTAGES!AA65),
        IF(
            PERCENTAGES!AA65 &lt; 0.6,
            "NotKnown",
            "Known"
        ),
        PERCENTAGES!AA65
    )
)</f>
        <v>Known</v>
      </c>
      <c r="AB65" t="str">
        <f>IF(
    ISERROR(PERCENTAGES!AB65),
    "",
    IF(
        ISNUMBER(PERCENTAGES!AB65),
        IF(
            PERCENTAGES!AB65 &lt; 0.6,
            "NotKnown",
            "Known"
        ),
        PERCENTAGES!AB65
    )
)</f>
        <v>Known</v>
      </c>
      <c r="AC65" t="str">
        <f>IF(
    ISERROR(PERCENTAGES!AC65),
    "",
    IF(
        ISNUMBER(PERCENTAGES!AC65),
        IF(
            PERCENTAGES!AC65 &lt; 0.6,
            "NotKnown",
            "Known"
        ),
        PERCENTAGES!AC65
    )
)</f>
        <v>Known</v>
      </c>
      <c r="AD65" t="str">
        <f>IF(
    ISERROR(PERCENTAGES!AD65),
    "",
    IF(
        ISNUMBER(PERCENTAGES!AD65),
        IF(
            PERCENTAGES!AD65 &lt; 0.6,
            "NotKnown",
            "Known"
        ),
        PERCENTAGES!AD65
    )
)</f>
        <v/>
      </c>
      <c r="AE65" t="str">
        <f>IF(
    ISERROR(PERCENTAGES!AE65),
    "",
    IF(
        ISNUMBER(PERCENTAGES!AE65),
        IF(
            PERCENTAGES!AE65 &lt; 0.6,
            "NotKnown",
            "Known"
        ),
        PERCENTAGES!AE65
    )
)</f>
        <v/>
      </c>
      <c r="AF65" t="str">
        <f>IF(
    ISERROR(PERCENTAGES!AF65),
    "",
    IF(
        ISNUMBER(PERCENTAGES!AF65),
        IF(
            PERCENTAGES!AF65 &lt; 0.6,
            "NotKnown",
            "Known"
        ),
        PERCENTAGES!AF65
    )
)</f>
        <v>NotKnown</v>
      </c>
      <c r="AG65" t="str">
        <f>IF(
    ISERROR(PERCENTAGES!AG65),
    "",
    IF(
        ISNUMBER(PERCENTAGES!AG65),
        IF(
            PERCENTAGES!AG65 &lt; 0.6,
            "NotKnown",
            "Known"
        ),
        PERCENTAGES!AG65
    )
)</f>
        <v>Known</v>
      </c>
      <c r="AH65" t="str">
        <f>IF(
    ISERROR(PERCENTAGES!AH65),
    "",
    IF(
        ISNUMBER(PERCENTAGES!AH65),
        IF(
            PERCENTAGES!AH65 &lt; 0.6,
            "NotKnown",
            "Known"
        ),
        PERCENTAGES!AH65
    )
)</f>
        <v>Known</v>
      </c>
      <c r="AI65" t="str">
        <f>IF(
    ISERROR(PERCENTAGES!AI65),
    "",
    IF(
        ISNUMBER(PERCENTAGES!AI65),
        IF(
            PERCENTAGES!AI65 &lt; 0.6,
            "NotKnown",
            "Known"
        ),
        PERCENTAGES!AI65
    )
)</f>
        <v>Known</v>
      </c>
      <c r="AJ65" t="str">
        <f>IF(
    ISERROR(PERCENTAGES!AJ65),
    "",
    IF(
        ISNUMBER(PERCENTAGES!AJ65),
        IF(
            PERCENTAGES!AJ65 &lt; 0.6,
            "NotKnown",
            "Known"
        ),
        PERCENTAGES!AJ65
    )
)</f>
        <v/>
      </c>
      <c r="AK65" t="str">
        <f>IF(
    ISERROR(PERCENTAGES!AK65),
    "",
    IF(
        ISNUMBER(PERCENTAGES!AK65),
        IF(
            PERCENTAGES!AK65 &lt; 0.6,
            "NotKnown",
            "Known"
        ),
        PERCENTAGES!AK65
    )
)</f>
        <v>Known</v>
      </c>
      <c r="AL65" t="str">
        <f>IF(
    ISERROR(PERCENTAGES!AL65),
    "",
    IF(
        ISNUMBER(PERCENTAGES!AL65),
        IF(
            PERCENTAGES!AL65 &lt; 0.6,
            "NotKnown",
            "Known"
        ),
        PERCENTAGES!AL65
    )
)</f>
        <v>Known</v>
      </c>
      <c r="AM65" t="str">
        <f>IF(
    ISERROR(PERCENTAGES!AM65),
    "",
    IF(
        ISNUMBER(PERCENTAGES!AM65),
        IF(
            PERCENTAGES!AM65 &lt; 0.6,
            "NotKnown",
            "Known"
        ),
        PERCENTAGES!AM65
    )
)</f>
        <v/>
      </c>
      <c r="AN65" t="str">
        <f>IF(
    ISERROR(PERCENTAGES!AN65),
    "",
    IF(
        ISNUMBER(PERCENTAGES!AN65),
        IF(
            PERCENTAGES!AN65 &lt; 0.6,
            "NotKnown",
            "Known"
        ),
        PERCENTAGES!AN65
    )
)</f>
        <v/>
      </c>
      <c r="AO65" t="str">
        <f>IF(
    ISERROR(PERCENTAGES!AO65),
    "",
    IF(
        ISNUMBER(PERCENTAGES!AO65),
        IF(
            PERCENTAGES!AO65 &lt; 0.6,
            "NotKnown",
            "Known"
        ),
        PERCENTAGES!AO65
    )
)</f>
        <v/>
      </c>
      <c r="AP65" t="str">
        <f>IF(
    ISERROR(PERCENTAGES!AP65),
    "",
    IF(
        ISNUMBER(PERCENTAGES!AP65),
        IF(
            PERCENTAGES!AP65 &lt; 0.6,
            "NotKnown",
            "Known"
        ),
        PERCENTAGES!AP65
    )
)</f>
        <v>NotKnown</v>
      </c>
      <c r="AQ65" t="str">
        <f>IF(
    ISERROR(PERCENTAGES!AQ65),
    "",
    IF(
        ISNUMBER(PERCENTAGES!AQ65),
        IF(
            PERCENTAGES!AQ65 &lt; 0.6,
            "NotKnown",
            "Known"
        ),
        PERCENTAGES!AQ65
    )
)</f>
        <v/>
      </c>
      <c r="AR65" t="str">
        <f>IF(
    ISERROR(PERCENTAGES!AR65),
    "",
    IF(
        ISNUMBER(PERCENTAGES!AR65),
        IF(
            PERCENTAGES!AR65 &lt; 0.6,
            "NotKnown",
            "Known"
        ),
        PERCENTAGES!AR65
    )
)</f>
        <v>NotKnown</v>
      </c>
      <c r="AS65" t="str">
        <f>IF(
    ISERROR(PERCENTAGES!AS65),
    "",
    IF(
        ISNUMBER(PERCENTAGES!AS65),
        IF(
            PERCENTAGES!AS65 &lt; 0.6,
            "NotKnown",
            "Known"
        ),
        PERCENTAGES!AS65
    )
)</f>
        <v>NotKnown</v>
      </c>
      <c r="AT65" t="str">
        <f>IF(
    ISERROR(PERCENTAGES!AT65),
    "",
    IF(
        ISNUMBER(PERCENTAGES!AT65),
        IF(
            PERCENTAGES!AT65 &lt; 0.6,
            "NotKnown",
            "Known"
        ),
        PERCENTAGES!AT65
    )
)</f>
        <v>Known</v>
      </c>
    </row>
    <row r="66">
      <c r="A66" s="1" t="str">
        <f>IF(
    ISERROR(PERCENTAGES!A66),
    "",
    IF(
        ISNUMBER(PERCENTAGES!A66),
        IF(
            PERCENTAGES!A66 &lt; 0.6,
            "NotKnown",
            "Known"
        ),
        PERCENTAGES!A66
    )
)</f>
        <v>21B-1</v>
      </c>
      <c r="B66" t="str">
        <f>IF(
    ISERROR(PERCENTAGES!B66),
    "",
    IF(
        ISNUMBER(PERCENTAGES!B66),
        IF(
            PERCENTAGES!B66 &lt; 0.6,
            "NotKnown",
            "Known"
        ),
        PERCENTAGES!B66
    )
)</f>
        <v/>
      </c>
      <c r="C66" t="str">
        <f>IF(
    ISERROR(PERCENTAGES!C66),
    "",
    IF(
        ISNUMBER(PERCENTAGES!C66),
        IF(
            PERCENTAGES!C66 &lt; 0.6,
            "NotKnown",
            "Known"
        ),
        PERCENTAGES!C66
    )
)</f>
        <v>Known</v>
      </c>
      <c r="D66" t="str">
        <f>IF(
    ISERROR(PERCENTAGES!D66),
    "",
    IF(
        ISNUMBER(PERCENTAGES!D66),
        IF(
            PERCENTAGES!D66 &lt; 0.6,
            "NotKnown",
            "Known"
        ),
        PERCENTAGES!D66
    )
)</f>
        <v>NotKnown</v>
      </c>
      <c r="E66" t="str">
        <f>IF(
    ISERROR(PERCENTAGES!E66),
    "",
    IF(
        ISNUMBER(PERCENTAGES!E66),
        IF(
            PERCENTAGES!E66 &lt; 0.6,
            "NotKnown",
            "Known"
        ),
        PERCENTAGES!E66
    )
)</f>
        <v>NotKnown</v>
      </c>
      <c r="F66" t="str">
        <f>IF(
    ISERROR(PERCENTAGES!F66),
    "",
    IF(
        ISNUMBER(PERCENTAGES!F66),
        IF(
            PERCENTAGES!F66 &lt; 0.6,
            "NotKnown",
            "Known"
        ),
        PERCENTAGES!F66
    )
)</f>
        <v>Known</v>
      </c>
      <c r="G66" t="str">
        <f>IF(
    ISERROR(PERCENTAGES!G66),
    "",
    IF(
        ISNUMBER(PERCENTAGES!G66),
        IF(
            PERCENTAGES!G66 &lt; 0.6,
            "NotKnown",
            "Known"
        ),
        PERCENTAGES!G66
    )
)</f>
        <v>Known</v>
      </c>
      <c r="H66" t="str">
        <f>IF(
    ISERROR(PERCENTAGES!H66),
    "",
    IF(
        ISNUMBER(PERCENTAGES!H66),
        IF(
            PERCENTAGES!H66 &lt; 0.6,
            "NotKnown",
            "Known"
        ),
        PERCENTAGES!H66
    )
)</f>
        <v>Known</v>
      </c>
      <c r="I66" t="str">
        <f>IF(
    ISERROR(PERCENTAGES!I66),
    "",
    IF(
        ISNUMBER(PERCENTAGES!I66),
        IF(
            PERCENTAGES!I66 &lt; 0.6,
            "NotKnown",
            "Known"
        ),
        PERCENTAGES!I66
    )
)</f>
        <v>Known</v>
      </c>
      <c r="J66" t="str">
        <f>IF(
    ISERROR(PERCENTAGES!J66),
    "",
    IF(
        ISNUMBER(PERCENTAGES!J66),
        IF(
            PERCENTAGES!J66 &lt; 0.6,
            "NotKnown",
            "Known"
        ),
        PERCENTAGES!J66
    )
)</f>
        <v>Known</v>
      </c>
      <c r="K66" t="str">
        <f>IF(
    ISERROR(PERCENTAGES!K66),
    "",
    IF(
        ISNUMBER(PERCENTAGES!K66),
        IF(
            PERCENTAGES!K66 &lt; 0.6,
            "NotKnown",
            "Known"
        ),
        PERCENTAGES!K66
    )
)</f>
        <v>Known</v>
      </c>
      <c r="L66" t="str">
        <f>IF(
    ISERROR(PERCENTAGES!L66),
    "",
    IF(
        ISNUMBER(PERCENTAGES!L66),
        IF(
            PERCENTAGES!L66 &lt; 0.6,
            "NotKnown",
            "Known"
        ),
        PERCENTAGES!L66
    )
)</f>
        <v>Known</v>
      </c>
      <c r="M66" t="str">
        <f>IF(
    ISERROR(PERCENTAGES!M66),
    "",
    IF(
        ISNUMBER(PERCENTAGES!M66),
        IF(
            PERCENTAGES!M66 &lt; 0.6,
            "NotKnown",
            "Known"
        ),
        PERCENTAGES!M66
    )
)</f>
        <v>Known</v>
      </c>
      <c r="N66" t="str">
        <f>IF(
    ISERROR(PERCENTAGES!N66),
    "",
    IF(
        ISNUMBER(PERCENTAGES!N66),
        IF(
            PERCENTAGES!N66 &lt; 0.6,
            "NotKnown",
            "Known"
        ),
        PERCENTAGES!N66
    )
)</f>
        <v>Known</v>
      </c>
      <c r="O66" t="str">
        <f>IF(
    ISERROR(PERCENTAGES!O66),
    "",
    IF(
        ISNUMBER(PERCENTAGES!O66),
        IF(
            PERCENTAGES!O66 &lt; 0.6,
            "NotKnown",
            "Known"
        ),
        PERCENTAGES!O66
    )
)</f>
        <v>Known</v>
      </c>
      <c r="P66" t="str">
        <f>IF(
    ISERROR(PERCENTAGES!P66),
    "",
    IF(
        ISNUMBER(PERCENTAGES!P66),
        IF(
            PERCENTAGES!P66 &lt; 0.6,
            "NotKnown",
            "Known"
        ),
        PERCENTAGES!P66
    )
)</f>
        <v/>
      </c>
      <c r="Q66" t="str">
        <f>IF(
    ISERROR(PERCENTAGES!Q66),
    "",
    IF(
        ISNUMBER(PERCENTAGES!Q66),
        IF(
            PERCENTAGES!Q66 &lt; 0.6,
            "NotKnown",
            "Known"
        ),
        PERCENTAGES!Q66
    )
)</f>
        <v/>
      </c>
      <c r="R66" t="str">
        <f>IF(
    ISERROR(PERCENTAGES!R66),
    "",
    IF(
        ISNUMBER(PERCENTAGES!R66),
        IF(
            PERCENTAGES!R66 &lt; 0.6,
            "NotKnown",
            "Known"
        ),
        PERCENTAGES!R66
    )
)</f>
        <v>Known</v>
      </c>
      <c r="S66" t="str">
        <f>IF(
    ISERROR(PERCENTAGES!S66),
    "",
    IF(
        ISNUMBER(PERCENTAGES!S66),
        IF(
            PERCENTAGES!S66 &lt; 0.6,
            "NotKnown",
            "Known"
        ),
        PERCENTAGES!S66
    )
)</f>
        <v>Known</v>
      </c>
      <c r="T66" t="str">
        <f>IF(
    ISERROR(PERCENTAGES!T66),
    "",
    IF(
        ISNUMBER(PERCENTAGES!T66),
        IF(
            PERCENTAGES!T66 &lt; 0.6,
            "NotKnown",
            "Known"
        ),
        PERCENTAGES!T66
    )
)</f>
        <v>Known</v>
      </c>
      <c r="U66" t="str">
        <f>IF(
    ISERROR(PERCENTAGES!U66),
    "",
    IF(
        ISNUMBER(PERCENTAGES!U66),
        IF(
            PERCENTAGES!U66 &lt; 0.6,
            "NotKnown",
            "Known"
        ),
        PERCENTAGES!U66
    )
)</f>
        <v>Known</v>
      </c>
      <c r="V66" t="str">
        <f>IF(
    ISERROR(PERCENTAGES!V66),
    "",
    IF(
        ISNUMBER(PERCENTAGES!V66),
        IF(
            PERCENTAGES!V66 &lt; 0.6,
            "NotKnown",
            "Known"
        ),
        PERCENTAGES!V66
    )
)</f>
        <v>Known</v>
      </c>
      <c r="W66" t="str">
        <f>IF(
    ISERROR(PERCENTAGES!W66),
    "",
    IF(
        ISNUMBER(PERCENTAGES!W66),
        IF(
            PERCENTAGES!W66 &lt; 0.6,
            "NotKnown",
            "Known"
        ),
        PERCENTAGES!W66
    )
)</f>
        <v>Known</v>
      </c>
      <c r="X66" t="str">
        <f>IF(
    ISERROR(PERCENTAGES!X66),
    "",
    IF(
        ISNUMBER(PERCENTAGES!X66),
        IF(
            PERCENTAGES!X66 &lt; 0.6,
            "NotKnown",
            "Known"
        ),
        PERCENTAGES!X66
    )
)</f>
        <v>Known</v>
      </c>
      <c r="Y66" t="str">
        <f>IF(
    ISERROR(PERCENTAGES!Y66),
    "",
    IF(
        ISNUMBER(PERCENTAGES!Y66),
        IF(
            PERCENTAGES!Y66 &lt; 0.6,
            "NotKnown",
            "Known"
        ),
        PERCENTAGES!Y66
    )
)</f>
        <v>Known</v>
      </c>
      <c r="Z66" t="str">
        <f>IF(
    ISERROR(PERCENTAGES!Z66),
    "",
    IF(
        ISNUMBER(PERCENTAGES!Z66),
        IF(
            PERCENTAGES!Z66 &lt; 0.6,
            "NotKnown",
            "Known"
        ),
        PERCENTAGES!Z66
    )
)</f>
        <v>Known</v>
      </c>
      <c r="AA66" t="str">
        <f>IF(
    ISERROR(PERCENTAGES!AA66),
    "",
    IF(
        ISNUMBER(PERCENTAGES!AA66),
        IF(
            PERCENTAGES!AA66 &lt; 0.6,
            "NotKnown",
            "Known"
        ),
        PERCENTAGES!AA66
    )
)</f>
        <v>Known</v>
      </c>
      <c r="AB66" t="str">
        <f>IF(
    ISERROR(PERCENTAGES!AB66),
    "",
    IF(
        ISNUMBER(PERCENTAGES!AB66),
        IF(
            PERCENTAGES!AB66 &lt; 0.6,
            "NotKnown",
            "Known"
        ),
        PERCENTAGES!AB66
    )
)</f>
        <v>Known</v>
      </c>
      <c r="AC66" t="str">
        <f>IF(
    ISERROR(PERCENTAGES!AC66),
    "",
    IF(
        ISNUMBER(PERCENTAGES!AC66),
        IF(
            PERCENTAGES!AC66 &lt; 0.6,
            "NotKnown",
            "Known"
        ),
        PERCENTAGES!AC66
    )
)</f>
        <v>Known</v>
      </c>
      <c r="AD66" t="str">
        <f>IF(
    ISERROR(PERCENTAGES!AD66),
    "",
    IF(
        ISNUMBER(PERCENTAGES!AD66),
        IF(
            PERCENTAGES!AD66 &lt; 0.6,
            "NotKnown",
            "Known"
        ),
        PERCENTAGES!AD66
    )
)</f>
        <v/>
      </c>
      <c r="AE66" t="str">
        <f>IF(
    ISERROR(PERCENTAGES!AE66),
    "",
    IF(
        ISNUMBER(PERCENTAGES!AE66),
        IF(
            PERCENTAGES!AE66 &lt; 0.6,
            "NotKnown",
            "Known"
        ),
        PERCENTAGES!AE66
    )
)</f>
        <v/>
      </c>
      <c r="AF66" t="str">
        <f>IF(
    ISERROR(PERCENTAGES!AF66),
    "",
    IF(
        ISNUMBER(PERCENTAGES!AF66),
        IF(
            PERCENTAGES!AF66 &lt; 0.6,
            "NotKnown",
            "Known"
        ),
        PERCENTAGES!AF66
    )
)</f>
        <v>Known</v>
      </c>
      <c r="AG66" t="str">
        <f>IF(
    ISERROR(PERCENTAGES!AG66),
    "",
    IF(
        ISNUMBER(PERCENTAGES!AG66),
        IF(
            PERCENTAGES!AG66 &lt; 0.6,
            "NotKnown",
            "Known"
        ),
        PERCENTAGES!AG66
    )
)</f>
        <v>Known</v>
      </c>
      <c r="AH66" t="str">
        <f>IF(
    ISERROR(PERCENTAGES!AH66),
    "",
    IF(
        ISNUMBER(PERCENTAGES!AH66),
        IF(
            PERCENTAGES!AH66 &lt; 0.6,
            "NotKnown",
            "Known"
        ),
        PERCENTAGES!AH66
    )
)</f>
        <v>Known</v>
      </c>
      <c r="AI66" t="str">
        <f>IF(
    ISERROR(PERCENTAGES!AI66),
    "",
    IF(
        ISNUMBER(PERCENTAGES!AI66),
        IF(
            PERCENTAGES!AI66 &lt; 0.6,
            "NotKnown",
            "Known"
        ),
        PERCENTAGES!AI66
    )
)</f>
        <v>Known</v>
      </c>
      <c r="AJ66" t="str">
        <f>IF(
    ISERROR(PERCENTAGES!AJ66),
    "",
    IF(
        ISNUMBER(PERCENTAGES!AJ66),
        IF(
            PERCENTAGES!AJ66 &lt; 0.6,
            "NotKnown",
            "Known"
        ),
        PERCENTAGES!AJ66
    )
)</f>
        <v/>
      </c>
      <c r="AK66" t="str">
        <f>IF(
    ISERROR(PERCENTAGES!AK66),
    "",
    IF(
        ISNUMBER(PERCENTAGES!AK66),
        IF(
            PERCENTAGES!AK66 &lt; 0.6,
            "NotKnown",
            "Known"
        ),
        PERCENTAGES!AK66
    )
)</f>
        <v>Known</v>
      </c>
      <c r="AL66" t="str">
        <f>IF(
    ISERROR(PERCENTAGES!AL66),
    "",
    IF(
        ISNUMBER(PERCENTAGES!AL66),
        IF(
            PERCENTAGES!AL66 &lt; 0.6,
            "NotKnown",
            "Known"
        ),
        PERCENTAGES!AL66
    )
)</f>
        <v>Known</v>
      </c>
      <c r="AM66" t="str">
        <f>IF(
    ISERROR(PERCENTAGES!AM66),
    "",
    IF(
        ISNUMBER(PERCENTAGES!AM66),
        IF(
            PERCENTAGES!AM66 &lt; 0.6,
            "NotKnown",
            "Known"
        ),
        PERCENTAGES!AM66
    )
)</f>
        <v/>
      </c>
      <c r="AN66" t="str">
        <f>IF(
    ISERROR(PERCENTAGES!AN66),
    "",
    IF(
        ISNUMBER(PERCENTAGES!AN66),
        IF(
            PERCENTAGES!AN66 &lt; 0.6,
            "NotKnown",
            "Known"
        ),
        PERCENTAGES!AN66
    )
)</f>
        <v/>
      </c>
      <c r="AO66" t="str">
        <f>IF(
    ISERROR(PERCENTAGES!AO66),
    "",
    IF(
        ISNUMBER(PERCENTAGES!AO66),
        IF(
            PERCENTAGES!AO66 &lt; 0.6,
            "NotKnown",
            "Known"
        ),
        PERCENTAGES!AO66
    )
)</f>
        <v/>
      </c>
      <c r="AP66" t="str">
        <f>IF(
    ISERROR(PERCENTAGES!AP66),
    "",
    IF(
        ISNUMBER(PERCENTAGES!AP66),
        IF(
            PERCENTAGES!AP66 &lt; 0.6,
            "NotKnown",
            "Known"
        ),
        PERCENTAGES!AP66
    )
)</f>
        <v>Known</v>
      </c>
      <c r="AQ66" t="str">
        <f>IF(
    ISERROR(PERCENTAGES!AQ66),
    "",
    IF(
        ISNUMBER(PERCENTAGES!AQ66),
        IF(
            PERCENTAGES!AQ66 &lt; 0.6,
            "NotKnown",
            "Known"
        ),
        PERCENTAGES!AQ66
    )
)</f>
        <v/>
      </c>
      <c r="AR66" t="str">
        <f>IF(
    ISERROR(PERCENTAGES!AR66),
    "",
    IF(
        ISNUMBER(PERCENTAGES!AR66),
        IF(
            PERCENTAGES!AR66 &lt; 0.6,
            "NotKnown",
            "Known"
        ),
        PERCENTAGES!AR66
    )
)</f>
        <v>Known</v>
      </c>
      <c r="AS66" t="str">
        <f>IF(
    ISERROR(PERCENTAGES!AS66),
    "",
    IF(
        ISNUMBER(PERCENTAGES!AS66),
        IF(
            PERCENTAGES!AS66 &lt; 0.6,
            "NotKnown",
            "Known"
        ),
        PERCENTAGES!AS66
    )
)</f>
        <v>Known</v>
      </c>
      <c r="AT66" t="str">
        <f>IF(
    ISERROR(PERCENTAGES!AT66),
    "",
    IF(
        ISNUMBER(PERCENTAGES!AT66),
        IF(
            PERCENTAGES!AT66 &lt; 0.6,
            "NotKnown",
            "Known"
        ),
        PERCENTAGES!AT66
    )
)</f>
        <v>Known</v>
      </c>
    </row>
    <row r="67">
      <c r="A67" s="1" t="str">
        <f>IF(
    ISERROR(PERCENTAGES!A67),
    "",
    IF(
        ISNUMBER(PERCENTAGES!A67),
        IF(
            PERCENTAGES!A67 &lt; 0.6,
            "NotKnown",
            "Known"
        ),
        PERCENTAGES!A67
    )
)</f>
        <v>21B-2</v>
      </c>
      <c r="B67" t="str">
        <f>IF(
    ISERROR(PERCENTAGES!B67),
    "",
    IF(
        ISNUMBER(PERCENTAGES!B67),
        IF(
            PERCENTAGES!B67 &lt; 0.6,
            "NotKnown",
            "Known"
        ),
        PERCENTAGES!B67
    )
)</f>
        <v/>
      </c>
      <c r="C67" t="str">
        <f>IF(
    ISERROR(PERCENTAGES!C67),
    "",
    IF(
        ISNUMBER(PERCENTAGES!C67),
        IF(
            PERCENTAGES!C67 &lt; 0.6,
            "NotKnown",
            "Known"
        ),
        PERCENTAGES!C67
    )
)</f>
        <v>Known</v>
      </c>
      <c r="D67" t="str">
        <f>IF(
    ISERROR(PERCENTAGES!D67),
    "",
    IF(
        ISNUMBER(PERCENTAGES!D67),
        IF(
            PERCENTAGES!D67 &lt; 0.6,
            "NotKnown",
            "Known"
        ),
        PERCENTAGES!D67
    )
)</f>
        <v>Known</v>
      </c>
      <c r="E67" t="str">
        <f>IF(
    ISERROR(PERCENTAGES!E67),
    "",
    IF(
        ISNUMBER(PERCENTAGES!E67),
        IF(
            PERCENTAGES!E67 &lt; 0.6,
            "NotKnown",
            "Known"
        ),
        PERCENTAGES!E67
    )
)</f>
        <v>NotKnown</v>
      </c>
      <c r="F67" t="str">
        <f>IF(
    ISERROR(PERCENTAGES!F67),
    "",
    IF(
        ISNUMBER(PERCENTAGES!F67),
        IF(
            PERCENTAGES!F67 &lt; 0.6,
            "NotKnown",
            "Known"
        ),
        PERCENTAGES!F67
    )
)</f>
        <v>NotKnown</v>
      </c>
      <c r="G67" t="str">
        <f>IF(
    ISERROR(PERCENTAGES!G67),
    "",
    IF(
        ISNUMBER(PERCENTAGES!G67),
        IF(
            PERCENTAGES!G67 &lt; 0.6,
            "NotKnown",
            "Known"
        ),
        PERCENTAGES!G67
    )
)</f>
        <v>NotKnown</v>
      </c>
      <c r="H67" t="str">
        <f>IF(
    ISERROR(PERCENTAGES!H67),
    "",
    IF(
        ISNUMBER(PERCENTAGES!H67),
        IF(
            PERCENTAGES!H67 &lt; 0.6,
            "NotKnown",
            "Known"
        ),
        PERCENTAGES!H67
    )
)</f>
        <v>NotKnown</v>
      </c>
      <c r="I67" t="str">
        <f>IF(
    ISERROR(PERCENTAGES!I67),
    "",
    IF(
        ISNUMBER(PERCENTAGES!I67),
        IF(
            PERCENTAGES!I67 &lt; 0.6,
            "NotKnown",
            "Known"
        ),
        PERCENTAGES!I67
    )
)</f>
        <v>Known</v>
      </c>
      <c r="J67" t="str">
        <f>IF(
    ISERROR(PERCENTAGES!J67),
    "",
    IF(
        ISNUMBER(PERCENTAGES!J67),
        IF(
            PERCENTAGES!J67 &lt; 0.6,
            "NotKnown",
            "Known"
        ),
        PERCENTAGES!J67
    )
)</f>
        <v>NotKnown</v>
      </c>
      <c r="K67" t="str">
        <f>IF(
    ISERROR(PERCENTAGES!K67),
    "",
    IF(
        ISNUMBER(PERCENTAGES!K67),
        IF(
            PERCENTAGES!K67 &lt; 0.6,
            "NotKnown",
            "Known"
        ),
        PERCENTAGES!K67
    )
)</f>
        <v>Known</v>
      </c>
      <c r="L67" t="str">
        <f>IF(
    ISERROR(PERCENTAGES!L67),
    "",
    IF(
        ISNUMBER(PERCENTAGES!L67),
        IF(
            PERCENTAGES!L67 &lt; 0.6,
            "NotKnown",
            "Known"
        ),
        PERCENTAGES!L67
    )
)</f>
        <v>Known</v>
      </c>
      <c r="M67" t="str">
        <f>IF(
    ISERROR(PERCENTAGES!M67),
    "",
    IF(
        ISNUMBER(PERCENTAGES!M67),
        IF(
            PERCENTAGES!M67 &lt; 0.6,
            "NotKnown",
            "Known"
        ),
        PERCENTAGES!M67
    )
)</f>
        <v>NotKnown</v>
      </c>
      <c r="N67" t="str">
        <f>IF(
    ISERROR(PERCENTAGES!N67),
    "",
    IF(
        ISNUMBER(PERCENTAGES!N67),
        IF(
            PERCENTAGES!N67 &lt; 0.6,
            "NotKnown",
            "Known"
        ),
        PERCENTAGES!N67
    )
)</f>
        <v>NotKnown</v>
      </c>
      <c r="O67" t="str">
        <f>IF(
    ISERROR(PERCENTAGES!O67),
    "",
    IF(
        ISNUMBER(PERCENTAGES!O67),
        IF(
            PERCENTAGES!O67 &lt; 0.6,
            "NotKnown",
            "Known"
        ),
        PERCENTAGES!O67
    )
)</f>
        <v>Known</v>
      </c>
      <c r="P67" t="str">
        <f>IF(
    ISERROR(PERCENTAGES!P67),
    "",
    IF(
        ISNUMBER(PERCENTAGES!P67),
        IF(
            PERCENTAGES!P67 &lt; 0.6,
            "NotKnown",
            "Known"
        ),
        PERCENTAGES!P67
    )
)</f>
        <v/>
      </c>
      <c r="Q67" t="str">
        <f>IF(
    ISERROR(PERCENTAGES!Q67),
    "",
    IF(
        ISNUMBER(PERCENTAGES!Q67),
        IF(
            PERCENTAGES!Q67 &lt; 0.6,
            "NotKnown",
            "Known"
        ),
        PERCENTAGES!Q67
    )
)</f>
        <v/>
      </c>
      <c r="R67" t="str">
        <f>IF(
    ISERROR(PERCENTAGES!R67),
    "",
    IF(
        ISNUMBER(PERCENTAGES!R67),
        IF(
            PERCENTAGES!R67 &lt; 0.6,
            "NotKnown",
            "Known"
        ),
        PERCENTAGES!R67
    )
)</f>
        <v>NotKnown</v>
      </c>
      <c r="S67" t="str">
        <f>IF(
    ISERROR(PERCENTAGES!S67),
    "",
    IF(
        ISNUMBER(PERCENTAGES!S67),
        IF(
            PERCENTAGES!S67 &lt; 0.6,
            "NotKnown",
            "Known"
        ),
        PERCENTAGES!S67
    )
)</f>
        <v>Known</v>
      </c>
      <c r="T67" t="str">
        <f>IF(
    ISERROR(PERCENTAGES!T67),
    "",
    IF(
        ISNUMBER(PERCENTAGES!T67),
        IF(
            PERCENTAGES!T67 &lt; 0.6,
            "NotKnown",
            "Known"
        ),
        PERCENTAGES!T67
    )
)</f>
        <v>NotKnown</v>
      </c>
      <c r="U67" t="str">
        <f>IF(
    ISERROR(PERCENTAGES!U67),
    "",
    IF(
        ISNUMBER(PERCENTAGES!U67),
        IF(
            PERCENTAGES!U67 &lt; 0.6,
            "NotKnown",
            "Known"
        ),
        PERCENTAGES!U67
    )
)</f>
        <v>Known</v>
      </c>
      <c r="V67" t="str">
        <f>IF(
    ISERROR(PERCENTAGES!V67),
    "",
    IF(
        ISNUMBER(PERCENTAGES!V67),
        IF(
            PERCENTAGES!V67 &lt; 0.6,
            "NotKnown",
            "Known"
        ),
        PERCENTAGES!V67
    )
)</f>
        <v>Known</v>
      </c>
      <c r="W67" t="str">
        <f>IF(
    ISERROR(PERCENTAGES!W67),
    "",
    IF(
        ISNUMBER(PERCENTAGES!W67),
        IF(
            PERCENTAGES!W67 &lt; 0.6,
            "NotKnown",
            "Known"
        ),
        PERCENTAGES!W67
    )
)</f>
        <v>NotKnown</v>
      </c>
      <c r="X67" t="str">
        <f>IF(
    ISERROR(PERCENTAGES!X67),
    "",
    IF(
        ISNUMBER(PERCENTAGES!X67),
        IF(
            PERCENTAGES!X67 &lt; 0.6,
            "NotKnown",
            "Known"
        ),
        PERCENTAGES!X67
    )
)</f>
        <v>NotKnown</v>
      </c>
      <c r="Y67" t="str">
        <f>IF(
    ISERROR(PERCENTAGES!Y67),
    "",
    IF(
        ISNUMBER(PERCENTAGES!Y67),
        IF(
            PERCENTAGES!Y67 &lt; 0.6,
            "NotKnown",
            "Known"
        ),
        PERCENTAGES!Y67
    )
)</f>
        <v>NotKnown</v>
      </c>
      <c r="Z67" t="str">
        <f>IF(
    ISERROR(PERCENTAGES!Z67),
    "",
    IF(
        ISNUMBER(PERCENTAGES!Z67),
        IF(
            PERCENTAGES!Z67 &lt; 0.6,
            "NotKnown",
            "Known"
        ),
        PERCENTAGES!Z67
    )
)</f>
        <v>NotKnown</v>
      </c>
      <c r="AA67" t="str">
        <f>IF(
    ISERROR(PERCENTAGES!AA67),
    "",
    IF(
        ISNUMBER(PERCENTAGES!AA67),
        IF(
            PERCENTAGES!AA67 &lt; 0.6,
            "NotKnown",
            "Known"
        ),
        PERCENTAGES!AA67
    )
)</f>
        <v>Known</v>
      </c>
      <c r="AB67" t="str">
        <f>IF(
    ISERROR(PERCENTAGES!AB67),
    "",
    IF(
        ISNUMBER(PERCENTAGES!AB67),
        IF(
            PERCENTAGES!AB67 &lt; 0.6,
            "NotKnown",
            "Known"
        ),
        PERCENTAGES!AB67
    )
)</f>
        <v>NotKnown</v>
      </c>
      <c r="AC67" t="str">
        <f>IF(
    ISERROR(PERCENTAGES!AC67),
    "",
    IF(
        ISNUMBER(PERCENTAGES!AC67),
        IF(
            PERCENTAGES!AC67 &lt; 0.6,
            "NotKnown",
            "Known"
        ),
        PERCENTAGES!AC67
    )
)</f>
        <v>NotKnown</v>
      </c>
      <c r="AD67" t="str">
        <f>IF(
    ISERROR(PERCENTAGES!AD67),
    "",
    IF(
        ISNUMBER(PERCENTAGES!AD67),
        IF(
            PERCENTAGES!AD67 &lt; 0.6,
            "NotKnown",
            "Known"
        ),
        PERCENTAGES!AD67
    )
)</f>
        <v/>
      </c>
      <c r="AE67" t="str">
        <f>IF(
    ISERROR(PERCENTAGES!AE67),
    "",
    IF(
        ISNUMBER(PERCENTAGES!AE67),
        IF(
            PERCENTAGES!AE67 &lt; 0.6,
            "NotKnown",
            "Known"
        ),
        PERCENTAGES!AE67
    )
)</f>
        <v/>
      </c>
      <c r="AF67" t="str">
        <f>IF(
    ISERROR(PERCENTAGES!AF67),
    "",
    IF(
        ISNUMBER(PERCENTAGES!AF67),
        IF(
            PERCENTAGES!AF67 &lt; 0.6,
            "NotKnown",
            "Known"
        ),
        PERCENTAGES!AF67
    )
)</f>
        <v>Known</v>
      </c>
      <c r="AG67" t="str">
        <f>IF(
    ISERROR(PERCENTAGES!AG67),
    "",
    IF(
        ISNUMBER(PERCENTAGES!AG67),
        IF(
            PERCENTAGES!AG67 &lt; 0.6,
            "NotKnown",
            "Known"
        ),
        PERCENTAGES!AG67
    )
)</f>
        <v>NotKnown</v>
      </c>
      <c r="AH67" t="str">
        <f>IF(
    ISERROR(PERCENTAGES!AH67),
    "",
    IF(
        ISNUMBER(PERCENTAGES!AH67),
        IF(
            PERCENTAGES!AH67 &lt; 0.6,
            "NotKnown",
            "Known"
        ),
        PERCENTAGES!AH67
    )
)</f>
        <v>Known</v>
      </c>
      <c r="AI67" t="str">
        <f>IF(
    ISERROR(PERCENTAGES!AI67),
    "",
    IF(
        ISNUMBER(PERCENTAGES!AI67),
        IF(
            PERCENTAGES!AI67 &lt; 0.6,
            "NotKnown",
            "Known"
        ),
        PERCENTAGES!AI67
    )
)</f>
        <v>Known</v>
      </c>
      <c r="AJ67" t="str">
        <f>IF(
    ISERROR(PERCENTAGES!AJ67),
    "",
    IF(
        ISNUMBER(PERCENTAGES!AJ67),
        IF(
            PERCENTAGES!AJ67 &lt; 0.6,
            "NotKnown",
            "Known"
        ),
        PERCENTAGES!AJ67
    )
)</f>
        <v/>
      </c>
      <c r="AK67" t="str">
        <f>IF(
    ISERROR(PERCENTAGES!AK67),
    "",
    IF(
        ISNUMBER(PERCENTAGES!AK67),
        IF(
            PERCENTAGES!AK67 &lt; 0.6,
            "NotKnown",
            "Known"
        ),
        PERCENTAGES!AK67
    )
)</f>
        <v>NotKnown</v>
      </c>
      <c r="AL67" t="str">
        <f>IF(
    ISERROR(PERCENTAGES!AL67),
    "",
    IF(
        ISNUMBER(PERCENTAGES!AL67),
        IF(
            PERCENTAGES!AL67 &lt; 0.6,
            "NotKnown",
            "Known"
        ),
        PERCENTAGES!AL67
    )
)</f>
        <v>Known</v>
      </c>
      <c r="AM67" t="str">
        <f>IF(
    ISERROR(PERCENTAGES!AM67),
    "",
    IF(
        ISNUMBER(PERCENTAGES!AM67),
        IF(
            PERCENTAGES!AM67 &lt; 0.6,
            "NotKnown",
            "Known"
        ),
        PERCENTAGES!AM67
    )
)</f>
        <v/>
      </c>
      <c r="AN67" t="str">
        <f>IF(
    ISERROR(PERCENTAGES!AN67),
    "",
    IF(
        ISNUMBER(PERCENTAGES!AN67),
        IF(
            PERCENTAGES!AN67 &lt; 0.6,
            "NotKnown",
            "Known"
        ),
        PERCENTAGES!AN67
    )
)</f>
        <v/>
      </c>
      <c r="AO67" t="str">
        <f>IF(
    ISERROR(PERCENTAGES!AO67),
    "",
    IF(
        ISNUMBER(PERCENTAGES!AO67),
        IF(
            PERCENTAGES!AO67 &lt; 0.6,
            "NotKnown",
            "Known"
        ),
        PERCENTAGES!AO67
    )
)</f>
        <v/>
      </c>
      <c r="AP67" t="str">
        <f>IF(
    ISERROR(PERCENTAGES!AP67),
    "",
    IF(
        ISNUMBER(PERCENTAGES!AP67),
        IF(
            PERCENTAGES!AP67 &lt; 0.6,
            "NotKnown",
            "Known"
        ),
        PERCENTAGES!AP67
    )
)</f>
        <v>NotKnown</v>
      </c>
      <c r="AQ67" t="str">
        <f>IF(
    ISERROR(PERCENTAGES!AQ67),
    "",
    IF(
        ISNUMBER(PERCENTAGES!AQ67),
        IF(
            PERCENTAGES!AQ67 &lt; 0.6,
            "NotKnown",
            "Known"
        ),
        PERCENTAGES!AQ67
    )
)</f>
        <v/>
      </c>
      <c r="AR67" t="str">
        <f>IF(
    ISERROR(PERCENTAGES!AR67),
    "",
    IF(
        ISNUMBER(PERCENTAGES!AR67),
        IF(
            PERCENTAGES!AR67 &lt; 0.6,
            "NotKnown",
            "Known"
        ),
        PERCENTAGES!AR67
    )
)</f>
        <v>Known</v>
      </c>
      <c r="AS67" t="str">
        <f>IF(
    ISERROR(PERCENTAGES!AS67),
    "",
    IF(
        ISNUMBER(PERCENTAGES!AS67),
        IF(
            PERCENTAGES!AS67 &lt; 0.6,
            "NotKnown",
            "Known"
        ),
        PERCENTAGES!AS67
    )
)</f>
        <v>NotKnown</v>
      </c>
      <c r="AT67" t="str">
        <f>IF(
    ISERROR(PERCENTAGES!AT67),
    "",
    IF(
        ISNUMBER(PERCENTAGES!AT67),
        IF(
            PERCENTAGES!AT67 &lt; 0.6,
            "NotKnown",
            "Known"
        ),
        PERCENTAGES!AT67
    )
)</f>
        <v>NotKnown</v>
      </c>
    </row>
    <row r="68">
      <c r="A68" s="1" t="str">
        <f>IF(
    ISERROR(PERCENTAGES!A68),
    "",
    IF(
        ISNUMBER(PERCENTAGES!A68),
        IF(
            PERCENTAGES!A68 &lt; 0.6,
            "NotKnown",
            "Known"
        ),
        PERCENTAGES!A68
    )
)</f>
        <v>21B-3</v>
      </c>
      <c r="B68" t="str">
        <f>IF(
    ISERROR(PERCENTAGES!B68),
    "",
    IF(
        ISNUMBER(PERCENTAGES!B68),
        IF(
            PERCENTAGES!B68 &lt; 0.6,
            "NotKnown",
            "Known"
        ),
        PERCENTAGES!B68
    )
)</f>
        <v/>
      </c>
      <c r="C68" t="str">
        <f>IF(
    ISERROR(PERCENTAGES!C68),
    "",
    IF(
        ISNUMBER(PERCENTAGES!C68),
        IF(
            PERCENTAGES!C68 &lt; 0.6,
            "NotKnown",
            "Known"
        ),
        PERCENTAGES!C68
    )
)</f>
        <v>Known</v>
      </c>
      <c r="D68" t="str">
        <f>IF(
    ISERROR(PERCENTAGES!D68),
    "",
    IF(
        ISNUMBER(PERCENTAGES!D68),
        IF(
            PERCENTAGES!D68 &lt; 0.6,
            "NotKnown",
            "Known"
        ),
        PERCENTAGES!D68
    )
)</f>
        <v>Known</v>
      </c>
      <c r="E68" t="str">
        <f>IF(
    ISERROR(PERCENTAGES!E68),
    "",
    IF(
        ISNUMBER(PERCENTAGES!E68),
        IF(
            PERCENTAGES!E68 &lt; 0.6,
            "NotKnown",
            "Known"
        ),
        PERCENTAGES!E68
    )
)</f>
        <v>NotKnown</v>
      </c>
      <c r="F68" t="str">
        <f>IF(
    ISERROR(PERCENTAGES!F68),
    "",
    IF(
        ISNUMBER(PERCENTAGES!F68),
        IF(
            PERCENTAGES!F68 &lt; 0.6,
            "NotKnown",
            "Known"
        ),
        PERCENTAGES!F68
    )
)</f>
        <v>Known</v>
      </c>
      <c r="G68" t="str">
        <f>IF(
    ISERROR(PERCENTAGES!G68),
    "",
    IF(
        ISNUMBER(PERCENTAGES!G68),
        IF(
            PERCENTAGES!G68 &lt; 0.6,
            "NotKnown",
            "Known"
        ),
        PERCENTAGES!G68
    )
)</f>
        <v>Known</v>
      </c>
      <c r="H68" t="str">
        <f>IF(
    ISERROR(PERCENTAGES!H68),
    "",
    IF(
        ISNUMBER(PERCENTAGES!H68),
        IF(
            PERCENTAGES!H68 &lt; 0.6,
            "NotKnown",
            "Known"
        ),
        PERCENTAGES!H68
    )
)</f>
        <v>Known</v>
      </c>
      <c r="I68" t="str">
        <f>IF(
    ISERROR(PERCENTAGES!I68),
    "",
    IF(
        ISNUMBER(PERCENTAGES!I68),
        IF(
            PERCENTAGES!I68 &lt; 0.6,
            "NotKnown",
            "Known"
        ),
        PERCENTAGES!I68
    )
)</f>
        <v>Known</v>
      </c>
      <c r="J68" t="str">
        <f>IF(
    ISERROR(PERCENTAGES!J68),
    "",
    IF(
        ISNUMBER(PERCENTAGES!J68),
        IF(
            PERCENTAGES!J68 &lt; 0.6,
            "NotKnown",
            "Known"
        ),
        PERCENTAGES!J68
    )
)</f>
        <v>Known</v>
      </c>
      <c r="K68" t="str">
        <f>IF(
    ISERROR(PERCENTAGES!K68),
    "",
    IF(
        ISNUMBER(PERCENTAGES!K68),
        IF(
            PERCENTAGES!K68 &lt; 0.6,
            "NotKnown",
            "Known"
        ),
        PERCENTAGES!K68
    )
)</f>
        <v>Known</v>
      </c>
      <c r="L68" t="str">
        <f>IF(
    ISERROR(PERCENTAGES!L68),
    "",
    IF(
        ISNUMBER(PERCENTAGES!L68),
        IF(
            PERCENTAGES!L68 &lt; 0.6,
            "NotKnown",
            "Known"
        ),
        PERCENTAGES!L68
    )
)</f>
        <v>Known</v>
      </c>
      <c r="M68" t="str">
        <f>IF(
    ISERROR(PERCENTAGES!M68),
    "",
    IF(
        ISNUMBER(PERCENTAGES!M68),
        IF(
            PERCENTAGES!M68 &lt; 0.6,
            "NotKnown",
            "Known"
        ),
        PERCENTAGES!M68
    )
)</f>
        <v>Known</v>
      </c>
      <c r="N68" t="str">
        <f>IF(
    ISERROR(PERCENTAGES!N68),
    "",
    IF(
        ISNUMBER(PERCENTAGES!N68),
        IF(
            PERCENTAGES!N68 &lt; 0.6,
            "NotKnown",
            "Known"
        ),
        PERCENTAGES!N68
    )
)</f>
        <v>Known</v>
      </c>
      <c r="O68" t="str">
        <f>IF(
    ISERROR(PERCENTAGES!O68),
    "",
    IF(
        ISNUMBER(PERCENTAGES!O68),
        IF(
            PERCENTAGES!O68 &lt; 0.6,
            "NotKnown",
            "Known"
        ),
        PERCENTAGES!O68
    )
)</f>
        <v>Known</v>
      </c>
      <c r="P68" t="str">
        <f>IF(
    ISERROR(PERCENTAGES!P68),
    "",
    IF(
        ISNUMBER(PERCENTAGES!P68),
        IF(
            PERCENTAGES!P68 &lt; 0.6,
            "NotKnown",
            "Known"
        ),
        PERCENTAGES!P68
    )
)</f>
        <v/>
      </c>
      <c r="Q68" t="str">
        <f>IF(
    ISERROR(PERCENTAGES!Q68),
    "",
    IF(
        ISNUMBER(PERCENTAGES!Q68),
        IF(
            PERCENTAGES!Q68 &lt; 0.6,
            "NotKnown",
            "Known"
        ),
        PERCENTAGES!Q68
    )
)</f>
        <v/>
      </c>
      <c r="R68" t="str">
        <f>IF(
    ISERROR(PERCENTAGES!R68),
    "",
    IF(
        ISNUMBER(PERCENTAGES!R68),
        IF(
            PERCENTAGES!R68 &lt; 0.6,
            "NotKnown",
            "Known"
        ),
        PERCENTAGES!R68
    )
)</f>
        <v>Known</v>
      </c>
      <c r="S68" t="str">
        <f>IF(
    ISERROR(PERCENTAGES!S68),
    "",
    IF(
        ISNUMBER(PERCENTAGES!S68),
        IF(
            PERCENTAGES!S68 &lt; 0.6,
            "NotKnown",
            "Known"
        ),
        PERCENTAGES!S68
    )
)</f>
        <v>Known</v>
      </c>
      <c r="T68" t="str">
        <f>IF(
    ISERROR(PERCENTAGES!T68),
    "",
    IF(
        ISNUMBER(PERCENTAGES!T68),
        IF(
            PERCENTAGES!T68 &lt; 0.6,
            "NotKnown",
            "Known"
        ),
        PERCENTAGES!T68
    )
)</f>
        <v>Known</v>
      </c>
      <c r="U68" t="str">
        <f>IF(
    ISERROR(PERCENTAGES!U68),
    "",
    IF(
        ISNUMBER(PERCENTAGES!U68),
        IF(
            PERCENTAGES!U68 &lt; 0.6,
            "NotKnown",
            "Known"
        ),
        PERCENTAGES!U68
    )
)</f>
        <v>Known</v>
      </c>
      <c r="V68" t="str">
        <f>IF(
    ISERROR(PERCENTAGES!V68),
    "",
    IF(
        ISNUMBER(PERCENTAGES!V68),
        IF(
            PERCENTAGES!V68 &lt; 0.6,
            "NotKnown",
            "Known"
        ),
        PERCENTAGES!V68
    )
)</f>
        <v>Known</v>
      </c>
      <c r="W68" t="str">
        <f>IF(
    ISERROR(PERCENTAGES!W68),
    "",
    IF(
        ISNUMBER(PERCENTAGES!W68),
        IF(
            PERCENTAGES!W68 &lt; 0.6,
            "NotKnown",
            "Known"
        ),
        PERCENTAGES!W68
    )
)</f>
        <v>Known</v>
      </c>
      <c r="X68" t="str">
        <f>IF(
    ISERROR(PERCENTAGES!X68),
    "",
    IF(
        ISNUMBER(PERCENTAGES!X68),
        IF(
            PERCENTAGES!X68 &lt; 0.6,
            "NotKnown",
            "Known"
        ),
        PERCENTAGES!X68
    )
)</f>
        <v>Known</v>
      </c>
      <c r="Y68" t="str">
        <f>IF(
    ISERROR(PERCENTAGES!Y68),
    "",
    IF(
        ISNUMBER(PERCENTAGES!Y68),
        IF(
            PERCENTAGES!Y68 &lt; 0.6,
            "NotKnown",
            "Known"
        ),
        PERCENTAGES!Y68
    )
)</f>
        <v>Known</v>
      </c>
      <c r="Z68" t="str">
        <f>IF(
    ISERROR(PERCENTAGES!Z68),
    "",
    IF(
        ISNUMBER(PERCENTAGES!Z68),
        IF(
            PERCENTAGES!Z68 &lt; 0.6,
            "NotKnown",
            "Known"
        ),
        PERCENTAGES!Z68
    )
)</f>
        <v>Known</v>
      </c>
      <c r="AA68" t="str">
        <f>IF(
    ISERROR(PERCENTAGES!AA68),
    "",
    IF(
        ISNUMBER(PERCENTAGES!AA68),
        IF(
            PERCENTAGES!AA68 &lt; 0.6,
            "NotKnown",
            "Known"
        ),
        PERCENTAGES!AA68
    )
)</f>
        <v>Known</v>
      </c>
      <c r="AB68" t="str">
        <f>IF(
    ISERROR(PERCENTAGES!AB68),
    "",
    IF(
        ISNUMBER(PERCENTAGES!AB68),
        IF(
            PERCENTAGES!AB68 &lt; 0.6,
            "NotKnown",
            "Known"
        ),
        PERCENTAGES!AB68
    )
)</f>
        <v>Known</v>
      </c>
      <c r="AC68" t="str">
        <f>IF(
    ISERROR(PERCENTAGES!AC68),
    "",
    IF(
        ISNUMBER(PERCENTAGES!AC68),
        IF(
            PERCENTAGES!AC68 &lt; 0.6,
            "NotKnown",
            "Known"
        ),
        PERCENTAGES!AC68
    )
)</f>
        <v>Known</v>
      </c>
      <c r="AD68" t="str">
        <f>IF(
    ISERROR(PERCENTAGES!AD68),
    "",
    IF(
        ISNUMBER(PERCENTAGES!AD68),
        IF(
            PERCENTAGES!AD68 &lt; 0.6,
            "NotKnown",
            "Known"
        ),
        PERCENTAGES!AD68
    )
)</f>
        <v/>
      </c>
      <c r="AE68" t="str">
        <f>IF(
    ISERROR(PERCENTAGES!AE68),
    "",
    IF(
        ISNUMBER(PERCENTAGES!AE68),
        IF(
            PERCENTAGES!AE68 &lt; 0.6,
            "NotKnown",
            "Known"
        ),
        PERCENTAGES!AE68
    )
)</f>
        <v/>
      </c>
      <c r="AF68" t="str">
        <f>IF(
    ISERROR(PERCENTAGES!AF68),
    "",
    IF(
        ISNUMBER(PERCENTAGES!AF68),
        IF(
            PERCENTAGES!AF68 &lt; 0.6,
            "NotKnown",
            "Known"
        ),
        PERCENTAGES!AF68
    )
)</f>
        <v>Known</v>
      </c>
      <c r="AG68" t="str">
        <f>IF(
    ISERROR(PERCENTAGES!AG68),
    "",
    IF(
        ISNUMBER(PERCENTAGES!AG68),
        IF(
            PERCENTAGES!AG68 &lt; 0.6,
            "NotKnown",
            "Known"
        ),
        PERCENTAGES!AG68
    )
)</f>
        <v>Known</v>
      </c>
      <c r="AH68" t="str">
        <f>IF(
    ISERROR(PERCENTAGES!AH68),
    "",
    IF(
        ISNUMBER(PERCENTAGES!AH68),
        IF(
            PERCENTAGES!AH68 &lt; 0.6,
            "NotKnown",
            "Known"
        ),
        PERCENTAGES!AH68
    )
)</f>
        <v>Known</v>
      </c>
      <c r="AI68" t="str">
        <f>IF(
    ISERROR(PERCENTAGES!AI68),
    "",
    IF(
        ISNUMBER(PERCENTAGES!AI68),
        IF(
            PERCENTAGES!AI68 &lt; 0.6,
            "NotKnown",
            "Known"
        ),
        PERCENTAGES!AI68
    )
)</f>
        <v>Known</v>
      </c>
      <c r="AJ68" t="str">
        <f>IF(
    ISERROR(PERCENTAGES!AJ68),
    "",
    IF(
        ISNUMBER(PERCENTAGES!AJ68),
        IF(
            PERCENTAGES!AJ68 &lt; 0.6,
            "NotKnown",
            "Known"
        ),
        PERCENTAGES!AJ68
    )
)</f>
        <v/>
      </c>
      <c r="AK68" t="str">
        <f>IF(
    ISERROR(PERCENTAGES!AK68),
    "",
    IF(
        ISNUMBER(PERCENTAGES!AK68),
        IF(
            PERCENTAGES!AK68 &lt; 0.6,
            "NotKnown",
            "Known"
        ),
        PERCENTAGES!AK68
    )
)</f>
        <v>Known</v>
      </c>
      <c r="AL68" t="str">
        <f>IF(
    ISERROR(PERCENTAGES!AL68),
    "",
    IF(
        ISNUMBER(PERCENTAGES!AL68),
        IF(
            PERCENTAGES!AL68 &lt; 0.6,
            "NotKnown",
            "Known"
        ),
        PERCENTAGES!AL68
    )
)</f>
        <v>Known</v>
      </c>
      <c r="AM68" t="str">
        <f>IF(
    ISERROR(PERCENTAGES!AM68),
    "",
    IF(
        ISNUMBER(PERCENTAGES!AM68),
        IF(
            PERCENTAGES!AM68 &lt; 0.6,
            "NotKnown",
            "Known"
        ),
        PERCENTAGES!AM68
    )
)</f>
        <v/>
      </c>
      <c r="AN68" t="str">
        <f>IF(
    ISERROR(PERCENTAGES!AN68),
    "",
    IF(
        ISNUMBER(PERCENTAGES!AN68),
        IF(
            PERCENTAGES!AN68 &lt; 0.6,
            "NotKnown",
            "Known"
        ),
        PERCENTAGES!AN68
    )
)</f>
        <v/>
      </c>
      <c r="AO68" t="str">
        <f>IF(
    ISERROR(PERCENTAGES!AO68),
    "",
    IF(
        ISNUMBER(PERCENTAGES!AO68),
        IF(
            PERCENTAGES!AO68 &lt; 0.6,
            "NotKnown",
            "Known"
        ),
        PERCENTAGES!AO68
    )
)</f>
        <v/>
      </c>
      <c r="AP68" t="str">
        <f>IF(
    ISERROR(PERCENTAGES!AP68),
    "",
    IF(
        ISNUMBER(PERCENTAGES!AP68),
        IF(
            PERCENTAGES!AP68 &lt; 0.6,
            "NotKnown",
            "Known"
        ),
        PERCENTAGES!AP68
    )
)</f>
        <v>Known</v>
      </c>
      <c r="AQ68" t="str">
        <f>IF(
    ISERROR(PERCENTAGES!AQ68),
    "",
    IF(
        ISNUMBER(PERCENTAGES!AQ68),
        IF(
            PERCENTAGES!AQ68 &lt; 0.6,
            "NotKnown",
            "Known"
        ),
        PERCENTAGES!AQ68
    )
)</f>
        <v/>
      </c>
      <c r="AR68" t="str">
        <f>IF(
    ISERROR(PERCENTAGES!AR68),
    "",
    IF(
        ISNUMBER(PERCENTAGES!AR68),
        IF(
            PERCENTAGES!AR68 &lt; 0.6,
            "NotKnown",
            "Known"
        ),
        PERCENTAGES!AR68
    )
)</f>
        <v>Known</v>
      </c>
      <c r="AS68" t="str">
        <f>IF(
    ISERROR(PERCENTAGES!AS68),
    "",
    IF(
        ISNUMBER(PERCENTAGES!AS68),
        IF(
            PERCENTAGES!AS68 &lt; 0.6,
            "NotKnown",
            "Known"
        ),
        PERCENTAGES!AS68
    )
)</f>
        <v>Known</v>
      </c>
      <c r="AT68" t="str">
        <f>IF(
    ISERROR(PERCENTAGES!AT68),
    "",
    IF(
        ISNUMBER(PERCENTAGES!AT68),
        IF(
            PERCENTAGES!AT68 &lt; 0.6,
            "NotKnown",
            "Known"
        ),
        PERCENTAGES!AT68
    )
)</f>
        <v>Known</v>
      </c>
    </row>
    <row r="69">
      <c r="A69" s="1" t="str">
        <f>IF(
    ISERROR(PERCENTAGES!A69),
    "",
    IF(
        ISNUMBER(PERCENTAGES!A69),
        IF(
            PERCENTAGES!A69 &lt; 0.6,
            "NotKnown",
            "Known"
        ),
        PERCENTAGES!A69
    )
)</f>
        <v>21B-4</v>
      </c>
      <c r="B69" t="str">
        <f>IF(
    ISERROR(PERCENTAGES!B69),
    "",
    IF(
        ISNUMBER(PERCENTAGES!B69),
        IF(
            PERCENTAGES!B69 &lt; 0.6,
            "NotKnown",
            "Known"
        ),
        PERCENTAGES!B69
    )
)</f>
        <v/>
      </c>
      <c r="C69" t="str">
        <f>IF(
    ISERROR(PERCENTAGES!C69),
    "",
    IF(
        ISNUMBER(PERCENTAGES!C69),
        IF(
            PERCENTAGES!C69 &lt; 0.6,
            "NotKnown",
            "Known"
        ),
        PERCENTAGES!C69
    )
)</f>
        <v>Known</v>
      </c>
      <c r="D69" t="str">
        <f>IF(
    ISERROR(PERCENTAGES!D69),
    "",
    IF(
        ISNUMBER(PERCENTAGES!D69),
        IF(
            PERCENTAGES!D69 &lt; 0.6,
            "NotKnown",
            "Known"
        ),
        PERCENTAGES!D69
    )
)</f>
        <v>Known</v>
      </c>
      <c r="E69" t="str">
        <f>IF(
    ISERROR(PERCENTAGES!E69),
    "",
    IF(
        ISNUMBER(PERCENTAGES!E69),
        IF(
            PERCENTAGES!E69 &lt; 0.6,
            "NotKnown",
            "Known"
        ),
        PERCENTAGES!E69
    )
)</f>
        <v>NotKnown</v>
      </c>
      <c r="F69" t="str">
        <f>IF(
    ISERROR(PERCENTAGES!F69),
    "",
    IF(
        ISNUMBER(PERCENTAGES!F69),
        IF(
            PERCENTAGES!F69 &lt; 0.6,
            "NotKnown",
            "Known"
        ),
        PERCENTAGES!F69
    )
)</f>
        <v>Known</v>
      </c>
      <c r="G69" t="str">
        <f>IF(
    ISERROR(PERCENTAGES!G69),
    "",
    IF(
        ISNUMBER(PERCENTAGES!G69),
        IF(
            PERCENTAGES!G69 &lt; 0.6,
            "NotKnown",
            "Known"
        ),
        PERCENTAGES!G69
    )
)</f>
        <v>Known</v>
      </c>
      <c r="H69" t="str">
        <f>IF(
    ISERROR(PERCENTAGES!H69),
    "",
    IF(
        ISNUMBER(PERCENTAGES!H69),
        IF(
            PERCENTAGES!H69 &lt; 0.6,
            "NotKnown",
            "Known"
        ),
        PERCENTAGES!H69
    )
)</f>
        <v>Known</v>
      </c>
      <c r="I69" t="str">
        <f>IF(
    ISERROR(PERCENTAGES!I69),
    "",
    IF(
        ISNUMBER(PERCENTAGES!I69),
        IF(
            PERCENTAGES!I69 &lt; 0.6,
            "NotKnown",
            "Known"
        ),
        PERCENTAGES!I69
    )
)</f>
        <v>Known</v>
      </c>
      <c r="J69" t="str">
        <f>IF(
    ISERROR(PERCENTAGES!J69),
    "",
    IF(
        ISNUMBER(PERCENTAGES!J69),
        IF(
            PERCENTAGES!J69 &lt; 0.6,
            "NotKnown",
            "Known"
        ),
        PERCENTAGES!J69
    )
)</f>
        <v>NotKnown</v>
      </c>
      <c r="K69" t="str">
        <f>IF(
    ISERROR(PERCENTAGES!K69),
    "",
    IF(
        ISNUMBER(PERCENTAGES!K69),
        IF(
            PERCENTAGES!K69 &lt; 0.6,
            "NotKnown",
            "Known"
        ),
        PERCENTAGES!K69
    )
)</f>
        <v>Known</v>
      </c>
      <c r="L69" t="str">
        <f>IF(
    ISERROR(PERCENTAGES!L69),
    "",
    IF(
        ISNUMBER(PERCENTAGES!L69),
        IF(
            PERCENTAGES!L69 &lt; 0.6,
            "NotKnown",
            "Known"
        ),
        PERCENTAGES!L69
    )
)</f>
        <v>Known</v>
      </c>
      <c r="M69" t="str">
        <f>IF(
    ISERROR(PERCENTAGES!M69),
    "",
    IF(
        ISNUMBER(PERCENTAGES!M69),
        IF(
            PERCENTAGES!M69 &lt; 0.6,
            "NotKnown",
            "Known"
        ),
        PERCENTAGES!M69
    )
)</f>
        <v>Known</v>
      </c>
      <c r="N69" t="str">
        <f>IF(
    ISERROR(PERCENTAGES!N69),
    "",
    IF(
        ISNUMBER(PERCENTAGES!N69),
        IF(
            PERCENTAGES!N69 &lt; 0.6,
            "NotKnown",
            "Known"
        ),
        PERCENTAGES!N69
    )
)</f>
        <v>NotKnown</v>
      </c>
      <c r="O69" t="str">
        <f>IF(
    ISERROR(PERCENTAGES!O69),
    "",
    IF(
        ISNUMBER(PERCENTAGES!O69),
        IF(
            PERCENTAGES!O69 &lt; 0.6,
            "NotKnown",
            "Known"
        ),
        PERCENTAGES!O69
    )
)</f>
        <v>Known</v>
      </c>
      <c r="P69" t="str">
        <f>IF(
    ISERROR(PERCENTAGES!P69),
    "",
    IF(
        ISNUMBER(PERCENTAGES!P69),
        IF(
            PERCENTAGES!P69 &lt; 0.6,
            "NotKnown",
            "Known"
        ),
        PERCENTAGES!P69
    )
)</f>
        <v/>
      </c>
      <c r="Q69" t="str">
        <f>IF(
    ISERROR(PERCENTAGES!Q69),
    "",
    IF(
        ISNUMBER(PERCENTAGES!Q69),
        IF(
            PERCENTAGES!Q69 &lt; 0.6,
            "NotKnown",
            "Known"
        ),
        PERCENTAGES!Q69
    )
)</f>
        <v/>
      </c>
      <c r="R69" t="str">
        <f>IF(
    ISERROR(PERCENTAGES!R69),
    "",
    IF(
        ISNUMBER(PERCENTAGES!R69),
        IF(
            PERCENTAGES!R69 &lt; 0.6,
            "NotKnown",
            "Known"
        ),
        PERCENTAGES!R69
    )
)</f>
        <v>NotKnown</v>
      </c>
      <c r="S69" t="str">
        <f>IF(
    ISERROR(PERCENTAGES!S69),
    "",
    IF(
        ISNUMBER(PERCENTAGES!S69),
        IF(
            PERCENTAGES!S69 &lt; 0.6,
            "NotKnown",
            "Known"
        ),
        PERCENTAGES!S69
    )
)</f>
        <v>Known</v>
      </c>
      <c r="T69" t="str">
        <f>IF(
    ISERROR(PERCENTAGES!T69),
    "",
    IF(
        ISNUMBER(PERCENTAGES!T69),
        IF(
            PERCENTAGES!T69 &lt; 0.6,
            "NotKnown",
            "Known"
        ),
        PERCENTAGES!T69
    )
)</f>
        <v>Known</v>
      </c>
      <c r="U69" t="str">
        <f>IF(
    ISERROR(PERCENTAGES!U69),
    "",
    IF(
        ISNUMBER(PERCENTAGES!U69),
        IF(
            PERCENTAGES!U69 &lt; 0.6,
            "NotKnown",
            "Known"
        ),
        PERCENTAGES!U69
    )
)</f>
        <v>Known</v>
      </c>
      <c r="V69" t="str">
        <f>IF(
    ISERROR(PERCENTAGES!V69),
    "",
    IF(
        ISNUMBER(PERCENTAGES!V69),
        IF(
            PERCENTAGES!V69 &lt; 0.6,
            "NotKnown",
            "Known"
        ),
        PERCENTAGES!V69
    )
)</f>
        <v>Known</v>
      </c>
      <c r="W69" t="str">
        <f>IF(
    ISERROR(PERCENTAGES!W69),
    "",
    IF(
        ISNUMBER(PERCENTAGES!W69),
        IF(
            PERCENTAGES!W69 &lt; 0.6,
            "NotKnown",
            "Known"
        ),
        PERCENTAGES!W69
    )
)</f>
        <v>Known</v>
      </c>
      <c r="X69" t="str">
        <f>IF(
    ISERROR(PERCENTAGES!X69),
    "",
    IF(
        ISNUMBER(PERCENTAGES!X69),
        IF(
            PERCENTAGES!X69 &lt; 0.6,
            "NotKnown",
            "Known"
        ),
        PERCENTAGES!X69
    )
)</f>
        <v>Known</v>
      </c>
      <c r="Y69" t="str">
        <f>IF(
    ISERROR(PERCENTAGES!Y69),
    "",
    IF(
        ISNUMBER(PERCENTAGES!Y69),
        IF(
            PERCENTAGES!Y69 &lt; 0.6,
            "NotKnown",
            "Known"
        ),
        PERCENTAGES!Y69
    )
)</f>
        <v>NotKnown</v>
      </c>
      <c r="Z69" t="str">
        <f>IF(
    ISERROR(PERCENTAGES!Z69),
    "",
    IF(
        ISNUMBER(PERCENTAGES!Z69),
        IF(
            PERCENTAGES!Z69 &lt; 0.6,
            "NotKnown",
            "Known"
        ),
        PERCENTAGES!Z69
    )
)</f>
        <v>Known</v>
      </c>
      <c r="AA69" t="str">
        <f>IF(
    ISERROR(PERCENTAGES!AA69),
    "",
    IF(
        ISNUMBER(PERCENTAGES!AA69),
        IF(
            PERCENTAGES!AA69 &lt; 0.6,
            "NotKnown",
            "Known"
        ),
        PERCENTAGES!AA69
    )
)</f>
        <v>Known</v>
      </c>
      <c r="AB69" t="str">
        <f>IF(
    ISERROR(PERCENTAGES!AB69),
    "",
    IF(
        ISNUMBER(PERCENTAGES!AB69),
        IF(
            PERCENTAGES!AB69 &lt; 0.6,
            "NotKnown",
            "Known"
        ),
        PERCENTAGES!AB69
    )
)</f>
        <v>Known</v>
      </c>
      <c r="AC69" t="str">
        <f>IF(
    ISERROR(PERCENTAGES!AC69),
    "",
    IF(
        ISNUMBER(PERCENTAGES!AC69),
        IF(
            PERCENTAGES!AC69 &lt; 0.6,
            "NotKnown",
            "Known"
        ),
        PERCENTAGES!AC69
    )
)</f>
        <v>Known</v>
      </c>
      <c r="AD69" t="str">
        <f>IF(
    ISERROR(PERCENTAGES!AD69),
    "",
    IF(
        ISNUMBER(PERCENTAGES!AD69),
        IF(
            PERCENTAGES!AD69 &lt; 0.6,
            "NotKnown",
            "Known"
        ),
        PERCENTAGES!AD69
    )
)</f>
        <v/>
      </c>
      <c r="AE69" t="str">
        <f>IF(
    ISERROR(PERCENTAGES!AE69),
    "",
    IF(
        ISNUMBER(PERCENTAGES!AE69),
        IF(
            PERCENTAGES!AE69 &lt; 0.6,
            "NotKnown",
            "Known"
        ),
        PERCENTAGES!AE69
    )
)</f>
        <v/>
      </c>
      <c r="AF69" t="str">
        <f>IF(
    ISERROR(PERCENTAGES!AF69),
    "",
    IF(
        ISNUMBER(PERCENTAGES!AF69),
        IF(
            PERCENTAGES!AF69 &lt; 0.6,
            "NotKnown",
            "Known"
        ),
        PERCENTAGES!AF69
    )
)</f>
        <v>Known</v>
      </c>
      <c r="AG69" t="str">
        <f>IF(
    ISERROR(PERCENTAGES!AG69),
    "",
    IF(
        ISNUMBER(PERCENTAGES!AG69),
        IF(
            PERCENTAGES!AG69 &lt; 0.6,
            "NotKnown",
            "Known"
        ),
        PERCENTAGES!AG69
    )
)</f>
        <v>NotKnown</v>
      </c>
      <c r="AH69" t="str">
        <f>IF(
    ISERROR(PERCENTAGES!AH69),
    "",
    IF(
        ISNUMBER(PERCENTAGES!AH69),
        IF(
            PERCENTAGES!AH69 &lt; 0.6,
            "NotKnown",
            "Known"
        ),
        PERCENTAGES!AH69
    )
)</f>
        <v>Known</v>
      </c>
      <c r="AI69" t="str">
        <f>IF(
    ISERROR(PERCENTAGES!AI69),
    "",
    IF(
        ISNUMBER(PERCENTAGES!AI69),
        IF(
            PERCENTAGES!AI69 &lt; 0.6,
            "NotKnown",
            "Known"
        ),
        PERCENTAGES!AI69
    )
)</f>
        <v>Known</v>
      </c>
      <c r="AJ69" t="str">
        <f>IF(
    ISERROR(PERCENTAGES!AJ69),
    "",
    IF(
        ISNUMBER(PERCENTAGES!AJ69),
        IF(
            PERCENTAGES!AJ69 &lt; 0.6,
            "NotKnown",
            "Known"
        ),
        PERCENTAGES!AJ69
    )
)</f>
        <v/>
      </c>
      <c r="AK69" t="str">
        <f>IF(
    ISERROR(PERCENTAGES!AK69),
    "",
    IF(
        ISNUMBER(PERCENTAGES!AK69),
        IF(
            PERCENTAGES!AK69 &lt; 0.6,
            "NotKnown",
            "Known"
        ),
        PERCENTAGES!AK69
    )
)</f>
        <v>Known</v>
      </c>
      <c r="AL69" t="str">
        <f>IF(
    ISERROR(PERCENTAGES!AL69),
    "",
    IF(
        ISNUMBER(PERCENTAGES!AL69),
        IF(
            PERCENTAGES!AL69 &lt; 0.6,
            "NotKnown",
            "Known"
        ),
        PERCENTAGES!AL69
    )
)</f>
        <v>Known</v>
      </c>
      <c r="AM69" t="str">
        <f>IF(
    ISERROR(PERCENTAGES!AM69),
    "",
    IF(
        ISNUMBER(PERCENTAGES!AM69),
        IF(
            PERCENTAGES!AM69 &lt; 0.6,
            "NotKnown",
            "Known"
        ),
        PERCENTAGES!AM69
    )
)</f>
        <v/>
      </c>
      <c r="AN69" t="str">
        <f>IF(
    ISERROR(PERCENTAGES!AN69),
    "",
    IF(
        ISNUMBER(PERCENTAGES!AN69),
        IF(
            PERCENTAGES!AN69 &lt; 0.6,
            "NotKnown",
            "Known"
        ),
        PERCENTAGES!AN69
    )
)</f>
        <v/>
      </c>
      <c r="AO69" t="str">
        <f>IF(
    ISERROR(PERCENTAGES!AO69),
    "",
    IF(
        ISNUMBER(PERCENTAGES!AO69),
        IF(
            PERCENTAGES!AO69 &lt; 0.6,
            "NotKnown",
            "Known"
        ),
        PERCENTAGES!AO69
    )
)</f>
        <v/>
      </c>
      <c r="AP69" t="str">
        <f>IF(
    ISERROR(PERCENTAGES!AP69),
    "",
    IF(
        ISNUMBER(PERCENTAGES!AP69),
        IF(
            PERCENTAGES!AP69 &lt; 0.6,
            "NotKnown",
            "Known"
        ),
        PERCENTAGES!AP69
    )
)</f>
        <v>Known</v>
      </c>
      <c r="AQ69" t="str">
        <f>IF(
    ISERROR(PERCENTAGES!AQ69),
    "",
    IF(
        ISNUMBER(PERCENTAGES!AQ69),
        IF(
            PERCENTAGES!AQ69 &lt; 0.6,
            "NotKnown",
            "Known"
        ),
        PERCENTAGES!AQ69
    )
)</f>
        <v/>
      </c>
      <c r="AR69" t="str">
        <f>IF(
    ISERROR(PERCENTAGES!AR69),
    "",
    IF(
        ISNUMBER(PERCENTAGES!AR69),
        IF(
            PERCENTAGES!AR69 &lt; 0.6,
            "NotKnown",
            "Known"
        ),
        PERCENTAGES!AR69
    )
)</f>
        <v>Known</v>
      </c>
      <c r="AS69" t="str">
        <f>IF(
    ISERROR(PERCENTAGES!AS69),
    "",
    IF(
        ISNUMBER(PERCENTAGES!AS69),
        IF(
            PERCENTAGES!AS69 &lt; 0.6,
            "NotKnown",
            "Known"
        ),
        PERCENTAGES!AS69
    )
)</f>
        <v>Known</v>
      </c>
      <c r="AT69" t="str">
        <f>IF(
    ISERROR(PERCENTAGES!AT69),
    "",
    IF(
        ISNUMBER(PERCENTAGES!AT69),
        IF(
            PERCENTAGES!AT69 &lt; 0.6,
            "NotKnown",
            "Known"
        ),
        PERCENTAGES!AT69
    )
)</f>
        <v>Known</v>
      </c>
    </row>
    <row r="70">
      <c r="A70" s="1" t="str">
        <f>IF(
    ISERROR(PERCENTAGES!A70),
    "",
    IF(
        ISNUMBER(PERCENTAGES!A70),
        IF(
            PERCENTAGES!A70 &lt; 0.6,
            "NotKnown",
            "Known"
        ),
        PERCENTAGES!A70
    )
)</f>
        <v>21B-5</v>
      </c>
      <c r="B70" t="str">
        <f>IF(
    ISERROR(PERCENTAGES!B70),
    "",
    IF(
        ISNUMBER(PERCENTAGES!B70),
        IF(
            PERCENTAGES!B70 &lt; 0.6,
            "NotKnown",
            "Known"
        ),
        PERCENTAGES!B70
    )
)</f>
        <v/>
      </c>
      <c r="C70" t="str">
        <f>IF(
    ISERROR(PERCENTAGES!C70),
    "",
    IF(
        ISNUMBER(PERCENTAGES!C70),
        IF(
            PERCENTAGES!C70 &lt; 0.6,
            "NotKnown",
            "Known"
        ),
        PERCENTAGES!C70
    )
)</f>
        <v>Known</v>
      </c>
      <c r="D70" t="str">
        <f>IF(
    ISERROR(PERCENTAGES!D70),
    "",
    IF(
        ISNUMBER(PERCENTAGES!D70),
        IF(
            PERCENTAGES!D70 &lt; 0.6,
            "NotKnown",
            "Known"
        ),
        PERCENTAGES!D70
    )
)</f>
        <v>NotKnown</v>
      </c>
      <c r="E70" t="str">
        <f>IF(
    ISERROR(PERCENTAGES!E70),
    "",
    IF(
        ISNUMBER(PERCENTAGES!E70),
        IF(
            PERCENTAGES!E70 &lt; 0.6,
            "NotKnown",
            "Known"
        ),
        PERCENTAGES!E70
    )
)</f>
        <v>Known</v>
      </c>
      <c r="F70" t="str">
        <f>IF(
    ISERROR(PERCENTAGES!F70),
    "",
    IF(
        ISNUMBER(PERCENTAGES!F70),
        IF(
            PERCENTAGES!F70 &lt; 0.6,
            "NotKnown",
            "Known"
        ),
        PERCENTAGES!F70
    )
)</f>
        <v>NotKnown</v>
      </c>
      <c r="G70" t="str">
        <f>IF(
    ISERROR(PERCENTAGES!G70),
    "",
    IF(
        ISNUMBER(PERCENTAGES!G70),
        IF(
            PERCENTAGES!G70 &lt; 0.6,
            "NotKnown",
            "Known"
        ),
        PERCENTAGES!G70
    )
)</f>
        <v>Known</v>
      </c>
      <c r="H70" t="str">
        <f>IF(
    ISERROR(PERCENTAGES!H70),
    "",
    IF(
        ISNUMBER(PERCENTAGES!H70),
        IF(
            PERCENTAGES!H70 &lt; 0.6,
            "NotKnown",
            "Known"
        ),
        PERCENTAGES!H70
    )
)</f>
        <v>Known</v>
      </c>
      <c r="I70" t="str">
        <f>IF(
    ISERROR(PERCENTAGES!I70),
    "",
    IF(
        ISNUMBER(PERCENTAGES!I70),
        IF(
            PERCENTAGES!I70 &lt; 0.6,
            "NotKnown",
            "Known"
        ),
        PERCENTAGES!I70
    )
)</f>
        <v>Known</v>
      </c>
      <c r="J70" t="str">
        <f>IF(
    ISERROR(PERCENTAGES!J70),
    "",
    IF(
        ISNUMBER(PERCENTAGES!J70),
        IF(
            PERCENTAGES!J70 &lt; 0.6,
            "NotKnown",
            "Known"
        ),
        PERCENTAGES!J70
    )
)</f>
        <v>Known</v>
      </c>
      <c r="K70" t="str">
        <f>IF(
    ISERROR(PERCENTAGES!K70),
    "",
    IF(
        ISNUMBER(PERCENTAGES!K70),
        IF(
            PERCENTAGES!K70 &lt; 0.6,
            "NotKnown",
            "Known"
        ),
        PERCENTAGES!K70
    )
)</f>
        <v>Known</v>
      </c>
      <c r="L70" t="str">
        <f>IF(
    ISERROR(PERCENTAGES!L70),
    "",
    IF(
        ISNUMBER(PERCENTAGES!L70),
        IF(
            PERCENTAGES!L70 &lt; 0.6,
            "NotKnown",
            "Known"
        ),
        PERCENTAGES!L70
    )
)</f>
        <v>Known</v>
      </c>
      <c r="M70" t="str">
        <f>IF(
    ISERROR(PERCENTAGES!M70),
    "",
    IF(
        ISNUMBER(PERCENTAGES!M70),
        IF(
            PERCENTAGES!M70 &lt; 0.6,
            "NotKnown",
            "Known"
        ),
        PERCENTAGES!M70
    )
)</f>
        <v>NotKnown</v>
      </c>
      <c r="N70" t="str">
        <f>IF(
    ISERROR(PERCENTAGES!N70),
    "",
    IF(
        ISNUMBER(PERCENTAGES!N70),
        IF(
            PERCENTAGES!N70 &lt; 0.6,
            "NotKnown",
            "Known"
        ),
        PERCENTAGES!N70
    )
)</f>
        <v>Known</v>
      </c>
      <c r="O70" t="str">
        <f>IF(
    ISERROR(PERCENTAGES!O70),
    "",
    IF(
        ISNUMBER(PERCENTAGES!O70),
        IF(
            PERCENTAGES!O70 &lt; 0.6,
            "NotKnown",
            "Known"
        ),
        PERCENTAGES!O70
    )
)</f>
        <v>Known</v>
      </c>
      <c r="P70" t="str">
        <f>IF(
    ISERROR(PERCENTAGES!P70),
    "",
    IF(
        ISNUMBER(PERCENTAGES!P70),
        IF(
            PERCENTAGES!P70 &lt; 0.6,
            "NotKnown",
            "Known"
        ),
        PERCENTAGES!P70
    )
)</f>
        <v/>
      </c>
      <c r="Q70" t="str">
        <f>IF(
    ISERROR(PERCENTAGES!Q70),
    "",
    IF(
        ISNUMBER(PERCENTAGES!Q70),
        IF(
            PERCENTAGES!Q70 &lt; 0.6,
            "NotKnown",
            "Known"
        ),
        PERCENTAGES!Q70
    )
)</f>
        <v/>
      </c>
      <c r="R70" t="str">
        <f>IF(
    ISERROR(PERCENTAGES!R70),
    "",
    IF(
        ISNUMBER(PERCENTAGES!R70),
        IF(
            PERCENTAGES!R70 &lt; 0.6,
            "NotKnown",
            "Known"
        ),
        PERCENTAGES!R70
    )
)</f>
        <v>Known</v>
      </c>
      <c r="S70" t="str">
        <f>IF(
    ISERROR(PERCENTAGES!S70),
    "",
    IF(
        ISNUMBER(PERCENTAGES!S70),
        IF(
            PERCENTAGES!S70 &lt; 0.6,
            "NotKnown",
            "Known"
        ),
        PERCENTAGES!S70
    )
)</f>
        <v>Known</v>
      </c>
      <c r="T70" t="str">
        <f>IF(
    ISERROR(PERCENTAGES!T70),
    "",
    IF(
        ISNUMBER(PERCENTAGES!T70),
        IF(
            PERCENTAGES!T70 &lt; 0.6,
            "NotKnown",
            "Known"
        ),
        PERCENTAGES!T70
    )
)</f>
        <v>Known</v>
      </c>
      <c r="U70" t="str">
        <f>IF(
    ISERROR(PERCENTAGES!U70),
    "",
    IF(
        ISNUMBER(PERCENTAGES!U70),
        IF(
            PERCENTAGES!U70 &lt; 0.6,
            "NotKnown",
            "Known"
        ),
        PERCENTAGES!U70
    )
)</f>
        <v>Known</v>
      </c>
      <c r="V70" t="str">
        <f>IF(
    ISERROR(PERCENTAGES!V70),
    "",
    IF(
        ISNUMBER(PERCENTAGES!V70),
        IF(
            PERCENTAGES!V70 &lt; 0.6,
            "NotKnown",
            "Known"
        ),
        PERCENTAGES!V70
    )
)</f>
        <v>Known</v>
      </c>
      <c r="W70" t="str">
        <f>IF(
    ISERROR(PERCENTAGES!W70),
    "",
    IF(
        ISNUMBER(PERCENTAGES!W70),
        IF(
            PERCENTAGES!W70 &lt; 0.6,
            "NotKnown",
            "Known"
        ),
        PERCENTAGES!W70
    )
)</f>
        <v>Known</v>
      </c>
      <c r="X70" t="str">
        <f>IF(
    ISERROR(PERCENTAGES!X70),
    "",
    IF(
        ISNUMBER(PERCENTAGES!X70),
        IF(
            PERCENTAGES!X70 &lt; 0.6,
            "NotKnown",
            "Known"
        ),
        PERCENTAGES!X70
    )
)</f>
        <v>Known</v>
      </c>
      <c r="Y70" t="str">
        <f>IF(
    ISERROR(PERCENTAGES!Y70),
    "",
    IF(
        ISNUMBER(PERCENTAGES!Y70),
        IF(
            PERCENTAGES!Y70 &lt; 0.6,
            "NotKnown",
            "Known"
        ),
        PERCENTAGES!Y70
    )
)</f>
        <v>NotKnown</v>
      </c>
      <c r="Z70" t="str">
        <f>IF(
    ISERROR(PERCENTAGES!Z70),
    "",
    IF(
        ISNUMBER(PERCENTAGES!Z70),
        IF(
            PERCENTAGES!Z70 &lt; 0.6,
            "NotKnown",
            "Known"
        ),
        PERCENTAGES!Z70
    )
)</f>
        <v>Known</v>
      </c>
      <c r="AA70" t="str">
        <f>IF(
    ISERROR(PERCENTAGES!AA70),
    "",
    IF(
        ISNUMBER(PERCENTAGES!AA70),
        IF(
            PERCENTAGES!AA70 &lt; 0.6,
            "NotKnown",
            "Known"
        ),
        PERCENTAGES!AA70
    )
)</f>
        <v>Known</v>
      </c>
      <c r="AB70" t="str">
        <f>IF(
    ISERROR(PERCENTAGES!AB70),
    "",
    IF(
        ISNUMBER(PERCENTAGES!AB70),
        IF(
            PERCENTAGES!AB70 &lt; 0.6,
            "NotKnown",
            "Known"
        ),
        PERCENTAGES!AB70
    )
)</f>
        <v>Known</v>
      </c>
      <c r="AC70" t="str">
        <f>IF(
    ISERROR(PERCENTAGES!AC70),
    "",
    IF(
        ISNUMBER(PERCENTAGES!AC70),
        IF(
            PERCENTAGES!AC70 &lt; 0.6,
            "NotKnown",
            "Known"
        ),
        PERCENTAGES!AC70
    )
)</f>
        <v>Known</v>
      </c>
      <c r="AD70" t="str">
        <f>IF(
    ISERROR(PERCENTAGES!AD70),
    "",
    IF(
        ISNUMBER(PERCENTAGES!AD70),
        IF(
            PERCENTAGES!AD70 &lt; 0.6,
            "NotKnown",
            "Known"
        ),
        PERCENTAGES!AD70
    )
)</f>
        <v/>
      </c>
      <c r="AE70" t="str">
        <f>IF(
    ISERROR(PERCENTAGES!AE70),
    "",
    IF(
        ISNUMBER(PERCENTAGES!AE70),
        IF(
            PERCENTAGES!AE70 &lt; 0.6,
            "NotKnown",
            "Known"
        ),
        PERCENTAGES!AE70
    )
)</f>
        <v/>
      </c>
      <c r="AF70" t="str">
        <f>IF(
    ISERROR(PERCENTAGES!AF70),
    "",
    IF(
        ISNUMBER(PERCENTAGES!AF70),
        IF(
            PERCENTAGES!AF70 &lt; 0.6,
            "NotKnown",
            "Known"
        ),
        PERCENTAGES!AF70
    )
)</f>
        <v>Known</v>
      </c>
      <c r="AG70" t="str">
        <f>IF(
    ISERROR(PERCENTAGES!AG70),
    "",
    IF(
        ISNUMBER(PERCENTAGES!AG70),
        IF(
            PERCENTAGES!AG70 &lt; 0.6,
            "NotKnown",
            "Known"
        ),
        PERCENTAGES!AG70
    )
)</f>
        <v>Known</v>
      </c>
      <c r="AH70" t="str">
        <f>IF(
    ISERROR(PERCENTAGES!AH70),
    "",
    IF(
        ISNUMBER(PERCENTAGES!AH70),
        IF(
            PERCENTAGES!AH70 &lt; 0.6,
            "NotKnown",
            "Known"
        ),
        PERCENTAGES!AH70
    )
)</f>
        <v>Known</v>
      </c>
      <c r="AI70" t="str">
        <f>IF(
    ISERROR(PERCENTAGES!AI70),
    "",
    IF(
        ISNUMBER(PERCENTAGES!AI70),
        IF(
            PERCENTAGES!AI70 &lt; 0.6,
            "NotKnown",
            "Known"
        ),
        PERCENTAGES!AI70
    )
)</f>
        <v>NotKnown</v>
      </c>
      <c r="AJ70" t="str">
        <f>IF(
    ISERROR(PERCENTAGES!AJ70),
    "",
    IF(
        ISNUMBER(PERCENTAGES!AJ70),
        IF(
            PERCENTAGES!AJ70 &lt; 0.6,
            "NotKnown",
            "Known"
        ),
        PERCENTAGES!AJ70
    )
)</f>
        <v/>
      </c>
      <c r="AK70" t="str">
        <f>IF(
    ISERROR(PERCENTAGES!AK70),
    "",
    IF(
        ISNUMBER(PERCENTAGES!AK70),
        IF(
            PERCENTAGES!AK70 &lt; 0.6,
            "NotKnown",
            "Known"
        ),
        PERCENTAGES!AK70
    )
)</f>
        <v>Known</v>
      </c>
      <c r="AL70" t="str">
        <f>IF(
    ISERROR(PERCENTAGES!AL70),
    "",
    IF(
        ISNUMBER(PERCENTAGES!AL70),
        IF(
            PERCENTAGES!AL70 &lt; 0.6,
            "NotKnown",
            "Known"
        ),
        PERCENTAGES!AL70
    )
)</f>
        <v>Known</v>
      </c>
      <c r="AM70" t="str">
        <f>IF(
    ISERROR(PERCENTAGES!AM70),
    "",
    IF(
        ISNUMBER(PERCENTAGES!AM70),
        IF(
            PERCENTAGES!AM70 &lt; 0.6,
            "NotKnown",
            "Known"
        ),
        PERCENTAGES!AM70
    )
)</f>
        <v/>
      </c>
      <c r="AN70" t="str">
        <f>IF(
    ISERROR(PERCENTAGES!AN70),
    "",
    IF(
        ISNUMBER(PERCENTAGES!AN70),
        IF(
            PERCENTAGES!AN70 &lt; 0.6,
            "NotKnown",
            "Known"
        ),
        PERCENTAGES!AN70
    )
)</f>
        <v/>
      </c>
      <c r="AO70" t="str">
        <f>IF(
    ISERROR(PERCENTAGES!AO70),
    "",
    IF(
        ISNUMBER(PERCENTAGES!AO70),
        IF(
            PERCENTAGES!AO70 &lt; 0.6,
            "NotKnown",
            "Known"
        ),
        PERCENTAGES!AO70
    )
)</f>
        <v/>
      </c>
      <c r="AP70" t="str">
        <f>IF(
    ISERROR(PERCENTAGES!AP70),
    "",
    IF(
        ISNUMBER(PERCENTAGES!AP70),
        IF(
            PERCENTAGES!AP70 &lt; 0.6,
            "NotKnown",
            "Known"
        ),
        PERCENTAGES!AP70
    )
)</f>
        <v>NotKnown</v>
      </c>
      <c r="AQ70" t="str">
        <f>IF(
    ISERROR(PERCENTAGES!AQ70),
    "",
    IF(
        ISNUMBER(PERCENTAGES!AQ70),
        IF(
            PERCENTAGES!AQ70 &lt; 0.6,
            "NotKnown",
            "Known"
        ),
        PERCENTAGES!AQ70
    )
)</f>
        <v/>
      </c>
      <c r="AR70" t="str">
        <f>IF(
    ISERROR(PERCENTAGES!AR70),
    "",
    IF(
        ISNUMBER(PERCENTAGES!AR70),
        IF(
            PERCENTAGES!AR70 &lt; 0.6,
            "NotKnown",
            "Known"
        ),
        PERCENTAGES!AR70
    )
)</f>
        <v>Known</v>
      </c>
      <c r="AS70" t="str">
        <f>IF(
    ISERROR(PERCENTAGES!AS70),
    "",
    IF(
        ISNUMBER(PERCENTAGES!AS70),
        IF(
            PERCENTAGES!AS70 &lt; 0.6,
            "NotKnown",
            "Known"
        ),
        PERCENTAGES!AS70
    )
)</f>
        <v>NotKnown</v>
      </c>
      <c r="AT70" t="str">
        <f>IF(
    ISERROR(PERCENTAGES!AT70),
    "",
    IF(
        ISNUMBER(PERCENTAGES!AT70),
        IF(
            PERCENTAGES!AT70 &lt; 0.6,
            "NotKnown",
            "Known"
        ),
        PERCENTAGES!AT70
    )
)</f>
        <v>Known</v>
      </c>
    </row>
    <row r="71">
      <c r="A71" s="1" t="str">
        <f>IF(
    ISERROR(PERCENTAGES!A71),
    "",
    IF(
        ISNUMBER(PERCENTAGES!A71),
        IF(
            PERCENTAGES!A71 &lt; 0.6,
            "NotKnown",
            "Known"
        ),
        PERCENTAGES!A71
    )
)</f>
        <v>21B-6</v>
      </c>
      <c r="B71" t="str">
        <f>IF(
    ISERROR(PERCENTAGES!B71),
    "",
    IF(
        ISNUMBER(PERCENTAGES!B71),
        IF(
            PERCENTAGES!B71 &lt; 0.6,
            "NotKnown",
            "Known"
        ),
        PERCENTAGES!B71
    )
)</f>
        <v/>
      </c>
      <c r="C71" t="str">
        <f>IF(
    ISERROR(PERCENTAGES!C71),
    "",
    IF(
        ISNUMBER(PERCENTAGES!C71),
        IF(
            PERCENTAGES!C71 &lt; 0.6,
            "NotKnown",
            "Known"
        ),
        PERCENTAGES!C71
    )
)</f>
        <v>Known</v>
      </c>
      <c r="D71" t="str">
        <f>IF(
    ISERROR(PERCENTAGES!D71),
    "",
    IF(
        ISNUMBER(PERCENTAGES!D71),
        IF(
            PERCENTAGES!D71 &lt; 0.6,
            "NotKnown",
            "Known"
        ),
        PERCENTAGES!D71
    )
)</f>
        <v>NotKnown</v>
      </c>
      <c r="E71" t="str">
        <f>IF(
    ISERROR(PERCENTAGES!E71),
    "",
    IF(
        ISNUMBER(PERCENTAGES!E71),
        IF(
            PERCENTAGES!E71 &lt; 0.6,
            "NotKnown",
            "Known"
        ),
        PERCENTAGES!E71
    )
)</f>
        <v>Known</v>
      </c>
      <c r="F71" t="str">
        <f>IF(
    ISERROR(PERCENTAGES!F71),
    "",
    IF(
        ISNUMBER(PERCENTAGES!F71),
        IF(
            PERCENTAGES!F71 &lt; 0.6,
            "NotKnown",
            "Known"
        ),
        PERCENTAGES!F71
    )
)</f>
        <v>Known</v>
      </c>
      <c r="G71" t="str">
        <f>IF(
    ISERROR(PERCENTAGES!G71),
    "",
    IF(
        ISNUMBER(PERCENTAGES!G71),
        IF(
            PERCENTAGES!G71 &lt; 0.6,
            "NotKnown",
            "Known"
        ),
        PERCENTAGES!G71
    )
)</f>
        <v>Known</v>
      </c>
      <c r="H71" t="str">
        <f>IF(
    ISERROR(PERCENTAGES!H71),
    "",
    IF(
        ISNUMBER(PERCENTAGES!H71),
        IF(
            PERCENTAGES!H71 &lt; 0.6,
            "NotKnown",
            "Known"
        ),
        PERCENTAGES!H71
    )
)</f>
        <v>Known</v>
      </c>
      <c r="I71" t="str">
        <f>IF(
    ISERROR(PERCENTAGES!I71),
    "",
    IF(
        ISNUMBER(PERCENTAGES!I71),
        IF(
            PERCENTAGES!I71 &lt; 0.6,
            "NotKnown",
            "Known"
        ),
        PERCENTAGES!I71
    )
)</f>
        <v>Known</v>
      </c>
      <c r="J71" t="str">
        <f>IF(
    ISERROR(PERCENTAGES!J71),
    "",
    IF(
        ISNUMBER(PERCENTAGES!J71),
        IF(
            PERCENTAGES!J71 &lt; 0.6,
            "NotKnown",
            "Known"
        ),
        PERCENTAGES!J71
    )
)</f>
        <v>Known</v>
      </c>
      <c r="K71" t="str">
        <f>IF(
    ISERROR(PERCENTAGES!K71),
    "",
    IF(
        ISNUMBER(PERCENTAGES!K71),
        IF(
            PERCENTAGES!K71 &lt; 0.6,
            "NotKnown",
            "Known"
        ),
        PERCENTAGES!K71
    )
)</f>
        <v>Known</v>
      </c>
      <c r="L71" t="str">
        <f>IF(
    ISERROR(PERCENTAGES!L71),
    "",
    IF(
        ISNUMBER(PERCENTAGES!L71),
        IF(
            PERCENTAGES!L71 &lt; 0.6,
            "NotKnown",
            "Known"
        ),
        PERCENTAGES!L71
    )
)</f>
        <v>Known</v>
      </c>
      <c r="M71" t="str">
        <f>IF(
    ISERROR(PERCENTAGES!M71),
    "",
    IF(
        ISNUMBER(PERCENTAGES!M71),
        IF(
            PERCENTAGES!M71 &lt; 0.6,
            "NotKnown",
            "Known"
        ),
        PERCENTAGES!M71
    )
)</f>
        <v>Known</v>
      </c>
      <c r="N71" t="str">
        <f>IF(
    ISERROR(PERCENTAGES!N71),
    "",
    IF(
        ISNUMBER(PERCENTAGES!N71),
        IF(
            PERCENTAGES!N71 &lt; 0.6,
            "NotKnown",
            "Known"
        ),
        PERCENTAGES!N71
    )
)</f>
        <v>Known</v>
      </c>
      <c r="O71" t="str">
        <f>IF(
    ISERROR(PERCENTAGES!O71),
    "",
    IF(
        ISNUMBER(PERCENTAGES!O71),
        IF(
            PERCENTAGES!O71 &lt; 0.6,
            "NotKnown",
            "Known"
        ),
        PERCENTAGES!O71
    )
)</f>
        <v>Known</v>
      </c>
      <c r="P71" t="str">
        <f>IF(
    ISERROR(PERCENTAGES!P71),
    "",
    IF(
        ISNUMBER(PERCENTAGES!P71),
        IF(
            PERCENTAGES!P71 &lt; 0.6,
            "NotKnown",
            "Known"
        ),
        PERCENTAGES!P71
    )
)</f>
        <v/>
      </c>
      <c r="Q71" t="str">
        <f>IF(
    ISERROR(PERCENTAGES!Q71),
    "",
    IF(
        ISNUMBER(PERCENTAGES!Q71),
        IF(
            PERCENTAGES!Q71 &lt; 0.6,
            "NotKnown",
            "Known"
        ),
        PERCENTAGES!Q71
    )
)</f>
        <v/>
      </c>
      <c r="R71" t="str">
        <f>IF(
    ISERROR(PERCENTAGES!R71),
    "",
    IF(
        ISNUMBER(PERCENTAGES!R71),
        IF(
            PERCENTAGES!R71 &lt; 0.6,
            "NotKnown",
            "Known"
        ),
        PERCENTAGES!R71
    )
)</f>
        <v>Known</v>
      </c>
      <c r="S71" t="str">
        <f>IF(
    ISERROR(PERCENTAGES!S71),
    "",
    IF(
        ISNUMBER(PERCENTAGES!S71),
        IF(
            PERCENTAGES!S71 &lt; 0.6,
            "NotKnown",
            "Known"
        ),
        PERCENTAGES!S71
    )
)</f>
        <v>Known</v>
      </c>
      <c r="T71" t="str">
        <f>IF(
    ISERROR(PERCENTAGES!T71),
    "",
    IF(
        ISNUMBER(PERCENTAGES!T71),
        IF(
            PERCENTAGES!T71 &lt; 0.6,
            "NotKnown",
            "Known"
        ),
        PERCENTAGES!T71
    )
)</f>
        <v>Known</v>
      </c>
      <c r="U71" t="str">
        <f>IF(
    ISERROR(PERCENTAGES!U71),
    "",
    IF(
        ISNUMBER(PERCENTAGES!U71),
        IF(
            PERCENTAGES!U71 &lt; 0.6,
            "NotKnown",
            "Known"
        ),
        PERCENTAGES!U71
    )
)</f>
        <v>Known</v>
      </c>
      <c r="V71" t="str">
        <f>IF(
    ISERROR(PERCENTAGES!V71),
    "",
    IF(
        ISNUMBER(PERCENTAGES!V71),
        IF(
            PERCENTAGES!V71 &lt; 0.6,
            "NotKnown",
            "Known"
        ),
        PERCENTAGES!V71
    )
)</f>
        <v>Known</v>
      </c>
      <c r="W71" t="str">
        <f>IF(
    ISERROR(PERCENTAGES!W71),
    "",
    IF(
        ISNUMBER(PERCENTAGES!W71),
        IF(
            PERCENTAGES!W71 &lt; 0.6,
            "NotKnown",
            "Known"
        ),
        PERCENTAGES!W71
    )
)</f>
        <v>Known</v>
      </c>
      <c r="X71" t="str">
        <f>IF(
    ISERROR(PERCENTAGES!X71),
    "",
    IF(
        ISNUMBER(PERCENTAGES!X71),
        IF(
            PERCENTAGES!X71 &lt; 0.6,
            "NotKnown",
            "Known"
        ),
        PERCENTAGES!X71
    )
)</f>
        <v>Known</v>
      </c>
      <c r="Y71" t="str">
        <f>IF(
    ISERROR(PERCENTAGES!Y71),
    "",
    IF(
        ISNUMBER(PERCENTAGES!Y71),
        IF(
            PERCENTAGES!Y71 &lt; 0.6,
            "NotKnown",
            "Known"
        ),
        PERCENTAGES!Y71
    )
)</f>
        <v>Known</v>
      </c>
      <c r="Z71" t="str">
        <f>IF(
    ISERROR(PERCENTAGES!Z71),
    "",
    IF(
        ISNUMBER(PERCENTAGES!Z71),
        IF(
            PERCENTAGES!Z71 &lt; 0.6,
            "NotKnown",
            "Known"
        ),
        PERCENTAGES!Z71
    )
)</f>
        <v>NotKnown</v>
      </c>
      <c r="AA71" t="str">
        <f>IF(
    ISERROR(PERCENTAGES!AA71),
    "",
    IF(
        ISNUMBER(PERCENTAGES!AA71),
        IF(
            PERCENTAGES!AA71 &lt; 0.6,
            "NotKnown",
            "Known"
        ),
        PERCENTAGES!AA71
    )
)</f>
        <v>Known</v>
      </c>
      <c r="AB71" t="str">
        <f>IF(
    ISERROR(PERCENTAGES!AB71),
    "",
    IF(
        ISNUMBER(PERCENTAGES!AB71),
        IF(
            PERCENTAGES!AB71 &lt; 0.6,
            "NotKnown",
            "Known"
        ),
        PERCENTAGES!AB71
    )
)</f>
        <v>Known</v>
      </c>
      <c r="AC71" t="str">
        <f>IF(
    ISERROR(PERCENTAGES!AC71),
    "",
    IF(
        ISNUMBER(PERCENTAGES!AC71),
        IF(
            PERCENTAGES!AC71 &lt; 0.6,
            "NotKnown",
            "Known"
        ),
        PERCENTAGES!AC71
    )
)</f>
        <v>Known</v>
      </c>
      <c r="AD71" t="str">
        <f>IF(
    ISERROR(PERCENTAGES!AD71),
    "",
    IF(
        ISNUMBER(PERCENTAGES!AD71),
        IF(
            PERCENTAGES!AD71 &lt; 0.6,
            "NotKnown",
            "Known"
        ),
        PERCENTAGES!AD71
    )
)</f>
        <v/>
      </c>
      <c r="AE71" t="str">
        <f>IF(
    ISERROR(PERCENTAGES!AE71),
    "",
    IF(
        ISNUMBER(PERCENTAGES!AE71),
        IF(
            PERCENTAGES!AE71 &lt; 0.6,
            "NotKnown",
            "Known"
        ),
        PERCENTAGES!AE71
    )
)</f>
        <v/>
      </c>
      <c r="AF71" t="str">
        <f>IF(
    ISERROR(PERCENTAGES!AF71),
    "",
    IF(
        ISNUMBER(PERCENTAGES!AF71),
        IF(
            PERCENTAGES!AF71 &lt; 0.6,
            "NotKnown",
            "Known"
        ),
        PERCENTAGES!AF71
    )
)</f>
        <v>Known</v>
      </c>
      <c r="AG71" t="str">
        <f>IF(
    ISERROR(PERCENTAGES!AG71),
    "",
    IF(
        ISNUMBER(PERCENTAGES!AG71),
        IF(
            PERCENTAGES!AG71 &lt; 0.6,
            "NotKnown",
            "Known"
        ),
        PERCENTAGES!AG71
    )
)</f>
        <v>Known</v>
      </c>
      <c r="AH71" t="str">
        <f>IF(
    ISERROR(PERCENTAGES!AH71),
    "",
    IF(
        ISNUMBER(PERCENTAGES!AH71),
        IF(
            PERCENTAGES!AH71 &lt; 0.6,
            "NotKnown",
            "Known"
        ),
        PERCENTAGES!AH71
    )
)</f>
        <v>Known</v>
      </c>
      <c r="AI71" t="str">
        <f>IF(
    ISERROR(PERCENTAGES!AI71),
    "",
    IF(
        ISNUMBER(PERCENTAGES!AI71),
        IF(
            PERCENTAGES!AI71 &lt; 0.6,
            "NotKnown",
            "Known"
        ),
        PERCENTAGES!AI71
    )
)</f>
        <v>Known</v>
      </c>
      <c r="AJ71" t="str">
        <f>IF(
    ISERROR(PERCENTAGES!AJ71),
    "",
    IF(
        ISNUMBER(PERCENTAGES!AJ71),
        IF(
            PERCENTAGES!AJ71 &lt; 0.6,
            "NotKnown",
            "Known"
        ),
        PERCENTAGES!AJ71
    )
)</f>
        <v/>
      </c>
      <c r="AK71" t="str">
        <f>IF(
    ISERROR(PERCENTAGES!AK71),
    "",
    IF(
        ISNUMBER(PERCENTAGES!AK71),
        IF(
            PERCENTAGES!AK71 &lt; 0.6,
            "NotKnown",
            "Known"
        ),
        PERCENTAGES!AK71
    )
)</f>
        <v>Known</v>
      </c>
      <c r="AL71" t="str">
        <f>IF(
    ISERROR(PERCENTAGES!AL71),
    "",
    IF(
        ISNUMBER(PERCENTAGES!AL71),
        IF(
            PERCENTAGES!AL71 &lt; 0.6,
            "NotKnown",
            "Known"
        ),
        PERCENTAGES!AL71
    )
)</f>
        <v>Known</v>
      </c>
      <c r="AM71" t="str">
        <f>IF(
    ISERROR(PERCENTAGES!AM71),
    "",
    IF(
        ISNUMBER(PERCENTAGES!AM71),
        IF(
            PERCENTAGES!AM71 &lt; 0.6,
            "NotKnown",
            "Known"
        ),
        PERCENTAGES!AM71
    )
)</f>
        <v/>
      </c>
      <c r="AN71" t="str">
        <f>IF(
    ISERROR(PERCENTAGES!AN71),
    "",
    IF(
        ISNUMBER(PERCENTAGES!AN71),
        IF(
            PERCENTAGES!AN71 &lt; 0.6,
            "NotKnown",
            "Known"
        ),
        PERCENTAGES!AN71
    )
)</f>
        <v/>
      </c>
      <c r="AO71" t="str">
        <f>IF(
    ISERROR(PERCENTAGES!AO71),
    "",
    IF(
        ISNUMBER(PERCENTAGES!AO71),
        IF(
            PERCENTAGES!AO71 &lt; 0.6,
            "NotKnown",
            "Known"
        ),
        PERCENTAGES!AO71
    )
)</f>
        <v/>
      </c>
      <c r="AP71" t="str">
        <f>IF(
    ISERROR(PERCENTAGES!AP71),
    "",
    IF(
        ISNUMBER(PERCENTAGES!AP71),
        IF(
            PERCENTAGES!AP71 &lt; 0.6,
            "NotKnown",
            "Known"
        ),
        PERCENTAGES!AP71
    )
)</f>
        <v>Known</v>
      </c>
      <c r="AQ71" t="str">
        <f>IF(
    ISERROR(PERCENTAGES!AQ71),
    "",
    IF(
        ISNUMBER(PERCENTAGES!AQ71),
        IF(
            PERCENTAGES!AQ71 &lt; 0.6,
            "NotKnown",
            "Known"
        ),
        PERCENTAGES!AQ71
    )
)</f>
        <v/>
      </c>
      <c r="AR71" t="str">
        <f>IF(
    ISERROR(PERCENTAGES!AR71),
    "",
    IF(
        ISNUMBER(PERCENTAGES!AR71),
        IF(
            PERCENTAGES!AR71 &lt; 0.6,
            "NotKnown",
            "Known"
        ),
        PERCENTAGES!AR71
    )
)</f>
        <v>Known</v>
      </c>
      <c r="AS71" t="str">
        <f>IF(
    ISERROR(PERCENTAGES!AS71),
    "",
    IF(
        ISNUMBER(PERCENTAGES!AS71),
        IF(
            PERCENTAGES!AS71 &lt; 0.6,
            "NotKnown",
            "Known"
        ),
        PERCENTAGES!AS71
    )
)</f>
        <v>Known</v>
      </c>
      <c r="AT71" t="str">
        <f>IF(
    ISERROR(PERCENTAGES!AT71),
    "",
    IF(
        ISNUMBER(PERCENTAGES!AT71),
        IF(
            PERCENTAGES!AT71 &lt; 0.6,
            "NotKnown",
            "Known"
        ),
        PERCENTAGES!AT71
    )
)</f>
        <v>Known</v>
      </c>
    </row>
    <row r="72">
      <c r="A72" s="1" t="str">
        <f>IF(
    ISERROR(PERCENTAGES!A72),
    "",
    IF(
        ISNUMBER(PERCENTAGES!A72),
        IF(
            PERCENTAGES!A72 &lt; 0.6,
            "NotKnown",
            "Known"
        ),
        PERCENTAGES!A72
    )
)</f>
        <v>21B-7</v>
      </c>
      <c r="B72" t="str">
        <f>IF(
    ISERROR(PERCENTAGES!B72),
    "",
    IF(
        ISNUMBER(PERCENTAGES!B72),
        IF(
            PERCENTAGES!B72 &lt; 0.6,
            "NotKnown",
            "Known"
        ),
        PERCENTAGES!B72
    )
)</f>
        <v/>
      </c>
      <c r="C72" t="str">
        <f>IF(
    ISERROR(PERCENTAGES!C72),
    "",
    IF(
        ISNUMBER(PERCENTAGES!C72),
        IF(
            PERCENTAGES!C72 &lt; 0.6,
            "NotKnown",
            "Known"
        ),
        PERCENTAGES!C72
    )
)</f>
        <v>Known</v>
      </c>
      <c r="D72" t="str">
        <f>IF(
    ISERROR(PERCENTAGES!D72),
    "",
    IF(
        ISNUMBER(PERCENTAGES!D72),
        IF(
            PERCENTAGES!D72 &lt; 0.6,
            "NotKnown",
            "Known"
        ),
        PERCENTAGES!D72
    )
)</f>
        <v>Known</v>
      </c>
      <c r="E72" t="str">
        <f>IF(
    ISERROR(PERCENTAGES!E72),
    "",
    IF(
        ISNUMBER(PERCENTAGES!E72),
        IF(
            PERCENTAGES!E72 &lt; 0.6,
            "NotKnown",
            "Known"
        ),
        PERCENTAGES!E72
    )
)</f>
        <v>NotKnown</v>
      </c>
      <c r="F72" t="str">
        <f>IF(
    ISERROR(PERCENTAGES!F72),
    "",
    IF(
        ISNUMBER(PERCENTAGES!F72),
        IF(
            PERCENTAGES!F72 &lt; 0.6,
            "NotKnown",
            "Known"
        ),
        PERCENTAGES!F72
    )
)</f>
        <v>Known</v>
      </c>
      <c r="G72" t="str">
        <f>IF(
    ISERROR(PERCENTAGES!G72),
    "",
    IF(
        ISNUMBER(PERCENTAGES!G72),
        IF(
            PERCENTAGES!G72 &lt; 0.6,
            "NotKnown",
            "Known"
        ),
        PERCENTAGES!G72
    )
)</f>
        <v>NotKnown</v>
      </c>
      <c r="H72" t="str">
        <f>IF(
    ISERROR(PERCENTAGES!H72),
    "",
    IF(
        ISNUMBER(PERCENTAGES!H72),
        IF(
            PERCENTAGES!H72 &lt; 0.6,
            "NotKnown",
            "Known"
        ),
        PERCENTAGES!H72
    )
)</f>
        <v>NotKnown</v>
      </c>
      <c r="I72" t="str">
        <f>IF(
    ISERROR(PERCENTAGES!I72),
    "",
    IF(
        ISNUMBER(PERCENTAGES!I72),
        IF(
            PERCENTAGES!I72 &lt; 0.6,
            "NotKnown",
            "Known"
        ),
        PERCENTAGES!I72
    )
)</f>
        <v>Known</v>
      </c>
      <c r="J72" t="str">
        <f>IF(
    ISERROR(PERCENTAGES!J72),
    "",
    IF(
        ISNUMBER(PERCENTAGES!J72),
        IF(
            PERCENTAGES!J72 &lt; 0.6,
            "NotKnown",
            "Known"
        ),
        PERCENTAGES!J72
    )
)</f>
        <v>Known</v>
      </c>
      <c r="K72" t="str">
        <f>IF(
    ISERROR(PERCENTAGES!K72),
    "",
    IF(
        ISNUMBER(PERCENTAGES!K72),
        IF(
            PERCENTAGES!K72 &lt; 0.6,
            "NotKnown",
            "Known"
        ),
        PERCENTAGES!K72
    )
)</f>
        <v>Known</v>
      </c>
      <c r="L72" t="str">
        <f>IF(
    ISERROR(PERCENTAGES!L72),
    "",
    IF(
        ISNUMBER(PERCENTAGES!L72),
        IF(
            PERCENTAGES!L72 &lt; 0.6,
            "NotKnown",
            "Known"
        ),
        PERCENTAGES!L72
    )
)</f>
        <v>Known</v>
      </c>
      <c r="M72" t="str">
        <f>IF(
    ISERROR(PERCENTAGES!M72),
    "",
    IF(
        ISNUMBER(PERCENTAGES!M72),
        IF(
            PERCENTAGES!M72 &lt; 0.6,
            "NotKnown",
            "Known"
        ),
        PERCENTAGES!M72
    )
)</f>
        <v>Known</v>
      </c>
      <c r="N72" t="str">
        <f>IF(
    ISERROR(PERCENTAGES!N72),
    "",
    IF(
        ISNUMBER(PERCENTAGES!N72),
        IF(
            PERCENTAGES!N72 &lt; 0.6,
            "NotKnown",
            "Known"
        ),
        PERCENTAGES!N72
    )
)</f>
        <v>NotKnown</v>
      </c>
      <c r="O72" t="str">
        <f>IF(
    ISERROR(PERCENTAGES!O72),
    "",
    IF(
        ISNUMBER(PERCENTAGES!O72),
        IF(
            PERCENTAGES!O72 &lt; 0.6,
            "NotKnown",
            "Known"
        ),
        PERCENTAGES!O72
    )
)</f>
        <v>Known</v>
      </c>
      <c r="P72" t="str">
        <f>IF(
    ISERROR(PERCENTAGES!P72),
    "",
    IF(
        ISNUMBER(PERCENTAGES!P72),
        IF(
            PERCENTAGES!P72 &lt; 0.6,
            "NotKnown",
            "Known"
        ),
        PERCENTAGES!P72
    )
)</f>
        <v/>
      </c>
      <c r="Q72" t="str">
        <f>IF(
    ISERROR(PERCENTAGES!Q72),
    "",
    IF(
        ISNUMBER(PERCENTAGES!Q72),
        IF(
            PERCENTAGES!Q72 &lt; 0.6,
            "NotKnown",
            "Known"
        ),
        PERCENTAGES!Q72
    )
)</f>
        <v/>
      </c>
      <c r="R72" t="str">
        <f>IF(
    ISERROR(PERCENTAGES!R72),
    "",
    IF(
        ISNUMBER(PERCENTAGES!R72),
        IF(
            PERCENTAGES!R72 &lt; 0.6,
            "NotKnown",
            "Known"
        ),
        PERCENTAGES!R72
    )
)</f>
        <v>Known</v>
      </c>
      <c r="S72" t="str">
        <f>IF(
    ISERROR(PERCENTAGES!S72),
    "",
    IF(
        ISNUMBER(PERCENTAGES!S72),
        IF(
            PERCENTAGES!S72 &lt; 0.6,
            "NotKnown",
            "Known"
        ),
        PERCENTAGES!S72
    )
)</f>
        <v>Known</v>
      </c>
      <c r="T72" t="str">
        <f>IF(
    ISERROR(PERCENTAGES!T72),
    "",
    IF(
        ISNUMBER(PERCENTAGES!T72),
        IF(
            PERCENTAGES!T72 &lt; 0.6,
            "NotKnown",
            "Known"
        ),
        PERCENTAGES!T72
    )
)</f>
        <v>Known</v>
      </c>
      <c r="U72" t="str">
        <f>IF(
    ISERROR(PERCENTAGES!U72),
    "",
    IF(
        ISNUMBER(PERCENTAGES!U72),
        IF(
            PERCENTAGES!U72 &lt; 0.6,
            "NotKnown",
            "Known"
        ),
        PERCENTAGES!U72
    )
)</f>
        <v>Known</v>
      </c>
      <c r="V72" t="str">
        <f>IF(
    ISERROR(PERCENTAGES!V72),
    "",
    IF(
        ISNUMBER(PERCENTAGES!V72),
        IF(
            PERCENTAGES!V72 &lt; 0.6,
            "NotKnown",
            "Known"
        ),
        PERCENTAGES!V72
    )
)</f>
        <v>Known</v>
      </c>
      <c r="W72" t="str">
        <f>IF(
    ISERROR(PERCENTAGES!W72),
    "",
    IF(
        ISNUMBER(PERCENTAGES!W72),
        IF(
            PERCENTAGES!W72 &lt; 0.6,
            "NotKnown",
            "Known"
        ),
        PERCENTAGES!W72
    )
)</f>
        <v>Known</v>
      </c>
      <c r="X72" t="str">
        <f>IF(
    ISERROR(PERCENTAGES!X72),
    "",
    IF(
        ISNUMBER(PERCENTAGES!X72),
        IF(
            PERCENTAGES!X72 &lt; 0.6,
            "NotKnown",
            "Known"
        ),
        PERCENTAGES!X72
    )
)</f>
        <v>Known</v>
      </c>
      <c r="Y72" t="str">
        <f>IF(
    ISERROR(PERCENTAGES!Y72),
    "",
    IF(
        ISNUMBER(PERCENTAGES!Y72),
        IF(
            PERCENTAGES!Y72 &lt; 0.6,
            "NotKnown",
            "Known"
        ),
        PERCENTAGES!Y72
    )
)</f>
        <v>NotKnown</v>
      </c>
      <c r="Z72" t="str">
        <f>IF(
    ISERROR(PERCENTAGES!Z72),
    "",
    IF(
        ISNUMBER(PERCENTAGES!Z72),
        IF(
            PERCENTAGES!Z72 &lt; 0.6,
            "NotKnown",
            "Known"
        ),
        PERCENTAGES!Z72
    )
)</f>
        <v>Known</v>
      </c>
      <c r="AA72" t="str">
        <f>IF(
    ISERROR(PERCENTAGES!AA72),
    "",
    IF(
        ISNUMBER(PERCENTAGES!AA72),
        IF(
            PERCENTAGES!AA72 &lt; 0.6,
            "NotKnown",
            "Known"
        ),
        PERCENTAGES!AA72
    )
)</f>
        <v>Known</v>
      </c>
      <c r="AB72" t="str">
        <f>IF(
    ISERROR(PERCENTAGES!AB72),
    "",
    IF(
        ISNUMBER(PERCENTAGES!AB72),
        IF(
            PERCENTAGES!AB72 &lt; 0.6,
            "NotKnown",
            "Known"
        ),
        PERCENTAGES!AB72
    )
)</f>
        <v>NotKnown</v>
      </c>
      <c r="AC72" t="str">
        <f>IF(
    ISERROR(PERCENTAGES!AC72),
    "",
    IF(
        ISNUMBER(PERCENTAGES!AC72),
        IF(
            PERCENTAGES!AC72 &lt; 0.6,
            "NotKnown",
            "Known"
        ),
        PERCENTAGES!AC72
    )
)</f>
        <v>Known</v>
      </c>
      <c r="AD72" t="str">
        <f>IF(
    ISERROR(PERCENTAGES!AD72),
    "",
    IF(
        ISNUMBER(PERCENTAGES!AD72),
        IF(
            PERCENTAGES!AD72 &lt; 0.6,
            "NotKnown",
            "Known"
        ),
        PERCENTAGES!AD72
    )
)</f>
        <v/>
      </c>
      <c r="AE72" t="str">
        <f>IF(
    ISERROR(PERCENTAGES!AE72),
    "",
    IF(
        ISNUMBER(PERCENTAGES!AE72),
        IF(
            PERCENTAGES!AE72 &lt; 0.6,
            "NotKnown",
            "Known"
        ),
        PERCENTAGES!AE72
    )
)</f>
        <v/>
      </c>
      <c r="AF72" t="str">
        <f>IF(
    ISERROR(PERCENTAGES!AF72),
    "",
    IF(
        ISNUMBER(PERCENTAGES!AF72),
        IF(
            PERCENTAGES!AF72 &lt; 0.6,
            "NotKnown",
            "Known"
        ),
        PERCENTAGES!AF72
    )
)</f>
        <v>Known</v>
      </c>
      <c r="AG72" t="str">
        <f>IF(
    ISERROR(PERCENTAGES!AG72),
    "",
    IF(
        ISNUMBER(PERCENTAGES!AG72),
        IF(
            PERCENTAGES!AG72 &lt; 0.6,
            "NotKnown",
            "Known"
        ),
        PERCENTAGES!AG72
    )
)</f>
        <v>Known</v>
      </c>
      <c r="AH72" t="str">
        <f>IF(
    ISERROR(PERCENTAGES!AH72),
    "",
    IF(
        ISNUMBER(PERCENTAGES!AH72),
        IF(
            PERCENTAGES!AH72 &lt; 0.6,
            "NotKnown",
            "Known"
        ),
        PERCENTAGES!AH72
    )
)</f>
        <v>Known</v>
      </c>
      <c r="AI72" t="str">
        <f>IF(
    ISERROR(PERCENTAGES!AI72),
    "",
    IF(
        ISNUMBER(PERCENTAGES!AI72),
        IF(
            PERCENTAGES!AI72 &lt; 0.6,
            "NotKnown",
            "Known"
        ),
        PERCENTAGES!AI72
    )
)</f>
        <v>NotKnown</v>
      </c>
      <c r="AJ72" t="str">
        <f>IF(
    ISERROR(PERCENTAGES!AJ72),
    "",
    IF(
        ISNUMBER(PERCENTAGES!AJ72),
        IF(
            PERCENTAGES!AJ72 &lt; 0.6,
            "NotKnown",
            "Known"
        ),
        PERCENTAGES!AJ72
    )
)</f>
        <v/>
      </c>
      <c r="AK72" t="str">
        <f>IF(
    ISERROR(PERCENTAGES!AK72),
    "",
    IF(
        ISNUMBER(PERCENTAGES!AK72),
        IF(
            PERCENTAGES!AK72 &lt; 0.6,
            "NotKnown",
            "Known"
        ),
        PERCENTAGES!AK72
    )
)</f>
        <v>Known</v>
      </c>
      <c r="AL72" t="str">
        <f>IF(
    ISERROR(PERCENTAGES!AL72),
    "",
    IF(
        ISNUMBER(PERCENTAGES!AL72),
        IF(
            PERCENTAGES!AL72 &lt; 0.6,
            "NotKnown",
            "Known"
        ),
        PERCENTAGES!AL72
    )
)</f>
        <v>Known</v>
      </c>
      <c r="AM72" t="str">
        <f>IF(
    ISERROR(PERCENTAGES!AM72),
    "",
    IF(
        ISNUMBER(PERCENTAGES!AM72),
        IF(
            PERCENTAGES!AM72 &lt; 0.6,
            "NotKnown",
            "Known"
        ),
        PERCENTAGES!AM72
    )
)</f>
        <v/>
      </c>
      <c r="AN72" t="str">
        <f>IF(
    ISERROR(PERCENTAGES!AN72),
    "",
    IF(
        ISNUMBER(PERCENTAGES!AN72),
        IF(
            PERCENTAGES!AN72 &lt; 0.6,
            "NotKnown",
            "Known"
        ),
        PERCENTAGES!AN72
    )
)</f>
        <v/>
      </c>
      <c r="AO72" t="str">
        <f>IF(
    ISERROR(PERCENTAGES!AO72),
    "",
    IF(
        ISNUMBER(PERCENTAGES!AO72),
        IF(
            PERCENTAGES!AO72 &lt; 0.6,
            "NotKnown",
            "Known"
        ),
        PERCENTAGES!AO72
    )
)</f>
        <v/>
      </c>
      <c r="AP72" t="str">
        <f>IF(
    ISERROR(PERCENTAGES!AP72),
    "",
    IF(
        ISNUMBER(PERCENTAGES!AP72),
        IF(
            PERCENTAGES!AP72 &lt; 0.6,
            "NotKnown",
            "Known"
        ),
        PERCENTAGES!AP72
    )
)</f>
        <v>Known</v>
      </c>
      <c r="AQ72" t="str">
        <f>IF(
    ISERROR(PERCENTAGES!AQ72),
    "",
    IF(
        ISNUMBER(PERCENTAGES!AQ72),
        IF(
            PERCENTAGES!AQ72 &lt; 0.6,
            "NotKnown",
            "Known"
        ),
        PERCENTAGES!AQ72
    )
)</f>
        <v/>
      </c>
      <c r="AR72" t="str">
        <f>IF(
    ISERROR(PERCENTAGES!AR72),
    "",
    IF(
        ISNUMBER(PERCENTAGES!AR72),
        IF(
            PERCENTAGES!AR72 &lt; 0.6,
            "NotKnown",
            "Known"
        ),
        PERCENTAGES!AR72
    )
)</f>
        <v>Known</v>
      </c>
      <c r="AS72" t="str">
        <f>IF(
    ISERROR(PERCENTAGES!AS72),
    "",
    IF(
        ISNUMBER(PERCENTAGES!AS72),
        IF(
            PERCENTAGES!AS72 &lt; 0.6,
            "NotKnown",
            "Known"
        ),
        PERCENTAGES!AS72
    )
)</f>
        <v>Known</v>
      </c>
      <c r="AT72" t="str">
        <f>IF(
    ISERROR(PERCENTAGES!AT72),
    "",
    IF(
        ISNUMBER(PERCENTAGES!AT72),
        IF(
            PERCENTAGES!AT72 &lt; 0.6,
            "NotKnown",
            "Known"
        ),
        PERCENTAGES!AT72
    )
)</f>
        <v>Known</v>
      </c>
    </row>
    <row r="73">
      <c r="A73" s="1" t="str">
        <f>IF(
    ISERROR(PERCENTAGES!A73),
    "",
    IF(
        ISNUMBER(PERCENTAGES!A73),
        IF(
            PERCENTAGES!A73 &lt; 0.6,
            "NotKnown",
            "Known"
        ),
        PERCENTAGES!A73
    )
)</f>
        <v>21B-8</v>
      </c>
      <c r="B73" t="str">
        <f>IF(
    ISERROR(PERCENTAGES!B73),
    "",
    IF(
        ISNUMBER(PERCENTAGES!B73),
        IF(
            PERCENTAGES!B73 &lt; 0.6,
            "NotKnown",
            "Known"
        ),
        PERCENTAGES!B73
    )
)</f>
        <v/>
      </c>
      <c r="C73" t="str">
        <f>IF(
    ISERROR(PERCENTAGES!C73),
    "",
    IF(
        ISNUMBER(PERCENTAGES!C73),
        IF(
            PERCENTAGES!C73 &lt; 0.6,
            "NotKnown",
            "Known"
        ),
        PERCENTAGES!C73
    )
)</f>
        <v>Known</v>
      </c>
      <c r="D73" t="str">
        <f>IF(
    ISERROR(PERCENTAGES!D73),
    "",
    IF(
        ISNUMBER(PERCENTAGES!D73),
        IF(
            PERCENTAGES!D73 &lt; 0.6,
            "NotKnown",
            "Known"
        ),
        PERCENTAGES!D73
    )
)</f>
        <v>Known</v>
      </c>
      <c r="E73" t="str">
        <f>IF(
    ISERROR(PERCENTAGES!E73),
    "",
    IF(
        ISNUMBER(PERCENTAGES!E73),
        IF(
            PERCENTAGES!E73 &lt; 0.6,
            "NotKnown",
            "Known"
        ),
        PERCENTAGES!E73
    )
)</f>
        <v>NotKnown</v>
      </c>
      <c r="F73" t="str">
        <f>IF(
    ISERROR(PERCENTAGES!F73),
    "",
    IF(
        ISNUMBER(PERCENTAGES!F73),
        IF(
            PERCENTAGES!F73 &lt; 0.6,
            "NotKnown",
            "Known"
        ),
        PERCENTAGES!F73
    )
)</f>
        <v>Known</v>
      </c>
      <c r="G73" t="str">
        <f>IF(
    ISERROR(PERCENTAGES!G73),
    "",
    IF(
        ISNUMBER(PERCENTAGES!G73),
        IF(
            PERCENTAGES!G73 &lt; 0.6,
            "NotKnown",
            "Known"
        ),
        PERCENTAGES!G73
    )
)</f>
        <v>Known</v>
      </c>
      <c r="H73" t="str">
        <f>IF(
    ISERROR(PERCENTAGES!H73),
    "",
    IF(
        ISNUMBER(PERCENTAGES!H73),
        IF(
            PERCENTAGES!H73 &lt; 0.6,
            "NotKnown",
            "Known"
        ),
        PERCENTAGES!H73
    )
)</f>
        <v>Known</v>
      </c>
      <c r="I73" t="str">
        <f>IF(
    ISERROR(PERCENTAGES!I73),
    "",
    IF(
        ISNUMBER(PERCENTAGES!I73),
        IF(
            PERCENTAGES!I73 &lt; 0.6,
            "NotKnown",
            "Known"
        ),
        PERCENTAGES!I73
    )
)</f>
        <v>Known</v>
      </c>
      <c r="J73" t="str">
        <f>IF(
    ISERROR(PERCENTAGES!J73),
    "",
    IF(
        ISNUMBER(PERCENTAGES!J73),
        IF(
            PERCENTAGES!J73 &lt; 0.6,
            "NotKnown",
            "Known"
        ),
        PERCENTAGES!J73
    )
)</f>
        <v>NotKnown</v>
      </c>
      <c r="K73" t="str">
        <f>IF(
    ISERROR(PERCENTAGES!K73),
    "",
    IF(
        ISNUMBER(PERCENTAGES!K73),
        IF(
            PERCENTAGES!K73 &lt; 0.6,
            "NotKnown",
            "Known"
        ),
        PERCENTAGES!K73
    )
)</f>
        <v>Known</v>
      </c>
      <c r="L73" t="str">
        <f>IF(
    ISERROR(PERCENTAGES!L73),
    "",
    IF(
        ISNUMBER(PERCENTAGES!L73),
        IF(
            PERCENTAGES!L73 &lt; 0.6,
            "NotKnown",
            "Known"
        ),
        PERCENTAGES!L73
    )
)</f>
        <v>Known</v>
      </c>
      <c r="M73" t="str">
        <f>IF(
    ISERROR(PERCENTAGES!M73),
    "",
    IF(
        ISNUMBER(PERCENTAGES!M73),
        IF(
            PERCENTAGES!M73 &lt; 0.6,
            "NotKnown",
            "Known"
        ),
        PERCENTAGES!M73
    )
)</f>
        <v>Known</v>
      </c>
      <c r="N73" t="str">
        <f>IF(
    ISERROR(PERCENTAGES!N73),
    "",
    IF(
        ISNUMBER(PERCENTAGES!N73),
        IF(
            PERCENTAGES!N73 &lt; 0.6,
            "NotKnown",
            "Known"
        ),
        PERCENTAGES!N73
    )
)</f>
        <v>Known</v>
      </c>
      <c r="O73" t="str">
        <f>IF(
    ISERROR(PERCENTAGES!O73),
    "",
    IF(
        ISNUMBER(PERCENTAGES!O73),
        IF(
            PERCENTAGES!O73 &lt; 0.6,
            "NotKnown",
            "Known"
        ),
        PERCENTAGES!O73
    )
)</f>
        <v>Known</v>
      </c>
      <c r="P73" t="str">
        <f>IF(
    ISERROR(PERCENTAGES!P73),
    "",
    IF(
        ISNUMBER(PERCENTAGES!P73),
        IF(
            PERCENTAGES!P73 &lt; 0.6,
            "NotKnown",
            "Known"
        ),
        PERCENTAGES!P73
    )
)</f>
        <v/>
      </c>
      <c r="Q73" t="str">
        <f>IF(
    ISERROR(PERCENTAGES!Q73),
    "",
    IF(
        ISNUMBER(PERCENTAGES!Q73),
        IF(
            PERCENTAGES!Q73 &lt; 0.6,
            "NotKnown",
            "Known"
        ),
        PERCENTAGES!Q73
    )
)</f>
        <v/>
      </c>
      <c r="R73" t="str">
        <f>IF(
    ISERROR(PERCENTAGES!R73),
    "",
    IF(
        ISNUMBER(PERCENTAGES!R73),
        IF(
            PERCENTAGES!R73 &lt; 0.6,
            "NotKnown",
            "Known"
        ),
        PERCENTAGES!R73
    )
)</f>
        <v>NotKnown</v>
      </c>
      <c r="S73" t="str">
        <f>IF(
    ISERROR(PERCENTAGES!S73),
    "",
    IF(
        ISNUMBER(PERCENTAGES!S73),
        IF(
            PERCENTAGES!S73 &lt; 0.6,
            "NotKnown",
            "Known"
        ),
        PERCENTAGES!S73
    )
)</f>
        <v>Known</v>
      </c>
      <c r="T73" t="str">
        <f>IF(
    ISERROR(PERCENTAGES!T73),
    "",
    IF(
        ISNUMBER(PERCENTAGES!T73),
        IF(
            PERCENTAGES!T73 &lt; 0.6,
            "NotKnown",
            "Known"
        ),
        PERCENTAGES!T73
    )
)</f>
        <v>Known</v>
      </c>
      <c r="U73" t="str">
        <f>IF(
    ISERROR(PERCENTAGES!U73),
    "",
    IF(
        ISNUMBER(PERCENTAGES!U73),
        IF(
            PERCENTAGES!U73 &lt; 0.6,
            "NotKnown",
            "Known"
        ),
        PERCENTAGES!U73
    )
)</f>
        <v>Known</v>
      </c>
      <c r="V73" t="str">
        <f>IF(
    ISERROR(PERCENTAGES!V73),
    "",
    IF(
        ISNUMBER(PERCENTAGES!V73),
        IF(
            PERCENTAGES!V73 &lt; 0.6,
            "NotKnown",
            "Known"
        ),
        PERCENTAGES!V73
    )
)</f>
        <v>Known</v>
      </c>
      <c r="W73" t="str">
        <f>IF(
    ISERROR(PERCENTAGES!W73),
    "",
    IF(
        ISNUMBER(PERCENTAGES!W73),
        IF(
            PERCENTAGES!W73 &lt; 0.6,
            "NotKnown",
            "Known"
        ),
        PERCENTAGES!W73
    )
)</f>
        <v>Known</v>
      </c>
      <c r="X73" t="str">
        <f>IF(
    ISERROR(PERCENTAGES!X73),
    "",
    IF(
        ISNUMBER(PERCENTAGES!X73),
        IF(
            PERCENTAGES!X73 &lt; 0.6,
            "NotKnown",
            "Known"
        ),
        PERCENTAGES!X73
    )
)</f>
        <v>Known</v>
      </c>
      <c r="Y73" t="str">
        <f>IF(
    ISERROR(PERCENTAGES!Y73),
    "",
    IF(
        ISNUMBER(PERCENTAGES!Y73),
        IF(
            PERCENTAGES!Y73 &lt; 0.6,
            "NotKnown",
            "Known"
        ),
        PERCENTAGES!Y73
    )
)</f>
        <v>NotKnown</v>
      </c>
      <c r="Z73" t="str">
        <f>IF(
    ISERROR(PERCENTAGES!Z73),
    "",
    IF(
        ISNUMBER(PERCENTAGES!Z73),
        IF(
            PERCENTAGES!Z73 &lt; 0.6,
            "NotKnown",
            "Known"
        ),
        PERCENTAGES!Z73
    )
)</f>
        <v>Known</v>
      </c>
      <c r="AA73" t="str">
        <f>IF(
    ISERROR(PERCENTAGES!AA73),
    "",
    IF(
        ISNUMBER(PERCENTAGES!AA73),
        IF(
            PERCENTAGES!AA73 &lt; 0.6,
            "NotKnown",
            "Known"
        ),
        PERCENTAGES!AA73
    )
)</f>
        <v>Known</v>
      </c>
      <c r="AB73" t="str">
        <f>IF(
    ISERROR(PERCENTAGES!AB73),
    "",
    IF(
        ISNUMBER(PERCENTAGES!AB73),
        IF(
            PERCENTAGES!AB73 &lt; 0.6,
            "NotKnown",
            "Known"
        ),
        PERCENTAGES!AB73
    )
)</f>
        <v>Known</v>
      </c>
      <c r="AC73" t="str">
        <f>IF(
    ISERROR(PERCENTAGES!AC73),
    "",
    IF(
        ISNUMBER(PERCENTAGES!AC73),
        IF(
            PERCENTAGES!AC73 &lt; 0.6,
            "NotKnown",
            "Known"
        ),
        PERCENTAGES!AC73
    )
)</f>
        <v>Known</v>
      </c>
      <c r="AD73" t="str">
        <f>IF(
    ISERROR(PERCENTAGES!AD73),
    "",
    IF(
        ISNUMBER(PERCENTAGES!AD73),
        IF(
            PERCENTAGES!AD73 &lt; 0.6,
            "NotKnown",
            "Known"
        ),
        PERCENTAGES!AD73
    )
)</f>
        <v/>
      </c>
      <c r="AE73" t="str">
        <f>IF(
    ISERROR(PERCENTAGES!AE73),
    "",
    IF(
        ISNUMBER(PERCENTAGES!AE73),
        IF(
            PERCENTAGES!AE73 &lt; 0.6,
            "NotKnown",
            "Known"
        ),
        PERCENTAGES!AE73
    )
)</f>
        <v/>
      </c>
      <c r="AF73" t="str">
        <f>IF(
    ISERROR(PERCENTAGES!AF73),
    "",
    IF(
        ISNUMBER(PERCENTAGES!AF73),
        IF(
            PERCENTAGES!AF73 &lt; 0.6,
            "NotKnown",
            "Known"
        ),
        PERCENTAGES!AF73
    )
)</f>
        <v>Known</v>
      </c>
      <c r="AG73" t="str">
        <f>IF(
    ISERROR(PERCENTAGES!AG73),
    "",
    IF(
        ISNUMBER(PERCENTAGES!AG73),
        IF(
            PERCENTAGES!AG73 &lt; 0.6,
            "NotKnown",
            "Known"
        ),
        PERCENTAGES!AG73
    )
)</f>
        <v>Known</v>
      </c>
      <c r="AH73" t="str">
        <f>IF(
    ISERROR(PERCENTAGES!AH73),
    "",
    IF(
        ISNUMBER(PERCENTAGES!AH73),
        IF(
            PERCENTAGES!AH73 &lt; 0.6,
            "NotKnown",
            "Known"
        ),
        PERCENTAGES!AH73
    )
)</f>
        <v>NotKnown</v>
      </c>
      <c r="AI73" t="str">
        <f>IF(
    ISERROR(PERCENTAGES!AI73),
    "",
    IF(
        ISNUMBER(PERCENTAGES!AI73),
        IF(
            PERCENTAGES!AI73 &lt; 0.6,
            "NotKnown",
            "Known"
        ),
        PERCENTAGES!AI73
    )
)</f>
        <v>NotKnown</v>
      </c>
      <c r="AJ73" t="str">
        <f>IF(
    ISERROR(PERCENTAGES!AJ73),
    "",
    IF(
        ISNUMBER(PERCENTAGES!AJ73),
        IF(
            PERCENTAGES!AJ73 &lt; 0.6,
            "NotKnown",
            "Known"
        ),
        PERCENTAGES!AJ73
    )
)</f>
        <v/>
      </c>
      <c r="AK73" t="str">
        <f>IF(
    ISERROR(PERCENTAGES!AK73),
    "",
    IF(
        ISNUMBER(PERCENTAGES!AK73),
        IF(
            PERCENTAGES!AK73 &lt; 0.6,
            "NotKnown",
            "Known"
        ),
        PERCENTAGES!AK73
    )
)</f>
        <v>Known</v>
      </c>
      <c r="AL73" t="str">
        <f>IF(
    ISERROR(PERCENTAGES!AL73),
    "",
    IF(
        ISNUMBER(PERCENTAGES!AL73),
        IF(
            PERCENTAGES!AL73 &lt; 0.6,
            "NotKnown",
            "Known"
        ),
        PERCENTAGES!AL73
    )
)</f>
        <v>Known</v>
      </c>
      <c r="AM73" t="str">
        <f>IF(
    ISERROR(PERCENTAGES!AM73),
    "",
    IF(
        ISNUMBER(PERCENTAGES!AM73),
        IF(
            PERCENTAGES!AM73 &lt; 0.6,
            "NotKnown",
            "Known"
        ),
        PERCENTAGES!AM73
    )
)</f>
        <v/>
      </c>
      <c r="AN73" t="str">
        <f>IF(
    ISERROR(PERCENTAGES!AN73),
    "",
    IF(
        ISNUMBER(PERCENTAGES!AN73),
        IF(
            PERCENTAGES!AN73 &lt; 0.6,
            "NotKnown",
            "Known"
        ),
        PERCENTAGES!AN73
    )
)</f>
        <v/>
      </c>
      <c r="AO73" t="str">
        <f>IF(
    ISERROR(PERCENTAGES!AO73),
    "",
    IF(
        ISNUMBER(PERCENTAGES!AO73),
        IF(
            PERCENTAGES!AO73 &lt; 0.6,
            "NotKnown",
            "Known"
        ),
        PERCENTAGES!AO73
    )
)</f>
        <v/>
      </c>
      <c r="AP73" t="str">
        <f>IF(
    ISERROR(PERCENTAGES!AP73),
    "",
    IF(
        ISNUMBER(PERCENTAGES!AP73),
        IF(
            PERCENTAGES!AP73 &lt; 0.6,
            "NotKnown",
            "Known"
        ),
        PERCENTAGES!AP73
    )
)</f>
        <v>Known</v>
      </c>
      <c r="AQ73" t="str">
        <f>IF(
    ISERROR(PERCENTAGES!AQ73),
    "",
    IF(
        ISNUMBER(PERCENTAGES!AQ73),
        IF(
            PERCENTAGES!AQ73 &lt; 0.6,
            "NotKnown",
            "Known"
        ),
        PERCENTAGES!AQ73
    )
)</f>
        <v/>
      </c>
      <c r="AR73" t="str">
        <f>IF(
    ISERROR(PERCENTAGES!AR73),
    "",
    IF(
        ISNUMBER(PERCENTAGES!AR73),
        IF(
            PERCENTAGES!AR73 &lt; 0.6,
            "NotKnown",
            "Known"
        ),
        PERCENTAGES!AR73
    )
)</f>
        <v>Known</v>
      </c>
      <c r="AS73" t="str">
        <f>IF(
    ISERROR(PERCENTAGES!AS73),
    "",
    IF(
        ISNUMBER(PERCENTAGES!AS73),
        IF(
            PERCENTAGES!AS73 &lt; 0.6,
            "NotKnown",
            "Known"
        ),
        PERCENTAGES!AS73
    )
)</f>
        <v>Known</v>
      </c>
      <c r="AT73" t="str">
        <f>IF(
    ISERROR(PERCENTAGES!AT73),
    "",
    IF(
        ISNUMBER(PERCENTAGES!AT73),
        IF(
            PERCENTAGES!AT73 &lt; 0.6,
            "NotKnown",
            "Known"
        ),
        PERCENTAGES!AT73
    )
)</f>
        <v>Known</v>
      </c>
    </row>
    <row r="74">
      <c r="A74" s="1" t="str">
        <f>IF(
    ISERROR(PERCENTAGES!A74),
    "",
    IF(
        ISNUMBER(PERCENTAGES!A74),
        IF(
            PERCENTAGES!A74 &lt; 0.6,
            "NotKnown",
            "Known"
        ),
        PERCENTAGES!A74
    )
)</f>
        <v>21B-9</v>
      </c>
      <c r="B74" t="str">
        <f>IF(
    ISERROR(PERCENTAGES!B74),
    "",
    IF(
        ISNUMBER(PERCENTAGES!B74),
        IF(
            PERCENTAGES!B74 &lt; 0.6,
            "NotKnown",
            "Known"
        ),
        PERCENTAGES!B74
    )
)</f>
        <v/>
      </c>
      <c r="C74" t="str">
        <f>IF(
    ISERROR(PERCENTAGES!C74),
    "",
    IF(
        ISNUMBER(PERCENTAGES!C74),
        IF(
            PERCENTAGES!C74 &lt; 0.6,
            "NotKnown",
            "Known"
        ),
        PERCENTAGES!C74
    )
)</f>
        <v>Known</v>
      </c>
      <c r="D74" t="str">
        <f>IF(
    ISERROR(PERCENTAGES!D74),
    "",
    IF(
        ISNUMBER(PERCENTAGES!D74),
        IF(
            PERCENTAGES!D74 &lt; 0.6,
            "NotKnown",
            "Known"
        ),
        PERCENTAGES!D74
    )
)</f>
        <v>Known</v>
      </c>
      <c r="E74" t="str">
        <f>IF(
    ISERROR(PERCENTAGES!E74),
    "",
    IF(
        ISNUMBER(PERCENTAGES!E74),
        IF(
            PERCENTAGES!E74 &lt; 0.6,
            "NotKnown",
            "Known"
        ),
        PERCENTAGES!E74
    )
)</f>
        <v>Known</v>
      </c>
      <c r="F74" t="str">
        <f>IF(
    ISERROR(PERCENTAGES!F74),
    "",
    IF(
        ISNUMBER(PERCENTAGES!F74),
        IF(
            PERCENTAGES!F74 &lt; 0.6,
            "NotKnown",
            "Known"
        ),
        PERCENTAGES!F74
    )
)</f>
        <v>Known</v>
      </c>
      <c r="G74" t="str">
        <f>IF(
    ISERROR(PERCENTAGES!G74),
    "",
    IF(
        ISNUMBER(PERCENTAGES!G74),
        IF(
            PERCENTAGES!G74 &lt; 0.6,
            "NotKnown",
            "Known"
        ),
        PERCENTAGES!G74
    )
)</f>
        <v>Known</v>
      </c>
      <c r="H74" t="str">
        <f>IF(
    ISERROR(PERCENTAGES!H74),
    "",
    IF(
        ISNUMBER(PERCENTAGES!H74),
        IF(
            PERCENTAGES!H74 &lt; 0.6,
            "NotKnown",
            "Known"
        ),
        PERCENTAGES!H74
    )
)</f>
        <v>Known</v>
      </c>
      <c r="I74" t="str">
        <f>IF(
    ISERROR(PERCENTAGES!I74),
    "",
    IF(
        ISNUMBER(PERCENTAGES!I74),
        IF(
            PERCENTAGES!I74 &lt; 0.6,
            "NotKnown",
            "Known"
        ),
        PERCENTAGES!I74
    )
)</f>
        <v>Known</v>
      </c>
      <c r="J74" t="str">
        <f>IF(
    ISERROR(PERCENTAGES!J74),
    "",
    IF(
        ISNUMBER(PERCENTAGES!J74),
        IF(
            PERCENTAGES!J74 &lt; 0.6,
            "NotKnown",
            "Known"
        ),
        PERCENTAGES!J74
    )
)</f>
        <v>Known</v>
      </c>
      <c r="K74" t="str">
        <f>IF(
    ISERROR(PERCENTAGES!K74),
    "",
    IF(
        ISNUMBER(PERCENTAGES!K74),
        IF(
            PERCENTAGES!K74 &lt; 0.6,
            "NotKnown",
            "Known"
        ),
        PERCENTAGES!K74
    )
)</f>
        <v>Known</v>
      </c>
      <c r="L74" t="str">
        <f>IF(
    ISERROR(PERCENTAGES!L74),
    "",
    IF(
        ISNUMBER(PERCENTAGES!L74),
        IF(
            PERCENTAGES!L74 &lt; 0.6,
            "NotKnown",
            "Known"
        ),
        PERCENTAGES!L74
    )
)</f>
        <v>Known</v>
      </c>
      <c r="M74" t="str">
        <f>IF(
    ISERROR(PERCENTAGES!M74),
    "",
    IF(
        ISNUMBER(PERCENTAGES!M74),
        IF(
            PERCENTAGES!M74 &lt; 0.6,
            "NotKnown",
            "Known"
        ),
        PERCENTAGES!M74
    )
)</f>
        <v>Known</v>
      </c>
      <c r="N74" t="str">
        <f>IF(
    ISERROR(PERCENTAGES!N74),
    "",
    IF(
        ISNUMBER(PERCENTAGES!N74),
        IF(
            PERCENTAGES!N74 &lt; 0.6,
            "NotKnown",
            "Known"
        ),
        PERCENTAGES!N74
    )
)</f>
        <v>Known</v>
      </c>
      <c r="O74" t="str">
        <f>IF(
    ISERROR(PERCENTAGES!O74),
    "",
    IF(
        ISNUMBER(PERCENTAGES!O74),
        IF(
            PERCENTAGES!O74 &lt; 0.6,
            "NotKnown",
            "Known"
        ),
        PERCENTAGES!O74
    )
)</f>
        <v>Known</v>
      </c>
      <c r="P74" t="str">
        <f>IF(
    ISERROR(PERCENTAGES!P74),
    "",
    IF(
        ISNUMBER(PERCENTAGES!P74),
        IF(
            PERCENTAGES!P74 &lt; 0.6,
            "NotKnown",
            "Known"
        ),
        PERCENTAGES!P74
    )
)</f>
        <v/>
      </c>
      <c r="Q74" t="str">
        <f>IF(
    ISERROR(PERCENTAGES!Q74),
    "",
    IF(
        ISNUMBER(PERCENTAGES!Q74),
        IF(
            PERCENTAGES!Q74 &lt; 0.6,
            "NotKnown",
            "Known"
        ),
        PERCENTAGES!Q74
    )
)</f>
        <v/>
      </c>
      <c r="R74" t="str">
        <f>IF(
    ISERROR(PERCENTAGES!R74),
    "",
    IF(
        ISNUMBER(PERCENTAGES!R74),
        IF(
            PERCENTAGES!R74 &lt; 0.6,
            "NotKnown",
            "Known"
        ),
        PERCENTAGES!R74
    )
)</f>
        <v>Known</v>
      </c>
      <c r="S74" t="str">
        <f>IF(
    ISERROR(PERCENTAGES!S74),
    "",
    IF(
        ISNUMBER(PERCENTAGES!S74),
        IF(
            PERCENTAGES!S74 &lt; 0.6,
            "NotKnown",
            "Known"
        ),
        PERCENTAGES!S74
    )
)</f>
        <v>Known</v>
      </c>
      <c r="T74" t="str">
        <f>IF(
    ISERROR(PERCENTAGES!T74),
    "",
    IF(
        ISNUMBER(PERCENTAGES!T74),
        IF(
            PERCENTAGES!T74 &lt; 0.6,
            "NotKnown",
            "Known"
        ),
        PERCENTAGES!T74
    )
)</f>
        <v>Known</v>
      </c>
      <c r="U74" t="str">
        <f>IF(
    ISERROR(PERCENTAGES!U74),
    "",
    IF(
        ISNUMBER(PERCENTAGES!U74),
        IF(
            PERCENTAGES!U74 &lt; 0.6,
            "NotKnown",
            "Known"
        ),
        PERCENTAGES!U74
    )
)</f>
        <v>Known</v>
      </c>
      <c r="V74" t="str">
        <f>IF(
    ISERROR(PERCENTAGES!V74),
    "",
    IF(
        ISNUMBER(PERCENTAGES!V74),
        IF(
            PERCENTAGES!V74 &lt; 0.6,
            "NotKnown",
            "Known"
        ),
        PERCENTAGES!V74
    )
)</f>
        <v>Known</v>
      </c>
      <c r="W74" t="str">
        <f>IF(
    ISERROR(PERCENTAGES!W74),
    "",
    IF(
        ISNUMBER(PERCENTAGES!W74),
        IF(
            PERCENTAGES!W74 &lt; 0.6,
            "NotKnown",
            "Known"
        ),
        PERCENTAGES!W74
    )
)</f>
        <v>Known</v>
      </c>
      <c r="X74" t="str">
        <f>IF(
    ISERROR(PERCENTAGES!X74),
    "",
    IF(
        ISNUMBER(PERCENTAGES!X74),
        IF(
            PERCENTAGES!X74 &lt; 0.6,
            "NotKnown",
            "Known"
        ),
        PERCENTAGES!X74
    )
)</f>
        <v>Known</v>
      </c>
      <c r="Y74" t="str">
        <f>IF(
    ISERROR(PERCENTAGES!Y74),
    "",
    IF(
        ISNUMBER(PERCENTAGES!Y74),
        IF(
            PERCENTAGES!Y74 &lt; 0.6,
            "NotKnown",
            "Known"
        ),
        PERCENTAGES!Y74
    )
)</f>
        <v>NotKnown</v>
      </c>
      <c r="Z74" t="str">
        <f>IF(
    ISERROR(PERCENTAGES!Z74),
    "",
    IF(
        ISNUMBER(PERCENTAGES!Z74),
        IF(
            PERCENTAGES!Z74 &lt; 0.6,
            "NotKnown",
            "Known"
        ),
        PERCENTAGES!Z74
    )
)</f>
        <v>NotKnown</v>
      </c>
      <c r="AA74" t="str">
        <f>IF(
    ISERROR(PERCENTAGES!AA74),
    "",
    IF(
        ISNUMBER(PERCENTAGES!AA74),
        IF(
            PERCENTAGES!AA74 &lt; 0.6,
            "NotKnown",
            "Known"
        ),
        PERCENTAGES!AA74
    )
)</f>
        <v>Known</v>
      </c>
      <c r="AB74" t="str">
        <f>IF(
    ISERROR(PERCENTAGES!AB74),
    "",
    IF(
        ISNUMBER(PERCENTAGES!AB74),
        IF(
            PERCENTAGES!AB74 &lt; 0.6,
            "NotKnown",
            "Known"
        ),
        PERCENTAGES!AB74
    )
)</f>
        <v>Known</v>
      </c>
      <c r="AC74" t="str">
        <f>IF(
    ISERROR(PERCENTAGES!AC74),
    "",
    IF(
        ISNUMBER(PERCENTAGES!AC74),
        IF(
            PERCENTAGES!AC74 &lt; 0.6,
            "NotKnown",
            "Known"
        ),
        PERCENTAGES!AC74
    )
)</f>
        <v>Known</v>
      </c>
      <c r="AD74" t="str">
        <f>IF(
    ISERROR(PERCENTAGES!AD74),
    "",
    IF(
        ISNUMBER(PERCENTAGES!AD74),
        IF(
            PERCENTAGES!AD74 &lt; 0.6,
            "NotKnown",
            "Known"
        ),
        PERCENTAGES!AD74
    )
)</f>
        <v/>
      </c>
      <c r="AE74" t="str">
        <f>IF(
    ISERROR(PERCENTAGES!AE74),
    "",
    IF(
        ISNUMBER(PERCENTAGES!AE74),
        IF(
            PERCENTAGES!AE74 &lt; 0.6,
            "NotKnown",
            "Known"
        ),
        PERCENTAGES!AE74
    )
)</f>
        <v/>
      </c>
      <c r="AF74" t="str">
        <f>IF(
    ISERROR(PERCENTAGES!AF74),
    "",
    IF(
        ISNUMBER(PERCENTAGES!AF74),
        IF(
            PERCENTAGES!AF74 &lt; 0.6,
            "NotKnown",
            "Known"
        ),
        PERCENTAGES!AF74
    )
)</f>
        <v>Known</v>
      </c>
      <c r="AG74" t="str">
        <f>IF(
    ISERROR(PERCENTAGES!AG74),
    "",
    IF(
        ISNUMBER(PERCENTAGES!AG74),
        IF(
            PERCENTAGES!AG74 &lt; 0.6,
            "NotKnown",
            "Known"
        ),
        PERCENTAGES!AG74
    )
)</f>
        <v>Known</v>
      </c>
      <c r="AH74" t="str">
        <f>IF(
    ISERROR(PERCENTAGES!AH74),
    "",
    IF(
        ISNUMBER(PERCENTAGES!AH74),
        IF(
            PERCENTAGES!AH74 &lt; 0.6,
            "NotKnown",
            "Known"
        ),
        PERCENTAGES!AH74
    )
)</f>
        <v>Known</v>
      </c>
      <c r="AI74" t="str">
        <f>IF(
    ISERROR(PERCENTAGES!AI74),
    "",
    IF(
        ISNUMBER(PERCENTAGES!AI74),
        IF(
            PERCENTAGES!AI74 &lt; 0.6,
            "NotKnown",
            "Known"
        ),
        PERCENTAGES!AI74
    )
)</f>
        <v>NotKnown</v>
      </c>
      <c r="AJ74" t="str">
        <f>IF(
    ISERROR(PERCENTAGES!AJ74),
    "",
    IF(
        ISNUMBER(PERCENTAGES!AJ74),
        IF(
            PERCENTAGES!AJ74 &lt; 0.6,
            "NotKnown",
            "Known"
        ),
        PERCENTAGES!AJ74
    )
)</f>
        <v/>
      </c>
      <c r="AK74" t="str">
        <f>IF(
    ISERROR(PERCENTAGES!AK74),
    "",
    IF(
        ISNUMBER(PERCENTAGES!AK74),
        IF(
            PERCENTAGES!AK74 &lt; 0.6,
            "NotKnown",
            "Known"
        ),
        PERCENTAGES!AK74
    )
)</f>
        <v>Known</v>
      </c>
      <c r="AL74" t="str">
        <f>IF(
    ISERROR(PERCENTAGES!AL74),
    "",
    IF(
        ISNUMBER(PERCENTAGES!AL74),
        IF(
            PERCENTAGES!AL74 &lt; 0.6,
            "NotKnown",
            "Known"
        ),
        PERCENTAGES!AL74
    )
)</f>
        <v>Known</v>
      </c>
      <c r="AM74" t="str">
        <f>IF(
    ISERROR(PERCENTAGES!AM74),
    "",
    IF(
        ISNUMBER(PERCENTAGES!AM74),
        IF(
            PERCENTAGES!AM74 &lt; 0.6,
            "NotKnown",
            "Known"
        ),
        PERCENTAGES!AM74
    )
)</f>
        <v/>
      </c>
      <c r="AN74" t="str">
        <f>IF(
    ISERROR(PERCENTAGES!AN74),
    "",
    IF(
        ISNUMBER(PERCENTAGES!AN74),
        IF(
            PERCENTAGES!AN74 &lt; 0.6,
            "NotKnown",
            "Known"
        ),
        PERCENTAGES!AN74
    )
)</f>
        <v/>
      </c>
      <c r="AO74" t="str">
        <f>IF(
    ISERROR(PERCENTAGES!AO74),
    "",
    IF(
        ISNUMBER(PERCENTAGES!AO74),
        IF(
            PERCENTAGES!AO74 &lt; 0.6,
            "NotKnown",
            "Known"
        ),
        PERCENTAGES!AO74
    )
)</f>
        <v/>
      </c>
      <c r="AP74" t="str">
        <f>IF(
    ISERROR(PERCENTAGES!AP74),
    "",
    IF(
        ISNUMBER(PERCENTAGES!AP74),
        IF(
            PERCENTAGES!AP74 &lt; 0.6,
            "NotKnown",
            "Known"
        ),
        PERCENTAGES!AP74
    )
)</f>
        <v>NotKnown</v>
      </c>
      <c r="AQ74" t="str">
        <f>IF(
    ISERROR(PERCENTAGES!AQ74),
    "",
    IF(
        ISNUMBER(PERCENTAGES!AQ74),
        IF(
            PERCENTAGES!AQ74 &lt; 0.6,
            "NotKnown",
            "Known"
        ),
        PERCENTAGES!AQ74
    )
)</f>
        <v/>
      </c>
      <c r="AR74" t="str">
        <f>IF(
    ISERROR(PERCENTAGES!AR74),
    "",
    IF(
        ISNUMBER(PERCENTAGES!AR74),
        IF(
            PERCENTAGES!AR74 &lt; 0.6,
            "NotKnown",
            "Known"
        ),
        PERCENTAGES!AR74
    )
)</f>
        <v>Known</v>
      </c>
      <c r="AS74" t="str">
        <f>IF(
    ISERROR(PERCENTAGES!AS74),
    "",
    IF(
        ISNUMBER(PERCENTAGES!AS74),
        IF(
            PERCENTAGES!AS74 &lt; 0.6,
            "NotKnown",
            "Known"
        ),
        PERCENTAGES!AS74
    )
)</f>
        <v>Known</v>
      </c>
      <c r="AT74" t="str">
        <f>IF(
    ISERROR(PERCENTAGES!AT74),
    "",
    IF(
        ISNUMBER(PERCENTAGES!AT74),
        IF(
            PERCENTAGES!AT74 &lt; 0.6,
            "NotKnown",
            "Known"
        ),
        PERCENTAGES!AT74
    )
)</f>
        <v>Known</v>
      </c>
    </row>
    <row r="75">
      <c r="A75" s="1" t="str">
        <f>IF(
    ISERROR(PERCENTAGES!A75),
    "",
    IF(
        ISNUMBER(PERCENTAGES!A75),
        IF(
            PERCENTAGES!A75 &lt; 0.6,
            "NotKnown",
            "Known"
        ),
        PERCENTAGES!A75
    )
)</f>
        <v>21B-10</v>
      </c>
      <c r="B75" t="str">
        <f>IF(
    ISERROR(PERCENTAGES!B75),
    "",
    IF(
        ISNUMBER(PERCENTAGES!B75),
        IF(
            PERCENTAGES!B75 &lt; 0.6,
            "NotKnown",
            "Known"
        ),
        PERCENTAGES!B75
    )
)</f>
        <v/>
      </c>
      <c r="C75" t="str">
        <f>IF(
    ISERROR(PERCENTAGES!C75),
    "",
    IF(
        ISNUMBER(PERCENTAGES!C75),
        IF(
            PERCENTAGES!C75 &lt; 0.6,
            "NotKnown",
            "Known"
        ),
        PERCENTAGES!C75
    )
)</f>
        <v>Known</v>
      </c>
      <c r="D75" t="str">
        <f>IF(
    ISERROR(PERCENTAGES!D75),
    "",
    IF(
        ISNUMBER(PERCENTAGES!D75),
        IF(
            PERCENTAGES!D75 &lt; 0.6,
            "NotKnown",
            "Known"
        ),
        PERCENTAGES!D75
    )
)</f>
        <v>Known</v>
      </c>
      <c r="E75" t="str">
        <f>IF(
    ISERROR(PERCENTAGES!E75),
    "",
    IF(
        ISNUMBER(PERCENTAGES!E75),
        IF(
            PERCENTAGES!E75 &lt; 0.6,
            "NotKnown",
            "Known"
        ),
        PERCENTAGES!E75
    )
)</f>
        <v>NotKnown</v>
      </c>
      <c r="F75" t="str">
        <f>IF(
    ISERROR(PERCENTAGES!F75),
    "",
    IF(
        ISNUMBER(PERCENTAGES!F75),
        IF(
            PERCENTAGES!F75 &lt; 0.6,
            "NotKnown",
            "Known"
        ),
        PERCENTAGES!F75
    )
)</f>
        <v>Known</v>
      </c>
      <c r="G75" t="str">
        <f>IF(
    ISERROR(PERCENTAGES!G75),
    "",
    IF(
        ISNUMBER(PERCENTAGES!G75),
        IF(
            PERCENTAGES!G75 &lt; 0.6,
            "NotKnown",
            "Known"
        ),
        PERCENTAGES!G75
    )
)</f>
        <v>NotKnown</v>
      </c>
      <c r="H75" t="str">
        <f>IF(
    ISERROR(PERCENTAGES!H75),
    "",
    IF(
        ISNUMBER(PERCENTAGES!H75),
        IF(
            PERCENTAGES!H75 &lt; 0.6,
            "NotKnown",
            "Known"
        ),
        PERCENTAGES!H75
    )
)</f>
        <v>Known</v>
      </c>
      <c r="I75" t="str">
        <f>IF(
    ISERROR(PERCENTAGES!I75),
    "",
    IF(
        ISNUMBER(PERCENTAGES!I75),
        IF(
            PERCENTAGES!I75 &lt; 0.6,
            "NotKnown",
            "Known"
        ),
        PERCENTAGES!I75
    )
)</f>
        <v>Known</v>
      </c>
      <c r="J75" t="str">
        <f>IF(
    ISERROR(PERCENTAGES!J75),
    "",
    IF(
        ISNUMBER(PERCENTAGES!J75),
        IF(
            PERCENTAGES!J75 &lt; 0.6,
            "NotKnown",
            "Known"
        ),
        PERCENTAGES!J75
    )
)</f>
        <v>Known</v>
      </c>
      <c r="K75" t="str">
        <f>IF(
    ISERROR(PERCENTAGES!K75),
    "",
    IF(
        ISNUMBER(PERCENTAGES!K75),
        IF(
            PERCENTAGES!K75 &lt; 0.6,
            "NotKnown",
            "Known"
        ),
        PERCENTAGES!K75
    )
)</f>
        <v>Known</v>
      </c>
      <c r="L75" t="str">
        <f>IF(
    ISERROR(PERCENTAGES!L75),
    "",
    IF(
        ISNUMBER(PERCENTAGES!L75),
        IF(
            PERCENTAGES!L75 &lt; 0.6,
            "NotKnown",
            "Known"
        ),
        PERCENTAGES!L75
    )
)</f>
        <v>Known</v>
      </c>
      <c r="M75" t="str">
        <f>IF(
    ISERROR(PERCENTAGES!M75),
    "",
    IF(
        ISNUMBER(PERCENTAGES!M75),
        IF(
            PERCENTAGES!M75 &lt; 0.6,
            "NotKnown",
            "Known"
        ),
        PERCENTAGES!M75
    )
)</f>
        <v>Known</v>
      </c>
      <c r="N75" t="str">
        <f>IF(
    ISERROR(PERCENTAGES!N75),
    "",
    IF(
        ISNUMBER(PERCENTAGES!N75),
        IF(
            PERCENTAGES!N75 &lt; 0.6,
            "NotKnown",
            "Known"
        ),
        PERCENTAGES!N75
    )
)</f>
        <v>Known</v>
      </c>
      <c r="O75" t="str">
        <f>IF(
    ISERROR(PERCENTAGES!O75),
    "",
    IF(
        ISNUMBER(PERCENTAGES!O75),
        IF(
            PERCENTAGES!O75 &lt; 0.6,
            "NotKnown",
            "Known"
        ),
        PERCENTAGES!O75
    )
)</f>
        <v>Known</v>
      </c>
      <c r="P75" t="str">
        <f>IF(
    ISERROR(PERCENTAGES!P75),
    "",
    IF(
        ISNUMBER(PERCENTAGES!P75),
        IF(
            PERCENTAGES!P75 &lt; 0.6,
            "NotKnown",
            "Known"
        ),
        PERCENTAGES!P75
    )
)</f>
        <v/>
      </c>
      <c r="Q75" t="str">
        <f>IF(
    ISERROR(PERCENTAGES!Q75),
    "",
    IF(
        ISNUMBER(PERCENTAGES!Q75),
        IF(
            PERCENTAGES!Q75 &lt; 0.6,
            "NotKnown",
            "Known"
        ),
        PERCENTAGES!Q75
    )
)</f>
        <v/>
      </c>
      <c r="R75" t="str">
        <f>IF(
    ISERROR(PERCENTAGES!R75),
    "",
    IF(
        ISNUMBER(PERCENTAGES!R75),
        IF(
            PERCENTAGES!R75 &lt; 0.6,
            "NotKnown",
            "Known"
        ),
        PERCENTAGES!R75
    )
)</f>
        <v>Known</v>
      </c>
      <c r="S75" t="str">
        <f>IF(
    ISERROR(PERCENTAGES!S75),
    "",
    IF(
        ISNUMBER(PERCENTAGES!S75),
        IF(
            PERCENTAGES!S75 &lt; 0.6,
            "NotKnown",
            "Known"
        ),
        PERCENTAGES!S75
    )
)</f>
        <v>Known</v>
      </c>
      <c r="T75" t="str">
        <f>IF(
    ISERROR(PERCENTAGES!T75),
    "",
    IF(
        ISNUMBER(PERCENTAGES!T75),
        IF(
            PERCENTAGES!T75 &lt; 0.6,
            "NotKnown",
            "Known"
        ),
        PERCENTAGES!T75
    )
)</f>
        <v>Known</v>
      </c>
      <c r="U75" t="str">
        <f>IF(
    ISERROR(PERCENTAGES!U75),
    "",
    IF(
        ISNUMBER(PERCENTAGES!U75),
        IF(
            PERCENTAGES!U75 &lt; 0.6,
            "NotKnown",
            "Known"
        ),
        PERCENTAGES!U75
    )
)</f>
        <v>Known</v>
      </c>
      <c r="V75" t="str">
        <f>IF(
    ISERROR(PERCENTAGES!V75),
    "",
    IF(
        ISNUMBER(PERCENTAGES!V75),
        IF(
            PERCENTAGES!V75 &lt; 0.6,
            "NotKnown",
            "Known"
        ),
        PERCENTAGES!V75
    )
)</f>
        <v>Known</v>
      </c>
      <c r="W75" t="str">
        <f>IF(
    ISERROR(PERCENTAGES!W75),
    "",
    IF(
        ISNUMBER(PERCENTAGES!W75),
        IF(
            PERCENTAGES!W75 &lt; 0.6,
            "NotKnown",
            "Known"
        ),
        PERCENTAGES!W75
    )
)</f>
        <v>Known</v>
      </c>
      <c r="X75" t="str">
        <f>IF(
    ISERROR(PERCENTAGES!X75),
    "",
    IF(
        ISNUMBER(PERCENTAGES!X75),
        IF(
            PERCENTAGES!X75 &lt; 0.6,
            "NotKnown",
            "Known"
        ),
        PERCENTAGES!X75
    )
)</f>
        <v>Known</v>
      </c>
      <c r="Y75" t="str">
        <f>IF(
    ISERROR(PERCENTAGES!Y75),
    "",
    IF(
        ISNUMBER(PERCENTAGES!Y75),
        IF(
            PERCENTAGES!Y75 &lt; 0.6,
            "NotKnown",
            "Known"
        ),
        PERCENTAGES!Y75
    )
)</f>
        <v>Known</v>
      </c>
      <c r="Z75" t="str">
        <f>IF(
    ISERROR(PERCENTAGES!Z75),
    "",
    IF(
        ISNUMBER(PERCENTAGES!Z75),
        IF(
            PERCENTAGES!Z75 &lt; 0.6,
            "NotKnown",
            "Known"
        ),
        PERCENTAGES!Z75
    )
)</f>
        <v>Known</v>
      </c>
      <c r="AA75" t="str">
        <f>IF(
    ISERROR(PERCENTAGES!AA75),
    "",
    IF(
        ISNUMBER(PERCENTAGES!AA75),
        IF(
            PERCENTAGES!AA75 &lt; 0.6,
            "NotKnown",
            "Known"
        ),
        PERCENTAGES!AA75
    )
)</f>
        <v>Known</v>
      </c>
      <c r="AB75" t="str">
        <f>IF(
    ISERROR(PERCENTAGES!AB75),
    "",
    IF(
        ISNUMBER(PERCENTAGES!AB75),
        IF(
            PERCENTAGES!AB75 &lt; 0.6,
            "NotKnown",
            "Known"
        ),
        PERCENTAGES!AB75
    )
)</f>
        <v>NotKnown</v>
      </c>
      <c r="AC75" t="str">
        <f>IF(
    ISERROR(PERCENTAGES!AC75),
    "",
    IF(
        ISNUMBER(PERCENTAGES!AC75),
        IF(
            PERCENTAGES!AC75 &lt; 0.6,
            "NotKnown",
            "Known"
        ),
        PERCENTAGES!AC75
    )
)</f>
        <v>Known</v>
      </c>
      <c r="AD75" t="str">
        <f>IF(
    ISERROR(PERCENTAGES!AD75),
    "",
    IF(
        ISNUMBER(PERCENTAGES!AD75),
        IF(
            PERCENTAGES!AD75 &lt; 0.6,
            "NotKnown",
            "Known"
        ),
        PERCENTAGES!AD75
    )
)</f>
        <v/>
      </c>
      <c r="AE75" t="str">
        <f>IF(
    ISERROR(PERCENTAGES!AE75),
    "",
    IF(
        ISNUMBER(PERCENTAGES!AE75),
        IF(
            PERCENTAGES!AE75 &lt; 0.6,
            "NotKnown",
            "Known"
        ),
        PERCENTAGES!AE75
    )
)</f>
        <v/>
      </c>
      <c r="AF75" t="str">
        <f>IF(
    ISERROR(PERCENTAGES!AF75),
    "",
    IF(
        ISNUMBER(PERCENTAGES!AF75),
        IF(
            PERCENTAGES!AF75 &lt; 0.6,
            "NotKnown",
            "Known"
        ),
        PERCENTAGES!AF75
    )
)</f>
        <v>Known</v>
      </c>
      <c r="AG75" t="str">
        <f>IF(
    ISERROR(PERCENTAGES!AG75),
    "",
    IF(
        ISNUMBER(PERCENTAGES!AG75),
        IF(
            PERCENTAGES!AG75 &lt; 0.6,
            "NotKnown",
            "Known"
        ),
        PERCENTAGES!AG75
    )
)</f>
        <v>Known</v>
      </c>
      <c r="AH75" t="str">
        <f>IF(
    ISERROR(PERCENTAGES!AH75),
    "",
    IF(
        ISNUMBER(PERCENTAGES!AH75),
        IF(
            PERCENTAGES!AH75 &lt; 0.6,
            "NotKnown",
            "Known"
        ),
        PERCENTAGES!AH75
    )
)</f>
        <v>Known</v>
      </c>
      <c r="AI75" t="str">
        <f>IF(
    ISERROR(PERCENTAGES!AI75),
    "",
    IF(
        ISNUMBER(PERCENTAGES!AI75),
        IF(
            PERCENTAGES!AI75 &lt; 0.6,
            "NotKnown",
            "Known"
        ),
        PERCENTAGES!AI75
    )
)</f>
        <v>Known</v>
      </c>
      <c r="AJ75" t="str">
        <f>IF(
    ISERROR(PERCENTAGES!AJ75),
    "",
    IF(
        ISNUMBER(PERCENTAGES!AJ75),
        IF(
            PERCENTAGES!AJ75 &lt; 0.6,
            "NotKnown",
            "Known"
        ),
        PERCENTAGES!AJ75
    )
)</f>
        <v/>
      </c>
      <c r="AK75" t="str">
        <f>IF(
    ISERROR(PERCENTAGES!AK75),
    "",
    IF(
        ISNUMBER(PERCENTAGES!AK75),
        IF(
            PERCENTAGES!AK75 &lt; 0.6,
            "NotKnown",
            "Known"
        ),
        PERCENTAGES!AK75
    )
)</f>
        <v>Known</v>
      </c>
      <c r="AL75" t="str">
        <f>IF(
    ISERROR(PERCENTAGES!AL75),
    "",
    IF(
        ISNUMBER(PERCENTAGES!AL75),
        IF(
            PERCENTAGES!AL75 &lt; 0.6,
            "NotKnown",
            "Known"
        ),
        PERCENTAGES!AL75
    )
)</f>
        <v>NotKnown</v>
      </c>
      <c r="AM75" t="str">
        <f>IF(
    ISERROR(PERCENTAGES!AM75),
    "",
    IF(
        ISNUMBER(PERCENTAGES!AM75),
        IF(
            PERCENTAGES!AM75 &lt; 0.6,
            "NotKnown",
            "Known"
        ),
        PERCENTAGES!AM75
    )
)</f>
        <v/>
      </c>
      <c r="AN75" t="str">
        <f>IF(
    ISERROR(PERCENTAGES!AN75),
    "",
    IF(
        ISNUMBER(PERCENTAGES!AN75),
        IF(
            PERCENTAGES!AN75 &lt; 0.6,
            "NotKnown",
            "Known"
        ),
        PERCENTAGES!AN75
    )
)</f>
        <v/>
      </c>
      <c r="AO75" t="str">
        <f>IF(
    ISERROR(PERCENTAGES!AO75),
    "",
    IF(
        ISNUMBER(PERCENTAGES!AO75),
        IF(
            PERCENTAGES!AO75 &lt; 0.6,
            "NotKnown",
            "Known"
        ),
        PERCENTAGES!AO75
    )
)</f>
        <v/>
      </c>
      <c r="AP75" t="str">
        <f>IF(
    ISERROR(PERCENTAGES!AP75),
    "",
    IF(
        ISNUMBER(PERCENTAGES!AP75),
        IF(
            PERCENTAGES!AP75 &lt; 0.6,
            "NotKnown",
            "Known"
        ),
        PERCENTAGES!AP75
    )
)</f>
        <v>Known</v>
      </c>
      <c r="AQ75" t="str">
        <f>IF(
    ISERROR(PERCENTAGES!AQ75),
    "",
    IF(
        ISNUMBER(PERCENTAGES!AQ75),
        IF(
            PERCENTAGES!AQ75 &lt; 0.6,
            "NotKnown",
            "Known"
        ),
        PERCENTAGES!AQ75
    )
)</f>
        <v/>
      </c>
      <c r="AR75" t="str">
        <f>IF(
    ISERROR(PERCENTAGES!AR75),
    "",
    IF(
        ISNUMBER(PERCENTAGES!AR75),
        IF(
            PERCENTAGES!AR75 &lt; 0.6,
            "NotKnown",
            "Known"
        ),
        PERCENTAGES!AR75
    )
)</f>
        <v>Known</v>
      </c>
      <c r="AS75" t="str">
        <f>IF(
    ISERROR(PERCENTAGES!AS75),
    "",
    IF(
        ISNUMBER(PERCENTAGES!AS75),
        IF(
            PERCENTAGES!AS75 &lt; 0.6,
            "NotKnown",
            "Known"
        ),
        PERCENTAGES!AS75
    )
)</f>
        <v>Known</v>
      </c>
      <c r="AT75" t="str">
        <f>IF(
    ISERROR(PERCENTAGES!AT75),
    "",
    IF(
        ISNUMBER(PERCENTAGES!AT75),
        IF(
            PERCENTAGES!AT75 &lt; 0.6,
            "NotKnown",
            "Known"
        ),
        PERCENTAGES!AT75
    )
)</f>
        <v>Known</v>
      </c>
    </row>
    <row r="76">
      <c r="A76" s="1" t="str">
        <f>IF(
    ISERROR(PERCENTAGES!A76),
    "",
    IF(
        ISNUMBER(PERCENTAGES!A76),
        IF(
            PERCENTAGES!A76 &lt; 0.6,
            "NotKnown",
            "Known"
        ),
        PERCENTAGES!A76
    )
)</f>
        <v>21B-11</v>
      </c>
      <c r="B76" t="str">
        <f>IF(
    ISERROR(PERCENTAGES!B76),
    "",
    IF(
        ISNUMBER(PERCENTAGES!B76),
        IF(
            PERCENTAGES!B76 &lt; 0.6,
            "NotKnown",
            "Known"
        ),
        PERCENTAGES!B76
    )
)</f>
        <v/>
      </c>
      <c r="C76" t="str">
        <f>IF(
    ISERROR(PERCENTAGES!C76),
    "",
    IF(
        ISNUMBER(PERCENTAGES!C76),
        IF(
            PERCENTAGES!C76 &lt; 0.6,
            "NotKnown",
            "Known"
        ),
        PERCENTAGES!C76
    )
)</f>
        <v>Known</v>
      </c>
      <c r="D76" t="str">
        <f>IF(
    ISERROR(PERCENTAGES!D76),
    "",
    IF(
        ISNUMBER(PERCENTAGES!D76),
        IF(
            PERCENTAGES!D76 &lt; 0.6,
            "NotKnown",
            "Known"
        ),
        PERCENTAGES!D76
    )
)</f>
        <v>Known</v>
      </c>
      <c r="E76" t="str">
        <f>IF(
    ISERROR(PERCENTAGES!E76),
    "",
    IF(
        ISNUMBER(PERCENTAGES!E76),
        IF(
            PERCENTAGES!E76 &lt; 0.6,
            "NotKnown",
            "Known"
        ),
        PERCENTAGES!E76
    )
)</f>
        <v>NotKnown</v>
      </c>
      <c r="F76" t="str">
        <f>IF(
    ISERROR(PERCENTAGES!F76),
    "",
    IF(
        ISNUMBER(PERCENTAGES!F76),
        IF(
            PERCENTAGES!F76 &lt; 0.6,
            "NotKnown",
            "Known"
        ),
        PERCENTAGES!F76
    )
)</f>
        <v>NotKnown</v>
      </c>
      <c r="G76" t="str">
        <f>IF(
    ISERROR(PERCENTAGES!G76),
    "",
    IF(
        ISNUMBER(PERCENTAGES!G76),
        IF(
            PERCENTAGES!G76 &lt; 0.6,
            "NotKnown",
            "Known"
        ),
        PERCENTAGES!G76
    )
)</f>
        <v>NotKnown</v>
      </c>
      <c r="H76" t="str">
        <f>IF(
    ISERROR(PERCENTAGES!H76),
    "",
    IF(
        ISNUMBER(PERCENTAGES!H76),
        IF(
            PERCENTAGES!H76 &lt; 0.6,
            "NotKnown",
            "Known"
        ),
        PERCENTAGES!H76
    )
)</f>
        <v>Known</v>
      </c>
      <c r="I76" t="str">
        <f>IF(
    ISERROR(PERCENTAGES!I76),
    "",
    IF(
        ISNUMBER(PERCENTAGES!I76),
        IF(
            PERCENTAGES!I76 &lt; 0.6,
            "NotKnown",
            "Known"
        ),
        PERCENTAGES!I76
    )
)</f>
        <v>Known</v>
      </c>
      <c r="J76" t="str">
        <f>IF(
    ISERROR(PERCENTAGES!J76),
    "",
    IF(
        ISNUMBER(PERCENTAGES!J76),
        IF(
            PERCENTAGES!J76 &lt; 0.6,
            "NotKnown",
            "Known"
        ),
        PERCENTAGES!J76
    )
)</f>
        <v>NotKnown</v>
      </c>
      <c r="K76" t="str">
        <f>IF(
    ISERROR(PERCENTAGES!K76),
    "",
    IF(
        ISNUMBER(PERCENTAGES!K76),
        IF(
            PERCENTAGES!K76 &lt; 0.6,
            "NotKnown",
            "Known"
        ),
        PERCENTAGES!K76
    )
)</f>
        <v>NotKnown</v>
      </c>
      <c r="L76" t="str">
        <f>IF(
    ISERROR(PERCENTAGES!L76),
    "",
    IF(
        ISNUMBER(PERCENTAGES!L76),
        IF(
            PERCENTAGES!L76 &lt; 0.6,
            "NotKnown",
            "Known"
        ),
        PERCENTAGES!L76
    )
)</f>
        <v>Known</v>
      </c>
      <c r="M76" t="str">
        <f>IF(
    ISERROR(PERCENTAGES!M76),
    "",
    IF(
        ISNUMBER(PERCENTAGES!M76),
        IF(
            PERCENTAGES!M76 &lt; 0.6,
            "NotKnown",
            "Known"
        ),
        PERCENTAGES!M76
    )
)</f>
        <v>NotKnown</v>
      </c>
      <c r="N76" t="str">
        <f>IF(
    ISERROR(PERCENTAGES!N76),
    "",
    IF(
        ISNUMBER(PERCENTAGES!N76),
        IF(
            PERCENTAGES!N76 &lt; 0.6,
            "NotKnown",
            "Known"
        ),
        PERCENTAGES!N76
    )
)</f>
        <v>Known</v>
      </c>
      <c r="O76" t="str">
        <f>IF(
    ISERROR(PERCENTAGES!O76),
    "",
    IF(
        ISNUMBER(PERCENTAGES!O76),
        IF(
            PERCENTAGES!O76 &lt; 0.6,
            "NotKnown",
            "Known"
        ),
        PERCENTAGES!O76
    )
)</f>
        <v>NotKnown</v>
      </c>
      <c r="P76" t="str">
        <f>IF(
    ISERROR(PERCENTAGES!P76),
    "",
    IF(
        ISNUMBER(PERCENTAGES!P76),
        IF(
            PERCENTAGES!P76 &lt; 0.6,
            "NotKnown",
            "Known"
        ),
        PERCENTAGES!P76
    )
)</f>
        <v/>
      </c>
      <c r="Q76" t="str">
        <f>IF(
    ISERROR(PERCENTAGES!Q76),
    "",
    IF(
        ISNUMBER(PERCENTAGES!Q76),
        IF(
            PERCENTAGES!Q76 &lt; 0.6,
            "NotKnown",
            "Known"
        ),
        PERCENTAGES!Q76
    )
)</f>
        <v/>
      </c>
      <c r="R76" t="str">
        <f>IF(
    ISERROR(PERCENTAGES!R76),
    "",
    IF(
        ISNUMBER(PERCENTAGES!R76),
        IF(
            PERCENTAGES!R76 &lt; 0.6,
            "NotKnown",
            "Known"
        ),
        PERCENTAGES!R76
    )
)</f>
        <v>NotKnown</v>
      </c>
      <c r="S76" t="str">
        <f>IF(
    ISERROR(PERCENTAGES!S76),
    "",
    IF(
        ISNUMBER(PERCENTAGES!S76),
        IF(
            PERCENTAGES!S76 &lt; 0.6,
            "NotKnown",
            "Known"
        ),
        PERCENTAGES!S76
    )
)</f>
        <v>Known</v>
      </c>
      <c r="T76" t="str">
        <f>IF(
    ISERROR(PERCENTAGES!T76),
    "",
    IF(
        ISNUMBER(PERCENTAGES!T76),
        IF(
            PERCENTAGES!T76 &lt; 0.6,
            "NotKnown",
            "Known"
        ),
        PERCENTAGES!T76
    )
)</f>
        <v>NotKnown</v>
      </c>
      <c r="U76" t="str">
        <f>IF(
    ISERROR(PERCENTAGES!U76),
    "",
    IF(
        ISNUMBER(PERCENTAGES!U76),
        IF(
            PERCENTAGES!U76 &lt; 0.6,
            "NotKnown",
            "Known"
        ),
        PERCENTAGES!U76
    )
)</f>
        <v>Known</v>
      </c>
      <c r="V76" t="str">
        <f>IF(
    ISERROR(PERCENTAGES!V76),
    "",
    IF(
        ISNUMBER(PERCENTAGES!V76),
        IF(
            PERCENTAGES!V76 &lt; 0.6,
            "NotKnown",
            "Known"
        ),
        PERCENTAGES!V76
    )
)</f>
        <v>NotKnown</v>
      </c>
      <c r="W76" t="str">
        <f>IF(
    ISERROR(PERCENTAGES!W76),
    "",
    IF(
        ISNUMBER(PERCENTAGES!W76),
        IF(
            PERCENTAGES!W76 &lt; 0.6,
            "NotKnown",
            "Known"
        ),
        PERCENTAGES!W76
    )
)</f>
        <v>Known</v>
      </c>
      <c r="X76" t="str">
        <f>IF(
    ISERROR(PERCENTAGES!X76),
    "",
    IF(
        ISNUMBER(PERCENTAGES!X76),
        IF(
            PERCENTAGES!X76 &lt; 0.6,
            "NotKnown",
            "Known"
        ),
        PERCENTAGES!X76
    )
)</f>
        <v>NotKnown</v>
      </c>
      <c r="Y76" t="str">
        <f>IF(
    ISERROR(PERCENTAGES!Y76),
    "",
    IF(
        ISNUMBER(PERCENTAGES!Y76),
        IF(
            PERCENTAGES!Y76 &lt; 0.6,
            "NotKnown",
            "Known"
        ),
        PERCENTAGES!Y76
    )
)</f>
        <v>NotKnown</v>
      </c>
      <c r="Z76" t="str">
        <f>IF(
    ISERROR(PERCENTAGES!Z76),
    "",
    IF(
        ISNUMBER(PERCENTAGES!Z76),
        IF(
            PERCENTAGES!Z76 &lt; 0.6,
            "NotKnown",
            "Known"
        ),
        PERCENTAGES!Z76
    )
)</f>
        <v>NotKnown</v>
      </c>
      <c r="AA76" t="str">
        <f>IF(
    ISERROR(PERCENTAGES!AA76),
    "",
    IF(
        ISNUMBER(PERCENTAGES!AA76),
        IF(
            PERCENTAGES!AA76 &lt; 0.6,
            "NotKnown",
            "Known"
        ),
        PERCENTAGES!AA76
    )
)</f>
        <v>Known</v>
      </c>
      <c r="AB76" t="str">
        <f>IF(
    ISERROR(PERCENTAGES!AB76),
    "",
    IF(
        ISNUMBER(PERCENTAGES!AB76),
        IF(
            PERCENTAGES!AB76 &lt; 0.6,
            "NotKnown",
            "Known"
        ),
        PERCENTAGES!AB76
    )
)</f>
        <v>NotKnown</v>
      </c>
      <c r="AC76" t="str">
        <f>IF(
    ISERROR(PERCENTAGES!AC76),
    "",
    IF(
        ISNUMBER(PERCENTAGES!AC76),
        IF(
            PERCENTAGES!AC76 &lt; 0.6,
            "NotKnown",
            "Known"
        ),
        PERCENTAGES!AC76
    )
)</f>
        <v>Known</v>
      </c>
      <c r="AD76" t="str">
        <f>IF(
    ISERROR(PERCENTAGES!AD76),
    "",
    IF(
        ISNUMBER(PERCENTAGES!AD76),
        IF(
            PERCENTAGES!AD76 &lt; 0.6,
            "NotKnown",
            "Known"
        ),
        PERCENTAGES!AD76
    )
)</f>
        <v/>
      </c>
      <c r="AE76" t="str">
        <f>IF(
    ISERROR(PERCENTAGES!AE76),
    "",
    IF(
        ISNUMBER(PERCENTAGES!AE76),
        IF(
            PERCENTAGES!AE76 &lt; 0.6,
            "NotKnown",
            "Known"
        ),
        PERCENTAGES!AE76
    )
)</f>
        <v/>
      </c>
      <c r="AF76" t="str">
        <f>IF(
    ISERROR(PERCENTAGES!AF76),
    "",
    IF(
        ISNUMBER(PERCENTAGES!AF76),
        IF(
            PERCENTAGES!AF76 &lt; 0.6,
            "NotKnown",
            "Known"
        ),
        PERCENTAGES!AF76
    )
)</f>
        <v>Known</v>
      </c>
      <c r="AG76" t="str">
        <f>IF(
    ISERROR(PERCENTAGES!AG76),
    "",
    IF(
        ISNUMBER(PERCENTAGES!AG76),
        IF(
            PERCENTAGES!AG76 &lt; 0.6,
            "NotKnown",
            "Known"
        ),
        PERCENTAGES!AG76
    )
)</f>
        <v>NotKnown</v>
      </c>
      <c r="AH76" t="str">
        <f>IF(
    ISERROR(PERCENTAGES!AH76),
    "",
    IF(
        ISNUMBER(PERCENTAGES!AH76),
        IF(
            PERCENTAGES!AH76 &lt; 0.6,
            "NotKnown",
            "Known"
        ),
        PERCENTAGES!AH76
    )
)</f>
        <v>NotKnown</v>
      </c>
      <c r="AI76" t="str">
        <f>IF(
    ISERROR(PERCENTAGES!AI76),
    "",
    IF(
        ISNUMBER(PERCENTAGES!AI76),
        IF(
            PERCENTAGES!AI76 &lt; 0.6,
            "NotKnown",
            "Known"
        ),
        PERCENTAGES!AI76
    )
)</f>
        <v>NotKnown</v>
      </c>
      <c r="AJ76" t="str">
        <f>IF(
    ISERROR(PERCENTAGES!AJ76),
    "",
    IF(
        ISNUMBER(PERCENTAGES!AJ76),
        IF(
            PERCENTAGES!AJ76 &lt; 0.6,
            "NotKnown",
            "Known"
        ),
        PERCENTAGES!AJ76
    )
)</f>
        <v/>
      </c>
      <c r="AK76" t="str">
        <f>IF(
    ISERROR(PERCENTAGES!AK76),
    "",
    IF(
        ISNUMBER(PERCENTAGES!AK76),
        IF(
            PERCENTAGES!AK76 &lt; 0.6,
            "NotKnown",
            "Known"
        ),
        PERCENTAGES!AK76
    )
)</f>
        <v>Known</v>
      </c>
      <c r="AL76" t="str">
        <f>IF(
    ISERROR(PERCENTAGES!AL76),
    "",
    IF(
        ISNUMBER(PERCENTAGES!AL76),
        IF(
            PERCENTAGES!AL76 &lt; 0.6,
            "NotKnown",
            "Known"
        ),
        PERCENTAGES!AL76
    )
)</f>
        <v>NotKnown</v>
      </c>
      <c r="AM76" t="str">
        <f>IF(
    ISERROR(PERCENTAGES!AM76),
    "",
    IF(
        ISNUMBER(PERCENTAGES!AM76),
        IF(
            PERCENTAGES!AM76 &lt; 0.6,
            "NotKnown",
            "Known"
        ),
        PERCENTAGES!AM76
    )
)</f>
        <v/>
      </c>
      <c r="AN76" t="str">
        <f>IF(
    ISERROR(PERCENTAGES!AN76),
    "",
    IF(
        ISNUMBER(PERCENTAGES!AN76),
        IF(
            PERCENTAGES!AN76 &lt; 0.6,
            "NotKnown",
            "Known"
        ),
        PERCENTAGES!AN76
    )
)</f>
        <v/>
      </c>
      <c r="AO76" t="str">
        <f>IF(
    ISERROR(PERCENTAGES!AO76),
    "",
    IF(
        ISNUMBER(PERCENTAGES!AO76),
        IF(
            PERCENTAGES!AO76 &lt; 0.6,
            "NotKnown",
            "Known"
        ),
        PERCENTAGES!AO76
    )
)</f>
        <v/>
      </c>
      <c r="AP76" t="str">
        <f>IF(
    ISERROR(PERCENTAGES!AP76),
    "",
    IF(
        ISNUMBER(PERCENTAGES!AP76),
        IF(
            PERCENTAGES!AP76 &lt; 0.6,
            "NotKnown",
            "Known"
        ),
        PERCENTAGES!AP76
    )
)</f>
        <v>NotKnown</v>
      </c>
      <c r="AQ76" t="str">
        <f>IF(
    ISERROR(PERCENTAGES!AQ76),
    "",
    IF(
        ISNUMBER(PERCENTAGES!AQ76),
        IF(
            PERCENTAGES!AQ76 &lt; 0.6,
            "NotKnown",
            "Known"
        ),
        PERCENTAGES!AQ76
    )
)</f>
        <v/>
      </c>
      <c r="AR76" t="str">
        <f>IF(
    ISERROR(PERCENTAGES!AR76),
    "",
    IF(
        ISNUMBER(PERCENTAGES!AR76),
        IF(
            PERCENTAGES!AR76 &lt; 0.6,
            "NotKnown",
            "Known"
        ),
        PERCENTAGES!AR76
    )
)</f>
        <v>Known</v>
      </c>
      <c r="AS76" t="str">
        <f>IF(
    ISERROR(PERCENTAGES!AS76),
    "",
    IF(
        ISNUMBER(PERCENTAGES!AS76),
        IF(
            PERCENTAGES!AS76 &lt; 0.6,
            "NotKnown",
            "Known"
        ),
        PERCENTAGES!AS76
    )
)</f>
        <v>NotKnown</v>
      </c>
      <c r="AT76" t="str">
        <f>IF(
    ISERROR(PERCENTAGES!AT76),
    "",
    IF(
        ISNUMBER(PERCENTAGES!AT76),
        IF(
            PERCENTAGES!AT76 &lt; 0.6,
            "NotKnown",
            "Known"
        ),
        PERCENTAGES!AT76
    )
)</f>
        <v>NotKnown</v>
      </c>
    </row>
    <row r="77">
      <c r="A77" s="1" t="str">
        <f>IF(
    ISERROR(PERCENTAGES!A77),
    "",
    IF(
        ISNUMBER(PERCENTAGES!A77),
        IF(
            PERCENTAGES!A77 &lt; 0.6,
            "NotKnown",
            "Known"
        ),
        PERCENTAGES!A77
    )
)</f>
        <v>21B-12</v>
      </c>
      <c r="B77" t="str">
        <f>IF(
    ISERROR(PERCENTAGES!B77),
    "",
    IF(
        ISNUMBER(PERCENTAGES!B77),
        IF(
            PERCENTAGES!B77 &lt; 0.6,
            "NotKnown",
            "Known"
        ),
        PERCENTAGES!B77
    )
)</f>
        <v/>
      </c>
      <c r="C77" t="str">
        <f>IF(
    ISERROR(PERCENTAGES!C77),
    "",
    IF(
        ISNUMBER(PERCENTAGES!C77),
        IF(
            PERCENTAGES!C77 &lt; 0.6,
            "NotKnown",
            "Known"
        ),
        PERCENTAGES!C77
    )
)</f>
        <v>Known</v>
      </c>
      <c r="D77" t="str">
        <f>IF(
    ISERROR(PERCENTAGES!D77),
    "",
    IF(
        ISNUMBER(PERCENTAGES!D77),
        IF(
            PERCENTAGES!D77 &lt; 0.6,
            "NotKnown",
            "Known"
        ),
        PERCENTAGES!D77
    )
)</f>
        <v>Known</v>
      </c>
      <c r="E77" t="str">
        <f>IF(
    ISERROR(PERCENTAGES!E77),
    "",
    IF(
        ISNUMBER(PERCENTAGES!E77),
        IF(
            PERCENTAGES!E77 &lt; 0.6,
            "NotKnown",
            "Known"
        ),
        PERCENTAGES!E77
    )
)</f>
        <v>NotKnown</v>
      </c>
      <c r="F77" t="str">
        <f>IF(
    ISERROR(PERCENTAGES!F77),
    "",
    IF(
        ISNUMBER(PERCENTAGES!F77),
        IF(
            PERCENTAGES!F77 &lt; 0.6,
            "NotKnown",
            "Known"
        ),
        PERCENTAGES!F77
    )
)</f>
        <v>Known</v>
      </c>
      <c r="G77" t="str">
        <f>IF(
    ISERROR(PERCENTAGES!G77),
    "",
    IF(
        ISNUMBER(PERCENTAGES!G77),
        IF(
            PERCENTAGES!G77 &lt; 0.6,
            "NotKnown",
            "Known"
        ),
        PERCENTAGES!G77
    )
)</f>
        <v>Known</v>
      </c>
      <c r="H77" t="str">
        <f>IF(
    ISERROR(PERCENTAGES!H77),
    "",
    IF(
        ISNUMBER(PERCENTAGES!H77),
        IF(
            PERCENTAGES!H77 &lt; 0.6,
            "NotKnown",
            "Known"
        ),
        PERCENTAGES!H77
    )
)</f>
        <v>Known</v>
      </c>
      <c r="I77" t="str">
        <f>IF(
    ISERROR(PERCENTAGES!I77),
    "",
    IF(
        ISNUMBER(PERCENTAGES!I77),
        IF(
            PERCENTAGES!I77 &lt; 0.6,
            "NotKnown",
            "Known"
        ),
        PERCENTAGES!I77
    )
)</f>
        <v>Known</v>
      </c>
      <c r="J77" t="str">
        <f>IF(
    ISERROR(PERCENTAGES!J77),
    "",
    IF(
        ISNUMBER(PERCENTAGES!J77),
        IF(
            PERCENTAGES!J77 &lt; 0.6,
            "NotKnown",
            "Known"
        ),
        PERCENTAGES!J77
    )
)</f>
        <v>Known</v>
      </c>
      <c r="K77" t="str">
        <f>IF(
    ISERROR(PERCENTAGES!K77),
    "",
    IF(
        ISNUMBER(PERCENTAGES!K77),
        IF(
            PERCENTAGES!K77 &lt; 0.6,
            "NotKnown",
            "Known"
        ),
        PERCENTAGES!K77
    )
)</f>
        <v>Known</v>
      </c>
      <c r="L77" t="str">
        <f>IF(
    ISERROR(PERCENTAGES!L77),
    "",
    IF(
        ISNUMBER(PERCENTAGES!L77),
        IF(
            PERCENTAGES!L77 &lt; 0.6,
            "NotKnown",
            "Known"
        ),
        PERCENTAGES!L77
    )
)</f>
        <v>Known</v>
      </c>
      <c r="M77" t="str">
        <f>IF(
    ISERROR(PERCENTAGES!M77),
    "",
    IF(
        ISNUMBER(PERCENTAGES!M77),
        IF(
            PERCENTAGES!M77 &lt; 0.6,
            "NotKnown",
            "Known"
        ),
        PERCENTAGES!M77
    )
)</f>
        <v>Known</v>
      </c>
      <c r="N77" t="str">
        <f>IF(
    ISERROR(PERCENTAGES!N77),
    "",
    IF(
        ISNUMBER(PERCENTAGES!N77),
        IF(
            PERCENTAGES!N77 &lt; 0.6,
            "NotKnown",
            "Known"
        ),
        PERCENTAGES!N77
    )
)</f>
        <v>Known</v>
      </c>
      <c r="O77" t="str">
        <f>IF(
    ISERROR(PERCENTAGES!O77),
    "",
    IF(
        ISNUMBER(PERCENTAGES!O77),
        IF(
            PERCENTAGES!O77 &lt; 0.6,
            "NotKnown",
            "Known"
        ),
        PERCENTAGES!O77
    )
)</f>
        <v>Known</v>
      </c>
      <c r="P77" t="str">
        <f>IF(
    ISERROR(PERCENTAGES!P77),
    "",
    IF(
        ISNUMBER(PERCENTAGES!P77),
        IF(
            PERCENTAGES!P77 &lt; 0.6,
            "NotKnown",
            "Known"
        ),
        PERCENTAGES!P77
    )
)</f>
        <v/>
      </c>
      <c r="Q77" t="str">
        <f>IF(
    ISERROR(PERCENTAGES!Q77),
    "",
    IF(
        ISNUMBER(PERCENTAGES!Q77),
        IF(
            PERCENTAGES!Q77 &lt; 0.6,
            "NotKnown",
            "Known"
        ),
        PERCENTAGES!Q77
    )
)</f>
        <v/>
      </c>
      <c r="R77" t="str">
        <f>IF(
    ISERROR(PERCENTAGES!R77),
    "",
    IF(
        ISNUMBER(PERCENTAGES!R77),
        IF(
            PERCENTAGES!R77 &lt; 0.6,
            "NotKnown",
            "Known"
        ),
        PERCENTAGES!R77
    )
)</f>
        <v>Known</v>
      </c>
      <c r="S77" t="str">
        <f>IF(
    ISERROR(PERCENTAGES!S77),
    "",
    IF(
        ISNUMBER(PERCENTAGES!S77),
        IF(
            PERCENTAGES!S77 &lt; 0.6,
            "NotKnown",
            "Known"
        ),
        PERCENTAGES!S77
    )
)</f>
        <v>Known</v>
      </c>
      <c r="T77" t="str">
        <f>IF(
    ISERROR(PERCENTAGES!T77),
    "",
    IF(
        ISNUMBER(PERCENTAGES!T77),
        IF(
            PERCENTAGES!T77 &lt; 0.6,
            "NotKnown",
            "Known"
        ),
        PERCENTAGES!T77
    )
)</f>
        <v>Known</v>
      </c>
      <c r="U77" t="str">
        <f>IF(
    ISERROR(PERCENTAGES!U77),
    "",
    IF(
        ISNUMBER(PERCENTAGES!U77),
        IF(
            PERCENTAGES!U77 &lt; 0.6,
            "NotKnown",
            "Known"
        ),
        PERCENTAGES!U77
    )
)</f>
        <v>Known</v>
      </c>
      <c r="V77" t="str">
        <f>IF(
    ISERROR(PERCENTAGES!V77),
    "",
    IF(
        ISNUMBER(PERCENTAGES!V77),
        IF(
            PERCENTAGES!V77 &lt; 0.6,
            "NotKnown",
            "Known"
        ),
        PERCENTAGES!V77
    )
)</f>
        <v>Known</v>
      </c>
      <c r="W77" t="str">
        <f>IF(
    ISERROR(PERCENTAGES!W77),
    "",
    IF(
        ISNUMBER(PERCENTAGES!W77),
        IF(
            PERCENTAGES!W77 &lt; 0.6,
            "NotKnown",
            "Known"
        ),
        PERCENTAGES!W77
    )
)</f>
        <v>Known</v>
      </c>
      <c r="X77" t="str">
        <f>IF(
    ISERROR(PERCENTAGES!X77),
    "",
    IF(
        ISNUMBER(PERCENTAGES!X77),
        IF(
            PERCENTAGES!X77 &lt; 0.6,
            "NotKnown",
            "Known"
        ),
        PERCENTAGES!X77
    )
)</f>
        <v>Known</v>
      </c>
      <c r="Y77" t="str">
        <f>IF(
    ISERROR(PERCENTAGES!Y77),
    "",
    IF(
        ISNUMBER(PERCENTAGES!Y77),
        IF(
            PERCENTAGES!Y77 &lt; 0.6,
            "NotKnown",
            "Known"
        ),
        PERCENTAGES!Y77
    )
)</f>
        <v>NotKnown</v>
      </c>
      <c r="Z77" t="str">
        <f>IF(
    ISERROR(PERCENTAGES!Z77),
    "",
    IF(
        ISNUMBER(PERCENTAGES!Z77),
        IF(
            PERCENTAGES!Z77 &lt; 0.6,
            "NotKnown",
            "Known"
        ),
        PERCENTAGES!Z77
    )
)</f>
        <v>Known</v>
      </c>
      <c r="AA77" t="str">
        <f>IF(
    ISERROR(PERCENTAGES!AA77),
    "",
    IF(
        ISNUMBER(PERCENTAGES!AA77),
        IF(
            PERCENTAGES!AA77 &lt; 0.6,
            "NotKnown",
            "Known"
        ),
        PERCENTAGES!AA77
    )
)</f>
        <v>Known</v>
      </c>
      <c r="AB77" t="str">
        <f>IF(
    ISERROR(PERCENTAGES!AB77),
    "",
    IF(
        ISNUMBER(PERCENTAGES!AB77),
        IF(
            PERCENTAGES!AB77 &lt; 0.6,
            "NotKnown",
            "Known"
        ),
        PERCENTAGES!AB77
    )
)</f>
        <v>Known</v>
      </c>
      <c r="AC77" t="str">
        <f>IF(
    ISERROR(PERCENTAGES!AC77),
    "",
    IF(
        ISNUMBER(PERCENTAGES!AC77),
        IF(
            PERCENTAGES!AC77 &lt; 0.6,
            "NotKnown",
            "Known"
        ),
        PERCENTAGES!AC77
    )
)</f>
        <v>Known</v>
      </c>
      <c r="AD77" t="str">
        <f>IF(
    ISERROR(PERCENTAGES!AD77),
    "",
    IF(
        ISNUMBER(PERCENTAGES!AD77),
        IF(
            PERCENTAGES!AD77 &lt; 0.6,
            "NotKnown",
            "Known"
        ),
        PERCENTAGES!AD77
    )
)</f>
        <v/>
      </c>
      <c r="AE77" t="str">
        <f>IF(
    ISERROR(PERCENTAGES!AE77),
    "",
    IF(
        ISNUMBER(PERCENTAGES!AE77),
        IF(
            PERCENTAGES!AE77 &lt; 0.6,
            "NotKnown",
            "Known"
        ),
        PERCENTAGES!AE77
    )
)</f>
        <v/>
      </c>
      <c r="AF77" t="str">
        <f>IF(
    ISERROR(PERCENTAGES!AF77),
    "",
    IF(
        ISNUMBER(PERCENTAGES!AF77),
        IF(
            PERCENTAGES!AF77 &lt; 0.6,
            "NotKnown",
            "Known"
        ),
        PERCENTAGES!AF77
    )
)</f>
        <v>Known</v>
      </c>
      <c r="AG77" t="str">
        <f>IF(
    ISERROR(PERCENTAGES!AG77),
    "",
    IF(
        ISNUMBER(PERCENTAGES!AG77),
        IF(
            PERCENTAGES!AG77 &lt; 0.6,
            "NotKnown",
            "Known"
        ),
        PERCENTAGES!AG77
    )
)</f>
        <v>Known</v>
      </c>
      <c r="AH77" t="str">
        <f>IF(
    ISERROR(PERCENTAGES!AH77),
    "",
    IF(
        ISNUMBER(PERCENTAGES!AH77),
        IF(
            PERCENTAGES!AH77 &lt; 0.6,
            "NotKnown",
            "Known"
        ),
        PERCENTAGES!AH77
    )
)</f>
        <v>Known</v>
      </c>
      <c r="AI77" t="str">
        <f>IF(
    ISERROR(PERCENTAGES!AI77),
    "",
    IF(
        ISNUMBER(PERCENTAGES!AI77),
        IF(
            PERCENTAGES!AI77 &lt; 0.6,
            "NotKnown",
            "Known"
        ),
        PERCENTAGES!AI77
    )
)</f>
        <v>NotKnown</v>
      </c>
      <c r="AJ77" t="str">
        <f>IF(
    ISERROR(PERCENTAGES!AJ77),
    "",
    IF(
        ISNUMBER(PERCENTAGES!AJ77),
        IF(
            PERCENTAGES!AJ77 &lt; 0.6,
            "NotKnown",
            "Known"
        ),
        PERCENTAGES!AJ77
    )
)</f>
        <v/>
      </c>
      <c r="AK77" t="str">
        <f>IF(
    ISERROR(PERCENTAGES!AK77),
    "",
    IF(
        ISNUMBER(PERCENTAGES!AK77),
        IF(
            PERCENTAGES!AK77 &lt; 0.6,
            "NotKnown",
            "Known"
        ),
        PERCENTAGES!AK77
    )
)</f>
        <v>Known</v>
      </c>
      <c r="AL77" t="str">
        <f>IF(
    ISERROR(PERCENTAGES!AL77),
    "",
    IF(
        ISNUMBER(PERCENTAGES!AL77),
        IF(
            PERCENTAGES!AL77 &lt; 0.6,
            "NotKnown",
            "Known"
        ),
        PERCENTAGES!AL77
    )
)</f>
        <v>Known</v>
      </c>
      <c r="AM77" t="str">
        <f>IF(
    ISERROR(PERCENTAGES!AM77),
    "",
    IF(
        ISNUMBER(PERCENTAGES!AM77),
        IF(
            PERCENTAGES!AM77 &lt; 0.6,
            "NotKnown",
            "Known"
        ),
        PERCENTAGES!AM77
    )
)</f>
        <v/>
      </c>
      <c r="AN77" t="str">
        <f>IF(
    ISERROR(PERCENTAGES!AN77),
    "",
    IF(
        ISNUMBER(PERCENTAGES!AN77),
        IF(
            PERCENTAGES!AN77 &lt; 0.6,
            "NotKnown",
            "Known"
        ),
        PERCENTAGES!AN77
    )
)</f>
        <v/>
      </c>
      <c r="AO77" t="str">
        <f>IF(
    ISERROR(PERCENTAGES!AO77),
    "",
    IF(
        ISNUMBER(PERCENTAGES!AO77),
        IF(
            PERCENTAGES!AO77 &lt; 0.6,
            "NotKnown",
            "Known"
        ),
        PERCENTAGES!AO77
    )
)</f>
        <v/>
      </c>
      <c r="AP77" t="str">
        <f>IF(
    ISERROR(PERCENTAGES!AP77),
    "",
    IF(
        ISNUMBER(PERCENTAGES!AP77),
        IF(
            PERCENTAGES!AP77 &lt; 0.6,
            "NotKnown",
            "Known"
        ),
        PERCENTAGES!AP77
    )
)</f>
        <v>Known</v>
      </c>
      <c r="AQ77" t="str">
        <f>IF(
    ISERROR(PERCENTAGES!AQ77),
    "",
    IF(
        ISNUMBER(PERCENTAGES!AQ77),
        IF(
            PERCENTAGES!AQ77 &lt; 0.6,
            "NotKnown",
            "Known"
        ),
        PERCENTAGES!AQ77
    )
)</f>
        <v/>
      </c>
      <c r="AR77" t="str">
        <f>IF(
    ISERROR(PERCENTAGES!AR77),
    "",
    IF(
        ISNUMBER(PERCENTAGES!AR77),
        IF(
            PERCENTAGES!AR77 &lt; 0.6,
            "NotKnown",
            "Known"
        ),
        PERCENTAGES!AR77
    )
)</f>
        <v>Known</v>
      </c>
      <c r="AS77" t="str">
        <f>IF(
    ISERROR(PERCENTAGES!AS77),
    "",
    IF(
        ISNUMBER(PERCENTAGES!AS77),
        IF(
            PERCENTAGES!AS77 &lt; 0.6,
            "NotKnown",
            "Known"
        ),
        PERCENTAGES!AS77
    )
)</f>
        <v>Known</v>
      </c>
      <c r="AT77" t="str">
        <f>IF(
    ISERROR(PERCENTAGES!AT77),
    "",
    IF(
        ISNUMBER(PERCENTAGES!AT77),
        IF(
            PERCENTAGES!AT77 &lt; 0.6,
            "NotKnown",
            "Known"
        ),
        PERCENTAGES!AT77
    )
)</f>
        <v>Known</v>
      </c>
    </row>
    <row r="78">
      <c r="A78" s="1" t="str">
        <f>IF(
    ISERROR(PERCENTAGES!A78),
    "",
    IF(
        ISNUMBER(PERCENTAGES!A78),
        IF(
            PERCENTAGES!A78 &lt; 0.6,
            "NotKnown",
            "Known"
        ),
        PERCENTAGES!A78
    )
)</f>
        <v>21B-13</v>
      </c>
      <c r="B78" t="str">
        <f>IF(
    ISERROR(PERCENTAGES!B78),
    "",
    IF(
        ISNUMBER(PERCENTAGES!B78),
        IF(
            PERCENTAGES!B78 &lt; 0.6,
            "NotKnown",
            "Known"
        ),
        PERCENTAGES!B78
    )
)</f>
        <v/>
      </c>
      <c r="C78" t="str">
        <f>IF(
    ISERROR(PERCENTAGES!C78),
    "",
    IF(
        ISNUMBER(PERCENTAGES!C78),
        IF(
            PERCENTAGES!C78 &lt; 0.6,
            "NotKnown",
            "Known"
        ),
        PERCENTAGES!C78
    )
)</f>
        <v>NotKnown</v>
      </c>
      <c r="D78" t="str">
        <f>IF(
    ISERROR(PERCENTAGES!D78),
    "",
    IF(
        ISNUMBER(PERCENTAGES!D78),
        IF(
            PERCENTAGES!D78 &lt; 0.6,
            "NotKnown",
            "Known"
        ),
        PERCENTAGES!D78
    )
)</f>
        <v>NotKnown</v>
      </c>
      <c r="E78" t="str">
        <f>IF(
    ISERROR(PERCENTAGES!E78),
    "",
    IF(
        ISNUMBER(PERCENTAGES!E78),
        IF(
            PERCENTAGES!E78 &lt; 0.6,
            "NotKnown",
            "Known"
        ),
        PERCENTAGES!E78
    )
)</f>
        <v>Known</v>
      </c>
      <c r="F78" t="str">
        <f>IF(
    ISERROR(PERCENTAGES!F78),
    "",
    IF(
        ISNUMBER(PERCENTAGES!F78),
        IF(
            PERCENTAGES!F78 &lt; 0.6,
            "NotKnown",
            "Known"
        ),
        PERCENTAGES!F78
    )
)</f>
        <v>NotKnown</v>
      </c>
      <c r="G78" t="str">
        <f>IF(
    ISERROR(PERCENTAGES!G78),
    "",
    IF(
        ISNUMBER(PERCENTAGES!G78),
        IF(
            PERCENTAGES!G78 &lt; 0.6,
            "NotKnown",
            "Known"
        ),
        PERCENTAGES!G78
    )
)</f>
        <v>NotKnown</v>
      </c>
      <c r="H78" t="str">
        <f>IF(
    ISERROR(PERCENTAGES!H78),
    "",
    IF(
        ISNUMBER(PERCENTAGES!H78),
        IF(
            PERCENTAGES!H78 &lt; 0.6,
            "NotKnown",
            "Known"
        ),
        PERCENTAGES!H78
    )
)</f>
        <v>NotKnown</v>
      </c>
      <c r="I78" t="str">
        <f>IF(
    ISERROR(PERCENTAGES!I78),
    "",
    IF(
        ISNUMBER(PERCENTAGES!I78),
        IF(
            PERCENTAGES!I78 &lt; 0.6,
            "NotKnown",
            "Known"
        ),
        PERCENTAGES!I78
    )
)</f>
        <v>Known</v>
      </c>
      <c r="J78" t="str">
        <f>IF(
    ISERROR(PERCENTAGES!J78),
    "",
    IF(
        ISNUMBER(PERCENTAGES!J78),
        IF(
            PERCENTAGES!J78 &lt; 0.6,
            "NotKnown",
            "Known"
        ),
        PERCENTAGES!J78
    )
)</f>
        <v>NotKnown</v>
      </c>
      <c r="K78" t="str">
        <f>IF(
    ISERROR(PERCENTAGES!K78),
    "",
    IF(
        ISNUMBER(PERCENTAGES!K78),
        IF(
            PERCENTAGES!K78 &lt; 0.6,
            "NotKnown",
            "Known"
        ),
        PERCENTAGES!K78
    )
)</f>
        <v>NotKnown</v>
      </c>
      <c r="L78" t="str">
        <f>IF(
    ISERROR(PERCENTAGES!L78),
    "",
    IF(
        ISNUMBER(PERCENTAGES!L78),
        IF(
            PERCENTAGES!L78 &lt; 0.6,
            "NotKnown",
            "Known"
        ),
        PERCENTAGES!L78
    )
)</f>
        <v>Known</v>
      </c>
      <c r="M78" t="str">
        <f>IF(
    ISERROR(PERCENTAGES!M78),
    "",
    IF(
        ISNUMBER(PERCENTAGES!M78),
        IF(
            PERCENTAGES!M78 &lt; 0.6,
            "NotKnown",
            "Known"
        ),
        PERCENTAGES!M78
    )
)</f>
        <v>NotKnown</v>
      </c>
      <c r="N78" t="str">
        <f>IF(
    ISERROR(PERCENTAGES!N78),
    "",
    IF(
        ISNUMBER(PERCENTAGES!N78),
        IF(
            PERCENTAGES!N78 &lt; 0.6,
            "NotKnown",
            "Known"
        ),
        PERCENTAGES!N78
    )
)</f>
        <v>NotKnown</v>
      </c>
      <c r="O78" t="str">
        <f>IF(
    ISERROR(PERCENTAGES!O78),
    "",
    IF(
        ISNUMBER(PERCENTAGES!O78),
        IF(
            PERCENTAGES!O78 &lt; 0.6,
            "NotKnown",
            "Known"
        ),
        PERCENTAGES!O78
    )
)</f>
        <v>NotKnown</v>
      </c>
      <c r="P78" t="str">
        <f>IF(
    ISERROR(PERCENTAGES!P78),
    "",
    IF(
        ISNUMBER(PERCENTAGES!P78),
        IF(
            PERCENTAGES!P78 &lt; 0.6,
            "NotKnown",
            "Known"
        ),
        PERCENTAGES!P78
    )
)</f>
        <v/>
      </c>
      <c r="Q78" t="str">
        <f>IF(
    ISERROR(PERCENTAGES!Q78),
    "",
    IF(
        ISNUMBER(PERCENTAGES!Q78),
        IF(
            PERCENTAGES!Q78 &lt; 0.6,
            "NotKnown",
            "Known"
        ),
        PERCENTAGES!Q78
    )
)</f>
        <v/>
      </c>
      <c r="R78" t="str">
        <f>IF(
    ISERROR(PERCENTAGES!R78),
    "",
    IF(
        ISNUMBER(PERCENTAGES!R78),
        IF(
            PERCENTAGES!R78 &lt; 0.6,
            "NotKnown",
            "Known"
        ),
        PERCENTAGES!R78
    )
)</f>
        <v>NotKnown</v>
      </c>
      <c r="S78" t="str">
        <f>IF(
    ISERROR(PERCENTAGES!S78),
    "",
    IF(
        ISNUMBER(PERCENTAGES!S78),
        IF(
            PERCENTAGES!S78 &lt; 0.6,
            "NotKnown",
            "Known"
        ),
        PERCENTAGES!S78
    )
)</f>
        <v>NotKnown</v>
      </c>
      <c r="T78" t="str">
        <f>IF(
    ISERROR(PERCENTAGES!T78),
    "",
    IF(
        ISNUMBER(PERCENTAGES!T78),
        IF(
            PERCENTAGES!T78 &lt; 0.6,
            "NotKnown",
            "Known"
        ),
        PERCENTAGES!T78
    )
)</f>
        <v>NotKnown</v>
      </c>
      <c r="U78" t="str">
        <f>IF(
    ISERROR(PERCENTAGES!U78),
    "",
    IF(
        ISNUMBER(PERCENTAGES!U78),
        IF(
            PERCENTAGES!U78 &lt; 0.6,
            "NotKnown",
            "Known"
        ),
        PERCENTAGES!U78
    )
)</f>
        <v>NotKnown</v>
      </c>
      <c r="V78" t="str">
        <f>IF(
    ISERROR(PERCENTAGES!V78),
    "",
    IF(
        ISNUMBER(PERCENTAGES!V78),
        IF(
            PERCENTAGES!V78 &lt; 0.6,
            "NotKnown",
            "Known"
        ),
        PERCENTAGES!V78
    )
)</f>
        <v>NotKnown</v>
      </c>
      <c r="W78" t="str">
        <f>IF(
    ISERROR(PERCENTAGES!W78),
    "",
    IF(
        ISNUMBER(PERCENTAGES!W78),
        IF(
            PERCENTAGES!W78 &lt; 0.6,
            "NotKnown",
            "Known"
        ),
        PERCENTAGES!W78
    )
)</f>
        <v>NotKnown</v>
      </c>
      <c r="X78" t="str">
        <f>IF(
    ISERROR(PERCENTAGES!X78),
    "",
    IF(
        ISNUMBER(PERCENTAGES!X78),
        IF(
            PERCENTAGES!X78 &lt; 0.6,
            "NotKnown",
            "Known"
        ),
        PERCENTAGES!X78
    )
)</f>
        <v>NotKnown</v>
      </c>
      <c r="Y78" t="str">
        <f>IF(
    ISERROR(PERCENTAGES!Y78),
    "",
    IF(
        ISNUMBER(PERCENTAGES!Y78),
        IF(
            PERCENTAGES!Y78 &lt; 0.6,
            "NotKnown",
            "Known"
        ),
        PERCENTAGES!Y78
    )
)</f>
        <v>Known</v>
      </c>
      <c r="Z78" t="str">
        <f>IF(
    ISERROR(PERCENTAGES!Z78),
    "",
    IF(
        ISNUMBER(PERCENTAGES!Z78),
        IF(
            PERCENTAGES!Z78 &lt; 0.6,
            "NotKnown",
            "Known"
        ),
        PERCENTAGES!Z78
    )
)</f>
        <v>NotKnown</v>
      </c>
      <c r="AA78" t="str">
        <f>IF(
    ISERROR(PERCENTAGES!AA78),
    "",
    IF(
        ISNUMBER(PERCENTAGES!AA78),
        IF(
            PERCENTAGES!AA78 &lt; 0.6,
            "NotKnown",
            "Known"
        ),
        PERCENTAGES!AA78
    )
)</f>
        <v>NotKnown</v>
      </c>
      <c r="AB78" t="str">
        <f>IF(
    ISERROR(PERCENTAGES!AB78),
    "",
    IF(
        ISNUMBER(PERCENTAGES!AB78),
        IF(
            PERCENTAGES!AB78 &lt; 0.6,
            "NotKnown",
            "Known"
        ),
        PERCENTAGES!AB78
    )
)</f>
        <v>NotKnown</v>
      </c>
      <c r="AC78" t="str">
        <f>IF(
    ISERROR(PERCENTAGES!AC78),
    "",
    IF(
        ISNUMBER(PERCENTAGES!AC78),
        IF(
            PERCENTAGES!AC78 &lt; 0.6,
            "NotKnown",
            "Known"
        ),
        PERCENTAGES!AC78
    )
)</f>
        <v>NotKnown</v>
      </c>
      <c r="AD78" t="str">
        <f>IF(
    ISERROR(PERCENTAGES!AD78),
    "",
    IF(
        ISNUMBER(PERCENTAGES!AD78),
        IF(
            PERCENTAGES!AD78 &lt; 0.6,
            "NotKnown",
            "Known"
        ),
        PERCENTAGES!AD78
    )
)</f>
        <v/>
      </c>
      <c r="AE78" t="str">
        <f>IF(
    ISERROR(PERCENTAGES!AE78),
    "",
    IF(
        ISNUMBER(PERCENTAGES!AE78),
        IF(
            PERCENTAGES!AE78 &lt; 0.6,
            "NotKnown",
            "Known"
        ),
        PERCENTAGES!AE78
    )
)</f>
        <v/>
      </c>
      <c r="AF78" t="str">
        <f>IF(
    ISERROR(PERCENTAGES!AF78),
    "",
    IF(
        ISNUMBER(PERCENTAGES!AF78),
        IF(
            PERCENTAGES!AF78 &lt; 0.6,
            "NotKnown",
            "Known"
        ),
        PERCENTAGES!AF78
    )
)</f>
        <v>NotKnown</v>
      </c>
      <c r="AG78" t="str">
        <f>IF(
    ISERROR(PERCENTAGES!AG78),
    "",
    IF(
        ISNUMBER(PERCENTAGES!AG78),
        IF(
            PERCENTAGES!AG78 &lt; 0.6,
            "NotKnown",
            "Known"
        ),
        PERCENTAGES!AG78
    )
)</f>
        <v>NotKnown</v>
      </c>
      <c r="AH78" t="str">
        <f>IF(
    ISERROR(PERCENTAGES!AH78),
    "",
    IF(
        ISNUMBER(PERCENTAGES!AH78),
        IF(
            PERCENTAGES!AH78 &lt; 0.6,
            "NotKnown",
            "Known"
        ),
        PERCENTAGES!AH78
    )
)</f>
        <v>NotKnown</v>
      </c>
      <c r="AI78" t="str">
        <f>IF(
    ISERROR(PERCENTAGES!AI78),
    "",
    IF(
        ISNUMBER(PERCENTAGES!AI78),
        IF(
            PERCENTAGES!AI78 &lt; 0.6,
            "NotKnown",
            "Known"
        ),
        PERCENTAGES!AI78
    )
)</f>
        <v>NotKnown</v>
      </c>
      <c r="AJ78" t="str">
        <f>IF(
    ISERROR(PERCENTAGES!AJ78),
    "",
    IF(
        ISNUMBER(PERCENTAGES!AJ78),
        IF(
            PERCENTAGES!AJ78 &lt; 0.6,
            "NotKnown",
            "Known"
        ),
        PERCENTAGES!AJ78
    )
)</f>
        <v/>
      </c>
      <c r="AK78" t="str">
        <f>IF(
    ISERROR(PERCENTAGES!AK78),
    "",
    IF(
        ISNUMBER(PERCENTAGES!AK78),
        IF(
            PERCENTAGES!AK78 &lt; 0.6,
            "NotKnown",
            "Known"
        ),
        PERCENTAGES!AK78
    )
)</f>
        <v>NotKnown</v>
      </c>
      <c r="AL78" t="str">
        <f>IF(
    ISERROR(PERCENTAGES!AL78),
    "",
    IF(
        ISNUMBER(PERCENTAGES!AL78),
        IF(
            PERCENTAGES!AL78 &lt; 0.6,
            "NotKnown",
            "Known"
        ),
        PERCENTAGES!AL78
    )
)</f>
        <v>NotKnown</v>
      </c>
      <c r="AM78" t="str">
        <f>IF(
    ISERROR(PERCENTAGES!AM78),
    "",
    IF(
        ISNUMBER(PERCENTAGES!AM78),
        IF(
            PERCENTAGES!AM78 &lt; 0.6,
            "NotKnown",
            "Known"
        ),
        PERCENTAGES!AM78
    )
)</f>
        <v/>
      </c>
      <c r="AN78" t="str">
        <f>IF(
    ISERROR(PERCENTAGES!AN78),
    "",
    IF(
        ISNUMBER(PERCENTAGES!AN78),
        IF(
            PERCENTAGES!AN78 &lt; 0.6,
            "NotKnown",
            "Known"
        ),
        PERCENTAGES!AN78
    )
)</f>
        <v/>
      </c>
      <c r="AO78" t="str">
        <f>IF(
    ISERROR(PERCENTAGES!AO78),
    "",
    IF(
        ISNUMBER(PERCENTAGES!AO78),
        IF(
            PERCENTAGES!AO78 &lt; 0.6,
            "NotKnown",
            "Known"
        ),
        PERCENTAGES!AO78
    )
)</f>
        <v/>
      </c>
      <c r="AP78" t="str">
        <f>IF(
    ISERROR(PERCENTAGES!AP78),
    "",
    IF(
        ISNUMBER(PERCENTAGES!AP78),
        IF(
            PERCENTAGES!AP78 &lt; 0.6,
            "NotKnown",
            "Known"
        ),
        PERCENTAGES!AP78
    )
)</f>
        <v>NotKnown</v>
      </c>
      <c r="AQ78" t="str">
        <f>IF(
    ISERROR(PERCENTAGES!AQ78),
    "",
    IF(
        ISNUMBER(PERCENTAGES!AQ78),
        IF(
            PERCENTAGES!AQ78 &lt; 0.6,
            "NotKnown",
            "Known"
        ),
        PERCENTAGES!AQ78
    )
)</f>
        <v/>
      </c>
      <c r="AR78" t="str">
        <f>IF(
    ISERROR(PERCENTAGES!AR78),
    "",
    IF(
        ISNUMBER(PERCENTAGES!AR78),
        IF(
            PERCENTAGES!AR78 &lt; 0.6,
            "NotKnown",
            "Known"
        ),
        PERCENTAGES!AR78
    )
)</f>
        <v>NotKnown</v>
      </c>
      <c r="AS78" t="str">
        <f>IF(
    ISERROR(PERCENTAGES!AS78),
    "",
    IF(
        ISNUMBER(PERCENTAGES!AS78),
        IF(
            PERCENTAGES!AS78 &lt; 0.6,
            "NotKnown",
            "Known"
        ),
        PERCENTAGES!AS78
    )
)</f>
        <v>Known</v>
      </c>
      <c r="AT78" t="str">
        <f>IF(
    ISERROR(PERCENTAGES!AT78),
    "",
    IF(
        ISNUMBER(PERCENTAGES!AT78),
        IF(
            PERCENTAGES!AT78 &lt; 0.6,
            "NotKnown",
            "Known"
        ),
        PERCENTAGES!AT78
    )
)</f>
        <v>Known</v>
      </c>
    </row>
    <row r="79">
      <c r="A79" s="1" t="str">
        <f>IF(
    ISERROR(PERCENTAGES!A79),
    "",
    IF(
        ISNUMBER(PERCENTAGES!A79),
        IF(
            PERCENTAGES!A79 &lt; 0.6,
            "NotKnown",
            "Known"
        ),
        PERCENTAGES!A79
    )
)</f>
        <v>21B-14</v>
      </c>
      <c r="B79" t="str">
        <f>IF(
    ISERROR(PERCENTAGES!B79),
    "",
    IF(
        ISNUMBER(PERCENTAGES!B79),
        IF(
            PERCENTAGES!B79 &lt; 0.6,
            "NotKnown",
            "Known"
        ),
        PERCENTAGES!B79
    )
)</f>
        <v/>
      </c>
      <c r="C79" t="str">
        <f>IF(
    ISERROR(PERCENTAGES!C79),
    "",
    IF(
        ISNUMBER(PERCENTAGES!C79),
        IF(
            PERCENTAGES!C79 &lt; 0.6,
            "NotKnown",
            "Known"
        ),
        PERCENTAGES!C79
    )
)</f>
        <v>Known</v>
      </c>
      <c r="D79" t="str">
        <f>IF(
    ISERROR(PERCENTAGES!D79),
    "",
    IF(
        ISNUMBER(PERCENTAGES!D79),
        IF(
            PERCENTAGES!D79 &lt; 0.6,
            "NotKnown",
            "Known"
        ),
        PERCENTAGES!D79
    )
)</f>
        <v>NotKnown</v>
      </c>
      <c r="E79" t="str">
        <f>IF(
    ISERROR(PERCENTAGES!E79),
    "",
    IF(
        ISNUMBER(PERCENTAGES!E79),
        IF(
            PERCENTAGES!E79 &lt; 0.6,
            "NotKnown",
            "Known"
        ),
        PERCENTAGES!E79
    )
)</f>
        <v>NotKnown</v>
      </c>
      <c r="F79" t="str">
        <f>IF(
    ISERROR(PERCENTAGES!F79),
    "",
    IF(
        ISNUMBER(PERCENTAGES!F79),
        IF(
            PERCENTAGES!F79 &lt; 0.6,
            "NotKnown",
            "Known"
        ),
        PERCENTAGES!F79
    )
)</f>
        <v>Known</v>
      </c>
      <c r="G79" t="str">
        <f>IF(
    ISERROR(PERCENTAGES!G79),
    "",
    IF(
        ISNUMBER(PERCENTAGES!G79),
        IF(
            PERCENTAGES!G79 &lt; 0.6,
            "NotKnown",
            "Known"
        ),
        PERCENTAGES!G79
    )
)</f>
        <v>Known</v>
      </c>
      <c r="H79" t="str">
        <f>IF(
    ISERROR(PERCENTAGES!H79),
    "",
    IF(
        ISNUMBER(PERCENTAGES!H79),
        IF(
            PERCENTAGES!H79 &lt; 0.6,
            "NotKnown",
            "Known"
        ),
        PERCENTAGES!H79
    )
)</f>
        <v>NotKnown</v>
      </c>
      <c r="I79" t="str">
        <f>IF(
    ISERROR(PERCENTAGES!I79),
    "",
    IF(
        ISNUMBER(PERCENTAGES!I79),
        IF(
            PERCENTAGES!I79 &lt; 0.6,
            "NotKnown",
            "Known"
        ),
        PERCENTAGES!I79
    )
)</f>
        <v>NotKnown</v>
      </c>
      <c r="J79" t="str">
        <f>IF(
    ISERROR(PERCENTAGES!J79),
    "",
    IF(
        ISNUMBER(PERCENTAGES!J79),
        IF(
            PERCENTAGES!J79 &lt; 0.6,
            "NotKnown",
            "Known"
        ),
        PERCENTAGES!J79
    )
)</f>
        <v>Known</v>
      </c>
      <c r="K79" t="str">
        <f>IF(
    ISERROR(PERCENTAGES!K79),
    "",
    IF(
        ISNUMBER(PERCENTAGES!K79),
        IF(
            PERCENTAGES!K79 &lt; 0.6,
            "NotKnown",
            "Known"
        ),
        PERCENTAGES!K79
    )
)</f>
        <v>Known</v>
      </c>
      <c r="L79" t="str">
        <f>IF(
    ISERROR(PERCENTAGES!L79),
    "",
    IF(
        ISNUMBER(PERCENTAGES!L79),
        IF(
            PERCENTAGES!L79 &lt; 0.6,
            "NotKnown",
            "Known"
        ),
        PERCENTAGES!L79
    )
)</f>
        <v>NotKnown</v>
      </c>
      <c r="M79" t="str">
        <f>IF(
    ISERROR(PERCENTAGES!M79),
    "",
    IF(
        ISNUMBER(PERCENTAGES!M79),
        IF(
            PERCENTAGES!M79 &lt; 0.6,
            "NotKnown",
            "Known"
        ),
        PERCENTAGES!M79
    )
)</f>
        <v>Known</v>
      </c>
      <c r="N79" t="str">
        <f>IF(
    ISERROR(PERCENTAGES!N79),
    "",
    IF(
        ISNUMBER(PERCENTAGES!N79),
        IF(
            PERCENTAGES!N79 &lt; 0.6,
            "NotKnown",
            "Known"
        ),
        PERCENTAGES!N79
    )
)</f>
        <v>Known</v>
      </c>
      <c r="O79" t="str">
        <f>IF(
    ISERROR(PERCENTAGES!O79),
    "",
    IF(
        ISNUMBER(PERCENTAGES!O79),
        IF(
            PERCENTAGES!O79 &lt; 0.6,
            "NotKnown",
            "Known"
        ),
        PERCENTAGES!O79
    )
)</f>
        <v>Known</v>
      </c>
      <c r="P79" t="str">
        <f>IF(
    ISERROR(PERCENTAGES!P79),
    "",
    IF(
        ISNUMBER(PERCENTAGES!P79),
        IF(
            PERCENTAGES!P79 &lt; 0.6,
            "NotKnown",
            "Known"
        ),
        PERCENTAGES!P79
    )
)</f>
        <v/>
      </c>
      <c r="Q79" t="str">
        <f>IF(
    ISERROR(PERCENTAGES!Q79),
    "",
    IF(
        ISNUMBER(PERCENTAGES!Q79),
        IF(
            PERCENTAGES!Q79 &lt; 0.6,
            "NotKnown",
            "Known"
        ),
        PERCENTAGES!Q79
    )
)</f>
        <v/>
      </c>
      <c r="R79" t="str">
        <f>IF(
    ISERROR(PERCENTAGES!R79),
    "",
    IF(
        ISNUMBER(PERCENTAGES!R79),
        IF(
            PERCENTAGES!R79 &lt; 0.6,
            "NotKnown",
            "Known"
        ),
        PERCENTAGES!R79
    )
)</f>
        <v>Known</v>
      </c>
      <c r="S79" t="str">
        <f>IF(
    ISERROR(PERCENTAGES!S79),
    "",
    IF(
        ISNUMBER(PERCENTAGES!S79),
        IF(
            PERCENTAGES!S79 &lt; 0.6,
            "NotKnown",
            "Known"
        ),
        PERCENTAGES!S79
    )
)</f>
        <v>Known</v>
      </c>
      <c r="T79" t="str">
        <f>IF(
    ISERROR(PERCENTAGES!T79),
    "",
    IF(
        ISNUMBER(PERCENTAGES!T79),
        IF(
            PERCENTAGES!T79 &lt; 0.6,
            "NotKnown",
            "Known"
        ),
        PERCENTAGES!T79
    )
)</f>
        <v>Known</v>
      </c>
      <c r="U79" t="str">
        <f>IF(
    ISERROR(PERCENTAGES!U79),
    "",
    IF(
        ISNUMBER(PERCENTAGES!U79),
        IF(
            PERCENTAGES!U79 &lt; 0.6,
            "NotKnown",
            "Known"
        ),
        PERCENTAGES!U79
    )
)</f>
        <v>Known</v>
      </c>
      <c r="V79" t="str">
        <f>IF(
    ISERROR(PERCENTAGES!V79),
    "",
    IF(
        ISNUMBER(PERCENTAGES!V79),
        IF(
            PERCENTAGES!V79 &lt; 0.6,
            "NotKnown",
            "Known"
        ),
        PERCENTAGES!V79
    )
)</f>
        <v>Known</v>
      </c>
      <c r="W79" t="str">
        <f>IF(
    ISERROR(PERCENTAGES!W79),
    "",
    IF(
        ISNUMBER(PERCENTAGES!W79),
        IF(
            PERCENTAGES!W79 &lt; 0.6,
            "NotKnown",
            "Known"
        ),
        PERCENTAGES!W79
    )
)</f>
        <v>Known</v>
      </c>
      <c r="X79" t="str">
        <f>IF(
    ISERROR(PERCENTAGES!X79),
    "",
    IF(
        ISNUMBER(PERCENTAGES!X79),
        IF(
            PERCENTAGES!X79 &lt; 0.6,
            "NotKnown",
            "Known"
        ),
        PERCENTAGES!X79
    )
)</f>
        <v>Known</v>
      </c>
      <c r="Y79" t="str">
        <f>IF(
    ISERROR(PERCENTAGES!Y79),
    "",
    IF(
        ISNUMBER(PERCENTAGES!Y79),
        IF(
            PERCENTAGES!Y79 &lt; 0.6,
            "NotKnown",
            "Known"
        ),
        PERCENTAGES!Y79
    )
)</f>
        <v>Known</v>
      </c>
      <c r="Z79" t="str">
        <f>IF(
    ISERROR(PERCENTAGES!Z79),
    "",
    IF(
        ISNUMBER(PERCENTAGES!Z79),
        IF(
            PERCENTAGES!Z79 &lt; 0.6,
            "NotKnown",
            "Known"
        ),
        PERCENTAGES!Z79
    )
)</f>
        <v>NotKnown</v>
      </c>
      <c r="AA79" t="str">
        <f>IF(
    ISERROR(PERCENTAGES!AA79),
    "",
    IF(
        ISNUMBER(PERCENTAGES!AA79),
        IF(
            PERCENTAGES!AA79 &lt; 0.6,
            "NotKnown",
            "Known"
        ),
        PERCENTAGES!AA79
    )
)</f>
        <v>Known</v>
      </c>
      <c r="AB79" t="str">
        <f>IF(
    ISERROR(PERCENTAGES!AB79),
    "",
    IF(
        ISNUMBER(PERCENTAGES!AB79),
        IF(
            PERCENTAGES!AB79 &lt; 0.6,
            "NotKnown",
            "Known"
        ),
        PERCENTAGES!AB79
    )
)</f>
        <v>Known</v>
      </c>
      <c r="AC79" t="str">
        <f>IF(
    ISERROR(PERCENTAGES!AC79),
    "",
    IF(
        ISNUMBER(PERCENTAGES!AC79),
        IF(
            PERCENTAGES!AC79 &lt; 0.6,
            "NotKnown",
            "Known"
        ),
        PERCENTAGES!AC79
    )
)</f>
        <v>NotKnown</v>
      </c>
      <c r="AD79" t="str">
        <f>IF(
    ISERROR(PERCENTAGES!AD79),
    "",
    IF(
        ISNUMBER(PERCENTAGES!AD79),
        IF(
            PERCENTAGES!AD79 &lt; 0.6,
            "NotKnown",
            "Known"
        ),
        PERCENTAGES!AD79
    )
)</f>
        <v/>
      </c>
      <c r="AE79" t="str">
        <f>IF(
    ISERROR(PERCENTAGES!AE79),
    "",
    IF(
        ISNUMBER(PERCENTAGES!AE79),
        IF(
            PERCENTAGES!AE79 &lt; 0.6,
            "NotKnown",
            "Known"
        ),
        PERCENTAGES!AE79
    )
)</f>
        <v/>
      </c>
      <c r="AF79" t="str">
        <f>IF(
    ISERROR(PERCENTAGES!AF79),
    "",
    IF(
        ISNUMBER(PERCENTAGES!AF79),
        IF(
            PERCENTAGES!AF79 &lt; 0.6,
            "NotKnown",
            "Known"
        ),
        PERCENTAGES!AF79
    )
)</f>
        <v>NotKnown</v>
      </c>
      <c r="AG79" t="str">
        <f>IF(
    ISERROR(PERCENTAGES!AG79),
    "",
    IF(
        ISNUMBER(PERCENTAGES!AG79),
        IF(
            PERCENTAGES!AG79 &lt; 0.6,
            "NotKnown",
            "Known"
        ),
        PERCENTAGES!AG79
    )
)</f>
        <v>Known</v>
      </c>
      <c r="AH79" t="str">
        <f>IF(
    ISERROR(PERCENTAGES!AH79),
    "",
    IF(
        ISNUMBER(PERCENTAGES!AH79),
        IF(
            PERCENTAGES!AH79 &lt; 0.6,
            "NotKnown",
            "Known"
        ),
        PERCENTAGES!AH79
    )
)</f>
        <v>NotKnown</v>
      </c>
      <c r="AI79" t="str">
        <f>IF(
    ISERROR(PERCENTAGES!AI79),
    "",
    IF(
        ISNUMBER(PERCENTAGES!AI79),
        IF(
            PERCENTAGES!AI79 &lt; 0.6,
            "NotKnown",
            "Known"
        ),
        PERCENTAGES!AI79
    )
)</f>
        <v>NotKnown</v>
      </c>
      <c r="AJ79" t="str">
        <f>IF(
    ISERROR(PERCENTAGES!AJ79),
    "",
    IF(
        ISNUMBER(PERCENTAGES!AJ79),
        IF(
            PERCENTAGES!AJ79 &lt; 0.6,
            "NotKnown",
            "Known"
        ),
        PERCENTAGES!AJ79
    )
)</f>
        <v/>
      </c>
      <c r="AK79" t="str">
        <f>IF(
    ISERROR(PERCENTAGES!AK79),
    "",
    IF(
        ISNUMBER(PERCENTAGES!AK79),
        IF(
            PERCENTAGES!AK79 &lt; 0.6,
            "NotKnown",
            "Known"
        ),
        PERCENTAGES!AK79
    )
)</f>
        <v>NotKnown</v>
      </c>
      <c r="AL79" t="str">
        <f>IF(
    ISERROR(PERCENTAGES!AL79),
    "",
    IF(
        ISNUMBER(PERCENTAGES!AL79),
        IF(
            PERCENTAGES!AL79 &lt; 0.6,
            "NotKnown",
            "Known"
        ),
        PERCENTAGES!AL79
    )
)</f>
        <v>NotKnown</v>
      </c>
      <c r="AM79" t="str">
        <f>IF(
    ISERROR(PERCENTAGES!AM79),
    "",
    IF(
        ISNUMBER(PERCENTAGES!AM79),
        IF(
            PERCENTAGES!AM79 &lt; 0.6,
            "NotKnown",
            "Known"
        ),
        PERCENTAGES!AM79
    )
)</f>
        <v/>
      </c>
      <c r="AN79" t="str">
        <f>IF(
    ISERROR(PERCENTAGES!AN79),
    "",
    IF(
        ISNUMBER(PERCENTAGES!AN79),
        IF(
            PERCENTAGES!AN79 &lt; 0.6,
            "NotKnown",
            "Known"
        ),
        PERCENTAGES!AN79
    )
)</f>
        <v/>
      </c>
      <c r="AO79" t="str">
        <f>IF(
    ISERROR(PERCENTAGES!AO79),
    "",
    IF(
        ISNUMBER(PERCENTAGES!AO79),
        IF(
            PERCENTAGES!AO79 &lt; 0.6,
            "NotKnown",
            "Known"
        ),
        PERCENTAGES!AO79
    )
)</f>
        <v/>
      </c>
      <c r="AP79" t="str">
        <f>IF(
    ISERROR(PERCENTAGES!AP79),
    "",
    IF(
        ISNUMBER(PERCENTAGES!AP79),
        IF(
            PERCENTAGES!AP79 &lt; 0.6,
            "NotKnown",
            "Known"
        ),
        PERCENTAGES!AP79
    )
)</f>
        <v>Known</v>
      </c>
      <c r="AQ79" t="str">
        <f>IF(
    ISERROR(PERCENTAGES!AQ79),
    "",
    IF(
        ISNUMBER(PERCENTAGES!AQ79),
        IF(
            PERCENTAGES!AQ79 &lt; 0.6,
            "NotKnown",
            "Known"
        ),
        PERCENTAGES!AQ79
    )
)</f>
        <v/>
      </c>
      <c r="AR79" t="str">
        <f>IF(
    ISERROR(PERCENTAGES!AR79),
    "",
    IF(
        ISNUMBER(PERCENTAGES!AR79),
        IF(
            PERCENTAGES!AR79 &lt; 0.6,
            "NotKnown",
            "Known"
        ),
        PERCENTAGES!AR79
    )
)</f>
        <v>Known</v>
      </c>
      <c r="AS79" t="str">
        <f>IF(
    ISERROR(PERCENTAGES!AS79),
    "",
    IF(
        ISNUMBER(PERCENTAGES!AS79),
        IF(
            PERCENTAGES!AS79 &lt; 0.6,
            "NotKnown",
            "Known"
        ),
        PERCENTAGES!AS79
    )
)</f>
        <v>Known</v>
      </c>
      <c r="AT79" t="str">
        <f>IF(
    ISERROR(PERCENTAGES!AT79),
    "",
    IF(
        ISNUMBER(PERCENTAGES!AT79),
        IF(
            PERCENTAGES!AT79 &lt; 0.6,
            "NotKnown",
            "Known"
        ),
        PERCENTAGES!AT79
    )
)</f>
        <v>Known</v>
      </c>
    </row>
    <row r="80">
      <c r="A80" s="1" t="str">
        <f>IF(
    ISERROR(PERCENTAGES!A80),
    "",
    IF(
        ISNUMBER(PERCENTAGES!A80),
        IF(
            PERCENTAGES!A80 &lt; 0.6,
            "NotKnown",
            "Known"
        ),
        PERCENTAGES!A80
    )
)</f>
        <v>21B-15</v>
      </c>
      <c r="B80" t="str">
        <f>IF(
    ISERROR(PERCENTAGES!B80),
    "",
    IF(
        ISNUMBER(PERCENTAGES!B80),
        IF(
            PERCENTAGES!B80 &lt; 0.6,
            "NotKnown",
            "Known"
        ),
        PERCENTAGES!B80
    )
)</f>
        <v/>
      </c>
      <c r="C80" t="str">
        <f>IF(
    ISERROR(PERCENTAGES!C80),
    "",
    IF(
        ISNUMBER(PERCENTAGES!C80),
        IF(
            PERCENTAGES!C80 &lt; 0.6,
            "NotKnown",
            "Known"
        ),
        PERCENTAGES!C80
    )
)</f>
        <v>Known</v>
      </c>
      <c r="D80" t="str">
        <f>IF(
    ISERROR(PERCENTAGES!D80),
    "",
    IF(
        ISNUMBER(PERCENTAGES!D80),
        IF(
            PERCENTAGES!D80 &lt; 0.6,
            "NotKnown",
            "Known"
        ),
        PERCENTAGES!D80
    )
)</f>
        <v>Known</v>
      </c>
      <c r="E80" t="str">
        <f>IF(
    ISERROR(PERCENTAGES!E80),
    "",
    IF(
        ISNUMBER(PERCENTAGES!E80),
        IF(
            PERCENTAGES!E80 &lt; 0.6,
            "NotKnown",
            "Known"
        ),
        PERCENTAGES!E80
    )
)</f>
        <v>Known</v>
      </c>
      <c r="F80" t="str">
        <f>IF(
    ISERROR(PERCENTAGES!F80),
    "",
    IF(
        ISNUMBER(PERCENTAGES!F80),
        IF(
            PERCENTAGES!F80 &lt; 0.6,
            "NotKnown",
            "Known"
        ),
        PERCENTAGES!F80
    )
)</f>
        <v>Known</v>
      </c>
      <c r="G80" t="str">
        <f>IF(
    ISERROR(PERCENTAGES!G80),
    "",
    IF(
        ISNUMBER(PERCENTAGES!G80),
        IF(
            PERCENTAGES!G80 &lt; 0.6,
            "NotKnown",
            "Known"
        ),
        PERCENTAGES!G80
    )
)</f>
        <v>Known</v>
      </c>
      <c r="H80" t="str">
        <f>IF(
    ISERROR(PERCENTAGES!H80),
    "",
    IF(
        ISNUMBER(PERCENTAGES!H80),
        IF(
            PERCENTAGES!H80 &lt; 0.6,
            "NotKnown",
            "Known"
        ),
        PERCENTAGES!H80
    )
)</f>
        <v>Known</v>
      </c>
      <c r="I80" t="str">
        <f>IF(
    ISERROR(PERCENTAGES!I80),
    "",
    IF(
        ISNUMBER(PERCENTAGES!I80),
        IF(
            PERCENTAGES!I80 &lt; 0.6,
            "NotKnown",
            "Known"
        ),
        PERCENTAGES!I80
    )
)</f>
        <v>Known</v>
      </c>
      <c r="J80" t="str">
        <f>IF(
    ISERROR(PERCENTAGES!J80),
    "",
    IF(
        ISNUMBER(PERCENTAGES!J80),
        IF(
            PERCENTAGES!J80 &lt; 0.6,
            "NotKnown",
            "Known"
        ),
        PERCENTAGES!J80
    )
)</f>
        <v>Known</v>
      </c>
      <c r="K80" t="str">
        <f>IF(
    ISERROR(PERCENTAGES!K80),
    "",
    IF(
        ISNUMBER(PERCENTAGES!K80),
        IF(
            PERCENTAGES!K80 &lt; 0.6,
            "NotKnown",
            "Known"
        ),
        PERCENTAGES!K80
    )
)</f>
        <v>Known</v>
      </c>
      <c r="L80" t="str">
        <f>IF(
    ISERROR(PERCENTAGES!L80),
    "",
    IF(
        ISNUMBER(PERCENTAGES!L80),
        IF(
            PERCENTAGES!L80 &lt; 0.6,
            "NotKnown",
            "Known"
        ),
        PERCENTAGES!L80
    )
)</f>
        <v>Known</v>
      </c>
      <c r="M80" t="str">
        <f>IF(
    ISERROR(PERCENTAGES!M80),
    "",
    IF(
        ISNUMBER(PERCENTAGES!M80),
        IF(
            PERCENTAGES!M80 &lt; 0.6,
            "NotKnown",
            "Known"
        ),
        PERCENTAGES!M80
    )
)</f>
        <v>Known</v>
      </c>
      <c r="N80" t="str">
        <f>IF(
    ISERROR(PERCENTAGES!N80),
    "",
    IF(
        ISNUMBER(PERCENTAGES!N80),
        IF(
            PERCENTAGES!N80 &lt; 0.6,
            "NotKnown",
            "Known"
        ),
        PERCENTAGES!N80
    )
)</f>
        <v>Known</v>
      </c>
      <c r="O80" t="str">
        <f>IF(
    ISERROR(PERCENTAGES!O80),
    "",
    IF(
        ISNUMBER(PERCENTAGES!O80),
        IF(
            PERCENTAGES!O80 &lt; 0.6,
            "NotKnown",
            "Known"
        ),
        PERCENTAGES!O80
    )
)</f>
        <v>Known</v>
      </c>
      <c r="P80" t="str">
        <f>IF(
    ISERROR(PERCENTAGES!P80),
    "",
    IF(
        ISNUMBER(PERCENTAGES!P80),
        IF(
            PERCENTAGES!P80 &lt; 0.6,
            "NotKnown",
            "Known"
        ),
        PERCENTAGES!P80
    )
)</f>
        <v/>
      </c>
      <c r="Q80" t="str">
        <f>IF(
    ISERROR(PERCENTAGES!Q80),
    "",
    IF(
        ISNUMBER(PERCENTAGES!Q80),
        IF(
            PERCENTAGES!Q80 &lt; 0.6,
            "NotKnown",
            "Known"
        ),
        PERCENTAGES!Q80
    )
)</f>
        <v/>
      </c>
      <c r="R80" t="str">
        <f>IF(
    ISERROR(PERCENTAGES!R80),
    "",
    IF(
        ISNUMBER(PERCENTAGES!R80),
        IF(
            PERCENTAGES!R80 &lt; 0.6,
            "NotKnown",
            "Known"
        ),
        PERCENTAGES!R80
    )
)</f>
        <v>Known</v>
      </c>
      <c r="S80" t="str">
        <f>IF(
    ISERROR(PERCENTAGES!S80),
    "",
    IF(
        ISNUMBER(PERCENTAGES!S80),
        IF(
            PERCENTAGES!S80 &lt; 0.6,
            "NotKnown",
            "Known"
        ),
        PERCENTAGES!S80
    )
)</f>
        <v>Known</v>
      </c>
      <c r="T80" t="str">
        <f>IF(
    ISERROR(PERCENTAGES!T80),
    "",
    IF(
        ISNUMBER(PERCENTAGES!T80),
        IF(
            PERCENTAGES!T80 &lt; 0.6,
            "NotKnown",
            "Known"
        ),
        PERCENTAGES!T80
    )
)</f>
        <v>Known</v>
      </c>
      <c r="U80" t="str">
        <f>IF(
    ISERROR(PERCENTAGES!U80),
    "",
    IF(
        ISNUMBER(PERCENTAGES!U80),
        IF(
            PERCENTAGES!U80 &lt; 0.6,
            "NotKnown",
            "Known"
        ),
        PERCENTAGES!U80
    )
)</f>
        <v>Known</v>
      </c>
      <c r="V80" t="str">
        <f>IF(
    ISERROR(PERCENTAGES!V80),
    "",
    IF(
        ISNUMBER(PERCENTAGES!V80),
        IF(
            PERCENTAGES!V80 &lt; 0.6,
            "NotKnown",
            "Known"
        ),
        PERCENTAGES!V80
    )
)</f>
        <v>Known</v>
      </c>
      <c r="W80" t="str">
        <f>IF(
    ISERROR(PERCENTAGES!W80),
    "",
    IF(
        ISNUMBER(PERCENTAGES!W80),
        IF(
            PERCENTAGES!W80 &lt; 0.6,
            "NotKnown",
            "Known"
        ),
        PERCENTAGES!W80
    )
)</f>
        <v>Known</v>
      </c>
      <c r="X80" t="str">
        <f>IF(
    ISERROR(PERCENTAGES!X80),
    "",
    IF(
        ISNUMBER(PERCENTAGES!X80),
        IF(
            PERCENTAGES!X80 &lt; 0.6,
            "NotKnown",
            "Known"
        ),
        PERCENTAGES!X80
    )
)</f>
        <v>Known</v>
      </c>
      <c r="Y80" t="str">
        <f>IF(
    ISERROR(PERCENTAGES!Y80),
    "",
    IF(
        ISNUMBER(PERCENTAGES!Y80),
        IF(
            PERCENTAGES!Y80 &lt; 0.6,
            "NotKnown",
            "Known"
        ),
        PERCENTAGES!Y80
    )
)</f>
        <v>NotKnown</v>
      </c>
      <c r="Z80" t="str">
        <f>IF(
    ISERROR(PERCENTAGES!Z80),
    "",
    IF(
        ISNUMBER(PERCENTAGES!Z80),
        IF(
            PERCENTAGES!Z80 &lt; 0.6,
            "NotKnown",
            "Known"
        ),
        PERCENTAGES!Z80
    )
)</f>
        <v>Known</v>
      </c>
      <c r="AA80" t="str">
        <f>IF(
    ISERROR(PERCENTAGES!AA80),
    "",
    IF(
        ISNUMBER(PERCENTAGES!AA80),
        IF(
            PERCENTAGES!AA80 &lt; 0.6,
            "NotKnown",
            "Known"
        ),
        PERCENTAGES!AA80
    )
)</f>
        <v>Known</v>
      </c>
      <c r="AB80" t="str">
        <f>IF(
    ISERROR(PERCENTAGES!AB80),
    "",
    IF(
        ISNUMBER(PERCENTAGES!AB80),
        IF(
            PERCENTAGES!AB80 &lt; 0.6,
            "NotKnown",
            "Known"
        ),
        PERCENTAGES!AB80
    )
)</f>
        <v>Known</v>
      </c>
      <c r="AC80" t="str">
        <f>IF(
    ISERROR(PERCENTAGES!AC80),
    "",
    IF(
        ISNUMBER(PERCENTAGES!AC80),
        IF(
            PERCENTAGES!AC80 &lt; 0.6,
            "NotKnown",
            "Known"
        ),
        PERCENTAGES!AC80
    )
)</f>
        <v>Known</v>
      </c>
      <c r="AD80" t="str">
        <f>IF(
    ISERROR(PERCENTAGES!AD80),
    "",
    IF(
        ISNUMBER(PERCENTAGES!AD80),
        IF(
            PERCENTAGES!AD80 &lt; 0.6,
            "NotKnown",
            "Known"
        ),
        PERCENTAGES!AD80
    )
)</f>
        <v/>
      </c>
      <c r="AE80" t="str">
        <f>IF(
    ISERROR(PERCENTAGES!AE80),
    "",
    IF(
        ISNUMBER(PERCENTAGES!AE80),
        IF(
            PERCENTAGES!AE80 &lt; 0.6,
            "NotKnown",
            "Known"
        ),
        PERCENTAGES!AE80
    )
)</f>
        <v/>
      </c>
      <c r="AF80" t="str">
        <f>IF(
    ISERROR(PERCENTAGES!AF80),
    "",
    IF(
        ISNUMBER(PERCENTAGES!AF80),
        IF(
            PERCENTAGES!AF80 &lt; 0.6,
            "NotKnown",
            "Known"
        ),
        PERCENTAGES!AF80
    )
)</f>
        <v>Known</v>
      </c>
      <c r="AG80" t="str">
        <f>IF(
    ISERROR(PERCENTAGES!AG80),
    "",
    IF(
        ISNUMBER(PERCENTAGES!AG80),
        IF(
            PERCENTAGES!AG80 &lt; 0.6,
            "NotKnown",
            "Known"
        ),
        PERCENTAGES!AG80
    )
)</f>
        <v>Known</v>
      </c>
      <c r="AH80" t="str">
        <f>IF(
    ISERROR(PERCENTAGES!AH80),
    "",
    IF(
        ISNUMBER(PERCENTAGES!AH80),
        IF(
            PERCENTAGES!AH80 &lt; 0.6,
            "NotKnown",
            "Known"
        ),
        PERCENTAGES!AH80
    )
)</f>
        <v>Known</v>
      </c>
      <c r="AI80" t="str">
        <f>IF(
    ISERROR(PERCENTAGES!AI80),
    "",
    IF(
        ISNUMBER(PERCENTAGES!AI80),
        IF(
            PERCENTAGES!AI80 &lt; 0.6,
            "NotKnown",
            "Known"
        ),
        PERCENTAGES!AI80
    )
)</f>
        <v>Known</v>
      </c>
      <c r="AJ80" t="str">
        <f>IF(
    ISERROR(PERCENTAGES!AJ80),
    "",
    IF(
        ISNUMBER(PERCENTAGES!AJ80),
        IF(
            PERCENTAGES!AJ80 &lt; 0.6,
            "NotKnown",
            "Known"
        ),
        PERCENTAGES!AJ80
    )
)</f>
        <v/>
      </c>
      <c r="AK80" t="str">
        <f>IF(
    ISERROR(PERCENTAGES!AK80),
    "",
    IF(
        ISNUMBER(PERCENTAGES!AK80),
        IF(
            PERCENTAGES!AK80 &lt; 0.6,
            "NotKnown",
            "Known"
        ),
        PERCENTAGES!AK80
    )
)</f>
        <v>Known</v>
      </c>
      <c r="AL80" t="str">
        <f>IF(
    ISERROR(PERCENTAGES!AL80),
    "",
    IF(
        ISNUMBER(PERCENTAGES!AL80),
        IF(
            PERCENTAGES!AL80 &lt; 0.6,
            "NotKnown",
            "Known"
        ),
        PERCENTAGES!AL80
    )
)</f>
        <v>Known</v>
      </c>
      <c r="AM80" t="str">
        <f>IF(
    ISERROR(PERCENTAGES!AM80),
    "",
    IF(
        ISNUMBER(PERCENTAGES!AM80),
        IF(
            PERCENTAGES!AM80 &lt; 0.6,
            "NotKnown",
            "Known"
        ),
        PERCENTAGES!AM80
    )
)</f>
        <v/>
      </c>
      <c r="AN80" t="str">
        <f>IF(
    ISERROR(PERCENTAGES!AN80),
    "",
    IF(
        ISNUMBER(PERCENTAGES!AN80),
        IF(
            PERCENTAGES!AN80 &lt; 0.6,
            "NotKnown",
            "Known"
        ),
        PERCENTAGES!AN80
    )
)</f>
        <v/>
      </c>
      <c r="AO80" t="str">
        <f>IF(
    ISERROR(PERCENTAGES!AO80),
    "",
    IF(
        ISNUMBER(PERCENTAGES!AO80),
        IF(
            PERCENTAGES!AO80 &lt; 0.6,
            "NotKnown",
            "Known"
        ),
        PERCENTAGES!AO80
    )
)</f>
        <v/>
      </c>
      <c r="AP80" t="str">
        <f>IF(
    ISERROR(PERCENTAGES!AP80),
    "",
    IF(
        ISNUMBER(PERCENTAGES!AP80),
        IF(
            PERCENTAGES!AP80 &lt; 0.6,
            "NotKnown",
            "Known"
        ),
        PERCENTAGES!AP80
    )
)</f>
        <v>Known</v>
      </c>
      <c r="AQ80" t="str">
        <f>IF(
    ISERROR(PERCENTAGES!AQ80),
    "",
    IF(
        ISNUMBER(PERCENTAGES!AQ80),
        IF(
            PERCENTAGES!AQ80 &lt; 0.6,
            "NotKnown",
            "Known"
        ),
        PERCENTAGES!AQ80
    )
)</f>
        <v/>
      </c>
      <c r="AR80" t="str">
        <f>IF(
    ISERROR(PERCENTAGES!AR80),
    "",
    IF(
        ISNUMBER(PERCENTAGES!AR80),
        IF(
            PERCENTAGES!AR80 &lt; 0.6,
            "NotKnown",
            "Known"
        ),
        PERCENTAGES!AR80
    )
)</f>
        <v>Known</v>
      </c>
      <c r="AS80" t="str">
        <f>IF(
    ISERROR(PERCENTAGES!AS80),
    "",
    IF(
        ISNUMBER(PERCENTAGES!AS80),
        IF(
            PERCENTAGES!AS80 &lt; 0.6,
            "NotKnown",
            "Known"
        ),
        PERCENTAGES!AS80
    )
)</f>
        <v>Known</v>
      </c>
      <c r="AT80" t="str">
        <f>IF(
    ISERROR(PERCENTAGES!AT80),
    "",
    IF(
        ISNUMBER(PERCENTAGES!AT80),
        IF(
            PERCENTAGES!AT80 &lt; 0.6,
            "NotKnown",
            "Known"
        ),
        PERCENTAGES!AT80
    )
)</f>
        <v>Known</v>
      </c>
    </row>
    <row r="81">
      <c r="A81" s="1" t="str">
        <f>IF(
    ISERROR(PERCENTAGES!A81),
    "",
    IF(
        ISNUMBER(PERCENTAGES!A81),
        IF(
            PERCENTAGES!A81 &lt; 0.6,
            "NotKnown",
            "Known"
        ),
        PERCENTAGES!A81
    )
)</f>
        <v>21B-16</v>
      </c>
      <c r="B81" t="str">
        <f>IF(
    ISERROR(PERCENTAGES!B81),
    "",
    IF(
        ISNUMBER(PERCENTAGES!B81),
        IF(
            PERCENTAGES!B81 &lt; 0.6,
            "NotKnown",
            "Known"
        ),
        PERCENTAGES!B81
    )
)</f>
        <v/>
      </c>
      <c r="C81" t="str">
        <f>IF(
    ISERROR(PERCENTAGES!C81),
    "",
    IF(
        ISNUMBER(PERCENTAGES!C81),
        IF(
            PERCENTAGES!C81 &lt; 0.6,
            "NotKnown",
            "Known"
        ),
        PERCENTAGES!C81
    )
)</f>
        <v>Known</v>
      </c>
      <c r="D81" t="str">
        <f>IF(
    ISERROR(PERCENTAGES!D81),
    "",
    IF(
        ISNUMBER(PERCENTAGES!D81),
        IF(
            PERCENTAGES!D81 &lt; 0.6,
            "NotKnown",
            "Known"
        ),
        PERCENTAGES!D81
    )
)</f>
        <v>Known</v>
      </c>
      <c r="E81" t="str">
        <f>IF(
    ISERROR(PERCENTAGES!E81),
    "",
    IF(
        ISNUMBER(PERCENTAGES!E81),
        IF(
            PERCENTAGES!E81 &lt; 0.6,
            "NotKnown",
            "Known"
        ),
        PERCENTAGES!E81
    )
)</f>
        <v>NotKnown</v>
      </c>
      <c r="F81" t="str">
        <f>IF(
    ISERROR(PERCENTAGES!F81),
    "",
    IF(
        ISNUMBER(PERCENTAGES!F81),
        IF(
            PERCENTAGES!F81 &lt; 0.6,
            "NotKnown",
            "Known"
        ),
        PERCENTAGES!F81
    )
)</f>
        <v>Known</v>
      </c>
      <c r="G81" t="str">
        <f>IF(
    ISERROR(PERCENTAGES!G81),
    "",
    IF(
        ISNUMBER(PERCENTAGES!G81),
        IF(
            PERCENTAGES!G81 &lt; 0.6,
            "NotKnown",
            "Known"
        ),
        PERCENTAGES!G81
    )
)</f>
        <v>Known</v>
      </c>
      <c r="H81" t="str">
        <f>IF(
    ISERROR(PERCENTAGES!H81),
    "",
    IF(
        ISNUMBER(PERCENTAGES!H81),
        IF(
            PERCENTAGES!H81 &lt; 0.6,
            "NotKnown",
            "Known"
        ),
        PERCENTAGES!H81
    )
)</f>
        <v>Known</v>
      </c>
      <c r="I81" t="str">
        <f>IF(
    ISERROR(PERCENTAGES!I81),
    "",
    IF(
        ISNUMBER(PERCENTAGES!I81),
        IF(
            PERCENTAGES!I81 &lt; 0.6,
            "NotKnown",
            "Known"
        ),
        PERCENTAGES!I81
    )
)</f>
        <v>Known</v>
      </c>
      <c r="J81" t="str">
        <f>IF(
    ISERROR(PERCENTAGES!J81),
    "",
    IF(
        ISNUMBER(PERCENTAGES!J81),
        IF(
            PERCENTAGES!J81 &lt; 0.6,
            "NotKnown",
            "Known"
        ),
        PERCENTAGES!J81
    )
)</f>
        <v>Known</v>
      </c>
      <c r="K81" t="str">
        <f>IF(
    ISERROR(PERCENTAGES!K81),
    "",
    IF(
        ISNUMBER(PERCENTAGES!K81),
        IF(
            PERCENTAGES!K81 &lt; 0.6,
            "NotKnown",
            "Known"
        ),
        PERCENTAGES!K81
    )
)</f>
        <v>Known</v>
      </c>
      <c r="L81" t="str">
        <f>IF(
    ISERROR(PERCENTAGES!L81),
    "",
    IF(
        ISNUMBER(PERCENTAGES!L81),
        IF(
            PERCENTAGES!L81 &lt; 0.6,
            "NotKnown",
            "Known"
        ),
        PERCENTAGES!L81
    )
)</f>
        <v>Known</v>
      </c>
      <c r="M81" t="str">
        <f>IF(
    ISERROR(PERCENTAGES!M81),
    "",
    IF(
        ISNUMBER(PERCENTAGES!M81),
        IF(
            PERCENTAGES!M81 &lt; 0.6,
            "NotKnown",
            "Known"
        ),
        PERCENTAGES!M81
    )
)</f>
        <v>Known</v>
      </c>
      <c r="N81" t="str">
        <f>IF(
    ISERROR(PERCENTAGES!N81),
    "",
    IF(
        ISNUMBER(PERCENTAGES!N81),
        IF(
            PERCENTAGES!N81 &lt; 0.6,
            "NotKnown",
            "Known"
        ),
        PERCENTAGES!N81
    )
)</f>
        <v>Known</v>
      </c>
      <c r="O81" t="str">
        <f>IF(
    ISERROR(PERCENTAGES!O81),
    "",
    IF(
        ISNUMBER(PERCENTAGES!O81),
        IF(
            PERCENTAGES!O81 &lt; 0.6,
            "NotKnown",
            "Known"
        ),
        PERCENTAGES!O81
    )
)</f>
        <v>Known</v>
      </c>
      <c r="P81" t="str">
        <f>IF(
    ISERROR(PERCENTAGES!P81),
    "",
    IF(
        ISNUMBER(PERCENTAGES!P81),
        IF(
            PERCENTAGES!P81 &lt; 0.6,
            "NotKnown",
            "Known"
        ),
        PERCENTAGES!P81
    )
)</f>
        <v/>
      </c>
      <c r="Q81" t="str">
        <f>IF(
    ISERROR(PERCENTAGES!Q81),
    "",
    IF(
        ISNUMBER(PERCENTAGES!Q81),
        IF(
            PERCENTAGES!Q81 &lt; 0.6,
            "NotKnown",
            "Known"
        ),
        PERCENTAGES!Q81
    )
)</f>
        <v/>
      </c>
      <c r="R81" t="str">
        <f>IF(
    ISERROR(PERCENTAGES!R81),
    "",
    IF(
        ISNUMBER(PERCENTAGES!R81),
        IF(
            PERCENTAGES!R81 &lt; 0.6,
            "NotKnown",
            "Known"
        ),
        PERCENTAGES!R81
    )
)</f>
        <v>Known</v>
      </c>
      <c r="S81" t="str">
        <f>IF(
    ISERROR(PERCENTAGES!S81),
    "",
    IF(
        ISNUMBER(PERCENTAGES!S81),
        IF(
            PERCENTAGES!S81 &lt; 0.6,
            "NotKnown",
            "Known"
        ),
        PERCENTAGES!S81
    )
)</f>
        <v>Known</v>
      </c>
      <c r="T81" t="str">
        <f>IF(
    ISERROR(PERCENTAGES!T81),
    "",
    IF(
        ISNUMBER(PERCENTAGES!T81),
        IF(
            PERCENTAGES!T81 &lt; 0.6,
            "NotKnown",
            "Known"
        ),
        PERCENTAGES!T81
    )
)</f>
        <v>Known</v>
      </c>
      <c r="U81" t="str">
        <f>IF(
    ISERROR(PERCENTAGES!U81),
    "",
    IF(
        ISNUMBER(PERCENTAGES!U81),
        IF(
            PERCENTAGES!U81 &lt; 0.6,
            "NotKnown",
            "Known"
        ),
        PERCENTAGES!U81
    )
)</f>
        <v>Known</v>
      </c>
      <c r="V81" t="str">
        <f>IF(
    ISERROR(PERCENTAGES!V81),
    "",
    IF(
        ISNUMBER(PERCENTAGES!V81),
        IF(
            PERCENTAGES!V81 &lt; 0.6,
            "NotKnown",
            "Known"
        ),
        PERCENTAGES!V81
    )
)</f>
        <v>Known</v>
      </c>
      <c r="W81" t="str">
        <f>IF(
    ISERROR(PERCENTAGES!W81),
    "",
    IF(
        ISNUMBER(PERCENTAGES!W81),
        IF(
            PERCENTAGES!W81 &lt; 0.6,
            "NotKnown",
            "Known"
        ),
        PERCENTAGES!W81
    )
)</f>
        <v>Known</v>
      </c>
      <c r="X81" t="str">
        <f>IF(
    ISERROR(PERCENTAGES!X81),
    "",
    IF(
        ISNUMBER(PERCENTAGES!X81),
        IF(
            PERCENTAGES!X81 &lt; 0.6,
            "NotKnown",
            "Known"
        ),
        PERCENTAGES!X81
    )
)</f>
        <v>Known</v>
      </c>
      <c r="Y81" t="str">
        <f>IF(
    ISERROR(PERCENTAGES!Y81),
    "",
    IF(
        ISNUMBER(PERCENTAGES!Y81),
        IF(
            PERCENTAGES!Y81 &lt; 0.6,
            "NotKnown",
            "Known"
        ),
        PERCENTAGES!Y81
    )
)</f>
        <v>NotKnown</v>
      </c>
      <c r="Z81" t="str">
        <f>IF(
    ISERROR(PERCENTAGES!Z81),
    "",
    IF(
        ISNUMBER(PERCENTAGES!Z81),
        IF(
            PERCENTAGES!Z81 &lt; 0.6,
            "NotKnown",
            "Known"
        ),
        PERCENTAGES!Z81
    )
)</f>
        <v>Known</v>
      </c>
      <c r="AA81" t="str">
        <f>IF(
    ISERROR(PERCENTAGES!AA81),
    "",
    IF(
        ISNUMBER(PERCENTAGES!AA81),
        IF(
            PERCENTAGES!AA81 &lt; 0.6,
            "NotKnown",
            "Known"
        ),
        PERCENTAGES!AA81
    )
)</f>
        <v>Known</v>
      </c>
      <c r="AB81" t="str">
        <f>IF(
    ISERROR(PERCENTAGES!AB81),
    "",
    IF(
        ISNUMBER(PERCENTAGES!AB81),
        IF(
            PERCENTAGES!AB81 &lt; 0.6,
            "NotKnown",
            "Known"
        ),
        PERCENTAGES!AB81
    )
)</f>
        <v>Known</v>
      </c>
      <c r="AC81" t="str">
        <f>IF(
    ISERROR(PERCENTAGES!AC81),
    "",
    IF(
        ISNUMBER(PERCENTAGES!AC81),
        IF(
            PERCENTAGES!AC81 &lt; 0.6,
            "NotKnown",
            "Known"
        ),
        PERCENTAGES!AC81
    )
)</f>
        <v>Known</v>
      </c>
      <c r="AD81" t="str">
        <f>IF(
    ISERROR(PERCENTAGES!AD81),
    "",
    IF(
        ISNUMBER(PERCENTAGES!AD81),
        IF(
            PERCENTAGES!AD81 &lt; 0.6,
            "NotKnown",
            "Known"
        ),
        PERCENTAGES!AD81
    )
)</f>
        <v/>
      </c>
      <c r="AE81" t="str">
        <f>IF(
    ISERROR(PERCENTAGES!AE81),
    "",
    IF(
        ISNUMBER(PERCENTAGES!AE81),
        IF(
            PERCENTAGES!AE81 &lt; 0.6,
            "NotKnown",
            "Known"
        ),
        PERCENTAGES!AE81
    )
)</f>
        <v/>
      </c>
      <c r="AF81" t="str">
        <f>IF(
    ISERROR(PERCENTAGES!AF81),
    "",
    IF(
        ISNUMBER(PERCENTAGES!AF81),
        IF(
            PERCENTAGES!AF81 &lt; 0.6,
            "NotKnown",
            "Known"
        ),
        PERCENTAGES!AF81
    )
)</f>
        <v>Known</v>
      </c>
      <c r="AG81" t="str">
        <f>IF(
    ISERROR(PERCENTAGES!AG81),
    "",
    IF(
        ISNUMBER(PERCENTAGES!AG81),
        IF(
            PERCENTAGES!AG81 &lt; 0.6,
            "NotKnown",
            "Known"
        ),
        PERCENTAGES!AG81
    )
)</f>
        <v>Known</v>
      </c>
      <c r="AH81" t="str">
        <f>IF(
    ISERROR(PERCENTAGES!AH81),
    "",
    IF(
        ISNUMBER(PERCENTAGES!AH81),
        IF(
            PERCENTAGES!AH81 &lt; 0.6,
            "NotKnown",
            "Known"
        ),
        PERCENTAGES!AH81
    )
)</f>
        <v>Known</v>
      </c>
      <c r="AI81" t="str">
        <f>IF(
    ISERROR(PERCENTAGES!AI81),
    "",
    IF(
        ISNUMBER(PERCENTAGES!AI81),
        IF(
            PERCENTAGES!AI81 &lt; 0.6,
            "NotKnown",
            "Known"
        ),
        PERCENTAGES!AI81
    )
)</f>
        <v>NotKnown</v>
      </c>
      <c r="AJ81" t="str">
        <f>IF(
    ISERROR(PERCENTAGES!AJ81),
    "",
    IF(
        ISNUMBER(PERCENTAGES!AJ81),
        IF(
            PERCENTAGES!AJ81 &lt; 0.6,
            "NotKnown",
            "Known"
        ),
        PERCENTAGES!AJ81
    )
)</f>
        <v/>
      </c>
      <c r="AK81" t="str">
        <f>IF(
    ISERROR(PERCENTAGES!AK81),
    "",
    IF(
        ISNUMBER(PERCENTAGES!AK81),
        IF(
            PERCENTAGES!AK81 &lt; 0.6,
            "NotKnown",
            "Known"
        ),
        PERCENTAGES!AK81
    )
)</f>
        <v>Known</v>
      </c>
      <c r="AL81" t="str">
        <f>IF(
    ISERROR(PERCENTAGES!AL81),
    "",
    IF(
        ISNUMBER(PERCENTAGES!AL81),
        IF(
            PERCENTAGES!AL81 &lt; 0.6,
            "NotKnown",
            "Known"
        ),
        PERCENTAGES!AL81
    )
)</f>
        <v>Known</v>
      </c>
      <c r="AM81" t="str">
        <f>IF(
    ISERROR(PERCENTAGES!AM81),
    "",
    IF(
        ISNUMBER(PERCENTAGES!AM81),
        IF(
            PERCENTAGES!AM81 &lt; 0.6,
            "NotKnown",
            "Known"
        ),
        PERCENTAGES!AM81
    )
)</f>
        <v/>
      </c>
      <c r="AN81" t="str">
        <f>IF(
    ISERROR(PERCENTAGES!AN81),
    "",
    IF(
        ISNUMBER(PERCENTAGES!AN81),
        IF(
            PERCENTAGES!AN81 &lt; 0.6,
            "NotKnown",
            "Known"
        ),
        PERCENTAGES!AN81
    )
)</f>
        <v/>
      </c>
      <c r="AO81" t="str">
        <f>IF(
    ISERROR(PERCENTAGES!AO81),
    "",
    IF(
        ISNUMBER(PERCENTAGES!AO81),
        IF(
            PERCENTAGES!AO81 &lt; 0.6,
            "NotKnown",
            "Known"
        ),
        PERCENTAGES!AO81
    )
)</f>
        <v/>
      </c>
      <c r="AP81" t="str">
        <f>IF(
    ISERROR(PERCENTAGES!AP81),
    "",
    IF(
        ISNUMBER(PERCENTAGES!AP81),
        IF(
            PERCENTAGES!AP81 &lt; 0.6,
            "NotKnown",
            "Known"
        ),
        PERCENTAGES!AP81
    )
)</f>
        <v>Known</v>
      </c>
      <c r="AQ81" t="str">
        <f>IF(
    ISERROR(PERCENTAGES!AQ81),
    "",
    IF(
        ISNUMBER(PERCENTAGES!AQ81),
        IF(
            PERCENTAGES!AQ81 &lt; 0.6,
            "NotKnown",
            "Known"
        ),
        PERCENTAGES!AQ81
    )
)</f>
        <v/>
      </c>
      <c r="AR81" t="str">
        <f>IF(
    ISERROR(PERCENTAGES!AR81),
    "",
    IF(
        ISNUMBER(PERCENTAGES!AR81),
        IF(
            PERCENTAGES!AR81 &lt; 0.6,
            "NotKnown",
            "Known"
        ),
        PERCENTAGES!AR81
    )
)</f>
        <v>Known</v>
      </c>
      <c r="AS81" t="str">
        <f>IF(
    ISERROR(PERCENTAGES!AS81),
    "",
    IF(
        ISNUMBER(PERCENTAGES!AS81),
        IF(
            PERCENTAGES!AS81 &lt; 0.6,
            "NotKnown",
            "Known"
        ),
        PERCENTAGES!AS81
    )
)</f>
        <v>Known</v>
      </c>
      <c r="AT81" t="str">
        <f>IF(
    ISERROR(PERCENTAGES!AT81),
    "",
    IF(
        ISNUMBER(PERCENTAGES!AT81),
        IF(
            PERCENTAGES!AT81 &lt; 0.6,
            "NotKnown",
            "Known"
        ),
        PERCENTAGES!AT81
    )
)</f>
        <v>Known</v>
      </c>
    </row>
    <row r="82">
      <c r="A82" s="1" t="str">
        <f>IF(
    ISERROR(PERCENTAGES!A82),
    "",
    IF(
        ISNUMBER(PERCENTAGES!A82),
        IF(
            PERCENTAGES!A82 &lt; 0.6,
            "NotKnown",
            "Known"
        ),
        PERCENTAGES!A82
    )
)</f>
        <v>21B-17</v>
      </c>
      <c r="B82" t="str">
        <f>IF(
    ISERROR(PERCENTAGES!B82),
    "",
    IF(
        ISNUMBER(PERCENTAGES!B82),
        IF(
            PERCENTAGES!B82 &lt; 0.6,
            "NotKnown",
            "Known"
        ),
        PERCENTAGES!B82
    )
)</f>
        <v/>
      </c>
      <c r="C82" t="str">
        <f>IF(
    ISERROR(PERCENTAGES!C82),
    "",
    IF(
        ISNUMBER(PERCENTAGES!C82),
        IF(
            PERCENTAGES!C82 &lt; 0.6,
            "NotKnown",
            "Known"
        ),
        PERCENTAGES!C82
    )
)</f>
        <v>Known</v>
      </c>
      <c r="D82" t="str">
        <f>IF(
    ISERROR(PERCENTAGES!D82),
    "",
    IF(
        ISNUMBER(PERCENTAGES!D82),
        IF(
            PERCENTAGES!D82 &lt; 0.6,
            "NotKnown",
            "Known"
        ),
        PERCENTAGES!D82
    )
)</f>
        <v>Known</v>
      </c>
      <c r="E82" t="str">
        <f>IF(
    ISERROR(PERCENTAGES!E82),
    "",
    IF(
        ISNUMBER(PERCENTAGES!E82),
        IF(
            PERCENTAGES!E82 &lt; 0.6,
            "NotKnown",
            "Known"
        ),
        PERCENTAGES!E82
    )
)</f>
        <v>NotKnown</v>
      </c>
      <c r="F82" t="str">
        <f>IF(
    ISERROR(PERCENTAGES!F82),
    "",
    IF(
        ISNUMBER(PERCENTAGES!F82),
        IF(
            PERCENTAGES!F82 &lt; 0.6,
            "NotKnown",
            "Known"
        ),
        PERCENTAGES!F82
    )
)</f>
        <v>Known</v>
      </c>
      <c r="G82" t="str">
        <f>IF(
    ISERROR(PERCENTAGES!G82),
    "",
    IF(
        ISNUMBER(PERCENTAGES!G82),
        IF(
            PERCENTAGES!G82 &lt; 0.6,
            "NotKnown",
            "Known"
        ),
        PERCENTAGES!G82
    )
)</f>
        <v>Known</v>
      </c>
      <c r="H82" t="str">
        <f>IF(
    ISERROR(PERCENTAGES!H82),
    "",
    IF(
        ISNUMBER(PERCENTAGES!H82),
        IF(
            PERCENTAGES!H82 &lt; 0.6,
            "NotKnown",
            "Known"
        ),
        PERCENTAGES!H82
    )
)</f>
        <v>Known</v>
      </c>
      <c r="I82" t="str">
        <f>IF(
    ISERROR(PERCENTAGES!I82),
    "",
    IF(
        ISNUMBER(PERCENTAGES!I82),
        IF(
            PERCENTAGES!I82 &lt; 0.6,
            "NotKnown",
            "Known"
        ),
        PERCENTAGES!I82
    )
)</f>
        <v>Known</v>
      </c>
      <c r="J82" t="str">
        <f>IF(
    ISERROR(PERCENTAGES!J82),
    "",
    IF(
        ISNUMBER(PERCENTAGES!J82),
        IF(
            PERCENTAGES!J82 &lt; 0.6,
            "NotKnown",
            "Known"
        ),
        PERCENTAGES!J82
    )
)</f>
        <v>Known</v>
      </c>
      <c r="K82" t="str">
        <f>IF(
    ISERROR(PERCENTAGES!K82),
    "",
    IF(
        ISNUMBER(PERCENTAGES!K82),
        IF(
            PERCENTAGES!K82 &lt; 0.6,
            "NotKnown",
            "Known"
        ),
        PERCENTAGES!K82
    )
)</f>
        <v>Known</v>
      </c>
      <c r="L82" t="str">
        <f>IF(
    ISERROR(PERCENTAGES!L82),
    "",
    IF(
        ISNUMBER(PERCENTAGES!L82),
        IF(
            PERCENTAGES!L82 &lt; 0.6,
            "NotKnown",
            "Known"
        ),
        PERCENTAGES!L82
    )
)</f>
        <v>Known</v>
      </c>
      <c r="M82" t="str">
        <f>IF(
    ISERROR(PERCENTAGES!M82),
    "",
    IF(
        ISNUMBER(PERCENTAGES!M82),
        IF(
            PERCENTAGES!M82 &lt; 0.6,
            "NotKnown",
            "Known"
        ),
        PERCENTAGES!M82
    )
)</f>
        <v>Known</v>
      </c>
      <c r="N82" t="str">
        <f>IF(
    ISERROR(PERCENTAGES!N82),
    "",
    IF(
        ISNUMBER(PERCENTAGES!N82),
        IF(
            PERCENTAGES!N82 &lt; 0.6,
            "NotKnown",
            "Known"
        ),
        PERCENTAGES!N82
    )
)</f>
        <v>Known</v>
      </c>
      <c r="O82" t="str">
        <f>IF(
    ISERROR(PERCENTAGES!O82),
    "",
    IF(
        ISNUMBER(PERCENTAGES!O82),
        IF(
            PERCENTAGES!O82 &lt; 0.6,
            "NotKnown",
            "Known"
        ),
        PERCENTAGES!O82
    )
)</f>
        <v>Known</v>
      </c>
      <c r="P82" t="str">
        <f>IF(
    ISERROR(PERCENTAGES!P82),
    "",
    IF(
        ISNUMBER(PERCENTAGES!P82),
        IF(
            PERCENTAGES!P82 &lt; 0.6,
            "NotKnown",
            "Known"
        ),
        PERCENTAGES!P82
    )
)</f>
        <v/>
      </c>
      <c r="Q82" t="str">
        <f>IF(
    ISERROR(PERCENTAGES!Q82),
    "",
    IF(
        ISNUMBER(PERCENTAGES!Q82),
        IF(
            PERCENTAGES!Q82 &lt; 0.6,
            "NotKnown",
            "Known"
        ),
        PERCENTAGES!Q82
    )
)</f>
        <v/>
      </c>
      <c r="R82" t="str">
        <f>IF(
    ISERROR(PERCENTAGES!R82),
    "",
    IF(
        ISNUMBER(PERCENTAGES!R82),
        IF(
            PERCENTAGES!R82 &lt; 0.6,
            "NotKnown",
            "Known"
        ),
        PERCENTAGES!R82
    )
)</f>
        <v>Known</v>
      </c>
      <c r="S82" t="str">
        <f>IF(
    ISERROR(PERCENTAGES!S82),
    "",
    IF(
        ISNUMBER(PERCENTAGES!S82),
        IF(
            PERCENTAGES!S82 &lt; 0.6,
            "NotKnown",
            "Known"
        ),
        PERCENTAGES!S82
    )
)</f>
        <v>Known</v>
      </c>
      <c r="T82" t="str">
        <f>IF(
    ISERROR(PERCENTAGES!T82),
    "",
    IF(
        ISNUMBER(PERCENTAGES!T82),
        IF(
            PERCENTAGES!T82 &lt; 0.6,
            "NotKnown",
            "Known"
        ),
        PERCENTAGES!T82
    )
)</f>
        <v>Known</v>
      </c>
      <c r="U82" t="str">
        <f>IF(
    ISERROR(PERCENTAGES!U82),
    "",
    IF(
        ISNUMBER(PERCENTAGES!U82),
        IF(
            PERCENTAGES!U82 &lt; 0.6,
            "NotKnown",
            "Known"
        ),
        PERCENTAGES!U82
    )
)</f>
        <v>Known</v>
      </c>
      <c r="V82" t="str">
        <f>IF(
    ISERROR(PERCENTAGES!V82),
    "",
    IF(
        ISNUMBER(PERCENTAGES!V82),
        IF(
            PERCENTAGES!V82 &lt; 0.6,
            "NotKnown",
            "Known"
        ),
        PERCENTAGES!V82
    )
)</f>
        <v>Known</v>
      </c>
      <c r="W82" t="str">
        <f>IF(
    ISERROR(PERCENTAGES!W82),
    "",
    IF(
        ISNUMBER(PERCENTAGES!W82),
        IF(
            PERCENTAGES!W82 &lt; 0.6,
            "NotKnown",
            "Known"
        ),
        PERCENTAGES!W82
    )
)</f>
        <v>Known</v>
      </c>
      <c r="X82" t="str">
        <f>IF(
    ISERROR(PERCENTAGES!X82),
    "",
    IF(
        ISNUMBER(PERCENTAGES!X82),
        IF(
            PERCENTAGES!X82 &lt; 0.6,
            "NotKnown",
            "Known"
        ),
        PERCENTAGES!X82
    )
)</f>
        <v>Known</v>
      </c>
      <c r="Y82" t="str">
        <f>IF(
    ISERROR(PERCENTAGES!Y82),
    "",
    IF(
        ISNUMBER(PERCENTAGES!Y82),
        IF(
            PERCENTAGES!Y82 &lt; 0.6,
            "NotKnown",
            "Known"
        ),
        PERCENTAGES!Y82
    )
)</f>
        <v>Known</v>
      </c>
      <c r="Z82" t="str">
        <f>IF(
    ISERROR(PERCENTAGES!Z82),
    "",
    IF(
        ISNUMBER(PERCENTAGES!Z82),
        IF(
            PERCENTAGES!Z82 &lt; 0.6,
            "NotKnown",
            "Known"
        ),
        PERCENTAGES!Z82
    )
)</f>
        <v>Known</v>
      </c>
      <c r="AA82" t="str">
        <f>IF(
    ISERROR(PERCENTAGES!AA82),
    "",
    IF(
        ISNUMBER(PERCENTAGES!AA82),
        IF(
            PERCENTAGES!AA82 &lt; 0.6,
            "NotKnown",
            "Known"
        ),
        PERCENTAGES!AA82
    )
)</f>
        <v>Known</v>
      </c>
      <c r="AB82" t="str">
        <f>IF(
    ISERROR(PERCENTAGES!AB82),
    "",
    IF(
        ISNUMBER(PERCENTAGES!AB82),
        IF(
            PERCENTAGES!AB82 &lt; 0.6,
            "NotKnown",
            "Known"
        ),
        PERCENTAGES!AB82
    )
)</f>
        <v>Known</v>
      </c>
      <c r="AC82" t="str">
        <f>IF(
    ISERROR(PERCENTAGES!AC82),
    "",
    IF(
        ISNUMBER(PERCENTAGES!AC82),
        IF(
            PERCENTAGES!AC82 &lt; 0.6,
            "NotKnown",
            "Known"
        ),
        PERCENTAGES!AC82
    )
)</f>
        <v>Known</v>
      </c>
      <c r="AD82" t="str">
        <f>IF(
    ISERROR(PERCENTAGES!AD82),
    "",
    IF(
        ISNUMBER(PERCENTAGES!AD82),
        IF(
            PERCENTAGES!AD82 &lt; 0.6,
            "NotKnown",
            "Known"
        ),
        PERCENTAGES!AD82
    )
)</f>
        <v/>
      </c>
      <c r="AE82" t="str">
        <f>IF(
    ISERROR(PERCENTAGES!AE82),
    "",
    IF(
        ISNUMBER(PERCENTAGES!AE82),
        IF(
            PERCENTAGES!AE82 &lt; 0.6,
            "NotKnown",
            "Known"
        ),
        PERCENTAGES!AE82
    )
)</f>
        <v/>
      </c>
      <c r="AF82" t="str">
        <f>IF(
    ISERROR(PERCENTAGES!AF82),
    "",
    IF(
        ISNUMBER(PERCENTAGES!AF82),
        IF(
            PERCENTAGES!AF82 &lt; 0.6,
            "NotKnown",
            "Known"
        ),
        PERCENTAGES!AF82
    )
)</f>
        <v>Known</v>
      </c>
      <c r="AG82" t="str">
        <f>IF(
    ISERROR(PERCENTAGES!AG82),
    "",
    IF(
        ISNUMBER(PERCENTAGES!AG82),
        IF(
            PERCENTAGES!AG82 &lt; 0.6,
            "NotKnown",
            "Known"
        ),
        PERCENTAGES!AG82
    )
)</f>
        <v>Known</v>
      </c>
      <c r="AH82" t="str">
        <f>IF(
    ISERROR(PERCENTAGES!AH82),
    "",
    IF(
        ISNUMBER(PERCENTAGES!AH82),
        IF(
            PERCENTAGES!AH82 &lt; 0.6,
            "NotKnown",
            "Known"
        ),
        PERCENTAGES!AH82
    )
)</f>
        <v>Known</v>
      </c>
      <c r="AI82" t="str">
        <f>IF(
    ISERROR(PERCENTAGES!AI82),
    "",
    IF(
        ISNUMBER(PERCENTAGES!AI82),
        IF(
            PERCENTAGES!AI82 &lt; 0.6,
            "NotKnown",
            "Known"
        ),
        PERCENTAGES!AI82
    )
)</f>
        <v>Known</v>
      </c>
      <c r="AJ82" t="str">
        <f>IF(
    ISERROR(PERCENTAGES!AJ82),
    "",
    IF(
        ISNUMBER(PERCENTAGES!AJ82),
        IF(
            PERCENTAGES!AJ82 &lt; 0.6,
            "NotKnown",
            "Known"
        ),
        PERCENTAGES!AJ82
    )
)</f>
        <v/>
      </c>
      <c r="AK82" t="str">
        <f>IF(
    ISERROR(PERCENTAGES!AK82),
    "",
    IF(
        ISNUMBER(PERCENTAGES!AK82),
        IF(
            PERCENTAGES!AK82 &lt; 0.6,
            "NotKnown",
            "Known"
        ),
        PERCENTAGES!AK82
    )
)</f>
        <v>Known</v>
      </c>
      <c r="AL82" t="str">
        <f>IF(
    ISERROR(PERCENTAGES!AL82),
    "",
    IF(
        ISNUMBER(PERCENTAGES!AL82),
        IF(
            PERCENTAGES!AL82 &lt; 0.6,
            "NotKnown",
            "Known"
        ),
        PERCENTAGES!AL82
    )
)</f>
        <v>Known</v>
      </c>
      <c r="AM82" t="str">
        <f>IF(
    ISERROR(PERCENTAGES!AM82),
    "",
    IF(
        ISNUMBER(PERCENTAGES!AM82),
        IF(
            PERCENTAGES!AM82 &lt; 0.6,
            "NotKnown",
            "Known"
        ),
        PERCENTAGES!AM82
    )
)</f>
        <v/>
      </c>
      <c r="AN82" t="str">
        <f>IF(
    ISERROR(PERCENTAGES!AN82),
    "",
    IF(
        ISNUMBER(PERCENTAGES!AN82),
        IF(
            PERCENTAGES!AN82 &lt; 0.6,
            "NotKnown",
            "Known"
        ),
        PERCENTAGES!AN82
    )
)</f>
        <v/>
      </c>
      <c r="AO82" t="str">
        <f>IF(
    ISERROR(PERCENTAGES!AO82),
    "",
    IF(
        ISNUMBER(PERCENTAGES!AO82),
        IF(
            PERCENTAGES!AO82 &lt; 0.6,
            "NotKnown",
            "Known"
        ),
        PERCENTAGES!AO82
    )
)</f>
        <v/>
      </c>
      <c r="AP82" t="str">
        <f>IF(
    ISERROR(PERCENTAGES!AP82),
    "",
    IF(
        ISNUMBER(PERCENTAGES!AP82),
        IF(
            PERCENTAGES!AP82 &lt; 0.6,
            "NotKnown",
            "Known"
        ),
        PERCENTAGES!AP82
    )
)</f>
        <v>Known</v>
      </c>
      <c r="AQ82" t="str">
        <f>IF(
    ISERROR(PERCENTAGES!AQ82),
    "",
    IF(
        ISNUMBER(PERCENTAGES!AQ82),
        IF(
            PERCENTAGES!AQ82 &lt; 0.6,
            "NotKnown",
            "Known"
        ),
        PERCENTAGES!AQ82
    )
)</f>
        <v/>
      </c>
      <c r="AR82" t="str">
        <f>IF(
    ISERROR(PERCENTAGES!AR82),
    "",
    IF(
        ISNUMBER(PERCENTAGES!AR82),
        IF(
            PERCENTAGES!AR82 &lt; 0.6,
            "NotKnown",
            "Known"
        ),
        PERCENTAGES!AR82
    )
)</f>
        <v>Known</v>
      </c>
      <c r="AS82" t="str">
        <f>IF(
    ISERROR(PERCENTAGES!AS82),
    "",
    IF(
        ISNUMBER(PERCENTAGES!AS82),
        IF(
            PERCENTAGES!AS82 &lt; 0.6,
            "NotKnown",
            "Known"
        ),
        PERCENTAGES!AS82
    )
)</f>
        <v>Known</v>
      </c>
      <c r="AT82" t="str">
        <f>IF(
    ISERROR(PERCENTAGES!AT82),
    "",
    IF(
        ISNUMBER(PERCENTAGES!AT82),
        IF(
            PERCENTAGES!AT82 &lt; 0.6,
            "NotKnown",
            "Known"
        ),
        PERCENTAGES!AT82
    )
)</f>
        <v>Known</v>
      </c>
    </row>
    <row r="83">
      <c r="A83" s="1" t="str">
        <f>IF(
    ISERROR(PERCENTAGES!A83),
    "",
    IF(
        ISNUMBER(PERCENTAGES!A83),
        IF(
            PERCENTAGES!A83 &lt; 0.6,
            "NotKnown",
            "Known"
        ),
        PERCENTAGES!A83
    )
)</f>
        <v>21B-18</v>
      </c>
      <c r="B83" t="str">
        <f>IF(
    ISERROR(PERCENTAGES!B83),
    "",
    IF(
        ISNUMBER(PERCENTAGES!B83),
        IF(
            PERCENTAGES!B83 &lt; 0.6,
            "NotKnown",
            "Known"
        ),
        PERCENTAGES!B83
    )
)</f>
        <v/>
      </c>
      <c r="C83" t="str">
        <f>IF(
    ISERROR(PERCENTAGES!C83),
    "",
    IF(
        ISNUMBER(PERCENTAGES!C83),
        IF(
            PERCENTAGES!C83 &lt; 0.6,
            "NotKnown",
            "Known"
        ),
        PERCENTAGES!C83
    )
)</f>
        <v>Known</v>
      </c>
      <c r="D83" t="str">
        <f>IF(
    ISERROR(PERCENTAGES!D83),
    "",
    IF(
        ISNUMBER(PERCENTAGES!D83),
        IF(
            PERCENTAGES!D83 &lt; 0.6,
            "NotKnown",
            "Known"
        ),
        PERCENTAGES!D83
    )
)</f>
        <v>Known</v>
      </c>
      <c r="E83" t="str">
        <f>IF(
    ISERROR(PERCENTAGES!E83),
    "",
    IF(
        ISNUMBER(PERCENTAGES!E83),
        IF(
            PERCENTAGES!E83 &lt; 0.6,
            "NotKnown",
            "Known"
        ),
        PERCENTAGES!E83
    )
)</f>
        <v>NotKnown</v>
      </c>
      <c r="F83" t="str">
        <f>IF(
    ISERROR(PERCENTAGES!F83),
    "",
    IF(
        ISNUMBER(PERCENTAGES!F83),
        IF(
            PERCENTAGES!F83 &lt; 0.6,
            "NotKnown",
            "Known"
        ),
        PERCENTAGES!F83
    )
)</f>
        <v>Known</v>
      </c>
      <c r="G83" t="str">
        <f>IF(
    ISERROR(PERCENTAGES!G83),
    "",
    IF(
        ISNUMBER(PERCENTAGES!G83),
        IF(
            PERCENTAGES!G83 &lt; 0.6,
            "NotKnown",
            "Known"
        ),
        PERCENTAGES!G83
    )
)</f>
        <v>NotKnown</v>
      </c>
      <c r="H83" t="str">
        <f>IF(
    ISERROR(PERCENTAGES!H83),
    "",
    IF(
        ISNUMBER(PERCENTAGES!H83),
        IF(
            PERCENTAGES!H83 &lt; 0.6,
            "NotKnown",
            "Known"
        ),
        PERCENTAGES!H83
    )
)</f>
        <v>Known</v>
      </c>
      <c r="I83" t="str">
        <f>IF(
    ISERROR(PERCENTAGES!I83),
    "",
    IF(
        ISNUMBER(PERCENTAGES!I83),
        IF(
            PERCENTAGES!I83 &lt; 0.6,
            "NotKnown",
            "Known"
        ),
        PERCENTAGES!I83
    )
)</f>
        <v>Known</v>
      </c>
      <c r="J83" t="str">
        <f>IF(
    ISERROR(PERCENTAGES!J83),
    "",
    IF(
        ISNUMBER(PERCENTAGES!J83),
        IF(
            PERCENTAGES!J83 &lt; 0.6,
            "NotKnown",
            "Known"
        ),
        PERCENTAGES!J83
    )
)</f>
        <v>Known</v>
      </c>
      <c r="K83" t="str">
        <f>IF(
    ISERROR(PERCENTAGES!K83),
    "",
    IF(
        ISNUMBER(PERCENTAGES!K83),
        IF(
            PERCENTAGES!K83 &lt; 0.6,
            "NotKnown",
            "Known"
        ),
        PERCENTAGES!K83
    )
)</f>
        <v>Known</v>
      </c>
      <c r="L83" t="str">
        <f>IF(
    ISERROR(PERCENTAGES!L83),
    "",
    IF(
        ISNUMBER(PERCENTAGES!L83),
        IF(
            PERCENTAGES!L83 &lt; 0.6,
            "NotKnown",
            "Known"
        ),
        PERCENTAGES!L83
    )
)</f>
        <v>Known</v>
      </c>
      <c r="M83" t="str">
        <f>IF(
    ISERROR(PERCENTAGES!M83),
    "",
    IF(
        ISNUMBER(PERCENTAGES!M83),
        IF(
            PERCENTAGES!M83 &lt; 0.6,
            "NotKnown",
            "Known"
        ),
        PERCENTAGES!M83
    )
)</f>
        <v>Known</v>
      </c>
      <c r="N83" t="str">
        <f>IF(
    ISERROR(PERCENTAGES!N83),
    "",
    IF(
        ISNUMBER(PERCENTAGES!N83),
        IF(
            PERCENTAGES!N83 &lt; 0.6,
            "NotKnown",
            "Known"
        ),
        PERCENTAGES!N83
    )
)</f>
        <v>Known</v>
      </c>
      <c r="O83" t="str">
        <f>IF(
    ISERROR(PERCENTAGES!O83),
    "",
    IF(
        ISNUMBER(PERCENTAGES!O83),
        IF(
            PERCENTAGES!O83 &lt; 0.6,
            "NotKnown",
            "Known"
        ),
        PERCENTAGES!O83
    )
)</f>
        <v>Known</v>
      </c>
      <c r="P83" t="str">
        <f>IF(
    ISERROR(PERCENTAGES!P83),
    "",
    IF(
        ISNUMBER(PERCENTAGES!P83),
        IF(
            PERCENTAGES!P83 &lt; 0.6,
            "NotKnown",
            "Known"
        ),
        PERCENTAGES!P83
    )
)</f>
        <v/>
      </c>
      <c r="Q83" t="str">
        <f>IF(
    ISERROR(PERCENTAGES!Q83),
    "",
    IF(
        ISNUMBER(PERCENTAGES!Q83),
        IF(
            PERCENTAGES!Q83 &lt; 0.6,
            "NotKnown",
            "Known"
        ),
        PERCENTAGES!Q83
    )
)</f>
        <v/>
      </c>
      <c r="R83" t="str">
        <f>IF(
    ISERROR(PERCENTAGES!R83),
    "",
    IF(
        ISNUMBER(PERCENTAGES!R83),
        IF(
            PERCENTAGES!R83 &lt; 0.6,
            "NotKnown",
            "Known"
        ),
        PERCENTAGES!R83
    )
)</f>
        <v>Known</v>
      </c>
      <c r="S83" t="str">
        <f>IF(
    ISERROR(PERCENTAGES!S83),
    "",
    IF(
        ISNUMBER(PERCENTAGES!S83),
        IF(
            PERCENTAGES!S83 &lt; 0.6,
            "NotKnown",
            "Known"
        ),
        PERCENTAGES!S83
    )
)</f>
        <v>Known</v>
      </c>
      <c r="T83" t="str">
        <f>IF(
    ISERROR(PERCENTAGES!T83),
    "",
    IF(
        ISNUMBER(PERCENTAGES!T83),
        IF(
            PERCENTAGES!T83 &lt; 0.6,
            "NotKnown",
            "Known"
        ),
        PERCENTAGES!T83
    )
)</f>
        <v>Known</v>
      </c>
      <c r="U83" t="str">
        <f>IF(
    ISERROR(PERCENTAGES!U83),
    "",
    IF(
        ISNUMBER(PERCENTAGES!U83),
        IF(
            PERCENTAGES!U83 &lt; 0.6,
            "NotKnown",
            "Known"
        ),
        PERCENTAGES!U83
    )
)</f>
        <v>Known</v>
      </c>
      <c r="V83" t="str">
        <f>IF(
    ISERROR(PERCENTAGES!V83),
    "",
    IF(
        ISNUMBER(PERCENTAGES!V83),
        IF(
            PERCENTAGES!V83 &lt; 0.6,
            "NotKnown",
            "Known"
        ),
        PERCENTAGES!V83
    )
)</f>
        <v>Known</v>
      </c>
      <c r="W83" t="str">
        <f>IF(
    ISERROR(PERCENTAGES!W83),
    "",
    IF(
        ISNUMBER(PERCENTAGES!W83),
        IF(
            PERCENTAGES!W83 &lt; 0.6,
            "NotKnown",
            "Known"
        ),
        PERCENTAGES!W83
    )
)</f>
        <v>Known</v>
      </c>
      <c r="X83" t="str">
        <f>IF(
    ISERROR(PERCENTAGES!X83),
    "",
    IF(
        ISNUMBER(PERCENTAGES!X83),
        IF(
            PERCENTAGES!X83 &lt; 0.6,
            "NotKnown",
            "Known"
        ),
        PERCENTAGES!X83
    )
)</f>
        <v>NotKnown</v>
      </c>
      <c r="Y83" t="str">
        <f>IF(
    ISERROR(PERCENTAGES!Y83),
    "",
    IF(
        ISNUMBER(PERCENTAGES!Y83),
        IF(
            PERCENTAGES!Y83 &lt; 0.6,
            "NotKnown",
            "Known"
        ),
        PERCENTAGES!Y83
    )
)</f>
        <v>NotKnown</v>
      </c>
      <c r="Z83" t="str">
        <f>IF(
    ISERROR(PERCENTAGES!Z83),
    "",
    IF(
        ISNUMBER(PERCENTAGES!Z83),
        IF(
            PERCENTAGES!Z83 &lt; 0.6,
            "NotKnown",
            "Known"
        ),
        PERCENTAGES!Z83
    )
)</f>
        <v>Known</v>
      </c>
      <c r="AA83" t="str">
        <f>IF(
    ISERROR(PERCENTAGES!AA83),
    "",
    IF(
        ISNUMBER(PERCENTAGES!AA83),
        IF(
            PERCENTAGES!AA83 &lt; 0.6,
            "NotKnown",
            "Known"
        ),
        PERCENTAGES!AA83
    )
)</f>
        <v>Known</v>
      </c>
      <c r="AB83" t="str">
        <f>IF(
    ISERROR(PERCENTAGES!AB83),
    "",
    IF(
        ISNUMBER(PERCENTAGES!AB83),
        IF(
            PERCENTAGES!AB83 &lt; 0.6,
            "NotKnown",
            "Known"
        ),
        PERCENTAGES!AB83
    )
)</f>
        <v>NotKnown</v>
      </c>
      <c r="AC83" t="str">
        <f>IF(
    ISERROR(PERCENTAGES!AC83),
    "",
    IF(
        ISNUMBER(PERCENTAGES!AC83),
        IF(
            PERCENTAGES!AC83 &lt; 0.6,
            "NotKnown",
            "Known"
        ),
        PERCENTAGES!AC83
    )
)</f>
        <v>Known</v>
      </c>
      <c r="AD83" t="str">
        <f>IF(
    ISERROR(PERCENTAGES!AD83),
    "",
    IF(
        ISNUMBER(PERCENTAGES!AD83),
        IF(
            PERCENTAGES!AD83 &lt; 0.6,
            "NotKnown",
            "Known"
        ),
        PERCENTAGES!AD83
    )
)</f>
        <v/>
      </c>
      <c r="AE83" t="str">
        <f>IF(
    ISERROR(PERCENTAGES!AE83),
    "",
    IF(
        ISNUMBER(PERCENTAGES!AE83),
        IF(
            PERCENTAGES!AE83 &lt; 0.6,
            "NotKnown",
            "Known"
        ),
        PERCENTAGES!AE83
    )
)</f>
        <v/>
      </c>
      <c r="AF83" t="str">
        <f>IF(
    ISERROR(PERCENTAGES!AF83),
    "",
    IF(
        ISNUMBER(PERCENTAGES!AF83),
        IF(
            PERCENTAGES!AF83 &lt; 0.6,
            "NotKnown",
            "Known"
        ),
        PERCENTAGES!AF83
    )
)</f>
        <v>Known</v>
      </c>
      <c r="AG83" t="str">
        <f>IF(
    ISERROR(PERCENTAGES!AG83),
    "",
    IF(
        ISNUMBER(PERCENTAGES!AG83),
        IF(
            PERCENTAGES!AG83 &lt; 0.6,
            "NotKnown",
            "Known"
        ),
        PERCENTAGES!AG83
    )
)</f>
        <v>Known</v>
      </c>
      <c r="AH83" t="str">
        <f>IF(
    ISERROR(PERCENTAGES!AH83),
    "",
    IF(
        ISNUMBER(PERCENTAGES!AH83),
        IF(
            PERCENTAGES!AH83 &lt; 0.6,
            "NotKnown",
            "Known"
        ),
        PERCENTAGES!AH83
    )
)</f>
        <v>Known</v>
      </c>
      <c r="AI83" t="str">
        <f>IF(
    ISERROR(PERCENTAGES!AI83),
    "",
    IF(
        ISNUMBER(PERCENTAGES!AI83),
        IF(
            PERCENTAGES!AI83 &lt; 0.6,
            "NotKnown",
            "Known"
        ),
        PERCENTAGES!AI83
    )
)</f>
        <v>NotKnown</v>
      </c>
      <c r="AJ83" t="str">
        <f>IF(
    ISERROR(PERCENTAGES!AJ83),
    "",
    IF(
        ISNUMBER(PERCENTAGES!AJ83),
        IF(
            PERCENTAGES!AJ83 &lt; 0.6,
            "NotKnown",
            "Known"
        ),
        PERCENTAGES!AJ83
    )
)</f>
        <v/>
      </c>
      <c r="AK83" t="str">
        <f>IF(
    ISERROR(PERCENTAGES!AK83),
    "",
    IF(
        ISNUMBER(PERCENTAGES!AK83),
        IF(
            PERCENTAGES!AK83 &lt; 0.6,
            "NotKnown",
            "Known"
        ),
        PERCENTAGES!AK83
    )
)</f>
        <v>Known</v>
      </c>
      <c r="AL83" t="str">
        <f>IF(
    ISERROR(PERCENTAGES!AL83),
    "",
    IF(
        ISNUMBER(PERCENTAGES!AL83),
        IF(
            PERCENTAGES!AL83 &lt; 0.6,
            "NotKnown",
            "Known"
        ),
        PERCENTAGES!AL83
    )
)</f>
        <v>Known</v>
      </c>
      <c r="AM83" t="str">
        <f>IF(
    ISERROR(PERCENTAGES!AM83),
    "",
    IF(
        ISNUMBER(PERCENTAGES!AM83),
        IF(
            PERCENTAGES!AM83 &lt; 0.6,
            "NotKnown",
            "Known"
        ),
        PERCENTAGES!AM83
    )
)</f>
        <v/>
      </c>
      <c r="AN83" t="str">
        <f>IF(
    ISERROR(PERCENTAGES!AN83),
    "",
    IF(
        ISNUMBER(PERCENTAGES!AN83),
        IF(
            PERCENTAGES!AN83 &lt; 0.6,
            "NotKnown",
            "Known"
        ),
        PERCENTAGES!AN83
    )
)</f>
        <v/>
      </c>
      <c r="AO83" t="str">
        <f>IF(
    ISERROR(PERCENTAGES!AO83),
    "",
    IF(
        ISNUMBER(PERCENTAGES!AO83),
        IF(
            PERCENTAGES!AO83 &lt; 0.6,
            "NotKnown",
            "Known"
        ),
        PERCENTAGES!AO83
    )
)</f>
        <v/>
      </c>
      <c r="AP83" t="str">
        <f>IF(
    ISERROR(PERCENTAGES!AP83),
    "",
    IF(
        ISNUMBER(PERCENTAGES!AP83),
        IF(
            PERCENTAGES!AP83 &lt; 0.6,
            "NotKnown",
            "Known"
        ),
        PERCENTAGES!AP83
    )
)</f>
        <v>Known</v>
      </c>
      <c r="AQ83" t="str">
        <f>IF(
    ISERROR(PERCENTAGES!AQ83),
    "",
    IF(
        ISNUMBER(PERCENTAGES!AQ83),
        IF(
            PERCENTAGES!AQ83 &lt; 0.6,
            "NotKnown",
            "Known"
        ),
        PERCENTAGES!AQ83
    )
)</f>
        <v/>
      </c>
      <c r="AR83" t="str">
        <f>IF(
    ISERROR(PERCENTAGES!AR83),
    "",
    IF(
        ISNUMBER(PERCENTAGES!AR83),
        IF(
            PERCENTAGES!AR83 &lt; 0.6,
            "NotKnown",
            "Known"
        ),
        PERCENTAGES!AR83
    )
)</f>
        <v>Known</v>
      </c>
      <c r="AS83" t="str">
        <f>IF(
    ISERROR(PERCENTAGES!AS83),
    "",
    IF(
        ISNUMBER(PERCENTAGES!AS83),
        IF(
            PERCENTAGES!AS83 &lt; 0.6,
            "NotKnown",
            "Known"
        ),
        PERCENTAGES!AS83
    )
)</f>
        <v>Known</v>
      </c>
      <c r="AT83" t="str">
        <f>IF(
    ISERROR(PERCENTAGES!AT83),
    "",
    IF(
        ISNUMBER(PERCENTAGES!AT83),
        IF(
            PERCENTAGES!AT83 &lt; 0.6,
            "NotKnown",
            "Known"
        ),
        PERCENTAGES!AT83
    )
)</f>
        <v>Known</v>
      </c>
    </row>
    <row r="84">
      <c r="A84" s="1" t="str">
        <f>IF(
    ISERROR(PERCENTAGES!A84),
    "",
    IF(
        ISNUMBER(PERCENTAGES!A84),
        IF(
            PERCENTAGES!A84 &lt; 0.6,
            "NotKnown",
            "Known"
        ),
        PERCENTAGES!A84
    )
)</f>
        <v>21B-19</v>
      </c>
      <c r="B84" t="str">
        <f>IF(
    ISERROR(PERCENTAGES!B84),
    "",
    IF(
        ISNUMBER(PERCENTAGES!B84),
        IF(
            PERCENTAGES!B84 &lt; 0.6,
            "NotKnown",
            "Known"
        ),
        PERCENTAGES!B84
    )
)</f>
        <v/>
      </c>
      <c r="C84" t="str">
        <f>IF(
    ISERROR(PERCENTAGES!C84),
    "",
    IF(
        ISNUMBER(PERCENTAGES!C84),
        IF(
            PERCENTAGES!C84 &lt; 0.6,
            "NotKnown",
            "Known"
        ),
        PERCENTAGES!C84
    )
)</f>
        <v>Known</v>
      </c>
      <c r="D84" t="str">
        <f>IF(
    ISERROR(PERCENTAGES!D84),
    "",
    IF(
        ISNUMBER(PERCENTAGES!D84),
        IF(
            PERCENTAGES!D84 &lt; 0.6,
            "NotKnown",
            "Known"
        ),
        PERCENTAGES!D84
    )
)</f>
        <v>Known</v>
      </c>
      <c r="E84" t="str">
        <f>IF(
    ISERROR(PERCENTAGES!E84),
    "",
    IF(
        ISNUMBER(PERCENTAGES!E84),
        IF(
            PERCENTAGES!E84 &lt; 0.6,
            "NotKnown",
            "Known"
        ),
        PERCENTAGES!E84
    )
)</f>
        <v>Known</v>
      </c>
      <c r="F84" t="str">
        <f>IF(
    ISERROR(PERCENTAGES!F84),
    "",
    IF(
        ISNUMBER(PERCENTAGES!F84),
        IF(
            PERCENTAGES!F84 &lt; 0.6,
            "NotKnown",
            "Known"
        ),
        PERCENTAGES!F84
    )
)</f>
        <v>Known</v>
      </c>
      <c r="G84" t="str">
        <f>IF(
    ISERROR(PERCENTAGES!G84),
    "",
    IF(
        ISNUMBER(PERCENTAGES!G84),
        IF(
            PERCENTAGES!G84 &lt; 0.6,
            "NotKnown",
            "Known"
        ),
        PERCENTAGES!G84
    )
)</f>
        <v>Known</v>
      </c>
      <c r="H84" t="str">
        <f>IF(
    ISERROR(PERCENTAGES!H84),
    "",
    IF(
        ISNUMBER(PERCENTAGES!H84),
        IF(
            PERCENTAGES!H84 &lt; 0.6,
            "NotKnown",
            "Known"
        ),
        PERCENTAGES!H84
    )
)</f>
        <v>Known</v>
      </c>
      <c r="I84" t="str">
        <f>IF(
    ISERROR(PERCENTAGES!I84),
    "",
    IF(
        ISNUMBER(PERCENTAGES!I84),
        IF(
            PERCENTAGES!I84 &lt; 0.6,
            "NotKnown",
            "Known"
        ),
        PERCENTAGES!I84
    )
)</f>
        <v>Known</v>
      </c>
      <c r="J84" t="str">
        <f>IF(
    ISERROR(PERCENTAGES!J84),
    "",
    IF(
        ISNUMBER(PERCENTAGES!J84),
        IF(
            PERCENTAGES!J84 &lt; 0.6,
            "NotKnown",
            "Known"
        ),
        PERCENTAGES!J84
    )
)</f>
        <v>Known</v>
      </c>
      <c r="K84" t="str">
        <f>IF(
    ISERROR(PERCENTAGES!K84),
    "",
    IF(
        ISNUMBER(PERCENTAGES!K84),
        IF(
            PERCENTAGES!K84 &lt; 0.6,
            "NotKnown",
            "Known"
        ),
        PERCENTAGES!K84
    )
)</f>
        <v>Known</v>
      </c>
      <c r="L84" t="str">
        <f>IF(
    ISERROR(PERCENTAGES!L84),
    "",
    IF(
        ISNUMBER(PERCENTAGES!L84),
        IF(
            PERCENTAGES!L84 &lt; 0.6,
            "NotKnown",
            "Known"
        ),
        PERCENTAGES!L84
    )
)</f>
        <v>Known</v>
      </c>
      <c r="M84" t="str">
        <f>IF(
    ISERROR(PERCENTAGES!M84),
    "",
    IF(
        ISNUMBER(PERCENTAGES!M84),
        IF(
            PERCENTAGES!M84 &lt; 0.6,
            "NotKnown",
            "Known"
        ),
        PERCENTAGES!M84
    )
)</f>
        <v>Known</v>
      </c>
      <c r="N84" t="str">
        <f>IF(
    ISERROR(PERCENTAGES!N84),
    "",
    IF(
        ISNUMBER(PERCENTAGES!N84),
        IF(
            PERCENTAGES!N84 &lt; 0.6,
            "NotKnown",
            "Known"
        ),
        PERCENTAGES!N84
    )
)</f>
        <v>Known</v>
      </c>
      <c r="O84" t="str">
        <f>IF(
    ISERROR(PERCENTAGES!O84),
    "",
    IF(
        ISNUMBER(PERCENTAGES!O84),
        IF(
            PERCENTAGES!O84 &lt; 0.6,
            "NotKnown",
            "Known"
        ),
        PERCENTAGES!O84
    )
)</f>
        <v>Known</v>
      </c>
      <c r="P84" t="str">
        <f>IF(
    ISERROR(PERCENTAGES!P84),
    "",
    IF(
        ISNUMBER(PERCENTAGES!P84),
        IF(
            PERCENTAGES!P84 &lt; 0.6,
            "NotKnown",
            "Known"
        ),
        PERCENTAGES!P84
    )
)</f>
        <v/>
      </c>
      <c r="Q84" t="str">
        <f>IF(
    ISERROR(PERCENTAGES!Q84),
    "",
    IF(
        ISNUMBER(PERCENTAGES!Q84),
        IF(
            PERCENTAGES!Q84 &lt; 0.6,
            "NotKnown",
            "Known"
        ),
        PERCENTAGES!Q84
    )
)</f>
        <v/>
      </c>
      <c r="R84" t="str">
        <f>IF(
    ISERROR(PERCENTAGES!R84),
    "",
    IF(
        ISNUMBER(PERCENTAGES!R84),
        IF(
            PERCENTAGES!R84 &lt; 0.6,
            "NotKnown",
            "Known"
        ),
        PERCENTAGES!R84
    )
)</f>
        <v>Known</v>
      </c>
      <c r="S84" t="str">
        <f>IF(
    ISERROR(PERCENTAGES!S84),
    "",
    IF(
        ISNUMBER(PERCENTAGES!S84),
        IF(
            PERCENTAGES!S84 &lt; 0.6,
            "NotKnown",
            "Known"
        ),
        PERCENTAGES!S84
    )
)</f>
        <v>Known</v>
      </c>
      <c r="T84" t="str">
        <f>IF(
    ISERROR(PERCENTAGES!T84),
    "",
    IF(
        ISNUMBER(PERCENTAGES!T84),
        IF(
            PERCENTAGES!T84 &lt; 0.6,
            "NotKnown",
            "Known"
        ),
        PERCENTAGES!T84
    )
)</f>
        <v>Known</v>
      </c>
      <c r="U84" t="str">
        <f>IF(
    ISERROR(PERCENTAGES!U84),
    "",
    IF(
        ISNUMBER(PERCENTAGES!U84),
        IF(
            PERCENTAGES!U84 &lt; 0.6,
            "NotKnown",
            "Known"
        ),
        PERCENTAGES!U84
    )
)</f>
        <v>Known</v>
      </c>
      <c r="V84" t="str">
        <f>IF(
    ISERROR(PERCENTAGES!V84),
    "",
    IF(
        ISNUMBER(PERCENTAGES!V84),
        IF(
            PERCENTAGES!V84 &lt; 0.6,
            "NotKnown",
            "Known"
        ),
        PERCENTAGES!V84
    )
)</f>
        <v>Known</v>
      </c>
      <c r="W84" t="str">
        <f>IF(
    ISERROR(PERCENTAGES!W84),
    "",
    IF(
        ISNUMBER(PERCENTAGES!W84),
        IF(
            PERCENTAGES!W84 &lt; 0.6,
            "NotKnown",
            "Known"
        ),
        PERCENTAGES!W84
    )
)</f>
        <v>Known</v>
      </c>
      <c r="X84" t="str">
        <f>IF(
    ISERROR(PERCENTAGES!X84),
    "",
    IF(
        ISNUMBER(PERCENTAGES!X84),
        IF(
            PERCENTAGES!X84 &lt; 0.6,
            "NotKnown",
            "Known"
        ),
        PERCENTAGES!X84
    )
)</f>
        <v>Known</v>
      </c>
      <c r="Y84" t="str">
        <f>IF(
    ISERROR(PERCENTAGES!Y84),
    "",
    IF(
        ISNUMBER(PERCENTAGES!Y84),
        IF(
            PERCENTAGES!Y84 &lt; 0.6,
            "NotKnown",
            "Known"
        ),
        PERCENTAGES!Y84
    )
)</f>
        <v>Known</v>
      </c>
      <c r="Z84" t="str">
        <f>IF(
    ISERROR(PERCENTAGES!Z84),
    "",
    IF(
        ISNUMBER(PERCENTAGES!Z84),
        IF(
            PERCENTAGES!Z84 &lt; 0.6,
            "NotKnown",
            "Known"
        ),
        PERCENTAGES!Z84
    )
)</f>
        <v>Known</v>
      </c>
      <c r="AA84" t="str">
        <f>IF(
    ISERROR(PERCENTAGES!AA84),
    "",
    IF(
        ISNUMBER(PERCENTAGES!AA84),
        IF(
            PERCENTAGES!AA84 &lt; 0.6,
            "NotKnown",
            "Known"
        ),
        PERCENTAGES!AA84
    )
)</f>
        <v>Known</v>
      </c>
      <c r="AB84" t="str">
        <f>IF(
    ISERROR(PERCENTAGES!AB84),
    "",
    IF(
        ISNUMBER(PERCENTAGES!AB84),
        IF(
            PERCENTAGES!AB84 &lt; 0.6,
            "NotKnown",
            "Known"
        ),
        PERCENTAGES!AB84
    )
)</f>
        <v>Known</v>
      </c>
      <c r="AC84" t="str">
        <f>IF(
    ISERROR(PERCENTAGES!AC84),
    "",
    IF(
        ISNUMBER(PERCENTAGES!AC84),
        IF(
            PERCENTAGES!AC84 &lt; 0.6,
            "NotKnown",
            "Known"
        ),
        PERCENTAGES!AC84
    )
)</f>
        <v>Known</v>
      </c>
      <c r="AD84" t="str">
        <f>IF(
    ISERROR(PERCENTAGES!AD84),
    "",
    IF(
        ISNUMBER(PERCENTAGES!AD84),
        IF(
            PERCENTAGES!AD84 &lt; 0.6,
            "NotKnown",
            "Known"
        ),
        PERCENTAGES!AD84
    )
)</f>
        <v/>
      </c>
      <c r="AE84" t="str">
        <f>IF(
    ISERROR(PERCENTAGES!AE84),
    "",
    IF(
        ISNUMBER(PERCENTAGES!AE84),
        IF(
            PERCENTAGES!AE84 &lt; 0.6,
            "NotKnown",
            "Known"
        ),
        PERCENTAGES!AE84
    )
)</f>
        <v/>
      </c>
      <c r="AF84" t="str">
        <f>IF(
    ISERROR(PERCENTAGES!AF84),
    "",
    IF(
        ISNUMBER(PERCENTAGES!AF84),
        IF(
            PERCENTAGES!AF84 &lt; 0.6,
            "NotKnown",
            "Known"
        ),
        PERCENTAGES!AF84
    )
)</f>
        <v>Known</v>
      </c>
      <c r="AG84" t="str">
        <f>IF(
    ISERROR(PERCENTAGES!AG84),
    "",
    IF(
        ISNUMBER(PERCENTAGES!AG84),
        IF(
            PERCENTAGES!AG84 &lt; 0.6,
            "NotKnown",
            "Known"
        ),
        PERCENTAGES!AG84
    )
)</f>
        <v>Known</v>
      </c>
      <c r="AH84" t="str">
        <f>IF(
    ISERROR(PERCENTAGES!AH84),
    "",
    IF(
        ISNUMBER(PERCENTAGES!AH84),
        IF(
            PERCENTAGES!AH84 &lt; 0.6,
            "NotKnown",
            "Known"
        ),
        PERCENTAGES!AH84
    )
)</f>
        <v>Known</v>
      </c>
      <c r="AI84" t="str">
        <f>IF(
    ISERROR(PERCENTAGES!AI84),
    "",
    IF(
        ISNUMBER(PERCENTAGES!AI84),
        IF(
            PERCENTAGES!AI84 &lt; 0.6,
            "NotKnown",
            "Known"
        ),
        PERCENTAGES!AI84
    )
)</f>
        <v>NotKnown</v>
      </c>
      <c r="AJ84" t="str">
        <f>IF(
    ISERROR(PERCENTAGES!AJ84),
    "",
    IF(
        ISNUMBER(PERCENTAGES!AJ84),
        IF(
            PERCENTAGES!AJ84 &lt; 0.6,
            "NotKnown",
            "Known"
        ),
        PERCENTAGES!AJ84
    )
)</f>
        <v/>
      </c>
      <c r="AK84" t="str">
        <f>IF(
    ISERROR(PERCENTAGES!AK84),
    "",
    IF(
        ISNUMBER(PERCENTAGES!AK84),
        IF(
            PERCENTAGES!AK84 &lt; 0.6,
            "NotKnown",
            "Known"
        ),
        PERCENTAGES!AK84
    )
)</f>
        <v>Known</v>
      </c>
      <c r="AL84" t="str">
        <f>IF(
    ISERROR(PERCENTAGES!AL84),
    "",
    IF(
        ISNUMBER(PERCENTAGES!AL84),
        IF(
            PERCENTAGES!AL84 &lt; 0.6,
            "NotKnown",
            "Known"
        ),
        PERCENTAGES!AL84
    )
)</f>
        <v>Known</v>
      </c>
      <c r="AM84" t="str">
        <f>IF(
    ISERROR(PERCENTAGES!AM84),
    "",
    IF(
        ISNUMBER(PERCENTAGES!AM84),
        IF(
            PERCENTAGES!AM84 &lt; 0.6,
            "NotKnown",
            "Known"
        ),
        PERCENTAGES!AM84
    )
)</f>
        <v/>
      </c>
      <c r="AN84" t="str">
        <f>IF(
    ISERROR(PERCENTAGES!AN84),
    "",
    IF(
        ISNUMBER(PERCENTAGES!AN84),
        IF(
            PERCENTAGES!AN84 &lt; 0.6,
            "NotKnown",
            "Known"
        ),
        PERCENTAGES!AN84
    )
)</f>
        <v/>
      </c>
      <c r="AO84" t="str">
        <f>IF(
    ISERROR(PERCENTAGES!AO84),
    "",
    IF(
        ISNUMBER(PERCENTAGES!AO84),
        IF(
            PERCENTAGES!AO84 &lt; 0.6,
            "NotKnown",
            "Known"
        ),
        PERCENTAGES!AO84
    )
)</f>
        <v/>
      </c>
      <c r="AP84" t="str">
        <f>IF(
    ISERROR(PERCENTAGES!AP84),
    "",
    IF(
        ISNUMBER(PERCENTAGES!AP84),
        IF(
            PERCENTAGES!AP84 &lt; 0.6,
            "NotKnown",
            "Known"
        ),
        PERCENTAGES!AP84
    )
)</f>
        <v>Known</v>
      </c>
      <c r="AQ84" t="str">
        <f>IF(
    ISERROR(PERCENTAGES!AQ84),
    "",
    IF(
        ISNUMBER(PERCENTAGES!AQ84),
        IF(
            PERCENTAGES!AQ84 &lt; 0.6,
            "NotKnown",
            "Known"
        ),
        PERCENTAGES!AQ84
    )
)</f>
        <v/>
      </c>
      <c r="AR84" t="str">
        <f>IF(
    ISERROR(PERCENTAGES!AR84),
    "",
    IF(
        ISNUMBER(PERCENTAGES!AR84),
        IF(
            PERCENTAGES!AR84 &lt; 0.6,
            "NotKnown",
            "Known"
        ),
        PERCENTAGES!AR84
    )
)</f>
        <v>Known</v>
      </c>
      <c r="AS84" t="str">
        <f>IF(
    ISERROR(PERCENTAGES!AS84),
    "",
    IF(
        ISNUMBER(PERCENTAGES!AS84),
        IF(
            PERCENTAGES!AS84 &lt; 0.6,
            "NotKnown",
            "Known"
        ),
        PERCENTAGES!AS84
    )
)</f>
        <v>Known</v>
      </c>
      <c r="AT84" t="str">
        <f>IF(
    ISERROR(PERCENTAGES!AT84),
    "",
    IF(
        ISNUMBER(PERCENTAGES!AT84),
        IF(
            PERCENTAGES!AT84 &lt; 0.6,
            "NotKnown",
            "Known"
        ),
        PERCENTAGES!AT84
    )
)</f>
        <v>Known</v>
      </c>
    </row>
    <row r="85">
      <c r="A85" s="1" t="str">
        <f>IF(
    ISERROR(PERCENTAGES!A85),
    "",
    IF(
        ISNUMBER(PERCENTAGES!A85),
        IF(
            PERCENTAGES!A85 &lt; 0.6,
            "NotKnown",
            "Known"
        ),
        PERCENTAGES!A85
    )
)</f>
        <v>21B-20</v>
      </c>
      <c r="B85" t="str">
        <f>IF(
    ISERROR(PERCENTAGES!B85),
    "",
    IF(
        ISNUMBER(PERCENTAGES!B85),
        IF(
            PERCENTAGES!B85 &lt; 0.6,
            "NotKnown",
            "Known"
        ),
        PERCENTAGES!B85
    )
)</f>
        <v/>
      </c>
      <c r="C85" t="str">
        <f>IF(
    ISERROR(PERCENTAGES!C85),
    "",
    IF(
        ISNUMBER(PERCENTAGES!C85),
        IF(
            PERCENTAGES!C85 &lt; 0.6,
            "NotKnown",
            "Known"
        ),
        PERCENTAGES!C85
    )
)</f>
        <v>NotKnown</v>
      </c>
      <c r="D85" t="str">
        <f>IF(
    ISERROR(PERCENTAGES!D85),
    "",
    IF(
        ISNUMBER(PERCENTAGES!D85),
        IF(
            PERCENTAGES!D85 &lt; 0.6,
            "NotKnown",
            "Known"
        ),
        PERCENTAGES!D85
    )
)</f>
        <v>NotKnown</v>
      </c>
      <c r="E85" t="str">
        <f>IF(
    ISERROR(PERCENTAGES!E85),
    "",
    IF(
        ISNUMBER(PERCENTAGES!E85),
        IF(
            PERCENTAGES!E85 &lt; 0.6,
            "NotKnown",
            "Known"
        ),
        PERCENTAGES!E85
    )
)</f>
        <v>Known</v>
      </c>
      <c r="F85" t="str">
        <f>IF(
    ISERROR(PERCENTAGES!F85),
    "",
    IF(
        ISNUMBER(PERCENTAGES!F85),
        IF(
            PERCENTAGES!F85 &lt; 0.6,
            "NotKnown",
            "Known"
        ),
        PERCENTAGES!F85
    )
)</f>
        <v>NotKnown</v>
      </c>
      <c r="G85" t="str">
        <f>IF(
    ISERROR(PERCENTAGES!G85),
    "",
    IF(
        ISNUMBER(PERCENTAGES!G85),
        IF(
            PERCENTAGES!G85 &lt; 0.6,
            "NotKnown",
            "Known"
        ),
        PERCENTAGES!G85
    )
)</f>
        <v>NotKnown</v>
      </c>
      <c r="H85" t="str">
        <f>IF(
    ISERROR(PERCENTAGES!H85),
    "",
    IF(
        ISNUMBER(PERCENTAGES!H85),
        IF(
            PERCENTAGES!H85 &lt; 0.6,
            "NotKnown",
            "Known"
        ),
        PERCENTAGES!H85
    )
)</f>
        <v>NotKnown</v>
      </c>
      <c r="I85" t="str">
        <f>IF(
    ISERROR(PERCENTAGES!I85),
    "",
    IF(
        ISNUMBER(PERCENTAGES!I85),
        IF(
            PERCENTAGES!I85 &lt; 0.6,
            "NotKnown",
            "Known"
        ),
        PERCENTAGES!I85
    )
)</f>
        <v>Known</v>
      </c>
      <c r="J85" t="str">
        <f>IF(
    ISERROR(PERCENTAGES!J85),
    "",
    IF(
        ISNUMBER(PERCENTAGES!J85),
        IF(
            PERCENTAGES!J85 &lt; 0.6,
            "NotKnown",
            "Known"
        ),
        PERCENTAGES!J85
    )
)</f>
        <v>Known</v>
      </c>
      <c r="K85" t="str">
        <f>IF(
    ISERROR(PERCENTAGES!K85),
    "",
    IF(
        ISNUMBER(PERCENTAGES!K85),
        IF(
            PERCENTAGES!K85 &lt; 0.6,
            "NotKnown",
            "Known"
        ),
        PERCENTAGES!K85
    )
)</f>
        <v>Known</v>
      </c>
      <c r="L85" t="str">
        <f>IF(
    ISERROR(PERCENTAGES!L85),
    "",
    IF(
        ISNUMBER(PERCENTAGES!L85),
        IF(
            PERCENTAGES!L85 &lt; 0.6,
            "NotKnown",
            "Known"
        ),
        PERCENTAGES!L85
    )
)</f>
        <v>Known</v>
      </c>
      <c r="M85" t="str">
        <f>IF(
    ISERROR(PERCENTAGES!M85),
    "",
    IF(
        ISNUMBER(PERCENTAGES!M85),
        IF(
            PERCENTAGES!M85 &lt; 0.6,
            "NotKnown",
            "Known"
        ),
        PERCENTAGES!M85
    )
)</f>
        <v>NotKnown</v>
      </c>
      <c r="N85" t="str">
        <f>IF(
    ISERROR(PERCENTAGES!N85),
    "",
    IF(
        ISNUMBER(PERCENTAGES!N85),
        IF(
            PERCENTAGES!N85 &lt; 0.6,
            "NotKnown",
            "Known"
        ),
        PERCENTAGES!N85
    )
)</f>
        <v>NotKnown</v>
      </c>
      <c r="O85" t="str">
        <f>IF(
    ISERROR(PERCENTAGES!O85),
    "",
    IF(
        ISNUMBER(PERCENTAGES!O85),
        IF(
            PERCENTAGES!O85 &lt; 0.6,
            "NotKnown",
            "Known"
        ),
        PERCENTAGES!O85
    )
)</f>
        <v>Known</v>
      </c>
      <c r="P85" t="str">
        <f>IF(
    ISERROR(PERCENTAGES!P85),
    "",
    IF(
        ISNUMBER(PERCENTAGES!P85),
        IF(
            PERCENTAGES!P85 &lt; 0.6,
            "NotKnown",
            "Known"
        ),
        PERCENTAGES!P85
    )
)</f>
        <v/>
      </c>
      <c r="Q85" t="str">
        <f>IF(
    ISERROR(PERCENTAGES!Q85),
    "",
    IF(
        ISNUMBER(PERCENTAGES!Q85),
        IF(
            PERCENTAGES!Q85 &lt; 0.6,
            "NotKnown",
            "Known"
        ),
        PERCENTAGES!Q85
    )
)</f>
        <v/>
      </c>
      <c r="R85" t="str">
        <f>IF(
    ISERROR(PERCENTAGES!R85),
    "",
    IF(
        ISNUMBER(PERCENTAGES!R85),
        IF(
            PERCENTAGES!R85 &lt; 0.6,
            "NotKnown",
            "Known"
        ),
        PERCENTAGES!R85
    )
)</f>
        <v>Known</v>
      </c>
      <c r="S85" t="str">
        <f>IF(
    ISERROR(PERCENTAGES!S85),
    "",
    IF(
        ISNUMBER(PERCENTAGES!S85),
        IF(
            PERCENTAGES!S85 &lt; 0.6,
            "NotKnown",
            "Known"
        ),
        PERCENTAGES!S85
    )
)</f>
        <v>Known</v>
      </c>
      <c r="T85" t="str">
        <f>IF(
    ISERROR(PERCENTAGES!T85),
    "",
    IF(
        ISNUMBER(PERCENTAGES!T85),
        IF(
            PERCENTAGES!T85 &lt; 0.6,
            "NotKnown",
            "Known"
        ),
        PERCENTAGES!T85
    )
)</f>
        <v>NotKnown</v>
      </c>
      <c r="U85" t="str">
        <f>IF(
    ISERROR(PERCENTAGES!U85),
    "",
    IF(
        ISNUMBER(PERCENTAGES!U85),
        IF(
            PERCENTAGES!U85 &lt; 0.6,
            "NotKnown",
            "Known"
        ),
        PERCENTAGES!U85
    )
)</f>
        <v>NotKnown</v>
      </c>
      <c r="V85" t="str">
        <f>IF(
    ISERROR(PERCENTAGES!V85),
    "",
    IF(
        ISNUMBER(PERCENTAGES!V85),
        IF(
            PERCENTAGES!V85 &lt; 0.6,
            "NotKnown",
            "Known"
        ),
        PERCENTAGES!V85
    )
)</f>
        <v>Known</v>
      </c>
      <c r="W85" t="str">
        <f>IF(
    ISERROR(PERCENTAGES!W85),
    "",
    IF(
        ISNUMBER(PERCENTAGES!W85),
        IF(
            PERCENTAGES!W85 &lt; 0.6,
            "NotKnown",
            "Known"
        ),
        PERCENTAGES!W85
    )
)</f>
        <v>Known</v>
      </c>
      <c r="X85" t="str">
        <f>IF(
    ISERROR(PERCENTAGES!X85),
    "",
    IF(
        ISNUMBER(PERCENTAGES!X85),
        IF(
            PERCENTAGES!X85 &lt; 0.6,
            "NotKnown",
            "Known"
        ),
        PERCENTAGES!X85
    )
)</f>
        <v>NotKnown</v>
      </c>
      <c r="Y85" t="str">
        <f>IF(
    ISERROR(PERCENTAGES!Y85),
    "",
    IF(
        ISNUMBER(PERCENTAGES!Y85),
        IF(
            PERCENTAGES!Y85 &lt; 0.6,
            "NotKnown",
            "Known"
        ),
        PERCENTAGES!Y85
    )
)</f>
        <v>Known</v>
      </c>
      <c r="Z85" t="str">
        <f>IF(
    ISERROR(PERCENTAGES!Z85),
    "",
    IF(
        ISNUMBER(PERCENTAGES!Z85),
        IF(
            PERCENTAGES!Z85 &lt; 0.6,
            "NotKnown",
            "Known"
        ),
        PERCENTAGES!Z85
    )
)</f>
        <v>NotKnown</v>
      </c>
      <c r="AA85" t="str">
        <f>IF(
    ISERROR(PERCENTAGES!AA85),
    "",
    IF(
        ISNUMBER(PERCENTAGES!AA85),
        IF(
            PERCENTAGES!AA85 &lt; 0.6,
            "NotKnown",
            "Known"
        ),
        PERCENTAGES!AA85
    )
)</f>
        <v>NotKnown</v>
      </c>
      <c r="AB85" t="str">
        <f>IF(
    ISERROR(PERCENTAGES!AB85),
    "",
    IF(
        ISNUMBER(PERCENTAGES!AB85),
        IF(
            PERCENTAGES!AB85 &lt; 0.6,
            "NotKnown",
            "Known"
        ),
        PERCENTAGES!AB85
    )
)</f>
        <v>NotKnown</v>
      </c>
      <c r="AC85" t="str">
        <f>IF(
    ISERROR(PERCENTAGES!AC85),
    "",
    IF(
        ISNUMBER(PERCENTAGES!AC85),
        IF(
            PERCENTAGES!AC85 &lt; 0.6,
            "NotKnown",
            "Known"
        ),
        PERCENTAGES!AC85
    )
)</f>
        <v>NotKnown</v>
      </c>
      <c r="AD85" t="str">
        <f>IF(
    ISERROR(PERCENTAGES!AD85),
    "",
    IF(
        ISNUMBER(PERCENTAGES!AD85),
        IF(
            PERCENTAGES!AD85 &lt; 0.6,
            "NotKnown",
            "Known"
        ),
        PERCENTAGES!AD85
    )
)</f>
        <v/>
      </c>
      <c r="AE85" t="str">
        <f>IF(
    ISERROR(PERCENTAGES!AE85),
    "",
    IF(
        ISNUMBER(PERCENTAGES!AE85),
        IF(
            PERCENTAGES!AE85 &lt; 0.6,
            "NotKnown",
            "Known"
        ),
        PERCENTAGES!AE85
    )
)</f>
        <v/>
      </c>
      <c r="AF85" t="str">
        <f>IF(
    ISERROR(PERCENTAGES!AF85),
    "",
    IF(
        ISNUMBER(PERCENTAGES!AF85),
        IF(
            PERCENTAGES!AF85 &lt; 0.6,
            "NotKnown",
            "Known"
        ),
        PERCENTAGES!AF85
    )
)</f>
        <v>Known</v>
      </c>
      <c r="AG85" t="str">
        <f>IF(
    ISERROR(PERCENTAGES!AG85),
    "",
    IF(
        ISNUMBER(PERCENTAGES!AG85),
        IF(
            PERCENTAGES!AG85 &lt; 0.6,
            "NotKnown",
            "Known"
        ),
        PERCENTAGES!AG85
    )
)</f>
        <v>Known</v>
      </c>
      <c r="AH85" t="str">
        <f>IF(
    ISERROR(PERCENTAGES!AH85),
    "",
    IF(
        ISNUMBER(PERCENTAGES!AH85),
        IF(
            PERCENTAGES!AH85 &lt; 0.6,
            "NotKnown",
            "Known"
        ),
        PERCENTAGES!AH85
    )
)</f>
        <v>Known</v>
      </c>
      <c r="AI85" t="str">
        <f>IF(
    ISERROR(PERCENTAGES!AI85),
    "",
    IF(
        ISNUMBER(PERCENTAGES!AI85),
        IF(
            PERCENTAGES!AI85 &lt; 0.6,
            "NotKnown",
            "Known"
        ),
        PERCENTAGES!AI85
    )
)</f>
        <v>Known</v>
      </c>
      <c r="AJ85" t="str">
        <f>IF(
    ISERROR(PERCENTAGES!AJ85),
    "",
    IF(
        ISNUMBER(PERCENTAGES!AJ85),
        IF(
            PERCENTAGES!AJ85 &lt; 0.6,
            "NotKnown",
            "Known"
        ),
        PERCENTAGES!AJ85
    )
)</f>
        <v/>
      </c>
      <c r="AK85" t="str">
        <f>IF(
    ISERROR(PERCENTAGES!AK85),
    "",
    IF(
        ISNUMBER(PERCENTAGES!AK85),
        IF(
            PERCENTAGES!AK85 &lt; 0.6,
            "NotKnown",
            "Known"
        ),
        PERCENTAGES!AK85
    )
)</f>
        <v>Known</v>
      </c>
      <c r="AL85" t="str">
        <f>IF(
    ISERROR(PERCENTAGES!AL85),
    "",
    IF(
        ISNUMBER(PERCENTAGES!AL85),
        IF(
            PERCENTAGES!AL85 &lt; 0.6,
            "NotKnown",
            "Known"
        ),
        PERCENTAGES!AL85
    )
)</f>
        <v>Known</v>
      </c>
      <c r="AM85" t="str">
        <f>IF(
    ISERROR(PERCENTAGES!AM85),
    "",
    IF(
        ISNUMBER(PERCENTAGES!AM85),
        IF(
            PERCENTAGES!AM85 &lt; 0.6,
            "NotKnown",
            "Known"
        ),
        PERCENTAGES!AM85
    )
)</f>
        <v/>
      </c>
      <c r="AN85" t="str">
        <f>IF(
    ISERROR(PERCENTAGES!AN85),
    "",
    IF(
        ISNUMBER(PERCENTAGES!AN85),
        IF(
            PERCENTAGES!AN85 &lt; 0.6,
            "NotKnown",
            "Known"
        ),
        PERCENTAGES!AN85
    )
)</f>
        <v/>
      </c>
      <c r="AO85" t="str">
        <f>IF(
    ISERROR(PERCENTAGES!AO85),
    "",
    IF(
        ISNUMBER(PERCENTAGES!AO85),
        IF(
            PERCENTAGES!AO85 &lt; 0.6,
            "NotKnown",
            "Known"
        ),
        PERCENTAGES!AO85
    )
)</f>
        <v/>
      </c>
      <c r="AP85" t="str">
        <f>IF(
    ISERROR(PERCENTAGES!AP85),
    "",
    IF(
        ISNUMBER(PERCENTAGES!AP85),
        IF(
            PERCENTAGES!AP85 &lt; 0.6,
            "NotKnown",
            "Known"
        ),
        PERCENTAGES!AP85
    )
)</f>
        <v>NotKnown</v>
      </c>
      <c r="AQ85" t="str">
        <f>IF(
    ISERROR(PERCENTAGES!AQ85),
    "",
    IF(
        ISNUMBER(PERCENTAGES!AQ85),
        IF(
            PERCENTAGES!AQ85 &lt; 0.6,
            "NotKnown",
            "Known"
        ),
        PERCENTAGES!AQ85
    )
)</f>
        <v/>
      </c>
      <c r="AR85" t="str">
        <f>IF(
    ISERROR(PERCENTAGES!AR85),
    "",
    IF(
        ISNUMBER(PERCENTAGES!AR85),
        IF(
            PERCENTAGES!AR85 &lt; 0.6,
            "NotKnown",
            "Known"
        ),
        PERCENTAGES!AR85
    )
)</f>
        <v>NotKnown</v>
      </c>
      <c r="AS85" t="str">
        <f>IF(
    ISERROR(PERCENTAGES!AS85),
    "",
    IF(
        ISNUMBER(PERCENTAGES!AS85),
        IF(
            PERCENTAGES!AS85 &lt; 0.6,
            "NotKnown",
            "Known"
        ),
        PERCENTAGES!AS85
    )
)</f>
        <v>NotKnown</v>
      </c>
      <c r="AT85" t="str">
        <f>IF(
    ISERROR(PERCENTAGES!AT85),
    "",
    IF(
        ISNUMBER(PERCENTAGES!AT85),
        IF(
            PERCENTAGES!AT85 &lt; 0.6,
            "NotKnown",
            "Known"
        ),
        PERCENTAGES!AT85
    )
)</f>
        <v>Known</v>
      </c>
    </row>
    <row r="86">
      <c r="A86" s="1" t="str">
        <f>IF(
    ISERROR(PERCENTAGES!A86),
    "",
    IF(
        ISNUMBER(PERCENTAGES!A86),
        IF(
            PERCENTAGES!A86 &lt; 0.6,
            "NotKnown",
            "Known"
        ),
        PERCENTAGES!A86
    )
)</f>
        <v>21B-21</v>
      </c>
      <c r="B86" t="str">
        <f>IF(
    ISERROR(PERCENTAGES!B86),
    "",
    IF(
        ISNUMBER(PERCENTAGES!B86),
        IF(
            PERCENTAGES!B86 &lt; 0.6,
            "NotKnown",
            "Known"
        ),
        PERCENTAGES!B86
    )
)</f>
        <v/>
      </c>
      <c r="C86" t="str">
        <f>IF(
    ISERROR(PERCENTAGES!C86),
    "",
    IF(
        ISNUMBER(PERCENTAGES!C86),
        IF(
            PERCENTAGES!C86 &lt; 0.6,
            "NotKnown",
            "Known"
        ),
        PERCENTAGES!C86
    )
)</f>
        <v>Known</v>
      </c>
      <c r="D86" t="str">
        <f>IF(
    ISERROR(PERCENTAGES!D86),
    "",
    IF(
        ISNUMBER(PERCENTAGES!D86),
        IF(
            PERCENTAGES!D86 &lt; 0.6,
            "NotKnown",
            "Known"
        ),
        PERCENTAGES!D86
    )
)</f>
        <v>Known</v>
      </c>
      <c r="E86" t="str">
        <f>IF(
    ISERROR(PERCENTAGES!E86),
    "",
    IF(
        ISNUMBER(PERCENTAGES!E86),
        IF(
            PERCENTAGES!E86 &lt; 0.6,
            "NotKnown",
            "Known"
        ),
        PERCENTAGES!E86
    )
)</f>
        <v>Known</v>
      </c>
      <c r="F86" t="str">
        <f>IF(
    ISERROR(PERCENTAGES!F86),
    "",
    IF(
        ISNUMBER(PERCENTAGES!F86),
        IF(
            PERCENTAGES!F86 &lt; 0.6,
            "NotKnown",
            "Known"
        ),
        PERCENTAGES!F86
    )
)</f>
        <v>Known</v>
      </c>
      <c r="G86" t="str">
        <f>IF(
    ISERROR(PERCENTAGES!G86),
    "",
    IF(
        ISNUMBER(PERCENTAGES!G86),
        IF(
            PERCENTAGES!G86 &lt; 0.6,
            "NotKnown",
            "Known"
        ),
        PERCENTAGES!G86
    )
)</f>
        <v>Known</v>
      </c>
      <c r="H86" t="str">
        <f>IF(
    ISERROR(PERCENTAGES!H86),
    "",
    IF(
        ISNUMBER(PERCENTAGES!H86),
        IF(
            PERCENTAGES!H86 &lt; 0.6,
            "NotKnown",
            "Known"
        ),
        PERCENTAGES!H86
    )
)</f>
        <v>Known</v>
      </c>
      <c r="I86" t="str">
        <f>IF(
    ISERROR(PERCENTAGES!I86),
    "",
    IF(
        ISNUMBER(PERCENTAGES!I86),
        IF(
            PERCENTAGES!I86 &lt; 0.6,
            "NotKnown",
            "Known"
        ),
        PERCENTAGES!I86
    )
)</f>
        <v>Known</v>
      </c>
      <c r="J86" t="str">
        <f>IF(
    ISERROR(PERCENTAGES!J86),
    "",
    IF(
        ISNUMBER(PERCENTAGES!J86),
        IF(
            PERCENTAGES!J86 &lt; 0.6,
            "NotKnown",
            "Known"
        ),
        PERCENTAGES!J86
    )
)</f>
        <v>Known</v>
      </c>
      <c r="K86" t="str">
        <f>IF(
    ISERROR(PERCENTAGES!K86),
    "",
    IF(
        ISNUMBER(PERCENTAGES!K86),
        IF(
            PERCENTAGES!K86 &lt; 0.6,
            "NotKnown",
            "Known"
        ),
        PERCENTAGES!K86
    )
)</f>
        <v>Known</v>
      </c>
      <c r="L86" t="str">
        <f>IF(
    ISERROR(PERCENTAGES!L86),
    "",
    IF(
        ISNUMBER(PERCENTAGES!L86),
        IF(
            PERCENTAGES!L86 &lt; 0.6,
            "NotKnown",
            "Known"
        ),
        PERCENTAGES!L86
    )
)</f>
        <v>Known</v>
      </c>
      <c r="M86" t="str">
        <f>IF(
    ISERROR(PERCENTAGES!M86),
    "",
    IF(
        ISNUMBER(PERCENTAGES!M86),
        IF(
            PERCENTAGES!M86 &lt; 0.6,
            "NotKnown",
            "Known"
        ),
        PERCENTAGES!M86
    )
)</f>
        <v>Known</v>
      </c>
      <c r="N86" t="str">
        <f>IF(
    ISERROR(PERCENTAGES!N86),
    "",
    IF(
        ISNUMBER(PERCENTAGES!N86),
        IF(
            PERCENTAGES!N86 &lt; 0.6,
            "NotKnown",
            "Known"
        ),
        PERCENTAGES!N86
    )
)</f>
        <v>Known</v>
      </c>
      <c r="O86" t="str">
        <f>IF(
    ISERROR(PERCENTAGES!O86),
    "",
    IF(
        ISNUMBER(PERCENTAGES!O86),
        IF(
            PERCENTAGES!O86 &lt; 0.6,
            "NotKnown",
            "Known"
        ),
        PERCENTAGES!O86
    )
)</f>
        <v>Known</v>
      </c>
      <c r="P86" t="str">
        <f>IF(
    ISERROR(PERCENTAGES!P86),
    "",
    IF(
        ISNUMBER(PERCENTAGES!P86),
        IF(
            PERCENTAGES!P86 &lt; 0.6,
            "NotKnown",
            "Known"
        ),
        PERCENTAGES!P86
    )
)</f>
        <v/>
      </c>
      <c r="Q86" t="str">
        <f>IF(
    ISERROR(PERCENTAGES!Q86),
    "",
    IF(
        ISNUMBER(PERCENTAGES!Q86),
        IF(
            PERCENTAGES!Q86 &lt; 0.6,
            "NotKnown",
            "Known"
        ),
        PERCENTAGES!Q86
    )
)</f>
        <v/>
      </c>
      <c r="R86" t="str">
        <f>IF(
    ISERROR(PERCENTAGES!R86),
    "",
    IF(
        ISNUMBER(PERCENTAGES!R86),
        IF(
            PERCENTAGES!R86 &lt; 0.6,
            "NotKnown",
            "Known"
        ),
        PERCENTAGES!R86
    )
)</f>
        <v>Known</v>
      </c>
      <c r="S86" t="str">
        <f>IF(
    ISERROR(PERCENTAGES!S86),
    "",
    IF(
        ISNUMBER(PERCENTAGES!S86),
        IF(
            PERCENTAGES!S86 &lt; 0.6,
            "NotKnown",
            "Known"
        ),
        PERCENTAGES!S86
    )
)</f>
        <v>Known</v>
      </c>
      <c r="T86" t="str">
        <f>IF(
    ISERROR(PERCENTAGES!T86),
    "",
    IF(
        ISNUMBER(PERCENTAGES!T86),
        IF(
            PERCENTAGES!T86 &lt; 0.6,
            "NotKnown",
            "Known"
        ),
        PERCENTAGES!T86
    )
)</f>
        <v>Known</v>
      </c>
      <c r="U86" t="str">
        <f>IF(
    ISERROR(PERCENTAGES!U86),
    "",
    IF(
        ISNUMBER(PERCENTAGES!U86),
        IF(
            PERCENTAGES!U86 &lt; 0.6,
            "NotKnown",
            "Known"
        ),
        PERCENTAGES!U86
    )
)</f>
        <v>Known</v>
      </c>
      <c r="V86" t="str">
        <f>IF(
    ISERROR(PERCENTAGES!V86),
    "",
    IF(
        ISNUMBER(PERCENTAGES!V86),
        IF(
            PERCENTAGES!V86 &lt; 0.6,
            "NotKnown",
            "Known"
        ),
        PERCENTAGES!V86
    )
)</f>
        <v>Known</v>
      </c>
      <c r="W86" t="str">
        <f>IF(
    ISERROR(PERCENTAGES!W86),
    "",
    IF(
        ISNUMBER(PERCENTAGES!W86),
        IF(
            PERCENTAGES!W86 &lt; 0.6,
            "NotKnown",
            "Known"
        ),
        PERCENTAGES!W86
    )
)</f>
        <v>Known</v>
      </c>
      <c r="X86" t="str">
        <f>IF(
    ISERROR(PERCENTAGES!X86),
    "",
    IF(
        ISNUMBER(PERCENTAGES!X86),
        IF(
            PERCENTAGES!X86 &lt; 0.6,
            "NotKnown",
            "Known"
        ),
        PERCENTAGES!X86
    )
)</f>
        <v>Known</v>
      </c>
      <c r="Y86" t="str">
        <f>IF(
    ISERROR(PERCENTAGES!Y86),
    "",
    IF(
        ISNUMBER(PERCENTAGES!Y86),
        IF(
            PERCENTAGES!Y86 &lt; 0.6,
            "NotKnown",
            "Known"
        ),
        PERCENTAGES!Y86
    )
)</f>
        <v>Known</v>
      </c>
      <c r="Z86" t="str">
        <f>IF(
    ISERROR(PERCENTAGES!Z86),
    "",
    IF(
        ISNUMBER(PERCENTAGES!Z86),
        IF(
            PERCENTAGES!Z86 &lt; 0.6,
            "NotKnown",
            "Known"
        ),
        PERCENTAGES!Z86
    )
)</f>
        <v>Known</v>
      </c>
      <c r="AA86" t="str">
        <f>IF(
    ISERROR(PERCENTAGES!AA86),
    "",
    IF(
        ISNUMBER(PERCENTAGES!AA86),
        IF(
            PERCENTAGES!AA86 &lt; 0.6,
            "NotKnown",
            "Known"
        ),
        PERCENTAGES!AA86
    )
)</f>
        <v>Known</v>
      </c>
      <c r="AB86" t="str">
        <f>IF(
    ISERROR(PERCENTAGES!AB86),
    "",
    IF(
        ISNUMBER(PERCENTAGES!AB86),
        IF(
            PERCENTAGES!AB86 &lt; 0.6,
            "NotKnown",
            "Known"
        ),
        PERCENTAGES!AB86
    )
)</f>
        <v>Known</v>
      </c>
      <c r="AC86" t="str">
        <f>IF(
    ISERROR(PERCENTAGES!AC86),
    "",
    IF(
        ISNUMBER(PERCENTAGES!AC86),
        IF(
            PERCENTAGES!AC86 &lt; 0.6,
            "NotKnown",
            "Known"
        ),
        PERCENTAGES!AC86
    )
)</f>
        <v>Known</v>
      </c>
      <c r="AD86" t="str">
        <f>IF(
    ISERROR(PERCENTAGES!AD86),
    "",
    IF(
        ISNUMBER(PERCENTAGES!AD86),
        IF(
            PERCENTAGES!AD86 &lt; 0.6,
            "NotKnown",
            "Known"
        ),
        PERCENTAGES!AD86
    )
)</f>
        <v/>
      </c>
      <c r="AE86" t="str">
        <f>IF(
    ISERROR(PERCENTAGES!AE86),
    "",
    IF(
        ISNUMBER(PERCENTAGES!AE86),
        IF(
            PERCENTAGES!AE86 &lt; 0.6,
            "NotKnown",
            "Known"
        ),
        PERCENTAGES!AE86
    )
)</f>
        <v/>
      </c>
      <c r="AF86" t="str">
        <f>IF(
    ISERROR(PERCENTAGES!AF86),
    "",
    IF(
        ISNUMBER(PERCENTAGES!AF86),
        IF(
            PERCENTAGES!AF86 &lt; 0.6,
            "NotKnown",
            "Known"
        ),
        PERCENTAGES!AF86
    )
)</f>
        <v>Known</v>
      </c>
      <c r="AG86" t="str">
        <f>IF(
    ISERROR(PERCENTAGES!AG86),
    "",
    IF(
        ISNUMBER(PERCENTAGES!AG86),
        IF(
            PERCENTAGES!AG86 &lt; 0.6,
            "NotKnown",
            "Known"
        ),
        PERCENTAGES!AG86
    )
)</f>
        <v>Known</v>
      </c>
      <c r="AH86" t="str">
        <f>IF(
    ISERROR(PERCENTAGES!AH86),
    "",
    IF(
        ISNUMBER(PERCENTAGES!AH86),
        IF(
            PERCENTAGES!AH86 &lt; 0.6,
            "NotKnown",
            "Known"
        ),
        PERCENTAGES!AH86
    )
)</f>
        <v>Known</v>
      </c>
      <c r="AI86" t="str">
        <f>IF(
    ISERROR(PERCENTAGES!AI86),
    "",
    IF(
        ISNUMBER(PERCENTAGES!AI86),
        IF(
            PERCENTAGES!AI86 &lt; 0.6,
            "NotKnown",
            "Known"
        ),
        PERCENTAGES!AI86
    )
)</f>
        <v>Known</v>
      </c>
      <c r="AJ86" t="str">
        <f>IF(
    ISERROR(PERCENTAGES!AJ86),
    "",
    IF(
        ISNUMBER(PERCENTAGES!AJ86),
        IF(
            PERCENTAGES!AJ86 &lt; 0.6,
            "NotKnown",
            "Known"
        ),
        PERCENTAGES!AJ86
    )
)</f>
        <v/>
      </c>
      <c r="AK86" t="str">
        <f>IF(
    ISERROR(PERCENTAGES!AK86),
    "",
    IF(
        ISNUMBER(PERCENTAGES!AK86),
        IF(
            PERCENTAGES!AK86 &lt; 0.6,
            "NotKnown",
            "Known"
        ),
        PERCENTAGES!AK86
    )
)</f>
        <v>Known</v>
      </c>
      <c r="AL86" t="str">
        <f>IF(
    ISERROR(PERCENTAGES!AL86),
    "",
    IF(
        ISNUMBER(PERCENTAGES!AL86),
        IF(
            PERCENTAGES!AL86 &lt; 0.6,
            "NotKnown",
            "Known"
        ),
        PERCENTAGES!AL86
    )
)</f>
        <v>Known</v>
      </c>
      <c r="AM86" t="str">
        <f>IF(
    ISERROR(PERCENTAGES!AM86),
    "",
    IF(
        ISNUMBER(PERCENTAGES!AM86),
        IF(
            PERCENTAGES!AM86 &lt; 0.6,
            "NotKnown",
            "Known"
        ),
        PERCENTAGES!AM86
    )
)</f>
        <v/>
      </c>
      <c r="AN86" t="str">
        <f>IF(
    ISERROR(PERCENTAGES!AN86),
    "",
    IF(
        ISNUMBER(PERCENTAGES!AN86),
        IF(
            PERCENTAGES!AN86 &lt; 0.6,
            "NotKnown",
            "Known"
        ),
        PERCENTAGES!AN86
    )
)</f>
        <v/>
      </c>
      <c r="AO86" t="str">
        <f>IF(
    ISERROR(PERCENTAGES!AO86),
    "",
    IF(
        ISNUMBER(PERCENTAGES!AO86),
        IF(
            PERCENTAGES!AO86 &lt; 0.6,
            "NotKnown",
            "Known"
        ),
        PERCENTAGES!AO86
    )
)</f>
        <v/>
      </c>
      <c r="AP86" t="str">
        <f>IF(
    ISERROR(PERCENTAGES!AP86),
    "",
    IF(
        ISNUMBER(PERCENTAGES!AP86),
        IF(
            PERCENTAGES!AP86 &lt; 0.6,
            "NotKnown",
            "Known"
        ),
        PERCENTAGES!AP86
    )
)</f>
        <v>Known</v>
      </c>
      <c r="AQ86" t="str">
        <f>IF(
    ISERROR(PERCENTAGES!AQ86),
    "",
    IF(
        ISNUMBER(PERCENTAGES!AQ86),
        IF(
            PERCENTAGES!AQ86 &lt; 0.6,
            "NotKnown",
            "Known"
        ),
        PERCENTAGES!AQ86
    )
)</f>
        <v/>
      </c>
      <c r="AR86" t="str">
        <f>IF(
    ISERROR(PERCENTAGES!AR86),
    "",
    IF(
        ISNUMBER(PERCENTAGES!AR86),
        IF(
            PERCENTAGES!AR86 &lt; 0.6,
            "NotKnown",
            "Known"
        ),
        PERCENTAGES!AR86
    )
)</f>
        <v>Known</v>
      </c>
      <c r="AS86" t="str">
        <f>IF(
    ISERROR(PERCENTAGES!AS86),
    "",
    IF(
        ISNUMBER(PERCENTAGES!AS86),
        IF(
            PERCENTAGES!AS86 &lt; 0.6,
            "NotKnown",
            "Known"
        ),
        PERCENTAGES!AS86
    )
)</f>
        <v>Known</v>
      </c>
      <c r="AT86" t="str">
        <f>IF(
    ISERROR(PERCENTAGES!AT86),
    "",
    IF(
        ISNUMBER(PERCENTAGES!AT86),
        IF(
            PERCENTAGES!AT86 &lt; 0.6,
            "NotKnown",
            "Known"
        ),
        PERCENTAGES!AT86
    )
)</f>
        <v>Known</v>
      </c>
    </row>
    <row r="87">
      <c r="A87" s="1" t="str">
        <f>IF(
    ISERROR(PERCENTAGES!A87),
    "",
    IF(
        ISNUMBER(PERCENTAGES!A87),
        IF(
            PERCENTAGES!A87 &lt; 0.6,
            "NotKnown",
            "Known"
        ),
        PERCENTAGES!A87
    )
)</f>
        <v>21B-22</v>
      </c>
      <c r="B87" t="str">
        <f>IF(
    ISERROR(PERCENTAGES!B87),
    "",
    IF(
        ISNUMBER(PERCENTAGES!B87),
        IF(
            PERCENTAGES!B87 &lt; 0.6,
            "NotKnown",
            "Known"
        ),
        PERCENTAGES!B87
    )
)</f>
        <v/>
      </c>
      <c r="C87" t="str">
        <f>IF(
    ISERROR(PERCENTAGES!C87),
    "",
    IF(
        ISNUMBER(PERCENTAGES!C87),
        IF(
            PERCENTAGES!C87 &lt; 0.6,
            "NotKnown",
            "Known"
        ),
        PERCENTAGES!C87
    )
)</f>
        <v>Known</v>
      </c>
      <c r="D87" t="str">
        <f>IF(
    ISERROR(PERCENTAGES!D87),
    "",
    IF(
        ISNUMBER(PERCENTAGES!D87),
        IF(
            PERCENTAGES!D87 &lt; 0.6,
            "NotKnown",
            "Known"
        ),
        PERCENTAGES!D87
    )
)</f>
        <v>Known</v>
      </c>
      <c r="E87" t="str">
        <f>IF(
    ISERROR(PERCENTAGES!E87),
    "",
    IF(
        ISNUMBER(PERCENTAGES!E87),
        IF(
            PERCENTAGES!E87 &lt; 0.6,
            "NotKnown",
            "Known"
        ),
        PERCENTAGES!E87
    )
)</f>
        <v>NotKnown</v>
      </c>
      <c r="F87" t="str">
        <f>IF(
    ISERROR(PERCENTAGES!F87),
    "",
    IF(
        ISNUMBER(PERCENTAGES!F87),
        IF(
            PERCENTAGES!F87 &lt; 0.6,
            "NotKnown",
            "Known"
        ),
        PERCENTAGES!F87
    )
)</f>
        <v>Known</v>
      </c>
      <c r="G87" t="str">
        <f>IF(
    ISERROR(PERCENTAGES!G87),
    "",
    IF(
        ISNUMBER(PERCENTAGES!G87),
        IF(
            PERCENTAGES!G87 &lt; 0.6,
            "NotKnown",
            "Known"
        ),
        PERCENTAGES!G87
    )
)</f>
        <v>Known</v>
      </c>
      <c r="H87" t="str">
        <f>IF(
    ISERROR(PERCENTAGES!H87),
    "",
    IF(
        ISNUMBER(PERCENTAGES!H87),
        IF(
            PERCENTAGES!H87 &lt; 0.6,
            "NotKnown",
            "Known"
        ),
        PERCENTAGES!H87
    )
)</f>
        <v>Known</v>
      </c>
      <c r="I87" t="str">
        <f>IF(
    ISERROR(PERCENTAGES!I87),
    "",
    IF(
        ISNUMBER(PERCENTAGES!I87),
        IF(
            PERCENTAGES!I87 &lt; 0.6,
            "NotKnown",
            "Known"
        ),
        PERCENTAGES!I87
    )
)</f>
        <v>Known</v>
      </c>
      <c r="J87" t="str">
        <f>IF(
    ISERROR(PERCENTAGES!J87),
    "",
    IF(
        ISNUMBER(PERCENTAGES!J87),
        IF(
            PERCENTAGES!J87 &lt; 0.6,
            "NotKnown",
            "Known"
        ),
        PERCENTAGES!J87
    )
)</f>
        <v>Known</v>
      </c>
      <c r="K87" t="str">
        <f>IF(
    ISERROR(PERCENTAGES!K87),
    "",
    IF(
        ISNUMBER(PERCENTAGES!K87),
        IF(
            PERCENTAGES!K87 &lt; 0.6,
            "NotKnown",
            "Known"
        ),
        PERCENTAGES!K87
    )
)</f>
        <v>Known</v>
      </c>
      <c r="L87" t="str">
        <f>IF(
    ISERROR(PERCENTAGES!L87),
    "",
    IF(
        ISNUMBER(PERCENTAGES!L87),
        IF(
            PERCENTAGES!L87 &lt; 0.6,
            "NotKnown",
            "Known"
        ),
        PERCENTAGES!L87
    )
)</f>
        <v>Known</v>
      </c>
      <c r="M87" t="str">
        <f>IF(
    ISERROR(PERCENTAGES!M87),
    "",
    IF(
        ISNUMBER(PERCENTAGES!M87),
        IF(
            PERCENTAGES!M87 &lt; 0.6,
            "NotKnown",
            "Known"
        ),
        PERCENTAGES!M87
    )
)</f>
        <v>Known</v>
      </c>
      <c r="N87" t="str">
        <f>IF(
    ISERROR(PERCENTAGES!N87),
    "",
    IF(
        ISNUMBER(PERCENTAGES!N87),
        IF(
            PERCENTAGES!N87 &lt; 0.6,
            "NotKnown",
            "Known"
        ),
        PERCENTAGES!N87
    )
)</f>
        <v>Known</v>
      </c>
      <c r="O87" t="str">
        <f>IF(
    ISERROR(PERCENTAGES!O87),
    "",
    IF(
        ISNUMBER(PERCENTAGES!O87),
        IF(
            PERCENTAGES!O87 &lt; 0.6,
            "NotKnown",
            "Known"
        ),
        PERCENTAGES!O87
    )
)</f>
        <v>Known</v>
      </c>
      <c r="P87" t="str">
        <f>IF(
    ISERROR(PERCENTAGES!P87),
    "",
    IF(
        ISNUMBER(PERCENTAGES!P87),
        IF(
            PERCENTAGES!P87 &lt; 0.6,
            "NotKnown",
            "Known"
        ),
        PERCENTAGES!P87
    )
)</f>
        <v/>
      </c>
      <c r="Q87" t="str">
        <f>IF(
    ISERROR(PERCENTAGES!Q87),
    "",
    IF(
        ISNUMBER(PERCENTAGES!Q87),
        IF(
            PERCENTAGES!Q87 &lt; 0.6,
            "NotKnown",
            "Known"
        ),
        PERCENTAGES!Q87
    )
)</f>
        <v/>
      </c>
      <c r="R87" t="str">
        <f>IF(
    ISERROR(PERCENTAGES!R87),
    "",
    IF(
        ISNUMBER(PERCENTAGES!R87),
        IF(
            PERCENTAGES!R87 &lt; 0.6,
            "NotKnown",
            "Known"
        ),
        PERCENTAGES!R87
    )
)</f>
        <v>Known</v>
      </c>
      <c r="S87" t="str">
        <f>IF(
    ISERROR(PERCENTAGES!S87),
    "",
    IF(
        ISNUMBER(PERCENTAGES!S87),
        IF(
            PERCENTAGES!S87 &lt; 0.6,
            "NotKnown",
            "Known"
        ),
        PERCENTAGES!S87
    )
)</f>
        <v>Known</v>
      </c>
      <c r="T87" t="str">
        <f>IF(
    ISERROR(PERCENTAGES!T87),
    "",
    IF(
        ISNUMBER(PERCENTAGES!T87),
        IF(
            PERCENTAGES!T87 &lt; 0.6,
            "NotKnown",
            "Known"
        ),
        PERCENTAGES!T87
    )
)</f>
        <v>Known</v>
      </c>
      <c r="U87" t="str">
        <f>IF(
    ISERROR(PERCENTAGES!U87),
    "",
    IF(
        ISNUMBER(PERCENTAGES!U87),
        IF(
            PERCENTAGES!U87 &lt; 0.6,
            "NotKnown",
            "Known"
        ),
        PERCENTAGES!U87
    )
)</f>
        <v>Known</v>
      </c>
      <c r="V87" t="str">
        <f>IF(
    ISERROR(PERCENTAGES!V87),
    "",
    IF(
        ISNUMBER(PERCENTAGES!V87),
        IF(
            PERCENTAGES!V87 &lt; 0.6,
            "NotKnown",
            "Known"
        ),
        PERCENTAGES!V87
    )
)</f>
        <v>Known</v>
      </c>
      <c r="W87" t="str">
        <f>IF(
    ISERROR(PERCENTAGES!W87),
    "",
    IF(
        ISNUMBER(PERCENTAGES!W87),
        IF(
            PERCENTAGES!W87 &lt; 0.6,
            "NotKnown",
            "Known"
        ),
        PERCENTAGES!W87
    )
)</f>
        <v>Known</v>
      </c>
      <c r="X87" t="str">
        <f>IF(
    ISERROR(PERCENTAGES!X87),
    "",
    IF(
        ISNUMBER(PERCENTAGES!X87),
        IF(
            PERCENTAGES!X87 &lt; 0.6,
            "NotKnown",
            "Known"
        ),
        PERCENTAGES!X87
    )
)</f>
        <v>Known</v>
      </c>
      <c r="Y87" t="str">
        <f>IF(
    ISERROR(PERCENTAGES!Y87),
    "",
    IF(
        ISNUMBER(PERCENTAGES!Y87),
        IF(
            PERCENTAGES!Y87 &lt; 0.6,
            "NotKnown",
            "Known"
        ),
        PERCENTAGES!Y87
    )
)</f>
        <v>Known</v>
      </c>
      <c r="Z87" t="str">
        <f>IF(
    ISERROR(PERCENTAGES!Z87),
    "",
    IF(
        ISNUMBER(PERCENTAGES!Z87),
        IF(
            PERCENTAGES!Z87 &lt; 0.6,
            "NotKnown",
            "Known"
        ),
        PERCENTAGES!Z87
    )
)</f>
        <v>Known</v>
      </c>
      <c r="AA87" t="str">
        <f>IF(
    ISERROR(PERCENTAGES!AA87),
    "",
    IF(
        ISNUMBER(PERCENTAGES!AA87),
        IF(
            PERCENTAGES!AA87 &lt; 0.6,
            "NotKnown",
            "Known"
        ),
        PERCENTAGES!AA87
    )
)</f>
        <v>Known</v>
      </c>
      <c r="AB87" t="str">
        <f>IF(
    ISERROR(PERCENTAGES!AB87),
    "",
    IF(
        ISNUMBER(PERCENTAGES!AB87),
        IF(
            PERCENTAGES!AB87 &lt; 0.6,
            "NotKnown",
            "Known"
        ),
        PERCENTAGES!AB87
    )
)</f>
        <v>Known</v>
      </c>
      <c r="AC87" t="str">
        <f>IF(
    ISERROR(PERCENTAGES!AC87),
    "",
    IF(
        ISNUMBER(PERCENTAGES!AC87),
        IF(
            PERCENTAGES!AC87 &lt; 0.6,
            "NotKnown",
            "Known"
        ),
        PERCENTAGES!AC87
    )
)</f>
        <v>Known</v>
      </c>
      <c r="AD87" t="str">
        <f>IF(
    ISERROR(PERCENTAGES!AD87),
    "",
    IF(
        ISNUMBER(PERCENTAGES!AD87),
        IF(
            PERCENTAGES!AD87 &lt; 0.6,
            "NotKnown",
            "Known"
        ),
        PERCENTAGES!AD87
    )
)</f>
        <v/>
      </c>
      <c r="AE87" t="str">
        <f>IF(
    ISERROR(PERCENTAGES!AE87),
    "",
    IF(
        ISNUMBER(PERCENTAGES!AE87),
        IF(
            PERCENTAGES!AE87 &lt; 0.6,
            "NotKnown",
            "Known"
        ),
        PERCENTAGES!AE87
    )
)</f>
        <v/>
      </c>
      <c r="AF87" t="str">
        <f>IF(
    ISERROR(PERCENTAGES!AF87),
    "",
    IF(
        ISNUMBER(PERCENTAGES!AF87),
        IF(
            PERCENTAGES!AF87 &lt; 0.6,
            "NotKnown",
            "Known"
        ),
        PERCENTAGES!AF87
    )
)</f>
        <v>Known</v>
      </c>
      <c r="AG87" t="str">
        <f>IF(
    ISERROR(PERCENTAGES!AG87),
    "",
    IF(
        ISNUMBER(PERCENTAGES!AG87),
        IF(
            PERCENTAGES!AG87 &lt; 0.6,
            "NotKnown",
            "Known"
        ),
        PERCENTAGES!AG87
    )
)</f>
        <v>Known</v>
      </c>
      <c r="AH87" t="str">
        <f>IF(
    ISERROR(PERCENTAGES!AH87),
    "",
    IF(
        ISNUMBER(PERCENTAGES!AH87),
        IF(
            PERCENTAGES!AH87 &lt; 0.6,
            "NotKnown",
            "Known"
        ),
        PERCENTAGES!AH87
    )
)</f>
        <v>Known</v>
      </c>
      <c r="AI87" t="str">
        <f>IF(
    ISERROR(PERCENTAGES!AI87),
    "",
    IF(
        ISNUMBER(PERCENTAGES!AI87),
        IF(
            PERCENTAGES!AI87 &lt; 0.6,
            "NotKnown",
            "Known"
        ),
        PERCENTAGES!AI87
    )
)</f>
        <v>NotKnown</v>
      </c>
      <c r="AJ87" t="str">
        <f>IF(
    ISERROR(PERCENTAGES!AJ87),
    "",
    IF(
        ISNUMBER(PERCENTAGES!AJ87),
        IF(
            PERCENTAGES!AJ87 &lt; 0.6,
            "NotKnown",
            "Known"
        ),
        PERCENTAGES!AJ87
    )
)</f>
        <v/>
      </c>
      <c r="AK87" t="str">
        <f>IF(
    ISERROR(PERCENTAGES!AK87),
    "",
    IF(
        ISNUMBER(PERCENTAGES!AK87),
        IF(
            PERCENTAGES!AK87 &lt; 0.6,
            "NotKnown",
            "Known"
        ),
        PERCENTAGES!AK87
    )
)</f>
        <v>Known</v>
      </c>
      <c r="AL87" t="str">
        <f>IF(
    ISERROR(PERCENTAGES!AL87),
    "",
    IF(
        ISNUMBER(PERCENTAGES!AL87),
        IF(
            PERCENTAGES!AL87 &lt; 0.6,
            "NotKnown",
            "Known"
        ),
        PERCENTAGES!AL87
    )
)</f>
        <v>Known</v>
      </c>
      <c r="AM87" t="str">
        <f>IF(
    ISERROR(PERCENTAGES!AM87),
    "",
    IF(
        ISNUMBER(PERCENTAGES!AM87),
        IF(
            PERCENTAGES!AM87 &lt; 0.6,
            "NotKnown",
            "Known"
        ),
        PERCENTAGES!AM87
    )
)</f>
        <v/>
      </c>
      <c r="AN87" t="str">
        <f>IF(
    ISERROR(PERCENTAGES!AN87),
    "",
    IF(
        ISNUMBER(PERCENTAGES!AN87),
        IF(
            PERCENTAGES!AN87 &lt; 0.6,
            "NotKnown",
            "Known"
        ),
        PERCENTAGES!AN87
    )
)</f>
        <v/>
      </c>
      <c r="AO87" t="str">
        <f>IF(
    ISERROR(PERCENTAGES!AO87),
    "",
    IF(
        ISNUMBER(PERCENTAGES!AO87),
        IF(
            PERCENTAGES!AO87 &lt; 0.6,
            "NotKnown",
            "Known"
        ),
        PERCENTAGES!AO87
    )
)</f>
        <v/>
      </c>
      <c r="AP87" t="str">
        <f>IF(
    ISERROR(PERCENTAGES!AP87),
    "",
    IF(
        ISNUMBER(PERCENTAGES!AP87),
        IF(
            PERCENTAGES!AP87 &lt; 0.6,
            "NotKnown",
            "Known"
        ),
        PERCENTAGES!AP87
    )
)</f>
        <v>Known</v>
      </c>
      <c r="AQ87" t="str">
        <f>IF(
    ISERROR(PERCENTAGES!AQ87),
    "",
    IF(
        ISNUMBER(PERCENTAGES!AQ87),
        IF(
            PERCENTAGES!AQ87 &lt; 0.6,
            "NotKnown",
            "Known"
        ),
        PERCENTAGES!AQ87
    )
)</f>
        <v/>
      </c>
      <c r="AR87" t="str">
        <f>IF(
    ISERROR(PERCENTAGES!AR87),
    "",
    IF(
        ISNUMBER(PERCENTAGES!AR87),
        IF(
            PERCENTAGES!AR87 &lt; 0.6,
            "NotKnown",
            "Known"
        ),
        PERCENTAGES!AR87
    )
)</f>
        <v>Known</v>
      </c>
      <c r="AS87" t="str">
        <f>IF(
    ISERROR(PERCENTAGES!AS87),
    "",
    IF(
        ISNUMBER(PERCENTAGES!AS87),
        IF(
            PERCENTAGES!AS87 &lt; 0.6,
            "NotKnown",
            "Known"
        ),
        PERCENTAGES!AS87
    )
)</f>
        <v>Known</v>
      </c>
      <c r="AT87" t="str">
        <f>IF(
    ISERROR(PERCENTAGES!AT87),
    "",
    IF(
        ISNUMBER(PERCENTAGES!AT87),
        IF(
            PERCENTAGES!AT87 &lt; 0.6,
            "NotKnown",
            "Known"
        ),
        PERCENTAGES!AT87
    )
)</f>
        <v>Known</v>
      </c>
    </row>
    <row r="88">
      <c r="A88" s="1" t="str">
        <f>IF(
    ISERROR(PERCENTAGES!A88),
    "",
    IF(
        ISNUMBER(PERCENTAGES!A88),
        IF(
            PERCENTAGES!A88 &lt; 0.6,
            "NotKnown",
            "Known"
        ),
        PERCENTAGES!A88
    )
)</f>
        <v>20A-1</v>
      </c>
      <c r="B88" t="str">
        <f>IF(
    ISERROR(PERCENTAGES!B88),
    "",
    IF(
        ISNUMBER(PERCENTAGES!B88),
        IF(
            PERCENTAGES!B88 &lt; 0.6,
            "NotKnown",
            "Known"
        ),
        PERCENTAGES!B88
    )
)</f>
        <v/>
      </c>
      <c r="C88" t="str">
        <f>IF(
    ISERROR(PERCENTAGES!C88),
    "",
    IF(
        ISNUMBER(PERCENTAGES!C88),
        IF(
            PERCENTAGES!C88 &lt; 0.6,
            "NotKnown",
            "Known"
        ),
        PERCENTAGES!C88
    )
)</f>
        <v>Known</v>
      </c>
      <c r="D88" t="str">
        <f>IF(
    ISERROR(PERCENTAGES!D88),
    "",
    IF(
        ISNUMBER(PERCENTAGES!D88),
        IF(
            PERCENTAGES!D88 &lt; 0.6,
            "NotKnown",
            "Known"
        ),
        PERCENTAGES!D88
    )
)</f>
        <v>Known</v>
      </c>
      <c r="E88" t="str">
        <f>IF(
    ISERROR(PERCENTAGES!E88),
    "",
    IF(
        ISNUMBER(PERCENTAGES!E88),
        IF(
            PERCENTAGES!E88 &lt; 0.6,
            "NotKnown",
            "Known"
        ),
        PERCENTAGES!E88
    )
)</f>
        <v>NotKnown</v>
      </c>
      <c r="F88" t="str">
        <f>IF(
    ISERROR(PERCENTAGES!F88),
    "",
    IF(
        ISNUMBER(PERCENTAGES!F88),
        IF(
            PERCENTAGES!F88 &lt; 0.6,
            "NotKnown",
            "Known"
        ),
        PERCENTAGES!F88
    )
)</f>
        <v>Known</v>
      </c>
      <c r="G88" t="str">
        <f>IF(
    ISERROR(PERCENTAGES!G88),
    "",
    IF(
        ISNUMBER(PERCENTAGES!G88),
        IF(
            PERCENTAGES!G88 &lt; 0.6,
            "NotKnown",
            "Known"
        ),
        PERCENTAGES!G88
    )
)</f>
        <v>Known</v>
      </c>
      <c r="H88" t="str">
        <f>IF(
    ISERROR(PERCENTAGES!H88),
    "",
    IF(
        ISNUMBER(PERCENTAGES!H88),
        IF(
            PERCENTAGES!H88 &lt; 0.6,
            "NotKnown",
            "Known"
        ),
        PERCENTAGES!H88
    )
)</f>
        <v>Known</v>
      </c>
      <c r="I88" t="str">
        <f>IF(
    ISERROR(PERCENTAGES!I88),
    "",
    IF(
        ISNUMBER(PERCENTAGES!I88),
        IF(
            PERCENTAGES!I88 &lt; 0.6,
            "NotKnown",
            "Known"
        ),
        PERCENTAGES!I88
    )
)</f>
        <v>Known</v>
      </c>
      <c r="J88" t="str">
        <f>IF(
    ISERROR(PERCENTAGES!J88),
    "",
    IF(
        ISNUMBER(PERCENTAGES!J88),
        IF(
            PERCENTAGES!J88 &lt; 0.6,
            "NotKnown",
            "Known"
        ),
        PERCENTAGES!J88
    )
)</f>
        <v>Known</v>
      </c>
      <c r="K88" t="str">
        <f>IF(
    ISERROR(PERCENTAGES!K88),
    "",
    IF(
        ISNUMBER(PERCENTAGES!K88),
        IF(
            PERCENTAGES!K88 &lt; 0.6,
            "NotKnown",
            "Known"
        ),
        PERCENTAGES!K88
    )
)</f>
        <v>Known</v>
      </c>
      <c r="L88" t="str">
        <f>IF(
    ISERROR(PERCENTAGES!L88),
    "",
    IF(
        ISNUMBER(PERCENTAGES!L88),
        IF(
            PERCENTAGES!L88 &lt; 0.6,
            "NotKnown",
            "Known"
        ),
        PERCENTAGES!L88
    )
)</f>
        <v>Known</v>
      </c>
      <c r="M88" t="str">
        <f>IF(
    ISERROR(PERCENTAGES!M88),
    "",
    IF(
        ISNUMBER(PERCENTAGES!M88),
        IF(
            PERCENTAGES!M88 &lt; 0.6,
            "NotKnown",
            "Known"
        ),
        PERCENTAGES!M88
    )
)</f>
        <v>Known</v>
      </c>
      <c r="N88" t="str">
        <f>IF(
    ISERROR(PERCENTAGES!N88),
    "",
    IF(
        ISNUMBER(PERCENTAGES!N88),
        IF(
            PERCENTAGES!N88 &lt; 0.6,
            "NotKnown",
            "Known"
        ),
        PERCENTAGES!N88
    )
)</f>
        <v>Known</v>
      </c>
      <c r="O88" t="str">
        <f>IF(
    ISERROR(PERCENTAGES!O88),
    "",
    IF(
        ISNUMBER(PERCENTAGES!O88),
        IF(
            PERCENTAGES!O88 &lt; 0.6,
            "NotKnown",
            "Known"
        ),
        PERCENTAGES!O88
    )
)</f>
        <v>Known</v>
      </c>
      <c r="P88" t="str">
        <f>IF(
    ISERROR(PERCENTAGES!P88),
    "",
    IF(
        ISNUMBER(PERCENTAGES!P88),
        IF(
            PERCENTAGES!P88 &lt; 0.6,
            "NotKnown",
            "Known"
        ),
        PERCENTAGES!P88
    )
)</f>
        <v/>
      </c>
      <c r="Q88" t="str">
        <f>IF(
    ISERROR(PERCENTAGES!Q88),
    "",
    IF(
        ISNUMBER(PERCENTAGES!Q88),
        IF(
            PERCENTAGES!Q88 &lt; 0.6,
            "NotKnown",
            "Known"
        ),
        PERCENTAGES!Q88
    )
)</f>
        <v/>
      </c>
      <c r="R88" t="str">
        <f>IF(
    ISERROR(PERCENTAGES!R88),
    "",
    IF(
        ISNUMBER(PERCENTAGES!R88),
        IF(
            PERCENTAGES!R88 &lt; 0.6,
            "NotKnown",
            "Known"
        ),
        PERCENTAGES!R88
    )
)</f>
        <v>Known</v>
      </c>
      <c r="S88" t="str">
        <f>IF(
    ISERROR(PERCENTAGES!S88),
    "",
    IF(
        ISNUMBER(PERCENTAGES!S88),
        IF(
            PERCENTAGES!S88 &lt; 0.6,
            "NotKnown",
            "Known"
        ),
        PERCENTAGES!S88
    )
)</f>
        <v>Known</v>
      </c>
      <c r="T88" t="str">
        <f>IF(
    ISERROR(PERCENTAGES!T88),
    "",
    IF(
        ISNUMBER(PERCENTAGES!T88),
        IF(
            PERCENTAGES!T88 &lt; 0.6,
            "NotKnown",
            "Known"
        ),
        PERCENTAGES!T88
    )
)</f>
        <v>Known</v>
      </c>
      <c r="U88" t="str">
        <f>IF(
    ISERROR(PERCENTAGES!U88),
    "",
    IF(
        ISNUMBER(PERCENTAGES!U88),
        IF(
            PERCENTAGES!U88 &lt; 0.6,
            "NotKnown",
            "Known"
        ),
        PERCENTAGES!U88
    )
)</f>
        <v>Known</v>
      </c>
      <c r="V88" t="str">
        <f>IF(
    ISERROR(PERCENTAGES!V88),
    "",
    IF(
        ISNUMBER(PERCENTAGES!V88),
        IF(
            PERCENTAGES!V88 &lt; 0.6,
            "NotKnown",
            "Known"
        ),
        PERCENTAGES!V88
    )
)</f>
        <v>Known</v>
      </c>
      <c r="W88" t="str">
        <f>IF(
    ISERROR(PERCENTAGES!W88),
    "",
    IF(
        ISNUMBER(PERCENTAGES!W88),
        IF(
            PERCENTAGES!W88 &lt; 0.6,
            "NotKnown",
            "Known"
        ),
        PERCENTAGES!W88
    )
)</f>
        <v>Known</v>
      </c>
      <c r="X88" t="str">
        <f>IF(
    ISERROR(PERCENTAGES!X88),
    "",
    IF(
        ISNUMBER(PERCENTAGES!X88),
        IF(
            PERCENTAGES!X88 &lt; 0.6,
            "NotKnown",
            "Known"
        ),
        PERCENTAGES!X88
    )
)</f>
        <v>Known</v>
      </c>
      <c r="Y88" t="str">
        <f>IF(
    ISERROR(PERCENTAGES!Y88),
    "",
    IF(
        ISNUMBER(PERCENTAGES!Y88),
        IF(
            PERCENTAGES!Y88 &lt; 0.6,
            "NotKnown",
            "Known"
        ),
        PERCENTAGES!Y88
    )
)</f>
        <v>NotKnown</v>
      </c>
      <c r="Z88" t="str">
        <f>IF(
    ISERROR(PERCENTAGES!Z88),
    "",
    IF(
        ISNUMBER(PERCENTAGES!Z88),
        IF(
            PERCENTAGES!Z88 &lt; 0.6,
            "NotKnown",
            "Known"
        ),
        PERCENTAGES!Z88
    )
)</f>
        <v>Known</v>
      </c>
      <c r="AA88" t="str">
        <f>IF(
    ISERROR(PERCENTAGES!AA88),
    "",
    IF(
        ISNUMBER(PERCENTAGES!AA88),
        IF(
            PERCENTAGES!AA88 &lt; 0.6,
            "NotKnown",
            "Known"
        ),
        PERCENTAGES!AA88
    )
)</f>
        <v>Known</v>
      </c>
      <c r="AB88" t="str">
        <f>IF(
    ISERROR(PERCENTAGES!AB88),
    "",
    IF(
        ISNUMBER(PERCENTAGES!AB88),
        IF(
            PERCENTAGES!AB88 &lt; 0.6,
            "NotKnown",
            "Known"
        ),
        PERCENTAGES!AB88
    )
)</f>
        <v>Known</v>
      </c>
      <c r="AC88" t="str">
        <f>IF(
    ISERROR(PERCENTAGES!AC88),
    "",
    IF(
        ISNUMBER(PERCENTAGES!AC88),
        IF(
            PERCENTAGES!AC88 &lt; 0.6,
            "NotKnown",
            "Known"
        ),
        PERCENTAGES!AC88
    )
)</f>
        <v>Known</v>
      </c>
      <c r="AD88" t="str">
        <f>IF(
    ISERROR(PERCENTAGES!AD88),
    "",
    IF(
        ISNUMBER(PERCENTAGES!AD88),
        IF(
            PERCENTAGES!AD88 &lt; 0.6,
            "NotKnown",
            "Known"
        ),
        PERCENTAGES!AD88
    )
)</f>
        <v/>
      </c>
      <c r="AE88" t="str">
        <f>IF(
    ISERROR(PERCENTAGES!AE88),
    "",
    IF(
        ISNUMBER(PERCENTAGES!AE88),
        IF(
            PERCENTAGES!AE88 &lt; 0.6,
            "NotKnown",
            "Known"
        ),
        PERCENTAGES!AE88
    )
)</f>
        <v/>
      </c>
      <c r="AF88" t="str">
        <f>IF(
    ISERROR(PERCENTAGES!AF88),
    "",
    IF(
        ISNUMBER(PERCENTAGES!AF88),
        IF(
            PERCENTAGES!AF88 &lt; 0.6,
            "NotKnown",
            "Known"
        ),
        PERCENTAGES!AF88
    )
)</f>
        <v>Known</v>
      </c>
      <c r="AG88" t="str">
        <f>IF(
    ISERROR(PERCENTAGES!AG88),
    "",
    IF(
        ISNUMBER(PERCENTAGES!AG88),
        IF(
            PERCENTAGES!AG88 &lt; 0.6,
            "NotKnown",
            "Known"
        ),
        PERCENTAGES!AG88
    )
)</f>
        <v>Known</v>
      </c>
      <c r="AH88" t="str">
        <f>IF(
    ISERROR(PERCENTAGES!AH88),
    "",
    IF(
        ISNUMBER(PERCENTAGES!AH88),
        IF(
            PERCENTAGES!AH88 &lt; 0.6,
            "NotKnown",
            "Known"
        ),
        PERCENTAGES!AH88
    )
)</f>
        <v>Known</v>
      </c>
      <c r="AI88" t="str">
        <f>IF(
    ISERROR(PERCENTAGES!AI88),
    "",
    IF(
        ISNUMBER(PERCENTAGES!AI88),
        IF(
            PERCENTAGES!AI88 &lt; 0.6,
            "NotKnown",
            "Known"
        ),
        PERCENTAGES!AI88
    )
)</f>
        <v>NotKnown</v>
      </c>
      <c r="AJ88" t="str">
        <f>IF(
    ISERROR(PERCENTAGES!AJ88),
    "",
    IF(
        ISNUMBER(PERCENTAGES!AJ88),
        IF(
            PERCENTAGES!AJ88 &lt; 0.6,
            "NotKnown",
            "Known"
        ),
        PERCENTAGES!AJ88
    )
)</f>
        <v/>
      </c>
      <c r="AK88" t="str">
        <f>IF(
    ISERROR(PERCENTAGES!AK88),
    "",
    IF(
        ISNUMBER(PERCENTAGES!AK88),
        IF(
            PERCENTAGES!AK88 &lt; 0.6,
            "NotKnown",
            "Known"
        ),
        PERCENTAGES!AK88
    )
)</f>
        <v>Known</v>
      </c>
      <c r="AL88" t="str">
        <f>IF(
    ISERROR(PERCENTAGES!AL88),
    "",
    IF(
        ISNUMBER(PERCENTAGES!AL88),
        IF(
            PERCENTAGES!AL88 &lt; 0.6,
            "NotKnown",
            "Known"
        ),
        PERCENTAGES!AL88
    )
)</f>
        <v>Known</v>
      </c>
      <c r="AM88" t="str">
        <f>IF(
    ISERROR(PERCENTAGES!AM88),
    "",
    IF(
        ISNUMBER(PERCENTAGES!AM88),
        IF(
            PERCENTAGES!AM88 &lt; 0.6,
            "NotKnown",
            "Known"
        ),
        PERCENTAGES!AM88
    )
)</f>
        <v/>
      </c>
      <c r="AN88" t="str">
        <f>IF(
    ISERROR(PERCENTAGES!AN88),
    "",
    IF(
        ISNUMBER(PERCENTAGES!AN88),
        IF(
            PERCENTAGES!AN88 &lt; 0.6,
            "NotKnown",
            "Known"
        ),
        PERCENTAGES!AN88
    )
)</f>
        <v/>
      </c>
      <c r="AO88" t="str">
        <f>IF(
    ISERROR(PERCENTAGES!AO88),
    "",
    IF(
        ISNUMBER(PERCENTAGES!AO88),
        IF(
            PERCENTAGES!AO88 &lt; 0.6,
            "NotKnown",
            "Known"
        ),
        PERCENTAGES!AO88
    )
)</f>
        <v/>
      </c>
      <c r="AP88" t="str">
        <f>IF(
    ISERROR(PERCENTAGES!AP88),
    "",
    IF(
        ISNUMBER(PERCENTAGES!AP88),
        IF(
            PERCENTAGES!AP88 &lt; 0.6,
            "NotKnown",
            "Known"
        ),
        PERCENTAGES!AP88
    )
)</f>
        <v>Known</v>
      </c>
      <c r="AQ88" t="str">
        <f>IF(
    ISERROR(PERCENTAGES!AQ88),
    "",
    IF(
        ISNUMBER(PERCENTAGES!AQ88),
        IF(
            PERCENTAGES!AQ88 &lt; 0.6,
            "NotKnown",
            "Known"
        ),
        PERCENTAGES!AQ88
    )
)</f>
        <v/>
      </c>
      <c r="AR88" t="str">
        <f>IF(
    ISERROR(PERCENTAGES!AR88),
    "",
    IF(
        ISNUMBER(PERCENTAGES!AR88),
        IF(
            PERCENTAGES!AR88 &lt; 0.6,
            "NotKnown",
            "Known"
        ),
        PERCENTAGES!AR88
    )
)</f>
        <v>Known</v>
      </c>
      <c r="AS88" t="str">
        <f>IF(
    ISERROR(PERCENTAGES!AS88),
    "",
    IF(
        ISNUMBER(PERCENTAGES!AS88),
        IF(
            PERCENTAGES!AS88 &lt; 0.6,
            "NotKnown",
            "Known"
        ),
        PERCENTAGES!AS88
    )
)</f>
        <v>Known</v>
      </c>
      <c r="AT88" t="str">
        <f>IF(
    ISERROR(PERCENTAGES!AT88),
    "",
    IF(
        ISNUMBER(PERCENTAGES!AT88),
        IF(
            PERCENTAGES!AT88 &lt; 0.6,
            "NotKnown",
            "Known"
        ),
        PERCENTAGES!AT88
    )
)</f>
        <v>Known</v>
      </c>
    </row>
    <row r="89">
      <c r="A89" s="1" t="str">
        <f>IF(
    ISERROR(PERCENTAGES!A89),
    "",
    IF(
        ISNUMBER(PERCENTAGES!A89),
        IF(
            PERCENTAGES!A89 &lt; 0.6,
            "NotKnown",
            "Known"
        ),
        PERCENTAGES!A89
    )
)</f>
        <v>20A-2</v>
      </c>
      <c r="B89" t="str">
        <f>IF(
    ISERROR(PERCENTAGES!B89),
    "",
    IF(
        ISNUMBER(PERCENTAGES!B89),
        IF(
            PERCENTAGES!B89 &lt; 0.6,
            "NotKnown",
            "Known"
        ),
        PERCENTAGES!B89
    )
)</f>
        <v/>
      </c>
      <c r="C89" t="str">
        <f>IF(
    ISERROR(PERCENTAGES!C89),
    "",
    IF(
        ISNUMBER(PERCENTAGES!C89),
        IF(
            PERCENTAGES!C89 &lt; 0.6,
            "NotKnown",
            "Known"
        ),
        PERCENTAGES!C89
    )
)</f>
        <v>Known</v>
      </c>
      <c r="D89" t="str">
        <f>IF(
    ISERROR(PERCENTAGES!D89),
    "",
    IF(
        ISNUMBER(PERCENTAGES!D89),
        IF(
            PERCENTAGES!D89 &lt; 0.6,
            "NotKnown",
            "Known"
        ),
        PERCENTAGES!D89
    )
)</f>
        <v>Known</v>
      </c>
      <c r="E89" t="str">
        <f>IF(
    ISERROR(PERCENTAGES!E89),
    "",
    IF(
        ISNUMBER(PERCENTAGES!E89),
        IF(
            PERCENTAGES!E89 &lt; 0.6,
            "NotKnown",
            "Known"
        ),
        PERCENTAGES!E89
    )
)</f>
        <v>Known</v>
      </c>
      <c r="F89" t="str">
        <f>IF(
    ISERROR(PERCENTAGES!F89),
    "",
    IF(
        ISNUMBER(PERCENTAGES!F89),
        IF(
            PERCENTAGES!F89 &lt; 0.6,
            "NotKnown",
            "Known"
        ),
        PERCENTAGES!F89
    )
)</f>
        <v>Known</v>
      </c>
      <c r="G89" t="str">
        <f>IF(
    ISERROR(PERCENTAGES!G89),
    "",
    IF(
        ISNUMBER(PERCENTAGES!G89),
        IF(
            PERCENTAGES!G89 &lt; 0.6,
            "NotKnown",
            "Known"
        ),
        PERCENTAGES!G89
    )
)</f>
        <v>Known</v>
      </c>
      <c r="H89" t="str">
        <f>IF(
    ISERROR(PERCENTAGES!H89),
    "",
    IF(
        ISNUMBER(PERCENTAGES!H89),
        IF(
            PERCENTAGES!H89 &lt; 0.6,
            "NotKnown",
            "Known"
        ),
        PERCENTAGES!H89
    )
)</f>
        <v>Known</v>
      </c>
      <c r="I89" t="str">
        <f>IF(
    ISERROR(PERCENTAGES!I89),
    "",
    IF(
        ISNUMBER(PERCENTAGES!I89),
        IF(
            PERCENTAGES!I89 &lt; 0.6,
            "NotKnown",
            "Known"
        ),
        PERCENTAGES!I89
    )
)</f>
        <v>Known</v>
      </c>
      <c r="J89" t="str">
        <f>IF(
    ISERROR(PERCENTAGES!J89),
    "",
    IF(
        ISNUMBER(PERCENTAGES!J89),
        IF(
            PERCENTAGES!J89 &lt; 0.6,
            "NotKnown",
            "Known"
        ),
        PERCENTAGES!J89
    )
)</f>
        <v>Known</v>
      </c>
      <c r="K89" t="str">
        <f>IF(
    ISERROR(PERCENTAGES!K89),
    "",
    IF(
        ISNUMBER(PERCENTAGES!K89),
        IF(
            PERCENTAGES!K89 &lt; 0.6,
            "NotKnown",
            "Known"
        ),
        PERCENTAGES!K89
    )
)</f>
        <v>Known</v>
      </c>
      <c r="L89" t="str">
        <f>IF(
    ISERROR(PERCENTAGES!L89),
    "",
    IF(
        ISNUMBER(PERCENTAGES!L89),
        IF(
            PERCENTAGES!L89 &lt; 0.6,
            "NotKnown",
            "Known"
        ),
        PERCENTAGES!L89
    )
)</f>
        <v>Known</v>
      </c>
      <c r="M89" t="str">
        <f>IF(
    ISERROR(PERCENTAGES!M89),
    "",
    IF(
        ISNUMBER(PERCENTAGES!M89),
        IF(
            PERCENTAGES!M89 &lt; 0.6,
            "NotKnown",
            "Known"
        ),
        PERCENTAGES!M89
    )
)</f>
        <v>Known</v>
      </c>
      <c r="N89" t="str">
        <f>IF(
    ISERROR(PERCENTAGES!N89),
    "",
    IF(
        ISNUMBER(PERCENTAGES!N89),
        IF(
            PERCENTAGES!N89 &lt; 0.6,
            "NotKnown",
            "Known"
        ),
        PERCENTAGES!N89
    )
)</f>
        <v>Known</v>
      </c>
      <c r="O89" t="str">
        <f>IF(
    ISERROR(PERCENTAGES!O89),
    "",
    IF(
        ISNUMBER(PERCENTAGES!O89),
        IF(
            PERCENTAGES!O89 &lt; 0.6,
            "NotKnown",
            "Known"
        ),
        PERCENTAGES!O89
    )
)</f>
        <v>Known</v>
      </c>
      <c r="P89" t="str">
        <f>IF(
    ISERROR(PERCENTAGES!P89),
    "",
    IF(
        ISNUMBER(PERCENTAGES!P89),
        IF(
            PERCENTAGES!P89 &lt; 0.6,
            "NotKnown",
            "Known"
        ),
        PERCENTAGES!P89
    )
)</f>
        <v/>
      </c>
      <c r="Q89" t="str">
        <f>IF(
    ISERROR(PERCENTAGES!Q89),
    "",
    IF(
        ISNUMBER(PERCENTAGES!Q89),
        IF(
            PERCENTAGES!Q89 &lt; 0.6,
            "NotKnown",
            "Known"
        ),
        PERCENTAGES!Q89
    )
)</f>
        <v/>
      </c>
      <c r="R89" t="str">
        <f>IF(
    ISERROR(PERCENTAGES!R89),
    "",
    IF(
        ISNUMBER(PERCENTAGES!R89),
        IF(
            PERCENTAGES!R89 &lt; 0.6,
            "NotKnown",
            "Known"
        ),
        PERCENTAGES!R89
    )
)</f>
        <v>Known</v>
      </c>
      <c r="S89" t="str">
        <f>IF(
    ISERROR(PERCENTAGES!S89),
    "",
    IF(
        ISNUMBER(PERCENTAGES!S89),
        IF(
            PERCENTAGES!S89 &lt; 0.6,
            "NotKnown",
            "Known"
        ),
        PERCENTAGES!S89
    )
)</f>
        <v>Known</v>
      </c>
      <c r="T89" t="str">
        <f>IF(
    ISERROR(PERCENTAGES!T89),
    "",
    IF(
        ISNUMBER(PERCENTAGES!T89),
        IF(
            PERCENTAGES!T89 &lt; 0.6,
            "NotKnown",
            "Known"
        ),
        PERCENTAGES!T89
    )
)</f>
        <v>Known</v>
      </c>
      <c r="U89" t="str">
        <f>IF(
    ISERROR(PERCENTAGES!U89),
    "",
    IF(
        ISNUMBER(PERCENTAGES!U89),
        IF(
            PERCENTAGES!U89 &lt; 0.6,
            "NotKnown",
            "Known"
        ),
        PERCENTAGES!U89
    )
)</f>
        <v>Known</v>
      </c>
      <c r="V89" t="str">
        <f>IF(
    ISERROR(PERCENTAGES!V89),
    "",
    IF(
        ISNUMBER(PERCENTAGES!V89),
        IF(
            PERCENTAGES!V89 &lt; 0.6,
            "NotKnown",
            "Known"
        ),
        PERCENTAGES!V89
    )
)</f>
        <v>Known</v>
      </c>
      <c r="W89" t="str">
        <f>IF(
    ISERROR(PERCENTAGES!W89),
    "",
    IF(
        ISNUMBER(PERCENTAGES!W89),
        IF(
            PERCENTAGES!W89 &lt; 0.6,
            "NotKnown",
            "Known"
        ),
        PERCENTAGES!W89
    )
)</f>
        <v>Known</v>
      </c>
      <c r="X89" t="str">
        <f>IF(
    ISERROR(PERCENTAGES!X89),
    "",
    IF(
        ISNUMBER(PERCENTAGES!X89),
        IF(
            PERCENTAGES!X89 &lt; 0.6,
            "NotKnown",
            "Known"
        ),
        PERCENTAGES!X89
    )
)</f>
        <v>Known</v>
      </c>
      <c r="Y89" t="str">
        <f>IF(
    ISERROR(PERCENTAGES!Y89),
    "",
    IF(
        ISNUMBER(PERCENTAGES!Y89),
        IF(
            PERCENTAGES!Y89 &lt; 0.6,
            "NotKnown",
            "Known"
        ),
        PERCENTAGES!Y89
    )
)</f>
        <v>NotKnown</v>
      </c>
      <c r="Z89" t="str">
        <f>IF(
    ISERROR(PERCENTAGES!Z89),
    "",
    IF(
        ISNUMBER(PERCENTAGES!Z89),
        IF(
            PERCENTAGES!Z89 &lt; 0.6,
            "NotKnown",
            "Known"
        ),
        PERCENTAGES!Z89
    )
)</f>
        <v>Known</v>
      </c>
      <c r="AA89" t="str">
        <f>IF(
    ISERROR(PERCENTAGES!AA89),
    "",
    IF(
        ISNUMBER(PERCENTAGES!AA89),
        IF(
            PERCENTAGES!AA89 &lt; 0.6,
            "NotKnown",
            "Known"
        ),
        PERCENTAGES!AA89
    )
)</f>
        <v>Known</v>
      </c>
      <c r="AB89" t="str">
        <f>IF(
    ISERROR(PERCENTAGES!AB89),
    "",
    IF(
        ISNUMBER(PERCENTAGES!AB89),
        IF(
            PERCENTAGES!AB89 &lt; 0.6,
            "NotKnown",
            "Known"
        ),
        PERCENTAGES!AB89
    )
)</f>
        <v>Known</v>
      </c>
      <c r="AC89" t="str">
        <f>IF(
    ISERROR(PERCENTAGES!AC89),
    "",
    IF(
        ISNUMBER(PERCENTAGES!AC89),
        IF(
            PERCENTAGES!AC89 &lt; 0.6,
            "NotKnown",
            "Known"
        ),
        PERCENTAGES!AC89
    )
)</f>
        <v>Known</v>
      </c>
      <c r="AD89" t="str">
        <f>IF(
    ISERROR(PERCENTAGES!AD89),
    "",
    IF(
        ISNUMBER(PERCENTAGES!AD89),
        IF(
            PERCENTAGES!AD89 &lt; 0.6,
            "NotKnown",
            "Known"
        ),
        PERCENTAGES!AD89
    )
)</f>
        <v/>
      </c>
      <c r="AE89" t="str">
        <f>IF(
    ISERROR(PERCENTAGES!AE89),
    "",
    IF(
        ISNUMBER(PERCENTAGES!AE89),
        IF(
            PERCENTAGES!AE89 &lt; 0.6,
            "NotKnown",
            "Known"
        ),
        PERCENTAGES!AE89
    )
)</f>
        <v/>
      </c>
      <c r="AF89" t="str">
        <f>IF(
    ISERROR(PERCENTAGES!AF89),
    "",
    IF(
        ISNUMBER(PERCENTAGES!AF89),
        IF(
            PERCENTAGES!AF89 &lt; 0.6,
            "NotKnown",
            "Known"
        ),
        PERCENTAGES!AF89
    )
)</f>
        <v>Known</v>
      </c>
      <c r="AG89" t="str">
        <f>IF(
    ISERROR(PERCENTAGES!AG89),
    "",
    IF(
        ISNUMBER(PERCENTAGES!AG89),
        IF(
            PERCENTAGES!AG89 &lt; 0.6,
            "NotKnown",
            "Known"
        ),
        PERCENTAGES!AG89
    )
)</f>
        <v>Known</v>
      </c>
      <c r="AH89" t="str">
        <f>IF(
    ISERROR(PERCENTAGES!AH89),
    "",
    IF(
        ISNUMBER(PERCENTAGES!AH89),
        IF(
            PERCENTAGES!AH89 &lt; 0.6,
            "NotKnown",
            "Known"
        ),
        PERCENTAGES!AH89
    )
)</f>
        <v>Known</v>
      </c>
      <c r="AI89" t="str">
        <f>IF(
    ISERROR(PERCENTAGES!AI89),
    "",
    IF(
        ISNUMBER(PERCENTAGES!AI89),
        IF(
            PERCENTAGES!AI89 &lt; 0.6,
            "NotKnown",
            "Known"
        ),
        PERCENTAGES!AI89
    )
)</f>
        <v>Known</v>
      </c>
      <c r="AJ89" t="str">
        <f>IF(
    ISERROR(PERCENTAGES!AJ89),
    "",
    IF(
        ISNUMBER(PERCENTAGES!AJ89),
        IF(
            PERCENTAGES!AJ89 &lt; 0.6,
            "NotKnown",
            "Known"
        ),
        PERCENTAGES!AJ89
    )
)</f>
        <v/>
      </c>
      <c r="AK89" t="str">
        <f>IF(
    ISERROR(PERCENTAGES!AK89),
    "",
    IF(
        ISNUMBER(PERCENTAGES!AK89),
        IF(
            PERCENTAGES!AK89 &lt; 0.6,
            "NotKnown",
            "Known"
        ),
        PERCENTAGES!AK89
    )
)</f>
        <v>Known</v>
      </c>
      <c r="AL89" t="str">
        <f>IF(
    ISERROR(PERCENTAGES!AL89),
    "",
    IF(
        ISNUMBER(PERCENTAGES!AL89),
        IF(
            PERCENTAGES!AL89 &lt; 0.6,
            "NotKnown",
            "Known"
        ),
        PERCENTAGES!AL89
    )
)</f>
        <v>Known</v>
      </c>
      <c r="AM89" t="str">
        <f>IF(
    ISERROR(PERCENTAGES!AM89),
    "",
    IF(
        ISNUMBER(PERCENTAGES!AM89),
        IF(
            PERCENTAGES!AM89 &lt; 0.6,
            "NotKnown",
            "Known"
        ),
        PERCENTAGES!AM89
    )
)</f>
        <v/>
      </c>
      <c r="AN89" t="str">
        <f>IF(
    ISERROR(PERCENTAGES!AN89),
    "",
    IF(
        ISNUMBER(PERCENTAGES!AN89),
        IF(
            PERCENTAGES!AN89 &lt; 0.6,
            "NotKnown",
            "Known"
        ),
        PERCENTAGES!AN89
    )
)</f>
        <v/>
      </c>
      <c r="AO89" t="str">
        <f>IF(
    ISERROR(PERCENTAGES!AO89),
    "",
    IF(
        ISNUMBER(PERCENTAGES!AO89),
        IF(
            PERCENTAGES!AO89 &lt; 0.6,
            "NotKnown",
            "Known"
        ),
        PERCENTAGES!AO89
    )
)</f>
        <v/>
      </c>
      <c r="AP89" t="str">
        <f>IF(
    ISERROR(PERCENTAGES!AP89),
    "",
    IF(
        ISNUMBER(PERCENTAGES!AP89),
        IF(
            PERCENTAGES!AP89 &lt; 0.6,
            "NotKnown",
            "Known"
        ),
        PERCENTAGES!AP89
    )
)</f>
        <v>Known</v>
      </c>
      <c r="AQ89" t="str">
        <f>IF(
    ISERROR(PERCENTAGES!AQ89),
    "",
    IF(
        ISNUMBER(PERCENTAGES!AQ89),
        IF(
            PERCENTAGES!AQ89 &lt; 0.6,
            "NotKnown",
            "Known"
        ),
        PERCENTAGES!AQ89
    )
)</f>
        <v/>
      </c>
      <c r="AR89" t="str">
        <f>IF(
    ISERROR(PERCENTAGES!AR89),
    "",
    IF(
        ISNUMBER(PERCENTAGES!AR89),
        IF(
            PERCENTAGES!AR89 &lt; 0.6,
            "NotKnown",
            "Known"
        ),
        PERCENTAGES!AR89
    )
)</f>
        <v>Known</v>
      </c>
      <c r="AS89" t="str">
        <f>IF(
    ISERROR(PERCENTAGES!AS89),
    "",
    IF(
        ISNUMBER(PERCENTAGES!AS89),
        IF(
            PERCENTAGES!AS89 &lt; 0.6,
            "NotKnown",
            "Known"
        ),
        PERCENTAGES!AS89
    )
)</f>
        <v>Known</v>
      </c>
      <c r="AT89" t="str">
        <f>IF(
    ISERROR(PERCENTAGES!AT89),
    "",
    IF(
        ISNUMBER(PERCENTAGES!AT89),
        IF(
            PERCENTAGES!AT89 &lt; 0.6,
            "NotKnown",
            "Known"
        ),
        PERCENTAGES!AT89
    )
)</f>
        <v>Known</v>
      </c>
    </row>
    <row r="90">
      <c r="A90" s="1" t="str">
        <f>IF(
    ISERROR(PERCENTAGES!A90),
    "",
    IF(
        ISNUMBER(PERCENTAGES!A90),
        IF(
            PERCENTAGES!A90 &lt; 0.6,
            "NotKnown",
            "Known"
        ),
        PERCENTAGES!A90
    )
)</f>
        <v>20A-3</v>
      </c>
      <c r="B90" t="str">
        <f>IF(
    ISERROR(PERCENTAGES!B90),
    "",
    IF(
        ISNUMBER(PERCENTAGES!B90),
        IF(
            PERCENTAGES!B90 &lt; 0.6,
            "NotKnown",
            "Known"
        ),
        PERCENTAGES!B90
    )
)</f>
        <v/>
      </c>
      <c r="C90" t="str">
        <f>IF(
    ISERROR(PERCENTAGES!C90),
    "",
    IF(
        ISNUMBER(PERCENTAGES!C90),
        IF(
            PERCENTAGES!C90 &lt; 0.6,
            "NotKnown",
            "Known"
        ),
        PERCENTAGES!C90
    )
)</f>
        <v>Known</v>
      </c>
      <c r="D90" t="str">
        <f>IF(
    ISERROR(PERCENTAGES!D90),
    "",
    IF(
        ISNUMBER(PERCENTAGES!D90),
        IF(
            PERCENTAGES!D90 &lt; 0.6,
            "NotKnown",
            "Known"
        ),
        PERCENTAGES!D90
    )
)</f>
        <v>NotKnown</v>
      </c>
      <c r="E90" t="str">
        <f>IF(
    ISERROR(PERCENTAGES!E90),
    "",
    IF(
        ISNUMBER(PERCENTAGES!E90),
        IF(
            PERCENTAGES!E90 &lt; 0.6,
            "NotKnown",
            "Known"
        ),
        PERCENTAGES!E90
    )
)</f>
        <v>NotKnown</v>
      </c>
      <c r="F90" t="str">
        <f>IF(
    ISERROR(PERCENTAGES!F90),
    "",
    IF(
        ISNUMBER(PERCENTAGES!F90),
        IF(
            PERCENTAGES!F90 &lt; 0.6,
            "NotKnown",
            "Known"
        ),
        PERCENTAGES!F90
    )
)</f>
        <v>NotKnown</v>
      </c>
      <c r="G90" t="str">
        <f>IF(
    ISERROR(PERCENTAGES!G90),
    "",
    IF(
        ISNUMBER(PERCENTAGES!G90),
        IF(
            PERCENTAGES!G90 &lt; 0.6,
            "NotKnown",
            "Known"
        ),
        PERCENTAGES!G90
    )
)</f>
        <v>Known</v>
      </c>
      <c r="H90" t="str">
        <f>IF(
    ISERROR(PERCENTAGES!H90),
    "",
    IF(
        ISNUMBER(PERCENTAGES!H90),
        IF(
            PERCENTAGES!H90 &lt; 0.6,
            "NotKnown",
            "Known"
        ),
        PERCENTAGES!H90
    )
)</f>
        <v>NotKnown</v>
      </c>
      <c r="I90" t="str">
        <f>IF(
    ISERROR(PERCENTAGES!I90),
    "",
    IF(
        ISNUMBER(PERCENTAGES!I90),
        IF(
            PERCENTAGES!I90 &lt; 0.6,
            "NotKnown",
            "Known"
        ),
        PERCENTAGES!I90
    )
)</f>
        <v>Known</v>
      </c>
      <c r="J90" t="str">
        <f>IF(
    ISERROR(PERCENTAGES!J90),
    "",
    IF(
        ISNUMBER(PERCENTAGES!J90),
        IF(
            PERCENTAGES!J90 &lt; 0.6,
            "NotKnown",
            "Known"
        ),
        PERCENTAGES!J90
    )
)</f>
        <v>Known</v>
      </c>
      <c r="K90" t="str">
        <f>IF(
    ISERROR(PERCENTAGES!K90),
    "",
    IF(
        ISNUMBER(PERCENTAGES!K90),
        IF(
            PERCENTAGES!K90 &lt; 0.6,
            "NotKnown",
            "Known"
        ),
        PERCENTAGES!K90
    )
)</f>
        <v>Known</v>
      </c>
      <c r="L90" t="str">
        <f>IF(
    ISERROR(PERCENTAGES!L90),
    "",
    IF(
        ISNUMBER(PERCENTAGES!L90),
        IF(
            PERCENTAGES!L90 &lt; 0.6,
            "NotKnown",
            "Known"
        ),
        PERCENTAGES!L90
    )
)</f>
        <v>Known</v>
      </c>
      <c r="M90" t="str">
        <f>IF(
    ISERROR(PERCENTAGES!M90),
    "",
    IF(
        ISNUMBER(PERCENTAGES!M90),
        IF(
            PERCENTAGES!M90 &lt; 0.6,
            "NotKnown",
            "Known"
        ),
        PERCENTAGES!M90
    )
)</f>
        <v>NotKnown</v>
      </c>
      <c r="N90" t="str">
        <f>IF(
    ISERROR(PERCENTAGES!N90),
    "",
    IF(
        ISNUMBER(PERCENTAGES!N90),
        IF(
            PERCENTAGES!N90 &lt; 0.6,
            "NotKnown",
            "Known"
        ),
        PERCENTAGES!N90
    )
)</f>
        <v>NotKnown</v>
      </c>
      <c r="O90" t="str">
        <f>IF(
    ISERROR(PERCENTAGES!O90),
    "",
    IF(
        ISNUMBER(PERCENTAGES!O90),
        IF(
            PERCENTAGES!O90 &lt; 0.6,
            "NotKnown",
            "Known"
        ),
        PERCENTAGES!O90
    )
)</f>
        <v>Known</v>
      </c>
      <c r="P90" t="str">
        <f>IF(
    ISERROR(PERCENTAGES!P90),
    "",
    IF(
        ISNUMBER(PERCENTAGES!P90),
        IF(
            PERCENTAGES!P90 &lt; 0.6,
            "NotKnown",
            "Known"
        ),
        PERCENTAGES!P90
    )
)</f>
        <v/>
      </c>
      <c r="Q90" t="str">
        <f>IF(
    ISERROR(PERCENTAGES!Q90),
    "",
    IF(
        ISNUMBER(PERCENTAGES!Q90),
        IF(
            PERCENTAGES!Q90 &lt; 0.6,
            "NotKnown",
            "Known"
        ),
        PERCENTAGES!Q90
    )
)</f>
        <v/>
      </c>
      <c r="R90" t="str">
        <f>IF(
    ISERROR(PERCENTAGES!R90),
    "",
    IF(
        ISNUMBER(PERCENTAGES!R90),
        IF(
            PERCENTAGES!R90 &lt; 0.6,
            "NotKnown",
            "Known"
        ),
        PERCENTAGES!R90
    )
)</f>
        <v>NotKnown</v>
      </c>
      <c r="S90" t="str">
        <f>IF(
    ISERROR(PERCENTAGES!S90),
    "",
    IF(
        ISNUMBER(PERCENTAGES!S90),
        IF(
            PERCENTAGES!S90 &lt; 0.6,
            "NotKnown",
            "Known"
        ),
        PERCENTAGES!S90
    )
)</f>
        <v>Known</v>
      </c>
      <c r="T90" t="str">
        <f>IF(
    ISERROR(PERCENTAGES!T90),
    "",
    IF(
        ISNUMBER(PERCENTAGES!T90),
        IF(
            PERCENTAGES!T90 &lt; 0.6,
            "NotKnown",
            "Known"
        ),
        PERCENTAGES!T90
    )
)</f>
        <v>NotKnown</v>
      </c>
      <c r="U90" t="str">
        <f>IF(
    ISERROR(PERCENTAGES!U90),
    "",
    IF(
        ISNUMBER(PERCENTAGES!U90),
        IF(
            PERCENTAGES!U90 &lt; 0.6,
            "NotKnown",
            "Known"
        ),
        PERCENTAGES!U90
    )
)</f>
        <v>NotKnown</v>
      </c>
      <c r="V90" t="str">
        <f>IF(
    ISERROR(PERCENTAGES!V90),
    "",
    IF(
        ISNUMBER(PERCENTAGES!V90),
        IF(
            PERCENTAGES!V90 &lt; 0.6,
            "NotKnown",
            "Known"
        ),
        PERCENTAGES!V90
    )
)</f>
        <v>Known</v>
      </c>
      <c r="W90" t="str">
        <f>IF(
    ISERROR(PERCENTAGES!W90),
    "",
    IF(
        ISNUMBER(PERCENTAGES!W90),
        IF(
            PERCENTAGES!W90 &lt; 0.6,
            "NotKnown",
            "Known"
        ),
        PERCENTAGES!W90
    )
)</f>
        <v>Known</v>
      </c>
      <c r="X90" t="str">
        <f>IF(
    ISERROR(PERCENTAGES!X90),
    "",
    IF(
        ISNUMBER(PERCENTAGES!X90),
        IF(
            PERCENTAGES!X90 &lt; 0.6,
            "NotKnown",
            "Known"
        ),
        PERCENTAGES!X90
    )
)</f>
        <v>NotKnown</v>
      </c>
      <c r="Y90" t="str">
        <f>IF(
    ISERROR(PERCENTAGES!Y90),
    "",
    IF(
        ISNUMBER(PERCENTAGES!Y90),
        IF(
            PERCENTAGES!Y90 &lt; 0.6,
            "NotKnown",
            "Known"
        ),
        PERCENTAGES!Y90
    )
)</f>
        <v>Known</v>
      </c>
      <c r="Z90" t="str">
        <f>IF(
    ISERROR(PERCENTAGES!Z90),
    "",
    IF(
        ISNUMBER(PERCENTAGES!Z90),
        IF(
            PERCENTAGES!Z90 &lt; 0.6,
            "NotKnown",
            "Known"
        ),
        PERCENTAGES!Z90
    )
)</f>
        <v>NotKnown</v>
      </c>
      <c r="AA90" t="str">
        <f>IF(
    ISERROR(PERCENTAGES!AA90),
    "",
    IF(
        ISNUMBER(PERCENTAGES!AA90),
        IF(
            PERCENTAGES!AA90 &lt; 0.6,
            "NotKnown",
            "Known"
        ),
        PERCENTAGES!AA90
    )
)</f>
        <v>NotKnown</v>
      </c>
      <c r="AB90" t="str">
        <f>IF(
    ISERROR(PERCENTAGES!AB90),
    "",
    IF(
        ISNUMBER(PERCENTAGES!AB90),
        IF(
            PERCENTAGES!AB90 &lt; 0.6,
            "NotKnown",
            "Known"
        ),
        PERCENTAGES!AB90
    )
)</f>
        <v>Known</v>
      </c>
      <c r="AC90" t="str">
        <f>IF(
    ISERROR(PERCENTAGES!AC90),
    "",
    IF(
        ISNUMBER(PERCENTAGES!AC90),
        IF(
            PERCENTAGES!AC90 &lt; 0.6,
            "NotKnown",
            "Known"
        ),
        PERCENTAGES!AC90
    )
)</f>
        <v>NotKnown</v>
      </c>
      <c r="AD90" t="str">
        <f>IF(
    ISERROR(PERCENTAGES!AD90),
    "",
    IF(
        ISNUMBER(PERCENTAGES!AD90),
        IF(
            PERCENTAGES!AD90 &lt; 0.6,
            "NotKnown",
            "Known"
        ),
        PERCENTAGES!AD90
    )
)</f>
        <v/>
      </c>
      <c r="AE90" t="str">
        <f>IF(
    ISERROR(PERCENTAGES!AE90),
    "",
    IF(
        ISNUMBER(PERCENTAGES!AE90),
        IF(
            PERCENTAGES!AE90 &lt; 0.6,
            "NotKnown",
            "Known"
        ),
        PERCENTAGES!AE90
    )
)</f>
        <v/>
      </c>
      <c r="AF90" t="str">
        <f>IF(
    ISERROR(PERCENTAGES!AF90),
    "",
    IF(
        ISNUMBER(PERCENTAGES!AF90),
        IF(
            PERCENTAGES!AF90 &lt; 0.6,
            "NotKnown",
            "Known"
        ),
        PERCENTAGES!AF90
    )
)</f>
        <v>Known</v>
      </c>
      <c r="AG90" t="str">
        <f>IF(
    ISERROR(PERCENTAGES!AG90),
    "",
    IF(
        ISNUMBER(PERCENTAGES!AG90),
        IF(
            PERCENTAGES!AG90 &lt; 0.6,
            "NotKnown",
            "Known"
        ),
        PERCENTAGES!AG90
    )
)</f>
        <v>Known</v>
      </c>
      <c r="AH90" t="str">
        <f>IF(
    ISERROR(PERCENTAGES!AH90),
    "",
    IF(
        ISNUMBER(PERCENTAGES!AH90),
        IF(
            PERCENTAGES!AH90 &lt; 0.6,
            "NotKnown",
            "Known"
        ),
        PERCENTAGES!AH90
    )
)</f>
        <v>NotKnown</v>
      </c>
      <c r="AI90" t="str">
        <f>IF(
    ISERROR(PERCENTAGES!AI90),
    "",
    IF(
        ISNUMBER(PERCENTAGES!AI90),
        IF(
            PERCENTAGES!AI90 &lt; 0.6,
            "NotKnown",
            "Known"
        ),
        PERCENTAGES!AI90
    )
)</f>
        <v>NotKnown</v>
      </c>
      <c r="AJ90" t="str">
        <f>IF(
    ISERROR(PERCENTAGES!AJ90),
    "",
    IF(
        ISNUMBER(PERCENTAGES!AJ90),
        IF(
            PERCENTAGES!AJ90 &lt; 0.6,
            "NotKnown",
            "Known"
        ),
        PERCENTAGES!AJ90
    )
)</f>
        <v/>
      </c>
      <c r="AK90" t="str">
        <f>IF(
    ISERROR(PERCENTAGES!AK90),
    "",
    IF(
        ISNUMBER(PERCENTAGES!AK90),
        IF(
            PERCENTAGES!AK90 &lt; 0.6,
            "NotKnown",
            "Known"
        ),
        PERCENTAGES!AK90
    )
)</f>
        <v>NotKnown</v>
      </c>
      <c r="AL90" t="str">
        <f>IF(
    ISERROR(PERCENTAGES!AL90),
    "",
    IF(
        ISNUMBER(PERCENTAGES!AL90),
        IF(
            PERCENTAGES!AL90 &lt; 0.6,
            "NotKnown",
            "Known"
        ),
        PERCENTAGES!AL90
    )
)</f>
        <v>Known</v>
      </c>
      <c r="AM90" t="str">
        <f>IF(
    ISERROR(PERCENTAGES!AM90),
    "",
    IF(
        ISNUMBER(PERCENTAGES!AM90),
        IF(
            PERCENTAGES!AM90 &lt; 0.6,
            "NotKnown",
            "Known"
        ),
        PERCENTAGES!AM90
    )
)</f>
        <v/>
      </c>
      <c r="AN90" t="str">
        <f>IF(
    ISERROR(PERCENTAGES!AN90),
    "",
    IF(
        ISNUMBER(PERCENTAGES!AN90),
        IF(
            PERCENTAGES!AN90 &lt; 0.6,
            "NotKnown",
            "Known"
        ),
        PERCENTAGES!AN90
    )
)</f>
        <v/>
      </c>
      <c r="AO90" t="str">
        <f>IF(
    ISERROR(PERCENTAGES!AO90),
    "",
    IF(
        ISNUMBER(PERCENTAGES!AO90),
        IF(
            PERCENTAGES!AO90 &lt; 0.6,
            "NotKnown",
            "Known"
        ),
        PERCENTAGES!AO90
    )
)</f>
        <v/>
      </c>
      <c r="AP90" t="str">
        <f>IF(
    ISERROR(PERCENTAGES!AP90),
    "",
    IF(
        ISNUMBER(PERCENTAGES!AP90),
        IF(
            PERCENTAGES!AP90 &lt; 0.6,
            "NotKnown",
            "Known"
        ),
        PERCENTAGES!AP90
    )
)</f>
        <v>NotKnown</v>
      </c>
      <c r="AQ90" t="str">
        <f>IF(
    ISERROR(PERCENTAGES!AQ90),
    "",
    IF(
        ISNUMBER(PERCENTAGES!AQ90),
        IF(
            PERCENTAGES!AQ90 &lt; 0.6,
            "NotKnown",
            "Known"
        ),
        PERCENTAGES!AQ90
    )
)</f>
        <v/>
      </c>
      <c r="AR90" t="str">
        <f>IF(
    ISERROR(PERCENTAGES!AR90),
    "",
    IF(
        ISNUMBER(PERCENTAGES!AR90),
        IF(
            PERCENTAGES!AR90 &lt; 0.6,
            "NotKnown",
            "Known"
        ),
        PERCENTAGES!AR90
    )
)</f>
        <v>NotKnown</v>
      </c>
      <c r="AS90" t="str">
        <f>IF(
    ISERROR(PERCENTAGES!AS90),
    "",
    IF(
        ISNUMBER(PERCENTAGES!AS90),
        IF(
            PERCENTAGES!AS90 &lt; 0.6,
            "NotKnown",
            "Known"
        ),
        PERCENTAGES!AS90
    )
)</f>
        <v>NotKnown</v>
      </c>
      <c r="AT90" t="str">
        <f>IF(
    ISERROR(PERCENTAGES!AT90),
    "",
    IF(
        ISNUMBER(PERCENTAGES!AT90),
        IF(
            PERCENTAGES!AT90 &lt; 0.6,
            "NotKnown",
            "Known"
        ),
        PERCENTAGES!AT90
    )
)</f>
        <v>Known</v>
      </c>
    </row>
    <row r="91">
      <c r="A91" s="1" t="str">
        <f>IF(
    ISERROR(PERCENTAGES!A91),
    "",
    IF(
        ISNUMBER(PERCENTAGES!A91),
        IF(
            PERCENTAGES!A91 &lt; 0.6,
            "NotKnown",
            "Known"
        ),
        PERCENTAGES!A91
    )
)</f>
        <v>20A-4</v>
      </c>
      <c r="B91" t="str">
        <f>IF(
    ISERROR(PERCENTAGES!B91),
    "",
    IF(
        ISNUMBER(PERCENTAGES!B91),
        IF(
            PERCENTAGES!B91 &lt; 0.6,
            "NotKnown",
            "Known"
        ),
        PERCENTAGES!B91
    )
)</f>
        <v/>
      </c>
      <c r="C91" t="str">
        <f>IF(
    ISERROR(PERCENTAGES!C91),
    "",
    IF(
        ISNUMBER(PERCENTAGES!C91),
        IF(
            PERCENTAGES!C91 &lt; 0.6,
            "NotKnown",
            "Known"
        ),
        PERCENTAGES!C91
    )
)</f>
        <v>Known</v>
      </c>
      <c r="D91" t="str">
        <f>IF(
    ISERROR(PERCENTAGES!D91),
    "",
    IF(
        ISNUMBER(PERCENTAGES!D91),
        IF(
            PERCENTAGES!D91 &lt; 0.6,
            "NotKnown",
            "Known"
        ),
        PERCENTAGES!D91
    )
)</f>
        <v>Known</v>
      </c>
      <c r="E91" t="str">
        <f>IF(
    ISERROR(PERCENTAGES!E91),
    "",
    IF(
        ISNUMBER(PERCENTAGES!E91),
        IF(
            PERCENTAGES!E91 &lt; 0.6,
            "NotKnown",
            "Known"
        ),
        PERCENTAGES!E91
    )
)</f>
        <v>NotKnown</v>
      </c>
      <c r="F91" t="str">
        <f>IF(
    ISERROR(PERCENTAGES!F91),
    "",
    IF(
        ISNUMBER(PERCENTAGES!F91),
        IF(
            PERCENTAGES!F91 &lt; 0.6,
            "NotKnown",
            "Known"
        ),
        PERCENTAGES!F91
    )
)</f>
        <v>Known</v>
      </c>
      <c r="G91" t="str">
        <f>IF(
    ISERROR(PERCENTAGES!G91),
    "",
    IF(
        ISNUMBER(PERCENTAGES!G91),
        IF(
            PERCENTAGES!G91 &lt; 0.6,
            "NotKnown",
            "Known"
        ),
        PERCENTAGES!G91
    )
)</f>
        <v>NotKnown</v>
      </c>
      <c r="H91" t="str">
        <f>IF(
    ISERROR(PERCENTAGES!H91),
    "",
    IF(
        ISNUMBER(PERCENTAGES!H91),
        IF(
            PERCENTAGES!H91 &lt; 0.6,
            "NotKnown",
            "Known"
        ),
        PERCENTAGES!H91
    )
)</f>
        <v>NotKnown</v>
      </c>
      <c r="I91" t="str">
        <f>IF(
    ISERROR(PERCENTAGES!I91),
    "",
    IF(
        ISNUMBER(PERCENTAGES!I91),
        IF(
            PERCENTAGES!I91 &lt; 0.6,
            "NotKnown",
            "Known"
        ),
        PERCENTAGES!I91
    )
)</f>
        <v>Known</v>
      </c>
      <c r="J91" t="str">
        <f>IF(
    ISERROR(PERCENTAGES!J91),
    "",
    IF(
        ISNUMBER(PERCENTAGES!J91),
        IF(
            PERCENTAGES!J91 &lt; 0.6,
            "NotKnown",
            "Known"
        ),
        PERCENTAGES!J91
    )
)</f>
        <v>NotKnown</v>
      </c>
      <c r="K91" t="str">
        <f>IF(
    ISERROR(PERCENTAGES!K91),
    "",
    IF(
        ISNUMBER(PERCENTAGES!K91),
        IF(
            PERCENTAGES!K91 &lt; 0.6,
            "NotKnown",
            "Known"
        ),
        PERCENTAGES!K91
    )
)</f>
        <v>NotKnown</v>
      </c>
      <c r="L91" t="str">
        <f>IF(
    ISERROR(PERCENTAGES!L91),
    "",
    IF(
        ISNUMBER(PERCENTAGES!L91),
        IF(
            PERCENTAGES!L91 &lt; 0.6,
            "NotKnown",
            "Known"
        ),
        PERCENTAGES!L91
    )
)</f>
        <v>Known</v>
      </c>
      <c r="M91" t="str">
        <f>IF(
    ISERROR(PERCENTAGES!M91),
    "",
    IF(
        ISNUMBER(PERCENTAGES!M91),
        IF(
            PERCENTAGES!M91 &lt; 0.6,
            "NotKnown",
            "Known"
        ),
        PERCENTAGES!M91
    )
)</f>
        <v>NotKnown</v>
      </c>
      <c r="N91" t="str">
        <f>IF(
    ISERROR(PERCENTAGES!N91),
    "",
    IF(
        ISNUMBER(PERCENTAGES!N91),
        IF(
            PERCENTAGES!N91 &lt; 0.6,
            "NotKnown",
            "Known"
        ),
        PERCENTAGES!N91
    )
)</f>
        <v>NotKnown</v>
      </c>
      <c r="O91" t="str">
        <f>IF(
    ISERROR(PERCENTAGES!O91),
    "",
    IF(
        ISNUMBER(PERCENTAGES!O91),
        IF(
            PERCENTAGES!O91 &lt; 0.6,
            "NotKnown",
            "Known"
        ),
        PERCENTAGES!O91
    )
)</f>
        <v>NotKnown</v>
      </c>
      <c r="P91" t="str">
        <f>IF(
    ISERROR(PERCENTAGES!P91),
    "",
    IF(
        ISNUMBER(PERCENTAGES!P91),
        IF(
            PERCENTAGES!P91 &lt; 0.6,
            "NotKnown",
            "Known"
        ),
        PERCENTAGES!P91
    )
)</f>
        <v/>
      </c>
      <c r="Q91" t="str">
        <f>IF(
    ISERROR(PERCENTAGES!Q91),
    "",
    IF(
        ISNUMBER(PERCENTAGES!Q91),
        IF(
            PERCENTAGES!Q91 &lt; 0.6,
            "NotKnown",
            "Known"
        ),
        PERCENTAGES!Q91
    )
)</f>
        <v/>
      </c>
      <c r="R91" t="str">
        <f>IF(
    ISERROR(PERCENTAGES!R91),
    "",
    IF(
        ISNUMBER(PERCENTAGES!R91),
        IF(
            PERCENTAGES!R91 &lt; 0.6,
            "NotKnown",
            "Known"
        ),
        PERCENTAGES!R91
    )
)</f>
        <v>NotKnown</v>
      </c>
      <c r="S91" t="str">
        <f>IF(
    ISERROR(PERCENTAGES!S91),
    "",
    IF(
        ISNUMBER(PERCENTAGES!S91),
        IF(
            PERCENTAGES!S91 &lt; 0.6,
            "NotKnown",
            "Known"
        ),
        PERCENTAGES!S91
    )
)</f>
        <v>Known</v>
      </c>
      <c r="T91" t="str">
        <f>IF(
    ISERROR(PERCENTAGES!T91),
    "",
    IF(
        ISNUMBER(PERCENTAGES!T91),
        IF(
            PERCENTAGES!T91 &lt; 0.6,
            "NotKnown",
            "Known"
        ),
        PERCENTAGES!T91
    )
)</f>
        <v>NotKnown</v>
      </c>
      <c r="U91" t="str">
        <f>IF(
    ISERROR(PERCENTAGES!U91),
    "",
    IF(
        ISNUMBER(PERCENTAGES!U91),
        IF(
            PERCENTAGES!U91 &lt; 0.6,
            "NotKnown",
            "Known"
        ),
        PERCENTAGES!U91
    )
)</f>
        <v>Known</v>
      </c>
      <c r="V91" t="str">
        <f>IF(
    ISERROR(PERCENTAGES!V91),
    "",
    IF(
        ISNUMBER(PERCENTAGES!V91),
        IF(
            PERCENTAGES!V91 &lt; 0.6,
            "NotKnown",
            "Known"
        ),
        PERCENTAGES!V91
    )
)</f>
        <v>Known</v>
      </c>
      <c r="W91" t="str">
        <f>IF(
    ISERROR(PERCENTAGES!W91),
    "",
    IF(
        ISNUMBER(PERCENTAGES!W91),
        IF(
            PERCENTAGES!W91 &lt; 0.6,
            "NotKnown",
            "Known"
        ),
        PERCENTAGES!W91
    )
)</f>
        <v>Known</v>
      </c>
      <c r="X91" t="str">
        <f>IF(
    ISERROR(PERCENTAGES!X91),
    "",
    IF(
        ISNUMBER(PERCENTAGES!X91),
        IF(
            PERCENTAGES!X91 &lt; 0.6,
            "NotKnown",
            "Known"
        ),
        PERCENTAGES!X91
    )
)</f>
        <v>NotKnown</v>
      </c>
      <c r="Y91" t="str">
        <f>IF(
    ISERROR(PERCENTAGES!Y91),
    "",
    IF(
        ISNUMBER(PERCENTAGES!Y91),
        IF(
            PERCENTAGES!Y91 &lt; 0.6,
            "NotKnown",
            "Known"
        ),
        PERCENTAGES!Y91
    )
)</f>
        <v>NotKnown</v>
      </c>
      <c r="Z91" t="str">
        <f>IF(
    ISERROR(PERCENTAGES!Z91),
    "",
    IF(
        ISNUMBER(PERCENTAGES!Z91),
        IF(
            PERCENTAGES!Z91 &lt; 0.6,
            "NotKnown",
            "Known"
        ),
        PERCENTAGES!Z91
    )
)</f>
        <v>Known</v>
      </c>
      <c r="AA91" t="str">
        <f>IF(
    ISERROR(PERCENTAGES!AA91),
    "",
    IF(
        ISNUMBER(PERCENTAGES!AA91),
        IF(
            PERCENTAGES!AA91 &lt; 0.6,
            "NotKnown",
            "Known"
        ),
        PERCENTAGES!AA91
    )
)</f>
        <v>Known</v>
      </c>
      <c r="AB91" t="str">
        <f>IF(
    ISERROR(PERCENTAGES!AB91),
    "",
    IF(
        ISNUMBER(PERCENTAGES!AB91),
        IF(
            PERCENTAGES!AB91 &lt; 0.6,
            "NotKnown",
            "Known"
        ),
        PERCENTAGES!AB91
    )
)</f>
        <v>NotKnown</v>
      </c>
      <c r="AC91" t="str">
        <f>IF(
    ISERROR(PERCENTAGES!AC91),
    "",
    IF(
        ISNUMBER(PERCENTAGES!AC91),
        IF(
            PERCENTAGES!AC91 &lt; 0.6,
            "NotKnown",
            "Known"
        ),
        PERCENTAGES!AC91
    )
)</f>
        <v>NotKnown</v>
      </c>
      <c r="AD91" t="str">
        <f>IF(
    ISERROR(PERCENTAGES!AD91),
    "",
    IF(
        ISNUMBER(PERCENTAGES!AD91),
        IF(
            PERCENTAGES!AD91 &lt; 0.6,
            "NotKnown",
            "Known"
        ),
        PERCENTAGES!AD91
    )
)</f>
        <v/>
      </c>
      <c r="AE91" t="str">
        <f>IF(
    ISERROR(PERCENTAGES!AE91),
    "",
    IF(
        ISNUMBER(PERCENTAGES!AE91),
        IF(
            PERCENTAGES!AE91 &lt; 0.6,
            "NotKnown",
            "Known"
        ),
        PERCENTAGES!AE91
    )
)</f>
        <v/>
      </c>
      <c r="AF91" t="str">
        <f>IF(
    ISERROR(PERCENTAGES!AF91),
    "",
    IF(
        ISNUMBER(PERCENTAGES!AF91),
        IF(
            PERCENTAGES!AF91 &lt; 0.6,
            "NotKnown",
            "Known"
        ),
        PERCENTAGES!AF91
    )
)</f>
        <v>Known</v>
      </c>
      <c r="AG91" t="str">
        <f>IF(
    ISERROR(PERCENTAGES!AG91),
    "",
    IF(
        ISNUMBER(PERCENTAGES!AG91),
        IF(
            PERCENTAGES!AG91 &lt; 0.6,
            "NotKnown",
            "Known"
        ),
        PERCENTAGES!AG91
    )
)</f>
        <v>NotKnown</v>
      </c>
      <c r="AH91" t="str">
        <f>IF(
    ISERROR(PERCENTAGES!AH91),
    "",
    IF(
        ISNUMBER(PERCENTAGES!AH91),
        IF(
            PERCENTAGES!AH91 &lt; 0.6,
            "NotKnown",
            "Known"
        ),
        PERCENTAGES!AH91
    )
)</f>
        <v>NotKnown</v>
      </c>
      <c r="AI91" t="str">
        <f>IF(
    ISERROR(PERCENTAGES!AI91),
    "",
    IF(
        ISNUMBER(PERCENTAGES!AI91),
        IF(
            PERCENTAGES!AI91 &lt; 0.6,
            "NotKnown",
            "Known"
        ),
        PERCENTAGES!AI91
    )
)</f>
        <v>NotKnown</v>
      </c>
      <c r="AJ91" t="str">
        <f>IF(
    ISERROR(PERCENTAGES!AJ91),
    "",
    IF(
        ISNUMBER(PERCENTAGES!AJ91),
        IF(
            PERCENTAGES!AJ91 &lt; 0.6,
            "NotKnown",
            "Known"
        ),
        PERCENTAGES!AJ91
    )
)</f>
        <v/>
      </c>
      <c r="AK91" t="str">
        <f>IF(
    ISERROR(PERCENTAGES!AK91),
    "",
    IF(
        ISNUMBER(PERCENTAGES!AK91),
        IF(
            PERCENTAGES!AK91 &lt; 0.6,
            "NotKnown",
            "Known"
        ),
        PERCENTAGES!AK91
    )
)</f>
        <v>NotKnown</v>
      </c>
      <c r="AL91" t="str">
        <f>IF(
    ISERROR(PERCENTAGES!AL91),
    "",
    IF(
        ISNUMBER(PERCENTAGES!AL91),
        IF(
            PERCENTAGES!AL91 &lt; 0.6,
            "NotKnown",
            "Known"
        ),
        PERCENTAGES!AL91
    )
)</f>
        <v>Known</v>
      </c>
      <c r="AM91" t="str">
        <f>IF(
    ISERROR(PERCENTAGES!AM91),
    "",
    IF(
        ISNUMBER(PERCENTAGES!AM91),
        IF(
            PERCENTAGES!AM91 &lt; 0.6,
            "NotKnown",
            "Known"
        ),
        PERCENTAGES!AM91
    )
)</f>
        <v/>
      </c>
      <c r="AN91" t="str">
        <f>IF(
    ISERROR(PERCENTAGES!AN91),
    "",
    IF(
        ISNUMBER(PERCENTAGES!AN91),
        IF(
            PERCENTAGES!AN91 &lt; 0.6,
            "NotKnown",
            "Known"
        ),
        PERCENTAGES!AN91
    )
)</f>
        <v/>
      </c>
      <c r="AO91" t="str">
        <f>IF(
    ISERROR(PERCENTAGES!AO91),
    "",
    IF(
        ISNUMBER(PERCENTAGES!AO91),
        IF(
            PERCENTAGES!AO91 &lt; 0.6,
            "NotKnown",
            "Known"
        ),
        PERCENTAGES!AO91
    )
)</f>
        <v/>
      </c>
      <c r="AP91" t="str">
        <f>IF(
    ISERROR(PERCENTAGES!AP91),
    "",
    IF(
        ISNUMBER(PERCENTAGES!AP91),
        IF(
            PERCENTAGES!AP91 &lt; 0.6,
            "NotKnown",
            "Known"
        ),
        PERCENTAGES!AP91
    )
)</f>
        <v>NotKnown</v>
      </c>
      <c r="AQ91" t="str">
        <f>IF(
    ISERROR(PERCENTAGES!AQ91),
    "",
    IF(
        ISNUMBER(PERCENTAGES!AQ91),
        IF(
            PERCENTAGES!AQ91 &lt; 0.6,
            "NotKnown",
            "Known"
        ),
        PERCENTAGES!AQ91
    )
)</f>
        <v/>
      </c>
      <c r="AR91" t="str">
        <f>IF(
    ISERROR(PERCENTAGES!AR91),
    "",
    IF(
        ISNUMBER(PERCENTAGES!AR91),
        IF(
            PERCENTAGES!AR91 &lt; 0.6,
            "NotKnown",
            "Known"
        ),
        PERCENTAGES!AR91
    )
)</f>
        <v>Known</v>
      </c>
      <c r="AS91" t="str">
        <f>IF(
    ISERROR(PERCENTAGES!AS91),
    "",
    IF(
        ISNUMBER(PERCENTAGES!AS91),
        IF(
            PERCENTAGES!AS91 &lt; 0.6,
            "NotKnown",
            "Known"
        ),
        PERCENTAGES!AS91
    )
)</f>
        <v>Known</v>
      </c>
      <c r="AT91" t="str">
        <f>IF(
    ISERROR(PERCENTAGES!AT91),
    "",
    IF(
        ISNUMBER(PERCENTAGES!AT91),
        IF(
            PERCENTAGES!AT91 &lt; 0.6,
            "NotKnown",
            "Known"
        ),
        PERCENTAGES!AT91
    )
)</f>
        <v>Known</v>
      </c>
    </row>
    <row r="92">
      <c r="A92" s="1" t="str">
        <f>IF(
    ISERROR(PERCENTAGES!A92),
    "",
    IF(
        ISNUMBER(PERCENTAGES!A92),
        IF(
            PERCENTAGES!A92 &lt; 0.6,
            "NotKnown",
            "Known"
        ),
        PERCENTAGES!A92
    )
)</f>
        <v>20A-5</v>
      </c>
      <c r="B92" t="str">
        <f>IF(
    ISERROR(PERCENTAGES!B92),
    "",
    IF(
        ISNUMBER(PERCENTAGES!B92),
        IF(
            PERCENTAGES!B92 &lt; 0.6,
            "NotKnown",
            "Known"
        ),
        PERCENTAGES!B92
    )
)</f>
        <v/>
      </c>
      <c r="C92" t="str">
        <f>IF(
    ISERROR(PERCENTAGES!C92),
    "",
    IF(
        ISNUMBER(PERCENTAGES!C92),
        IF(
            PERCENTAGES!C92 &lt; 0.6,
            "NotKnown",
            "Known"
        ),
        PERCENTAGES!C92
    )
)</f>
        <v>Known</v>
      </c>
      <c r="D92" t="str">
        <f>IF(
    ISERROR(PERCENTAGES!D92),
    "",
    IF(
        ISNUMBER(PERCENTAGES!D92),
        IF(
            PERCENTAGES!D92 &lt; 0.6,
            "NotKnown",
            "Known"
        ),
        PERCENTAGES!D92
    )
)</f>
        <v>Known</v>
      </c>
      <c r="E92" t="str">
        <f>IF(
    ISERROR(PERCENTAGES!E92),
    "",
    IF(
        ISNUMBER(PERCENTAGES!E92),
        IF(
            PERCENTAGES!E92 &lt; 0.6,
            "NotKnown",
            "Known"
        ),
        PERCENTAGES!E92
    )
)</f>
        <v>NotKnown</v>
      </c>
      <c r="F92" t="str">
        <f>IF(
    ISERROR(PERCENTAGES!F92),
    "",
    IF(
        ISNUMBER(PERCENTAGES!F92),
        IF(
            PERCENTAGES!F92 &lt; 0.6,
            "NotKnown",
            "Known"
        ),
        PERCENTAGES!F92
    )
)</f>
        <v>Known</v>
      </c>
      <c r="G92" t="str">
        <f>IF(
    ISERROR(PERCENTAGES!G92),
    "",
    IF(
        ISNUMBER(PERCENTAGES!G92),
        IF(
            PERCENTAGES!G92 &lt; 0.6,
            "NotKnown",
            "Known"
        ),
        PERCENTAGES!G92
    )
)</f>
        <v>NotKnown</v>
      </c>
      <c r="H92" t="str">
        <f>IF(
    ISERROR(PERCENTAGES!H92),
    "",
    IF(
        ISNUMBER(PERCENTAGES!H92),
        IF(
            PERCENTAGES!H92 &lt; 0.6,
            "NotKnown",
            "Known"
        ),
        PERCENTAGES!H92
    )
)</f>
        <v>Known</v>
      </c>
      <c r="I92" t="str">
        <f>IF(
    ISERROR(PERCENTAGES!I92),
    "",
    IF(
        ISNUMBER(PERCENTAGES!I92),
        IF(
            PERCENTAGES!I92 &lt; 0.6,
            "NotKnown",
            "Known"
        ),
        PERCENTAGES!I92
    )
)</f>
        <v>Known</v>
      </c>
      <c r="J92" t="str">
        <f>IF(
    ISERROR(PERCENTAGES!J92),
    "",
    IF(
        ISNUMBER(PERCENTAGES!J92),
        IF(
            PERCENTAGES!J92 &lt; 0.6,
            "NotKnown",
            "Known"
        ),
        PERCENTAGES!J92
    )
)</f>
        <v>Known</v>
      </c>
      <c r="K92" t="str">
        <f>IF(
    ISERROR(PERCENTAGES!K92),
    "",
    IF(
        ISNUMBER(PERCENTAGES!K92),
        IF(
            PERCENTAGES!K92 &lt; 0.6,
            "NotKnown",
            "Known"
        ),
        PERCENTAGES!K92
    )
)</f>
        <v>Known</v>
      </c>
      <c r="L92" t="str">
        <f>IF(
    ISERROR(PERCENTAGES!L92),
    "",
    IF(
        ISNUMBER(PERCENTAGES!L92),
        IF(
            PERCENTAGES!L92 &lt; 0.6,
            "NotKnown",
            "Known"
        ),
        PERCENTAGES!L92
    )
)</f>
        <v>Known</v>
      </c>
      <c r="M92" t="str">
        <f>IF(
    ISERROR(PERCENTAGES!M92),
    "",
    IF(
        ISNUMBER(PERCENTAGES!M92),
        IF(
            PERCENTAGES!M92 &lt; 0.6,
            "NotKnown",
            "Known"
        ),
        PERCENTAGES!M92
    )
)</f>
        <v>Known</v>
      </c>
      <c r="N92" t="str">
        <f>IF(
    ISERROR(PERCENTAGES!N92),
    "",
    IF(
        ISNUMBER(PERCENTAGES!N92),
        IF(
            PERCENTAGES!N92 &lt; 0.6,
            "NotKnown",
            "Known"
        ),
        PERCENTAGES!N92
    )
)</f>
        <v>NotKnown</v>
      </c>
      <c r="O92" t="str">
        <f>IF(
    ISERROR(PERCENTAGES!O92),
    "",
    IF(
        ISNUMBER(PERCENTAGES!O92),
        IF(
            PERCENTAGES!O92 &lt; 0.6,
            "NotKnown",
            "Known"
        ),
        PERCENTAGES!O92
    )
)</f>
        <v>Known</v>
      </c>
      <c r="P92" t="str">
        <f>IF(
    ISERROR(PERCENTAGES!P92),
    "",
    IF(
        ISNUMBER(PERCENTAGES!P92),
        IF(
            PERCENTAGES!P92 &lt; 0.6,
            "NotKnown",
            "Known"
        ),
        PERCENTAGES!P92
    )
)</f>
        <v/>
      </c>
      <c r="Q92" t="str">
        <f>IF(
    ISERROR(PERCENTAGES!Q92),
    "",
    IF(
        ISNUMBER(PERCENTAGES!Q92),
        IF(
            PERCENTAGES!Q92 &lt; 0.6,
            "NotKnown",
            "Known"
        ),
        PERCENTAGES!Q92
    )
)</f>
        <v/>
      </c>
      <c r="R92" t="str">
        <f>IF(
    ISERROR(PERCENTAGES!R92),
    "",
    IF(
        ISNUMBER(PERCENTAGES!R92),
        IF(
            PERCENTAGES!R92 &lt; 0.6,
            "NotKnown",
            "Known"
        ),
        PERCENTAGES!R92
    )
)</f>
        <v>Known</v>
      </c>
      <c r="S92" t="str">
        <f>IF(
    ISERROR(PERCENTAGES!S92),
    "",
    IF(
        ISNUMBER(PERCENTAGES!S92),
        IF(
            PERCENTAGES!S92 &lt; 0.6,
            "NotKnown",
            "Known"
        ),
        PERCENTAGES!S92
    )
)</f>
        <v>Known</v>
      </c>
      <c r="T92" t="str">
        <f>IF(
    ISERROR(PERCENTAGES!T92),
    "",
    IF(
        ISNUMBER(PERCENTAGES!T92),
        IF(
            PERCENTAGES!T92 &lt; 0.6,
            "NotKnown",
            "Known"
        ),
        PERCENTAGES!T92
    )
)</f>
        <v>Known</v>
      </c>
      <c r="U92" t="str">
        <f>IF(
    ISERROR(PERCENTAGES!U92),
    "",
    IF(
        ISNUMBER(PERCENTAGES!U92),
        IF(
            PERCENTAGES!U92 &lt; 0.6,
            "NotKnown",
            "Known"
        ),
        PERCENTAGES!U92
    )
)</f>
        <v>Known</v>
      </c>
      <c r="V92" t="str">
        <f>IF(
    ISERROR(PERCENTAGES!V92),
    "",
    IF(
        ISNUMBER(PERCENTAGES!V92),
        IF(
            PERCENTAGES!V92 &lt; 0.6,
            "NotKnown",
            "Known"
        ),
        PERCENTAGES!V92
    )
)</f>
        <v>Known</v>
      </c>
      <c r="W92" t="str">
        <f>IF(
    ISERROR(PERCENTAGES!W92),
    "",
    IF(
        ISNUMBER(PERCENTAGES!W92),
        IF(
            PERCENTAGES!W92 &lt; 0.6,
            "NotKnown",
            "Known"
        ),
        PERCENTAGES!W92
    )
)</f>
        <v>Known</v>
      </c>
      <c r="X92" t="str">
        <f>IF(
    ISERROR(PERCENTAGES!X92),
    "",
    IF(
        ISNUMBER(PERCENTAGES!X92),
        IF(
            PERCENTAGES!X92 &lt; 0.6,
            "NotKnown",
            "Known"
        ),
        PERCENTAGES!X92
    )
)</f>
        <v>Known</v>
      </c>
      <c r="Y92" t="str">
        <f>IF(
    ISERROR(PERCENTAGES!Y92),
    "",
    IF(
        ISNUMBER(PERCENTAGES!Y92),
        IF(
            PERCENTAGES!Y92 &lt; 0.6,
            "NotKnown",
            "Known"
        ),
        PERCENTAGES!Y92
    )
)</f>
        <v>NotKnown</v>
      </c>
      <c r="Z92" t="str">
        <f>IF(
    ISERROR(PERCENTAGES!Z92),
    "",
    IF(
        ISNUMBER(PERCENTAGES!Z92),
        IF(
            PERCENTAGES!Z92 &lt; 0.6,
            "NotKnown",
            "Known"
        ),
        PERCENTAGES!Z92
    )
)</f>
        <v>Known</v>
      </c>
      <c r="AA92" t="str">
        <f>IF(
    ISERROR(PERCENTAGES!AA92),
    "",
    IF(
        ISNUMBER(PERCENTAGES!AA92),
        IF(
            PERCENTAGES!AA92 &lt; 0.6,
            "NotKnown",
            "Known"
        ),
        PERCENTAGES!AA92
    )
)</f>
        <v>Known</v>
      </c>
      <c r="AB92" t="str">
        <f>IF(
    ISERROR(PERCENTAGES!AB92),
    "",
    IF(
        ISNUMBER(PERCENTAGES!AB92),
        IF(
            PERCENTAGES!AB92 &lt; 0.6,
            "NotKnown",
            "Known"
        ),
        PERCENTAGES!AB92
    )
)</f>
        <v>NotKnown</v>
      </c>
      <c r="AC92" t="str">
        <f>IF(
    ISERROR(PERCENTAGES!AC92),
    "",
    IF(
        ISNUMBER(PERCENTAGES!AC92),
        IF(
            PERCENTAGES!AC92 &lt; 0.6,
            "NotKnown",
            "Known"
        ),
        PERCENTAGES!AC92
    )
)</f>
        <v>Known</v>
      </c>
      <c r="AD92" t="str">
        <f>IF(
    ISERROR(PERCENTAGES!AD92),
    "",
    IF(
        ISNUMBER(PERCENTAGES!AD92),
        IF(
            PERCENTAGES!AD92 &lt; 0.6,
            "NotKnown",
            "Known"
        ),
        PERCENTAGES!AD92
    )
)</f>
        <v/>
      </c>
      <c r="AE92" t="str">
        <f>IF(
    ISERROR(PERCENTAGES!AE92),
    "",
    IF(
        ISNUMBER(PERCENTAGES!AE92),
        IF(
            PERCENTAGES!AE92 &lt; 0.6,
            "NotKnown",
            "Known"
        ),
        PERCENTAGES!AE92
    )
)</f>
        <v/>
      </c>
      <c r="AF92" t="str">
        <f>IF(
    ISERROR(PERCENTAGES!AF92),
    "",
    IF(
        ISNUMBER(PERCENTAGES!AF92),
        IF(
            PERCENTAGES!AF92 &lt; 0.6,
            "NotKnown",
            "Known"
        ),
        PERCENTAGES!AF92
    )
)</f>
        <v>Known</v>
      </c>
      <c r="AG92" t="str">
        <f>IF(
    ISERROR(PERCENTAGES!AG92),
    "",
    IF(
        ISNUMBER(PERCENTAGES!AG92),
        IF(
            PERCENTAGES!AG92 &lt; 0.6,
            "NotKnown",
            "Known"
        ),
        PERCENTAGES!AG92
    )
)</f>
        <v>Known</v>
      </c>
      <c r="AH92" t="str">
        <f>IF(
    ISERROR(PERCENTAGES!AH92),
    "",
    IF(
        ISNUMBER(PERCENTAGES!AH92),
        IF(
            PERCENTAGES!AH92 &lt; 0.6,
            "NotKnown",
            "Known"
        ),
        PERCENTAGES!AH92
    )
)</f>
        <v>Known</v>
      </c>
      <c r="AI92" t="str">
        <f>IF(
    ISERROR(PERCENTAGES!AI92),
    "",
    IF(
        ISNUMBER(PERCENTAGES!AI92),
        IF(
            PERCENTAGES!AI92 &lt; 0.6,
            "NotKnown",
            "Known"
        ),
        PERCENTAGES!AI92
    )
)</f>
        <v>Known</v>
      </c>
      <c r="AJ92" t="str">
        <f>IF(
    ISERROR(PERCENTAGES!AJ92),
    "",
    IF(
        ISNUMBER(PERCENTAGES!AJ92),
        IF(
            PERCENTAGES!AJ92 &lt; 0.6,
            "NotKnown",
            "Known"
        ),
        PERCENTAGES!AJ92
    )
)</f>
        <v/>
      </c>
      <c r="AK92" t="str">
        <f>IF(
    ISERROR(PERCENTAGES!AK92),
    "",
    IF(
        ISNUMBER(PERCENTAGES!AK92),
        IF(
            PERCENTAGES!AK92 &lt; 0.6,
            "NotKnown",
            "Known"
        ),
        PERCENTAGES!AK92
    )
)</f>
        <v>Known</v>
      </c>
      <c r="AL92" t="str">
        <f>IF(
    ISERROR(PERCENTAGES!AL92),
    "",
    IF(
        ISNUMBER(PERCENTAGES!AL92),
        IF(
            PERCENTAGES!AL92 &lt; 0.6,
            "NotKnown",
            "Known"
        ),
        PERCENTAGES!AL92
    )
)</f>
        <v>Known</v>
      </c>
      <c r="AM92" t="str">
        <f>IF(
    ISERROR(PERCENTAGES!AM92),
    "",
    IF(
        ISNUMBER(PERCENTAGES!AM92),
        IF(
            PERCENTAGES!AM92 &lt; 0.6,
            "NotKnown",
            "Known"
        ),
        PERCENTAGES!AM92
    )
)</f>
        <v/>
      </c>
      <c r="AN92" t="str">
        <f>IF(
    ISERROR(PERCENTAGES!AN92),
    "",
    IF(
        ISNUMBER(PERCENTAGES!AN92),
        IF(
            PERCENTAGES!AN92 &lt; 0.6,
            "NotKnown",
            "Known"
        ),
        PERCENTAGES!AN92
    )
)</f>
        <v/>
      </c>
      <c r="AO92" t="str">
        <f>IF(
    ISERROR(PERCENTAGES!AO92),
    "",
    IF(
        ISNUMBER(PERCENTAGES!AO92),
        IF(
            PERCENTAGES!AO92 &lt; 0.6,
            "NotKnown",
            "Known"
        ),
        PERCENTAGES!AO92
    )
)</f>
        <v/>
      </c>
      <c r="AP92" t="str">
        <f>IF(
    ISERROR(PERCENTAGES!AP92),
    "",
    IF(
        ISNUMBER(PERCENTAGES!AP92),
        IF(
            PERCENTAGES!AP92 &lt; 0.6,
            "NotKnown",
            "Known"
        ),
        PERCENTAGES!AP92
    )
)</f>
        <v>Known</v>
      </c>
      <c r="AQ92" t="str">
        <f>IF(
    ISERROR(PERCENTAGES!AQ92),
    "",
    IF(
        ISNUMBER(PERCENTAGES!AQ92),
        IF(
            PERCENTAGES!AQ92 &lt; 0.6,
            "NotKnown",
            "Known"
        ),
        PERCENTAGES!AQ92
    )
)</f>
        <v/>
      </c>
      <c r="AR92" t="str">
        <f>IF(
    ISERROR(PERCENTAGES!AR92),
    "",
    IF(
        ISNUMBER(PERCENTAGES!AR92),
        IF(
            PERCENTAGES!AR92 &lt; 0.6,
            "NotKnown",
            "Known"
        ),
        PERCENTAGES!AR92
    )
)</f>
        <v>Known</v>
      </c>
      <c r="AS92" t="str">
        <f>IF(
    ISERROR(PERCENTAGES!AS92),
    "",
    IF(
        ISNUMBER(PERCENTAGES!AS92),
        IF(
            PERCENTAGES!AS92 &lt; 0.6,
            "NotKnown",
            "Known"
        ),
        PERCENTAGES!AS92
    )
)</f>
        <v>Known</v>
      </c>
      <c r="AT92" t="str">
        <f>IF(
    ISERROR(PERCENTAGES!AT92),
    "",
    IF(
        ISNUMBER(PERCENTAGES!AT92),
        IF(
            PERCENTAGES!AT92 &lt; 0.6,
            "NotKnown",
            "Known"
        ),
        PERCENTAGES!AT92
    )
)</f>
        <v>Known</v>
      </c>
    </row>
    <row r="93">
      <c r="A93" s="1" t="str">
        <f>IF(
    ISERROR(PERCENTAGES!A93),
    "",
    IF(
        ISNUMBER(PERCENTAGES!A93),
        IF(
            PERCENTAGES!A93 &lt; 0.6,
            "NotKnown",
            "Known"
        ),
        PERCENTAGES!A93
    )
)</f>
        <v>20A-6</v>
      </c>
      <c r="B93" t="str">
        <f>IF(
    ISERROR(PERCENTAGES!B93),
    "",
    IF(
        ISNUMBER(PERCENTAGES!B93),
        IF(
            PERCENTAGES!B93 &lt; 0.6,
            "NotKnown",
            "Known"
        ),
        PERCENTAGES!B93
    )
)</f>
        <v/>
      </c>
      <c r="C93" t="str">
        <f>IF(
    ISERROR(PERCENTAGES!C93),
    "",
    IF(
        ISNUMBER(PERCENTAGES!C93),
        IF(
            PERCENTAGES!C93 &lt; 0.6,
            "NotKnown",
            "Known"
        ),
        PERCENTAGES!C93
    )
)</f>
        <v>Known</v>
      </c>
      <c r="D93" t="str">
        <f>IF(
    ISERROR(PERCENTAGES!D93),
    "",
    IF(
        ISNUMBER(PERCENTAGES!D93),
        IF(
            PERCENTAGES!D93 &lt; 0.6,
            "NotKnown",
            "Known"
        ),
        PERCENTAGES!D93
    )
)</f>
        <v>Known</v>
      </c>
      <c r="E93" t="str">
        <f>IF(
    ISERROR(PERCENTAGES!E93),
    "",
    IF(
        ISNUMBER(PERCENTAGES!E93),
        IF(
            PERCENTAGES!E93 &lt; 0.6,
            "NotKnown",
            "Known"
        ),
        PERCENTAGES!E93
    )
)</f>
        <v>NotKnown</v>
      </c>
      <c r="F93" t="str">
        <f>IF(
    ISERROR(PERCENTAGES!F93),
    "",
    IF(
        ISNUMBER(PERCENTAGES!F93),
        IF(
            PERCENTAGES!F93 &lt; 0.6,
            "NotKnown",
            "Known"
        ),
        PERCENTAGES!F93
    )
)</f>
        <v>Known</v>
      </c>
      <c r="G93" t="str">
        <f>IF(
    ISERROR(PERCENTAGES!G93),
    "",
    IF(
        ISNUMBER(PERCENTAGES!G93),
        IF(
            PERCENTAGES!G93 &lt; 0.6,
            "NotKnown",
            "Known"
        ),
        PERCENTAGES!G93
    )
)</f>
        <v>Known</v>
      </c>
      <c r="H93" t="str">
        <f>IF(
    ISERROR(PERCENTAGES!H93),
    "",
    IF(
        ISNUMBER(PERCENTAGES!H93),
        IF(
            PERCENTAGES!H93 &lt; 0.6,
            "NotKnown",
            "Known"
        ),
        PERCENTAGES!H93
    )
)</f>
        <v>Known</v>
      </c>
      <c r="I93" t="str">
        <f>IF(
    ISERROR(PERCENTAGES!I93),
    "",
    IF(
        ISNUMBER(PERCENTAGES!I93),
        IF(
            PERCENTAGES!I93 &lt; 0.6,
            "NotKnown",
            "Known"
        ),
        PERCENTAGES!I93
    )
)</f>
        <v>Known</v>
      </c>
      <c r="J93" t="str">
        <f>IF(
    ISERROR(PERCENTAGES!J93),
    "",
    IF(
        ISNUMBER(PERCENTAGES!J93),
        IF(
            PERCENTAGES!J93 &lt; 0.6,
            "NotKnown",
            "Known"
        ),
        PERCENTAGES!J93
    )
)</f>
        <v>NotKnown</v>
      </c>
      <c r="K93" t="str">
        <f>IF(
    ISERROR(PERCENTAGES!K93),
    "",
    IF(
        ISNUMBER(PERCENTAGES!K93),
        IF(
            PERCENTAGES!K93 &lt; 0.6,
            "NotKnown",
            "Known"
        ),
        PERCENTAGES!K93
    )
)</f>
        <v>NotKnown</v>
      </c>
      <c r="L93" t="str">
        <f>IF(
    ISERROR(PERCENTAGES!L93),
    "",
    IF(
        ISNUMBER(PERCENTAGES!L93),
        IF(
            PERCENTAGES!L93 &lt; 0.6,
            "NotKnown",
            "Known"
        ),
        PERCENTAGES!L93
    )
)</f>
        <v>Known</v>
      </c>
      <c r="M93" t="str">
        <f>IF(
    ISERROR(PERCENTAGES!M93),
    "",
    IF(
        ISNUMBER(PERCENTAGES!M93),
        IF(
            PERCENTAGES!M93 &lt; 0.6,
            "NotKnown",
            "Known"
        ),
        PERCENTAGES!M93
    )
)</f>
        <v>NotKnown</v>
      </c>
      <c r="N93" t="str">
        <f>IF(
    ISERROR(PERCENTAGES!N93),
    "",
    IF(
        ISNUMBER(PERCENTAGES!N93),
        IF(
            PERCENTAGES!N93 &lt; 0.6,
            "NotKnown",
            "Known"
        ),
        PERCENTAGES!N93
    )
)</f>
        <v>NotKnown</v>
      </c>
      <c r="O93" t="str">
        <f>IF(
    ISERROR(PERCENTAGES!O93),
    "",
    IF(
        ISNUMBER(PERCENTAGES!O93),
        IF(
            PERCENTAGES!O93 &lt; 0.6,
            "NotKnown",
            "Known"
        ),
        PERCENTAGES!O93
    )
)</f>
        <v>Known</v>
      </c>
      <c r="P93" t="str">
        <f>IF(
    ISERROR(PERCENTAGES!P93),
    "",
    IF(
        ISNUMBER(PERCENTAGES!P93),
        IF(
            PERCENTAGES!P93 &lt; 0.6,
            "NotKnown",
            "Known"
        ),
        PERCENTAGES!P93
    )
)</f>
        <v/>
      </c>
      <c r="Q93" t="str">
        <f>IF(
    ISERROR(PERCENTAGES!Q93),
    "",
    IF(
        ISNUMBER(PERCENTAGES!Q93),
        IF(
            PERCENTAGES!Q93 &lt; 0.6,
            "NotKnown",
            "Known"
        ),
        PERCENTAGES!Q93
    )
)</f>
        <v/>
      </c>
      <c r="R93" t="str">
        <f>IF(
    ISERROR(PERCENTAGES!R93),
    "",
    IF(
        ISNUMBER(PERCENTAGES!R93),
        IF(
            PERCENTAGES!R93 &lt; 0.6,
            "NotKnown",
            "Known"
        ),
        PERCENTAGES!R93
    )
)</f>
        <v>NotKnown</v>
      </c>
      <c r="S93" t="str">
        <f>IF(
    ISERROR(PERCENTAGES!S93),
    "",
    IF(
        ISNUMBER(PERCENTAGES!S93),
        IF(
            PERCENTAGES!S93 &lt; 0.6,
            "NotKnown",
            "Known"
        ),
        PERCENTAGES!S93
    )
)</f>
        <v>Known</v>
      </c>
      <c r="T93" t="str">
        <f>IF(
    ISERROR(PERCENTAGES!T93),
    "",
    IF(
        ISNUMBER(PERCENTAGES!T93),
        IF(
            PERCENTAGES!T93 &lt; 0.6,
            "NotKnown",
            "Known"
        ),
        PERCENTAGES!T93
    )
)</f>
        <v>Known</v>
      </c>
      <c r="U93" t="str">
        <f>IF(
    ISERROR(PERCENTAGES!U93),
    "",
    IF(
        ISNUMBER(PERCENTAGES!U93),
        IF(
            PERCENTAGES!U93 &lt; 0.6,
            "NotKnown",
            "Known"
        ),
        PERCENTAGES!U93
    )
)</f>
        <v>Known</v>
      </c>
      <c r="V93" t="str">
        <f>IF(
    ISERROR(PERCENTAGES!V93),
    "",
    IF(
        ISNUMBER(PERCENTAGES!V93),
        IF(
            PERCENTAGES!V93 &lt; 0.6,
            "NotKnown",
            "Known"
        ),
        PERCENTAGES!V93
    )
)</f>
        <v>Known</v>
      </c>
      <c r="W93" t="str">
        <f>IF(
    ISERROR(PERCENTAGES!W93),
    "",
    IF(
        ISNUMBER(PERCENTAGES!W93),
        IF(
            PERCENTAGES!W93 &lt; 0.6,
            "NotKnown",
            "Known"
        ),
        PERCENTAGES!W93
    )
)</f>
        <v>Known</v>
      </c>
      <c r="X93" t="str">
        <f>IF(
    ISERROR(PERCENTAGES!X93),
    "",
    IF(
        ISNUMBER(PERCENTAGES!X93),
        IF(
            PERCENTAGES!X93 &lt; 0.6,
            "NotKnown",
            "Known"
        ),
        PERCENTAGES!X93
    )
)</f>
        <v>NotKnown</v>
      </c>
      <c r="Y93" t="str">
        <f>IF(
    ISERROR(PERCENTAGES!Y93),
    "",
    IF(
        ISNUMBER(PERCENTAGES!Y93),
        IF(
            PERCENTAGES!Y93 &lt; 0.6,
            "NotKnown",
            "Known"
        ),
        PERCENTAGES!Y93
    )
)</f>
        <v>NotKnown</v>
      </c>
      <c r="Z93" t="str">
        <f>IF(
    ISERROR(PERCENTAGES!Z93),
    "",
    IF(
        ISNUMBER(PERCENTAGES!Z93),
        IF(
            PERCENTAGES!Z93 &lt; 0.6,
            "NotKnown",
            "Known"
        ),
        PERCENTAGES!Z93
    )
)</f>
        <v>NotKnown</v>
      </c>
      <c r="AA93" t="str">
        <f>IF(
    ISERROR(PERCENTAGES!AA93),
    "",
    IF(
        ISNUMBER(PERCENTAGES!AA93),
        IF(
            PERCENTAGES!AA93 &lt; 0.6,
            "NotKnown",
            "Known"
        ),
        PERCENTAGES!AA93
    )
)</f>
        <v>Known</v>
      </c>
      <c r="AB93" t="str">
        <f>IF(
    ISERROR(PERCENTAGES!AB93),
    "",
    IF(
        ISNUMBER(PERCENTAGES!AB93),
        IF(
            PERCENTAGES!AB93 &lt; 0.6,
            "NotKnown",
            "Known"
        ),
        PERCENTAGES!AB93
    )
)</f>
        <v>Known</v>
      </c>
      <c r="AC93" t="str">
        <f>IF(
    ISERROR(PERCENTAGES!AC93),
    "",
    IF(
        ISNUMBER(PERCENTAGES!AC93),
        IF(
            PERCENTAGES!AC93 &lt; 0.6,
            "NotKnown",
            "Known"
        ),
        PERCENTAGES!AC93
    )
)</f>
        <v>Known</v>
      </c>
      <c r="AD93" t="str">
        <f>IF(
    ISERROR(PERCENTAGES!AD93),
    "",
    IF(
        ISNUMBER(PERCENTAGES!AD93),
        IF(
            PERCENTAGES!AD93 &lt; 0.6,
            "NotKnown",
            "Known"
        ),
        PERCENTAGES!AD93
    )
)</f>
        <v/>
      </c>
      <c r="AE93" t="str">
        <f>IF(
    ISERROR(PERCENTAGES!AE93),
    "",
    IF(
        ISNUMBER(PERCENTAGES!AE93),
        IF(
            PERCENTAGES!AE93 &lt; 0.6,
            "NotKnown",
            "Known"
        ),
        PERCENTAGES!AE93
    )
)</f>
        <v/>
      </c>
      <c r="AF93" t="str">
        <f>IF(
    ISERROR(PERCENTAGES!AF93),
    "",
    IF(
        ISNUMBER(PERCENTAGES!AF93),
        IF(
            PERCENTAGES!AF93 &lt; 0.6,
            "NotKnown",
            "Known"
        ),
        PERCENTAGES!AF93
    )
)</f>
        <v>Known</v>
      </c>
      <c r="AG93" t="str">
        <f>IF(
    ISERROR(PERCENTAGES!AG93),
    "",
    IF(
        ISNUMBER(PERCENTAGES!AG93),
        IF(
            PERCENTAGES!AG93 &lt; 0.6,
            "NotKnown",
            "Known"
        ),
        PERCENTAGES!AG93
    )
)</f>
        <v>NotKnown</v>
      </c>
      <c r="AH93" t="str">
        <f>IF(
    ISERROR(PERCENTAGES!AH93),
    "",
    IF(
        ISNUMBER(PERCENTAGES!AH93),
        IF(
            PERCENTAGES!AH93 &lt; 0.6,
            "NotKnown",
            "Known"
        ),
        PERCENTAGES!AH93
    )
)</f>
        <v>Known</v>
      </c>
      <c r="AI93" t="str">
        <f>IF(
    ISERROR(PERCENTAGES!AI93),
    "",
    IF(
        ISNUMBER(PERCENTAGES!AI93),
        IF(
            PERCENTAGES!AI93 &lt; 0.6,
            "NotKnown",
            "Known"
        ),
        PERCENTAGES!AI93
    )
)</f>
        <v>NotKnown</v>
      </c>
      <c r="AJ93" t="str">
        <f>IF(
    ISERROR(PERCENTAGES!AJ93),
    "",
    IF(
        ISNUMBER(PERCENTAGES!AJ93),
        IF(
            PERCENTAGES!AJ93 &lt; 0.6,
            "NotKnown",
            "Known"
        ),
        PERCENTAGES!AJ93
    )
)</f>
        <v/>
      </c>
      <c r="AK93" t="str">
        <f>IF(
    ISERROR(PERCENTAGES!AK93),
    "",
    IF(
        ISNUMBER(PERCENTAGES!AK93),
        IF(
            PERCENTAGES!AK93 &lt; 0.6,
            "NotKnown",
            "Known"
        ),
        PERCENTAGES!AK93
    )
)</f>
        <v>Known</v>
      </c>
      <c r="AL93" t="str">
        <f>IF(
    ISERROR(PERCENTAGES!AL93),
    "",
    IF(
        ISNUMBER(PERCENTAGES!AL93),
        IF(
            PERCENTAGES!AL93 &lt; 0.6,
            "NotKnown",
            "Known"
        ),
        PERCENTAGES!AL93
    )
)</f>
        <v>Known</v>
      </c>
      <c r="AM93" t="str">
        <f>IF(
    ISERROR(PERCENTAGES!AM93),
    "",
    IF(
        ISNUMBER(PERCENTAGES!AM93),
        IF(
            PERCENTAGES!AM93 &lt; 0.6,
            "NotKnown",
            "Known"
        ),
        PERCENTAGES!AM93
    )
)</f>
        <v/>
      </c>
      <c r="AN93" t="str">
        <f>IF(
    ISERROR(PERCENTAGES!AN93),
    "",
    IF(
        ISNUMBER(PERCENTAGES!AN93),
        IF(
            PERCENTAGES!AN93 &lt; 0.6,
            "NotKnown",
            "Known"
        ),
        PERCENTAGES!AN93
    )
)</f>
        <v/>
      </c>
      <c r="AO93" t="str">
        <f>IF(
    ISERROR(PERCENTAGES!AO93),
    "",
    IF(
        ISNUMBER(PERCENTAGES!AO93),
        IF(
            PERCENTAGES!AO93 &lt; 0.6,
            "NotKnown",
            "Known"
        ),
        PERCENTAGES!AO93
    )
)</f>
        <v/>
      </c>
      <c r="AP93" t="str">
        <f>IF(
    ISERROR(PERCENTAGES!AP93),
    "",
    IF(
        ISNUMBER(PERCENTAGES!AP93),
        IF(
            PERCENTAGES!AP93 &lt; 0.6,
            "NotKnown",
            "Known"
        ),
        PERCENTAGES!AP93
    )
)</f>
        <v>NotKnown</v>
      </c>
      <c r="AQ93" t="str">
        <f>IF(
    ISERROR(PERCENTAGES!AQ93),
    "",
    IF(
        ISNUMBER(PERCENTAGES!AQ93),
        IF(
            PERCENTAGES!AQ93 &lt; 0.6,
            "NotKnown",
            "Known"
        ),
        PERCENTAGES!AQ93
    )
)</f>
        <v/>
      </c>
      <c r="AR93" t="str">
        <f>IF(
    ISERROR(PERCENTAGES!AR93),
    "",
    IF(
        ISNUMBER(PERCENTAGES!AR93),
        IF(
            PERCENTAGES!AR93 &lt; 0.6,
            "NotKnown",
            "Known"
        ),
        PERCENTAGES!AR93
    )
)</f>
        <v>Known</v>
      </c>
      <c r="AS93" t="str">
        <f>IF(
    ISERROR(PERCENTAGES!AS93),
    "",
    IF(
        ISNUMBER(PERCENTAGES!AS93),
        IF(
            PERCENTAGES!AS93 &lt; 0.6,
            "NotKnown",
            "Known"
        ),
        PERCENTAGES!AS93
    )
)</f>
        <v>Known</v>
      </c>
      <c r="AT93" t="str">
        <f>IF(
    ISERROR(PERCENTAGES!AT93),
    "",
    IF(
        ISNUMBER(PERCENTAGES!AT93),
        IF(
            PERCENTAGES!AT93 &lt; 0.6,
            "NotKnown",
            "Known"
        ),
        PERCENTAGES!AT93
    )
)</f>
        <v>Known</v>
      </c>
    </row>
    <row r="94">
      <c r="A94" s="1" t="str">
        <f>IF(
    ISERROR(PERCENTAGES!A94),
    "",
    IF(
        ISNUMBER(PERCENTAGES!A94),
        IF(
            PERCENTAGES!A94 &lt; 0.6,
            "NotKnown",
            "Known"
        ),
        PERCENTAGES!A94
    )
)</f>
        <v>20A-7</v>
      </c>
      <c r="B94" t="str">
        <f>IF(
    ISERROR(PERCENTAGES!B94),
    "",
    IF(
        ISNUMBER(PERCENTAGES!B94),
        IF(
            PERCENTAGES!B94 &lt; 0.6,
            "NotKnown",
            "Known"
        ),
        PERCENTAGES!B94
    )
)</f>
        <v/>
      </c>
      <c r="C94" t="str">
        <f>IF(
    ISERROR(PERCENTAGES!C94),
    "",
    IF(
        ISNUMBER(PERCENTAGES!C94),
        IF(
            PERCENTAGES!C94 &lt; 0.6,
            "NotKnown",
            "Known"
        ),
        PERCENTAGES!C94
    )
)</f>
        <v>Known</v>
      </c>
      <c r="D94" t="str">
        <f>IF(
    ISERROR(PERCENTAGES!D94),
    "",
    IF(
        ISNUMBER(PERCENTAGES!D94),
        IF(
            PERCENTAGES!D94 &lt; 0.6,
            "NotKnown",
            "Known"
        ),
        PERCENTAGES!D94
    )
)</f>
        <v>NotKnown</v>
      </c>
      <c r="E94" t="str">
        <f>IF(
    ISERROR(PERCENTAGES!E94),
    "",
    IF(
        ISNUMBER(PERCENTAGES!E94),
        IF(
            PERCENTAGES!E94 &lt; 0.6,
            "NotKnown",
            "Known"
        ),
        PERCENTAGES!E94
    )
)</f>
        <v>NotKnown</v>
      </c>
      <c r="F94" t="str">
        <f>IF(
    ISERROR(PERCENTAGES!F94),
    "",
    IF(
        ISNUMBER(PERCENTAGES!F94),
        IF(
            PERCENTAGES!F94 &lt; 0.6,
            "NotKnown",
            "Known"
        ),
        PERCENTAGES!F94
    )
)</f>
        <v>NotKnown</v>
      </c>
      <c r="G94" t="str">
        <f>IF(
    ISERROR(PERCENTAGES!G94),
    "",
    IF(
        ISNUMBER(PERCENTAGES!G94),
        IF(
            PERCENTAGES!G94 &lt; 0.6,
            "NotKnown",
            "Known"
        ),
        PERCENTAGES!G94
    )
)</f>
        <v>Known</v>
      </c>
      <c r="H94" t="str">
        <f>IF(
    ISERROR(PERCENTAGES!H94),
    "",
    IF(
        ISNUMBER(PERCENTAGES!H94),
        IF(
            PERCENTAGES!H94 &lt; 0.6,
            "NotKnown",
            "Known"
        ),
        PERCENTAGES!H94
    )
)</f>
        <v>Known</v>
      </c>
      <c r="I94" t="str">
        <f>IF(
    ISERROR(PERCENTAGES!I94),
    "",
    IF(
        ISNUMBER(PERCENTAGES!I94),
        IF(
            PERCENTAGES!I94 &lt; 0.6,
            "NotKnown",
            "Known"
        ),
        PERCENTAGES!I94
    )
)</f>
        <v>Known</v>
      </c>
      <c r="J94" t="str">
        <f>IF(
    ISERROR(PERCENTAGES!J94),
    "",
    IF(
        ISNUMBER(PERCENTAGES!J94),
        IF(
            PERCENTAGES!J94 &lt; 0.6,
            "NotKnown",
            "Known"
        ),
        PERCENTAGES!J94
    )
)</f>
        <v>NotKnown</v>
      </c>
      <c r="K94" t="str">
        <f>IF(
    ISERROR(PERCENTAGES!K94),
    "",
    IF(
        ISNUMBER(PERCENTAGES!K94),
        IF(
            PERCENTAGES!K94 &lt; 0.6,
            "NotKnown",
            "Known"
        ),
        PERCENTAGES!K94
    )
)</f>
        <v>NotKnown</v>
      </c>
      <c r="L94" t="str">
        <f>IF(
    ISERROR(PERCENTAGES!L94),
    "",
    IF(
        ISNUMBER(PERCENTAGES!L94),
        IF(
            PERCENTAGES!L94 &lt; 0.6,
            "NotKnown",
            "Known"
        ),
        PERCENTAGES!L94
    )
)</f>
        <v>Known</v>
      </c>
      <c r="M94" t="str">
        <f>IF(
    ISERROR(PERCENTAGES!M94),
    "",
    IF(
        ISNUMBER(PERCENTAGES!M94),
        IF(
            PERCENTAGES!M94 &lt; 0.6,
            "NotKnown",
            "Known"
        ),
        PERCENTAGES!M94
    )
)</f>
        <v>NotKnown</v>
      </c>
      <c r="N94" t="str">
        <f>IF(
    ISERROR(PERCENTAGES!N94),
    "",
    IF(
        ISNUMBER(PERCENTAGES!N94),
        IF(
            PERCENTAGES!N94 &lt; 0.6,
            "NotKnown",
            "Known"
        ),
        PERCENTAGES!N94
    )
)</f>
        <v>NotKnown</v>
      </c>
      <c r="O94" t="str">
        <f>IF(
    ISERROR(PERCENTAGES!O94),
    "",
    IF(
        ISNUMBER(PERCENTAGES!O94),
        IF(
            PERCENTAGES!O94 &lt; 0.6,
            "NotKnown",
            "Known"
        ),
        PERCENTAGES!O94
    )
)</f>
        <v>NotKnown</v>
      </c>
      <c r="P94" t="str">
        <f>IF(
    ISERROR(PERCENTAGES!P94),
    "",
    IF(
        ISNUMBER(PERCENTAGES!P94),
        IF(
            PERCENTAGES!P94 &lt; 0.6,
            "NotKnown",
            "Known"
        ),
        PERCENTAGES!P94
    )
)</f>
        <v/>
      </c>
      <c r="Q94" t="str">
        <f>IF(
    ISERROR(PERCENTAGES!Q94),
    "",
    IF(
        ISNUMBER(PERCENTAGES!Q94),
        IF(
            PERCENTAGES!Q94 &lt; 0.6,
            "NotKnown",
            "Known"
        ),
        PERCENTAGES!Q94
    )
)</f>
        <v/>
      </c>
      <c r="R94" t="str">
        <f>IF(
    ISERROR(PERCENTAGES!R94),
    "",
    IF(
        ISNUMBER(PERCENTAGES!R94),
        IF(
            PERCENTAGES!R94 &lt; 0.6,
            "NotKnown",
            "Known"
        ),
        PERCENTAGES!R94
    )
)</f>
        <v>NotKnown</v>
      </c>
      <c r="S94" t="str">
        <f>IF(
    ISERROR(PERCENTAGES!S94),
    "",
    IF(
        ISNUMBER(PERCENTAGES!S94),
        IF(
            PERCENTAGES!S94 &lt; 0.6,
            "NotKnown",
            "Known"
        ),
        PERCENTAGES!S94
    )
)</f>
        <v>NotKnown</v>
      </c>
      <c r="T94" t="str">
        <f>IF(
    ISERROR(PERCENTAGES!T94),
    "",
    IF(
        ISNUMBER(PERCENTAGES!T94),
        IF(
            PERCENTAGES!T94 &lt; 0.6,
            "NotKnown",
            "Known"
        ),
        PERCENTAGES!T94
    )
)</f>
        <v>NotKnown</v>
      </c>
      <c r="U94" t="str">
        <f>IF(
    ISERROR(PERCENTAGES!U94),
    "",
    IF(
        ISNUMBER(PERCENTAGES!U94),
        IF(
            PERCENTAGES!U94 &lt; 0.6,
            "NotKnown",
            "Known"
        ),
        PERCENTAGES!U94
    )
)</f>
        <v>NotKnown</v>
      </c>
      <c r="V94" t="str">
        <f>IF(
    ISERROR(PERCENTAGES!V94),
    "",
    IF(
        ISNUMBER(PERCENTAGES!V94),
        IF(
            PERCENTAGES!V94 &lt; 0.6,
            "NotKnown",
            "Known"
        ),
        PERCENTAGES!V94
    )
)</f>
        <v>NotKnown</v>
      </c>
      <c r="W94" t="str">
        <f>IF(
    ISERROR(PERCENTAGES!W94),
    "",
    IF(
        ISNUMBER(PERCENTAGES!W94),
        IF(
            PERCENTAGES!W94 &lt; 0.6,
            "NotKnown",
            "Known"
        ),
        PERCENTAGES!W94
    )
)</f>
        <v>NotKnown</v>
      </c>
      <c r="X94" t="str">
        <f>IF(
    ISERROR(PERCENTAGES!X94),
    "",
    IF(
        ISNUMBER(PERCENTAGES!X94),
        IF(
            PERCENTAGES!X94 &lt; 0.6,
            "NotKnown",
            "Known"
        ),
        PERCENTAGES!X94
    )
)</f>
        <v>NotKnown</v>
      </c>
      <c r="Y94" t="str">
        <f>IF(
    ISERROR(PERCENTAGES!Y94),
    "",
    IF(
        ISNUMBER(PERCENTAGES!Y94),
        IF(
            PERCENTAGES!Y94 &lt; 0.6,
            "NotKnown",
            "Known"
        ),
        PERCENTAGES!Y94
    )
)</f>
        <v>NotKnown</v>
      </c>
      <c r="Z94" t="str">
        <f>IF(
    ISERROR(PERCENTAGES!Z94),
    "",
    IF(
        ISNUMBER(PERCENTAGES!Z94),
        IF(
            PERCENTAGES!Z94 &lt; 0.6,
            "NotKnown",
            "Known"
        ),
        PERCENTAGES!Z94
    )
)</f>
        <v>Known</v>
      </c>
      <c r="AA94" t="str">
        <f>IF(
    ISERROR(PERCENTAGES!AA94),
    "",
    IF(
        ISNUMBER(PERCENTAGES!AA94),
        IF(
            PERCENTAGES!AA94 &lt; 0.6,
            "NotKnown",
            "Known"
        ),
        PERCENTAGES!AA94
    )
)</f>
        <v>Known</v>
      </c>
      <c r="AB94" t="str">
        <f>IF(
    ISERROR(PERCENTAGES!AB94),
    "",
    IF(
        ISNUMBER(PERCENTAGES!AB94),
        IF(
            PERCENTAGES!AB94 &lt; 0.6,
            "NotKnown",
            "Known"
        ),
        PERCENTAGES!AB94
    )
)</f>
        <v>Known</v>
      </c>
      <c r="AC94" t="str">
        <f>IF(
    ISERROR(PERCENTAGES!AC94),
    "",
    IF(
        ISNUMBER(PERCENTAGES!AC94),
        IF(
            PERCENTAGES!AC94 &lt; 0.6,
            "NotKnown",
            "Known"
        ),
        PERCENTAGES!AC94
    )
)</f>
        <v>Known</v>
      </c>
      <c r="AD94" t="str">
        <f>IF(
    ISERROR(PERCENTAGES!AD94),
    "",
    IF(
        ISNUMBER(PERCENTAGES!AD94),
        IF(
            PERCENTAGES!AD94 &lt; 0.6,
            "NotKnown",
            "Known"
        ),
        PERCENTAGES!AD94
    )
)</f>
        <v/>
      </c>
      <c r="AE94" t="str">
        <f>IF(
    ISERROR(PERCENTAGES!AE94),
    "",
    IF(
        ISNUMBER(PERCENTAGES!AE94),
        IF(
            PERCENTAGES!AE94 &lt; 0.6,
            "NotKnown",
            "Known"
        ),
        PERCENTAGES!AE94
    )
)</f>
        <v/>
      </c>
      <c r="AF94" t="str">
        <f>IF(
    ISERROR(PERCENTAGES!AF94),
    "",
    IF(
        ISNUMBER(PERCENTAGES!AF94),
        IF(
            PERCENTAGES!AF94 &lt; 0.6,
            "NotKnown",
            "Known"
        ),
        PERCENTAGES!AF94
    )
)</f>
        <v>Known</v>
      </c>
      <c r="AG94" t="str">
        <f>IF(
    ISERROR(PERCENTAGES!AG94),
    "",
    IF(
        ISNUMBER(PERCENTAGES!AG94),
        IF(
            PERCENTAGES!AG94 &lt; 0.6,
            "NotKnown",
            "Known"
        ),
        PERCENTAGES!AG94
    )
)</f>
        <v>NotKnown</v>
      </c>
      <c r="AH94" t="str">
        <f>IF(
    ISERROR(PERCENTAGES!AH94),
    "",
    IF(
        ISNUMBER(PERCENTAGES!AH94),
        IF(
            PERCENTAGES!AH94 &lt; 0.6,
            "NotKnown",
            "Known"
        ),
        PERCENTAGES!AH94
    )
)</f>
        <v>Known</v>
      </c>
      <c r="AI94" t="str">
        <f>IF(
    ISERROR(PERCENTAGES!AI94),
    "",
    IF(
        ISNUMBER(PERCENTAGES!AI94),
        IF(
            PERCENTAGES!AI94 &lt; 0.6,
            "NotKnown",
            "Known"
        ),
        PERCENTAGES!AI94
    )
)</f>
        <v>NotKnown</v>
      </c>
      <c r="AJ94" t="str">
        <f>IF(
    ISERROR(PERCENTAGES!AJ94),
    "",
    IF(
        ISNUMBER(PERCENTAGES!AJ94),
        IF(
            PERCENTAGES!AJ94 &lt; 0.6,
            "NotKnown",
            "Known"
        ),
        PERCENTAGES!AJ94
    )
)</f>
        <v/>
      </c>
      <c r="AK94" t="str">
        <f>IF(
    ISERROR(PERCENTAGES!AK94),
    "",
    IF(
        ISNUMBER(PERCENTAGES!AK94),
        IF(
            PERCENTAGES!AK94 &lt; 0.6,
            "NotKnown",
            "Known"
        ),
        PERCENTAGES!AK94
    )
)</f>
        <v>Known</v>
      </c>
      <c r="AL94" t="str">
        <f>IF(
    ISERROR(PERCENTAGES!AL94),
    "",
    IF(
        ISNUMBER(PERCENTAGES!AL94),
        IF(
            PERCENTAGES!AL94 &lt; 0.6,
            "NotKnown",
            "Known"
        ),
        PERCENTAGES!AL94
    )
)</f>
        <v>NotKnown</v>
      </c>
      <c r="AM94" t="str">
        <f>IF(
    ISERROR(PERCENTAGES!AM94),
    "",
    IF(
        ISNUMBER(PERCENTAGES!AM94),
        IF(
            PERCENTAGES!AM94 &lt; 0.6,
            "NotKnown",
            "Known"
        ),
        PERCENTAGES!AM94
    )
)</f>
        <v/>
      </c>
      <c r="AN94" t="str">
        <f>IF(
    ISERROR(PERCENTAGES!AN94),
    "",
    IF(
        ISNUMBER(PERCENTAGES!AN94),
        IF(
            PERCENTAGES!AN94 &lt; 0.6,
            "NotKnown",
            "Known"
        ),
        PERCENTAGES!AN94
    )
)</f>
        <v/>
      </c>
      <c r="AO94" t="str">
        <f>IF(
    ISERROR(PERCENTAGES!AO94),
    "",
    IF(
        ISNUMBER(PERCENTAGES!AO94),
        IF(
            PERCENTAGES!AO94 &lt; 0.6,
            "NotKnown",
            "Known"
        ),
        PERCENTAGES!AO94
    )
)</f>
        <v/>
      </c>
      <c r="AP94" t="str">
        <f>IF(
    ISERROR(PERCENTAGES!AP94),
    "",
    IF(
        ISNUMBER(PERCENTAGES!AP94),
        IF(
            PERCENTAGES!AP94 &lt; 0.6,
            "NotKnown",
            "Known"
        ),
        PERCENTAGES!AP94
    )
)</f>
        <v>NotKnown</v>
      </c>
      <c r="AQ94" t="str">
        <f>IF(
    ISERROR(PERCENTAGES!AQ94),
    "",
    IF(
        ISNUMBER(PERCENTAGES!AQ94),
        IF(
            PERCENTAGES!AQ94 &lt; 0.6,
            "NotKnown",
            "Known"
        ),
        PERCENTAGES!AQ94
    )
)</f>
        <v/>
      </c>
      <c r="AR94" t="str">
        <f>IF(
    ISERROR(PERCENTAGES!AR94),
    "",
    IF(
        ISNUMBER(PERCENTAGES!AR94),
        IF(
            PERCENTAGES!AR94 &lt; 0.6,
            "NotKnown",
            "Known"
        ),
        PERCENTAGES!AR94
    )
)</f>
        <v>Known</v>
      </c>
      <c r="AS94" t="str">
        <f>IF(
    ISERROR(PERCENTAGES!AS94),
    "",
    IF(
        ISNUMBER(PERCENTAGES!AS94),
        IF(
            PERCENTAGES!AS94 &lt; 0.6,
            "NotKnown",
            "Known"
        ),
        PERCENTAGES!AS94
    )
)</f>
        <v>NotKnown</v>
      </c>
      <c r="AT94" t="str">
        <f>IF(
    ISERROR(PERCENTAGES!AT94),
    "",
    IF(
        ISNUMBER(PERCENTAGES!AT94),
        IF(
            PERCENTAGES!AT94 &lt; 0.6,
            "NotKnown",
            "Known"
        ),
        PERCENTAGES!AT94
    )
)</f>
        <v>NotKnown</v>
      </c>
    </row>
    <row r="95">
      <c r="A95" s="1" t="str">
        <f>IF(
    ISERROR(PERCENTAGES!A95),
    "",
    IF(
        ISNUMBER(PERCENTAGES!A95),
        IF(
            PERCENTAGES!A95 &lt; 0.6,
            "NotKnown",
            "Known"
        ),
        PERCENTAGES!A95
    )
)</f>
        <v>20A-8</v>
      </c>
      <c r="B95" t="str">
        <f>IF(
    ISERROR(PERCENTAGES!B95),
    "",
    IF(
        ISNUMBER(PERCENTAGES!B95),
        IF(
            PERCENTAGES!B95 &lt; 0.6,
            "NotKnown",
            "Known"
        ),
        PERCENTAGES!B95
    )
)</f>
        <v/>
      </c>
      <c r="C95" t="str">
        <f>IF(
    ISERROR(PERCENTAGES!C95),
    "",
    IF(
        ISNUMBER(PERCENTAGES!C95),
        IF(
            PERCENTAGES!C95 &lt; 0.6,
            "NotKnown",
            "Known"
        ),
        PERCENTAGES!C95
    )
)</f>
        <v>Known</v>
      </c>
      <c r="D95" t="str">
        <f>IF(
    ISERROR(PERCENTAGES!D95),
    "",
    IF(
        ISNUMBER(PERCENTAGES!D95),
        IF(
            PERCENTAGES!D95 &lt; 0.6,
            "NotKnown",
            "Known"
        ),
        PERCENTAGES!D95
    )
)</f>
        <v>NotKnown</v>
      </c>
      <c r="E95" t="str">
        <f>IF(
    ISERROR(PERCENTAGES!E95),
    "",
    IF(
        ISNUMBER(PERCENTAGES!E95),
        IF(
            PERCENTAGES!E95 &lt; 0.6,
            "NotKnown",
            "Known"
        ),
        PERCENTAGES!E95
    )
)</f>
        <v>NotKnown</v>
      </c>
      <c r="F95" t="str">
        <f>IF(
    ISERROR(PERCENTAGES!F95),
    "",
    IF(
        ISNUMBER(PERCENTAGES!F95),
        IF(
            PERCENTAGES!F95 &lt; 0.6,
            "NotKnown",
            "Known"
        ),
        PERCENTAGES!F95
    )
)</f>
        <v>NotKnown</v>
      </c>
      <c r="G95" t="str">
        <f>IF(
    ISERROR(PERCENTAGES!G95),
    "",
    IF(
        ISNUMBER(PERCENTAGES!G95),
        IF(
            PERCENTAGES!G95 &lt; 0.6,
            "NotKnown",
            "Known"
        ),
        PERCENTAGES!G95
    )
)</f>
        <v>NotKnown</v>
      </c>
      <c r="H95" t="str">
        <f>IF(
    ISERROR(PERCENTAGES!H95),
    "",
    IF(
        ISNUMBER(PERCENTAGES!H95),
        IF(
            PERCENTAGES!H95 &lt; 0.6,
            "NotKnown",
            "Known"
        ),
        PERCENTAGES!H95
    )
)</f>
        <v>NotKnown</v>
      </c>
      <c r="I95" t="str">
        <f>IF(
    ISERROR(PERCENTAGES!I95),
    "",
    IF(
        ISNUMBER(PERCENTAGES!I95),
        IF(
            PERCENTAGES!I95 &lt; 0.6,
            "NotKnown",
            "Known"
        ),
        PERCENTAGES!I95
    )
)</f>
        <v>Known</v>
      </c>
      <c r="J95" t="str">
        <f>IF(
    ISERROR(PERCENTAGES!J95),
    "",
    IF(
        ISNUMBER(PERCENTAGES!J95),
        IF(
            PERCENTAGES!J95 &lt; 0.6,
            "NotKnown",
            "Known"
        ),
        PERCENTAGES!J95
    )
)</f>
        <v>NotKnown</v>
      </c>
      <c r="K95" t="str">
        <f>IF(
    ISERROR(PERCENTAGES!K95),
    "",
    IF(
        ISNUMBER(PERCENTAGES!K95),
        IF(
            PERCENTAGES!K95 &lt; 0.6,
            "NotKnown",
            "Known"
        ),
        PERCENTAGES!K95
    )
)</f>
        <v>NotKnown</v>
      </c>
      <c r="L95" t="str">
        <f>IF(
    ISERROR(PERCENTAGES!L95),
    "",
    IF(
        ISNUMBER(PERCENTAGES!L95),
        IF(
            PERCENTAGES!L95 &lt; 0.6,
            "NotKnown",
            "Known"
        ),
        PERCENTAGES!L95
    )
)</f>
        <v>NotKnown</v>
      </c>
      <c r="M95" t="str">
        <f>IF(
    ISERROR(PERCENTAGES!M95),
    "",
    IF(
        ISNUMBER(PERCENTAGES!M95),
        IF(
            PERCENTAGES!M95 &lt; 0.6,
            "NotKnown",
            "Known"
        ),
        PERCENTAGES!M95
    )
)</f>
        <v>NotKnown</v>
      </c>
      <c r="N95" t="str">
        <f>IF(
    ISERROR(PERCENTAGES!N95),
    "",
    IF(
        ISNUMBER(PERCENTAGES!N95),
        IF(
            PERCENTAGES!N95 &lt; 0.6,
            "NotKnown",
            "Known"
        ),
        PERCENTAGES!N95
    )
)</f>
        <v>NotKnown</v>
      </c>
      <c r="O95" t="str">
        <f>IF(
    ISERROR(PERCENTAGES!O95),
    "",
    IF(
        ISNUMBER(PERCENTAGES!O95),
        IF(
            PERCENTAGES!O95 &lt; 0.6,
            "NotKnown",
            "Known"
        ),
        PERCENTAGES!O95
    )
)</f>
        <v>NotKnown</v>
      </c>
      <c r="P95" t="str">
        <f>IF(
    ISERROR(PERCENTAGES!P95),
    "",
    IF(
        ISNUMBER(PERCENTAGES!P95),
        IF(
            PERCENTAGES!P95 &lt; 0.6,
            "NotKnown",
            "Known"
        ),
        PERCENTAGES!P95
    )
)</f>
        <v/>
      </c>
      <c r="Q95" t="str">
        <f>IF(
    ISERROR(PERCENTAGES!Q95),
    "",
    IF(
        ISNUMBER(PERCENTAGES!Q95),
        IF(
            PERCENTAGES!Q95 &lt; 0.6,
            "NotKnown",
            "Known"
        ),
        PERCENTAGES!Q95
    )
)</f>
        <v/>
      </c>
      <c r="R95" t="str">
        <f>IF(
    ISERROR(PERCENTAGES!R95),
    "",
    IF(
        ISNUMBER(PERCENTAGES!R95),
        IF(
            PERCENTAGES!R95 &lt; 0.6,
            "NotKnown",
            "Known"
        ),
        PERCENTAGES!R95
    )
)</f>
        <v>NotKnown</v>
      </c>
      <c r="S95" t="str">
        <f>IF(
    ISERROR(PERCENTAGES!S95),
    "",
    IF(
        ISNUMBER(PERCENTAGES!S95),
        IF(
            PERCENTAGES!S95 &lt; 0.6,
            "NotKnown",
            "Known"
        ),
        PERCENTAGES!S95
    )
)</f>
        <v>NotKnown</v>
      </c>
      <c r="T95" t="str">
        <f>IF(
    ISERROR(PERCENTAGES!T95),
    "",
    IF(
        ISNUMBER(PERCENTAGES!T95),
        IF(
            PERCENTAGES!T95 &lt; 0.6,
            "NotKnown",
            "Known"
        ),
        PERCENTAGES!T95
    )
)</f>
        <v>NotKnown</v>
      </c>
      <c r="U95" t="str">
        <f>IF(
    ISERROR(PERCENTAGES!U95),
    "",
    IF(
        ISNUMBER(PERCENTAGES!U95),
        IF(
            PERCENTAGES!U95 &lt; 0.6,
            "NotKnown",
            "Known"
        ),
        PERCENTAGES!U95
    )
)</f>
        <v>NotKnown</v>
      </c>
      <c r="V95" t="str">
        <f>IF(
    ISERROR(PERCENTAGES!V95),
    "",
    IF(
        ISNUMBER(PERCENTAGES!V95),
        IF(
            PERCENTAGES!V95 &lt; 0.6,
            "NotKnown",
            "Known"
        ),
        PERCENTAGES!V95
    )
)</f>
        <v>Known</v>
      </c>
      <c r="W95" t="str">
        <f>IF(
    ISERROR(PERCENTAGES!W95),
    "",
    IF(
        ISNUMBER(PERCENTAGES!W95),
        IF(
            PERCENTAGES!W95 &lt; 0.6,
            "NotKnown",
            "Known"
        ),
        PERCENTAGES!W95
    )
)</f>
        <v>NotKnown</v>
      </c>
      <c r="X95" t="str">
        <f>IF(
    ISERROR(PERCENTAGES!X95),
    "",
    IF(
        ISNUMBER(PERCENTAGES!X95),
        IF(
            PERCENTAGES!X95 &lt; 0.6,
            "NotKnown",
            "Known"
        ),
        PERCENTAGES!X95
    )
)</f>
        <v>NotKnown</v>
      </c>
      <c r="Y95" t="str">
        <f>IF(
    ISERROR(PERCENTAGES!Y95),
    "",
    IF(
        ISNUMBER(PERCENTAGES!Y95),
        IF(
            PERCENTAGES!Y95 &lt; 0.6,
            "NotKnown",
            "Known"
        ),
        PERCENTAGES!Y95
    )
)</f>
        <v>NotKnown</v>
      </c>
      <c r="Z95" t="str">
        <f>IF(
    ISERROR(PERCENTAGES!Z95),
    "",
    IF(
        ISNUMBER(PERCENTAGES!Z95),
        IF(
            PERCENTAGES!Z95 &lt; 0.6,
            "NotKnown",
            "Known"
        ),
        PERCENTAGES!Z95
    )
)</f>
        <v>NotKnown</v>
      </c>
      <c r="AA95" t="str">
        <f>IF(
    ISERROR(PERCENTAGES!AA95),
    "",
    IF(
        ISNUMBER(PERCENTAGES!AA95),
        IF(
            PERCENTAGES!AA95 &lt; 0.6,
            "NotKnown",
            "Known"
        ),
        PERCENTAGES!AA95
    )
)</f>
        <v>NotKnown</v>
      </c>
      <c r="AB95" t="str">
        <f>IF(
    ISERROR(PERCENTAGES!AB95),
    "",
    IF(
        ISNUMBER(PERCENTAGES!AB95),
        IF(
            PERCENTAGES!AB95 &lt; 0.6,
            "NotKnown",
            "Known"
        ),
        PERCENTAGES!AB95
    )
)</f>
        <v>NotKnown</v>
      </c>
      <c r="AC95" t="str">
        <f>IF(
    ISERROR(PERCENTAGES!AC95),
    "",
    IF(
        ISNUMBER(PERCENTAGES!AC95),
        IF(
            PERCENTAGES!AC95 &lt; 0.6,
            "NotKnown",
            "Known"
        ),
        PERCENTAGES!AC95
    )
)</f>
        <v>Known</v>
      </c>
      <c r="AD95" t="str">
        <f>IF(
    ISERROR(PERCENTAGES!AD95),
    "",
    IF(
        ISNUMBER(PERCENTAGES!AD95),
        IF(
            PERCENTAGES!AD95 &lt; 0.6,
            "NotKnown",
            "Known"
        ),
        PERCENTAGES!AD95
    )
)</f>
        <v/>
      </c>
      <c r="AE95" t="str">
        <f>IF(
    ISERROR(PERCENTAGES!AE95),
    "",
    IF(
        ISNUMBER(PERCENTAGES!AE95),
        IF(
            PERCENTAGES!AE95 &lt; 0.6,
            "NotKnown",
            "Known"
        ),
        PERCENTAGES!AE95
    )
)</f>
        <v/>
      </c>
      <c r="AF95" t="str">
        <f>IF(
    ISERROR(PERCENTAGES!AF95),
    "",
    IF(
        ISNUMBER(PERCENTAGES!AF95),
        IF(
            PERCENTAGES!AF95 &lt; 0.6,
            "NotKnown",
            "Known"
        ),
        PERCENTAGES!AF95
    )
)</f>
        <v>Known</v>
      </c>
      <c r="AG95" t="str">
        <f>IF(
    ISERROR(PERCENTAGES!AG95),
    "",
    IF(
        ISNUMBER(PERCENTAGES!AG95),
        IF(
            PERCENTAGES!AG95 &lt; 0.6,
            "NotKnown",
            "Known"
        ),
        PERCENTAGES!AG95
    )
)</f>
        <v>NotKnown</v>
      </c>
      <c r="AH95" t="str">
        <f>IF(
    ISERROR(PERCENTAGES!AH95),
    "",
    IF(
        ISNUMBER(PERCENTAGES!AH95),
        IF(
            PERCENTAGES!AH95 &lt; 0.6,
            "NotKnown",
            "Known"
        ),
        PERCENTAGES!AH95
    )
)</f>
        <v>Known</v>
      </c>
      <c r="AI95" t="str">
        <f>IF(
    ISERROR(PERCENTAGES!AI95),
    "",
    IF(
        ISNUMBER(PERCENTAGES!AI95),
        IF(
            PERCENTAGES!AI95 &lt; 0.6,
            "NotKnown",
            "Known"
        ),
        PERCENTAGES!AI95
    )
)</f>
        <v>Known</v>
      </c>
      <c r="AJ95" t="str">
        <f>IF(
    ISERROR(PERCENTAGES!AJ95),
    "",
    IF(
        ISNUMBER(PERCENTAGES!AJ95),
        IF(
            PERCENTAGES!AJ95 &lt; 0.6,
            "NotKnown",
            "Known"
        ),
        PERCENTAGES!AJ95
    )
)</f>
        <v/>
      </c>
      <c r="AK95" t="str">
        <f>IF(
    ISERROR(PERCENTAGES!AK95),
    "",
    IF(
        ISNUMBER(PERCENTAGES!AK95),
        IF(
            PERCENTAGES!AK95 &lt; 0.6,
            "NotKnown",
            "Known"
        ),
        PERCENTAGES!AK95
    )
)</f>
        <v>Known</v>
      </c>
      <c r="AL95" t="str">
        <f>IF(
    ISERROR(PERCENTAGES!AL95),
    "",
    IF(
        ISNUMBER(PERCENTAGES!AL95),
        IF(
            PERCENTAGES!AL95 &lt; 0.6,
            "NotKnown",
            "Known"
        ),
        PERCENTAGES!AL95
    )
)</f>
        <v>Known</v>
      </c>
      <c r="AM95" t="str">
        <f>IF(
    ISERROR(PERCENTAGES!AM95),
    "",
    IF(
        ISNUMBER(PERCENTAGES!AM95),
        IF(
            PERCENTAGES!AM95 &lt; 0.6,
            "NotKnown",
            "Known"
        ),
        PERCENTAGES!AM95
    )
)</f>
        <v/>
      </c>
      <c r="AN95" t="str">
        <f>IF(
    ISERROR(PERCENTAGES!AN95),
    "",
    IF(
        ISNUMBER(PERCENTAGES!AN95),
        IF(
            PERCENTAGES!AN95 &lt; 0.6,
            "NotKnown",
            "Known"
        ),
        PERCENTAGES!AN95
    )
)</f>
        <v/>
      </c>
      <c r="AO95" t="str">
        <f>IF(
    ISERROR(PERCENTAGES!AO95),
    "",
    IF(
        ISNUMBER(PERCENTAGES!AO95),
        IF(
            PERCENTAGES!AO95 &lt; 0.6,
            "NotKnown",
            "Known"
        ),
        PERCENTAGES!AO95
    )
)</f>
        <v/>
      </c>
      <c r="AP95" t="str">
        <f>IF(
    ISERROR(PERCENTAGES!AP95),
    "",
    IF(
        ISNUMBER(PERCENTAGES!AP95),
        IF(
            PERCENTAGES!AP95 &lt; 0.6,
            "NotKnown",
            "Known"
        ),
        PERCENTAGES!AP95
    )
)</f>
        <v>NotKnown</v>
      </c>
      <c r="AQ95" t="str">
        <f>IF(
    ISERROR(PERCENTAGES!AQ95),
    "",
    IF(
        ISNUMBER(PERCENTAGES!AQ95),
        IF(
            PERCENTAGES!AQ95 &lt; 0.6,
            "NotKnown",
            "Known"
        ),
        PERCENTAGES!AQ95
    )
)</f>
        <v/>
      </c>
      <c r="AR95" t="str">
        <f>IF(
    ISERROR(PERCENTAGES!AR95),
    "",
    IF(
        ISNUMBER(PERCENTAGES!AR95),
        IF(
            PERCENTAGES!AR95 &lt; 0.6,
            "NotKnown",
            "Known"
        ),
        PERCENTAGES!AR95
    )
)</f>
        <v>NotKnown</v>
      </c>
      <c r="AS95" t="str">
        <f>IF(
    ISERROR(PERCENTAGES!AS95),
    "",
    IF(
        ISNUMBER(PERCENTAGES!AS95),
        IF(
            PERCENTAGES!AS95 &lt; 0.6,
            "NotKnown",
            "Known"
        ),
        PERCENTAGES!AS95
    )
)</f>
        <v>NotKnown</v>
      </c>
      <c r="AT95" t="str">
        <f>IF(
    ISERROR(PERCENTAGES!AT95),
    "",
    IF(
        ISNUMBER(PERCENTAGES!AT95),
        IF(
            PERCENTAGES!AT95 &lt; 0.6,
            "NotKnown",
            "Known"
        ),
        PERCENTAGES!AT95
    )
)</f>
        <v>NotKnown</v>
      </c>
    </row>
    <row r="96">
      <c r="A96" s="1" t="str">
        <f>IF(
    ISERROR(PERCENTAGES!A96),
    "",
    IF(
        ISNUMBER(PERCENTAGES!A96),
        IF(
            PERCENTAGES!A96 &lt; 0.6,
            "NotKnown",
            "Known"
        ),
        PERCENTAGES!A96
    )
)</f>
        <v>20A-9</v>
      </c>
      <c r="B96" t="str">
        <f>IF(
    ISERROR(PERCENTAGES!B96),
    "",
    IF(
        ISNUMBER(PERCENTAGES!B96),
        IF(
            PERCENTAGES!B96 &lt; 0.6,
            "NotKnown",
            "Known"
        ),
        PERCENTAGES!B96
    )
)</f>
        <v/>
      </c>
      <c r="C96" t="str">
        <f>IF(
    ISERROR(PERCENTAGES!C96),
    "",
    IF(
        ISNUMBER(PERCENTAGES!C96),
        IF(
            PERCENTAGES!C96 &lt; 0.6,
            "NotKnown",
            "Known"
        ),
        PERCENTAGES!C96
    )
)</f>
        <v>Known</v>
      </c>
      <c r="D96" t="str">
        <f>IF(
    ISERROR(PERCENTAGES!D96),
    "",
    IF(
        ISNUMBER(PERCENTAGES!D96),
        IF(
            PERCENTAGES!D96 &lt; 0.6,
            "NotKnown",
            "Known"
        ),
        PERCENTAGES!D96
    )
)</f>
        <v>Known</v>
      </c>
      <c r="E96" t="str">
        <f>IF(
    ISERROR(PERCENTAGES!E96),
    "",
    IF(
        ISNUMBER(PERCENTAGES!E96),
        IF(
            PERCENTAGES!E96 &lt; 0.6,
            "NotKnown",
            "Known"
        ),
        PERCENTAGES!E96
    )
)</f>
        <v>Known</v>
      </c>
      <c r="F96" t="str">
        <f>IF(
    ISERROR(PERCENTAGES!F96),
    "",
    IF(
        ISNUMBER(PERCENTAGES!F96),
        IF(
            PERCENTAGES!F96 &lt; 0.6,
            "NotKnown",
            "Known"
        ),
        PERCENTAGES!F96
    )
)</f>
        <v>Known</v>
      </c>
      <c r="G96" t="str">
        <f>IF(
    ISERROR(PERCENTAGES!G96),
    "",
    IF(
        ISNUMBER(PERCENTAGES!G96),
        IF(
            PERCENTAGES!G96 &lt; 0.6,
            "NotKnown",
            "Known"
        ),
        PERCENTAGES!G96
    )
)</f>
        <v>Known</v>
      </c>
      <c r="H96" t="str">
        <f>IF(
    ISERROR(PERCENTAGES!H96),
    "",
    IF(
        ISNUMBER(PERCENTAGES!H96),
        IF(
            PERCENTAGES!H96 &lt; 0.6,
            "NotKnown",
            "Known"
        ),
        PERCENTAGES!H96
    )
)</f>
        <v>Known</v>
      </c>
      <c r="I96" t="str">
        <f>IF(
    ISERROR(PERCENTAGES!I96),
    "",
    IF(
        ISNUMBER(PERCENTAGES!I96),
        IF(
            PERCENTAGES!I96 &lt; 0.6,
            "NotKnown",
            "Known"
        ),
        PERCENTAGES!I96
    )
)</f>
        <v>Known</v>
      </c>
      <c r="J96" t="str">
        <f>IF(
    ISERROR(PERCENTAGES!J96),
    "",
    IF(
        ISNUMBER(PERCENTAGES!J96),
        IF(
            PERCENTAGES!J96 &lt; 0.6,
            "NotKnown",
            "Known"
        ),
        PERCENTAGES!J96
    )
)</f>
        <v>Known</v>
      </c>
      <c r="K96" t="str">
        <f>IF(
    ISERROR(PERCENTAGES!K96),
    "",
    IF(
        ISNUMBER(PERCENTAGES!K96),
        IF(
            PERCENTAGES!K96 &lt; 0.6,
            "NotKnown",
            "Known"
        ),
        PERCENTAGES!K96
    )
)</f>
        <v>Known</v>
      </c>
      <c r="L96" t="str">
        <f>IF(
    ISERROR(PERCENTAGES!L96),
    "",
    IF(
        ISNUMBER(PERCENTAGES!L96),
        IF(
            PERCENTAGES!L96 &lt; 0.6,
            "NotKnown",
            "Known"
        ),
        PERCENTAGES!L96
    )
)</f>
        <v>Known</v>
      </c>
      <c r="M96" t="str">
        <f>IF(
    ISERROR(PERCENTAGES!M96),
    "",
    IF(
        ISNUMBER(PERCENTAGES!M96),
        IF(
            PERCENTAGES!M96 &lt; 0.6,
            "NotKnown",
            "Known"
        ),
        PERCENTAGES!M96
    )
)</f>
        <v>Known</v>
      </c>
      <c r="N96" t="str">
        <f>IF(
    ISERROR(PERCENTAGES!N96),
    "",
    IF(
        ISNUMBER(PERCENTAGES!N96),
        IF(
            PERCENTAGES!N96 &lt; 0.6,
            "NotKnown",
            "Known"
        ),
        PERCENTAGES!N96
    )
)</f>
        <v>Known</v>
      </c>
      <c r="O96" t="str">
        <f>IF(
    ISERROR(PERCENTAGES!O96),
    "",
    IF(
        ISNUMBER(PERCENTAGES!O96),
        IF(
            PERCENTAGES!O96 &lt; 0.6,
            "NotKnown",
            "Known"
        ),
        PERCENTAGES!O96
    )
)</f>
        <v>Known</v>
      </c>
      <c r="P96" t="str">
        <f>IF(
    ISERROR(PERCENTAGES!P96),
    "",
    IF(
        ISNUMBER(PERCENTAGES!P96),
        IF(
            PERCENTAGES!P96 &lt; 0.6,
            "NotKnown",
            "Known"
        ),
        PERCENTAGES!P96
    )
)</f>
        <v/>
      </c>
      <c r="Q96" t="str">
        <f>IF(
    ISERROR(PERCENTAGES!Q96),
    "",
    IF(
        ISNUMBER(PERCENTAGES!Q96),
        IF(
            PERCENTAGES!Q96 &lt; 0.6,
            "NotKnown",
            "Known"
        ),
        PERCENTAGES!Q96
    )
)</f>
        <v/>
      </c>
      <c r="R96" t="str">
        <f>IF(
    ISERROR(PERCENTAGES!R96),
    "",
    IF(
        ISNUMBER(PERCENTAGES!R96),
        IF(
            PERCENTAGES!R96 &lt; 0.6,
            "NotKnown",
            "Known"
        ),
        PERCENTAGES!R96
    )
)</f>
        <v>Known</v>
      </c>
      <c r="S96" t="str">
        <f>IF(
    ISERROR(PERCENTAGES!S96),
    "",
    IF(
        ISNUMBER(PERCENTAGES!S96),
        IF(
            PERCENTAGES!S96 &lt; 0.6,
            "NotKnown",
            "Known"
        ),
        PERCENTAGES!S96
    )
)</f>
        <v>Known</v>
      </c>
      <c r="T96" t="str">
        <f>IF(
    ISERROR(PERCENTAGES!T96),
    "",
    IF(
        ISNUMBER(PERCENTAGES!T96),
        IF(
            PERCENTAGES!T96 &lt; 0.6,
            "NotKnown",
            "Known"
        ),
        PERCENTAGES!T96
    )
)</f>
        <v>Known</v>
      </c>
      <c r="U96" t="str">
        <f>IF(
    ISERROR(PERCENTAGES!U96),
    "",
    IF(
        ISNUMBER(PERCENTAGES!U96),
        IF(
            PERCENTAGES!U96 &lt; 0.6,
            "NotKnown",
            "Known"
        ),
        PERCENTAGES!U96
    )
)</f>
        <v>Known</v>
      </c>
      <c r="V96" t="str">
        <f>IF(
    ISERROR(PERCENTAGES!V96),
    "",
    IF(
        ISNUMBER(PERCENTAGES!V96),
        IF(
            PERCENTAGES!V96 &lt; 0.6,
            "NotKnown",
            "Known"
        ),
        PERCENTAGES!V96
    )
)</f>
        <v>Known</v>
      </c>
      <c r="W96" t="str">
        <f>IF(
    ISERROR(PERCENTAGES!W96),
    "",
    IF(
        ISNUMBER(PERCENTAGES!W96),
        IF(
            PERCENTAGES!W96 &lt; 0.6,
            "NotKnown",
            "Known"
        ),
        PERCENTAGES!W96
    )
)</f>
        <v>Known</v>
      </c>
      <c r="X96" t="str">
        <f>IF(
    ISERROR(PERCENTAGES!X96),
    "",
    IF(
        ISNUMBER(PERCENTAGES!X96),
        IF(
            PERCENTAGES!X96 &lt; 0.6,
            "NotKnown",
            "Known"
        ),
        PERCENTAGES!X96
    )
)</f>
        <v>Known</v>
      </c>
      <c r="Y96" t="str">
        <f>IF(
    ISERROR(PERCENTAGES!Y96),
    "",
    IF(
        ISNUMBER(PERCENTAGES!Y96),
        IF(
            PERCENTAGES!Y96 &lt; 0.6,
            "NotKnown",
            "Known"
        ),
        PERCENTAGES!Y96
    )
)</f>
        <v>Known</v>
      </c>
      <c r="Z96" t="str">
        <f>IF(
    ISERROR(PERCENTAGES!Z96),
    "",
    IF(
        ISNUMBER(PERCENTAGES!Z96),
        IF(
            PERCENTAGES!Z96 &lt; 0.6,
            "NotKnown",
            "Known"
        ),
        PERCENTAGES!Z96
    )
)</f>
        <v>Known</v>
      </c>
      <c r="AA96" t="str">
        <f>IF(
    ISERROR(PERCENTAGES!AA96),
    "",
    IF(
        ISNUMBER(PERCENTAGES!AA96),
        IF(
            PERCENTAGES!AA96 &lt; 0.6,
            "NotKnown",
            "Known"
        ),
        PERCENTAGES!AA96
    )
)</f>
        <v>Known</v>
      </c>
      <c r="AB96" t="str">
        <f>IF(
    ISERROR(PERCENTAGES!AB96),
    "",
    IF(
        ISNUMBER(PERCENTAGES!AB96),
        IF(
            PERCENTAGES!AB96 &lt; 0.6,
            "NotKnown",
            "Known"
        ),
        PERCENTAGES!AB96
    )
)</f>
        <v>Known</v>
      </c>
      <c r="AC96" t="str">
        <f>IF(
    ISERROR(PERCENTAGES!AC96),
    "",
    IF(
        ISNUMBER(PERCENTAGES!AC96),
        IF(
            PERCENTAGES!AC96 &lt; 0.6,
            "NotKnown",
            "Known"
        ),
        PERCENTAGES!AC96
    )
)</f>
        <v>Known</v>
      </c>
      <c r="AD96" t="str">
        <f>IF(
    ISERROR(PERCENTAGES!AD96),
    "",
    IF(
        ISNUMBER(PERCENTAGES!AD96),
        IF(
            PERCENTAGES!AD96 &lt; 0.6,
            "NotKnown",
            "Known"
        ),
        PERCENTAGES!AD96
    )
)</f>
        <v/>
      </c>
      <c r="AE96" t="str">
        <f>IF(
    ISERROR(PERCENTAGES!AE96),
    "",
    IF(
        ISNUMBER(PERCENTAGES!AE96),
        IF(
            PERCENTAGES!AE96 &lt; 0.6,
            "NotKnown",
            "Known"
        ),
        PERCENTAGES!AE96
    )
)</f>
        <v/>
      </c>
      <c r="AF96" t="str">
        <f>IF(
    ISERROR(PERCENTAGES!AF96),
    "",
    IF(
        ISNUMBER(PERCENTAGES!AF96),
        IF(
            PERCENTAGES!AF96 &lt; 0.6,
            "NotKnown",
            "Known"
        ),
        PERCENTAGES!AF96
    )
)</f>
        <v>Known</v>
      </c>
      <c r="AG96" t="str">
        <f>IF(
    ISERROR(PERCENTAGES!AG96),
    "",
    IF(
        ISNUMBER(PERCENTAGES!AG96),
        IF(
            PERCENTAGES!AG96 &lt; 0.6,
            "NotKnown",
            "Known"
        ),
        PERCENTAGES!AG96
    )
)</f>
        <v>Known</v>
      </c>
      <c r="AH96" t="str">
        <f>IF(
    ISERROR(PERCENTAGES!AH96),
    "",
    IF(
        ISNUMBER(PERCENTAGES!AH96),
        IF(
            PERCENTAGES!AH96 &lt; 0.6,
            "NotKnown",
            "Known"
        ),
        PERCENTAGES!AH96
    )
)</f>
        <v>Known</v>
      </c>
      <c r="AI96" t="str">
        <f>IF(
    ISERROR(PERCENTAGES!AI96),
    "",
    IF(
        ISNUMBER(PERCENTAGES!AI96),
        IF(
            PERCENTAGES!AI96 &lt; 0.6,
            "NotKnown",
            "Known"
        ),
        PERCENTAGES!AI96
    )
)</f>
        <v>NotKnown</v>
      </c>
      <c r="AJ96" t="str">
        <f>IF(
    ISERROR(PERCENTAGES!AJ96),
    "",
    IF(
        ISNUMBER(PERCENTAGES!AJ96),
        IF(
            PERCENTAGES!AJ96 &lt; 0.6,
            "NotKnown",
            "Known"
        ),
        PERCENTAGES!AJ96
    )
)</f>
        <v/>
      </c>
      <c r="AK96" t="str">
        <f>IF(
    ISERROR(PERCENTAGES!AK96),
    "",
    IF(
        ISNUMBER(PERCENTAGES!AK96),
        IF(
            PERCENTAGES!AK96 &lt; 0.6,
            "NotKnown",
            "Known"
        ),
        PERCENTAGES!AK96
    )
)</f>
        <v>Known</v>
      </c>
      <c r="AL96" t="str">
        <f>IF(
    ISERROR(PERCENTAGES!AL96),
    "",
    IF(
        ISNUMBER(PERCENTAGES!AL96),
        IF(
            PERCENTAGES!AL96 &lt; 0.6,
            "NotKnown",
            "Known"
        ),
        PERCENTAGES!AL96
    )
)</f>
        <v>Known</v>
      </c>
      <c r="AM96" t="str">
        <f>IF(
    ISERROR(PERCENTAGES!AM96),
    "",
    IF(
        ISNUMBER(PERCENTAGES!AM96),
        IF(
            PERCENTAGES!AM96 &lt; 0.6,
            "NotKnown",
            "Known"
        ),
        PERCENTAGES!AM96
    )
)</f>
        <v/>
      </c>
      <c r="AN96" t="str">
        <f>IF(
    ISERROR(PERCENTAGES!AN96),
    "",
    IF(
        ISNUMBER(PERCENTAGES!AN96),
        IF(
            PERCENTAGES!AN96 &lt; 0.6,
            "NotKnown",
            "Known"
        ),
        PERCENTAGES!AN96
    )
)</f>
        <v/>
      </c>
      <c r="AO96" t="str">
        <f>IF(
    ISERROR(PERCENTAGES!AO96),
    "",
    IF(
        ISNUMBER(PERCENTAGES!AO96),
        IF(
            PERCENTAGES!AO96 &lt; 0.6,
            "NotKnown",
            "Known"
        ),
        PERCENTAGES!AO96
    )
)</f>
        <v/>
      </c>
      <c r="AP96" t="str">
        <f>IF(
    ISERROR(PERCENTAGES!AP96),
    "",
    IF(
        ISNUMBER(PERCENTAGES!AP96),
        IF(
            PERCENTAGES!AP96 &lt; 0.6,
            "NotKnown",
            "Known"
        ),
        PERCENTAGES!AP96
    )
)</f>
        <v>Known</v>
      </c>
      <c r="AQ96" t="str">
        <f>IF(
    ISERROR(PERCENTAGES!AQ96),
    "",
    IF(
        ISNUMBER(PERCENTAGES!AQ96),
        IF(
            PERCENTAGES!AQ96 &lt; 0.6,
            "NotKnown",
            "Known"
        ),
        PERCENTAGES!AQ96
    )
)</f>
        <v/>
      </c>
      <c r="AR96" t="str">
        <f>IF(
    ISERROR(PERCENTAGES!AR96),
    "",
    IF(
        ISNUMBER(PERCENTAGES!AR96),
        IF(
            PERCENTAGES!AR96 &lt; 0.6,
            "NotKnown",
            "Known"
        ),
        PERCENTAGES!AR96
    )
)</f>
        <v>Known</v>
      </c>
      <c r="AS96" t="str">
        <f>IF(
    ISERROR(PERCENTAGES!AS96),
    "",
    IF(
        ISNUMBER(PERCENTAGES!AS96),
        IF(
            PERCENTAGES!AS96 &lt; 0.6,
            "NotKnown",
            "Known"
        ),
        PERCENTAGES!AS96
    )
)</f>
        <v>Known</v>
      </c>
      <c r="AT96" t="str">
        <f>IF(
    ISERROR(PERCENTAGES!AT96),
    "",
    IF(
        ISNUMBER(PERCENTAGES!AT96),
        IF(
            PERCENTAGES!AT96 &lt; 0.6,
            "NotKnown",
            "Known"
        ),
        PERCENTAGES!AT96
    )
)</f>
        <v>Known</v>
      </c>
    </row>
    <row r="97">
      <c r="A97" s="1" t="str">
        <f>IF(
    ISERROR(PERCENTAGES!A97),
    "",
    IF(
        ISNUMBER(PERCENTAGES!A97),
        IF(
            PERCENTAGES!A97 &lt; 0.6,
            "NotKnown",
            "Known"
        ),
        PERCENTAGES!A97
    )
)</f>
        <v>20A-10</v>
      </c>
      <c r="B97" t="str">
        <f>IF(
    ISERROR(PERCENTAGES!B97),
    "",
    IF(
        ISNUMBER(PERCENTAGES!B97),
        IF(
            PERCENTAGES!B97 &lt; 0.6,
            "NotKnown",
            "Known"
        ),
        PERCENTAGES!B97
    )
)</f>
        <v/>
      </c>
      <c r="C97" t="str">
        <f>IF(
    ISERROR(PERCENTAGES!C97),
    "",
    IF(
        ISNUMBER(PERCENTAGES!C97),
        IF(
            PERCENTAGES!C97 &lt; 0.6,
            "NotKnown",
            "Known"
        ),
        PERCENTAGES!C97
    )
)</f>
        <v>Known</v>
      </c>
      <c r="D97" t="str">
        <f>IF(
    ISERROR(PERCENTAGES!D97),
    "",
    IF(
        ISNUMBER(PERCENTAGES!D97),
        IF(
            PERCENTAGES!D97 &lt; 0.6,
            "NotKnown",
            "Known"
        ),
        PERCENTAGES!D97
    )
)</f>
        <v>Known</v>
      </c>
      <c r="E97" t="str">
        <f>IF(
    ISERROR(PERCENTAGES!E97),
    "",
    IF(
        ISNUMBER(PERCENTAGES!E97),
        IF(
            PERCENTAGES!E97 &lt; 0.6,
            "NotKnown",
            "Known"
        ),
        PERCENTAGES!E97
    )
)</f>
        <v>Known</v>
      </c>
      <c r="F97" t="str">
        <f>IF(
    ISERROR(PERCENTAGES!F97),
    "",
    IF(
        ISNUMBER(PERCENTAGES!F97),
        IF(
            PERCENTAGES!F97 &lt; 0.6,
            "NotKnown",
            "Known"
        ),
        PERCENTAGES!F97
    )
)</f>
        <v>Known</v>
      </c>
      <c r="G97" t="str">
        <f>IF(
    ISERROR(PERCENTAGES!G97),
    "",
    IF(
        ISNUMBER(PERCENTAGES!G97),
        IF(
            PERCENTAGES!G97 &lt; 0.6,
            "NotKnown",
            "Known"
        ),
        PERCENTAGES!G97
    )
)</f>
        <v>Known</v>
      </c>
      <c r="H97" t="str">
        <f>IF(
    ISERROR(PERCENTAGES!H97),
    "",
    IF(
        ISNUMBER(PERCENTAGES!H97),
        IF(
            PERCENTAGES!H97 &lt; 0.6,
            "NotKnown",
            "Known"
        ),
        PERCENTAGES!H97
    )
)</f>
        <v>Known</v>
      </c>
      <c r="I97" t="str">
        <f>IF(
    ISERROR(PERCENTAGES!I97),
    "",
    IF(
        ISNUMBER(PERCENTAGES!I97),
        IF(
            PERCENTAGES!I97 &lt; 0.6,
            "NotKnown",
            "Known"
        ),
        PERCENTAGES!I97
    )
)</f>
        <v>Known</v>
      </c>
      <c r="J97" t="str">
        <f>IF(
    ISERROR(PERCENTAGES!J97),
    "",
    IF(
        ISNUMBER(PERCENTAGES!J97),
        IF(
            PERCENTAGES!J97 &lt; 0.6,
            "NotKnown",
            "Known"
        ),
        PERCENTAGES!J97
    )
)</f>
        <v>Known</v>
      </c>
      <c r="K97" t="str">
        <f>IF(
    ISERROR(PERCENTAGES!K97),
    "",
    IF(
        ISNUMBER(PERCENTAGES!K97),
        IF(
            PERCENTAGES!K97 &lt; 0.6,
            "NotKnown",
            "Known"
        ),
        PERCENTAGES!K97
    )
)</f>
        <v>Known</v>
      </c>
      <c r="L97" t="str">
        <f>IF(
    ISERROR(PERCENTAGES!L97),
    "",
    IF(
        ISNUMBER(PERCENTAGES!L97),
        IF(
            PERCENTAGES!L97 &lt; 0.6,
            "NotKnown",
            "Known"
        ),
        PERCENTAGES!L97
    )
)</f>
        <v>Known</v>
      </c>
      <c r="M97" t="str">
        <f>IF(
    ISERROR(PERCENTAGES!M97),
    "",
    IF(
        ISNUMBER(PERCENTAGES!M97),
        IF(
            PERCENTAGES!M97 &lt; 0.6,
            "NotKnown",
            "Known"
        ),
        PERCENTAGES!M97
    )
)</f>
        <v>Known</v>
      </c>
      <c r="N97" t="str">
        <f>IF(
    ISERROR(PERCENTAGES!N97),
    "",
    IF(
        ISNUMBER(PERCENTAGES!N97),
        IF(
            PERCENTAGES!N97 &lt; 0.6,
            "NotKnown",
            "Known"
        ),
        PERCENTAGES!N97
    )
)</f>
        <v>Known</v>
      </c>
      <c r="O97" t="str">
        <f>IF(
    ISERROR(PERCENTAGES!O97),
    "",
    IF(
        ISNUMBER(PERCENTAGES!O97),
        IF(
            PERCENTAGES!O97 &lt; 0.6,
            "NotKnown",
            "Known"
        ),
        PERCENTAGES!O97
    )
)</f>
        <v>Known</v>
      </c>
      <c r="P97" t="str">
        <f>IF(
    ISERROR(PERCENTAGES!P97),
    "",
    IF(
        ISNUMBER(PERCENTAGES!P97),
        IF(
            PERCENTAGES!P97 &lt; 0.6,
            "NotKnown",
            "Known"
        ),
        PERCENTAGES!P97
    )
)</f>
        <v/>
      </c>
      <c r="Q97" t="str">
        <f>IF(
    ISERROR(PERCENTAGES!Q97),
    "",
    IF(
        ISNUMBER(PERCENTAGES!Q97),
        IF(
            PERCENTAGES!Q97 &lt; 0.6,
            "NotKnown",
            "Known"
        ),
        PERCENTAGES!Q97
    )
)</f>
        <v/>
      </c>
      <c r="R97" t="str">
        <f>IF(
    ISERROR(PERCENTAGES!R97),
    "",
    IF(
        ISNUMBER(PERCENTAGES!R97),
        IF(
            PERCENTAGES!R97 &lt; 0.6,
            "NotKnown",
            "Known"
        ),
        PERCENTAGES!R97
    )
)</f>
        <v>Known</v>
      </c>
      <c r="S97" t="str">
        <f>IF(
    ISERROR(PERCENTAGES!S97),
    "",
    IF(
        ISNUMBER(PERCENTAGES!S97),
        IF(
            PERCENTAGES!S97 &lt; 0.6,
            "NotKnown",
            "Known"
        ),
        PERCENTAGES!S97
    )
)</f>
        <v>Known</v>
      </c>
      <c r="T97" t="str">
        <f>IF(
    ISERROR(PERCENTAGES!T97),
    "",
    IF(
        ISNUMBER(PERCENTAGES!T97),
        IF(
            PERCENTAGES!T97 &lt; 0.6,
            "NotKnown",
            "Known"
        ),
        PERCENTAGES!T97
    )
)</f>
        <v>Known</v>
      </c>
      <c r="U97" t="str">
        <f>IF(
    ISERROR(PERCENTAGES!U97),
    "",
    IF(
        ISNUMBER(PERCENTAGES!U97),
        IF(
            PERCENTAGES!U97 &lt; 0.6,
            "NotKnown",
            "Known"
        ),
        PERCENTAGES!U97
    )
)</f>
        <v>Known</v>
      </c>
      <c r="V97" t="str">
        <f>IF(
    ISERROR(PERCENTAGES!V97),
    "",
    IF(
        ISNUMBER(PERCENTAGES!V97),
        IF(
            PERCENTAGES!V97 &lt; 0.6,
            "NotKnown",
            "Known"
        ),
        PERCENTAGES!V97
    )
)</f>
        <v>Known</v>
      </c>
      <c r="W97" t="str">
        <f>IF(
    ISERROR(PERCENTAGES!W97),
    "",
    IF(
        ISNUMBER(PERCENTAGES!W97),
        IF(
            PERCENTAGES!W97 &lt; 0.6,
            "NotKnown",
            "Known"
        ),
        PERCENTAGES!W97
    )
)</f>
        <v>Known</v>
      </c>
      <c r="X97" t="str">
        <f>IF(
    ISERROR(PERCENTAGES!X97),
    "",
    IF(
        ISNUMBER(PERCENTAGES!X97),
        IF(
            PERCENTAGES!X97 &lt; 0.6,
            "NotKnown",
            "Known"
        ),
        PERCENTAGES!X97
    )
)</f>
        <v>Known</v>
      </c>
      <c r="Y97" t="str">
        <f>IF(
    ISERROR(PERCENTAGES!Y97),
    "",
    IF(
        ISNUMBER(PERCENTAGES!Y97),
        IF(
            PERCENTAGES!Y97 &lt; 0.6,
            "NotKnown",
            "Known"
        ),
        PERCENTAGES!Y97
    )
)</f>
        <v>Known</v>
      </c>
      <c r="Z97" t="str">
        <f>IF(
    ISERROR(PERCENTAGES!Z97),
    "",
    IF(
        ISNUMBER(PERCENTAGES!Z97),
        IF(
            PERCENTAGES!Z97 &lt; 0.6,
            "NotKnown",
            "Known"
        ),
        PERCENTAGES!Z97
    )
)</f>
        <v>Known</v>
      </c>
      <c r="AA97" t="str">
        <f>IF(
    ISERROR(PERCENTAGES!AA97),
    "",
    IF(
        ISNUMBER(PERCENTAGES!AA97),
        IF(
            PERCENTAGES!AA97 &lt; 0.6,
            "NotKnown",
            "Known"
        ),
        PERCENTAGES!AA97
    )
)</f>
        <v>Known</v>
      </c>
      <c r="AB97" t="str">
        <f>IF(
    ISERROR(PERCENTAGES!AB97),
    "",
    IF(
        ISNUMBER(PERCENTAGES!AB97),
        IF(
            PERCENTAGES!AB97 &lt; 0.6,
            "NotKnown",
            "Known"
        ),
        PERCENTAGES!AB97
    )
)</f>
        <v>Known</v>
      </c>
      <c r="AC97" t="str">
        <f>IF(
    ISERROR(PERCENTAGES!AC97),
    "",
    IF(
        ISNUMBER(PERCENTAGES!AC97),
        IF(
            PERCENTAGES!AC97 &lt; 0.6,
            "NotKnown",
            "Known"
        ),
        PERCENTAGES!AC97
    )
)</f>
        <v>Known</v>
      </c>
      <c r="AD97" t="str">
        <f>IF(
    ISERROR(PERCENTAGES!AD97),
    "",
    IF(
        ISNUMBER(PERCENTAGES!AD97),
        IF(
            PERCENTAGES!AD97 &lt; 0.6,
            "NotKnown",
            "Known"
        ),
        PERCENTAGES!AD97
    )
)</f>
        <v/>
      </c>
      <c r="AE97" t="str">
        <f>IF(
    ISERROR(PERCENTAGES!AE97),
    "",
    IF(
        ISNUMBER(PERCENTAGES!AE97),
        IF(
            PERCENTAGES!AE97 &lt; 0.6,
            "NotKnown",
            "Known"
        ),
        PERCENTAGES!AE97
    )
)</f>
        <v/>
      </c>
      <c r="AF97" t="str">
        <f>IF(
    ISERROR(PERCENTAGES!AF97),
    "",
    IF(
        ISNUMBER(PERCENTAGES!AF97),
        IF(
            PERCENTAGES!AF97 &lt; 0.6,
            "NotKnown",
            "Known"
        ),
        PERCENTAGES!AF97
    )
)</f>
        <v>Known</v>
      </c>
      <c r="AG97" t="str">
        <f>IF(
    ISERROR(PERCENTAGES!AG97),
    "",
    IF(
        ISNUMBER(PERCENTAGES!AG97),
        IF(
            PERCENTAGES!AG97 &lt; 0.6,
            "NotKnown",
            "Known"
        ),
        PERCENTAGES!AG97
    )
)</f>
        <v>Known</v>
      </c>
      <c r="AH97" t="str">
        <f>IF(
    ISERROR(PERCENTAGES!AH97),
    "",
    IF(
        ISNUMBER(PERCENTAGES!AH97),
        IF(
            PERCENTAGES!AH97 &lt; 0.6,
            "NotKnown",
            "Known"
        ),
        PERCENTAGES!AH97
    )
)</f>
        <v>NotKnown</v>
      </c>
      <c r="AI97" t="str">
        <f>IF(
    ISERROR(PERCENTAGES!AI97),
    "",
    IF(
        ISNUMBER(PERCENTAGES!AI97),
        IF(
            PERCENTAGES!AI97 &lt; 0.6,
            "NotKnown",
            "Known"
        ),
        PERCENTAGES!AI97
    )
)</f>
        <v>NotKnown</v>
      </c>
      <c r="AJ97" t="str">
        <f>IF(
    ISERROR(PERCENTAGES!AJ97),
    "",
    IF(
        ISNUMBER(PERCENTAGES!AJ97),
        IF(
            PERCENTAGES!AJ97 &lt; 0.6,
            "NotKnown",
            "Known"
        ),
        PERCENTAGES!AJ97
    )
)</f>
        <v/>
      </c>
      <c r="AK97" t="str">
        <f>IF(
    ISERROR(PERCENTAGES!AK97),
    "",
    IF(
        ISNUMBER(PERCENTAGES!AK97),
        IF(
            PERCENTAGES!AK97 &lt; 0.6,
            "NotKnown",
            "Known"
        ),
        PERCENTAGES!AK97
    )
)</f>
        <v>Known</v>
      </c>
      <c r="AL97" t="str">
        <f>IF(
    ISERROR(PERCENTAGES!AL97),
    "",
    IF(
        ISNUMBER(PERCENTAGES!AL97),
        IF(
            PERCENTAGES!AL97 &lt; 0.6,
            "NotKnown",
            "Known"
        ),
        PERCENTAGES!AL97
    )
)</f>
        <v>Known</v>
      </c>
      <c r="AM97" t="str">
        <f>IF(
    ISERROR(PERCENTAGES!AM97),
    "",
    IF(
        ISNUMBER(PERCENTAGES!AM97),
        IF(
            PERCENTAGES!AM97 &lt; 0.6,
            "NotKnown",
            "Known"
        ),
        PERCENTAGES!AM97
    )
)</f>
        <v/>
      </c>
      <c r="AN97" t="str">
        <f>IF(
    ISERROR(PERCENTAGES!AN97),
    "",
    IF(
        ISNUMBER(PERCENTAGES!AN97),
        IF(
            PERCENTAGES!AN97 &lt; 0.6,
            "NotKnown",
            "Known"
        ),
        PERCENTAGES!AN97
    )
)</f>
        <v/>
      </c>
      <c r="AO97" t="str">
        <f>IF(
    ISERROR(PERCENTAGES!AO97),
    "",
    IF(
        ISNUMBER(PERCENTAGES!AO97),
        IF(
            PERCENTAGES!AO97 &lt; 0.6,
            "NotKnown",
            "Known"
        ),
        PERCENTAGES!AO97
    )
)</f>
        <v/>
      </c>
      <c r="AP97" t="str">
        <f>IF(
    ISERROR(PERCENTAGES!AP97),
    "",
    IF(
        ISNUMBER(PERCENTAGES!AP97),
        IF(
            PERCENTAGES!AP97 &lt; 0.6,
            "NotKnown",
            "Known"
        ),
        PERCENTAGES!AP97
    )
)</f>
        <v>Known</v>
      </c>
      <c r="AQ97" t="str">
        <f>IF(
    ISERROR(PERCENTAGES!AQ97),
    "",
    IF(
        ISNUMBER(PERCENTAGES!AQ97),
        IF(
            PERCENTAGES!AQ97 &lt; 0.6,
            "NotKnown",
            "Known"
        ),
        PERCENTAGES!AQ97
    )
)</f>
        <v/>
      </c>
      <c r="AR97" t="str">
        <f>IF(
    ISERROR(PERCENTAGES!AR97),
    "",
    IF(
        ISNUMBER(PERCENTAGES!AR97),
        IF(
            PERCENTAGES!AR97 &lt; 0.6,
            "NotKnown",
            "Known"
        ),
        PERCENTAGES!AR97
    )
)</f>
        <v>Known</v>
      </c>
      <c r="AS97" t="str">
        <f>IF(
    ISERROR(PERCENTAGES!AS97),
    "",
    IF(
        ISNUMBER(PERCENTAGES!AS97),
        IF(
            PERCENTAGES!AS97 &lt; 0.6,
            "NotKnown",
            "Known"
        ),
        PERCENTAGES!AS97
    )
)</f>
        <v>Known</v>
      </c>
      <c r="AT97" t="str">
        <f>IF(
    ISERROR(PERCENTAGES!AT97),
    "",
    IF(
        ISNUMBER(PERCENTAGES!AT97),
        IF(
            PERCENTAGES!AT97 &lt; 0.6,
            "NotKnown",
            "Known"
        ),
        PERCENTAGES!AT97
    )
)</f>
        <v>Known</v>
      </c>
    </row>
    <row r="98">
      <c r="A98" s="1" t="str">
        <f>IF(
    ISERROR(PERCENTAGES!A98),
    "",
    IF(
        ISNUMBER(PERCENTAGES!A98),
        IF(
            PERCENTAGES!A98 &lt; 0.6,
            "NotKnown",
            "Known"
        ),
        PERCENTAGES!A98
    )
)</f>
        <v>20A-11</v>
      </c>
      <c r="B98" t="str">
        <f>IF(
    ISERROR(PERCENTAGES!B98),
    "",
    IF(
        ISNUMBER(PERCENTAGES!B98),
        IF(
            PERCENTAGES!B98 &lt; 0.6,
            "NotKnown",
            "Known"
        ),
        PERCENTAGES!B98
    )
)</f>
        <v/>
      </c>
      <c r="C98" t="str">
        <f>IF(
    ISERROR(PERCENTAGES!C98),
    "",
    IF(
        ISNUMBER(PERCENTAGES!C98),
        IF(
            PERCENTAGES!C98 &lt; 0.6,
            "NotKnown",
            "Known"
        ),
        PERCENTAGES!C98
    )
)</f>
        <v>Known</v>
      </c>
      <c r="D98" t="str">
        <f>IF(
    ISERROR(PERCENTAGES!D98),
    "",
    IF(
        ISNUMBER(PERCENTAGES!D98),
        IF(
            PERCENTAGES!D98 &lt; 0.6,
            "NotKnown",
            "Known"
        ),
        PERCENTAGES!D98
    )
)</f>
        <v>Known</v>
      </c>
      <c r="E98" t="str">
        <f>IF(
    ISERROR(PERCENTAGES!E98),
    "",
    IF(
        ISNUMBER(PERCENTAGES!E98),
        IF(
            PERCENTAGES!E98 &lt; 0.6,
            "NotKnown",
            "Known"
        ),
        PERCENTAGES!E98
    )
)</f>
        <v>NotKnown</v>
      </c>
      <c r="F98" t="str">
        <f>IF(
    ISERROR(PERCENTAGES!F98),
    "",
    IF(
        ISNUMBER(PERCENTAGES!F98),
        IF(
            PERCENTAGES!F98 &lt; 0.6,
            "NotKnown",
            "Known"
        ),
        PERCENTAGES!F98
    )
)</f>
        <v>Known</v>
      </c>
      <c r="G98" t="str">
        <f>IF(
    ISERROR(PERCENTAGES!G98),
    "",
    IF(
        ISNUMBER(PERCENTAGES!G98),
        IF(
            PERCENTAGES!G98 &lt; 0.6,
            "NotKnown",
            "Known"
        ),
        PERCENTAGES!G98
    )
)</f>
        <v>Known</v>
      </c>
      <c r="H98" t="str">
        <f>IF(
    ISERROR(PERCENTAGES!H98),
    "",
    IF(
        ISNUMBER(PERCENTAGES!H98),
        IF(
            PERCENTAGES!H98 &lt; 0.6,
            "NotKnown",
            "Known"
        ),
        PERCENTAGES!H98
    )
)</f>
        <v>NotKnown</v>
      </c>
      <c r="I98" t="str">
        <f>IF(
    ISERROR(PERCENTAGES!I98),
    "",
    IF(
        ISNUMBER(PERCENTAGES!I98),
        IF(
            PERCENTAGES!I98 &lt; 0.6,
            "NotKnown",
            "Known"
        ),
        PERCENTAGES!I98
    )
)</f>
        <v>NotKnown</v>
      </c>
      <c r="J98" t="str">
        <f>IF(
    ISERROR(PERCENTAGES!J98),
    "",
    IF(
        ISNUMBER(PERCENTAGES!J98),
        IF(
            PERCENTAGES!J98 &lt; 0.6,
            "NotKnown",
            "Known"
        ),
        PERCENTAGES!J98
    )
)</f>
        <v>NotKnown</v>
      </c>
      <c r="K98" t="str">
        <f>IF(
    ISERROR(PERCENTAGES!K98),
    "",
    IF(
        ISNUMBER(PERCENTAGES!K98),
        IF(
            PERCENTAGES!K98 &lt; 0.6,
            "NotKnown",
            "Known"
        ),
        PERCENTAGES!K98
    )
)</f>
        <v>Known</v>
      </c>
      <c r="L98" t="str">
        <f>IF(
    ISERROR(PERCENTAGES!L98),
    "",
    IF(
        ISNUMBER(PERCENTAGES!L98),
        IF(
            PERCENTAGES!L98 &lt; 0.6,
            "NotKnown",
            "Known"
        ),
        PERCENTAGES!L98
    )
)</f>
        <v>NotKnown</v>
      </c>
      <c r="M98" t="str">
        <f>IF(
    ISERROR(PERCENTAGES!M98),
    "",
    IF(
        ISNUMBER(PERCENTAGES!M98),
        IF(
            PERCENTAGES!M98 &lt; 0.6,
            "NotKnown",
            "Known"
        ),
        PERCENTAGES!M98
    )
)</f>
        <v>NotKnown</v>
      </c>
      <c r="N98" t="str">
        <f>IF(
    ISERROR(PERCENTAGES!N98),
    "",
    IF(
        ISNUMBER(PERCENTAGES!N98),
        IF(
            PERCENTAGES!N98 &lt; 0.6,
            "NotKnown",
            "Known"
        ),
        PERCENTAGES!N98
    )
)</f>
        <v>NotKnown</v>
      </c>
      <c r="O98" t="str">
        <f>IF(
    ISERROR(PERCENTAGES!O98),
    "",
    IF(
        ISNUMBER(PERCENTAGES!O98),
        IF(
            PERCENTAGES!O98 &lt; 0.6,
            "NotKnown",
            "Known"
        ),
        PERCENTAGES!O98
    )
)</f>
        <v>Known</v>
      </c>
      <c r="P98" t="str">
        <f>IF(
    ISERROR(PERCENTAGES!P98),
    "",
    IF(
        ISNUMBER(PERCENTAGES!P98),
        IF(
            PERCENTAGES!P98 &lt; 0.6,
            "NotKnown",
            "Known"
        ),
        PERCENTAGES!P98
    )
)</f>
        <v/>
      </c>
      <c r="Q98" t="str">
        <f>IF(
    ISERROR(PERCENTAGES!Q98),
    "",
    IF(
        ISNUMBER(PERCENTAGES!Q98),
        IF(
            PERCENTAGES!Q98 &lt; 0.6,
            "NotKnown",
            "Known"
        ),
        PERCENTAGES!Q98
    )
)</f>
        <v/>
      </c>
      <c r="R98" t="str">
        <f>IF(
    ISERROR(PERCENTAGES!R98),
    "",
    IF(
        ISNUMBER(PERCENTAGES!R98),
        IF(
            PERCENTAGES!R98 &lt; 0.6,
            "NotKnown",
            "Known"
        ),
        PERCENTAGES!R98
    )
)</f>
        <v>NotKnown</v>
      </c>
      <c r="S98" t="str">
        <f>IF(
    ISERROR(PERCENTAGES!S98),
    "",
    IF(
        ISNUMBER(PERCENTAGES!S98),
        IF(
            PERCENTAGES!S98 &lt; 0.6,
            "NotKnown",
            "Known"
        ),
        PERCENTAGES!S98
    )
)</f>
        <v>Known</v>
      </c>
      <c r="T98" t="str">
        <f>IF(
    ISERROR(PERCENTAGES!T98),
    "",
    IF(
        ISNUMBER(PERCENTAGES!T98),
        IF(
            PERCENTAGES!T98 &lt; 0.6,
            "NotKnown",
            "Known"
        ),
        PERCENTAGES!T98
    )
)</f>
        <v>Known</v>
      </c>
      <c r="U98" t="str">
        <f>IF(
    ISERROR(PERCENTAGES!U98),
    "",
    IF(
        ISNUMBER(PERCENTAGES!U98),
        IF(
            PERCENTAGES!U98 &lt; 0.6,
            "NotKnown",
            "Known"
        ),
        PERCENTAGES!U98
    )
)</f>
        <v>Known</v>
      </c>
      <c r="V98" t="str">
        <f>IF(
    ISERROR(PERCENTAGES!V98),
    "",
    IF(
        ISNUMBER(PERCENTAGES!V98),
        IF(
            PERCENTAGES!V98 &lt; 0.6,
            "NotKnown",
            "Known"
        ),
        PERCENTAGES!V98
    )
)</f>
        <v>Known</v>
      </c>
      <c r="W98" t="str">
        <f>IF(
    ISERROR(PERCENTAGES!W98),
    "",
    IF(
        ISNUMBER(PERCENTAGES!W98),
        IF(
            PERCENTAGES!W98 &lt; 0.6,
            "NotKnown",
            "Known"
        ),
        PERCENTAGES!W98
    )
)</f>
        <v>NotKnown</v>
      </c>
      <c r="X98" t="str">
        <f>IF(
    ISERROR(PERCENTAGES!X98),
    "",
    IF(
        ISNUMBER(PERCENTAGES!X98),
        IF(
            PERCENTAGES!X98 &lt; 0.6,
            "NotKnown",
            "Known"
        ),
        PERCENTAGES!X98
    )
)</f>
        <v>Known</v>
      </c>
      <c r="Y98" t="str">
        <f>IF(
    ISERROR(PERCENTAGES!Y98),
    "",
    IF(
        ISNUMBER(PERCENTAGES!Y98),
        IF(
            PERCENTAGES!Y98 &lt; 0.6,
            "NotKnown",
            "Known"
        ),
        PERCENTAGES!Y98
    )
)</f>
        <v>NotKnown</v>
      </c>
      <c r="Z98" t="str">
        <f>IF(
    ISERROR(PERCENTAGES!Z98),
    "",
    IF(
        ISNUMBER(PERCENTAGES!Z98),
        IF(
            PERCENTAGES!Z98 &lt; 0.6,
            "NotKnown",
            "Known"
        ),
        PERCENTAGES!Z98
    )
)</f>
        <v>NotKnown</v>
      </c>
      <c r="AA98" t="str">
        <f>IF(
    ISERROR(PERCENTAGES!AA98),
    "",
    IF(
        ISNUMBER(PERCENTAGES!AA98),
        IF(
            PERCENTAGES!AA98 &lt; 0.6,
            "NotKnown",
            "Known"
        ),
        PERCENTAGES!AA98
    )
)</f>
        <v>Known</v>
      </c>
      <c r="AB98" t="str">
        <f>IF(
    ISERROR(PERCENTAGES!AB98),
    "",
    IF(
        ISNUMBER(PERCENTAGES!AB98),
        IF(
            PERCENTAGES!AB98 &lt; 0.6,
            "NotKnown",
            "Known"
        ),
        PERCENTAGES!AB98
    )
)</f>
        <v>Known</v>
      </c>
      <c r="AC98" t="str">
        <f>IF(
    ISERROR(PERCENTAGES!AC98),
    "",
    IF(
        ISNUMBER(PERCENTAGES!AC98),
        IF(
            PERCENTAGES!AC98 &lt; 0.6,
            "NotKnown",
            "Known"
        ),
        PERCENTAGES!AC98
    )
)</f>
        <v>Known</v>
      </c>
      <c r="AD98" t="str">
        <f>IF(
    ISERROR(PERCENTAGES!AD98),
    "",
    IF(
        ISNUMBER(PERCENTAGES!AD98),
        IF(
            PERCENTAGES!AD98 &lt; 0.6,
            "NotKnown",
            "Known"
        ),
        PERCENTAGES!AD98
    )
)</f>
        <v/>
      </c>
      <c r="AE98" t="str">
        <f>IF(
    ISERROR(PERCENTAGES!AE98),
    "",
    IF(
        ISNUMBER(PERCENTAGES!AE98),
        IF(
            PERCENTAGES!AE98 &lt; 0.6,
            "NotKnown",
            "Known"
        ),
        PERCENTAGES!AE98
    )
)</f>
        <v/>
      </c>
      <c r="AF98" t="str">
        <f>IF(
    ISERROR(PERCENTAGES!AF98),
    "",
    IF(
        ISNUMBER(PERCENTAGES!AF98),
        IF(
            PERCENTAGES!AF98 &lt; 0.6,
            "NotKnown",
            "Known"
        ),
        PERCENTAGES!AF98
    )
)</f>
        <v>NotKnown</v>
      </c>
      <c r="AG98" t="str">
        <f>IF(
    ISERROR(PERCENTAGES!AG98),
    "",
    IF(
        ISNUMBER(PERCENTAGES!AG98),
        IF(
            PERCENTAGES!AG98 &lt; 0.6,
            "NotKnown",
            "Known"
        ),
        PERCENTAGES!AG98
    )
)</f>
        <v>NotKnown</v>
      </c>
      <c r="AH98" t="str">
        <f>IF(
    ISERROR(PERCENTAGES!AH98),
    "",
    IF(
        ISNUMBER(PERCENTAGES!AH98),
        IF(
            PERCENTAGES!AH98 &lt; 0.6,
            "NotKnown",
            "Known"
        ),
        PERCENTAGES!AH98
    )
)</f>
        <v>Known</v>
      </c>
      <c r="AI98" t="str">
        <f>IF(
    ISERROR(PERCENTAGES!AI98),
    "",
    IF(
        ISNUMBER(PERCENTAGES!AI98),
        IF(
            PERCENTAGES!AI98 &lt; 0.6,
            "NotKnown",
            "Known"
        ),
        PERCENTAGES!AI98
    )
)</f>
        <v>Known</v>
      </c>
      <c r="AJ98" t="str">
        <f>IF(
    ISERROR(PERCENTAGES!AJ98),
    "",
    IF(
        ISNUMBER(PERCENTAGES!AJ98),
        IF(
            PERCENTAGES!AJ98 &lt; 0.6,
            "NotKnown",
            "Known"
        ),
        PERCENTAGES!AJ98
    )
)</f>
        <v/>
      </c>
      <c r="AK98" t="str">
        <f>IF(
    ISERROR(PERCENTAGES!AK98),
    "",
    IF(
        ISNUMBER(PERCENTAGES!AK98),
        IF(
            PERCENTAGES!AK98 &lt; 0.6,
            "NotKnown",
            "Known"
        ),
        PERCENTAGES!AK98
    )
)</f>
        <v>Known</v>
      </c>
      <c r="AL98" t="str">
        <f>IF(
    ISERROR(PERCENTAGES!AL98),
    "",
    IF(
        ISNUMBER(PERCENTAGES!AL98),
        IF(
            PERCENTAGES!AL98 &lt; 0.6,
            "NotKnown",
            "Known"
        ),
        PERCENTAGES!AL98
    )
)</f>
        <v>Known</v>
      </c>
      <c r="AM98" t="str">
        <f>IF(
    ISERROR(PERCENTAGES!AM98),
    "",
    IF(
        ISNUMBER(PERCENTAGES!AM98),
        IF(
            PERCENTAGES!AM98 &lt; 0.6,
            "NotKnown",
            "Known"
        ),
        PERCENTAGES!AM98
    )
)</f>
        <v/>
      </c>
      <c r="AN98" t="str">
        <f>IF(
    ISERROR(PERCENTAGES!AN98),
    "",
    IF(
        ISNUMBER(PERCENTAGES!AN98),
        IF(
            PERCENTAGES!AN98 &lt; 0.6,
            "NotKnown",
            "Known"
        ),
        PERCENTAGES!AN98
    )
)</f>
        <v/>
      </c>
      <c r="AO98" t="str">
        <f>IF(
    ISERROR(PERCENTAGES!AO98),
    "",
    IF(
        ISNUMBER(PERCENTAGES!AO98),
        IF(
            PERCENTAGES!AO98 &lt; 0.6,
            "NotKnown",
            "Known"
        ),
        PERCENTAGES!AO98
    )
)</f>
        <v/>
      </c>
      <c r="AP98" t="str">
        <f>IF(
    ISERROR(PERCENTAGES!AP98),
    "",
    IF(
        ISNUMBER(PERCENTAGES!AP98),
        IF(
            PERCENTAGES!AP98 &lt; 0.6,
            "NotKnown",
            "Known"
        ),
        PERCENTAGES!AP98
    )
)</f>
        <v>Known</v>
      </c>
      <c r="AQ98" t="str">
        <f>IF(
    ISERROR(PERCENTAGES!AQ98),
    "",
    IF(
        ISNUMBER(PERCENTAGES!AQ98),
        IF(
            PERCENTAGES!AQ98 &lt; 0.6,
            "NotKnown",
            "Known"
        ),
        PERCENTAGES!AQ98
    )
)</f>
        <v/>
      </c>
      <c r="AR98" t="str">
        <f>IF(
    ISERROR(PERCENTAGES!AR98),
    "",
    IF(
        ISNUMBER(PERCENTAGES!AR98),
        IF(
            PERCENTAGES!AR98 &lt; 0.6,
            "NotKnown",
            "Known"
        ),
        PERCENTAGES!AR98
    )
)</f>
        <v>Known</v>
      </c>
      <c r="AS98" t="str">
        <f>IF(
    ISERROR(PERCENTAGES!AS98),
    "",
    IF(
        ISNUMBER(PERCENTAGES!AS98),
        IF(
            PERCENTAGES!AS98 &lt; 0.6,
            "NotKnown",
            "Known"
        ),
        PERCENTAGES!AS98
    )
)</f>
        <v>Known</v>
      </c>
      <c r="AT98" t="str">
        <f>IF(
    ISERROR(PERCENTAGES!AT98),
    "",
    IF(
        ISNUMBER(PERCENTAGES!AT98),
        IF(
            PERCENTAGES!AT98 &lt; 0.6,
            "NotKnown",
            "Known"
        ),
        PERCENTAGES!AT98
    )
)</f>
        <v>Known</v>
      </c>
    </row>
    <row r="99">
      <c r="A99" s="1" t="str">
        <f>IF(
    ISERROR(PERCENTAGES!A99),
    "",
    IF(
        ISNUMBER(PERCENTAGES!A99),
        IF(
            PERCENTAGES!A99 &lt; 0.6,
            "NotKnown",
            "Known"
        ),
        PERCENTAGES!A99
    )
)</f>
        <v>20A-12</v>
      </c>
      <c r="B99" t="str">
        <f>IF(
    ISERROR(PERCENTAGES!B99),
    "",
    IF(
        ISNUMBER(PERCENTAGES!B99),
        IF(
            PERCENTAGES!B99 &lt; 0.6,
            "NotKnown",
            "Known"
        ),
        PERCENTAGES!B99
    )
)</f>
        <v/>
      </c>
      <c r="C99" t="str">
        <f>IF(
    ISERROR(PERCENTAGES!C99),
    "",
    IF(
        ISNUMBER(PERCENTAGES!C99),
        IF(
            PERCENTAGES!C99 &lt; 0.6,
            "NotKnown",
            "Known"
        ),
        PERCENTAGES!C99
    )
)</f>
        <v>Known</v>
      </c>
      <c r="D99" t="str">
        <f>IF(
    ISERROR(PERCENTAGES!D99),
    "",
    IF(
        ISNUMBER(PERCENTAGES!D99),
        IF(
            PERCENTAGES!D99 &lt; 0.6,
            "NotKnown",
            "Known"
        ),
        PERCENTAGES!D99
    )
)</f>
        <v>Known</v>
      </c>
      <c r="E99" t="str">
        <f>IF(
    ISERROR(PERCENTAGES!E99),
    "",
    IF(
        ISNUMBER(PERCENTAGES!E99),
        IF(
            PERCENTAGES!E99 &lt; 0.6,
            "NotKnown",
            "Known"
        ),
        PERCENTAGES!E99
    )
)</f>
        <v>Known</v>
      </c>
      <c r="F99" t="str">
        <f>IF(
    ISERROR(PERCENTAGES!F99),
    "",
    IF(
        ISNUMBER(PERCENTAGES!F99),
        IF(
            PERCENTAGES!F99 &lt; 0.6,
            "NotKnown",
            "Known"
        ),
        PERCENTAGES!F99
    )
)</f>
        <v>Known</v>
      </c>
      <c r="G99" t="str">
        <f>IF(
    ISERROR(PERCENTAGES!G99),
    "",
    IF(
        ISNUMBER(PERCENTAGES!G99),
        IF(
            PERCENTAGES!G99 &lt; 0.6,
            "NotKnown",
            "Known"
        ),
        PERCENTAGES!G99
    )
)</f>
        <v>NotKnown</v>
      </c>
      <c r="H99" t="str">
        <f>IF(
    ISERROR(PERCENTAGES!H99),
    "",
    IF(
        ISNUMBER(PERCENTAGES!H99),
        IF(
            PERCENTAGES!H99 &lt; 0.6,
            "NotKnown",
            "Known"
        ),
        PERCENTAGES!H99
    )
)</f>
        <v>Known</v>
      </c>
      <c r="I99" t="str">
        <f>IF(
    ISERROR(PERCENTAGES!I99),
    "",
    IF(
        ISNUMBER(PERCENTAGES!I99),
        IF(
            PERCENTAGES!I99 &lt; 0.6,
            "NotKnown",
            "Known"
        ),
        PERCENTAGES!I99
    )
)</f>
        <v>Known</v>
      </c>
      <c r="J99" t="str">
        <f>IF(
    ISERROR(PERCENTAGES!J99),
    "",
    IF(
        ISNUMBER(PERCENTAGES!J99),
        IF(
            PERCENTAGES!J99 &lt; 0.6,
            "NotKnown",
            "Known"
        ),
        PERCENTAGES!J99
    )
)</f>
        <v>Known</v>
      </c>
      <c r="K99" t="str">
        <f>IF(
    ISERROR(PERCENTAGES!K99),
    "",
    IF(
        ISNUMBER(PERCENTAGES!K99),
        IF(
            PERCENTAGES!K99 &lt; 0.6,
            "NotKnown",
            "Known"
        ),
        PERCENTAGES!K99
    )
)</f>
        <v>Known</v>
      </c>
      <c r="L99" t="str">
        <f>IF(
    ISERROR(PERCENTAGES!L99),
    "",
    IF(
        ISNUMBER(PERCENTAGES!L99),
        IF(
            PERCENTAGES!L99 &lt; 0.6,
            "NotKnown",
            "Known"
        ),
        PERCENTAGES!L99
    )
)</f>
        <v>NotKnown</v>
      </c>
      <c r="M99" t="str">
        <f>IF(
    ISERROR(PERCENTAGES!M99),
    "",
    IF(
        ISNUMBER(PERCENTAGES!M99),
        IF(
            PERCENTAGES!M99 &lt; 0.6,
            "NotKnown",
            "Known"
        ),
        PERCENTAGES!M99
    )
)</f>
        <v>Known</v>
      </c>
      <c r="N99" t="str">
        <f>IF(
    ISERROR(PERCENTAGES!N99),
    "",
    IF(
        ISNUMBER(PERCENTAGES!N99),
        IF(
            PERCENTAGES!N99 &lt; 0.6,
            "NotKnown",
            "Known"
        ),
        PERCENTAGES!N99
    )
)</f>
        <v>Known</v>
      </c>
      <c r="O99" t="str">
        <f>IF(
    ISERROR(PERCENTAGES!O99),
    "",
    IF(
        ISNUMBER(PERCENTAGES!O99),
        IF(
            PERCENTAGES!O99 &lt; 0.6,
            "NotKnown",
            "Known"
        ),
        PERCENTAGES!O99
    )
)</f>
        <v>Known</v>
      </c>
      <c r="P99" t="str">
        <f>IF(
    ISERROR(PERCENTAGES!P99),
    "",
    IF(
        ISNUMBER(PERCENTAGES!P99),
        IF(
            PERCENTAGES!P99 &lt; 0.6,
            "NotKnown",
            "Known"
        ),
        PERCENTAGES!P99
    )
)</f>
        <v/>
      </c>
      <c r="Q99" t="str">
        <f>IF(
    ISERROR(PERCENTAGES!Q99),
    "",
    IF(
        ISNUMBER(PERCENTAGES!Q99),
        IF(
            PERCENTAGES!Q99 &lt; 0.6,
            "NotKnown",
            "Known"
        ),
        PERCENTAGES!Q99
    )
)</f>
        <v/>
      </c>
      <c r="R99" t="str">
        <f>IF(
    ISERROR(PERCENTAGES!R99),
    "",
    IF(
        ISNUMBER(PERCENTAGES!R99),
        IF(
            PERCENTAGES!R99 &lt; 0.6,
            "NotKnown",
            "Known"
        ),
        PERCENTAGES!R99
    )
)</f>
        <v>Known</v>
      </c>
      <c r="S99" t="str">
        <f>IF(
    ISERROR(PERCENTAGES!S99),
    "",
    IF(
        ISNUMBER(PERCENTAGES!S99),
        IF(
            PERCENTAGES!S99 &lt; 0.6,
            "NotKnown",
            "Known"
        ),
        PERCENTAGES!S99
    )
)</f>
        <v>Known</v>
      </c>
      <c r="T99" t="str">
        <f>IF(
    ISERROR(PERCENTAGES!T99),
    "",
    IF(
        ISNUMBER(PERCENTAGES!T99),
        IF(
            PERCENTAGES!T99 &lt; 0.6,
            "NotKnown",
            "Known"
        ),
        PERCENTAGES!T99
    )
)</f>
        <v>Known</v>
      </c>
      <c r="U99" t="str">
        <f>IF(
    ISERROR(PERCENTAGES!U99),
    "",
    IF(
        ISNUMBER(PERCENTAGES!U99),
        IF(
            PERCENTAGES!U99 &lt; 0.6,
            "NotKnown",
            "Known"
        ),
        PERCENTAGES!U99
    )
)</f>
        <v>Known</v>
      </c>
      <c r="V99" t="str">
        <f>IF(
    ISERROR(PERCENTAGES!V99),
    "",
    IF(
        ISNUMBER(PERCENTAGES!V99),
        IF(
            PERCENTAGES!V99 &lt; 0.6,
            "NotKnown",
            "Known"
        ),
        PERCENTAGES!V99
    )
)</f>
        <v>Known</v>
      </c>
      <c r="W99" t="str">
        <f>IF(
    ISERROR(PERCENTAGES!W99),
    "",
    IF(
        ISNUMBER(PERCENTAGES!W99),
        IF(
            PERCENTAGES!W99 &lt; 0.6,
            "NotKnown",
            "Known"
        ),
        PERCENTAGES!W99
    )
)</f>
        <v>Known</v>
      </c>
      <c r="X99" t="str">
        <f>IF(
    ISERROR(PERCENTAGES!X99),
    "",
    IF(
        ISNUMBER(PERCENTAGES!X99),
        IF(
            PERCENTAGES!X99 &lt; 0.6,
            "NotKnown",
            "Known"
        ),
        PERCENTAGES!X99
    )
)</f>
        <v>Known</v>
      </c>
      <c r="Y99" t="str">
        <f>IF(
    ISERROR(PERCENTAGES!Y99),
    "",
    IF(
        ISNUMBER(PERCENTAGES!Y99),
        IF(
            PERCENTAGES!Y99 &lt; 0.6,
            "NotKnown",
            "Known"
        ),
        PERCENTAGES!Y99
    )
)</f>
        <v>NotKnown</v>
      </c>
      <c r="Z99" t="str">
        <f>IF(
    ISERROR(PERCENTAGES!Z99),
    "",
    IF(
        ISNUMBER(PERCENTAGES!Z99),
        IF(
            PERCENTAGES!Z99 &lt; 0.6,
            "NotKnown",
            "Known"
        ),
        PERCENTAGES!Z99
    )
)</f>
        <v>Known</v>
      </c>
      <c r="AA99" t="str">
        <f>IF(
    ISERROR(PERCENTAGES!AA99),
    "",
    IF(
        ISNUMBER(PERCENTAGES!AA99),
        IF(
            PERCENTAGES!AA99 &lt; 0.6,
            "NotKnown",
            "Known"
        ),
        PERCENTAGES!AA99
    )
)</f>
        <v>Known</v>
      </c>
      <c r="AB99" t="str">
        <f>IF(
    ISERROR(PERCENTAGES!AB99),
    "",
    IF(
        ISNUMBER(PERCENTAGES!AB99),
        IF(
            PERCENTAGES!AB99 &lt; 0.6,
            "NotKnown",
            "Known"
        ),
        PERCENTAGES!AB99
    )
)</f>
        <v>Known</v>
      </c>
      <c r="AC99" t="str">
        <f>IF(
    ISERROR(PERCENTAGES!AC99),
    "",
    IF(
        ISNUMBER(PERCENTAGES!AC99),
        IF(
            PERCENTAGES!AC99 &lt; 0.6,
            "NotKnown",
            "Known"
        ),
        PERCENTAGES!AC99
    )
)</f>
        <v>Known</v>
      </c>
      <c r="AD99" t="str">
        <f>IF(
    ISERROR(PERCENTAGES!AD99),
    "",
    IF(
        ISNUMBER(PERCENTAGES!AD99),
        IF(
            PERCENTAGES!AD99 &lt; 0.6,
            "NotKnown",
            "Known"
        ),
        PERCENTAGES!AD99
    )
)</f>
        <v/>
      </c>
      <c r="AE99" t="str">
        <f>IF(
    ISERROR(PERCENTAGES!AE99),
    "",
    IF(
        ISNUMBER(PERCENTAGES!AE99),
        IF(
            PERCENTAGES!AE99 &lt; 0.6,
            "NotKnown",
            "Known"
        ),
        PERCENTAGES!AE99
    )
)</f>
        <v/>
      </c>
      <c r="AF99" t="str">
        <f>IF(
    ISERROR(PERCENTAGES!AF99),
    "",
    IF(
        ISNUMBER(PERCENTAGES!AF99),
        IF(
            PERCENTAGES!AF99 &lt; 0.6,
            "NotKnown",
            "Known"
        ),
        PERCENTAGES!AF99
    )
)</f>
        <v>Known</v>
      </c>
      <c r="AG99" t="str">
        <f>IF(
    ISERROR(PERCENTAGES!AG99),
    "",
    IF(
        ISNUMBER(PERCENTAGES!AG99),
        IF(
            PERCENTAGES!AG99 &lt; 0.6,
            "NotKnown",
            "Known"
        ),
        PERCENTAGES!AG99
    )
)</f>
        <v>Known</v>
      </c>
      <c r="AH99" t="str">
        <f>IF(
    ISERROR(PERCENTAGES!AH99),
    "",
    IF(
        ISNUMBER(PERCENTAGES!AH99),
        IF(
            PERCENTAGES!AH99 &lt; 0.6,
            "NotKnown",
            "Known"
        ),
        PERCENTAGES!AH99
    )
)</f>
        <v>Known</v>
      </c>
      <c r="AI99" t="str">
        <f>IF(
    ISERROR(PERCENTAGES!AI99),
    "",
    IF(
        ISNUMBER(PERCENTAGES!AI99),
        IF(
            PERCENTAGES!AI99 &lt; 0.6,
            "NotKnown",
            "Known"
        ),
        PERCENTAGES!AI99
    )
)</f>
        <v>NotKnown</v>
      </c>
      <c r="AJ99" t="str">
        <f>IF(
    ISERROR(PERCENTAGES!AJ99),
    "",
    IF(
        ISNUMBER(PERCENTAGES!AJ99),
        IF(
            PERCENTAGES!AJ99 &lt; 0.6,
            "NotKnown",
            "Known"
        ),
        PERCENTAGES!AJ99
    )
)</f>
        <v/>
      </c>
      <c r="AK99" t="str">
        <f>IF(
    ISERROR(PERCENTAGES!AK99),
    "",
    IF(
        ISNUMBER(PERCENTAGES!AK99),
        IF(
            PERCENTAGES!AK99 &lt; 0.6,
            "NotKnown",
            "Known"
        ),
        PERCENTAGES!AK99
    )
)</f>
        <v>Known</v>
      </c>
      <c r="AL99" t="str">
        <f>IF(
    ISERROR(PERCENTAGES!AL99),
    "",
    IF(
        ISNUMBER(PERCENTAGES!AL99),
        IF(
            PERCENTAGES!AL99 &lt; 0.6,
            "NotKnown",
            "Known"
        ),
        PERCENTAGES!AL99
    )
)</f>
        <v>Known</v>
      </c>
      <c r="AM99" t="str">
        <f>IF(
    ISERROR(PERCENTAGES!AM99),
    "",
    IF(
        ISNUMBER(PERCENTAGES!AM99),
        IF(
            PERCENTAGES!AM99 &lt; 0.6,
            "NotKnown",
            "Known"
        ),
        PERCENTAGES!AM99
    )
)</f>
        <v/>
      </c>
      <c r="AN99" t="str">
        <f>IF(
    ISERROR(PERCENTAGES!AN99),
    "",
    IF(
        ISNUMBER(PERCENTAGES!AN99),
        IF(
            PERCENTAGES!AN99 &lt; 0.6,
            "NotKnown",
            "Known"
        ),
        PERCENTAGES!AN99
    )
)</f>
        <v/>
      </c>
      <c r="AO99" t="str">
        <f>IF(
    ISERROR(PERCENTAGES!AO99),
    "",
    IF(
        ISNUMBER(PERCENTAGES!AO99),
        IF(
            PERCENTAGES!AO99 &lt; 0.6,
            "NotKnown",
            "Known"
        ),
        PERCENTAGES!AO99
    )
)</f>
        <v/>
      </c>
      <c r="AP99" t="str">
        <f>IF(
    ISERROR(PERCENTAGES!AP99),
    "",
    IF(
        ISNUMBER(PERCENTAGES!AP99),
        IF(
            PERCENTAGES!AP99 &lt; 0.6,
            "NotKnown",
            "Known"
        ),
        PERCENTAGES!AP99
    )
)</f>
        <v>Known</v>
      </c>
      <c r="AQ99" t="str">
        <f>IF(
    ISERROR(PERCENTAGES!AQ99),
    "",
    IF(
        ISNUMBER(PERCENTAGES!AQ99),
        IF(
            PERCENTAGES!AQ99 &lt; 0.6,
            "NotKnown",
            "Known"
        ),
        PERCENTAGES!AQ99
    )
)</f>
        <v/>
      </c>
      <c r="AR99" t="str">
        <f>IF(
    ISERROR(PERCENTAGES!AR99),
    "",
    IF(
        ISNUMBER(PERCENTAGES!AR99),
        IF(
            PERCENTAGES!AR99 &lt; 0.6,
            "NotKnown",
            "Known"
        ),
        PERCENTAGES!AR99
    )
)</f>
        <v>Known</v>
      </c>
      <c r="AS99" t="str">
        <f>IF(
    ISERROR(PERCENTAGES!AS99),
    "",
    IF(
        ISNUMBER(PERCENTAGES!AS99),
        IF(
            PERCENTAGES!AS99 &lt; 0.6,
            "NotKnown",
            "Known"
        ),
        PERCENTAGES!AS99
    )
)</f>
        <v>Known</v>
      </c>
      <c r="AT99" t="str">
        <f>IF(
    ISERROR(PERCENTAGES!AT99),
    "",
    IF(
        ISNUMBER(PERCENTAGES!AT99),
        IF(
            PERCENTAGES!AT99 &lt; 0.6,
            "NotKnown",
            "Known"
        ),
        PERCENTAGES!AT99
    )
)</f>
        <v>Known</v>
      </c>
    </row>
    <row r="100">
      <c r="A100" s="1" t="str">
        <f>IF(
    ISERROR(PERCENTAGES!A100),
    "",
    IF(
        ISNUMBER(PERCENTAGES!A100),
        IF(
            PERCENTAGES!A100 &lt; 0.6,
            "NotKnown",
            "Known"
        ),
        PERCENTAGES!A100
    )
)</f>
        <v>20A-13</v>
      </c>
      <c r="B100" t="str">
        <f>IF(
    ISERROR(PERCENTAGES!B100),
    "",
    IF(
        ISNUMBER(PERCENTAGES!B100),
        IF(
            PERCENTAGES!B100 &lt; 0.6,
            "NotKnown",
            "Known"
        ),
        PERCENTAGES!B100
    )
)</f>
        <v/>
      </c>
      <c r="C100" t="str">
        <f>IF(
    ISERROR(PERCENTAGES!C100),
    "",
    IF(
        ISNUMBER(PERCENTAGES!C100),
        IF(
            PERCENTAGES!C100 &lt; 0.6,
            "NotKnown",
            "Known"
        ),
        PERCENTAGES!C100
    )
)</f>
        <v>Known</v>
      </c>
      <c r="D100" t="str">
        <f>IF(
    ISERROR(PERCENTAGES!D100),
    "",
    IF(
        ISNUMBER(PERCENTAGES!D100),
        IF(
            PERCENTAGES!D100 &lt; 0.6,
            "NotKnown",
            "Known"
        ),
        PERCENTAGES!D100
    )
)</f>
        <v>Known</v>
      </c>
      <c r="E100" t="str">
        <f>IF(
    ISERROR(PERCENTAGES!E100),
    "",
    IF(
        ISNUMBER(PERCENTAGES!E100),
        IF(
            PERCENTAGES!E100 &lt; 0.6,
            "NotKnown",
            "Known"
        ),
        PERCENTAGES!E100
    )
)</f>
        <v>NotKnown</v>
      </c>
      <c r="F100" t="str">
        <f>IF(
    ISERROR(PERCENTAGES!F100),
    "",
    IF(
        ISNUMBER(PERCENTAGES!F100),
        IF(
            PERCENTAGES!F100 &lt; 0.6,
            "NotKnown",
            "Known"
        ),
        PERCENTAGES!F100
    )
)</f>
        <v>Known</v>
      </c>
      <c r="G100" t="str">
        <f>IF(
    ISERROR(PERCENTAGES!G100),
    "",
    IF(
        ISNUMBER(PERCENTAGES!G100),
        IF(
            PERCENTAGES!G100 &lt; 0.6,
            "NotKnown",
            "Known"
        ),
        PERCENTAGES!G100
    )
)</f>
        <v>NotKnown</v>
      </c>
      <c r="H100" t="str">
        <f>IF(
    ISERROR(PERCENTAGES!H100),
    "",
    IF(
        ISNUMBER(PERCENTAGES!H100),
        IF(
            PERCENTAGES!H100 &lt; 0.6,
            "NotKnown",
            "Known"
        ),
        PERCENTAGES!H100
    )
)</f>
        <v>Known</v>
      </c>
      <c r="I100" t="str">
        <f>IF(
    ISERROR(PERCENTAGES!I100),
    "",
    IF(
        ISNUMBER(PERCENTAGES!I100),
        IF(
            PERCENTAGES!I100 &lt; 0.6,
            "NotKnown",
            "Known"
        ),
        PERCENTAGES!I100
    )
)</f>
        <v>Known</v>
      </c>
      <c r="J100" t="str">
        <f>IF(
    ISERROR(PERCENTAGES!J100),
    "",
    IF(
        ISNUMBER(PERCENTAGES!J100),
        IF(
            PERCENTAGES!J100 &lt; 0.6,
            "NotKnown",
            "Known"
        ),
        PERCENTAGES!J100
    )
)</f>
        <v>NotKnown</v>
      </c>
      <c r="K100" t="str">
        <f>IF(
    ISERROR(PERCENTAGES!K100),
    "",
    IF(
        ISNUMBER(PERCENTAGES!K100),
        IF(
            PERCENTAGES!K100 &lt; 0.6,
            "NotKnown",
            "Known"
        ),
        PERCENTAGES!K100
    )
)</f>
        <v>Known</v>
      </c>
      <c r="L100" t="str">
        <f>IF(
    ISERROR(PERCENTAGES!L100),
    "",
    IF(
        ISNUMBER(PERCENTAGES!L100),
        IF(
            PERCENTAGES!L100 &lt; 0.6,
            "NotKnown",
            "Known"
        ),
        PERCENTAGES!L100
    )
)</f>
        <v>Known</v>
      </c>
      <c r="M100" t="str">
        <f>IF(
    ISERROR(PERCENTAGES!M100),
    "",
    IF(
        ISNUMBER(PERCENTAGES!M100),
        IF(
            PERCENTAGES!M100 &lt; 0.6,
            "NotKnown",
            "Known"
        ),
        PERCENTAGES!M100
    )
)</f>
        <v>NotKnown</v>
      </c>
      <c r="N100" t="str">
        <f>IF(
    ISERROR(PERCENTAGES!N100),
    "",
    IF(
        ISNUMBER(PERCENTAGES!N100),
        IF(
            PERCENTAGES!N100 &lt; 0.6,
            "NotKnown",
            "Known"
        ),
        PERCENTAGES!N100
    )
)</f>
        <v>NotKnown</v>
      </c>
      <c r="O100" t="str">
        <f>IF(
    ISERROR(PERCENTAGES!O100),
    "",
    IF(
        ISNUMBER(PERCENTAGES!O100),
        IF(
            PERCENTAGES!O100 &lt; 0.6,
            "NotKnown",
            "Known"
        ),
        PERCENTAGES!O100
    )
)</f>
        <v>NotKnown</v>
      </c>
      <c r="P100" t="str">
        <f>IF(
    ISERROR(PERCENTAGES!P100),
    "",
    IF(
        ISNUMBER(PERCENTAGES!P100),
        IF(
            PERCENTAGES!P100 &lt; 0.6,
            "NotKnown",
            "Known"
        ),
        PERCENTAGES!P100
    )
)</f>
        <v/>
      </c>
      <c r="Q100" t="str">
        <f>IF(
    ISERROR(PERCENTAGES!Q100),
    "",
    IF(
        ISNUMBER(PERCENTAGES!Q100),
        IF(
            PERCENTAGES!Q100 &lt; 0.6,
            "NotKnown",
            "Known"
        ),
        PERCENTAGES!Q100
    )
)</f>
        <v/>
      </c>
      <c r="R100" t="str">
        <f>IF(
    ISERROR(PERCENTAGES!R100),
    "",
    IF(
        ISNUMBER(PERCENTAGES!R100),
        IF(
            PERCENTAGES!R100 &lt; 0.6,
            "NotKnown",
            "Known"
        ),
        PERCENTAGES!R100
    )
)</f>
        <v>NotKnown</v>
      </c>
      <c r="S100" t="str">
        <f>IF(
    ISERROR(PERCENTAGES!S100),
    "",
    IF(
        ISNUMBER(PERCENTAGES!S100),
        IF(
            PERCENTAGES!S100 &lt; 0.6,
            "NotKnown",
            "Known"
        ),
        PERCENTAGES!S100
    )
)</f>
        <v>Known</v>
      </c>
      <c r="T100" t="str">
        <f>IF(
    ISERROR(PERCENTAGES!T100),
    "",
    IF(
        ISNUMBER(PERCENTAGES!T100),
        IF(
            PERCENTAGES!T100 &lt; 0.6,
            "NotKnown",
            "Known"
        ),
        PERCENTAGES!T100
    )
)</f>
        <v>NotKnown</v>
      </c>
      <c r="U100" t="str">
        <f>IF(
    ISERROR(PERCENTAGES!U100),
    "",
    IF(
        ISNUMBER(PERCENTAGES!U100),
        IF(
            PERCENTAGES!U100 &lt; 0.6,
            "NotKnown",
            "Known"
        ),
        PERCENTAGES!U100
    )
)</f>
        <v>Known</v>
      </c>
      <c r="V100" t="str">
        <f>IF(
    ISERROR(PERCENTAGES!V100),
    "",
    IF(
        ISNUMBER(PERCENTAGES!V100),
        IF(
            PERCENTAGES!V100 &lt; 0.6,
            "NotKnown",
            "Known"
        ),
        PERCENTAGES!V100
    )
)</f>
        <v>Known</v>
      </c>
      <c r="W100" t="str">
        <f>IF(
    ISERROR(PERCENTAGES!W100),
    "",
    IF(
        ISNUMBER(PERCENTAGES!W100),
        IF(
            PERCENTAGES!W100 &lt; 0.6,
            "NotKnown",
            "Known"
        ),
        PERCENTAGES!W100
    )
)</f>
        <v>NotKnown</v>
      </c>
      <c r="X100" t="str">
        <f>IF(
    ISERROR(PERCENTAGES!X100),
    "",
    IF(
        ISNUMBER(PERCENTAGES!X100),
        IF(
            PERCENTAGES!X100 &lt; 0.6,
            "NotKnown",
            "Known"
        ),
        PERCENTAGES!X100
    )
)</f>
        <v>Known</v>
      </c>
      <c r="Y100" t="str">
        <f>IF(
    ISERROR(PERCENTAGES!Y100),
    "",
    IF(
        ISNUMBER(PERCENTAGES!Y100),
        IF(
            PERCENTAGES!Y100 &lt; 0.6,
            "NotKnown",
            "Known"
        ),
        PERCENTAGES!Y100
    )
)</f>
        <v>NotKnown</v>
      </c>
      <c r="Z100" t="str">
        <f>IF(
    ISERROR(PERCENTAGES!Z100),
    "",
    IF(
        ISNUMBER(PERCENTAGES!Z100),
        IF(
            PERCENTAGES!Z100 &lt; 0.6,
            "NotKnown",
            "Known"
        ),
        PERCENTAGES!Z100
    )
)</f>
        <v>Known</v>
      </c>
      <c r="AA100" t="str">
        <f>IF(
    ISERROR(PERCENTAGES!AA100),
    "",
    IF(
        ISNUMBER(PERCENTAGES!AA100),
        IF(
            PERCENTAGES!AA100 &lt; 0.6,
            "NotKnown",
            "Known"
        ),
        PERCENTAGES!AA100
    )
)</f>
        <v>Known</v>
      </c>
      <c r="AB100" t="str">
        <f>IF(
    ISERROR(PERCENTAGES!AB100),
    "",
    IF(
        ISNUMBER(PERCENTAGES!AB100),
        IF(
            PERCENTAGES!AB100 &lt; 0.6,
            "NotKnown",
            "Known"
        ),
        PERCENTAGES!AB100
    )
)</f>
        <v>NotKnown</v>
      </c>
      <c r="AC100" t="str">
        <f>IF(
    ISERROR(PERCENTAGES!AC100),
    "",
    IF(
        ISNUMBER(PERCENTAGES!AC100),
        IF(
            PERCENTAGES!AC100 &lt; 0.6,
            "NotKnown",
            "Known"
        ),
        PERCENTAGES!AC100
    )
)</f>
        <v>Known</v>
      </c>
      <c r="AD100" t="str">
        <f>IF(
    ISERROR(PERCENTAGES!AD100),
    "",
    IF(
        ISNUMBER(PERCENTAGES!AD100),
        IF(
            PERCENTAGES!AD100 &lt; 0.6,
            "NotKnown",
            "Known"
        ),
        PERCENTAGES!AD100
    )
)</f>
        <v/>
      </c>
      <c r="AE100" t="str">
        <f>IF(
    ISERROR(PERCENTAGES!AE100),
    "",
    IF(
        ISNUMBER(PERCENTAGES!AE100),
        IF(
            PERCENTAGES!AE100 &lt; 0.6,
            "NotKnown",
            "Known"
        ),
        PERCENTAGES!AE100
    )
)</f>
        <v/>
      </c>
      <c r="AF100" t="str">
        <f>IF(
    ISERROR(PERCENTAGES!AF100),
    "",
    IF(
        ISNUMBER(PERCENTAGES!AF100),
        IF(
            PERCENTAGES!AF100 &lt; 0.6,
            "NotKnown",
            "Known"
        ),
        PERCENTAGES!AF100
    )
)</f>
        <v>NotKnown</v>
      </c>
      <c r="AG100" t="str">
        <f>IF(
    ISERROR(PERCENTAGES!AG100),
    "",
    IF(
        ISNUMBER(PERCENTAGES!AG100),
        IF(
            PERCENTAGES!AG100 &lt; 0.6,
            "NotKnown",
            "Known"
        ),
        PERCENTAGES!AG100
    )
)</f>
        <v>NotKnown</v>
      </c>
      <c r="AH100" t="str">
        <f>IF(
    ISERROR(PERCENTAGES!AH100),
    "",
    IF(
        ISNUMBER(PERCENTAGES!AH100),
        IF(
            PERCENTAGES!AH100 &lt; 0.6,
            "NotKnown",
            "Known"
        ),
        PERCENTAGES!AH100
    )
)</f>
        <v>NotKnown</v>
      </c>
      <c r="AI100" t="str">
        <f>IF(
    ISERROR(PERCENTAGES!AI100),
    "",
    IF(
        ISNUMBER(PERCENTAGES!AI100),
        IF(
            PERCENTAGES!AI100 &lt; 0.6,
            "NotKnown",
            "Known"
        ),
        PERCENTAGES!AI100
    )
)</f>
        <v>NotKnown</v>
      </c>
      <c r="AJ100" t="str">
        <f>IF(
    ISERROR(PERCENTAGES!AJ100),
    "",
    IF(
        ISNUMBER(PERCENTAGES!AJ100),
        IF(
            PERCENTAGES!AJ100 &lt; 0.6,
            "NotKnown",
            "Known"
        ),
        PERCENTAGES!AJ100
    )
)</f>
        <v/>
      </c>
      <c r="AK100" t="str">
        <f>IF(
    ISERROR(PERCENTAGES!AK100),
    "",
    IF(
        ISNUMBER(PERCENTAGES!AK100),
        IF(
            PERCENTAGES!AK100 &lt; 0.6,
            "NotKnown",
            "Known"
        ),
        PERCENTAGES!AK100
    )
)</f>
        <v>Known</v>
      </c>
      <c r="AL100" t="str">
        <f>IF(
    ISERROR(PERCENTAGES!AL100),
    "",
    IF(
        ISNUMBER(PERCENTAGES!AL100),
        IF(
            PERCENTAGES!AL100 &lt; 0.6,
            "NotKnown",
            "Known"
        ),
        PERCENTAGES!AL100
    )
)</f>
        <v>NotKnown</v>
      </c>
      <c r="AM100" t="str">
        <f>IF(
    ISERROR(PERCENTAGES!AM100),
    "",
    IF(
        ISNUMBER(PERCENTAGES!AM100),
        IF(
            PERCENTAGES!AM100 &lt; 0.6,
            "NotKnown",
            "Known"
        ),
        PERCENTAGES!AM100
    )
)</f>
        <v/>
      </c>
      <c r="AN100" t="str">
        <f>IF(
    ISERROR(PERCENTAGES!AN100),
    "",
    IF(
        ISNUMBER(PERCENTAGES!AN100),
        IF(
            PERCENTAGES!AN100 &lt; 0.6,
            "NotKnown",
            "Known"
        ),
        PERCENTAGES!AN100
    )
)</f>
        <v/>
      </c>
      <c r="AO100" t="str">
        <f>IF(
    ISERROR(PERCENTAGES!AO100),
    "",
    IF(
        ISNUMBER(PERCENTAGES!AO100),
        IF(
            PERCENTAGES!AO100 &lt; 0.6,
            "NotKnown",
            "Known"
        ),
        PERCENTAGES!AO100
    )
)</f>
        <v/>
      </c>
      <c r="AP100" t="str">
        <f>IF(
    ISERROR(PERCENTAGES!AP100),
    "",
    IF(
        ISNUMBER(PERCENTAGES!AP100),
        IF(
            PERCENTAGES!AP100 &lt; 0.6,
            "NotKnown",
            "Known"
        ),
        PERCENTAGES!AP100
    )
)</f>
        <v>NotKnown</v>
      </c>
      <c r="AQ100" t="str">
        <f>IF(
    ISERROR(PERCENTAGES!AQ100),
    "",
    IF(
        ISNUMBER(PERCENTAGES!AQ100),
        IF(
            PERCENTAGES!AQ100 &lt; 0.6,
            "NotKnown",
            "Known"
        ),
        PERCENTAGES!AQ100
    )
)</f>
        <v/>
      </c>
      <c r="AR100" t="str">
        <f>IF(
    ISERROR(PERCENTAGES!AR100),
    "",
    IF(
        ISNUMBER(PERCENTAGES!AR100),
        IF(
            PERCENTAGES!AR100 &lt; 0.6,
            "NotKnown",
            "Known"
        ),
        PERCENTAGES!AR100
    )
)</f>
        <v>Known</v>
      </c>
      <c r="AS100" t="str">
        <f>IF(
    ISERROR(PERCENTAGES!AS100),
    "",
    IF(
        ISNUMBER(PERCENTAGES!AS100),
        IF(
            PERCENTAGES!AS100 &lt; 0.6,
            "NotKnown",
            "Known"
        ),
        PERCENTAGES!AS100
    )
)</f>
        <v>Known</v>
      </c>
      <c r="AT100" t="str">
        <f>IF(
    ISERROR(PERCENTAGES!AT100),
    "",
    IF(
        ISNUMBER(PERCENTAGES!AT100),
        IF(
            PERCENTAGES!AT100 &lt; 0.6,
            "NotKnown",
            "Known"
        ),
        PERCENTAGES!AT100
    )
)</f>
        <v>NotKnown</v>
      </c>
    </row>
    <row r="101">
      <c r="A101" s="1" t="str">
        <f>IF(
    ISERROR(PERCENTAGES!A101),
    "",
    IF(
        ISNUMBER(PERCENTAGES!A101),
        IF(
            PERCENTAGES!A101 &lt; 0.6,
            "NotKnown",
            "Known"
        ),
        PERCENTAGES!A101
    )
)</f>
        <v>20A-14</v>
      </c>
      <c r="B101" t="str">
        <f>IF(
    ISERROR(PERCENTAGES!B101),
    "",
    IF(
        ISNUMBER(PERCENTAGES!B101),
        IF(
            PERCENTAGES!B101 &lt; 0.6,
            "NotKnown",
            "Known"
        ),
        PERCENTAGES!B101
    )
)</f>
        <v/>
      </c>
      <c r="C101" t="str">
        <f>IF(
    ISERROR(PERCENTAGES!C101),
    "",
    IF(
        ISNUMBER(PERCENTAGES!C101),
        IF(
            PERCENTAGES!C101 &lt; 0.6,
            "NotKnown",
            "Known"
        ),
        PERCENTAGES!C101
    )
)</f>
        <v>Known</v>
      </c>
      <c r="D101" t="str">
        <f>IF(
    ISERROR(PERCENTAGES!D101),
    "",
    IF(
        ISNUMBER(PERCENTAGES!D101),
        IF(
            PERCENTAGES!D101 &lt; 0.6,
            "NotKnown",
            "Known"
        ),
        PERCENTAGES!D101
    )
)</f>
        <v>Known</v>
      </c>
      <c r="E101" t="str">
        <f>IF(
    ISERROR(PERCENTAGES!E101),
    "",
    IF(
        ISNUMBER(PERCENTAGES!E101),
        IF(
            PERCENTAGES!E101 &lt; 0.6,
            "NotKnown",
            "Known"
        ),
        PERCENTAGES!E101
    )
)</f>
        <v>NotKnown</v>
      </c>
      <c r="F101" t="str">
        <f>IF(
    ISERROR(PERCENTAGES!F101),
    "",
    IF(
        ISNUMBER(PERCENTAGES!F101),
        IF(
            PERCENTAGES!F101 &lt; 0.6,
            "NotKnown",
            "Known"
        ),
        PERCENTAGES!F101
    )
)</f>
        <v>Known</v>
      </c>
      <c r="G101" t="str">
        <f>IF(
    ISERROR(PERCENTAGES!G101),
    "",
    IF(
        ISNUMBER(PERCENTAGES!G101),
        IF(
            PERCENTAGES!G101 &lt; 0.6,
            "NotKnown",
            "Known"
        ),
        PERCENTAGES!G101
    )
)</f>
        <v>Known</v>
      </c>
      <c r="H101" t="str">
        <f>IF(
    ISERROR(PERCENTAGES!H101),
    "",
    IF(
        ISNUMBER(PERCENTAGES!H101),
        IF(
            PERCENTAGES!H101 &lt; 0.6,
            "NotKnown",
            "Known"
        ),
        PERCENTAGES!H101
    )
)</f>
        <v>Known</v>
      </c>
      <c r="I101" t="str">
        <f>IF(
    ISERROR(PERCENTAGES!I101),
    "",
    IF(
        ISNUMBER(PERCENTAGES!I101),
        IF(
            PERCENTAGES!I101 &lt; 0.6,
            "NotKnown",
            "Known"
        ),
        PERCENTAGES!I101
    )
)</f>
        <v>Known</v>
      </c>
      <c r="J101" t="str">
        <f>IF(
    ISERROR(PERCENTAGES!J101),
    "",
    IF(
        ISNUMBER(PERCENTAGES!J101),
        IF(
            PERCENTAGES!J101 &lt; 0.6,
            "NotKnown",
            "Known"
        ),
        PERCENTAGES!J101
    )
)</f>
        <v>Known</v>
      </c>
      <c r="K101" t="str">
        <f>IF(
    ISERROR(PERCENTAGES!K101),
    "",
    IF(
        ISNUMBER(PERCENTAGES!K101),
        IF(
            PERCENTAGES!K101 &lt; 0.6,
            "NotKnown",
            "Known"
        ),
        PERCENTAGES!K101
    )
)</f>
        <v>Known</v>
      </c>
      <c r="L101" t="str">
        <f>IF(
    ISERROR(PERCENTAGES!L101),
    "",
    IF(
        ISNUMBER(PERCENTAGES!L101),
        IF(
            PERCENTAGES!L101 &lt; 0.6,
            "NotKnown",
            "Known"
        ),
        PERCENTAGES!L101
    )
)</f>
        <v>Known</v>
      </c>
      <c r="M101" t="str">
        <f>IF(
    ISERROR(PERCENTAGES!M101),
    "",
    IF(
        ISNUMBER(PERCENTAGES!M101),
        IF(
            PERCENTAGES!M101 &lt; 0.6,
            "NotKnown",
            "Known"
        ),
        PERCENTAGES!M101
    )
)</f>
        <v>Known</v>
      </c>
      <c r="N101" t="str">
        <f>IF(
    ISERROR(PERCENTAGES!N101),
    "",
    IF(
        ISNUMBER(PERCENTAGES!N101),
        IF(
            PERCENTAGES!N101 &lt; 0.6,
            "NotKnown",
            "Known"
        ),
        PERCENTAGES!N101
    )
)</f>
        <v>Known</v>
      </c>
      <c r="O101" t="str">
        <f>IF(
    ISERROR(PERCENTAGES!O101),
    "",
    IF(
        ISNUMBER(PERCENTAGES!O101),
        IF(
            PERCENTAGES!O101 &lt; 0.6,
            "NotKnown",
            "Known"
        ),
        PERCENTAGES!O101
    )
)</f>
        <v>Known</v>
      </c>
      <c r="P101" t="str">
        <f>IF(
    ISERROR(PERCENTAGES!P101),
    "",
    IF(
        ISNUMBER(PERCENTAGES!P101),
        IF(
            PERCENTAGES!P101 &lt; 0.6,
            "NotKnown",
            "Known"
        ),
        PERCENTAGES!P101
    )
)</f>
        <v/>
      </c>
      <c r="Q101" t="str">
        <f>IF(
    ISERROR(PERCENTAGES!Q101),
    "",
    IF(
        ISNUMBER(PERCENTAGES!Q101),
        IF(
            PERCENTAGES!Q101 &lt; 0.6,
            "NotKnown",
            "Known"
        ),
        PERCENTAGES!Q101
    )
)</f>
        <v/>
      </c>
      <c r="R101" t="str">
        <f>IF(
    ISERROR(PERCENTAGES!R101),
    "",
    IF(
        ISNUMBER(PERCENTAGES!R101),
        IF(
            PERCENTAGES!R101 &lt; 0.6,
            "NotKnown",
            "Known"
        ),
        PERCENTAGES!R101
    )
)</f>
        <v>Known</v>
      </c>
      <c r="S101" t="str">
        <f>IF(
    ISERROR(PERCENTAGES!S101),
    "",
    IF(
        ISNUMBER(PERCENTAGES!S101),
        IF(
            PERCENTAGES!S101 &lt; 0.6,
            "NotKnown",
            "Known"
        ),
        PERCENTAGES!S101
    )
)</f>
        <v>Known</v>
      </c>
      <c r="T101" t="str">
        <f>IF(
    ISERROR(PERCENTAGES!T101),
    "",
    IF(
        ISNUMBER(PERCENTAGES!T101),
        IF(
            PERCENTAGES!T101 &lt; 0.6,
            "NotKnown",
            "Known"
        ),
        PERCENTAGES!T101
    )
)</f>
        <v>Known</v>
      </c>
      <c r="U101" t="str">
        <f>IF(
    ISERROR(PERCENTAGES!U101),
    "",
    IF(
        ISNUMBER(PERCENTAGES!U101),
        IF(
            PERCENTAGES!U101 &lt; 0.6,
            "NotKnown",
            "Known"
        ),
        PERCENTAGES!U101
    )
)</f>
        <v>Known</v>
      </c>
      <c r="V101" t="str">
        <f>IF(
    ISERROR(PERCENTAGES!V101),
    "",
    IF(
        ISNUMBER(PERCENTAGES!V101),
        IF(
            PERCENTAGES!V101 &lt; 0.6,
            "NotKnown",
            "Known"
        ),
        PERCENTAGES!V101
    )
)</f>
        <v>Known</v>
      </c>
      <c r="W101" t="str">
        <f>IF(
    ISERROR(PERCENTAGES!W101),
    "",
    IF(
        ISNUMBER(PERCENTAGES!W101),
        IF(
            PERCENTAGES!W101 &lt; 0.6,
            "NotKnown",
            "Known"
        ),
        PERCENTAGES!W101
    )
)</f>
        <v>Known</v>
      </c>
      <c r="X101" t="str">
        <f>IF(
    ISERROR(PERCENTAGES!X101),
    "",
    IF(
        ISNUMBER(PERCENTAGES!X101),
        IF(
            PERCENTAGES!X101 &lt; 0.6,
            "NotKnown",
            "Known"
        ),
        PERCENTAGES!X101
    )
)</f>
        <v>Known</v>
      </c>
      <c r="Y101" t="str">
        <f>IF(
    ISERROR(PERCENTAGES!Y101),
    "",
    IF(
        ISNUMBER(PERCENTAGES!Y101),
        IF(
            PERCENTAGES!Y101 &lt; 0.6,
            "NotKnown",
            "Known"
        ),
        PERCENTAGES!Y101
    )
)</f>
        <v>NotKnown</v>
      </c>
      <c r="Z101" t="str">
        <f>IF(
    ISERROR(PERCENTAGES!Z101),
    "",
    IF(
        ISNUMBER(PERCENTAGES!Z101),
        IF(
            PERCENTAGES!Z101 &lt; 0.6,
            "NotKnown",
            "Known"
        ),
        PERCENTAGES!Z101
    )
)</f>
        <v>Known</v>
      </c>
      <c r="AA101" t="str">
        <f>IF(
    ISERROR(PERCENTAGES!AA101),
    "",
    IF(
        ISNUMBER(PERCENTAGES!AA101),
        IF(
            PERCENTAGES!AA101 &lt; 0.6,
            "NotKnown",
            "Known"
        ),
        PERCENTAGES!AA101
    )
)</f>
        <v>Known</v>
      </c>
      <c r="AB101" t="str">
        <f>IF(
    ISERROR(PERCENTAGES!AB101),
    "",
    IF(
        ISNUMBER(PERCENTAGES!AB101),
        IF(
            PERCENTAGES!AB101 &lt; 0.6,
            "NotKnown",
            "Known"
        ),
        PERCENTAGES!AB101
    )
)</f>
        <v>Known</v>
      </c>
      <c r="AC101" t="str">
        <f>IF(
    ISERROR(PERCENTAGES!AC101),
    "",
    IF(
        ISNUMBER(PERCENTAGES!AC101),
        IF(
            PERCENTAGES!AC101 &lt; 0.6,
            "NotKnown",
            "Known"
        ),
        PERCENTAGES!AC101
    )
)</f>
        <v>Known</v>
      </c>
      <c r="AD101" t="str">
        <f>IF(
    ISERROR(PERCENTAGES!AD101),
    "",
    IF(
        ISNUMBER(PERCENTAGES!AD101),
        IF(
            PERCENTAGES!AD101 &lt; 0.6,
            "NotKnown",
            "Known"
        ),
        PERCENTAGES!AD101
    )
)</f>
        <v/>
      </c>
      <c r="AE101" t="str">
        <f>IF(
    ISERROR(PERCENTAGES!AE101),
    "",
    IF(
        ISNUMBER(PERCENTAGES!AE101),
        IF(
            PERCENTAGES!AE101 &lt; 0.6,
            "NotKnown",
            "Known"
        ),
        PERCENTAGES!AE101
    )
)</f>
        <v/>
      </c>
      <c r="AF101" t="str">
        <f>IF(
    ISERROR(PERCENTAGES!AF101),
    "",
    IF(
        ISNUMBER(PERCENTAGES!AF101),
        IF(
            PERCENTAGES!AF101 &lt; 0.6,
            "NotKnown",
            "Known"
        ),
        PERCENTAGES!AF101
    )
)</f>
        <v>Known</v>
      </c>
      <c r="AG101" t="str">
        <f>IF(
    ISERROR(PERCENTAGES!AG101),
    "",
    IF(
        ISNUMBER(PERCENTAGES!AG101),
        IF(
            PERCENTAGES!AG101 &lt; 0.6,
            "NotKnown",
            "Known"
        ),
        PERCENTAGES!AG101
    )
)</f>
        <v>Known</v>
      </c>
      <c r="AH101" t="str">
        <f>IF(
    ISERROR(PERCENTAGES!AH101),
    "",
    IF(
        ISNUMBER(PERCENTAGES!AH101),
        IF(
            PERCENTAGES!AH101 &lt; 0.6,
            "NotKnown",
            "Known"
        ),
        PERCENTAGES!AH101
    )
)</f>
        <v>NotKnown</v>
      </c>
      <c r="AI101" t="str">
        <f>IF(
    ISERROR(PERCENTAGES!AI101),
    "",
    IF(
        ISNUMBER(PERCENTAGES!AI101),
        IF(
            PERCENTAGES!AI101 &lt; 0.6,
            "NotKnown",
            "Known"
        ),
        PERCENTAGES!AI101
    )
)</f>
        <v>NotKnown</v>
      </c>
      <c r="AJ101" t="str">
        <f>IF(
    ISERROR(PERCENTAGES!AJ101),
    "",
    IF(
        ISNUMBER(PERCENTAGES!AJ101),
        IF(
            PERCENTAGES!AJ101 &lt; 0.6,
            "NotKnown",
            "Known"
        ),
        PERCENTAGES!AJ101
    )
)</f>
        <v/>
      </c>
      <c r="AK101" t="str">
        <f>IF(
    ISERROR(PERCENTAGES!AK101),
    "",
    IF(
        ISNUMBER(PERCENTAGES!AK101),
        IF(
            PERCENTAGES!AK101 &lt; 0.6,
            "NotKnown",
            "Known"
        ),
        PERCENTAGES!AK101
    )
)</f>
        <v>Known</v>
      </c>
      <c r="AL101" t="str">
        <f>IF(
    ISERROR(PERCENTAGES!AL101),
    "",
    IF(
        ISNUMBER(PERCENTAGES!AL101),
        IF(
            PERCENTAGES!AL101 &lt; 0.6,
            "NotKnown",
            "Known"
        ),
        PERCENTAGES!AL101
    )
)</f>
        <v>Known</v>
      </c>
      <c r="AM101" t="str">
        <f>IF(
    ISERROR(PERCENTAGES!AM101),
    "",
    IF(
        ISNUMBER(PERCENTAGES!AM101),
        IF(
            PERCENTAGES!AM101 &lt; 0.6,
            "NotKnown",
            "Known"
        ),
        PERCENTAGES!AM101
    )
)</f>
        <v/>
      </c>
      <c r="AN101" t="str">
        <f>IF(
    ISERROR(PERCENTAGES!AN101),
    "",
    IF(
        ISNUMBER(PERCENTAGES!AN101),
        IF(
            PERCENTAGES!AN101 &lt; 0.6,
            "NotKnown",
            "Known"
        ),
        PERCENTAGES!AN101
    )
)</f>
        <v/>
      </c>
      <c r="AO101" t="str">
        <f>IF(
    ISERROR(PERCENTAGES!AO101),
    "",
    IF(
        ISNUMBER(PERCENTAGES!AO101),
        IF(
            PERCENTAGES!AO101 &lt; 0.6,
            "NotKnown",
            "Known"
        ),
        PERCENTAGES!AO101
    )
)</f>
        <v/>
      </c>
      <c r="AP101" t="str">
        <f>IF(
    ISERROR(PERCENTAGES!AP101),
    "",
    IF(
        ISNUMBER(PERCENTAGES!AP101),
        IF(
            PERCENTAGES!AP101 &lt; 0.6,
            "NotKnown",
            "Known"
        ),
        PERCENTAGES!AP101
    )
)</f>
        <v>Known</v>
      </c>
      <c r="AQ101" t="str">
        <f>IF(
    ISERROR(PERCENTAGES!AQ101),
    "",
    IF(
        ISNUMBER(PERCENTAGES!AQ101),
        IF(
            PERCENTAGES!AQ101 &lt; 0.6,
            "NotKnown",
            "Known"
        ),
        PERCENTAGES!AQ101
    )
)</f>
        <v/>
      </c>
      <c r="AR101" t="str">
        <f>IF(
    ISERROR(PERCENTAGES!AR101),
    "",
    IF(
        ISNUMBER(PERCENTAGES!AR101),
        IF(
            PERCENTAGES!AR101 &lt; 0.6,
            "NotKnown",
            "Known"
        ),
        PERCENTAGES!AR101
    )
)</f>
        <v>Known</v>
      </c>
      <c r="AS101" t="str">
        <f>IF(
    ISERROR(PERCENTAGES!AS101),
    "",
    IF(
        ISNUMBER(PERCENTAGES!AS101),
        IF(
            PERCENTAGES!AS101 &lt; 0.6,
            "NotKnown",
            "Known"
        ),
        PERCENTAGES!AS101
    )
)</f>
        <v>Known</v>
      </c>
      <c r="AT101" t="str">
        <f>IF(
    ISERROR(PERCENTAGES!AT101),
    "",
    IF(
        ISNUMBER(PERCENTAGES!AT101),
        IF(
            PERCENTAGES!AT101 &lt; 0.6,
            "NotKnown",
            "Known"
        ),
        PERCENTAGES!AT101
    )
)</f>
        <v>Known</v>
      </c>
    </row>
    <row r="102">
      <c r="A102" s="1" t="str">
        <f>IF(
    ISERROR(PERCENTAGES!A102),
    "",
    IF(
        ISNUMBER(PERCENTAGES!A102),
        IF(
            PERCENTAGES!A102 &lt; 0.6,
            "NotKnown",
            "Known"
        ),
        PERCENTAGES!A102
    )
)</f>
        <v>20A-15</v>
      </c>
      <c r="B102" t="str">
        <f>IF(
    ISERROR(PERCENTAGES!B102),
    "",
    IF(
        ISNUMBER(PERCENTAGES!B102),
        IF(
            PERCENTAGES!B102 &lt; 0.6,
            "NotKnown",
            "Known"
        ),
        PERCENTAGES!B102
    )
)</f>
        <v/>
      </c>
      <c r="C102" t="str">
        <f>IF(
    ISERROR(PERCENTAGES!C102),
    "",
    IF(
        ISNUMBER(PERCENTAGES!C102),
        IF(
            PERCENTAGES!C102 &lt; 0.6,
            "NotKnown",
            "Known"
        ),
        PERCENTAGES!C102
    )
)</f>
        <v>Known</v>
      </c>
      <c r="D102" t="str">
        <f>IF(
    ISERROR(PERCENTAGES!D102),
    "",
    IF(
        ISNUMBER(PERCENTAGES!D102),
        IF(
            PERCENTAGES!D102 &lt; 0.6,
            "NotKnown",
            "Known"
        ),
        PERCENTAGES!D102
    )
)</f>
        <v>Known</v>
      </c>
      <c r="E102" t="str">
        <f>IF(
    ISERROR(PERCENTAGES!E102),
    "",
    IF(
        ISNUMBER(PERCENTAGES!E102),
        IF(
            PERCENTAGES!E102 &lt; 0.6,
            "NotKnown",
            "Known"
        ),
        PERCENTAGES!E102
    )
)</f>
        <v>Known</v>
      </c>
      <c r="F102" t="str">
        <f>IF(
    ISERROR(PERCENTAGES!F102),
    "",
    IF(
        ISNUMBER(PERCENTAGES!F102),
        IF(
            PERCENTAGES!F102 &lt; 0.6,
            "NotKnown",
            "Known"
        ),
        PERCENTAGES!F102
    )
)</f>
        <v>Known</v>
      </c>
      <c r="G102" t="str">
        <f>IF(
    ISERROR(PERCENTAGES!G102),
    "",
    IF(
        ISNUMBER(PERCENTAGES!G102),
        IF(
            PERCENTAGES!G102 &lt; 0.6,
            "NotKnown",
            "Known"
        ),
        PERCENTAGES!G102
    )
)</f>
        <v>NotKnown</v>
      </c>
      <c r="H102" t="str">
        <f>IF(
    ISERROR(PERCENTAGES!H102),
    "",
    IF(
        ISNUMBER(PERCENTAGES!H102),
        IF(
            PERCENTAGES!H102 &lt; 0.6,
            "NotKnown",
            "Known"
        ),
        PERCENTAGES!H102
    )
)</f>
        <v>Known</v>
      </c>
      <c r="I102" t="str">
        <f>IF(
    ISERROR(PERCENTAGES!I102),
    "",
    IF(
        ISNUMBER(PERCENTAGES!I102),
        IF(
            PERCENTAGES!I102 &lt; 0.6,
            "NotKnown",
            "Known"
        ),
        PERCENTAGES!I102
    )
)</f>
        <v>Known</v>
      </c>
      <c r="J102" t="str">
        <f>IF(
    ISERROR(PERCENTAGES!J102),
    "",
    IF(
        ISNUMBER(PERCENTAGES!J102),
        IF(
            PERCENTAGES!J102 &lt; 0.6,
            "NotKnown",
            "Known"
        ),
        PERCENTAGES!J102
    )
)</f>
        <v>Known</v>
      </c>
      <c r="K102" t="str">
        <f>IF(
    ISERROR(PERCENTAGES!K102),
    "",
    IF(
        ISNUMBER(PERCENTAGES!K102),
        IF(
            PERCENTAGES!K102 &lt; 0.6,
            "NotKnown",
            "Known"
        ),
        PERCENTAGES!K102
    )
)</f>
        <v>Known</v>
      </c>
      <c r="L102" t="str">
        <f>IF(
    ISERROR(PERCENTAGES!L102),
    "",
    IF(
        ISNUMBER(PERCENTAGES!L102),
        IF(
            PERCENTAGES!L102 &lt; 0.6,
            "NotKnown",
            "Known"
        ),
        PERCENTAGES!L102
    )
)</f>
        <v>Known</v>
      </c>
      <c r="M102" t="str">
        <f>IF(
    ISERROR(PERCENTAGES!M102),
    "",
    IF(
        ISNUMBER(PERCENTAGES!M102),
        IF(
            PERCENTAGES!M102 &lt; 0.6,
            "NotKnown",
            "Known"
        ),
        PERCENTAGES!M102
    )
)</f>
        <v>Known</v>
      </c>
      <c r="N102" t="str">
        <f>IF(
    ISERROR(PERCENTAGES!N102),
    "",
    IF(
        ISNUMBER(PERCENTAGES!N102),
        IF(
            PERCENTAGES!N102 &lt; 0.6,
            "NotKnown",
            "Known"
        ),
        PERCENTAGES!N102
    )
)</f>
        <v>Known</v>
      </c>
      <c r="O102" t="str">
        <f>IF(
    ISERROR(PERCENTAGES!O102),
    "",
    IF(
        ISNUMBER(PERCENTAGES!O102),
        IF(
            PERCENTAGES!O102 &lt; 0.6,
            "NotKnown",
            "Known"
        ),
        PERCENTAGES!O102
    )
)</f>
        <v>Known</v>
      </c>
      <c r="P102" t="str">
        <f>IF(
    ISERROR(PERCENTAGES!P102),
    "",
    IF(
        ISNUMBER(PERCENTAGES!P102),
        IF(
            PERCENTAGES!P102 &lt; 0.6,
            "NotKnown",
            "Known"
        ),
        PERCENTAGES!P102
    )
)</f>
        <v/>
      </c>
      <c r="Q102" t="str">
        <f>IF(
    ISERROR(PERCENTAGES!Q102),
    "",
    IF(
        ISNUMBER(PERCENTAGES!Q102),
        IF(
            PERCENTAGES!Q102 &lt; 0.6,
            "NotKnown",
            "Known"
        ),
        PERCENTAGES!Q102
    )
)</f>
        <v/>
      </c>
      <c r="R102" t="str">
        <f>IF(
    ISERROR(PERCENTAGES!R102),
    "",
    IF(
        ISNUMBER(PERCENTAGES!R102),
        IF(
            PERCENTAGES!R102 &lt; 0.6,
            "NotKnown",
            "Known"
        ),
        PERCENTAGES!R102
    )
)</f>
        <v>Known</v>
      </c>
      <c r="S102" t="str">
        <f>IF(
    ISERROR(PERCENTAGES!S102),
    "",
    IF(
        ISNUMBER(PERCENTAGES!S102),
        IF(
            PERCENTAGES!S102 &lt; 0.6,
            "NotKnown",
            "Known"
        ),
        PERCENTAGES!S102
    )
)</f>
        <v>Known</v>
      </c>
      <c r="T102" t="str">
        <f>IF(
    ISERROR(PERCENTAGES!T102),
    "",
    IF(
        ISNUMBER(PERCENTAGES!T102),
        IF(
            PERCENTAGES!T102 &lt; 0.6,
            "NotKnown",
            "Known"
        ),
        PERCENTAGES!T102
    )
)</f>
        <v>Known</v>
      </c>
      <c r="U102" t="str">
        <f>IF(
    ISERROR(PERCENTAGES!U102),
    "",
    IF(
        ISNUMBER(PERCENTAGES!U102),
        IF(
            PERCENTAGES!U102 &lt; 0.6,
            "NotKnown",
            "Known"
        ),
        PERCENTAGES!U102
    )
)</f>
        <v>Known</v>
      </c>
      <c r="V102" t="str">
        <f>IF(
    ISERROR(PERCENTAGES!V102),
    "",
    IF(
        ISNUMBER(PERCENTAGES!V102),
        IF(
            PERCENTAGES!V102 &lt; 0.6,
            "NotKnown",
            "Known"
        ),
        PERCENTAGES!V102
    )
)</f>
        <v>Known</v>
      </c>
      <c r="W102" t="str">
        <f>IF(
    ISERROR(PERCENTAGES!W102),
    "",
    IF(
        ISNUMBER(PERCENTAGES!W102),
        IF(
            PERCENTAGES!W102 &lt; 0.6,
            "NotKnown",
            "Known"
        ),
        PERCENTAGES!W102
    )
)</f>
        <v>Known</v>
      </c>
      <c r="X102" t="str">
        <f>IF(
    ISERROR(PERCENTAGES!X102),
    "",
    IF(
        ISNUMBER(PERCENTAGES!X102),
        IF(
            PERCENTAGES!X102 &lt; 0.6,
            "NotKnown",
            "Known"
        ),
        PERCENTAGES!X102
    )
)</f>
        <v>Known</v>
      </c>
      <c r="Y102" t="str">
        <f>IF(
    ISERROR(PERCENTAGES!Y102),
    "",
    IF(
        ISNUMBER(PERCENTAGES!Y102),
        IF(
            PERCENTAGES!Y102 &lt; 0.6,
            "NotKnown",
            "Known"
        ),
        PERCENTAGES!Y102
    )
)</f>
        <v>NotKnown</v>
      </c>
      <c r="Z102" t="str">
        <f>IF(
    ISERROR(PERCENTAGES!Z102),
    "",
    IF(
        ISNUMBER(PERCENTAGES!Z102),
        IF(
            PERCENTAGES!Z102 &lt; 0.6,
            "NotKnown",
            "Known"
        ),
        PERCENTAGES!Z102
    )
)</f>
        <v>Known</v>
      </c>
      <c r="AA102" t="str">
        <f>IF(
    ISERROR(PERCENTAGES!AA102),
    "",
    IF(
        ISNUMBER(PERCENTAGES!AA102),
        IF(
            PERCENTAGES!AA102 &lt; 0.6,
            "NotKnown",
            "Known"
        ),
        PERCENTAGES!AA102
    )
)</f>
        <v>Known</v>
      </c>
      <c r="AB102" t="str">
        <f>IF(
    ISERROR(PERCENTAGES!AB102),
    "",
    IF(
        ISNUMBER(PERCENTAGES!AB102),
        IF(
            PERCENTAGES!AB102 &lt; 0.6,
            "NotKnown",
            "Known"
        ),
        PERCENTAGES!AB102
    )
)</f>
        <v>NotKnown</v>
      </c>
      <c r="AC102" t="str">
        <f>IF(
    ISERROR(PERCENTAGES!AC102),
    "",
    IF(
        ISNUMBER(PERCENTAGES!AC102),
        IF(
            PERCENTAGES!AC102 &lt; 0.6,
            "NotKnown",
            "Known"
        ),
        PERCENTAGES!AC102
    )
)</f>
        <v>Known</v>
      </c>
      <c r="AD102" t="str">
        <f>IF(
    ISERROR(PERCENTAGES!AD102),
    "",
    IF(
        ISNUMBER(PERCENTAGES!AD102),
        IF(
            PERCENTAGES!AD102 &lt; 0.6,
            "NotKnown",
            "Known"
        ),
        PERCENTAGES!AD102
    )
)</f>
        <v/>
      </c>
      <c r="AE102" t="str">
        <f>IF(
    ISERROR(PERCENTAGES!AE102),
    "",
    IF(
        ISNUMBER(PERCENTAGES!AE102),
        IF(
            PERCENTAGES!AE102 &lt; 0.6,
            "NotKnown",
            "Known"
        ),
        PERCENTAGES!AE102
    )
)</f>
        <v/>
      </c>
      <c r="AF102" t="str">
        <f>IF(
    ISERROR(PERCENTAGES!AF102),
    "",
    IF(
        ISNUMBER(PERCENTAGES!AF102),
        IF(
            PERCENTAGES!AF102 &lt; 0.6,
            "NotKnown",
            "Known"
        ),
        PERCENTAGES!AF102
    )
)</f>
        <v>Known</v>
      </c>
      <c r="AG102" t="str">
        <f>IF(
    ISERROR(PERCENTAGES!AG102),
    "",
    IF(
        ISNUMBER(PERCENTAGES!AG102),
        IF(
            PERCENTAGES!AG102 &lt; 0.6,
            "NotKnown",
            "Known"
        ),
        PERCENTAGES!AG102
    )
)</f>
        <v>Known</v>
      </c>
      <c r="AH102" t="str">
        <f>IF(
    ISERROR(PERCENTAGES!AH102),
    "",
    IF(
        ISNUMBER(PERCENTAGES!AH102),
        IF(
            PERCENTAGES!AH102 &lt; 0.6,
            "NotKnown",
            "Known"
        ),
        PERCENTAGES!AH102
    )
)</f>
        <v>Known</v>
      </c>
      <c r="AI102" t="str">
        <f>IF(
    ISERROR(PERCENTAGES!AI102),
    "",
    IF(
        ISNUMBER(PERCENTAGES!AI102),
        IF(
            PERCENTAGES!AI102 &lt; 0.6,
            "NotKnown",
            "Known"
        ),
        PERCENTAGES!AI102
    )
)</f>
        <v>Known</v>
      </c>
      <c r="AJ102" t="str">
        <f>IF(
    ISERROR(PERCENTAGES!AJ102),
    "",
    IF(
        ISNUMBER(PERCENTAGES!AJ102),
        IF(
            PERCENTAGES!AJ102 &lt; 0.6,
            "NotKnown",
            "Known"
        ),
        PERCENTAGES!AJ102
    )
)</f>
        <v/>
      </c>
      <c r="AK102" t="str">
        <f>IF(
    ISERROR(PERCENTAGES!AK102),
    "",
    IF(
        ISNUMBER(PERCENTAGES!AK102),
        IF(
            PERCENTAGES!AK102 &lt; 0.6,
            "NotKnown",
            "Known"
        ),
        PERCENTAGES!AK102
    )
)</f>
        <v>Known</v>
      </c>
      <c r="AL102" t="str">
        <f>IF(
    ISERROR(PERCENTAGES!AL102),
    "",
    IF(
        ISNUMBER(PERCENTAGES!AL102),
        IF(
            PERCENTAGES!AL102 &lt; 0.6,
            "NotKnown",
            "Known"
        ),
        PERCENTAGES!AL102
    )
)</f>
        <v>Known</v>
      </c>
      <c r="AM102" t="str">
        <f>IF(
    ISERROR(PERCENTAGES!AM102),
    "",
    IF(
        ISNUMBER(PERCENTAGES!AM102),
        IF(
            PERCENTAGES!AM102 &lt; 0.6,
            "NotKnown",
            "Known"
        ),
        PERCENTAGES!AM102
    )
)</f>
        <v/>
      </c>
      <c r="AN102" t="str">
        <f>IF(
    ISERROR(PERCENTAGES!AN102),
    "",
    IF(
        ISNUMBER(PERCENTAGES!AN102),
        IF(
            PERCENTAGES!AN102 &lt; 0.6,
            "NotKnown",
            "Known"
        ),
        PERCENTAGES!AN102
    )
)</f>
        <v/>
      </c>
      <c r="AO102" t="str">
        <f>IF(
    ISERROR(PERCENTAGES!AO102),
    "",
    IF(
        ISNUMBER(PERCENTAGES!AO102),
        IF(
            PERCENTAGES!AO102 &lt; 0.6,
            "NotKnown",
            "Known"
        ),
        PERCENTAGES!AO102
    )
)</f>
        <v/>
      </c>
      <c r="AP102" t="str">
        <f>IF(
    ISERROR(PERCENTAGES!AP102),
    "",
    IF(
        ISNUMBER(PERCENTAGES!AP102),
        IF(
            PERCENTAGES!AP102 &lt; 0.6,
            "NotKnown",
            "Known"
        ),
        PERCENTAGES!AP102
    )
)</f>
        <v>Known</v>
      </c>
      <c r="AQ102" t="str">
        <f>IF(
    ISERROR(PERCENTAGES!AQ102),
    "",
    IF(
        ISNUMBER(PERCENTAGES!AQ102),
        IF(
            PERCENTAGES!AQ102 &lt; 0.6,
            "NotKnown",
            "Known"
        ),
        PERCENTAGES!AQ102
    )
)</f>
        <v/>
      </c>
      <c r="AR102" t="str">
        <f>IF(
    ISERROR(PERCENTAGES!AR102),
    "",
    IF(
        ISNUMBER(PERCENTAGES!AR102),
        IF(
            PERCENTAGES!AR102 &lt; 0.6,
            "NotKnown",
            "Known"
        ),
        PERCENTAGES!AR102
    )
)</f>
        <v>Known</v>
      </c>
      <c r="AS102" t="str">
        <f>IF(
    ISERROR(PERCENTAGES!AS102),
    "",
    IF(
        ISNUMBER(PERCENTAGES!AS102),
        IF(
            PERCENTAGES!AS102 &lt; 0.6,
            "NotKnown",
            "Known"
        ),
        PERCENTAGES!AS102
    )
)</f>
        <v>Known</v>
      </c>
      <c r="AT102" t="str">
        <f>IF(
    ISERROR(PERCENTAGES!AT102),
    "",
    IF(
        ISNUMBER(PERCENTAGES!AT102),
        IF(
            PERCENTAGES!AT102 &lt; 0.6,
            "NotKnown",
            "Known"
        ),
        PERCENTAGES!AT102
    )
)</f>
        <v>Known</v>
      </c>
    </row>
    <row r="103">
      <c r="A103" s="1" t="str">
        <f>IF(
    ISERROR(PERCENTAGES!A103),
    "",
    IF(
        ISNUMBER(PERCENTAGES!A103),
        IF(
            PERCENTAGES!A103 &lt; 0.6,
            "NotKnown",
            "Known"
        ),
        PERCENTAGES!A103
    )
)</f>
        <v>20A-16</v>
      </c>
      <c r="B103" t="str">
        <f>IF(
    ISERROR(PERCENTAGES!B103),
    "",
    IF(
        ISNUMBER(PERCENTAGES!B103),
        IF(
            PERCENTAGES!B103 &lt; 0.6,
            "NotKnown",
            "Known"
        ),
        PERCENTAGES!B103
    )
)</f>
        <v/>
      </c>
      <c r="C103" t="str">
        <f>IF(
    ISERROR(PERCENTAGES!C103),
    "",
    IF(
        ISNUMBER(PERCENTAGES!C103),
        IF(
            PERCENTAGES!C103 &lt; 0.6,
            "NotKnown",
            "Known"
        ),
        PERCENTAGES!C103
    )
)</f>
        <v>Known</v>
      </c>
      <c r="D103" t="str">
        <f>IF(
    ISERROR(PERCENTAGES!D103),
    "",
    IF(
        ISNUMBER(PERCENTAGES!D103),
        IF(
            PERCENTAGES!D103 &lt; 0.6,
            "NotKnown",
            "Known"
        ),
        PERCENTAGES!D103
    )
)</f>
        <v>Known</v>
      </c>
      <c r="E103" t="str">
        <f>IF(
    ISERROR(PERCENTAGES!E103),
    "",
    IF(
        ISNUMBER(PERCENTAGES!E103),
        IF(
            PERCENTAGES!E103 &lt; 0.6,
            "NotKnown",
            "Known"
        ),
        PERCENTAGES!E103
    )
)</f>
        <v>Known</v>
      </c>
      <c r="F103" t="str">
        <f>IF(
    ISERROR(PERCENTAGES!F103),
    "",
    IF(
        ISNUMBER(PERCENTAGES!F103),
        IF(
            PERCENTAGES!F103 &lt; 0.6,
            "NotKnown",
            "Known"
        ),
        PERCENTAGES!F103
    )
)</f>
        <v>Known</v>
      </c>
      <c r="G103" t="str">
        <f>IF(
    ISERROR(PERCENTAGES!G103),
    "",
    IF(
        ISNUMBER(PERCENTAGES!G103),
        IF(
            PERCENTAGES!G103 &lt; 0.6,
            "NotKnown",
            "Known"
        ),
        PERCENTAGES!G103
    )
)</f>
        <v>Known</v>
      </c>
      <c r="H103" t="str">
        <f>IF(
    ISERROR(PERCENTAGES!H103),
    "",
    IF(
        ISNUMBER(PERCENTAGES!H103),
        IF(
            PERCENTAGES!H103 &lt; 0.6,
            "NotKnown",
            "Known"
        ),
        PERCENTAGES!H103
    )
)</f>
        <v>Known</v>
      </c>
      <c r="I103" t="str">
        <f>IF(
    ISERROR(PERCENTAGES!I103),
    "",
    IF(
        ISNUMBER(PERCENTAGES!I103),
        IF(
            PERCENTAGES!I103 &lt; 0.6,
            "NotKnown",
            "Known"
        ),
        PERCENTAGES!I103
    )
)</f>
        <v>Known</v>
      </c>
      <c r="J103" t="str">
        <f>IF(
    ISERROR(PERCENTAGES!J103),
    "",
    IF(
        ISNUMBER(PERCENTAGES!J103),
        IF(
            PERCENTAGES!J103 &lt; 0.6,
            "NotKnown",
            "Known"
        ),
        PERCENTAGES!J103
    )
)</f>
        <v>Known</v>
      </c>
      <c r="K103" t="str">
        <f>IF(
    ISERROR(PERCENTAGES!K103),
    "",
    IF(
        ISNUMBER(PERCENTAGES!K103),
        IF(
            PERCENTAGES!K103 &lt; 0.6,
            "NotKnown",
            "Known"
        ),
        PERCENTAGES!K103
    )
)</f>
        <v>Known</v>
      </c>
      <c r="L103" t="str">
        <f>IF(
    ISERROR(PERCENTAGES!L103),
    "",
    IF(
        ISNUMBER(PERCENTAGES!L103),
        IF(
            PERCENTAGES!L103 &lt; 0.6,
            "NotKnown",
            "Known"
        ),
        PERCENTAGES!L103
    )
)</f>
        <v>Known</v>
      </c>
      <c r="M103" t="str">
        <f>IF(
    ISERROR(PERCENTAGES!M103),
    "",
    IF(
        ISNUMBER(PERCENTAGES!M103),
        IF(
            PERCENTAGES!M103 &lt; 0.6,
            "NotKnown",
            "Known"
        ),
        PERCENTAGES!M103
    )
)</f>
        <v>Known</v>
      </c>
      <c r="N103" t="str">
        <f>IF(
    ISERROR(PERCENTAGES!N103),
    "",
    IF(
        ISNUMBER(PERCENTAGES!N103),
        IF(
            PERCENTAGES!N103 &lt; 0.6,
            "NotKnown",
            "Known"
        ),
        PERCENTAGES!N103
    )
)</f>
        <v>Known</v>
      </c>
      <c r="O103" t="str">
        <f>IF(
    ISERROR(PERCENTAGES!O103),
    "",
    IF(
        ISNUMBER(PERCENTAGES!O103),
        IF(
            PERCENTAGES!O103 &lt; 0.6,
            "NotKnown",
            "Known"
        ),
        PERCENTAGES!O103
    )
)</f>
        <v>Known</v>
      </c>
      <c r="P103" t="str">
        <f>IF(
    ISERROR(PERCENTAGES!P103),
    "",
    IF(
        ISNUMBER(PERCENTAGES!P103),
        IF(
            PERCENTAGES!P103 &lt; 0.6,
            "NotKnown",
            "Known"
        ),
        PERCENTAGES!P103
    )
)</f>
        <v/>
      </c>
      <c r="Q103" t="str">
        <f>IF(
    ISERROR(PERCENTAGES!Q103),
    "",
    IF(
        ISNUMBER(PERCENTAGES!Q103),
        IF(
            PERCENTAGES!Q103 &lt; 0.6,
            "NotKnown",
            "Known"
        ),
        PERCENTAGES!Q103
    )
)</f>
        <v/>
      </c>
      <c r="R103" t="str">
        <f>IF(
    ISERROR(PERCENTAGES!R103),
    "",
    IF(
        ISNUMBER(PERCENTAGES!R103),
        IF(
            PERCENTAGES!R103 &lt; 0.6,
            "NotKnown",
            "Known"
        ),
        PERCENTAGES!R103
    )
)</f>
        <v>Known</v>
      </c>
      <c r="S103" t="str">
        <f>IF(
    ISERROR(PERCENTAGES!S103),
    "",
    IF(
        ISNUMBER(PERCENTAGES!S103),
        IF(
            PERCENTAGES!S103 &lt; 0.6,
            "NotKnown",
            "Known"
        ),
        PERCENTAGES!S103
    )
)</f>
        <v>Known</v>
      </c>
      <c r="T103" t="str">
        <f>IF(
    ISERROR(PERCENTAGES!T103),
    "",
    IF(
        ISNUMBER(PERCENTAGES!T103),
        IF(
            PERCENTAGES!T103 &lt; 0.6,
            "NotKnown",
            "Known"
        ),
        PERCENTAGES!T103
    )
)</f>
        <v>Known</v>
      </c>
      <c r="U103" t="str">
        <f>IF(
    ISERROR(PERCENTAGES!U103),
    "",
    IF(
        ISNUMBER(PERCENTAGES!U103),
        IF(
            PERCENTAGES!U103 &lt; 0.6,
            "NotKnown",
            "Known"
        ),
        PERCENTAGES!U103
    )
)</f>
        <v>Known</v>
      </c>
      <c r="V103" t="str">
        <f>IF(
    ISERROR(PERCENTAGES!V103),
    "",
    IF(
        ISNUMBER(PERCENTAGES!V103),
        IF(
            PERCENTAGES!V103 &lt; 0.6,
            "NotKnown",
            "Known"
        ),
        PERCENTAGES!V103
    )
)</f>
        <v>Known</v>
      </c>
      <c r="W103" t="str">
        <f>IF(
    ISERROR(PERCENTAGES!W103),
    "",
    IF(
        ISNUMBER(PERCENTAGES!W103),
        IF(
            PERCENTAGES!W103 &lt; 0.6,
            "NotKnown",
            "Known"
        ),
        PERCENTAGES!W103
    )
)</f>
        <v>Known</v>
      </c>
      <c r="X103" t="str">
        <f>IF(
    ISERROR(PERCENTAGES!X103),
    "",
    IF(
        ISNUMBER(PERCENTAGES!X103),
        IF(
            PERCENTAGES!X103 &lt; 0.6,
            "NotKnown",
            "Known"
        ),
        PERCENTAGES!X103
    )
)</f>
        <v>Known</v>
      </c>
      <c r="Y103" t="str">
        <f>IF(
    ISERROR(PERCENTAGES!Y103),
    "",
    IF(
        ISNUMBER(PERCENTAGES!Y103),
        IF(
            PERCENTAGES!Y103 &lt; 0.6,
            "NotKnown",
            "Known"
        ),
        PERCENTAGES!Y103
    )
)</f>
        <v>Known</v>
      </c>
      <c r="Z103" t="str">
        <f>IF(
    ISERROR(PERCENTAGES!Z103),
    "",
    IF(
        ISNUMBER(PERCENTAGES!Z103),
        IF(
            PERCENTAGES!Z103 &lt; 0.6,
            "NotKnown",
            "Known"
        ),
        PERCENTAGES!Z103
    )
)</f>
        <v>NotKnown</v>
      </c>
      <c r="AA103" t="str">
        <f>IF(
    ISERROR(PERCENTAGES!AA103),
    "",
    IF(
        ISNUMBER(PERCENTAGES!AA103),
        IF(
            PERCENTAGES!AA103 &lt; 0.6,
            "NotKnown",
            "Known"
        ),
        PERCENTAGES!AA103
    )
)</f>
        <v>Known</v>
      </c>
      <c r="AB103" t="str">
        <f>IF(
    ISERROR(PERCENTAGES!AB103),
    "",
    IF(
        ISNUMBER(PERCENTAGES!AB103),
        IF(
            PERCENTAGES!AB103 &lt; 0.6,
            "NotKnown",
            "Known"
        ),
        PERCENTAGES!AB103
    )
)</f>
        <v>Known</v>
      </c>
      <c r="AC103" t="str">
        <f>IF(
    ISERROR(PERCENTAGES!AC103),
    "",
    IF(
        ISNUMBER(PERCENTAGES!AC103),
        IF(
            PERCENTAGES!AC103 &lt; 0.6,
            "NotKnown",
            "Known"
        ),
        PERCENTAGES!AC103
    )
)</f>
        <v>Known</v>
      </c>
      <c r="AD103" t="str">
        <f>IF(
    ISERROR(PERCENTAGES!AD103),
    "",
    IF(
        ISNUMBER(PERCENTAGES!AD103),
        IF(
            PERCENTAGES!AD103 &lt; 0.6,
            "NotKnown",
            "Known"
        ),
        PERCENTAGES!AD103
    )
)</f>
        <v/>
      </c>
      <c r="AE103" t="str">
        <f>IF(
    ISERROR(PERCENTAGES!AE103),
    "",
    IF(
        ISNUMBER(PERCENTAGES!AE103),
        IF(
            PERCENTAGES!AE103 &lt; 0.6,
            "NotKnown",
            "Known"
        ),
        PERCENTAGES!AE103
    )
)</f>
        <v/>
      </c>
      <c r="AF103" t="str">
        <f>IF(
    ISERROR(PERCENTAGES!AF103),
    "",
    IF(
        ISNUMBER(PERCENTAGES!AF103),
        IF(
            PERCENTAGES!AF103 &lt; 0.6,
            "NotKnown",
            "Known"
        ),
        PERCENTAGES!AF103
    )
)</f>
        <v>Known</v>
      </c>
      <c r="AG103" t="str">
        <f>IF(
    ISERROR(PERCENTAGES!AG103),
    "",
    IF(
        ISNUMBER(PERCENTAGES!AG103),
        IF(
            PERCENTAGES!AG103 &lt; 0.6,
            "NotKnown",
            "Known"
        ),
        PERCENTAGES!AG103
    )
)</f>
        <v>Known</v>
      </c>
      <c r="AH103" t="str">
        <f>IF(
    ISERROR(PERCENTAGES!AH103),
    "",
    IF(
        ISNUMBER(PERCENTAGES!AH103),
        IF(
            PERCENTAGES!AH103 &lt; 0.6,
            "NotKnown",
            "Known"
        ),
        PERCENTAGES!AH103
    )
)</f>
        <v>Known</v>
      </c>
      <c r="AI103" t="str">
        <f>IF(
    ISERROR(PERCENTAGES!AI103),
    "",
    IF(
        ISNUMBER(PERCENTAGES!AI103),
        IF(
            PERCENTAGES!AI103 &lt; 0.6,
            "NotKnown",
            "Known"
        ),
        PERCENTAGES!AI103
    )
)</f>
        <v>Known</v>
      </c>
      <c r="AJ103" t="str">
        <f>IF(
    ISERROR(PERCENTAGES!AJ103),
    "",
    IF(
        ISNUMBER(PERCENTAGES!AJ103),
        IF(
            PERCENTAGES!AJ103 &lt; 0.6,
            "NotKnown",
            "Known"
        ),
        PERCENTAGES!AJ103
    )
)</f>
        <v/>
      </c>
      <c r="AK103" t="str">
        <f>IF(
    ISERROR(PERCENTAGES!AK103),
    "",
    IF(
        ISNUMBER(PERCENTAGES!AK103),
        IF(
            PERCENTAGES!AK103 &lt; 0.6,
            "NotKnown",
            "Known"
        ),
        PERCENTAGES!AK103
    )
)</f>
        <v>Known</v>
      </c>
      <c r="AL103" t="str">
        <f>IF(
    ISERROR(PERCENTAGES!AL103),
    "",
    IF(
        ISNUMBER(PERCENTAGES!AL103),
        IF(
            PERCENTAGES!AL103 &lt; 0.6,
            "NotKnown",
            "Known"
        ),
        PERCENTAGES!AL103
    )
)</f>
        <v>Known</v>
      </c>
      <c r="AM103" t="str">
        <f>IF(
    ISERROR(PERCENTAGES!AM103),
    "",
    IF(
        ISNUMBER(PERCENTAGES!AM103),
        IF(
            PERCENTAGES!AM103 &lt; 0.6,
            "NotKnown",
            "Known"
        ),
        PERCENTAGES!AM103
    )
)</f>
        <v/>
      </c>
      <c r="AN103" t="str">
        <f>IF(
    ISERROR(PERCENTAGES!AN103),
    "",
    IF(
        ISNUMBER(PERCENTAGES!AN103),
        IF(
            PERCENTAGES!AN103 &lt; 0.6,
            "NotKnown",
            "Known"
        ),
        PERCENTAGES!AN103
    )
)</f>
        <v/>
      </c>
      <c r="AO103" t="str">
        <f>IF(
    ISERROR(PERCENTAGES!AO103),
    "",
    IF(
        ISNUMBER(PERCENTAGES!AO103),
        IF(
            PERCENTAGES!AO103 &lt; 0.6,
            "NotKnown",
            "Known"
        ),
        PERCENTAGES!AO103
    )
)</f>
        <v/>
      </c>
      <c r="AP103" t="str">
        <f>IF(
    ISERROR(PERCENTAGES!AP103),
    "",
    IF(
        ISNUMBER(PERCENTAGES!AP103),
        IF(
            PERCENTAGES!AP103 &lt; 0.6,
            "NotKnown",
            "Known"
        ),
        PERCENTAGES!AP103
    )
)</f>
        <v>Known</v>
      </c>
      <c r="AQ103" t="str">
        <f>IF(
    ISERROR(PERCENTAGES!AQ103),
    "",
    IF(
        ISNUMBER(PERCENTAGES!AQ103),
        IF(
            PERCENTAGES!AQ103 &lt; 0.6,
            "NotKnown",
            "Known"
        ),
        PERCENTAGES!AQ103
    )
)</f>
        <v/>
      </c>
      <c r="AR103" t="str">
        <f>IF(
    ISERROR(PERCENTAGES!AR103),
    "",
    IF(
        ISNUMBER(PERCENTAGES!AR103),
        IF(
            PERCENTAGES!AR103 &lt; 0.6,
            "NotKnown",
            "Known"
        ),
        PERCENTAGES!AR103
    )
)</f>
        <v>Known</v>
      </c>
      <c r="AS103" t="str">
        <f>IF(
    ISERROR(PERCENTAGES!AS103),
    "",
    IF(
        ISNUMBER(PERCENTAGES!AS103),
        IF(
            PERCENTAGES!AS103 &lt; 0.6,
            "NotKnown",
            "Known"
        ),
        PERCENTAGES!AS103
    )
)</f>
        <v>Known</v>
      </c>
      <c r="AT103" t="str">
        <f>IF(
    ISERROR(PERCENTAGES!AT103),
    "",
    IF(
        ISNUMBER(PERCENTAGES!AT103),
        IF(
            PERCENTAGES!AT103 &lt; 0.6,
            "NotKnown",
            "Known"
        ),
        PERCENTAGES!AT103
    )
)</f>
        <v>Known</v>
      </c>
    </row>
    <row r="104">
      <c r="A104" s="1" t="str">
        <f>IF(
    ISERROR(PERCENTAGES!A104),
    "",
    IF(
        ISNUMBER(PERCENTAGES!A104),
        IF(
            PERCENTAGES!A104 &lt; 0.6,
            "NotKnown",
            "Known"
        ),
        PERCENTAGES!A104
    )
)</f>
        <v>20A-17</v>
      </c>
      <c r="B104" t="str">
        <f>IF(
    ISERROR(PERCENTAGES!B104),
    "",
    IF(
        ISNUMBER(PERCENTAGES!B104),
        IF(
            PERCENTAGES!B104 &lt; 0.6,
            "NotKnown",
            "Known"
        ),
        PERCENTAGES!B104
    )
)</f>
        <v/>
      </c>
      <c r="C104" t="str">
        <f>IF(
    ISERROR(PERCENTAGES!C104),
    "",
    IF(
        ISNUMBER(PERCENTAGES!C104),
        IF(
            PERCENTAGES!C104 &lt; 0.6,
            "NotKnown",
            "Known"
        ),
        PERCENTAGES!C104
    )
)</f>
        <v>NotKnown</v>
      </c>
      <c r="D104" t="str">
        <f>IF(
    ISERROR(PERCENTAGES!D104),
    "",
    IF(
        ISNUMBER(PERCENTAGES!D104),
        IF(
            PERCENTAGES!D104 &lt; 0.6,
            "NotKnown",
            "Known"
        ),
        PERCENTAGES!D104
    )
)</f>
        <v>NotKnown</v>
      </c>
      <c r="E104" t="str">
        <f>IF(
    ISERROR(PERCENTAGES!E104),
    "",
    IF(
        ISNUMBER(PERCENTAGES!E104),
        IF(
            PERCENTAGES!E104 &lt; 0.6,
            "NotKnown",
            "Known"
        ),
        PERCENTAGES!E104
    )
)</f>
        <v>NotKnown</v>
      </c>
      <c r="F104" t="str">
        <f>IF(
    ISERROR(PERCENTAGES!F104),
    "",
    IF(
        ISNUMBER(PERCENTAGES!F104),
        IF(
            PERCENTAGES!F104 &lt; 0.6,
            "NotKnown",
            "Known"
        ),
        PERCENTAGES!F104
    )
)</f>
        <v>NotKnown</v>
      </c>
      <c r="G104" t="str">
        <f>IF(
    ISERROR(PERCENTAGES!G104),
    "",
    IF(
        ISNUMBER(PERCENTAGES!G104),
        IF(
            PERCENTAGES!G104 &lt; 0.6,
            "NotKnown",
            "Known"
        ),
        PERCENTAGES!G104
    )
)</f>
        <v>NotKnown</v>
      </c>
      <c r="H104" t="str">
        <f>IF(
    ISERROR(PERCENTAGES!H104),
    "",
    IF(
        ISNUMBER(PERCENTAGES!H104),
        IF(
            PERCENTAGES!H104 &lt; 0.6,
            "NotKnown",
            "Known"
        ),
        PERCENTAGES!H104
    )
)</f>
        <v>NotKnown</v>
      </c>
      <c r="I104" t="str">
        <f>IF(
    ISERROR(PERCENTAGES!I104),
    "",
    IF(
        ISNUMBER(PERCENTAGES!I104),
        IF(
            PERCENTAGES!I104 &lt; 0.6,
            "NotKnown",
            "Known"
        ),
        PERCENTAGES!I104
    )
)</f>
        <v>NotKnown</v>
      </c>
      <c r="J104" t="str">
        <f>IF(
    ISERROR(PERCENTAGES!J104),
    "",
    IF(
        ISNUMBER(PERCENTAGES!J104),
        IF(
            PERCENTAGES!J104 &lt; 0.6,
            "NotKnown",
            "Known"
        ),
        PERCENTAGES!J104
    )
)</f>
        <v>NotKnown</v>
      </c>
      <c r="K104" t="str">
        <f>IF(
    ISERROR(PERCENTAGES!K104),
    "",
    IF(
        ISNUMBER(PERCENTAGES!K104),
        IF(
            PERCENTAGES!K104 &lt; 0.6,
            "NotKnown",
            "Known"
        ),
        PERCENTAGES!K104
    )
)</f>
        <v>NotKnown</v>
      </c>
      <c r="L104" t="str">
        <f>IF(
    ISERROR(PERCENTAGES!L104),
    "",
    IF(
        ISNUMBER(PERCENTAGES!L104),
        IF(
            PERCENTAGES!L104 &lt; 0.6,
            "NotKnown",
            "Known"
        ),
        PERCENTAGES!L104
    )
)</f>
        <v>NotKnown</v>
      </c>
      <c r="M104" t="str">
        <f>IF(
    ISERROR(PERCENTAGES!M104),
    "",
    IF(
        ISNUMBER(PERCENTAGES!M104),
        IF(
            PERCENTAGES!M104 &lt; 0.6,
            "NotKnown",
            "Known"
        ),
        PERCENTAGES!M104
    )
)</f>
        <v>NotKnown</v>
      </c>
      <c r="N104" t="str">
        <f>IF(
    ISERROR(PERCENTAGES!N104),
    "",
    IF(
        ISNUMBER(PERCENTAGES!N104),
        IF(
            PERCENTAGES!N104 &lt; 0.6,
            "NotKnown",
            "Known"
        ),
        PERCENTAGES!N104
    )
)</f>
        <v>NotKnown</v>
      </c>
      <c r="O104" t="str">
        <f>IF(
    ISERROR(PERCENTAGES!O104),
    "",
    IF(
        ISNUMBER(PERCENTAGES!O104),
        IF(
            PERCENTAGES!O104 &lt; 0.6,
            "NotKnown",
            "Known"
        ),
        PERCENTAGES!O104
    )
)</f>
        <v>NotKnown</v>
      </c>
      <c r="P104" t="str">
        <f>IF(
    ISERROR(PERCENTAGES!P104),
    "",
    IF(
        ISNUMBER(PERCENTAGES!P104),
        IF(
            PERCENTAGES!P104 &lt; 0.6,
            "NotKnown",
            "Known"
        ),
        PERCENTAGES!P104
    )
)</f>
        <v/>
      </c>
      <c r="Q104" t="str">
        <f>IF(
    ISERROR(PERCENTAGES!Q104),
    "",
    IF(
        ISNUMBER(PERCENTAGES!Q104),
        IF(
            PERCENTAGES!Q104 &lt; 0.6,
            "NotKnown",
            "Known"
        ),
        PERCENTAGES!Q104
    )
)</f>
        <v/>
      </c>
      <c r="R104" t="str">
        <f>IF(
    ISERROR(PERCENTAGES!R104),
    "",
    IF(
        ISNUMBER(PERCENTAGES!R104),
        IF(
            PERCENTAGES!R104 &lt; 0.6,
            "NotKnown",
            "Known"
        ),
        PERCENTAGES!R104
    )
)</f>
        <v>NotKnown</v>
      </c>
      <c r="S104" t="str">
        <f>IF(
    ISERROR(PERCENTAGES!S104),
    "",
    IF(
        ISNUMBER(PERCENTAGES!S104),
        IF(
            PERCENTAGES!S104 &lt; 0.6,
            "NotKnown",
            "Known"
        ),
        PERCENTAGES!S104
    )
)</f>
        <v>NotKnown</v>
      </c>
      <c r="T104" t="str">
        <f>IF(
    ISERROR(PERCENTAGES!T104),
    "",
    IF(
        ISNUMBER(PERCENTAGES!T104),
        IF(
            PERCENTAGES!T104 &lt; 0.6,
            "NotKnown",
            "Known"
        ),
        PERCENTAGES!T104
    )
)</f>
        <v>NotKnown</v>
      </c>
      <c r="U104" t="str">
        <f>IF(
    ISERROR(PERCENTAGES!U104),
    "",
    IF(
        ISNUMBER(PERCENTAGES!U104),
        IF(
            PERCENTAGES!U104 &lt; 0.6,
            "NotKnown",
            "Known"
        ),
        PERCENTAGES!U104
    )
)</f>
        <v>NotKnown</v>
      </c>
      <c r="V104" t="str">
        <f>IF(
    ISERROR(PERCENTAGES!V104),
    "",
    IF(
        ISNUMBER(PERCENTAGES!V104),
        IF(
            PERCENTAGES!V104 &lt; 0.6,
            "NotKnown",
            "Known"
        ),
        PERCENTAGES!V104
    )
)</f>
        <v>NotKnown</v>
      </c>
      <c r="W104" t="str">
        <f>IF(
    ISERROR(PERCENTAGES!W104),
    "",
    IF(
        ISNUMBER(PERCENTAGES!W104),
        IF(
            PERCENTAGES!W104 &lt; 0.6,
            "NotKnown",
            "Known"
        ),
        PERCENTAGES!W104
    )
)</f>
        <v>NotKnown</v>
      </c>
      <c r="X104" t="str">
        <f>IF(
    ISERROR(PERCENTAGES!X104),
    "",
    IF(
        ISNUMBER(PERCENTAGES!X104),
        IF(
            PERCENTAGES!X104 &lt; 0.6,
            "NotKnown",
            "Known"
        ),
        PERCENTAGES!X104
    )
)</f>
        <v>NotKnown</v>
      </c>
      <c r="Y104" t="str">
        <f>IF(
    ISERROR(PERCENTAGES!Y104),
    "",
    IF(
        ISNUMBER(PERCENTAGES!Y104),
        IF(
            PERCENTAGES!Y104 &lt; 0.6,
            "NotKnown",
            "Known"
        ),
        PERCENTAGES!Y104
    )
)</f>
        <v>NotKnown</v>
      </c>
      <c r="Z104" t="str">
        <f>IF(
    ISERROR(PERCENTAGES!Z104),
    "",
    IF(
        ISNUMBER(PERCENTAGES!Z104),
        IF(
            PERCENTAGES!Z104 &lt; 0.6,
            "NotKnown",
            "Known"
        ),
        PERCENTAGES!Z104
    )
)</f>
        <v>NotKnown</v>
      </c>
      <c r="AA104" t="str">
        <f>IF(
    ISERROR(PERCENTAGES!AA104),
    "",
    IF(
        ISNUMBER(PERCENTAGES!AA104),
        IF(
            PERCENTAGES!AA104 &lt; 0.6,
            "NotKnown",
            "Known"
        ),
        PERCENTAGES!AA104
    )
)</f>
        <v>NotKnown</v>
      </c>
      <c r="AB104" t="str">
        <f>IF(
    ISERROR(PERCENTAGES!AB104),
    "",
    IF(
        ISNUMBER(PERCENTAGES!AB104),
        IF(
            PERCENTAGES!AB104 &lt; 0.6,
            "NotKnown",
            "Known"
        ),
        PERCENTAGES!AB104
    )
)</f>
        <v>NotKnown</v>
      </c>
      <c r="AC104" t="str">
        <f>IF(
    ISERROR(PERCENTAGES!AC104),
    "",
    IF(
        ISNUMBER(PERCENTAGES!AC104),
        IF(
            PERCENTAGES!AC104 &lt; 0.6,
            "NotKnown",
            "Known"
        ),
        PERCENTAGES!AC104
    )
)</f>
        <v>NotKnown</v>
      </c>
      <c r="AD104" t="str">
        <f>IF(
    ISERROR(PERCENTAGES!AD104),
    "",
    IF(
        ISNUMBER(PERCENTAGES!AD104),
        IF(
            PERCENTAGES!AD104 &lt; 0.6,
            "NotKnown",
            "Known"
        ),
        PERCENTAGES!AD104
    )
)</f>
        <v/>
      </c>
      <c r="AE104" t="str">
        <f>IF(
    ISERROR(PERCENTAGES!AE104),
    "",
    IF(
        ISNUMBER(PERCENTAGES!AE104),
        IF(
            PERCENTAGES!AE104 &lt; 0.6,
            "NotKnown",
            "Known"
        ),
        PERCENTAGES!AE104
    )
)</f>
        <v/>
      </c>
      <c r="AF104" t="str">
        <f>IF(
    ISERROR(PERCENTAGES!AF104),
    "",
    IF(
        ISNUMBER(PERCENTAGES!AF104),
        IF(
            PERCENTAGES!AF104 &lt; 0.6,
            "NotKnown",
            "Known"
        ),
        PERCENTAGES!AF104
    )
)</f>
        <v>NotKnown</v>
      </c>
      <c r="AG104" t="str">
        <f>IF(
    ISERROR(PERCENTAGES!AG104),
    "",
    IF(
        ISNUMBER(PERCENTAGES!AG104),
        IF(
            PERCENTAGES!AG104 &lt; 0.6,
            "NotKnown",
            "Known"
        ),
        PERCENTAGES!AG104
    )
)</f>
        <v>NotKnown</v>
      </c>
      <c r="AH104" t="str">
        <f>IF(
    ISERROR(PERCENTAGES!AH104),
    "",
    IF(
        ISNUMBER(PERCENTAGES!AH104),
        IF(
            PERCENTAGES!AH104 &lt; 0.6,
            "NotKnown",
            "Known"
        ),
        PERCENTAGES!AH104
    )
)</f>
        <v>NotKnown</v>
      </c>
      <c r="AI104" t="str">
        <f>IF(
    ISERROR(PERCENTAGES!AI104),
    "",
    IF(
        ISNUMBER(PERCENTAGES!AI104),
        IF(
            PERCENTAGES!AI104 &lt; 0.6,
            "NotKnown",
            "Known"
        ),
        PERCENTAGES!AI104
    )
)</f>
        <v>NotKnown</v>
      </c>
      <c r="AJ104" t="str">
        <f>IF(
    ISERROR(PERCENTAGES!AJ104),
    "",
    IF(
        ISNUMBER(PERCENTAGES!AJ104),
        IF(
            PERCENTAGES!AJ104 &lt; 0.6,
            "NotKnown",
            "Known"
        ),
        PERCENTAGES!AJ104
    )
)</f>
        <v/>
      </c>
      <c r="AK104" t="str">
        <f>IF(
    ISERROR(PERCENTAGES!AK104),
    "",
    IF(
        ISNUMBER(PERCENTAGES!AK104),
        IF(
            PERCENTAGES!AK104 &lt; 0.6,
            "NotKnown",
            "Known"
        ),
        PERCENTAGES!AK104
    )
)</f>
        <v>NotKnown</v>
      </c>
      <c r="AL104" t="str">
        <f>IF(
    ISERROR(PERCENTAGES!AL104),
    "",
    IF(
        ISNUMBER(PERCENTAGES!AL104),
        IF(
            PERCENTAGES!AL104 &lt; 0.6,
            "NotKnown",
            "Known"
        ),
        PERCENTAGES!AL104
    )
)</f>
        <v>NotKnown</v>
      </c>
      <c r="AM104" t="str">
        <f>IF(
    ISERROR(PERCENTAGES!AM104),
    "",
    IF(
        ISNUMBER(PERCENTAGES!AM104),
        IF(
            PERCENTAGES!AM104 &lt; 0.6,
            "NotKnown",
            "Known"
        ),
        PERCENTAGES!AM104
    )
)</f>
        <v/>
      </c>
      <c r="AN104" t="str">
        <f>IF(
    ISERROR(PERCENTAGES!AN104),
    "",
    IF(
        ISNUMBER(PERCENTAGES!AN104),
        IF(
            PERCENTAGES!AN104 &lt; 0.6,
            "NotKnown",
            "Known"
        ),
        PERCENTAGES!AN104
    )
)</f>
        <v/>
      </c>
      <c r="AO104" t="str">
        <f>IF(
    ISERROR(PERCENTAGES!AO104),
    "",
    IF(
        ISNUMBER(PERCENTAGES!AO104),
        IF(
            PERCENTAGES!AO104 &lt; 0.6,
            "NotKnown",
            "Known"
        ),
        PERCENTAGES!AO104
    )
)</f>
        <v/>
      </c>
      <c r="AP104" t="str">
        <f>IF(
    ISERROR(PERCENTAGES!AP104),
    "",
    IF(
        ISNUMBER(PERCENTAGES!AP104),
        IF(
            PERCENTAGES!AP104 &lt; 0.6,
            "NotKnown",
            "Known"
        ),
        PERCENTAGES!AP104
    )
)</f>
        <v>NotKnown</v>
      </c>
      <c r="AQ104" t="str">
        <f>IF(
    ISERROR(PERCENTAGES!AQ104),
    "",
    IF(
        ISNUMBER(PERCENTAGES!AQ104),
        IF(
            PERCENTAGES!AQ104 &lt; 0.6,
            "NotKnown",
            "Known"
        ),
        PERCENTAGES!AQ104
    )
)</f>
        <v/>
      </c>
      <c r="AR104" t="str">
        <f>IF(
    ISERROR(PERCENTAGES!AR104),
    "",
    IF(
        ISNUMBER(PERCENTAGES!AR104),
        IF(
            PERCENTAGES!AR104 &lt; 0.6,
            "NotKnown",
            "Known"
        ),
        PERCENTAGES!AR104
    )
)</f>
        <v>NotKnown</v>
      </c>
      <c r="AS104" t="str">
        <f>IF(
    ISERROR(PERCENTAGES!AS104),
    "",
    IF(
        ISNUMBER(PERCENTAGES!AS104),
        IF(
            PERCENTAGES!AS104 &lt; 0.6,
            "NotKnown",
            "Known"
        ),
        PERCENTAGES!AS104
    )
)</f>
        <v>NotKnown</v>
      </c>
      <c r="AT104" t="str">
        <f>IF(
    ISERROR(PERCENTAGES!AT104),
    "",
    IF(
        ISNUMBER(PERCENTAGES!AT104),
        IF(
            PERCENTAGES!AT104 &lt; 0.6,
            "NotKnown",
            "Known"
        ),
        PERCENTAGES!AT104
    )
)</f>
        <v>NotKnown</v>
      </c>
    </row>
    <row r="105">
      <c r="A105" s="1" t="str">
        <f>IF(
    ISERROR(PERCENTAGES!A105),
    "",
    IF(
        ISNUMBER(PERCENTAGES!A105),
        IF(
            PERCENTAGES!A105 &lt; 0.6,
            "NotKnown",
            "Known"
        ),
        PERCENTAGES!A105
    )
)</f>
        <v>20A-18</v>
      </c>
      <c r="B105" t="str">
        <f>IF(
    ISERROR(PERCENTAGES!B105),
    "",
    IF(
        ISNUMBER(PERCENTAGES!B105),
        IF(
            PERCENTAGES!B105 &lt; 0.6,
            "NotKnown",
            "Known"
        ),
        PERCENTAGES!B105
    )
)</f>
        <v/>
      </c>
      <c r="C105" t="str">
        <f>IF(
    ISERROR(PERCENTAGES!C105),
    "",
    IF(
        ISNUMBER(PERCENTAGES!C105),
        IF(
            PERCENTAGES!C105 &lt; 0.6,
            "NotKnown",
            "Known"
        ),
        PERCENTAGES!C105
    )
)</f>
        <v>Known</v>
      </c>
      <c r="D105" t="str">
        <f>IF(
    ISERROR(PERCENTAGES!D105),
    "",
    IF(
        ISNUMBER(PERCENTAGES!D105),
        IF(
            PERCENTAGES!D105 &lt; 0.6,
            "NotKnown",
            "Known"
        ),
        PERCENTAGES!D105
    )
)</f>
        <v>Known</v>
      </c>
      <c r="E105" t="str">
        <f>IF(
    ISERROR(PERCENTAGES!E105),
    "",
    IF(
        ISNUMBER(PERCENTAGES!E105),
        IF(
            PERCENTAGES!E105 &lt; 0.6,
            "NotKnown",
            "Known"
        ),
        PERCENTAGES!E105
    )
)</f>
        <v>Known</v>
      </c>
      <c r="F105" t="str">
        <f>IF(
    ISERROR(PERCENTAGES!F105),
    "",
    IF(
        ISNUMBER(PERCENTAGES!F105),
        IF(
            PERCENTAGES!F105 &lt; 0.6,
            "NotKnown",
            "Known"
        ),
        PERCENTAGES!F105
    )
)</f>
        <v>Known</v>
      </c>
      <c r="G105" t="str">
        <f>IF(
    ISERROR(PERCENTAGES!G105),
    "",
    IF(
        ISNUMBER(PERCENTAGES!G105),
        IF(
            PERCENTAGES!G105 &lt; 0.6,
            "NotKnown",
            "Known"
        ),
        PERCENTAGES!G105
    )
)</f>
        <v>Known</v>
      </c>
      <c r="H105" t="str">
        <f>IF(
    ISERROR(PERCENTAGES!H105),
    "",
    IF(
        ISNUMBER(PERCENTAGES!H105),
        IF(
            PERCENTAGES!H105 &lt; 0.6,
            "NotKnown",
            "Known"
        ),
        PERCENTAGES!H105
    )
)</f>
        <v>Known</v>
      </c>
      <c r="I105" t="str">
        <f>IF(
    ISERROR(PERCENTAGES!I105),
    "",
    IF(
        ISNUMBER(PERCENTAGES!I105),
        IF(
            PERCENTAGES!I105 &lt; 0.6,
            "NotKnown",
            "Known"
        ),
        PERCENTAGES!I105
    )
)</f>
        <v>Known</v>
      </c>
      <c r="J105" t="str">
        <f>IF(
    ISERROR(PERCENTAGES!J105),
    "",
    IF(
        ISNUMBER(PERCENTAGES!J105),
        IF(
            PERCENTAGES!J105 &lt; 0.6,
            "NotKnown",
            "Known"
        ),
        PERCENTAGES!J105
    )
)</f>
        <v>NotKnown</v>
      </c>
      <c r="K105" t="str">
        <f>IF(
    ISERROR(PERCENTAGES!K105),
    "",
    IF(
        ISNUMBER(PERCENTAGES!K105),
        IF(
            PERCENTAGES!K105 &lt; 0.6,
            "NotKnown",
            "Known"
        ),
        PERCENTAGES!K105
    )
)</f>
        <v>NotKnown</v>
      </c>
      <c r="L105" t="str">
        <f>IF(
    ISERROR(PERCENTAGES!L105),
    "",
    IF(
        ISNUMBER(PERCENTAGES!L105),
        IF(
            PERCENTAGES!L105 &lt; 0.6,
            "NotKnown",
            "Known"
        ),
        PERCENTAGES!L105
    )
)</f>
        <v>Known</v>
      </c>
      <c r="M105" t="str">
        <f>IF(
    ISERROR(PERCENTAGES!M105),
    "",
    IF(
        ISNUMBER(PERCENTAGES!M105),
        IF(
            PERCENTAGES!M105 &lt; 0.6,
            "NotKnown",
            "Known"
        ),
        PERCENTAGES!M105
    )
)</f>
        <v>NotKnown</v>
      </c>
      <c r="N105" t="str">
        <f>IF(
    ISERROR(PERCENTAGES!N105),
    "",
    IF(
        ISNUMBER(PERCENTAGES!N105),
        IF(
            PERCENTAGES!N105 &lt; 0.6,
            "NotKnown",
            "Known"
        ),
        PERCENTAGES!N105
    )
)</f>
        <v>Known</v>
      </c>
      <c r="O105" t="str">
        <f>IF(
    ISERROR(PERCENTAGES!O105),
    "",
    IF(
        ISNUMBER(PERCENTAGES!O105),
        IF(
            PERCENTAGES!O105 &lt; 0.6,
            "NotKnown",
            "Known"
        ),
        PERCENTAGES!O105
    )
)</f>
        <v>Known</v>
      </c>
      <c r="P105" t="str">
        <f>IF(
    ISERROR(PERCENTAGES!P105),
    "",
    IF(
        ISNUMBER(PERCENTAGES!P105),
        IF(
            PERCENTAGES!P105 &lt; 0.6,
            "NotKnown",
            "Known"
        ),
        PERCENTAGES!P105
    )
)</f>
        <v/>
      </c>
      <c r="Q105" t="str">
        <f>IF(
    ISERROR(PERCENTAGES!Q105),
    "",
    IF(
        ISNUMBER(PERCENTAGES!Q105),
        IF(
            PERCENTAGES!Q105 &lt; 0.6,
            "NotKnown",
            "Known"
        ),
        PERCENTAGES!Q105
    )
)</f>
        <v/>
      </c>
      <c r="R105" t="str">
        <f>IF(
    ISERROR(PERCENTAGES!R105),
    "",
    IF(
        ISNUMBER(PERCENTAGES!R105),
        IF(
            PERCENTAGES!R105 &lt; 0.6,
            "NotKnown",
            "Known"
        ),
        PERCENTAGES!R105
    )
)</f>
        <v>Known</v>
      </c>
      <c r="S105" t="str">
        <f>IF(
    ISERROR(PERCENTAGES!S105),
    "",
    IF(
        ISNUMBER(PERCENTAGES!S105),
        IF(
            PERCENTAGES!S105 &lt; 0.6,
            "NotKnown",
            "Known"
        ),
        PERCENTAGES!S105
    )
)</f>
        <v>Known</v>
      </c>
      <c r="T105" t="str">
        <f>IF(
    ISERROR(PERCENTAGES!T105),
    "",
    IF(
        ISNUMBER(PERCENTAGES!T105),
        IF(
            PERCENTAGES!T105 &lt; 0.6,
            "NotKnown",
            "Known"
        ),
        PERCENTAGES!T105
    )
)</f>
        <v>NotKnown</v>
      </c>
      <c r="U105" t="str">
        <f>IF(
    ISERROR(PERCENTAGES!U105),
    "",
    IF(
        ISNUMBER(PERCENTAGES!U105),
        IF(
            PERCENTAGES!U105 &lt; 0.6,
            "NotKnown",
            "Known"
        ),
        PERCENTAGES!U105
    )
)</f>
        <v>Known</v>
      </c>
      <c r="V105" t="str">
        <f>IF(
    ISERROR(PERCENTAGES!V105),
    "",
    IF(
        ISNUMBER(PERCENTAGES!V105),
        IF(
            PERCENTAGES!V105 &lt; 0.6,
            "NotKnown",
            "Known"
        ),
        PERCENTAGES!V105
    )
)</f>
        <v>Known</v>
      </c>
      <c r="W105" t="str">
        <f>IF(
    ISERROR(PERCENTAGES!W105),
    "",
    IF(
        ISNUMBER(PERCENTAGES!W105),
        IF(
            PERCENTAGES!W105 &lt; 0.6,
            "NotKnown",
            "Known"
        ),
        PERCENTAGES!W105
    )
)</f>
        <v>Known</v>
      </c>
      <c r="X105" t="str">
        <f>IF(
    ISERROR(PERCENTAGES!X105),
    "",
    IF(
        ISNUMBER(PERCENTAGES!X105),
        IF(
            PERCENTAGES!X105 &lt; 0.6,
            "NotKnown",
            "Known"
        ),
        PERCENTAGES!X105
    )
)</f>
        <v>Known</v>
      </c>
      <c r="Y105" t="str">
        <f>IF(
    ISERROR(PERCENTAGES!Y105),
    "",
    IF(
        ISNUMBER(PERCENTAGES!Y105),
        IF(
            PERCENTAGES!Y105 &lt; 0.6,
            "NotKnown",
            "Known"
        ),
        PERCENTAGES!Y105
    )
)</f>
        <v>NotKnown</v>
      </c>
      <c r="Z105" t="str">
        <f>IF(
    ISERROR(PERCENTAGES!Z105),
    "",
    IF(
        ISNUMBER(PERCENTAGES!Z105),
        IF(
            PERCENTAGES!Z105 &lt; 0.6,
            "NotKnown",
            "Known"
        ),
        PERCENTAGES!Z105
    )
)</f>
        <v>Known</v>
      </c>
      <c r="AA105" t="str">
        <f>IF(
    ISERROR(PERCENTAGES!AA105),
    "",
    IF(
        ISNUMBER(PERCENTAGES!AA105),
        IF(
            PERCENTAGES!AA105 &lt; 0.6,
            "NotKnown",
            "Known"
        ),
        PERCENTAGES!AA105
    )
)</f>
        <v>Known</v>
      </c>
      <c r="AB105" t="str">
        <f>IF(
    ISERROR(PERCENTAGES!AB105),
    "",
    IF(
        ISNUMBER(PERCENTAGES!AB105),
        IF(
            PERCENTAGES!AB105 &lt; 0.6,
            "NotKnown",
            "Known"
        ),
        PERCENTAGES!AB105
    )
)</f>
        <v>Known</v>
      </c>
      <c r="AC105" t="str">
        <f>IF(
    ISERROR(PERCENTAGES!AC105),
    "",
    IF(
        ISNUMBER(PERCENTAGES!AC105),
        IF(
            PERCENTAGES!AC105 &lt; 0.6,
            "NotKnown",
            "Known"
        ),
        PERCENTAGES!AC105
    )
)</f>
        <v>Known</v>
      </c>
      <c r="AD105" t="str">
        <f>IF(
    ISERROR(PERCENTAGES!AD105),
    "",
    IF(
        ISNUMBER(PERCENTAGES!AD105),
        IF(
            PERCENTAGES!AD105 &lt; 0.6,
            "NotKnown",
            "Known"
        ),
        PERCENTAGES!AD105
    )
)</f>
        <v/>
      </c>
      <c r="AE105" t="str">
        <f>IF(
    ISERROR(PERCENTAGES!AE105),
    "",
    IF(
        ISNUMBER(PERCENTAGES!AE105),
        IF(
            PERCENTAGES!AE105 &lt; 0.6,
            "NotKnown",
            "Known"
        ),
        PERCENTAGES!AE105
    )
)</f>
        <v/>
      </c>
      <c r="AF105" t="str">
        <f>IF(
    ISERROR(PERCENTAGES!AF105),
    "",
    IF(
        ISNUMBER(PERCENTAGES!AF105),
        IF(
            PERCENTAGES!AF105 &lt; 0.6,
            "NotKnown",
            "Known"
        ),
        PERCENTAGES!AF105
    )
)</f>
        <v>NotKnown</v>
      </c>
      <c r="AG105" t="str">
        <f>IF(
    ISERROR(PERCENTAGES!AG105),
    "",
    IF(
        ISNUMBER(PERCENTAGES!AG105),
        IF(
            PERCENTAGES!AG105 &lt; 0.6,
            "NotKnown",
            "Known"
        ),
        PERCENTAGES!AG105
    )
)</f>
        <v>Known</v>
      </c>
      <c r="AH105" t="str">
        <f>IF(
    ISERROR(PERCENTAGES!AH105),
    "",
    IF(
        ISNUMBER(PERCENTAGES!AH105),
        IF(
            PERCENTAGES!AH105 &lt; 0.6,
            "NotKnown",
            "Known"
        ),
        PERCENTAGES!AH105
    )
)</f>
        <v>NotKnown</v>
      </c>
      <c r="AI105" t="str">
        <f>IF(
    ISERROR(PERCENTAGES!AI105),
    "",
    IF(
        ISNUMBER(PERCENTAGES!AI105),
        IF(
            PERCENTAGES!AI105 &lt; 0.6,
            "NotKnown",
            "Known"
        ),
        PERCENTAGES!AI105
    )
)</f>
        <v>NotKnown</v>
      </c>
      <c r="AJ105" t="str">
        <f>IF(
    ISERROR(PERCENTAGES!AJ105),
    "",
    IF(
        ISNUMBER(PERCENTAGES!AJ105),
        IF(
            PERCENTAGES!AJ105 &lt; 0.6,
            "NotKnown",
            "Known"
        ),
        PERCENTAGES!AJ105
    )
)</f>
        <v/>
      </c>
      <c r="AK105" t="str">
        <f>IF(
    ISERROR(PERCENTAGES!AK105),
    "",
    IF(
        ISNUMBER(PERCENTAGES!AK105),
        IF(
            PERCENTAGES!AK105 &lt; 0.6,
            "NotKnown",
            "Known"
        ),
        PERCENTAGES!AK105
    )
)</f>
        <v>Known</v>
      </c>
      <c r="AL105" t="str">
        <f>IF(
    ISERROR(PERCENTAGES!AL105),
    "",
    IF(
        ISNUMBER(PERCENTAGES!AL105),
        IF(
            PERCENTAGES!AL105 &lt; 0.6,
            "NotKnown",
            "Known"
        ),
        PERCENTAGES!AL105
    )
)</f>
        <v>NotKnown</v>
      </c>
      <c r="AM105" t="str">
        <f>IF(
    ISERROR(PERCENTAGES!AM105),
    "",
    IF(
        ISNUMBER(PERCENTAGES!AM105),
        IF(
            PERCENTAGES!AM105 &lt; 0.6,
            "NotKnown",
            "Known"
        ),
        PERCENTAGES!AM105
    )
)</f>
        <v/>
      </c>
      <c r="AN105" t="str">
        <f>IF(
    ISERROR(PERCENTAGES!AN105),
    "",
    IF(
        ISNUMBER(PERCENTAGES!AN105),
        IF(
            PERCENTAGES!AN105 &lt; 0.6,
            "NotKnown",
            "Known"
        ),
        PERCENTAGES!AN105
    )
)</f>
        <v/>
      </c>
      <c r="AO105" t="str">
        <f>IF(
    ISERROR(PERCENTAGES!AO105),
    "",
    IF(
        ISNUMBER(PERCENTAGES!AO105),
        IF(
            PERCENTAGES!AO105 &lt; 0.6,
            "NotKnown",
            "Known"
        ),
        PERCENTAGES!AO105
    )
)</f>
        <v/>
      </c>
      <c r="AP105" t="str">
        <f>IF(
    ISERROR(PERCENTAGES!AP105),
    "",
    IF(
        ISNUMBER(PERCENTAGES!AP105),
        IF(
            PERCENTAGES!AP105 &lt; 0.6,
            "NotKnown",
            "Known"
        ),
        PERCENTAGES!AP105
    )
)</f>
        <v>Known</v>
      </c>
      <c r="AQ105" t="str">
        <f>IF(
    ISERROR(PERCENTAGES!AQ105),
    "",
    IF(
        ISNUMBER(PERCENTAGES!AQ105),
        IF(
            PERCENTAGES!AQ105 &lt; 0.6,
            "NotKnown",
            "Known"
        ),
        PERCENTAGES!AQ105
    )
)</f>
        <v/>
      </c>
      <c r="AR105" t="str">
        <f>IF(
    ISERROR(PERCENTAGES!AR105),
    "",
    IF(
        ISNUMBER(PERCENTAGES!AR105),
        IF(
            PERCENTAGES!AR105 &lt; 0.6,
            "NotKnown",
            "Known"
        ),
        PERCENTAGES!AR105
    )
)</f>
        <v>Known</v>
      </c>
      <c r="AS105" t="str">
        <f>IF(
    ISERROR(PERCENTAGES!AS105),
    "",
    IF(
        ISNUMBER(PERCENTAGES!AS105),
        IF(
            PERCENTAGES!AS105 &lt; 0.6,
            "NotKnown",
            "Known"
        ),
        PERCENTAGES!AS105
    )
)</f>
        <v>Known</v>
      </c>
      <c r="AT105" t="str">
        <f>IF(
    ISERROR(PERCENTAGES!AT105),
    "",
    IF(
        ISNUMBER(PERCENTAGES!AT105),
        IF(
            PERCENTAGES!AT105 &lt; 0.6,
            "NotKnown",
            "Known"
        ),
        PERCENTAGES!AT105
    )
)</f>
        <v>Known</v>
      </c>
    </row>
    <row r="106">
      <c r="A106" s="1" t="str">
        <f>IF(
    ISERROR(PERCENTAGES!A106),
    "",
    IF(
        ISNUMBER(PERCENTAGES!A106),
        IF(
            PERCENTAGES!A106 &lt; 0.6,
            "NotKnown",
            "Known"
        ),
        PERCENTAGES!A106
    )
)</f>
        <v>20A-19</v>
      </c>
      <c r="B106" t="str">
        <f>IF(
    ISERROR(PERCENTAGES!B106),
    "",
    IF(
        ISNUMBER(PERCENTAGES!B106),
        IF(
            PERCENTAGES!B106 &lt; 0.6,
            "NotKnown",
            "Known"
        ),
        PERCENTAGES!B106
    )
)</f>
        <v/>
      </c>
      <c r="C106" t="str">
        <f>IF(
    ISERROR(PERCENTAGES!C106),
    "",
    IF(
        ISNUMBER(PERCENTAGES!C106),
        IF(
            PERCENTAGES!C106 &lt; 0.6,
            "NotKnown",
            "Known"
        ),
        PERCENTAGES!C106
    )
)</f>
        <v>NotKnown</v>
      </c>
      <c r="D106" t="str">
        <f>IF(
    ISERROR(PERCENTAGES!D106),
    "",
    IF(
        ISNUMBER(PERCENTAGES!D106),
        IF(
            PERCENTAGES!D106 &lt; 0.6,
            "NotKnown",
            "Known"
        ),
        PERCENTAGES!D106
    )
)</f>
        <v>NotKnown</v>
      </c>
      <c r="E106" t="str">
        <f>IF(
    ISERROR(PERCENTAGES!E106),
    "",
    IF(
        ISNUMBER(PERCENTAGES!E106),
        IF(
            PERCENTAGES!E106 &lt; 0.6,
            "NotKnown",
            "Known"
        ),
        PERCENTAGES!E106
    )
)</f>
        <v>NotKnown</v>
      </c>
      <c r="F106" t="str">
        <f>IF(
    ISERROR(PERCENTAGES!F106),
    "",
    IF(
        ISNUMBER(PERCENTAGES!F106),
        IF(
            PERCENTAGES!F106 &lt; 0.6,
            "NotKnown",
            "Known"
        ),
        PERCENTAGES!F106
    )
)</f>
        <v>NotKnown</v>
      </c>
      <c r="G106" t="str">
        <f>IF(
    ISERROR(PERCENTAGES!G106),
    "",
    IF(
        ISNUMBER(PERCENTAGES!G106),
        IF(
            PERCENTAGES!G106 &lt; 0.6,
            "NotKnown",
            "Known"
        ),
        PERCENTAGES!G106
    )
)</f>
        <v>NotKnown</v>
      </c>
      <c r="H106" t="str">
        <f>IF(
    ISERROR(PERCENTAGES!H106),
    "",
    IF(
        ISNUMBER(PERCENTAGES!H106),
        IF(
            PERCENTAGES!H106 &lt; 0.6,
            "NotKnown",
            "Known"
        ),
        PERCENTAGES!H106
    )
)</f>
        <v>NotKnown</v>
      </c>
      <c r="I106" t="str">
        <f>IF(
    ISERROR(PERCENTAGES!I106),
    "",
    IF(
        ISNUMBER(PERCENTAGES!I106),
        IF(
            PERCENTAGES!I106 &lt; 0.6,
            "NotKnown",
            "Known"
        ),
        PERCENTAGES!I106
    )
)</f>
        <v>NotKnown</v>
      </c>
      <c r="J106" t="str">
        <f>IF(
    ISERROR(PERCENTAGES!J106),
    "",
    IF(
        ISNUMBER(PERCENTAGES!J106),
        IF(
            PERCENTAGES!J106 &lt; 0.6,
            "NotKnown",
            "Known"
        ),
        PERCENTAGES!J106
    )
)</f>
        <v>NotKnown</v>
      </c>
      <c r="K106" t="str">
        <f>IF(
    ISERROR(PERCENTAGES!K106),
    "",
    IF(
        ISNUMBER(PERCENTAGES!K106),
        IF(
            PERCENTAGES!K106 &lt; 0.6,
            "NotKnown",
            "Known"
        ),
        PERCENTAGES!K106
    )
)</f>
        <v>NotKnown</v>
      </c>
      <c r="L106" t="str">
        <f>IF(
    ISERROR(PERCENTAGES!L106),
    "",
    IF(
        ISNUMBER(PERCENTAGES!L106),
        IF(
            PERCENTAGES!L106 &lt; 0.6,
            "NotKnown",
            "Known"
        ),
        PERCENTAGES!L106
    )
)</f>
        <v>NotKnown</v>
      </c>
      <c r="M106" t="str">
        <f>IF(
    ISERROR(PERCENTAGES!M106),
    "",
    IF(
        ISNUMBER(PERCENTAGES!M106),
        IF(
            PERCENTAGES!M106 &lt; 0.6,
            "NotKnown",
            "Known"
        ),
        PERCENTAGES!M106
    )
)</f>
        <v>NotKnown</v>
      </c>
      <c r="N106" t="str">
        <f>IF(
    ISERROR(PERCENTAGES!N106),
    "",
    IF(
        ISNUMBER(PERCENTAGES!N106),
        IF(
            PERCENTAGES!N106 &lt; 0.6,
            "NotKnown",
            "Known"
        ),
        PERCENTAGES!N106
    )
)</f>
        <v>NotKnown</v>
      </c>
      <c r="O106" t="str">
        <f>IF(
    ISERROR(PERCENTAGES!O106),
    "",
    IF(
        ISNUMBER(PERCENTAGES!O106),
        IF(
            PERCENTAGES!O106 &lt; 0.6,
            "NotKnown",
            "Known"
        ),
        PERCENTAGES!O106
    )
)</f>
        <v>NotKnown</v>
      </c>
      <c r="P106" t="str">
        <f>IF(
    ISERROR(PERCENTAGES!P106),
    "",
    IF(
        ISNUMBER(PERCENTAGES!P106),
        IF(
            PERCENTAGES!P106 &lt; 0.6,
            "NotKnown",
            "Known"
        ),
        PERCENTAGES!P106
    )
)</f>
        <v/>
      </c>
      <c r="Q106" t="str">
        <f>IF(
    ISERROR(PERCENTAGES!Q106),
    "",
    IF(
        ISNUMBER(PERCENTAGES!Q106),
        IF(
            PERCENTAGES!Q106 &lt; 0.6,
            "NotKnown",
            "Known"
        ),
        PERCENTAGES!Q106
    )
)</f>
        <v/>
      </c>
      <c r="R106" t="str">
        <f>IF(
    ISERROR(PERCENTAGES!R106),
    "",
    IF(
        ISNUMBER(PERCENTAGES!R106),
        IF(
            PERCENTAGES!R106 &lt; 0.6,
            "NotKnown",
            "Known"
        ),
        PERCENTAGES!R106
    )
)</f>
        <v>NotKnown</v>
      </c>
      <c r="S106" t="str">
        <f>IF(
    ISERROR(PERCENTAGES!S106),
    "",
    IF(
        ISNUMBER(PERCENTAGES!S106),
        IF(
            PERCENTAGES!S106 &lt; 0.6,
            "NotKnown",
            "Known"
        ),
        PERCENTAGES!S106
    )
)</f>
        <v>NotKnown</v>
      </c>
      <c r="T106" t="str">
        <f>IF(
    ISERROR(PERCENTAGES!T106),
    "",
    IF(
        ISNUMBER(PERCENTAGES!T106),
        IF(
            PERCENTAGES!T106 &lt; 0.6,
            "NotKnown",
            "Known"
        ),
        PERCENTAGES!T106
    )
)</f>
        <v>NotKnown</v>
      </c>
      <c r="U106" t="str">
        <f>IF(
    ISERROR(PERCENTAGES!U106),
    "",
    IF(
        ISNUMBER(PERCENTAGES!U106),
        IF(
            PERCENTAGES!U106 &lt; 0.6,
            "NotKnown",
            "Known"
        ),
        PERCENTAGES!U106
    )
)</f>
        <v>NotKnown</v>
      </c>
      <c r="V106" t="str">
        <f>IF(
    ISERROR(PERCENTAGES!V106),
    "",
    IF(
        ISNUMBER(PERCENTAGES!V106),
        IF(
            PERCENTAGES!V106 &lt; 0.6,
            "NotKnown",
            "Known"
        ),
        PERCENTAGES!V106
    )
)</f>
        <v>NotKnown</v>
      </c>
      <c r="W106" t="str">
        <f>IF(
    ISERROR(PERCENTAGES!W106),
    "",
    IF(
        ISNUMBER(PERCENTAGES!W106),
        IF(
            PERCENTAGES!W106 &lt; 0.6,
            "NotKnown",
            "Known"
        ),
        PERCENTAGES!W106
    )
)</f>
        <v>NotKnown</v>
      </c>
      <c r="X106" t="str">
        <f>IF(
    ISERROR(PERCENTAGES!X106),
    "",
    IF(
        ISNUMBER(PERCENTAGES!X106),
        IF(
            PERCENTAGES!X106 &lt; 0.6,
            "NotKnown",
            "Known"
        ),
        PERCENTAGES!X106
    )
)</f>
        <v>NotKnown</v>
      </c>
      <c r="Y106" t="str">
        <f>IF(
    ISERROR(PERCENTAGES!Y106),
    "",
    IF(
        ISNUMBER(PERCENTAGES!Y106),
        IF(
            PERCENTAGES!Y106 &lt; 0.6,
            "NotKnown",
            "Known"
        ),
        PERCENTAGES!Y106
    )
)</f>
        <v>NotKnown</v>
      </c>
      <c r="Z106" t="str">
        <f>IF(
    ISERROR(PERCENTAGES!Z106),
    "",
    IF(
        ISNUMBER(PERCENTAGES!Z106),
        IF(
            PERCENTAGES!Z106 &lt; 0.6,
            "NotKnown",
            "Known"
        ),
        PERCENTAGES!Z106
    )
)</f>
        <v>NotKnown</v>
      </c>
      <c r="AA106" t="str">
        <f>IF(
    ISERROR(PERCENTAGES!AA106),
    "",
    IF(
        ISNUMBER(PERCENTAGES!AA106),
        IF(
            PERCENTAGES!AA106 &lt; 0.6,
            "NotKnown",
            "Known"
        ),
        PERCENTAGES!AA106
    )
)</f>
        <v>NotKnown</v>
      </c>
      <c r="AB106" t="str">
        <f>IF(
    ISERROR(PERCENTAGES!AB106),
    "",
    IF(
        ISNUMBER(PERCENTAGES!AB106),
        IF(
            PERCENTAGES!AB106 &lt; 0.6,
            "NotKnown",
            "Known"
        ),
        PERCENTAGES!AB106
    )
)</f>
        <v>NotKnown</v>
      </c>
      <c r="AC106" t="str">
        <f>IF(
    ISERROR(PERCENTAGES!AC106),
    "",
    IF(
        ISNUMBER(PERCENTAGES!AC106),
        IF(
            PERCENTAGES!AC106 &lt; 0.6,
            "NotKnown",
            "Known"
        ),
        PERCENTAGES!AC106
    )
)</f>
        <v>NotKnown</v>
      </c>
      <c r="AD106" t="str">
        <f>IF(
    ISERROR(PERCENTAGES!AD106),
    "",
    IF(
        ISNUMBER(PERCENTAGES!AD106),
        IF(
            PERCENTAGES!AD106 &lt; 0.6,
            "NotKnown",
            "Known"
        ),
        PERCENTAGES!AD106
    )
)</f>
        <v/>
      </c>
      <c r="AE106" t="str">
        <f>IF(
    ISERROR(PERCENTAGES!AE106),
    "",
    IF(
        ISNUMBER(PERCENTAGES!AE106),
        IF(
            PERCENTAGES!AE106 &lt; 0.6,
            "NotKnown",
            "Known"
        ),
        PERCENTAGES!AE106
    )
)</f>
        <v/>
      </c>
      <c r="AF106" t="str">
        <f>IF(
    ISERROR(PERCENTAGES!AF106),
    "",
    IF(
        ISNUMBER(PERCENTAGES!AF106),
        IF(
            PERCENTAGES!AF106 &lt; 0.6,
            "NotKnown",
            "Known"
        ),
        PERCENTAGES!AF106
    )
)</f>
        <v>NotKnown</v>
      </c>
      <c r="AG106" t="str">
        <f>IF(
    ISERROR(PERCENTAGES!AG106),
    "",
    IF(
        ISNUMBER(PERCENTAGES!AG106),
        IF(
            PERCENTAGES!AG106 &lt; 0.6,
            "NotKnown",
            "Known"
        ),
        PERCENTAGES!AG106
    )
)</f>
        <v>NotKnown</v>
      </c>
      <c r="AH106" t="str">
        <f>IF(
    ISERROR(PERCENTAGES!AH106),
    "",
    IF(
        ISNUMBER(PERCENTAGES!AH106),
        IF(
            PERCENTAGES!AH106 &lt; 0.6,
            "NotKnown",
            "Known"
        ),
        PERCENTAGES!AH106
    )
)</f>
        <v>NotKnown</v>
      </c>
      <c r="AI106" t="str">
        <f>IF(
    ISERROR(PERCENTAGES!AI106),
    "",
    IF(
        ISNUMBER(PERCENTAGES!AI106),
        IF(
            PERCENTAGES!AI106 &lt; 0.6,
            "NotKnown",
            "Known"
        ),
        PERCENTAGES!AI106
    )
)</f>
        <v>NotKnown</v>
      </c>
      <c r="AJ106" t="str">
        <f>IF(
    ISERROR(PERCENTAGES!AJ106),
    "",
    IF(
        ISNUMBER(PERCENTAGES!AJ106),
        IF(
            PERCENTAGES!AJ106 &lt; 0.6,
            "NotKnown",
            "Known"
        ),
        PERCENTAGES!AJ106
    )
)</f>
        <v/>
      </c>
      <c r="AK106" t="str">
        <f>IF(
    ISERROR(PERCENTAGES!AK106),
    "",
    IF(
        ISNUMBER(PERCENTAGES!AK106),
        IF(
            PERCENTAGES!AK106 &lt; 0.6,
            "NotKnown",
            "Known"
        ),
        PERCENTAGES!AK106
    )
)</f>
        <v>NotKnown</v>
      </c>
      <c r="AL106" t="str">
        <f>IF(
    ISERROR(PERCENTAGES!AL106),
    "",
    IF(
        ISNUMBER(PERCENTAGES!AL106),
        IF(
            PERCENTAGES!AL106 &lt; 0.6,
            "NotKnown",
            "Known"
        ),
        PERCENTAGES!AL106
    )
)</f>
        <v>NotKnown</v>
      </c>
      <c r="AM106" t="str">
        <f>IF(
    ISERROR(PERCENTAGES!AM106),
    "",
    IF(
        ISNUMBER(PERCENTAGES!AM106),
        IF(
            PERCENTAGES!AM106 &lt; 0.6,
            "NotKnown",
            "Known"
        ),
        PERCENTAGES!AM106
    )
)</f>
        <v/>
      </c>
      <c r="AN106" t="str">
        <f>IF(
    ISERROR(PERCENTAGES!AN106),
    "",
    IF(
        ISNUMBER(PERCENTAGES!AN106),
        IF(
            PERCENTAGES!AN106 &lt; 0.6,
            "NotKnown",
            "Known"
        ),
        PERCENTAGES!AN106
    )
)</f>
        <v/>
      </c>
      <c r="AO106" t="str">
        <f>IF(
    ISERROR(PERCENTAGES!AO106),
    "",
    IF(
        ISNUMBER(PERCENTAGES!AO106),
        IF(
            PERCENTAGES!AO106 &lt; 0.6,
            "NotKnown",
            "Known"
        ),
        PERCENTAGES!AO106
    )
)</f>
        <v/>
      </c>
      <c r="AP106" t="str">
        <f>IF(
    ISERROR(PERCENTAGES!AP106),
    "",
    IF(
        ISNUMBER(PERCENTAGES!AP106),
        IF(
            PERCENTAGES!AP106 &lt; 0.6,
            "NotKnown",
            "Known"
        ),
        PERCENTAGES!AP106
    )
)</f>
        <v>NotKnown</v>
      </c>
      <c r="AQ106" t="str">
        <f>IF(
    ISERROR(PERCENTAGES!AQ106),
    "",
    IF(
        ISNUMBER(PERCENTAGES!AQ106),
        IF(
            PERCENTAGES!AQ106 &lt; 0.6,
            "NotKnown",
            "Known"
        ),
        PERCENTAGES!AQ106
    )
)</f>
        <v/>
      </c>
      <c r="AR106" t="str">
        <f>IF(
    ISERROR(PERCENTAGES!AR106),
    "",
    IF(
        ISNUMBER(PERCENTAGES!AR106),
        IF(
            PERCENTAGES!AR106 &lt; 0.6,
            "NotKnown",
            "Known"
        ),
        PERCENTAGES!AR106
    )
)</f>
        <v>NotKnown</v>
      </c>
      <c r="AS106" t="str">
        <f>IF(
    ISERROR(PERCENTAGES!AS106),
    "",
    IF(
        ISNUMBER(PERCENTAGES!AS106),
        IF(
            PERCENTAGES!AS106 &lt; 0.6,
            "NotKnown",
            "Known"
        ),
        PERCENTAGES!AS106
    )
)</f>
        <v>Known</v>
      </c>
      <c r="AT106" t="str">
        <f>IF(
    ISERROR(PERCENTAGES!AT106),
    "",
    IF(
        ISNUMBER(PERCENTAGES!AT106),
        IF(
            PERCENTAGES!AT106 &lt; 0.6,
            "NotKnown",
            "Known"
        ),
        PERCENTAGES!AT106
    )
)</f>
        <v>NotKnown</v>
      </c>
    </row>
    <row r="107">
      <c r="A107" s="1" t="str">
        <f>IF(
    ISERROR(PERCENTAGES!A107),
    "",
    IF(
        ISNUMBER(PERCENTAGES!A107),
        IF(
            PERCENTAGES!A107 &lt; 0.6,
            "NotKnown",
            "Known"
        ),
        PERCENTAGES!A107
    )
)</f>
        <v>20A-20</v>
      </c>
      <c r="B107" t="str">
        <f>IF(
    ISERROR(PERCENTAGES!B107),
    "",
    IF(
        ISNUMBER(PERCENTAGES!B107),
        IF(
            PERCENTAGES!B107 &lt; 0.6,
            "NotKnown",
            "Known"
        ),
        PERCENTAGES!B107
    )
)</f>
        <v/>
      </c>
      <c r="C107" t="str">
        <f>IF(
    ISERROR(PERCENTAGES!C107),
    "",
    IF(
        ISNUMBER(PERCENTAGES!C107),
        IF(
            PERCENTAGES!C107 &lt; 0.6,
            "NotKnown",
            "Known"
        ),
        PERCENTAGES!C107
    )
)</f>
        <v>NotKnown</v>
      </c>
      <c r="D107" t="str">
        <f>IF(
    ISERROR(PERCENTAGES!D107),
    "",
    IF(
        ISNUMBER(PERCENTAGES!D107),
        IF(
            PERCENTAGES!D107 &lt; 0.6,
            "NotKnown",
            "Known"
        ),
        PERCENTAGES!D107
    )
)</f>
        <v>NotKnown</v>
      </c>
      <c r="E107" t="str">
        <f>IF(
    ISERROR(PERCENTAGES!E107),
    "",
    IF(
        ISNUMBER(PERCENTAGES!E107),
        IF(
            PERCENTAGES!E107 &lt; 0.6,
            "NotKnown",
            "Known"
        ),
        PERCENTAGES!E107
    )
)</f>
        <v>NotKnown</v>
      </c>
      <c r="F107" t="str">
        <f>IF(
    ISERROR(PERCENTAGES!F107),
    "",
    IF(
        ISNUMBER(PERCENTAGES!F107),
        IF(
            PERCENTAGES!F107 &lt; 0.6,
            "NotKnown",
            "Known"
        ),
        PERCENTAGES!F107
    )
)</f>
        <v>Known</v>
      </c>
      <c r="G107" t="str">
        <f>IF(
    ISERROR(PERCENTAGES!G107),
    "",
    IF(
        ISNUMBER(PERCENTAGES!G107),
        IF(
            PERCENTAGES!G107 &lt; 0.6,
            "NotKnown",
            "Known"
        ),
        PERCENTAGES!G107
    )
)</f>
        <v>NotKnown</v>
      </c>
      <c r="H107" t="str">
        <f>IF(
    ISERROR(PERCENTAGES!H107),
    "",
    IF(
        ISNUMBER(PERCENTAGES!H107),
        IF(
            PERCENTAGES!H107 &lt; 0.6,
            "NotKnown",
            "Known"
        ),
        PERCENTAGES!H107
    )
)</f>
        <v>NotKnown</v>
      </c>
      <c r="I107" t="str">
        <f>IF(
    ISERROR(PERCENTAGES!I107),
    "",
    IF(
        ISNUMBER(PERCENTAGES!I107),
        IF(
            PERCENTAGES!I107 &lt; 0.6,
            "NotKnown",
            "Known"
        ),
        PERCENTAGES!I107
    )
)</f>
        <v>Known</v>
      </c>
      <c r="J107" t="str">
        <f>IF(
    ISERROR(PERCENTAGES!J107),
    "",
    IF(
        ISNUMBER(PERCENTAGES!J107),
        IF(
            PERCENTAGES!J107 &lt; 0.6,
            "NotKnown",
            "Known"
        ),
        PERCENTAGES!J107
    )
)</f>
        <v>NotKnown</v>
      </c>
      <c r="K107" t="str">
        <f>IF(
    ISERROR(PERCENTAGES!K107),
    "",
    IF(
        ISNUMBER(PERCENTAGES!K107),
        IF(
            PERCENTAGES!K107 &lt; 0.6,
            "NotKnown",
            "Known"
        ),
        PERCENTAGES!K107
    )
)</f>
        <v>NotKnown</v>
      </c>
      <c r="L107" t="str">
        <f>IF(
    ISERROR(PERCENTAGES!L107),
    "",
    IF(
        ISNUMBER(PERCENTAGES!L107),
        IF(
            PERCENTAGES!L107 &lt; 0.6,
            "NotKnown",
            "Known"
        ),
        PERCENTAGES!L107
    )
)</f>
        <v>Known</v>
      </c>
      <c r="M107" t="str">
        <f>IF(
    ISERROR(PERCENTAGES!M107),
    "",
    IF(
        ISNUMBER(PERCENTAGES!M107),
        IF(
            PERCENTAGES!M107 &lt; 0.6,
            "NotKnown",
            "Known"
        ),
        PERCENTAGES!M107
    )
)</f>
        <v>NotKnown</v>
      </c>
      <c r="N107" t="str">
        <f>IF(
    ISERROR(PERCENTAGES!N107),
    "",
    IF(
        ISNUMBER(PERCENTAGES!N107),
        IF(
            PERCENTAGES!N107 &lt; 0.6,
            "NotKnown",
            "Known"
        ),
        PERCENTAGES!N107
    )
)</f>
        <v>Known</v>
      </c>
      <c r="O107" t="str">
        <f>IF(
    ISERROR(PERCENTAGES!O107),
    "",
    IF(
        ISNUMBER(PERCENTAGES!O107),
        IF(
            PERCENTAGES!O107 &lt; 0.6,
            "NotKnown",
            "Known"
        ),
        PERCENTAGES!O107
    )
)</f>
        <v>NotKnown</v>
      </c>
      <c r="P107" t="str">
        <f>IF(
    ISERROR(PERCENTAGES!P107),
    "",
    IF(
        ISNUMBER(PERCENTAGES!P107),
        IF(
            PERCENTAGES!P107 &lt; 0.6,
            "NotKnown",
            "Known"
        ),
        PERCENTAGES!P107
    )
)</f>
        <v/>
      </c>
      <c r="Q107" t="str">
        <f>IF(
    ISERROR(PERCENTAGES!Q107),
    "",
    IF(
        ISNUMBER(PERCENTAGES!Q107),
        IF(
            PERCENTAGES!Q107 &lt; 0.6,
            "NotKnown",
            "Known"
        ),
        PERCENTAGES!Q107
    )
)</f>
        <v/>
      </c>
      <c r="R107" t="str">
        <f>IF(
    ISERROR(PERCENTAGES!R107),
    "",
    IF(
        ISNUMBER(PERCENTAGES!R107),
        IF(
            PERCENTAGES!R107 &lt; 0.6,
            "NotKnown",
            "Known"
        ),
        PERCENTAGES!R107
    )
)</f>
        <v>NotKnown</v>
      </c>
      <c r="S107" t="str">
        <f>IF(
    ISERROR(PERCENTAGES!S107),
    "",
    IF(
        ISNUMBER(PERCENTAGES!S107),
        IF(
            PERCENTAGES!S107 &lt; 0.6,
            "NotKnown",
            "Known"
        ),
        PERCENTAGES!S107
    )
)</f>
        <v>NotKnown</v>
      </c>
      <c r="T107" t="str">
        <f>IF(
    ISERROR(PERCENTAGES!T107),
    "",
    IF(
        ISNUMBER(PERCENTAGES!T107),
        IF(
            PERCENTAGES!T107 &lt; 0.6,
            "NotKnown",
            "Known"
        ),
        PERCENTAGES!T107
    )
)</f>
        <v>NotKnown</v>
      </c>
      <c r="U107" t="str">
        <f>IF(
    ISERROR(PERCENTAGES!U107),
    "",
    IF(
        ISNUMBER(PERCENTAGES!U107),
        IF(
            PERCENTAGES!U107 &lt; 0.6,
            "NotKnown",
            "Known"
        ),
        PERCENTAGES!U107
    )
)</f>
        <v>NotKnown</v>
      </c>
      <c r="V107" t="str">
        <f>IF(
    ISERROR(PERCENTAGES!V107),
    "",
    IF(
        ISNUMBER(PERCENTAGES!V107),
        IF(
            PERCENTAGES!V107 &lt; 0.6,
            "NotKnown",
            "Known"
        ),
        PERCENTAGES!V107
    )
)</f>
        <v>NotKnown</v>
      </c>
      <c r="W107" t="str">
        <f>IF(
    ISERROR(PERCENTAGES!W107),
    "",
    IF(
        ISNUMBER(PERCENTAGES!W107),
        IF(
            PERCENTAGES!W107 &lt; 0.6,
            "NotKnown",
            "Known"
        ),
        PERCENTAGES!W107
    )
)</f>
        <v>NotKnown</v>
      </c>
      <c r="X107" t="str">
        <f>IF(
    ISERROR(PERCENTAGES!X107),
    "",
    IF(
        ISNUMBER(PERCENTAGES!X107),
        IF(
            PERCENTAGES!X107 &lt; 0.6,
            "NotKnown",
            "Known"
        ),
        PERCENTAGES!X107
    )
)</f>
        <v>NotKnown</v>
      </c>
      <c r="Y107" t="str">
        <f>IF(
    ISERROR(PERCENTAGES!Y107),
    "",
    IF(
        ISNUMBER(PERCENTAGES!Y107),
        IF(
            PERCENTAGES!Y107 &lt; 0.6,
            "NotKnown",
            "Known"
        ),
        PERCENTAGES!Y107
    )
)</f>
        <v>NotKnown</v>
      </c>
      <c r="Z107" t="str">
        <f>IF(
    ISERROR(PERCENTAGES!Z107),
    "",
    IF(
        ISNUMBER(PERCENTAGES!Z107),
        IF(
            PERCENTAGES!Z107 &lt; 0.6,
            "NotKnown",
            "Known"
        ),
        PERCENTAGES!Z107
    )
)</f>
        <v>NotKnown</v>
      </c>
      <c r="AA107" t="str">
        <f>IF(
    ISERROR(PERCENTAGES!AA107),
    "",
    IF(
        ISNUMBER(PERCENTAGES!AA107),
        IF(
            PERCENTAGES!AA107 &lt; 0.6,
            "NotKnown",
            "Known"
        ),
        PERCENTAGES!AA107
    )
)</f>
        <v>NotKnown</v>
      </c>
      <c r="AB107" t="str">
        <f>IF(
    ISERROR(PERCENTAGES!AB107),
    "",
    IF(
        ISNUMBER(PERCENTAGES!AB107),
        IF(
            PERCENTAGES!AB107 &lt; 0.6,
            "NotKnown",
            "Known"
        ),
        PERCENTAGES!AB107
    )
)</f>
        <v>NotKnown</v>
      </c>
      <c r="AC107" t="str">
        <f>IF(
    ISERROR(PERCENTAGES!AC107),
    "",
    IF(
        ISNUMBER(PERCENTAGES!AC107),
        IF(
            PERCENTAGES!AC107 &lt; 0.6,
            "NotKnown",
            "Known"
        ),
        PERCENTAGES!AC107
    )
)</f>
        <v>Known</v>
      </c>
      <c r="AD107" t="str">
        <f>IF(
    ISERROR(PERCENTAGES!AD107),
    "",
    IF(
        ISNUMBER(PERCENTAGES!AD107),
        IF(
            PERCENTAGES!AD107 &lt; 0.6,
            "NotKnown",
            "Known"
        ),
        PERCENTAGES!AD107
    )
)</f>
        <v/>
      </c>
      <c r="AE107" t="str">
        <f>IF(
    ISERROR(PERCENTAGES!AE107),
    "",
    IF(
        ISNUMBER(PERCENTAGES!AE107),
        IF(
            PERCENTAGES!AE107 &lt; 0.6,
            "NotKnown",
            "Known"
        ),
        PERCENTAGES!AE107
    )
)</f>
        <v/>
      </c>
      <c r="AF107" t="str">
        <f>IF(
    ISERROR(PERCENTAGES!AF107),
    "",
    IF(
        ISNUMBER(PERCENTAGES!AF107),
        IF(
            PERCENTAGES!AF107 &lt; 0.6,
            "NotKnown",
            "Known"
        ),
        PERCENTAGES!AF107
    )
)</f>
        <v>Known</v>
      </c>
      <c r="AG107" t="str">
        <f>IF(
    ISERROR(PERCENTAGES!AG107),
    "",
    IF(
        ISNUMBER(PERCENTAGES!AG107),
        IF(
            PERCENTAGES!AG107 &lt; 0.6,
            "NotKnown",
            "Known"
        ),
        PERCENTAGES!AG107
    )
)</f>
        <v>NotKnown</v>
      </c>
      <c r="AH107" t="str">
        <f>IF(
    ISERROR(PERCENTAGES!AH107),
    "",
    IF(
        ISNUMBER(PERCENTAGES!AH107),
        IF(
            PERCENTAGES!AH107 &lt; 0.6,
            "NotKnown",
            "Known"
        ),
        PERCENTAGES!AH107
    )
)</f>
        <v>Known</v>
      </c>
      <c r="AI107" t="str">
        <f>IF(
    ISERROR(PERCENTAGES!AI107),
    "",
    IF(
        ISNUMBER(PERCENTAGES!AI107),
        IF(
            PERCENTAGES!AI107 &lt; 0.6,
            "NotKnown",
            "Known"
        ),
        PERCENTAGES!AI107
    )
)</f>
        <v>Known</v>
      </c>
      <c r="AJ107" t="str">
        <f>IF(
    ISERROR(PERCENTAGES!AJ107),
    "",
    IF(
        ISNUMBER(PERCENTAGES!AJ107),
        IF(
            PERCENTAGES!AJ107 &lt; 0.6,
            "NotKnown",
            "Known"
        ),
        PERCENTAGES!AJ107
    )
)</f>
        <v/>
      </c>
      <c r="AK107" t="str">
        <f>IF(
    ISERROR(PERCENTAGES!AK107),
    "",
    IF(
        ISNUMBER(PERCENTAGES!AK107),
        IF(
            PERCENTAGES!AK107 &lt; 0.6,
            "NotKnown",
            "Known"
        ),
        PERCENTAGES!AK107
    )
)</f>
        <v>Known</v>
      </c>
      <c r="AL107" t="str">
        <f>IF(
    ISERROR(PERCENTAGES!AL107),
    "",
    IF(
        ISNUMBER(PERCENTAGES!AL107),
        IF(
            PERCENTAGES!AL107 &lt; 0.6,
            "NotKnown",
            "Known"
        ),
        PERCENTAGES!AL107
    )
)</f>
        <v>NotKnown</v>
      </c>
      <c r="AM107" t="str">
        <f>IF(
    ISERROR(PERCENTAGES!AM107),
    "",
    IF(
        ISNUMBER(PERCENTAGES!AM107),
        IF(
            PERCENTAGES!AM107 &lt; 0.6,
            "NotKnown",
            "Known"
        ),
        PERCENTAGES!AM107
    )
)</f>
        <v/>
      </c>
      <c r="AN107" t="str">
        <f>IF(
    ISERROR(PERCENTAGES!AN107),
    "",
    IF(
        ISNUMBER(PERCENTAGES!AN107),
        IF(
            PERCENTAGES!AN107 &lt; 0.6,
            "NotKnown",
            "Known"
        ),
        PERCENTAGES!AN107
    )
)</f>
        <v/>
      </c>
      <c r="AO107" t="str">
        <f>IF(
    ISERROR(PERCENTAGES!AO107),
    "",
    IF(
        ISNUMBER(PERCENTAGES!AO107),
        IF(
            PERCENTAGES!AO107 &lt; 0.6,
            "NotKnown",
            "Known"
        ),
        PERCENTAGES!AO107
    )
)</f>
        <v/>
      </c>
      <c r="AP107" t="str">
        <f>IF(
    ISERROR(PERCENTAGES!AP107),
    "",
    IF(
        ISNUMBER(PERCENTAGES!AP107),
        IF(
            PERCENTAGES!AP107 &lt; 0.6,
            "NotKnown",
            "Known"
        ),
        PERCENTAGES!AP107
    )
)</f>
        <v>NotKnown</v>
      </c>
      <c r="AQ107" t="str">
        <f>IF(
    ISERROR(PERCENTAGES!AQ107),
    "",
    IF(
        ISNUMBER(PERCENTAGES!AQ107),
        IF(
            PERCENTAGES!AQ107 &lt; 0.6,
            "NotKnown",
            "Known"
        ),
        PERCENTAGES!AQ107
    )
)</f>
        <v/>
      </c>
      <c r="AR107" t="str">
        <f>IF(
    ISERROR(PERCENTAGES!AR107),
    "",
    IF(
        ISNUMBER(PERCENTAGES!AR107),
        IF(
            PERCENTAGES!AR107 &lt; 0.6,
            "NotKnown",
            "Known"
        ),
        PERCENTAGES!AR107
    )
)</f>
        <v>NotKnown</v>
      </c>
      <c r="AS107" t="str">
        <f>IF(
    ISERROR(PERCENTAGES!AS107),
    "",
    IF(
        ISNUMBER(PERCENTAGES!AS107),
        IF(
            PERCENTAGES!AS107 &lt; 0.6,
            "NotKnown",
            "Known"
        ),
        PERCENTAGES!AS107
    )
)</f>
        <v>NotKnown</v>
      </c>
      <c r="AT107" t="str">
        <f>IF(
    ISERROR(PERCENTAGES!AT107),
    "",
    IF(
        ISNUMBER(PERCENTAGES!AT107),
        IF(
            PERCENTAGES!AT107 &lt; 0.6,
            "NotKnown",
            "Known"
        ),
        PERCENTAGES!AT107
    )
)</f>
        <v>NotKnown</v>
      </c>
    </row>
    <row r="108">
      <c r="A108" s="1" t="str">
        <f>IF(
    ISERROR(PERCENTAGES!A108),
    "",
    IF(
        ISNUMBER(PERCENTAGES!A108),
        IF(
            PERCENTAGES!A108 &lt; 0.6,
            "NotKnown",
            "Known"
        ),
        PERCENTAGES!A108
    )
)</f>
        <v>20A-21</v>
      </c>
      <c r="B108" t="str">
        <f>IF(
    ISERROR(PERCENTAGES!B108),
    "",
    IF(
        ISNUMBER(PERCENTAGES!B108),
        IF(
            PERCENTAGES!B108 &lt; 0.6,
            "NotKnown",
            "Known"
        ),
        PERCENTAGES!B108
    )
)</f>
        <v/>
      </c>
      <c r="C108" t="str">
        <f>IF(
    ISERROR(PERCENTAGES!C108),
    "",
    IF(
        ISNUMBER(PERCENTAGES!C108),
        IF(
            PERCENTAGES!C108 &lt; 0.6,
            "NotKnown",
            "Known"
        ),
        PERCENTAGES!C108
    )
)</f>
        <v>Known</v>
      </c>
      <c r="D108" t="str">
        <f>IF(
    ISERROR(PERCENTAGES!D108),
    "",
    IF(
        ISNUMBER(PERCENTAGES!D108),
        IF(
            PERCENTAGES!D108 &lt; 0.6,
            "NotKnown",
            "Known"
        ),
        PERCENTAGES!D108
    )
)</f>
        <v>Known</v>
      </c>
      <c r="E108" t="str">
        <f>IF(
    ISERROR(PERCENTAGES!E108),
    "",
    IF(
        ISNUMBER(PERCENTAGES!E108),
        IF(
            PERCENTAGES!E108 &lt; 0.6,
            "NotKnown",
            "Known"
        ),
        PERCENTAGES!E108
    )
)</f>
        <v>NotKnown</v>
      </c>
      <c r="F108" t="str">
        <f>IF(
    ISERROR(PERCENTAGES!F108),
    "",
    IF(
        ISNUMBER(PERCENTAGES!F108),
        IF(
            PERCENTAGES!F108 &lt; 0.6,
            "NotKnown",
            "Known"
        ),
        PERCENTAGES!F108
    )
)</f>
        <v>Known</v>
      </c>
      <c r="G108" t="str">
        <f>IF(
    ISERROR(PERCENTAGES!G108),
    "",
    IF(
        ISNUMBER(PERCENTAGES!G108),
        IF(
            PERCENTAGES!G108 &lt; 0.6,
            "NotKnown",
            "Known"
        ),
        PERCENTAGES!G108
    )
)</f>
        <v>NotKnown</v>
      </c>
      <c r="H108" t="str">
        <f>IF(
    ISERROR(PERCENTAGES!H108),
    "",
    IF(
        ISNUMBER(PERCENTAGES!H108),
        IF(
            PERCENTAGES!H108 &lt; 0.6,
            "NotKnown",
            "Known"
        ),
        PERCENTAGES!H108
    )
)</f>
        <v>Known</v>
      </c>
      <c r="I108" t="str">
        <f>IF(
    ISERROR(PERCENTAGES!I108),
    "",
    IF(
        ISNUMBER(PERCENTAGES!I108),
        IF(
            PERCENTAGES!I108 &lt; 0.6,
            "NotKnown",
            "Known"
        ),
        PERCENTAGES!I108
    )
)</f>
        <v>Known</v>
      </c>
      <c r="J108" t="str">
        <f>IF(
    ISERROR(PERCENTAGES!J108),
    "",
    IF(
        ISNUMBER(PERCENTAGES!J108),
        IF(
            PERCENTAGES!J108 &lt; 0.6,
            "NotKnown",
            "Known"
        ),
        PERCENTAGES!J108
    )
)</f>
        <v>NotKnown</v>
      </c>
      <c r="K108" t="str">
        <f>IF(
    ISERROR(PERCENTAGES!K108),
    "",
    IF(
        ISNUMBER(PERCENTAGES!K108),
        IF(
            PERCENTAGES!K108 &lt; 0.6,
            "NotKnown",
            "Known"
        ),
        PERCENTAGES!K108
    )
)</f>
        <v>Known</v>
      </c>
      <c r="L108" t="str">
        <f>IF(
    ISERROR(PERCENTAGES!L108),
    "",
    IF(
        ISNUMBER(PERCENTAGES!L108),
        IF(
            PERCENTAGES!L108 &lt; 0.6,
            "NotKnown",
            "Known"
        ),
        PERCENTAGES!L108
    )
)</f>
        <v>Known</v>
      </c>
      <c r="M108" t="str">
        <f>IF(
    ISERROR(PERCENTAGES!M108),
    "",
    IF(
        ISNUMBER(PERCENTAGES!M108),
        IF(
            PERCENTAGES!M108 &lt; 0.6,
            "NotKnown",
            "Known"
        ),
        PERCENTAGES!M108
    )
)</f>
        <v>Known</v>
      </c>
      <c r="N108" t="str">
        <f>IF(
    ISERROR(PERCENTAGES!N108),
    "",
    IF(
        ISNUMBER(PERCENTAGES!N108),
        IF(
            PERCENTAGES!N108 &lt; 0.6,
            "NotKnown",
            "Known"
        ),
        PERCENTAGES!N108
    )
)</f>
        <v>NotKnown</v>
      </c>
      <c r="O108" t="str">
        <f>IF(
    ISERROR(PERCENTAGES!O108),
    "",
    IF(
        ISNUMBER(PERCENTAGES!O108),
        IF(
            PERCENTAGES!O108 &lt; 0.6,
            "NotKnown",
            "Known"
        ),
        PERCENTAGES!O108
    )
)</f>
        <v>Known</v>
      </c>
      <c r="P108" t="str">
        <f>IF(
    ISERROR(PERCENTAGES!P108),
    "",
    IF(
        ISNUMBER(PERCENTAGES!P108),
        IF(
            PERCENTAGES!P108 &lt; 0.6,
            "NotKnown",
            "Known"
        ),
        PERCENTAGES!P108
    )
)</f>
        <v/>
      </c>
      <c r="Q108" t="str">
        <f>IF(
    ISERROR(PERCENTAGES!Q108),
    "",
    IF(
        ISNUMBER(PERCENTAGES!Q108),
        IF(
            PERCENTAGES!Q108 &lt; 0.6,
            "NotKnown",
            "Known"
        ),
        PERCENTAGES!Q108
    )
)</f>
        <v/>
      </c>
      <c r="R108" t="str">
        <f>IF(
    ISERROR(PERCENTAGES!R108),
    "",
    IF(
        ISNUMBER(PERCENTAGES!R108),
        IF(
            PERCENTAGES!R108 &lt; 0.6,
            "NotKnown",
            "Known"
        ),
        PERCENTAGES!R108
    )
)</f>
        <v>Known</v>
      </c>
      <c r="S108" t="str">
        <f>IF(
    ISERROR(PERCENTAGES!S108),
    "",
    IF(
        ISNUMBER(PERCENTAGES!S108),
        IF(
            PERCENTAGES!S108 &lt; 0.6,
            "NotKnown",
            "Known"
        ),
        PERCENTAGES!S108
    )
)</f>
        <v>Known</v>
      </c>
      <c r="T108" t="str">
        <f>IF(
    ISERROR(PERCENTAGES!T108),
    "",
    IF(
        ISNUMBER(PERCENTAGES!T108),
        IF(
            PERCENTAGES!T108 &lt; 0.6,
            "NotKnown",
            "Known"
        ),
        PERCENTAGES!T108
    )
)</f>
        <v>Known</v>
      </c>
      <c r="U108" t="str">
        <f>IF(
    ISERROR(PERCENTAGES!U108),
    "",
    IF(
        ISNUMBER(PERCENTAGES!U108),
        IF(
            PERCENTAGES!U108 &lt; 0.6,
            "NotKnown",
            "Known"
        ),
        PERCENTAGES!U108
    )
)</f>
        <v>Known</v>
      </c>
      <c r="V108" t="str">
        <f>IF(
    ISERROR(PERCENTAGES!V108),
    "",
    IF(
        ISNUMBER(PERCENTAGES!V108),
        IF(
            PERCENTAGES!V108 &lt; 0.6,
            "NotKnown",
            "Known"
        ),
        PERCENTAGES!V108
    )
)</f>
        <v>Known</v>
      </c>
      <c r="W108" t="str">
        <f>IF(
    ISERROR(PERCENTAGES!W108),
    "",
    IF(
        ISNUMBER(PERCENTAGES!W108),
        IF(
            PERCENTAGES!W108 &lt; 0.6,
            "NotKnown",
            "Known"
        ),
        PERCENTAGES!W108
    )
)</f>
        <v>Known</v>
      </c>
      <c r="X108" t="str">
        <f>IF(
    ISERROR(PERCENTAGES!X108),
    "",
    IF(
        ISNUMBER(PERCENTAGES!X108),
        IF(
            PERCENTAGES!X108 &lt; 0.6,
            "NotKnown",
            "Known"
        ),
        PERCENTAGES!X108
    )
)</f>
        <v>Known</v>
      </c>
      <c r="Y108" t="str">
        <f>IF(
    ISERROR(PERCENTAGES!Y108),
    "",
    IF(
        ISNUMBER(PERCENTAGES!Y108),
        IF(
            PERCENTAGES!Y108 &lt; 0.6,
            "NotKnown",
            "Known"
        ),
        PERCENTAGES!Y108
    )
)</f>
        <v>Known</v>
      </c>
      <c r="Z108" t="str">
        <f>IF(
    ISERROR(PERCENTAGES!Z108),
    "",
    IF(
        ISNUMBER(PERCENTAGES!Z108),
        IF(
            PERCENTAGES!Z108 &lt; 0.6,
            "NotKnown",
            "Known"
        ),
        PERCENTAGES!Z108
    )
)</f>
        <v>NotKnown</v>
      </c>
      <c r="AA108" t="str">
        <f>IF(
    ISERROR(PERCENTAGES!AA108),
    "",
    IF(
        ISNUMBER(PERCENTAGES!AA108),
        IF(
            PERCENTAGES!AA108 &lt; 0.6,
            "NotKnown",
            "Known"
        ),
        PERCENTAGES!AA108
    )
)</f>
        <v>Known</v>
      </c>
      <c r="AB108" t="str">
        <f>IF(
    ISERROR(PERCENTAGES!AB108),
    "",
    IF(
        ISNUMBER(PERCENTAGES!AB108),
        IF(
            PERCENTAGES!AB108 &lt; 0.6,
            "NotKnown",
            "Known"
        ),
        PERCENTAGES!AB108
    )
)</f>
        <v>NotKnown</v>
      </c>
      <c r="AC108" t="str">
        <f>IF(
    ISERROR(PERCENTAGES!AC108),
    "",
    IF(
        ISNUMBER(PERCENTAGES!AC108),
        IF(
            PERCENTAGES!AC108 &lt; 0.6,
            "NotKnown",
            "Known"
        ),
        PERCENTAGES!AC108
    )
)</f>
        <v>Known</v>
      </c>
      <c r="AD108" t="str">
        <f>IF(
    ISERROR(PERCENTAGES!AD108),
    "",
    IF(
        ISNUMBER(PERCENTAGES!AD108),
        IF(
            PERCENTAGES!AD108 &lt; 0.6,
            "NotKnown",
            "Known"
        ),
        PERCENTAGES!AD108
    )
)</f>
        <v/>
      </c>
      <c r="AE108" t="str">
        <f>IF(
    ISERROR(PERCENTAGES!AE108),
    "",
    IF(
        ISNUMBER(PERCENTAGES!AE108),
        IF(
            PERCENTAGES!AE108 &lt; 0.6,
            "NotKnown",
            "Known"
        ),
        PERCENTAGES!AE108
    )
)</f>
        <v/>
      </c>
      <c r="AF108" t="str">
        <f>IF(
    ISERROR(PERCENTAGES!AF108),
    "",
    IF(
        ISNUMBER(PERCENTAGES!AF108),
        IF(
            PERCENTAGES!AF108 &lt; 0.6,
            "NotKnown",
            "Known"
        ),
        PERCENTAGES!AF108
    )
)</f>
        <v>Known</v>
      </c>
      <c r="AG108" t="str">
        <f>IF(
    ISERROR(PERCENTAGES!AG108),
    "",
    IF(
        ISNUMBER(PERCENTAGES!AG108),
        IF(
            PERCENTAGES!AG108 &lt; 0.6,
            "NotKnown",
            "Known"
        ),
        PERCENTAGES!AG108
    )
)</f>
        <v>NotKnown</v>
      </c>
      <c r="AH108" t="str">
        <f>IF(
    ISERROR(PERCENTAGES!AH108),
    "",
    IF(
        ISNUMBER(PERCENTAGES!AH108),
        IF(
            PERCENTAGES!AH108 &lt; 0.6,
            "NotKnown",
            "Known"
        ),
        PERCENTAGES!AH108
    )
)</f>
        <v>NotKnown</v>
      </c>
      <c r="AI108" t="str">
        <f>IF(
    ISERROR(PERCENTAGES!AI108),
    "",
    IF(
        ISNUMBER(PERCENTAGES!AI108),
        IF(
            PERCENTAGES!AI108 &lt; 0.6,
            "NotKnown",
            "Known"
        ),
        PERCENTAGES!AI108
    )
)</f>
        <v>NotKnown</v>
      </c>
      <c r="AJ108" t="str">
        <f>IF(
    ISERROR(PERCENTAGES!AJ108),
    "",
    IF(
        ISNUMBER(PERCENTAGES!AJ108),
        IF(
            PERCENTAGES!AJ108 &lt; 0.6,
            "NotKnown",
            "Known"
        ),
        PERCENTAGES!AJ108
    )
)</f>
        <v/>
      </c>
      <c r="AK108" t="str">
        <f>IF(
    ISERROR(PERCENTAGES!AK108),
    "",
    IF(
        ISNUMBER(PERCENTAGES!AK108),
        IF(
            PERCENTAGES!AK108 &lt; 0.6,
            "NotKnown",
            "Known"
        ),
        PERCENTAGES!AK108
    )
)</f>
        <v>Known</v>
      </c>
      <c r="AL108" t="str">
        <f>IF(
    ISERROR(PERCENTAGES!AL108),
    "",
    IF(
        ISNUMBER(PERCENTAGES!AL108),
        IF(
            PERCENTAGES!AL108 &lt; 0.6,
            "NotKnown",
            "Known"
        ),
        PERCENTAGES!AL108
    )
)</f>
        <v>NotKnown</v>
      </c>
      <c r="AM108" t="str">
        <f>IF(
    ISERROR(PERCENTAGES!AM108),
    "",
    IF(
        ISNUMBER(PERCENTAGES!AM108),
        IF(
            PERCENTAGES!AM108 &lt; 0.6,
            "NotKnown",
            "Known"
        ),
        PERCENTAGES!AM108
    )
)</f>
        <v/>
      </c>
      <c r="AN108" t="str">
        <f>IF(
    ISERROR(PERCENTAGES!AN108),
    "",
    IF(
        ISNUMBER(PERCENTAGES!AN108),
        IF(
            PERCENTAGES!AN108 &lt; 0.6,
            "NotKnown",
            "Known"
        ),
        PERCENTAGES!AN108
    )
)</f>
        <v/>
      </c>
      <c r="AO108" t="str">
        <f>IF(
    ISERROR(PERCENTAGES!AO108),
    "",
    IF(
        ISNUMBER(PERCENTAGES!AO108),
        IF(
            PERCENTAGES!AO108 &lt; 0.6,
            "NotKnown",
            "Known"
        ),
        PERCENTAGES!AO108
    )
)</f>
        <v/>
      </c>
      <c r="AP108" t="str">
        <f>IF(
    ISERROR(PERCENTAGES!AP108),
    "",
    IF(
        ISNUMBER(PERCENTAGES!AP108),
        IF(
            PERCENTAGES!AP108 &lt; 0.6,
            "NotKnown",
            "Known"
        ),
        PERCENTAGES!AP108
    )
)</f>
        <v>Known</v>
      </c>
      <c r="AQ108" t="str">
        <f>IF(
    ISERROR(PERCENTAGES!AQ108),
    "",
    IF(
        ISNUMBER(PERCENTAGES!AQ108),
        IF(
            PERCENTAGES!AQ108 &lt; 0.6,
            "NotKnown",
            "Known"
        ),
        PERCENTAGES!AQ108
    )
)</f>
        <v/>
      </c>
      <c r="AR108" t="str">
        <f>IF(
    ISERROR(PERCENTAGES!AR108),
    "",
    IF(
        ISNUMBER(PERCENTAGES!AR108),
        IF(
            PERCENTAGES!AR108 &lt; 0.6,
            "NotKnown",
            "Known"
        ),
        PERCENTAGES!AR108
    )
)</f>
        <v>Known</v>
      </c>
      <c r="AS108" t="str">
        <f>IF(
    ISERROR(PERCENTAGES!AS108),
    "",
    IF(
        ISNUMBER(PERCENTAGES!AS108),
        IF(
            PERCENTAGES!AS108 &lt; 0.6,
            "NotKnown",
            "Known"
        ),
        PERCENTAGES!AS108
    )
)</f>
        <v>Known</v>
      </c>
      <c r="AT108" t="str">
        <f>IF(
    ISERROR(PERCENTAGES!AT108),
    "",
    IF(
        ISNUMBER(PERCENTAGES!AT108),
        IF(
            PERCENTAGES!AT108 &lt; 0.6,
            "NotKnown",
            "Known"
        ),
        PERCENTAGES!AT108
    )
)</f>
        <v>Known</v>
      </c>
    </row>
    <row r="109">
      <c r="A109" s="1" t="str">
        <f>IF(
    ISERROR(PERCENTAGES!A109),
    "",
    IF(
        ISNUMBER(PERCENTAGES!A109),
        IF(
            PERCENTAGES!A109 &lt; 0.6,
            "NotKnown",
            "Known"
        ),
        PERCENTAGES!A109
    )
)</f>
        <v>20A-22</v>
      </c>
      <c r="B109" t="str">
        <f>IF(
    ISERROR(PERCENTAGES!B109),
    "",
    IF(
        ISNUMBER(PERCENTAGES!B109),
        IF(
            PERCENTAGES!B109 &lt; 0.6,
            "NotKnown",
            "Known"
        ),
        PERCENTAGES!B109
    )
)</f>
        <v/>
      </c>
      <c r="C109" t="str">
        <f>IF(
    ISERROR(PERCENTAGES!C109),
    "",
    IF(
        ISNUMBER(PERCENTAGES!C109),
        IF(
            PERCENTAGES!C109 &lt; 0.6,
            "NotKnown",
            "Known"
        ),
        PERCENTAGES!C109
    )
)</f>
        <v>Known</v>
      </c>
      <c r="D109" t="str">
        <f>IF(
    ISERROR(PERCENTAGES!D109),
    "",
    IF(
        ISNUMBER(PERCENTAGES!D109),
        IF(
            PERCENTAGES!D109 &lt; 0.6,
            "NotKnown",
            "Known"
        ),
        PERCENTAGES!D109
    )
)</f>
        <v>Known</v>
      </c>
      <c r="E109" t="str">
        <f>IF(
    ISERROR(PERCENTAGES!E109),
    "",
    IF(
        ISNUMBER(PERCENTAGES!E109),
        IF(
            PERCENTAGES!E109 &lt; 0.6,
            "NotKnown",
            "Known"
        ),
        PERCENTAGES!E109
    )
)</f>
        <v>NotKnown</v>
      </c>
      <c r="F109" t="str">
        <f>IF(
    ISERROR(PERCENTAGES!F109),
    "",
    IF(
        ISNUMBER(PERCENTAGES!F109),
        IF(
            PERCENTAGES!F109 &lt; 0.6,
            "NotKnown",
            "Known"
        ),
        PERCENTAGES!F109
    )
)</f>
        <v>Known</v>
      </c>
      <c r="G109" t="str">
        <f>IF(
    ISERROR(PERCENTAGES!G109),
    "",
    IF(
        ISNUMBER(PERCENTAGES!G109),
        IF(
            PERCENTAGES!G109 &lt; 0.6,
            "NotKnown",
            "Known"
        ),
        PERCENTAGES!G109
    )
)</f>
        <v>NotKnown</v>
      </c>
      <c r="H109" t="str">
        <f>IF(
    ISERROR(PERCENTAGES!H109),
    "",
    IF(
        ISNUMBER(PERCENTAGES!H109),
        IF(
            PERCENTAGES!H109 &lt; 0.6,
            "NotKnown",
            "Known"
        ),
        PERCENTAGES!H109
    )
)</f>
        <v>Known</v>
      </c>
      <c r="I109" t="str">
        <f>IF(
    ISERROR(PERCENTAGES!I109),
    "",
    IF(
        ISNUMBER(PERCENTAGES!I109),
        IF(
            PERCENTAGES!I109 &lt; 0.6,
            "NotKnown",
            "Known"
        ),
        PERCENTAGES!I109
    )
)</f>
        <v>Known</v>
      </c>
      <c r="J109" t="str">
        <f>IF(
    ISERROR(PERCENTAGES!J109),
    "",
    IF(
        ISNUMBER(PERCENTAGES!J109),
        IF(
            PERCENTAGES!J109 &lt; 0.6,
            "NotKnown",
            "Known"
        ),
        PERCENTAGES!J109
    )
)</f>
        <v>Known</v>
      </c>
      <c r="K109" t="str">
        <f>IF(
    ISERROR(PERCENTAGES!K109),
    "",
    IF(
        ISNUMBER(PERCENTAGES!K109),
        IF(
            PERCENTAGES!K109 &lt; 0.6,
            "NotKnown",
            "Known"
        ),
        PERCENTAGES!K109
    )
)</f>
        <v>Known</v>
      </c>
      <c r="L109" t="str">
        <f>IF(
    ISERROR(PERCENTAGES!L109),
    "",
    IF(
        ISNUMBER(PERCENTAGES!L109),
        IF(
            PERCENTAGES!L109 &lt; 0.6,
            "NotKnown",
            "Known"
        ),
        PERCENTAGES!L109
    )
)</f>
        <v>Known</v>
      </c>
      <c r="M109" t="str">
        <f>IF(
    ISERROR(PERCENTAGES!M109),
    "",
    IF(
        ISNUMBER(PERCENTAGES!M109),
        IF(
            PERCENTAGES!M109 &lt; 0.6,
            "NotKnown",
            "Known"
        ),
        PERCENTAGES!M109
    )
)</f>
        <v>Known</v>
      </c>
      <c r="N109" t="str">
        <f>IF(
    ISERROR(PERCENTAGES!N109),
    "",
    IF(
        ISNUMBER(PERCENTAGES!N109),
        IF(
            PERCENTAGES!N109 &lt; 0.6,
            "NotKnown",
            "Known"
        ),
        PERCENTAGES!N109
    )
)</f>
        <v>Known</v>
      </c>
      <c r="O109" t="str">
        <f>IF(
    ISERROR(PERCENTAGES!O109),
    "",
    IF(
        ISNUMBER(PERCENTAGES!O109),
        IF(
            PERCENTAGES!O109 &lt; 0.6,
            "NotKnown",
            "Known"
        ),
        PERCENTAGES!O109
    )
)</f>
        <v>Known</v>
      </c>
      <c r="P109" t="str">
        <f>IF(
    ISERROR(PERCENTAGES!P109),
    "",
    IF(
        ISNUMBER(PERCENTAGES!P109),
        IF(
            PERCENTAGES!P109 &lt; 0.6,
            "NotKnown",
            "Known"
        ),
        PERCENTAGES!P109
    )
)</f>
        <v/>
      </c>
      <c r="Q109" t="str">
        <f>IF(
    ISERROR(PERCENTAGES!Q109),
    "",
    IF(
        ISNUMBER(PERCENTAGES!Q109),
        IF(
            PERCENTAGES!Q109 &lt; 0.6,
            "NotKnown",
            "Known"
        ),
        PERCENTAGES!Q109
    )
)</f>
        <v/>
      </c>
      <c r="R109" t="str">
        <f>IF(
    ISERROR(PERCENTAGES!R109),
    "",
    IF(
        ISNUMBER(PERCENTAGES!R109),
        IF(
            PERCENTAGES!R109 &lt; 0.6,
            "NotKnown",
            "Known"
        ),
        PERCENTAGES!R109
    )
)</f>
        <v>Known</v>
      </c>
      <c r="S109" t="str">
        <f>IF(
    ISERROR(PERCENTAGES!S109),
    "",
    IF(
        ISNUMBER(PERCENTAGES!S109),
        IF(
            PERCENTAGES!S109 &lt; 0.6,
            "NotKnown",
            "Known"
        ),
        PERCENTAGES!S109
    )
)</f>
        <v>Known</v>
      </c>
      <c r="T109" t="str">
        <f>IF(
    ISERROR(PERCENTAGES!T109),
    "",
    IF(
        ISNUMBER(PERCENTAGES!T109),
        IF(
            PERCENTAGES!T109 &lt; 0.6,
            "NotKnown",
            "Known"
        ),
        PERCENTAGES!T109
    )
)</f>
        <v>Known</v>
      </c>
      <c r="U109" t="str">
        <f>IF(
    ISERROR(PERCENTAGES!U109),
    "",
    IF(
        ISNUMBER(PERCENTAGES!U109),
        IF(
            PERCENTAGES!U109 &lt; 0.6,
            "NotKnown",
            "Known"
        ),
        PERCENTAGES!U109
    )
)</f>
        <v>Known</v>
      </c>
      <c r="V109" t="str">
        <f>IF(
    ISERROR(PERCENTAGES!V109),
    "",
    IF(
        ISNUMBER(PERCENTAGES!V109),
        IF(
            PERCENTAGES!V109 &lt; 0.6,
            "NotKnown",
            "Known"
        ),
        PERCENTAGES!V109
    )
)</f>
        <v>Known</v>
      </c>
      <c r="W109" t="str">
        <f>IF(
    ISERROR(PERCENTAGES!W109),
    "",
    IF(
        ISNUMBER(PERCENTAGES!W109),
        IF(
            PERCENTAGES!W109 &lt; 0.6,
            "NotKnown",
            "Known"
        ),
        PERCENTAGES!W109
    )
)</f>
        <v>Known</v>
      </c>
      <c r="X109" t="str">
        <f>IF(
    ISERROR(PERCENTAGES!X109),
    "",
    IF(
        ISNUMBER(PERCENTAGES!X109),
        IF(
            PERCENTAGES!X109 &lt; 0.6,
            "NotKnown",
            "Known"
        ),
        PERCENTAGES!X109
    )
)</f>
        <v>Known</v>
      </c>
      <c r="Y109" t="str">
        <f>IF(
    ISERROR(PERCENTAGES!Y109),
    "",
    IF(
        ISNUMBER(PERCENTAGES!Y109),
        IF(
            PERCENTAGES!Y109 &lt; 0.6,
            "NotKnown",
            "Known"
        ),
        PERCENTAGES!Y109
    )
)</f>
        <v>NotKnown</v>
      </c>
      <c r="Z109" t="str">
        <f>IF(
    ISERROR(PERCENTAGES!Z109),
    "",
    IF(
        ISNUMBER(PERCENTAGES!Z109),
        IF(
            PERCENTAGES!Z109 &lt; 0.6,
            "NotKnown",
            "Known"
        ),
        PERCENTAGES!Z109
    )
)</f>
        <v>Known</v>
      </c>
      <c r="AA109" t="str">
        <f>IF(
    ISERROR(PERCENTAGES!AA109),
    "",
    IF(
        ISNUMBER(PERCENTAGES!AA109),
        IF(
            PERCENTAGES!AA109 &lt; 0.6,
            "NotKnown",
            "Known"
        ),
        PERCENTAGES!AA109
    )
)</f>
        <v>Known</v>
      </c>
      <c r="AB109" t="str">
        <f>IF(
    ISERROR(PERCENTAGES!AB109),
    "",
    IF(
        ISNUMBER(PERCENTAGES!AB109),
        IF(
            PERCENTAGES!AB109 &lt; 0.6,
            "NotKnown",
            "Known"
        ),
        PERCENTAGES!AB109
    )
)</f>
        <v>Known</v>
      </c>
      <c r="AC109" t="str">
        <f>IF(
    ISERROR(PERCENTAGES!AC109),
    "",
    IF(
        ISNUMBER(PERCENTAGES!AC109),
        IF(
            PERCENTAGES!AC109 &lt; 0.6,
            "NotKnown",
            "Known"
        ),
        PERCENTAGES!AC109
    )
)</f>
        <v>Known</v>
      </c>
      <c r="AD109" t="str">
        <f>IF(
    ISERROR(PERCENTAGES!AD109),
    "",
    IF(
        ISNUMBER(PERCENTAGES!AD109),
        IF(
            PERCENTAGES!AD109 &lt; 0.6,
            "NotKnown",
            "Known"
        ),
        PERCENTAGES!AD109
    )
)</f>
        <v/>
      </c>
      <c r="AE109" t="str">
        <f>IF(
    ISERROR(PERCENTAGES!AE109),
    "",
    IF(
        ISNUMBER(PERCENTAGES!AE109),
        IF(
            PERCENTAGES!AE109 &lt; 0.6,
            "NotKnown",
            "Known"
        ),
        PERCENTAGES!AE109
    )
)</f>
        <v/>
      </c>
      <c r="AF109" t="str">
        <f>IF(
    ISERROR(PERCENTAGES!AF109),
    "",
    IF(
        ISNUMBER(PERCENTAGES!AF109),
        IF(
            PERCENTAGES!AF109 &lt; 0.6,
            "NotKnown",
            "Known"
        ),
        PERCENTAGES!AF109
    )
)</f>
        <v>Known</v>
      </c>
      <c r="AG109" t="str">
        <f>IF(
    ISERROR(PERCENTAGES!AG109),
    "",
    IF(
        ISNUMBER(PERCENTAGES!AG109),
        IF(
            PERCENTAGES!AG109 &lt; 0.6,
            "NotKnown",
            "Known"
        ),
        PERCENTAGES!AG109
    )
)</f>
        <v>Known</v>
      </c>
      <c r="AH109" t="str">
        <f>IF(
    ISERROR(PERCENTAGES!AH109),
    "",
    IF(
        ISNUMBER(PERCENTAGES!AH109),
        IF(
            PERCENTAGES!AH109 &lt; 0.6,
            "NotKnown",
            "Known"
        ),
        PERCENTAGES!AH109
    )
)</f>
        <v>Known</v>
      </c>
      <c r="AI109" t="str">
        <f>IF(
    ISERROR(PERCENTAGES!AI109),
    "",
    IF(
        ISNUMBER(PERCENTAGES!AI109),
        IF(
            PERCENTAGES!AI109 &lt; 0.6,
            "NotKnown",
            "Known"
        ),
        PERCENTAGES!AI109
    )
)</f>
        <v>NotKnown</v>
      </c>
      <c r="AJ109" t="str">
        <f>IF(
    ISERROR(PERCENTAGES!AJ109),
    "",
    IF(
        ISNUMBER(PERCENTAGES!AJ109),
        IF(
            PERCENTAGES!AJ109 &lt; 0.6,
            "NotKnown",
            "Known"
        ),
        PERCENTAGES!AJ109
    )
)</f>
        <v/>
      </c>
      <c r="AK109" t="str">
        <f>IF(
    ISERROR(PERCENTAGES!AK109),
    "",
    IF(
        ISNUMBER(PERCENTAGES!AK109),
        IF(
            PERCENTAGES!AK109 &lt; 0.6,
            "NotKnown",
            "Known"
        ),
        PERCENTAGES!AK109
    )
)</f>
        <v>Known</v>
      </c>
      <c r="AL109" t="str">
        <f>IF(
    ISERROR(PERCENTAGES!AL109),
    "",
    IF(
        ISNUMBER(PERCENTAGES!AL109),
        IF(
            PERCENTAGES!AL109 &lt; 0.6,
            "NotKnown",
            "Known"
        ),
        PERCENTAGES!AL109
    )
)</f>
        <v>Known</v>
      </c>
      <c r="AM109" t="str">
        <f>IF(
    ISERROR(PERCENTAGES!AM109),
    "",
    IF(
        ISNUMBER(PERCENTAGES!AM109),
        IF(
            PERCENTAGES!AM109 &lt; 0.6,
            "NotKnown",
            "Known"
        ),
        PERCENTAGES!AM109
    )
)</f>
        <v/>
      </c>
      <c r="AN109" t="str">
        <f>IF(
    ISERROR(PERCENTAGES!AN109),
    "",
    IF(
        ISNUMBER(PERCENTAGES!AN109),
        IF(
            PERCENTAGES!AN109 &lt; 0.6,
            "NotKnown",
            "Known"
        ),
        PERCENTAGES!AN109
    )
)</f>
        <v/>
      </c>
      <c r="AO109" t="str">
        <f>IF(
    ISERROR(PERCENTAGES!AO109),
    "",
    IF(
        ISNUMBER(PERCENTAGES!AO109),
        IF(
            PERCENTAGES!AO109 &lt; 0.6,
            "NotKnown",
            "Known"
        ),
        PERCENTAGES!AO109
    )
)</f>
        <v/>
      </c>
      <c r="AP109" t="str">
        <f>IF(
    ISERROR(PERCENTAGES!AP109),
    "",
    IF(
        ISNUMBER(PERCENTAGES!AP109),
        IF(
            PERCENTAGES!AP109 &lt; 0.6,
            "NotKnown",
            "Known"
        ),
        PERCENTAGES!AP109
    )
)</f>
        <v>Known</v>
      </c>
      <c r="AQ109" t="str">
        <f>IF(
    ISERROR(PERCENTAGES!AQ109),
    "",
    IF(
        ISNUMBER(PERCENTAGES!AQ109),
        IF(
            PERCENTAGES!AQ109 &lt; 0.6,
            "NotKnown",
            "Known"
        ),
        PERCENTAGES!AQ109
    )
)</f>
        <v/>
      </c>
      <c r="AR109" t="str">
        <f>IF(
    ISERROR(PERCENTAGES!AR109),
    "",
    IF(
        ISNUMBER(PERCENTAGES!AR109),
        IF(
            PERCENTAGES!AR109 &lt; 0.6,
            "NotKnown",
            "Known"
        ),
        PERCENTAGES!AR109
    )
)</f>
        <v>Known</v>
      </c>
      <c r="AS109" t="str">
        <f>IF(
    ISERROR(PERCENTAGES!AS109),
    "",
    IF(
        ISNUMBER(PERCENTAGES!AS109),
        IF(
            PERCENTAGES!AS109 &lt; 0.6,
            "NotKnown",
            "Known"
        ),
        PERCENTAGES!AS109
    )
)</f>
        <v>Known</v>
      </c>
      <c r="AT109" t="str">
        <f>IF(
    ISERROR(PERCENTAGES!AT109),
    "",
    IF(
        ISNUMBER(PERCENTAGES!AT109),
        IF(
            PERCENTAGES!AT109 &lt; 0.6,
            "NotKnown",
            "Known"
        ),
        PERCENTAGES!AT109
    )
)</f>
        <v>Known</v>
      </c>
    </row>
    <row r="110">
      <c r="A110" s="1" t="str">
        <f>IF(
    ISERROR(PERCENTAGES!A110),
    "",
    IF(
        ISNUMBER(PERCENTAGES!A110),
        IF(
            PERCENTAGES!A110 &lt; 0.6,
            "NotKnown",
            "Known"
        ),
        PERCENTAGES!A110
    )
)</f>
        <v>31-1</v>
      </c>
      <c r="B110" t="str">
        <f>IF(
    ISERROR(PERCENTAGES!B110),
    "",
    IF(
        ISNUMBER(PERCENTAGES!B110),
        IF(
            PERCENTAGES!B110 &lt; 0.6,
            "NotKnown",
            "Known"
        ),
        PERCENTAGES!B110
    )
)</f>
        <v/>
      </c>
      <c r="C110" t="str">
        <f>IF(
    ISERROR(PERCENTAGES!C110),
    "",
    IF(
        ISNUMBER(PERCENTAGES!C110),
        IF(
            PERCENTAGES!C110 &lt; 0.6,
            "NotKnown",
            "Known"
        ),
        PERCENTAGES!C110
    )
)</f>
        <v>Known</v>
      </c>
      <c r="D110" t="str">
        <f>IF(
    ISERROR(PERCENTAGES!D110),
    "",
    IF(
        ISNUMBER(PERCENTAGES!D110),
        IF(
            PERCENTAGES!D110 &lt; 0.6,
            "NotKnown",
            "Known"
        ),
        PERCENTAGES!D110
    )
)</f>
        <v>Known</v>
      </c>
      <c r="E110" t="str">
        <f>IF(
    ISERROR(PERCENTAGES!E110),
    "",
    IF(
        ISNUMBER(PERCENTAGES!E110),
        IF(
            PERCENTAGES!E110 &lt; 0.6,
            "NotKnown",
            "Known"
        ),
        PERCENTAGES!E110
    )
)</f>
        <v>Known</v>
      </c>
      <c r="F110" t="str">
        <f>IF(
    ISERROR(PERCENTAGES!F110),
    "",
    IF(
        ISNUMBER(PERCENTAGES!F110),
        IF(
            PERCENTAGES!F110 &lt; 0.6,
            "NotKnown",
            "Known"
        ),
        PERCENTAGES!F110
    )
)</f>
        <v>Known</v>
      </c>
      <c r="G110" t="str">
        <f>IF(
    ISERROR(PERCENTAGES!G110),
    "",
    IF(
        ISNUMBER(PERCENTAGES!G110),
        IF(
            PERCENTAGES!G110 &lt; 0.6,
            "NotKnown",
            "Known"
        ),
        PERCENTAGES!G110
    )
)</f>
        <v>Known</v>
      </c>
      <c r="H110" t="str">
        <f>IF(
    ISERROR(PERCENTAGES!H110),
    "",
    IF(
        ISNUMBER(PERCENTAGES!H110),
        IF(
            PERCENTAGES!H110 &lt; 0.6,
            "NotKnown",
            "Known"
        ),
        PERCENTAGES!H110
    )
)</f>
        <v>Known</v>
      </c>
      <c r="I110" t="str">
        <f>IF(
    ISERROR(PERCENTAGES!I110),
    "",
    IF(
        ISNUMBER(PERCENTAGES!I110),
        IF(
            PERCENTAGES!I110 &lt; 0.6,
            "NotKnown",
            "Known"
        ),
        PERCENTAGES!I110
    )
)</f>
        <v>Known</v>
      </c>
      <c r="J110" t="str">
        <f>IF(
    ISERROR(PERCENTAGES!J110),
    "",
    IF(
        ISNUMBER(PERCENTAGES!J110),
        IF(
            PERCENTAGES!J110 &lt; 0.6,
            "NotKnown",
            "Known"
        ),
        PERCENTAGES!J110
    )
)</f>
        <v>Known</v>
      </c>
      <c r="K110" t="str">
        <f>IF(
    ISERROR(PERCENTAGES!K110),
    "",
    IF(
        ISNUMBER(PERCENTAGES!K110),
        IF(
            PERCENTAGES!K110 &lt; 0.6,
            "NotKnown",
            "Known"
        ),
        PERCENTAGES!K110
    )
)</f>
        <v>Known</v>
      </c>
      <c r="L110" t="str">
        <f>IF(
    ISERROR(PERCENTAGES!L110),
    "",
    IF(
        ISNUMBER(PERCENTAGES!L110),
        IF(
            PERCENTAGES!L110 &lt; 0.6,
            "NotKnown",
            "Known"
        ),
        PERCENTAGES!L110
    )
)</f>
        <v>Known</v>
      </c>
      <c r="M110" t="str">
        <f>IF(
    ISERROR(PERCENTAGES!M110),
    "",
    IF(
        ISNUMBER(PERCENTAGES!M110),
        IF(
            PERCENTAGES!M110 &lt; 0.6,
            "NotKnown",
            "Known"
        ),
        PERCENTAGES!M110
    )
)</f>
        <v>Known</v>
      </c>
      <c r="N110" t="str">
        <f>IF(
    ISERROR(PERCENTAGES!N110),
    "",
    IF(
        ISNUMBER(PERCENTAGES!N110),
        IF(
            PERCENTAGES!N110 &lt; 0.6,
            "NotKnown",
            "Known"
        ),
        PERCENTAGES!N110
    )
)</f>
        <v>Known</v>
      </c>
      <c r="O110" t="str">
        <f>IF(
    ISERROR(PERCENTAGES!O110),
    "",
    IF(
        ISNUMBER(PERCENTAGES!O110),
        IF(
            PERCENTAGES!O110 &lt; 0.6,
            "NotKnown",
            "Known"
        ),
        PERCENTAGES!O110
    )
)</f>
        <v>Known</v>
      </c>
      <c r="P110" t="str">
        <f>IF(
    ISERROR(PERCENTAGES!P110),
    "",
    IF(
        ISNUMBER(PERCENTAGES!P110),
        IF(
            PERCENTAGES!P110 &lt; 0.6,
            "NotKnown",
            "Known"
        ),
        PERCENTAGES!P110
    )
)</f>
        <v/>
      </c>
      <c r="Q110" t="str">
        <f>IF(
    ISERROR(PERCENTAGES!Q110),
    "",
    IF(
        ISNUMBER(PERCENTAGES!Q110),
        IF(
            PERCENTAGES!Q110 &lt; 0.6,
            "NotKnown",
            "Known"
        ),
        PERCENTAGES!Q110
    )
)</f>
        <v/>
      </c>
      <c r="R110" t="str">
        <f>IF(
    ISERROR(PERCENTAGES!R110),
    "",
    IF(
        ISNUMBER(PERCENTAGES!R110),
        IF(
            PERCENTAGES!R110 &lt; 0.6,
            "NotKnown",
            "Known"
        ),
        PERCENTAGES!R110
    )
)</f>
        <v>Known</v>
      </c>
      <c r="S110" t="str">
        <f>IF(
    ISERROR(PERCENTAGES!S110),
    "",
    IF(
        ISNUMBER(PERCENTAGES!S110),
        IF(
            PERCENTAGES!S110 &lt; 0.6,
            "NotKnown",
            "Known"
        ),
        PERCENTAGES!S110
    )
)</f>
        <v>Known</v>
      </c>
      <c r="T110" t="str">
        <f>IF(
    ISERROR(PERCENTAGES!T110),
    "",
    IF(
        ISNUMBER(PERCENTAGES!T110),
        IF(
            PERCENTAGES!T110 &lt; 0.6,
            "NotKnown",
            "Known"
        ),
        PERCENTAGES!T110
    )
)</f>
        <v>Known</v>
      </c>
      <c r="U110" t="str">
        <f>IF(
    ISERROR(PERCENTAGES!U110),
    "",
    IF(
        ISNUMBER(PERCENTAGES!U110),
        IF(
            PERCENTAGES!U110 &lt; 0.6,
            "NotKnown",
            "Known"
        ),
        PERCENTAGES!U110
    )
)</f>
        <v>Known</v>
      </c>
      <c r="V110" t="str">
        <f>IF(
    ISERROR(PERCENTAGES!V110),
    "",
    IF(
        ISNUMBER(PERCENTAGES!V110),
        IF(
            PERCENTAGES!V110 &lt; 0.6,
            "NotKnown",
            "Known"
        ),
        PERCENTAGES!V110
    )
)</f>
        <v>Known</v>
      </c>
      <c r="W110" t="str">
        <f>IF(
    ISERROR(PERCENTAGES!W110),
    "",
    IF(
        ISNUMBER(PERCENTAGES!W110),
        IF(
            PERCENTAGES!W110 &lt; 0.6,
            "NotKnown",
            "Known"
        ),
        PERCENTAGES!W110
    )
)</f>
        <v>Known</v>
      </c>
      <c r="X110" t="str">
        <f>IF(
    ISERROR(PERCENTAGES!X110),
    "",
    IF(
        ISNUMBER(PERCENTAGES!X110),
        IF(
            PERCENTAGES!X110 &lt; 0.6,
            "NotKnown",
            "Known"
        ),
        PERCENTAGES!X110
    )
)</f>
        <v>Known</v>
      </c>
      <c r="Y110" t="str">
        <f>IF(
    ISERROR(PERCENTAGES!Y110),
    "",
    IF(
        ISNUMBER(PERCENTAGES!Y110),
        IF(
            PERCENTAGES!Y110 &lt; 0.6,
            "NotKnown",
            "Known"
        ),
        PERCENTAGES!Y110
    )
)</f>
        <v>Known</v>
      </c>
      <c r="Z110" t="str">
        <f>IF(
    ISERROR(PERCENTAGES!Z110),
    "",
    IF(
        ISNUMBER(PERCENTAGES!Z110),
        IF(
            PERCENTAGES!Z110 &lt; 0.6,
            "NotKnown",
            "Known"
        ),
        PERCENTAGES!Z110
    )
)</f>
        <v>Known</v>
      </c>
      <c r="AA110" t="str">
        <f>IF(
    ISERROR(PERCENTAGES!AA110),
    "",
    IF(
        ISNUMBER(PERCENTAGES!AA110),
        IF(
            PERCENTAGES!AA110 &lt; 0.6,
            "NotKnown",
            "Known"
        ),
        PERCENTAGES!AA110
    )
)</f>
        <v>Known</v>
      </c>
      <c r="AB110" t="str">
        <f>IF(
    ISERROR(PERCENTAGES!AB110),
    "",
    IF(
        ISNUMBER(PERCENTAGES!AB110),
        IF(
            PERCENTAGES!AB110 &lt; 0.6,
            "NotKnown",
            "Known"
        ),
        PERCENTAGES!AB110
    )
)</f>
        <v>Known</v>
      </c>
      <c r="AC110" t="str">
        <f>IF(
    ISERROR(PERCENTAGES!AC110),
    "",
    IF(
        ISNUMBER(PERCENTAGES!AC110),
        IF(
            PERCENTAGES!AC110 &lt; 0.6,
            "NotKnown",
            "Known"
        ),
        PERCENTAGES!AC110
    )
)</f>
        <v>Known</v>
      </c>
      <c r="AD110" t="str">
        <f>IF(
    ISERROR(PERCENTAGES!AD110),
    "",
    IF(
        ISNUMBER(PERCENTAGES!AD110),
        IF(
            PERCENTAGES!AD110 &lt; 0.6,
            "NotKnown",
            "Known"
        ),
        PERCENTAGES!AD110
    )
)</f>
        <v/>
      </c>
      <c r="AE110" t="str">
        <f>IF(
    ISERROR(PERCENTAGES!AE110),
    "",
    IF(
        ISNUMBER(PERCENTAGES!AE110),
        IF(
            PERCENTAGES!AE110 &lt; 0.6,
            "NotKnown",
            "Known"
        ),
        PERCENTAGES!AE110
    )
)</f>
        <v/>
      </c>
      <c r="AF110" t="str">
        <f>IF(
    ISERROR(PERCENTAGES!AF110),
    "",
    IF(
        ISNUMBER(PERCENTAGES!AF110),
        IF(
            PERCENTAGES!AF110 &lt; 0.6,
            "NotKnown",
            "Known"
        ),
        PERCENTAGES!AF110
    )
)</f>
        <v>Known</v>
      </c>
      <c r="AG110" t="str">
        <f>IF(
    ISERROR(PERCENTAGES!AG110),
    "",
    IF(
        ISNUMBER(PERCENTAGES!AG110),
        IF(
            PERCENTAGES!AG110 &lt; 0.6,
            "NotKnown",
            "Known"
        ),
        PERCENTAGES!AG110
    )
)</f>
        <v>Known</v>
      </c>
      <c r="AH110" t="str">
        <f>IF(
    ISERROR(PERCENTAGES!AH110),
    "",
    IF(
        ISNUMBER(PERCENTAGES!AH110),
        IF(
            PERCENTAGES!AH110 &lt; 0.6,
            "NotKnown",
            "Known"
        ),
        PERCENTAGES!AH110
    )
)</f>
        <v>Known</v>
      </c>
      <c r="AI110" t="str">
        <f>IF(
    ISERROR(PERCENTAGES!AI110),
    "",
    IF(
        ISNUMBER(PERCENTAGES!AI110),
        IF(
            PERCENTAGES!AI110 &lt; 0.6,
            "NotKnown",
            "Known"
        ),
        PERCENTAGES!AI110
    )
)</f>
        <v>NotKnown</v>
      </c>
      <c r="AJ110" t="str">
        <f>IF(
    ISERROR(PERCENTAGES!AJ110),
    "",
    IF(
        ISNUMBER(PERCENTAGES!AJ110),
        IF(
            PERCENTAGES!AJ110 &lt; 0.6,
            "NotKnown",
            "Known"
        ),
        PERCENTAGES!AJ110
    )
)</f>
        <v/>
      </c>
      <c r="AK110" t="str">
        <f>IF(
    ISERROR(PERCENTAGES!AK110),
    "",
    IF(
        ISNUMBER(PERCENTAGES!AK110),
        IF(
            PERCENTAGES!AK110 &lt; 0.6,
            "NotKnown",
            "Known"
        ),
        PERCENTAGES!AK110
    )
)</f>
        <v>Known</v>
      </c>
      <c r="AL110" t="str">
        <f>IF(
    ISERROR(PERCENTAGES!AL110),
    "",
    IF(
        ISNUMBER(PERCENTAGES!AL110),
        IF(
            PERCENTAGES!AL110 &lt; 0.6,
            "NotKnown",
            "Known"
        ),
        PERCENTAGES!AL110
    )
)</f>
        <v>NotKnown</v>
      </c>
      <c r="AM110" t="str">
        <f>IF(
    ISERROR(PERCENTAGES!AM110),
    "",
    IF(
        ISNUMBER(PERCENTAGES!AM110),
        IF(
            PERCENTAGES!AM110 &lt; 0.6,
            "NotKnown",
            "Known"
        ),
        PERCENTAGES!AM110
    )
)</f>
        <v/>
      </c>
      <c r="AN110" t="str">
        <f>IF(
    ISERROR(PERCENTAGES!AN110),
    "",
    IF(
        ISNUMBER(PERCENTAGES!AN110),
        IF(
            PERCENTAGES!AN110 &lt; 0.6,
            "NotKnown",
            "Known"
        ),
        PERCENTAGES!AN110
    )
)</f>
        <v/>
      </c>
      <c r="AO110" t="str">
        <f>IF(
    ISERROR(PERCENTAGES!AO110),
    "",
    IF(
        ISNUMBER(PERCENTAGES!AO110),
        IF(
            PERCENTAGES!AO110 &lt; 0.6,
            "NotKnown",
            "Known"
        ),
        PERCENTAGES!AO110
    )
)</f>
        <v/>
      </c>
      <c r="AP110" t="str">
        <f>IF(
    ISERROR(PERCENTAGES!AP110),
    "",
    IF(
        ISNUMBER(PERCENTAGES!AP110),
        IF(
            PERCENTAGES!AP110 &lt; 0.6,
            "NotKnown",
            "Known"
        ),
        PERCENTAGES!AP110
    )
)</f>
        <v>Known</v>
      </c>
      <c r="AQ110" t="str">
        <f>IF(
    ISERROR(PERCENTAGES!AQ110),
    "",
    IF(
        ISNUMBER(PERCENTAGES!AQ110),
        IF(
            PERCENTAGES!AQ110 &lt; 0.6,
            "NotKnown",
            "Known"
        ),
        PERCENTAGES!AQ110
    )
)</f>
        <v/>
      </c>
      <c r="AR110" t="str">
        <f>IF(
    ISERROR(PERCENTAGES!AR110),
    "",
    IF(
        ISNUMBER(PERCENTAGES!AR110),
        IF(
            PERCENTAGES!AR110 &lt; 0.6,
            "NotKnown",
            "Known"
        ),
        PERCENTAGES!AR110
    )
)</f>
        <v>Known</v>
      </c>
      <c r="AS110" t="str">
        <f>IF(
    ISERROR(PERCENTAGES!AS110),
    "",
    IF(
        ISNUMBER(PERCENTAGES!AS110),
        IF(
            PERCENTAGES!AS110 &lt; 0.6,
            "NotKnown",
            "Known"
        ),
        PERCENTAGES!AS110
    )
)</f>
        <v>Known</v>
      </c>
      <c r="AT110" t="str">
        <f>IF(
    ISERROR(PERCENTAGES!AT110),
    "",
    IF(
        ISNUMBER(PERCENTAGES!AT110),
        IF(
            PERCENTAGES!AT110 &lt; 0.6,
            "NotKnown",
            "Known"
        ),
        PERCENTAGES!AT110
    )
)</f>
        <v>Known</v>
      </c>
    </row>
    <row r="111">
      <c r="A111" s="1" t="str">
        <f>IF(
    ISERROR(PERCENTAGES!A111),
    "",
    IF(
        ISNUMBER(PERCENTAGES!A111),
        IF(
            PERCENTAGES!A111 &lt; 0.6,
            "NotKnown",
            "Known"
        ),
        PERCENTAGES!A111
    )
)</f>
        <v>31-2</v>
      </c>
      <c r="B111" t="str">
        <f>IF(
    ISERROR(PERCENTAGES!B111),
    "",
    IF(
        ISNUMBER(PERCENTAGES!B111),
        IF(
            PERCENTAGES!B111 &lt; 0.6,
            "NotKnown",
            "Known"
        ),
        PERCENTAGES!B111
    )
)</f>
        <v/>
      </c>
      <c r="C111" t="str">
        <f>IF(
    ISERROR(PERCENTAGES!C111),
    "",
    IF(
        ISNUMBER(PERCENTAGES!C111),
        IF(
            PERCENTAGES!C111 &lt; 0.6,
            "NotKnown",
            "Known"
        ),
        PERCENTAGES!C111
    )
)</f>
        <v>Known</v>
      </c>
      <c r="D111" t="str">
        <f>IF(
    ISERROR(PERCENTAGES!D111),
    "",
    IF(
        ISNUMBER(PERCENTAGES!D111),
        IF(
            PERCENTAGES!D111 &lt; 0.6,
            "NotKnown",
            "Known"
        ),
        PERCENTAGES!D111
    )
)</f>
        <v>NotKnown</v>
      </c>
      <c r="E111" t="str">
        <f>IF(
    ISERROR(PERCENTAGES!E111),
    "",
    IF(
        ISNUMBER(PERCENTAGES!E111),
        IF(
            PERCENTAGES!E111 &lt; 0.6,
            "NotKnown",
            "Known"
        ),
        PERCENTAGES!E111
    )
)</f>
        <v>Known</v>
      </c>
      <c r="F111" t="str">
        <f>IF(
    ISERROR(PERCENTAGES!F111),
    "",
    IF(
        ISNUMBER(PERCENTAGES!F111),
        IF(
            PERCENTAGES!F111 &lt; 0.6,
            "NotKnown",
            "Known"
        ),
        PERCENTAGES!F111
    )
)</f>
        <v>Known</v>
      </c>
      <c r="G111" t="str">
        <f>IF(
    ISERROR(PERCENTAGES!G111),
    "",
    IF(
        ISNUMBER(PERCENTAGES!G111),
        IF(
            PERCENTAGES!G111 &lt; 0.6,
            "NotKnown",
            "Known"
        ),
        PERCENTAGES!G111
    )
)</f>
        <v>NotKnown</v>
      </c>
      <c r="H111" t="str">
        <f>IF(
    ISERROR(PERCENTAGES!H111),
    "",
    IF(
        ISNUMBER(PERCENTAGES!H111),
        IF(
            PERCENTAGES!H111 &lt; 0.6,
            "NotKnown",
            "Known"
        ),
        PERCENTAGES!H111
    )
)</f>
        <v>Known</v>
      </c>
      <c r="I111" t="str">
        <f>IF(
    ISERROR(PERCENTAGES!I111),
    "",
    IF(
        ISNUMBER(PERCENTAGES!I111),
        IF(
            PERCENTAGES!I111 &lt; 0.6,
            "NotKnown",
            "Known"
        ),
        PERCENTAGES!I111
    )
)</f>
        <v>Known</v>
      </c>
      <c r="J111" t="str">
        <f>IF(
    ISERROR(PERCENTAGES!J111),
    "",
    IF(
        ISNUMBER(PERCENTAGES!J111),
        IF(
            PERCENTAGES!J111 &lt; 0.6,
            "NotKnown",
            "Known"
        ),
        PERCENTAGES!J111
    )
)</f>
        <v>Known</v>
      </c>
      <c r="K111" t="str">
        <f>IF(
    ISERROR(PERCENTAGES!K111),
    "",
    IF(
        ISNUMBER(PERCENTAGES!K111),
        IF(
            PERCENTAGES!K111 &lt; 0.6,
            "NotKnown",
            "Known"
        ),
        PERCENTAGES!K111
    )
)</f>
        <v>NotKnown</v>
      </c>
      <c r="L111" t="str">
        <f>IF(
    ISERROR(PERCENTAGES!L111),
    "",
    IF(
        ISNUMBER(PERCENTAGES!L111),
        IF(
            PERCENTAGES!L111 &lt; 0.6,
            "NotKnown",
            "Known"
        ),
        PERCENTAGES!L111
    )
)</f>
        <v>NotKnown</v>
      </c>
      <c r="M111" t="str">
        <f>IF(
    ISERROR(PERCENTAGES!M111),
    "",
    IF(
        ISNUMBER(PERCENTAGES!M111),
        IF(
            PERCENTAGES!M111 &lt; 0.6,
            "NotKnown",
            "Known"
        ),
        PERCENTAGES!M111
    )
)</f>
        <v>Known</v>
      </c>
      <c r="N111" t="str">
        <f>IF(
    ISERROR(PERCENTAGES!N111),
    "",
    IF(
        ISNUMBER(PERCENTAGES!N111),
        IF(
            PERCENTAGES!N111 &lt; 0.6,
            "NotKnown",
            "Known"
        ),
        PERCENTAGES!N111
    )
)</f>
        <v>Known</v>
      </c>
      <c r="O111" t="str">
        <f>IF(
    ISERROR(PERCENTAGES!O111),
    "",
    IF(
        ISNUMBER(PERCENTAGES!O111),
        IF(
            PERCENTAGES!O111 &lt; 0.6,
            "NotKnown",
            "Known"
        ),
        PERCENTAGES!O111
    )
)</f>
        <v>Known</v>
      </c>
      <c r="P111" t="str">
        <f>IF(
    ISERROR(PERCENTAGES!P111),
    "",
    IF(
        ISNUMBER(PERCENTAGES!P111),
        IF(
            PERCENTAGES!P111 &lt; 0.6,
            "NotKnown",
            "Known"
        ),
        PERCENTAGES!P111
    )
)</f>
        <v/>
      </c>
      <c r="Q111" t="str">
        <f>IF(
    ISERROR(PERCENTAGES!Q111),
    "",
    IF(
        ISNUMBER(PERCENTAGES!Q111),
        IF(
            PERCENTAGES!Q111 &lt; 0.6,
            "NotKnown",
            "Known"
        ),
        PERCENTAGES!Q111
    )
)</f>
        <v/>
      </c>
      <c r="R111" t="str">
        <f>IF(
    ISERROR(PERCENTAGES!R111),
    "",
    IF(
        ISNUMBER(PERCENTAGES!R111),
        IF(
            PERCENTAGES!R111 &lt; 0.6,
            "NotKnown",
            "Known"
        ),
        PERCENTAGES!R111
    )
)</f>
        <v>Known</v>
      </c>
      <c r="S111" t="str">
        <f>IF(
    ISERROR(PERCENTAGES!S111),
    "",
    IF(
        ISNUMBER(PERCENTAGES!S111),
        IF(
            PERCENTAGES!S111 &lt; 0.6,
            "NotKnown",
            "Known"
        ),
        PERCENTAGES!S111
    )
)</f>
        <v>Known</v>
      </c>
      <c r="T111" t="str">
        <f>IF(
    ISERROR(PERCENTAGES!T111),
    "",
    IF(
        ISNUMBER(PERCENTAGES!T111),
        IF(
            PERCENTAGES!T111 &lt; 0.6,
            "NotKnown",
            "Known"
        ),
        PERCENTAGES!T111
    )
)</f>
        <v>NotKnown</v>
      </c>
      <c r="U111" t="str">
        <f>IF(
    ISERROR(PERCENTAGES!U111),
    "",
    IF(
        ISNUMBER(PERCENTAGES!U111),
        IF(
            PERCENTAGES!U111 &lt; 0.6,
            "NotKnown",
            "Known"
        ),
        PERCENTAGES!U111
    )
)</f>
        <v>Known</v>
      </c>
      <c r="V111" t="str">
        <f>IF(
    ISERROR(PERCENTAGES!V111),
    "",
    IF(
        ISNUMBER(PERCENTAGES!V111),
        IF(
            PERCENTAGES!V111 &lt; 0.6,
            "NotKnown",
            "Known"
        ),
        PERCENTAGES!V111
    )
)</f>
        <v>Known</v>
      </c>
      <c r="W111" t="str">
        <f>IF(
    ISERROR(PERCENTAGES!W111),
    "",
    IF(
        ISNUMBER(PERCENTAGES!W111),
        IF(
            PERCENTAGES!W111 &lt; 0.6,
            "NotKnown",
            "Known"
        ),
        PERCENTAGES!W111
    )
)</f>
        <v>Known</v>
      </c>
      <c r="X111" t="str">
        <f>IF(
    ISERROR(PERCENTAGES!X111),
    "",
    IF(
        ISNUMBER(PERCENTAGES!X111),
        IF(
            PERCENTAGES!X111 &lt; 0.6,
            "NotKnown",
            "Known"
        ),
        PERCENTAGES!X111
    )
)</f>
        <v>Known</v>
      </c>
      <c r="Y111" t="str">
        <f>IF(
    ISERROR(PERCENTAGES!Y111),
    "",
    IF(
        ISNUMBER(PERCENTAGES!Y111),
        IF(
            PERCENTAGES!Y111 &lt; 0.6,
            "NotKnown",
            "Known"
        ),
        PERCENTAGES!Y111
    )
)</f>
        <v>NotKnown</v>
      </c>
      <c r="Z111" t="str">
        <f>IF(
    ISERROR(PERCENTAGES!Z111),
    "",
    IF(
        ISNUMBER(PERCENTAGES!Z111),
        IF(
            PERCENTAGES!Z111 &lt; 0.6,
            "NotKnown",
            "Known"
        ),
        PERCENTAGES!Z111
    )
)</f>
        <v>Known</v>
      </c>
      <c r="AA111" t="str">
        <f>IF(
    ISERROR(PERCENTAGES!AA111),
    "",
    IF(
        ISNUMBER(PERCENTAGES!AA111),
        IF(
            PERCENTAGES!AA111 &lt; 0.6,
            "NotKnown",
            "Known"
        ),
        PERCENTAGES!AA111
    )
)</f>
        <v>Known</v>
      </c>
      <c r="AB111" t="str">
        <f>IF(
    ISERROR(PERCENTAGES!AB111),
    "",
    IF(
        ISNUMBER(PERCENTAGES!AB111),
        IF(
            PERCENTAGES!AB111 &lt; 0.6,
            "NotKnown",
            "Known"
        ),
        PERCENTAGES!AB111
    )
)</f>
        <v>NotKnown</v>
      </c>
      <c r="AC111" t="str">
        <f>IF(
    ISERROR(PERCENTAGES!AC111),
    "",
    IF(
        ISNUMBER(PERCENTAGES!AC111),
        IF(
            PERCENTAGES!AC111 &lt; 0.6,
            "NotKnown",
            "Known"
        ),
        PERCENTAGES!AC111
    )
)</f>
        <v>Known</v>
      </c>
      <c r="AD111" t="str">
        <f>IF(
    ISERROR(PERCENTAGES!AD111),
    "",
    IF(
        ISNUMBER(PERCENTAGES!AD111),
        IF(
            PERCENTAGES!AD111 &lt; 0.6,
            "NotKnown",
            "Known"
        ),
        PERCENTAGES!AD111
    )
)</f>
        <v/>
      </c>
      <c r="AE111" t="str">
        <f>IF(
    ISERROR(PERCENTAGES!AE111),
    "",
    IF(
        ISNUMBER(PERCENTAGES!AE111),
        IF(
            PERCENTAGES!AE111 &lt; 0.6,
            "NotKnown",
            "Known"
        ),
        PERCENTAGES!AE111
    )
)</f>
        <v/>
      </c>
      <c r="AF111" t="str">
        <f>IF(
    ISERROR(PERCENTAGES!AF111),
    "",
    IF(
        ISNUMBER(PERCENTAGES!AF111),
        IF(
            PERCENTAGES!AF111 &lt; 0.6,
            "NotKnown",
            "Known"
        ),
        PERCENTAGES!AF111
    )
)</f>
        <v>Known</v>
      </c>
      <c r="AG111" t="str">
        <f>IF(
    ISERROR(PERCENTAGES!AG111),
    "",
    IF(
        ISNUMBER(PERCENTAGES!AG111),
        IF(
            PERCENTAGES!AG111 &lt; 0.6,
            "NotKnown",
            "Known"
        ),
        PERCENTAGES!AG111
    )
)</f>
        <v>Known</v>
      </c>
      <c r="AH111" t="str">
        <f>IF(
    ISERROR(PERCENTAGES!AH111),
    "",
    IF(
        ISNUMBER(PERCENTAGES!AH111),
        IF(
            PERCENTAGES!AH111 &lt; 0.6,
            "NotKnown",
            "Known"
        ),
        PERCENTAGES!AH111
    )
)</f>
        <v>Known</v>
      </c>
      <c r="AI111" t="str">
        <f>IF(
    ISERROR(PERCENTAGES!AI111),
    "",
    IF(
        ISNUMBER(PERCENTAGES!AI111),
        IF(
            PERCENTAGES!AI111 &lt; 0.6,
            "NotKnown",
            "Known"
        ),
        PERCENTAGES!AI111
    )
)</f>
        <v>NotKnown</v>
      </c>
      <c r="AJ111" t="str">
        <f>IF(
    ISERROR(PERCENTAGES!AJ111),
    "",
    IF(
        ISNUMBER(PERCENTAGES!AJ111),
        IF(
            PERCENTAGES!AJ111 &lt; 0.6,
            "NotKnown",
            "Known"
        ),
        PERCENTAGES!AJ111
    )
)</f>
        <v/>
      </c>
      <c r="AK111" t="str">
        <f>IF(
    ISERROR(PERCENTAGES!AK111),
    "",
    IF(
        ISNUMBER(PERCENTAGES!AK111),
        IF(
            PERCENTAGES!AK111 &lt; 0.6,
            "NotKnown",
            "Known"
        ),
        PERCENTAGES!AK111
    )
)</f>
        <v>Known</v>
      </c>
      <c r="AL111" t="str">
        <f>IF(
    ISERROR(PERCENTAGES!AL111),
    "",
    IF(
        ISNUMBER(PERCENTAGES!AL111),
        IF(
            PERCENTAGES!AL111 &lt; 0.6,
            "NotKnown",
            "Known"
        ),
        PERCENTAGES!AL111
    )
)</f>
        <v>NotKnown</v>
      </c>
      <c r="AM111" t="str">
        <f>IF(
    ISERROR(PERCENTAGES!AM111),
    "",
    IF(
        ISNUMBER(PERCENTAGES!AM111),
        IF(
            PERCENTAGES!AM111 &lt; 0.6,
            "NotKnown",
            "Known"
        ),
        PERCENTAGES!AM111
    )
)</f>
        <v/>
      </c>
      <c r="AN111" t="str">
        <f>IF(
    ISERROR(PERCENTAGES!AN111),
    "",
    IF(
        ISNUMBER(PERCENTAGES!AN111),
        IF(
            PERCENTAGES!AN111 &lt; 0.6,
            "NotKnown",
            "Known"
        ),
        PERCENTAGES!AN111
    )
)</f>
        <v/>
      </c>
      <c r="AO111" t="str">
        <f>IF(
    ISERROR(PERCENTAGES!AO111),
    "",
    IF(
        ISNUMBER(PERCENTAGES!AO111),
        IF(
            PERCENTAGES!AO111 &lt; 0.6,
            "NotKnown",
            "Known"
        ),
        PERCENTAGES!AO111
    )
)</f>
        <v/>
      </c>
      <c r="AP111" t="str">
        <f>IF(
    ISERROR(PERCENTAGES!AP111),
    "",
    IF(
        ISNUMBER(PERCENTAGES!AP111),
        IF(
            PERCENTAGES!AP111 &lt; 0.6,
            "NotKnown",
            "Known"
        ),
        PERCENTAGES!AP111
    )
)</f>
        <v>Known</v>
      </c>
      <c r="AQ111" t="str">
        <f>IF(
    ISERROR(PERCENTAGES!AQ111),
    "",
    IF(
        ISNUMBER(PERCENTAGES!AQ111),
        IF(
            PERCENTAGES!AQ111 &lt; 0.6,
            "NotKnown",
            "Known"
        ),
        PERCENTAGES!AQ111
    )
)</f>
        <v/>
      </c>
      <c r="AR111" t="str">
        <f>IF(
    ISERROR(PERCENTAGES!AR111),
    "",
    IF(
        ISNUMBER(PERCENTAGES!AR111),
        IF(
            PERCENTAGES!AR111 &lt; 0.6,
            "NotKnown",
            "Known"
        ),
        PERCENTAGES!AR111
    )
)</f>
        <v>Known</v>
      </c>
      <c r="AS111" t="str">
        <f>IF(
    ISERROR(PERCENTAGES!AS111),
    "",
    IF(
        ISNUMBER(PERCENTAGES!AS111),
        IF(
            PERCENTAGES!AS111 &lt; 0.6,
            "NotKnown",
            "Known"
        ),
        PERCENTAGES!AS111
    )
)</f>
        <v>Known</v>
      </c>
      <c r="AT111" t="str">
        <f>IF(
    ISERROR(PERCENTAGES!AT111),
    "",
    IF(
        ISNUMBER(PERCENTAGES!AT111),
        IF(
            PERCENTAGES!AT111 &lt; 0.6,
            "NotKnown",
            "Known"
        ),
        PERCENTAGES!AT111
    )
)</f>
        <v>Known</v>
      </c>
    </row>
    <row r="112">
      <c r="A112" s="1" t="str">
        <f>IF(
    ISERROR(PERCENTAGES!A112),
    "",
    IF(
        ISNUMBER(PERCENTAGES!A112),
        IF(
            PERCENTAGES!A112 &lt; 0.6,
            "NotKnown",
            "Known"
        ),
        PERCENTAGES!A112
    )
)</f>
        <v>31-3</v>
      </c>
      <c r="B112" t="str">
        <f>IF(
    ISERROR(PERCENTAGES!B112),
    "",
    IF(
        ISNUMBER(PERCENTAGES!B112),
        IF(
            PERCENTAGES!B112 &lt; 0.6,
            "NotKnown",
            "Known"
        ),
        PERCENTAGES!B112
    )
)</f>
        <v/>
      </c>
      <c r="C112" t="str">
        <f>IF(
    ISERROR(PERCENTAGES!C112),
    "",
    IF(
        ISNUMBER(PERCENTAGES!C112),
        IF(
            PERCENTAGES!C112 &lt; 0.6,
            "NotKnown",
            "Known"
        ),
        PERCENTAGES!C112
    )
)</f>
        <v>NotKnown</v>
      </c>
      <c r="D112" t="str">
        <f>IF(
    ISERROR(PERCENTAGES!D112),
    "",
    IF(
        ISNUMBER(PERCENTAGES!D112),
        IF(
            PERCENTAGES!D112 &lt; 0.6,
            "NotKnown",
            "Known"
        ),
        PERCENTAGES!D112
    )
)</f>
        <v>NotKnown</v>
      </c>
      <c r="E112" t="str">
        <f>IF(
    ISERROR(PERCENTAGES!E112),
    "",
    IF(
        ISNUMBER(PERCENTAGES!E112),
        IF(
            PERCENTAGES!E112 &lt; 0.6,
            "NotKnown",
            "Known"
        ),
        PERCENTAGES!E112
    )
)</f>
        <v>NotKnown</v>
      </c>
      <c r="F112" t="str">
        <f>IF(
    ISERROR(PERCENTAGES!F112),
    "",
    IF(
        ISNUMBER(PERCENTAGES!F112),
        IF(
            PERCENTAGES!F112 &lt; 0.6,
            "NotKnown",
            "Known"
        ),
        PERCENTAGES!F112
    )
)</f>
        <v>NotKnown</v>
      </c>
      <c r="G112" t="str">
        <f>IF(
    ISERROR(PERCENTAGES!G112),
    "",
    IF(
        ISNUMBER(PERCENTAGES!G112),
        IF(
            PERCENTAGES!G112 &lt; 0.6,
            "NotKnown",
            "Known"
        ),
        PERCENTAGES!G112
    )
)</f>
        <v>NotKnown</v>
      </c>
      <c r="H112" t="str">
        <f>IF(
    ISERROR(PERCENTAGES!H112),
    "",
    IF(
        ISNUMBER(PERCENTAGES!H112),
        IF(
            PERCENTAGES!H112 &lt; 0.6,
            "NotKnown",
            "Known"
        ),
        PERCENTAGES!H112
    )
)</f>
        <v>NotKnown</v>
      </c>
      <c r="I112" t="str">
        <f>IF(
    ISERROR(PERCENTAGES!I112),
    "",
    IF(
        ISNUMBER(PERCENTAGES!I112),
        IF(
            PERCENTAGES!I112 &lt; 0.6,
            "NotKnown",
            "Known"
        ),
        PERCENTAGES!I112
    )
)</f>
        <v>Known</v>
      </c>
      <c r="J112" t="str">
        <f>IF(
    ISERROR(PERCENTAGES!J112),
    "",
    IF(
        ISNUMBER(PERCENTAGES!J112),
        IF(
            PERCENTAGES!J112 &lt; 0.6,
            "NotKnown",
            "Known"
        ),
        PERCENTAGES!J112
    )
)</f>
        <v>NotKnown</v>
      </c>
      <c r="K112" t="str">
        <f>IF(
    ISERROR(PERCENTAGES!K112),
    "",
    IF(
        ISNUMBER(PERCENTAGES!K112),
        IF(
            PERCENTAGES!K112 &lt; 0.6,
            "NotKnown",
            "Known"
        ),
        PERCENTAGES!K112
    )
)</f>
        <v>NotKnown</v>
      </c>
      <c r="L112" t="str">
        <f>IF(
    ISERROR(PERCENTAGES!L112),
    "",
    IF(
        ISNUMBER(PERCENTAGES!L112),
        IF(
            PERCENTAGES!L112 &lt; 0.6,
            "NotKnown",
            "Known"
        ),
        PERCENTAGES!L112
    )
)</f>
        <v>NotKnown</v>
      </c>
      <c r="M112" t="str">
        <f>IF(
    ISERROR(PERCENTAGES!M112),
    "",
    IF(
        ISNUMBER(PERCENTAGES!M112),
        IF(
            PERCENTAGES!M112 &lt; 0.6,
            "NotKnown",
            "Known"
        ),
        PERCENTAGES!M112
    )
)</f>
        <v>NotKnown</v>
      </c>
      <c r="N112" t="str">
        <f>IF(
    ISERROR(PERCENTAGES!N112),
    "",
    IF(
        ISNUMBER(PERCENTAGES!N112),
        IF(
            PERCENTAGES!N112 &lt; 0.6,
            "NotKnown",
            "Known"
        ),
        PERCENTAGES!N112
    )
)</f>
        <v>NotKnown</v>
      </c>
      <c r="O112" t="str">
        <f>IF(
    ISERROR(PERCENTAGES!O112),
    "",
    IF(
        ISNUMBER(PERCENTAGES!O112),
        IF(
            PERCENTAGES!O112 &lt; 0.6,
            "NotKnown",
            "Known"
        ),
        PERCENTAGES!O112
    )
)</f>
        <v>NotKnown</v>
      </c>
      <c r="P112" t="str">
        <f>IF(
    ISERROR(PERCENTAGES!P112),
    "",
    IF(
        ISNUMBER(PERCENTAGES!P112),
        IF(
            PERCENTAGES!P112 &lt; 0.6,
            "NotKnown",
            "Known"
        ),
        PERCENTAGES!P112
    )
)</f>
        <v/>
      </c>
      <c r="Q112" t="str">
        <f>IF(
    ISERROR(PERCENTAGES!Q112),
    "",
    IF(
        ISNUMBER(PERCENTAGES!Q112),
        IF(
            PERCENTAGES!Q112 &lt; 0.6,
            "NotKnown",
            "Known"
        ),
        PERCENTAGES!Q112
    )
)</f>
        <v/>
      </c>
      <c r="R112" t="str">
        <f>IF(
    ISERROR(PERCENTAGES!R112),
    "",
    IF(
        ISNUMBER(PERCENTAGES!R112),
        IF(
            PERCENTAGES!R112 &lt; 0.6,
            "NotKnown",
            "Known"
        ),
        PERCENTAGES!R112
    )
)</f>
        <v>NotKnown</v>
      </c>
      <c r="S112" t="str">
        <f>IF(
    ISERROR(PERCENTAGES!S112),
    "",
    IF(
        ISNUMBER(PERCENTAGES!S112),
        IF(
            PERCENTAGES!S112 &lt; 0.6,
            "NotKnown",
            "Known"
        ),
        PERCENTAGES!S112
    )
)</f>
        <v>NotKnown</v>
      </c>
      <c r="T112" t="str">
        <f>IF(
    ISERROR(PERCENTAGES!T112),
    "",
    IF(
        ISNUMBER(PERCENTAGES!T112),
        IF(
            PERCENTAGES!T112 &lt; 0.6,
            "NotKnown",
            "Known"
        ),
        PERCENTAGES!T112
    )
)</f>
        <v>NotKnown</v>
      </c>
      <c r="U112" t="str">
        <f>IF(
    ISERROR(PERCENTAGES!U112),
    "",
    IF(
        ISNUMBER(PERCENTAGES!U112),
        IF(
            PERCENTAGES!U112 &lt; 0.6,
            "NotKnown",
            "Known"
        ),
        PERCENTAGES!U112
    )
)</f>
        <v>NotKnown</v>
      </c>
      <c r="V112" t="str">
        <f>IF(
    ISERROR(PERCENTAGES!V112),
    "",
    IF(
        ISNUMBER(PERCENTAGES!V112),
        IF(
            PERCENTAGES!V112 &lt; 0.6,
            "NotKnown",
            "Known"
        ),
        PERCENTAGES!V112
    )
)</f>
        <v>NotKnown</v>
      </c>
      <c r="W112" t="str">
        <f>IF(
    ISERROR(PERCENTAGES!W112),
    "",
    IF(
        ISNUMBER(PERCENTAGES!W112),
        IF(
            PERCENTAGES!W112 &lt; 0.6,
            "NotKnown",
            "Known"
        ),
        PERCENTAGES!W112
    )
)</f>
        <v>NotKnown</v>
      </c>
      <c r="X112" t="str">
        <f>IF(
    ISERROR(PERCENTAGES!X112),
    "",
    IF(
        ISNUMBER(PERCENTAGES!X112),
        IF(
            PERCENTAGES!X112 &lt; 0.6,
            "NotKnown",
            "Known"
        ),
        PERCENTAGES!X112
    )
)</f>
        <v>NotKnown</v>
      </c>
      <c r="Y112" t="str">
        <f>IF(
    ISERROR(PERCENTAGES!Y112),
    "",
    IF(
        ISNUMBER(PERCENTAGES!Y112),
        IF(
            PERCENTAGES!Y112 &lt; 0.6,
            "NotKnown",
            "Known"
        ),
        PERCENTAGES!Y112
    )
)</f>
        <v>NotKnown</v>
      </c>
      <c r="Z112" t="str">
        <f>IF(
    ISERROR(PERCENTAGES!Z112),
    "",
    IF(
        ISNUMBER(PERCENTAGES!Z112),
        IF(
            PERCENTAGES!Z112 &lt; 0.6,
            "NotKnown",
            "Known"
        ),
        PERCENTAGES!Z112
    )
)</f>
        <v>NotKnown</v>
      </c>
      <c r="AA112" t="str">
        <f>IF(
    ISERROR(PERCENTAGES!AA112),
    "",
    IF(
        ISNUMBER(PERCENTAGES!AA112),
        IF(
            PERCENTAGES!AA112 &lt; 0.6,
            "NotKnown",
            "Known"
        ),
        PERCENTAGES!AA112
    )
)</f>
        <v>NotKnown</v>
      </c>
      <c r="AB112" t="str">
        <f>IF(
    ISERROR(PERCENTAGES!AB112),
    "",
    IF(
        ISNUMBER(PERCENTAGES!AB112),
        IF(
            PERCENTAGES!AB112 &lt; 0.6,
            "NotKnown",
            "Known"
        ),
        PERCENTAGES!AB112
    )
)</f>
        <v>Known</v>
      </c>
      <c r="AC112" t="str">
        <f>IF(
    ISERROR(PERCENTAGES!AC112),
    "",
    IF(
        ISNUMBER(PERCENTAGES!AC112),
        IF(
            PERCENTAGES!AC112 &lt; 0.6,
            "NotKnown",
            "Known"
        ),
        PERCENTAGES!AC112
    )
)</f>
        <v>NotKnown</v>
      </c>
      <c r="AD112" t="str">
        <f>IF(
    ISERROR(PERCENTAGES!AD112),
    "",
    IF(
        ISNUMBER(PERCENTAGES!AD112),
        IF(
            PERCENTAGES!AD112 &lt; 0.6,
            "NotKnown",
            "Known"
        ),
        PERCENTAGES!AD112
    )
)</f>
        <v/>
      </c>
      <c r="AE112" t="str">
        <f>IF(
    ISERROR(PERCENTAGES!AE112),
    "",
    IF(
        ISNUMBER(PERCENTAGES!AE112),
        IF(
            PERCENTAGES!AE112 &lt; 0.6,
            "NotKnown",
            "Known"
        ),
        PERCENTAGES!AE112
    )
)</f>
        <v/>
      </c>
      <c r="AF112" t="str">
        <f>IF(
    ISERROR(PERCENTAGES!AF112),
    "",
    IF(
        ISNUMBER(PERCENTAGES!AF112),
        IF(
            PERCENTAGES!AF112 &lt; 0.6,
            "NotKnown",
            "Known"
        ),
        PERCENTAGES!AF112
    )
)</f>
        <v>NotKnown</v>
      </c>
      <c r="AG112" t="str">
        <f>IF(
    ISERROR(PERCENTAGES!AG112),
    "",
    IF(
        ISNUMBER(PERCENTAGES!AG112),
        IF(
            PERCENTAGES!AG112 &lt; 0.6,
            "NotKnown",
            "Known"
        ),
        PERCENTAGES!AG112
    )
)</f>
        <v>NotKnown</v>
      </c>
      <c r="AH112" t="str">
        <f>IF(
    ISERROR(PERCENTAGES!AH112),
    "",
    IF(
        ISNUMBER(PERCENTAGES!AH112),
        IF(
            PERCENTAGES!AH112 &lt; 0.6,
            "NotKnown",
            "Known"
        ),
        PERCENTAGES!AH112
    )
)</f>
        <v>Known</v>
      </c>
      <c r="AI112" t="str">
        <f>IF(
    ISERROR(PERCENTAGES!AI112),
    "",
    IF(
        ISNUMBER(PERCENTAGES!AI112),
        IF(
            PERCENTAGES!AI112 &lt; 0.6,
            "NotKnown",
            "Known"
        ),
        PERCENTAGES!AI112
    )
)</f>
        <v>Known</v>
      </c>
      <c r="AJ112" t="str">
        <f>IF(
    ISERROR(PERCENTAGES!AJ112),
    "",
    IF(
        ISNUMBER(PERCENTAGES!AJ112),
        IF(
            PERCENTAGES!AJ112 &lt; 0.6,
            "NotKnown",
            "Known"
        ),
        PERCENTAGES!AJ112
    )
)</f>
        <v/>
      </c>
      <c r="AK112" t="str">
        <f>IF(
    ISERROR(PERCENTAGES!AK112),
    "",
    IF(
        ISNUMBER(PERCENTAGES!AK112),
        IF(
            PERCENTAGES!AK112 &lt; 0.6,
            "NotKnown",
            "Known"
        ),
        PERCENTAGES!AK112
    )
)</f>
        <v>NotKnown</v>
      </c>
      <c r="AL112" t="str">
        <f>IF(
    ISERROR(PERCENTAGES!AL112),
    "",
    IF(
        ISNUMBER(PERCENTAGES!AL112),
        IF(
            PERCENTAGES!AL112 &lt; 0.6,
            "NotKnown",
            "Known"
        ),
        PERCENTAGES!AL112
    )
)</f>
        <v>NotKnown</v>
      </c>
      <c r="AM112" t="str">
        <f>IF(
    ISERROR(PERCENTAGES!AM112),
    "",
    IF(
        ISNUMBER(PERCENTAGES!AM112),
        IF(
            PERCENTAGES!AM112 &lt; 0.6,
            "NotKnown",
            "Known"
        ),
        PERCENTAGES!AM112
    )
)</f>
        <v/>
      </c>
      <c r="AN112" t="str">
        <f>IF(
    ISERROR(PERCENTAGES!AN112),
    "",
    IF(
        ISNUMBER(PERCENTAGES!AN112),
        IF(
            PERCENTAGES!AN112 &lt; 0.6,
            "NotKnown",
            "Known"
        ),
        PERCENTAGES!AN112
    )
)</f>
        <v/>
      </c>
      <c r="AO112" t="str">
        <f>IF(
    ISERROR(PERCENTAGES!AO112),
    "",
    IF(
        ISNUMBER(PERCENTAGES!AO112),
        IF(
            PERCENTAGES!AO112 &lt; 0.6,
            "NotKnown",
            "Known"
        ),
        PERCENTAGES!AO112
    )
)</f>
        <v/>
      </c>
      <c r="AP112" t="str">
        <f>IF(
    ISERROR(PERCENTAGES!AP112),
    "",
    IF(
        ISNUMBER(PERCENTAGES!AP112),
        IF(
            PERCENTAGES!AP112 &lt; 0.6,
            "NotKnown",
            "Known"
        ),
        PERCENTAGES!AP112
    )
)</f>
        <v>NotKnown</v>
      </c>
      <c r="AQ112" t="str">
        <f>IF(
    ISERROR(PERCENTAGES!AQ112),
    "",
    IF(
        ISNUMBER(PERCENTAGES!AQ112),
        IF(
            PERCENTAGES!AQ112 &lt; 0.6,
            "NotKnown",
            "Known"
        ),
        PERCENTAGES!AQ112
    )
)</f>
        <v/>
      </c>
      <c r="AR112" t="str">
        <f>IF(
    ISERROR(PERCENTAGES!AR112),
    "",
    IF(
        ISNUMBER(PERCENTAGES!AR112),
        IF(
            PERCENTAGES!AR112 &lt; 0.6,
            "NotKnown",
            "Known"
        ),
        PERCENTAGES!AR112
    )
)</f>
        <v>NotKnown</v>
      </c>
      <c r="AS112" t="str">
        <f>IF(
    ISERROR(PERCENTAGES!AS112),
    "",
    IF(
        ISNUMBER(PERCENTAGES!AS112),
        IF(
            PERCENTAGES!AS112 &lt; 0.6,
            "NotKnown",
            "Known"
        ),
        PERCENTAGES!AS112
    )
)</f>
        <v>NotKnown</v>
      </c>
      <c r="AT112" t="str">
        <f>IF(
    ISERROR(PERCENTAGES!AT112),
    "",
    IF(
        ISNUMBER(PERCENTAGES!AT112),
        IF(
            PERCENTAGES!AT112 &lt; 0.6,
            "NotKnown",
            "Known"
        ),
        PERCENTAGES!AT112
    )
)</f>
        <v>NotKnown</v>
      </c>
    </row>
    <row r="113">
      <c r="A113" s="1" t="str">
        <f>IF(
    ISERROR(PERCENTAGES!A113),
    "",
    IF(
        ISNUMBER(PERCENTAGES!A113),
        IF(
            PERCENTAGES!A113 &lt; 0.6,
            "NotKnown",
            "Known"
        ),
        PERCENTAGES!A113
    )
)</f>
        <v>31-4</v>
      </c>
      <c r="B113" t="str">
        <f>IF(
    ISERROR(PERCENTAGES!B113),
    "",
    IF(
        ISNUMBER(PERCENTAGES!B113),
        IF(
            PERCENTAGES!B113 &lt; 0.6,
            "NotKnown",
            "Known"
        ),
        PERCENTAGES!B113
    )
)</f>
        <v/>
      </c>
      <c r="C113" t="str">
        <f>IF(
    ISERROR(PERCENTAGES!C113),
    "",
    IF(
        ISNUMBER(PERCENTAGES!C113),
        IF(
            PERCENTAGES!C113 &lt; 0.6,
            "NotKnown",
            "Known"
        ),
        PERCENTAGES!C113
    )
)</f>
        <v>NotKnown</v>
      </c>
      <c r="D113" t="str">
        <f>IF(
    ISERROR(PERCENTAGES!D113),
    "",
    IF(
        ISNUMBER(PERCENTAGES!D113),
        IF(
            PERCENTAGES!D113 &lt; 0.6,
            "NotKnown",
            "Known"
        ),
        PERCENTAGES!D113
    )
)</f>
        <v>NotKnown</v>
      </c>
      <c r="E113" t="str">
        <f>IF(
    ISERROR(PERCENTAGES!E113),
    "",
    IF(
        ISNUMBER(PERCENTAGES!E113),
        IF(
            PERCENTAGES!E113 &lt; 0.6,
            "NotKnown",
            "Known"
        ),
        PERCENTAGES!E113
    )
)</f>
        <v>Known</v>
      </c>
      <c r="F113" t="str">
        <f>IF(
    ISERROR(PERCENTAGES!F113),
    "",
    IF(
        ISNUMBER(PERCENTAGES!F113),
        IF(
            PERCENTAGES!F113 &lt; 0.6,
            "NotKnown",
            "Known"
        ),
        PERCENTAGES!F113
    )
)</f>
        <v>NotKnown</v>
      </c>
      <c r="G113" t="str">
        <f>IF(
    ISERROR(PERCENTAGES!G113),
    "",
    IF(
        ISNUMBER(PERCENTAGES!G113),
        IF(
            PERCENTAGES!G113 &lt; 0.6,
            "NotKnown",
            "Known"
        ),
        PERCENTAGES!G113
    )
)</f>
        <v>Known</v>
      </c>
      <c r="H113" t="str">
        <f>IF(
    ISERROR(PERCENTAGES!H113),
    "",
    IF(
        ISNUMBER(PERCENTAGES!H113),
        IF(
            PERCENTAGES!H113 &lt; 0.6,
            "NotKnown",
            "Known"
        ),
        PERCENTAGES!H113
    )
)</f>
        <v>NotKnown</v>
      </c>
      <c r="I113" t="str">
        <f>IF(
    ISERROR(PERCENTAGES!I113),
    "",
    IF(
        ISNUMBER(PERCENTAGES!I113),
        IF(
            PERCENTAGES!I113 &lt; 0.6,
            "NotKnown",
            "Known"
        ),
        PERCENTAGES!I113
    )
)</f>
        <v>Known</v>
      </c>
      <c r="J113" t="str">
        <f>IF(
    ISERROR(PERCENTAGES!J113),
    "",
    IF(
        ISNUMBER(PERCENTAGES!J113),
        IF(
            PERCENTAGES!J113 &lt; 0.6,
            "NotKnown",
            "Known"
        ),
        PERCENTAGES!J113
    )
)</f>
        <v>NotKnown</v>
      </c>
      <c r="K113" t="str">
        <f>IF(
    ISERROR(PERCENTAGES!K113),
    "",
    IF(
        ISNUMBER(PERCENTAGES!K113),
        IF(
            PERCENTAGES!K113 &lt; 0.6,
            "NotKnown",
            "Known"
        ),
        PERCENTAGES!K113
    )
)</f>
        <v>NotKnown</v>
      </c>
      <c r="L113" t="str">
        <f>IF(
    ISERROR(PERCENTAGES!L113),
    "",
    IF(
        ISNUMBER(PERCENTAGES!L113),
        IF(
            PERCENTAGES!L113 &lt; 0.6,
            "NotKnown",
            "Known"
        ),
        PERCENTAGES!L113
    )
)</f>
        <v>NotKnown</v>
      </c>
      <c r="M113" t="str">
        <f>IF(
    ISERROR(PERCENTAGES!M113),
    "",
    IF(
        ISNUMBER(PERCENTAGES!M113),
        IF(
            PERCENTAGES!M113 &lt; 0.6,
            "NotKnown",
            "Known"
        ),
        PERCENTAGES!M113
    )
)</f>
        <v>NotKnown</v>
      </c>
      <c r="N113" t="str">
        <f>IF(
    ISERROR(PERCENTAGES!N113),
    "",
    IF(
        ISNUMBER(PERCENTAGES!N113),
        IF(
            PERCENTAGES!N113 &lt; 0.6,
            "NotKnown",
            "Known"
        ),
        PERCENTAGES!N113
    )
)</f>
        <v>Known</v>
      </c>
      <c r="O113" t="str">
        <f>IF(
    ISERROR(PERCENTAGES!O113),
    "",
    IF(
        ISNUMBER(PERCENTAGES!O113),
        IF(
            PERCENTAGES!O113 &lt; 0.6,
            "NotKnown",
            "Known"
        ),
        PERCENTAGES!O113
    )
)</f>
        <v>NotKnown</v>
      </c>
      <c r="P113" t="str">
        <f>IF(
    ISERROR(PERCENTAGES!P113),
    "",
    IF(
        ISNUMBER(PERCENTAGES!P113),
        IF(
            PERCENTAGES!P113 &lt; 0.6,
            "NotKnown",
            "Known"
        ),
        PERCENTAGES!P113
    )
)</f>
        <v/>
      </c>
      <c r="Q113" t="str">
        <f>IF(
    ISERROR(PERCENTAGES!Q113),
    "",
    IF(
        ISNUMBER(PERCENTAGES!Q113),
        IF(
            PERCENTAGES!Q113 &lt; 0.6,
            "NotKnown",
            "Known"
        ),
        PERCENTAGES!Q113
    )
)</f>
        <v/>
      </c>
      <c r="R113" t="str">
        <f>IF(
    ISERROR(PERCENTAGES!R113),
    "",
    IF(
        ISNUMBER(PERCENTAGES!R113),
        IF(
            PERCENTAGES!R113 &lt; 0.6,
            "NotKnown",
            "Known"
        ),
        PERCENTAGES!R113
    )
)</f>
        <v>NotKnown</v>
      </c>
      <c r="S113" t="str">
        <f>IF(
    ISERROR(PERCENTAGES!S113),
    "",
    IF(
        ISNUMBER(PERCENTAGES!S113),
        IF(
            PERCENTAGES!S113 &lt; 0.6,
            "NotKnown",
            "Known"
        ),
        PERCENTAGES!S113
    )
)</f>
        <v>NotKnown</v>
      </c>
      <c r="T113" t="str">
        <f>IF(
    ISERROR(PERCENTAGES!T113),
    "",
    IF(
        ISNUMBER(PERCENTAGES!T113),
        IF(
            PERCENTAGES!T113 &lt; 0.6,
            "NotKnown",
            "Known"
        ),
        PERCENTAGES!T113
    )
)</f>
        <v>NotKnown</v>
      </c>
      <c r="U113" t="str">
        <f>IF(
    ISERROR(PERCENTAGES!U113),
    "",
    IF(
        ISNUMBER(PERCENTAGES!U113),
        IF(
            PERCENTAGES!U113 &lt; 0.6,
            "NotKnown",
            "Known"
        ),
        PERCENTAGES!U113
    )
)</f>
        <v>NotKnown</v>
      </c>
      <c r="V113" t="str">
        <f>IF(
    ISERROR(PERCENTAGES!V113),
    "",
    IF(
        ISNUMBER(PERCENTAGES!V113),
        IF(
            PERCENTAGES!V113 &lt; 0.6,
            "NotKnown",
            "Known"
        ),
        PERCENTAGES!V113
    )
)</f>
        <v>NotKnown</v>
      </c>
      <c r="W113" t="str">
        <f>IF(
    ISERROR(PERCENTAGES!W113),
    "",
    IF(
        ISNUMBER(PERCENTAGES!W113),
        IF(
            PERCENTAGES!W113 &lt; 0.6,
            "NotKnown",
            "Known"
        ),
        PERCENTAGES!W113
    )
)</f>
        <v>NotKnown</v>
      </c>
      <c r="X113" t="str">
        <f>IF(
    ISERROR(PERCENTAGES!X113),
    "",
    IF(
        ISNUMBER(PERCENTAGES!X113),
        IF(
            PERCENTAGES!X113 &lt; 0.6,
            "NotKnown",
            "Known"
        ),
        PERCENTAGES!X113
    )
)</f>
        <v>Known</v>
      </c>
      <c r="Y113" t="str">
        <f>IF(
    ISERROR(PERCENTAGES!Y113),
    "",
    IF(
        ISNUMBER(PERCENTAGES!Y113),
        IF(
            PERCENTAGES!Y113 &lt; 0.6,
            "NotKnown",
            "Known"
        ),
        PERCENTAGES!Y113
    )
)</f>
        <v>NotKnown</v>
      </c>
      <c r="Z113" t="str">
        <f>IF(
    ISERROR(PERCENTAGES!Z113),
    "",
    IF(
        ISNUMBER(PERCENTAGES!Z113),
        IF(
            PERCENTAGES!Z113 &lt; 0.6,
            "NotKnown",
            "Known"
        ),
        PERCENTAGES!Z113
    )
)</f>
        <v>NotKnown</v>
      </c>
      <c r="AA113" t="str">
        <f>IF(
    ISERROR(PERCENTAGES!AA113),
    "",
    IF(
        ISNUMBER(PERCENTAGES!AA113),
        IF(
            PERCENTAGES!AA113 &lt; 0.6,
            "NotKnown",
            "Known"
        ),
        PERCENTAGES!AA113
    )
)</f>
        <v>NotKnown</v>
      </c>
      <c r="AB113" t="str">
        <f>IF(
    ISERROR(PERCENTAGES!AB113),
    "",
    IF(
        ISNUMBER(PERCENTAGES!AB113),
        IF(
            PERCENTAGES!AB113 &lt; 0.6,
            "NotKnown",
            "Known"
        ),
        PERCENTAGES!AB113
    )
)</f>
        <v>Known</v>
      </c>
      <c r="AC113" t="str">
        <f>IF(
    ISERROR(PERCENTAGES!AC113),
    "",
    IF(
        ISNUMBER(PERCENTAGES!AC113),
        IF(
            PERCENTAGES!AC113 &lt; 0.6,
            "NotKnown",
            "Known"
        ),
        PERCENTAGES!AC113
    )
)</f>
        <v>NotKnown</v>
      </c>
      <c r="AD113" t="str">
        <f>IF(
    ISERROR(PERCENTAGES!AD113),
    "",
    IF(
        ISNUMBER(PERCENTAGES!AD113),
        IF(
            PERCENTAGES!AD113 &lt; 0.6,
            "NotKnown",
            "Known"
        ),
        PERCENTAGES!AD113
    )
)</f>
        <v/>
      </c>
      <c r="AE113" t="str">
        <f>IF(
    ISERROR(PERCENTAGES!AE113),
    "",
    IF(
        ISNUMBER(PERCENTAGES!AE113),
        IF(
            PERCENTAGES!AE113 &lt; 0.6,
            "NotKnown",
            "Known"
        ),
        PERCENTAGES!AE113
    )
)</f>
        <v/>
      </c>
      <c r="AF113" t="str">
        <f>IF(
    ISERROR(PERCENTAGES!AF113),
    "",
    IF(
        ISNUMBER(PERCENTAGES!AF113),
        IF(
            PERCENTAGES!AF113 &lt; 0.6,
            "NotKnown",
            "Known"
        ),
        PERCENTAGES!AF113
    )
)</f>
        <v>NotKnown</v>
      </c>
      <c r="AG113" t="str">
        <f>IF(
    ISERROR(PERCENTAGES!AG113),
    "",
    IF(
        ISNUMBER(PERCENTAGES!AG113),
        IF(
            PERCENTAGES!AG113 &lt; 0.6,
            "NotKnown",
            "Known"
        ),
        PERCENTAGES!AG113
    )
)</f>
        <v>NotKnown</v>
      </c>
      <c r="AH113" t="str">
        <f>IF(
    ISERROR(PERCENTAGES!AH113),
    "",
    IF(
        ISNUMBER(PERCENTAGES!AH113),
        IF(
            PERCENTAGES!AH113 &lt; 0.6,
            "NotKnown",
            "Known"
        ),
        PERCENTAGES!AH113
    )
)</f>
        <v>NotKnown</v>
      </c>
      <c r="AI113" t="str">
        <f>IF(
    ISERROR(PERCENTAGES!AI113),
    "",
    IF(
        ISNUMBER(PERCENTAGES!AI113),
        IF(
            PERCENTAGES!AI113 &lt; 0.6,
            "NotKnown",
            "Known"
        ),
        PERCENTAGES!AI113
    )
)</f>
        <v>NotKnown</v>
      </c>
      <c r="AJ113" t="str">
        <f>IF(
    ISERROR(PERCENTAGES!AJ113),
    "",
    IF(
        ISNUMBER(PERCENTAGES!AJ113),
        IF(
            PERCENTAGES!AJ113 &lt; 0.6,
            "NotKnown",
            "Known"
        ),
        PERCENTAGES!AJ113
    )
)</f>
        <v/>
      </c>
      <c r="AK113" t="str">
        <f>IF(
    ISERROR(PERCENTAGES!AK113),
    "",
    IF(
        ISNUMBER(PERCENTAGES!AK113),
        IF(
            PERCENTAGES!AK113 &lt; 0.6,
            "NotKnown",
            "Known"
        ),
        PERCENTAGES!AK113
    )
)</f>
        <v>Known</v>
      </c>
      <c r="AL113" t="str">
        <f>IF(
    ISERROR(PERCENTAGES!AL113),
    "",
    IF(
        ISNUMBER(PERCENTAGES!AL113),
        IF(
            PERCENTAGES!AL113 &lt; 0.6,
            "NotKnown",
            "Known"
        ),
        PERCENTAGES!AL113
    )
)</f>
        <v>NotKnown</v>
      </c>
      <c r="AM113" t="str">
        <f>IF(
    ISERROR(PERCENTAGES!AM113),
    "",
    IF(
        ISNUMBER(PERCENTAGES!AM113),
        IF(
            PERCENTAGES!AM113 &lt; 0.6,
            "NotKnown",
            "Known"
        ),
        PERCENTAGES!AM113
    )
)</f>
        <v/>
      </c>
      <c r="AN113" t="str">
        <f>IF(
    ISERROR(PERCENTAGES!AN113),
    "",
    IF(
        ISNUMBER(PERCENTAGES!AN113),
        IF(
            PERCENTAGES!AN113 &lt; 0.6,
            "NotKnown",
            "Known"
        ),
        PERCENTAGES!AN113
    )
)</f>
        <v/>
      </c>
      <c r="AO113" t="str">
        <f>IF(
    ISERROR(PERCENTAGES!AO113),
    "",
    IF(
        ISNUMBER(PERCENTAGES!AO113),
        IF(
            PERCENTAGES!AO113 &lt; 0.6,
            "NotKnown",
            "Known"
        ),
        PERCENTAGES!AO113
    )
)</f>
        <v/>
      </c>
      <c r="AP113" t="str">
        <f>IF(
    ISERROR(PERCENTAGES!AP113),
    "",
    IF(
        ISNUMBER(PERCENTAGES!AP113),
        IF(
            PERCENTAGES!AP113 &lt; 0.6,
            "NotKnown",
            "Known"
        ),
        PERCENTAGES!AP113
    )
)</f>
        <v>NotKnown</v>
      </c>
      <c r="AQ113" t="str">
        <f>IF(
    ISERROR(PERCENTAGES!AQ113),
    "",
    IF(
        ISNUMBER(PERCENTAGES!AQ113),
        IF(
            PERCENTAGES!AQ113 &lt; 0.6,
            "NotKnown",
            "Known"
        ),
        PERCENTAGES!AQ113
    )
)</f>
        <v/>
      </c>
      <c r="AR113" t="str">
        <f>IF(
    ISERROR(PERCENTAGES!AR113),
    "",
    IF(
        ISNUMBER(PERCENTAGES!AR113),
        IF(
            PERCENTAGES!AR113 &lt; 0.6,
            "NotKnown",
            "Known"
        ),
        PERCENTAGES!AR113
    )
)</f>
        <v>NotKnown</v>
      </c>
      <c r="AS113" t="str">
        <f>IF(
    ISERROR(PERCENTAGES!AS113),
    "",
    IF(
        ISNUMBER(PERCENTAGES!AS113),
        IF(
            PERCENTAGES!AS113 &lt; 0.6,
            "NotKnown",
            "Known"
        ),
        PERCENTAGES!AS113
    )
)</f>
        <v>NotKnown</v>
      </c>
      <c r="AT113" t="str">
        <f>IF(
    ISERROR(PERCENTAGES!AT113),
    "",
    IF(
        ISNUMBER(PERCENTAGES!AT113),
        IF(
            PERCENTAGES!AT113 &lt; 0.6,
            "NotKnown",
            "Known"
        ),
        PERCENTAGES!AT113
    )
)</f>
        <v>NotKnown</v>
      </c>
    </row>
    <row r="114">
      <c r="A114" s="1" t="str">
        <f>IF(
    ISERROR(PERCENTAGES!A114),
    "",
    IF(
        ISNUMBER(PERCENTAGES!A114),
        IF(
            PERCENTAGES!A114 &lt; 0.6,
            "NotKnown",
            "Known"
        ),
        PERCENTAGES!A114
    )
)</f>
        <v>31-5</v>
      </c>
      <c r="B114" t="str">
        <f>IF(
    ISERROR(PERCENTAGES!B114),
    "",
    IF(
        ISNUMBER(PERCENTAGES!B114),
        IF(
            PERCENTAGES!B114 &lt; 0.6,
            "NotKnown",
            "Known"
        ),
        PERCENTAGES!B114
    )
)</f>
        <v/>
      </c>
      <c r="C114" t="str">
        <f>IF(
    ISERROR(PERCENTAGES!C114),
    "",
    IF(
        ISNUMBER(PERCENTAGES!C114),
        IF(
            PERCENTAGES!C114 &lt; 0.6,
            "NotKnown",
            "Known"
        ),
        PERCENTAGES!C114
    )
)</f>
        <v>NotKnown</v>
      </c>
      <c r="D114" t="str">
        <f>IF(
    ISERROR(PERCENTAGES!D114),
    "",
    IF(
        ISNUMBER(PERCENTAGES!D114),
        IF(
            PERCENTAGES!D114 &lt; 0.6,
            "NotKnown",
            "Known"
        ),
        PERCENTAGES!D114
    )
)</f>
        <v>NotKnown</v>
      </c>
      <c r="E114" t="str">
        <f>IF(
    ISERROR(PERCENTAGES!E114),
    "",
    IF(
        ISNUMBER(PERCENTAGES!E114),
        IF(
            PERCENTAGES!E114 &lt; 0.6,
            "NotKnown",
            "Known"
        ),
        PERCENTAGES!E114
    )
)</f>
        <v>NotKnown</v>
      </c>
      <c r="F114" t="str">
        <f>IF(
    ISERROR(PERCENTAGES!F114),
    "",
    IF(
        ISNUMBER(PERCENTAGES!F114),
        IF(
            PERCENTAGES!F114 &lt; 0.6,
            "NotKnown",
            "Known"
        ),
        PERCENTAGES!F114
    )
)</f>
        <v>Known</v>
      </c>
      <c r="G114" t="str">
        <f>IF(
    ISERROR(PERCENTAGES!G114),
    "",
    IF(
        ISNUMBER(PERCENTAGES!G114),
        IF(
            PERCENTAGES!G114 &lt; 0.6,
            "NotKnown",
            "Known"
        ),
        PERCENTAGES!G114
    )
)</f>
        <v>NotKnown</v>
      </c>
      <c r="H114" t="str">
        <f>IF(
    ISERROR(PERCENTAGES!H114),
    "",
    IF(
        ISNUMBER(PERCENTAGES!H114),
        IF(
            PERCENTAGES!H114 &lt; 0.6,
            "NotKnown",
            "Known"
        ),
        PERCENTAGES!H114
    )
)</f>
        <v>NotKnown</v>
      </c>
      <c r="I114" t="str">
        <f>IF(
    ISERROR(PERCENTAGES!I114),
    "",
    IF(
        ISNUMBER(PERCENTAGES!I114),
        IF(
            PERCENTAGES!I114 &lt; 0.6,
            "NotKnown",
            "Known"
        ),
        PERCENTAGES!I114
    )
)</f>
        <v>Known</v>
      </c>
      <c r="J114" t="str">
        <f>IF(
    ISERROR(PERCENTAGES!J114),
    "",
    IF(
        ISNUMBER(PERCENTAGES!J114),
        IF(
            PERCENTAGES!J114 &lt; 0.6,
            "NotKnown",
            "Known"
        ),
        PERCENTAGES!J114
    )
)</f>
        <v>NotKnown</v>
      </c>
      <c r="K114" t="str">
        <f>IF(
    ISERROR(PERCENTAGES!K114),
    "",
    IF(
        ISNUMBER(PERCENTAGES!K114),
        IF(
            PERCENTAGES!K114 &lt; 0.6,
            "NotKnown",
            "Known"
        ),
        PERCENTAGES!K114
    )
)</f>
        <v>NotKnown</v>
      </c>
      <c r="L114" t="str">
        <f>IF(
    ISERROR(PERCENTAGES!L114),
    "",
    IF(
        ISNUMBER(PERCENTAGES!L114),
        IF(
            PERCENTAGES!L114 &lt; 0.6,
            "NotKnown",
            "Known"
        ),
        PERCENTAGES!L114
    )
)</f>
        <v>Known</v>
      </c>
      <c r="M114" t="str">
        <f>IF(
    ISERROR(PERCENTAGES!M114),
    "",
    IF(
        ISNUMBER(PERCENTAGES!M114),
        IF(
            PERCENTAGES!M114 &lt; 0.6,
            "NotKnown",
            "Known"
        ),
        PERCENTAGES!M114
    )
)</f>
        <v>NotKnown</v>
      </c>
      <c r="N114" t="str">
        <f>IF(
    ISERROR(PERCENTAGES!N114),
    "",
    IF(
        ISNUMBER(PERCENTAGES!N114),
        IF(
            PERCENTAGES!N114 &lt; 0.6,
            "NotKnown",
            "Known"
        ),
        PERCENTAGES!N114
    )
)</f>
        <v>NotKnown</v>
      </c>
      <c r="O114" t="str">
        <f>IF(
    ISERROR(PERCENTAGES!O114),
    "",
    IF(
        ISNUMBER(PERCENTAGES!O114),
        IF(
            PERCENTAGES!O114 &lt; 0.6,
            "NotKnown",
            "Known"
        ),
        PERCENTAGES!O114
    )
)</f>
        <v>NotKnown</v>
      </c>
      <c r="P114" t="str">
        <f>IF(
    ISERROR(PERCENTAGES!P114),
    "",
    IF(
        ISNUMBER(PERCENTAGES!P114),
        IF(
            PERCENTAGES!P114 &lt; 0.6,
            "NotKnown",
            "Known"
        ),
        PERCENTAGES!P114
    )
)</f>
        <v/>
      </c>
      <c r="Q114" t="str">
        <f>IF(
    ISERROR(PERCENTAGES!Q114),
    "",
    IF(
        ISNUMBER(PERCENTAGES!Q114),
        IF(
            PERCENTAGES!Q114 &lt; 0.6,
            "NotKnown",
            "Known"
        ),
        PERCENTAGES!Q114
    )
)</f>
        <v/>
      </c>
      <c r="R114" t="str">
        <f>IF(
    ISERROR(PERCENTAGES!R114),
    "",
    IF(
        ISNUMBER(PERCENTAGES!R114),
        IF(
            PERCENTAGES!R114 &lt; 0.6,
            "NotKnown",
            "Known"
        ),
        PERCENTAGES!R114
    )
)</f>
        <v>NotKnown</v>
      </c>
      <c r="S114" t="str">
        <f>IF(
    ISERROR(PERCENTAGES!S114),
    "",
    IF(
        ISNUMBER(PERCENTAGES!S114),
        IF(
            PERCENTAGES!S114 &lt; 0.6,
            "NotKnown",
            "Known"
        ),
        PERCENTAGES!S114
    )
)</f>
        <v>NotKnown</v>
      </c>
      <c r="T114" t="str">
        <f>IF(
    ISERROR(PERCENTAGES!T114),
    "",
    IF(
        ISNUMBER(PERCENTAGES!T114),
        IF(
            PERCENTAGES!T114 &lt; 0.6,
            "NotKnown",
            "Known"
        ),
        PERCENTAGES!T114
    )
)</f>
        <v>NotKnown</v>
      </c>
      <c r="U114" t="str">
        <f>IF(
    ISERROR(PERCENTAGES!U114),
    "",
    IF(
        ISNUMBER(PERCENTAGES!U114),
        IF(
            PERCENTAGES!U114 &lt; 0.6,
            "NotKnown",
            "Known"
        ),
        PERCENTAGES!U114
    )
)</f>
        <v>NotKnown</v>
      </c>
      <c r="V114" t="str">
        <f>IF(
    ISERROR(PERCENTAGES!V114),
    "",
    IF(
        ISNUMBER(PERCENTAGES!V114),
        IF(
            PERCENTAGES!V114 &lt; 0.6,
            "NotKnown",
            "Known"
        ),
        PERCENTAGES!V114
    )
)</f>
        <v>Known</v>
      </c>
      <c r="W114" t="str">
        <f>IF(
    ISERROR(PERCENTAGES!W114),
    "",
    IF(
        ISNUMBER(PERCENTAGES!W114),
        IF(
            PERCENTAGES!W114 &lt; 0.6,
            "NotKnown",
            "Known"
        ),
        PERCENTAGES!W114
    )
)</f>
        <v>NotKnown</v>
      </c>
      <c r="X114" t="str">
        <f>IF(
    ISERROR(PERCENTAGES!X114),
    "",
    IF(
        ISNUMBER(PERCENTAGES!X114),
        IF(
            PERCENTAGES!X114 &lt; 0.6,
            "NotKnown",
            "Known"
        ),
        PERCENTAGES!X114
    )
)</f>
        <v>NotKnown</v>
      </c>
      <c r="Y114" t="str">
        <f>IF(
    ISERROR(PERCENTAGES!Y114),
    "",
    IF(
        ISNUMBER(PERCENTAGES!Y114),
        IF(
            PERCENTAGES!Y114 &lt; 0.6,
            "NotKnown",
            "Known"
        ),
        PERCENTAGES!Y114
    )
)</f>
        <v>Known</v>
      </c>
      <c r="Z114" t="str">
        <f>IF(
    ISERROR(PERCENTAGES!Z114),
    "",
    IF(
        ISNUMBER(PERCENTAGES!Z114),
        IF(
            PERCENTAGES!Z114 &lt; 0.6,
            "NotKnown",
            "Known"
        ),
        PERCENTAGES!Z114
    )
)</f>
        <v>NotKnown</v>
      </c>
      <c r="AA114" t="str">
        <f>IF(
    ISERROR(PERCENTAGES!AA114),
    "",
    IF(
        ISNUMBER(PERCENTAGES!AA114),
        IF(
            PERCENTAGES!AA114 &lt; 0.6,
            "NotKnown",
            "Known"
        ),
        PERCENTAGES!AA114
    )
)</f>
        <v>NotKnown</v>
      </c>
      <c r="AB114" t="str">
        <f>IF(
    ISERROR(PERCENTAGES!AB114),
    "",
    IF(
        ISNUMBER(PERCENTAGES!AB114),
        IF(
            PERCENTAGES!AB114 &lt; 0.6,
            "NotKnown",
            "Known"
        ),
        PERCENTAGES!AB114
    )
)</f>
        <v>NotKnown</v>
      </c>
      <c r="AC114" t="str">
        <f>IF(
    ISERROR(PERCENTAGES!AC114),
    "",
    IF(
        ISNUMBER(PERCENTAGES!AC114),
        IF(
            PERCENTAGES!AC114 &lt; 0.6,
            "NotKnown",
            "Known"
        ),
        PERCENTAGES!AC114
    )
)</f>
        <v>NotKnown</v>
      </c>
      <c r="AD114" t="str">
        <f>IF(
    ISERROR(PERCENTAGES!AD114),
    "",
    IF(
        ISNUMBER(PERCENTAGES!AD114),
        IF(
            PERCENTAGES!AD114 &lt; 0.6,
            "NotKnown",
            "Known"
        ),
        PERCENTAGES!AD114
    )
)</f>
        <v/>
      </c>
      <c r="AE114" t="str">
        <f>IF(
    ISERROR(PERCENTAGES!AE114),
    "",
    IF(
        ISNUMBER(PERCENTAGES!AE114),
        IF(
            PERCENTAGES!AE114 &lt; 0.6,
            "NotKnown",
            "Known"
        ),
        PERCENTAGES!AE114
    )
)</f>
        <v/>
      </c>
      <c r="AF114" t="str">
        <f>IF(
    ISERROR(PERCENTAGES!AF114),
    "",
    IF(
        ISNUMBER(PERCENTAGES!AF114),
        IF(
            PERCENTAGES!AF114 &lt; 0.6,
            "NotKnown",
            "Known"
        ),
        PERCENTAGES!AF114
    )
)</f>
        <v>NotKnown</v>
      </c>
      <c r="AG114" t="str">
        <f>IF(
    ISERROR(PERCENTAGES!AG114),
    "",
    IF(
        ISNUMBER(PERCENTAGES!AG114),
        IF(
            PERCENTAGES!AG114 &lt; 0.6,
            "NotKnown",
            "Known"
        ),
        PERCENTAGES!AG114
    )
)</f>
        <v>NotKnown</v>
      </c>
      <c r="AH114" t="str">
        <f>IF(
    ISERROR(PERCENTAGES!AH114),
    "",
    IF(
        ISNUMBER(PERCENTAGES!AH114),
        IF(
            PERCENTAGES!AH114 &lt; 0.6,
            "NotKnown",
            "Known"
        ),
        PERCENTAGES!AH114
    )
)</f>
        <v>NotKnown</v>
      </c>
      <c r="AI114" t="str">
        <f>IF(
    ISERROR(PERCENTAGES!AI114),
    "",
    IF(
        ISNUMBER(PERCENTAGES!AI114),
        IF(
            PERCENTAGES!AI114 &lt; 0.6,
            "NotKnown",
            "Known"
        ),
        PERCENTAGES!AI114
    )
)</f>
        <v>NotKnown</v>
      </c>
      <c r="AJ114" t="str">
        <f>IF(
    ISERROR(PERCENTAGES!AJ114),
    "",
    IF(
        ISNUMBER(PERCENTAGES!AJ114),
        IF(
            PERCENTAGES!AJ114 &lt; 0.6,
            "NotKnown",
            "Known"
        ),
        PERCENTAGES!AJ114
    )
)</f>
        <v/>
      </c>
      <c r="AK114" t="str">
        <f>IF(
    ISERROR(PERCENTAGES!AK114),
    "",
    IF(
        ISNUMBER(PERCENTAGES!AK114),
        IF(
            PERCENTAGES!AK114 &lt; 0.6,
            "NotKnown",
            "Known"
        ),
        PERCENTAGES!AK114
    )
)</f>
        <v>Known</v>
      </c>
      <c r="AL114" t="str">
        <f>IF(
    ISERROR(PERCENTAGES!AL114),
    "",
    IF(
        ISNUMBER(PERCENTAGES!AL114),
        IF(
            PERCENTAGES!AL114 &lt; 0.6,
            "NotKnown",
            "Known"
        ),
        PERCENTAGES!AL114
    )
)</f>
        <v>NotKnown</v>
      </c>
      <c r="AM114" t="str">
        <f>IF(
    ISERROR(PERCENTAGES!AM114),
    "",
    IF(
        ISNUMBER(PERCENTAGES!AM114),
        IF(
            PERCENTAGES!AM114 &lt; 0.6,
            "NotKnown",
            "Known"
        ),
        PERCENTAGES!AM114
    )
)</f>
        <v/>
      </c>
      <c r="AN114" t="str">
        <f>IF(
    ISERROR(PERCENTAGES!AN114),
    "",
    IF(
        ISNUMBER(PERCENTAGES!AN114),
        IF(
            PERCENTAGES!AN114 &lt; 0.6,
            "NotKnown",
            "Known"
        ),
        PERCENTAGES!AN114
    )
)</f>
        <v/>
      </c>
      <c r="AO114" t="str">
        <f>IF(
    ISERROR(PERCENTAGES!AO114),
    "",
    IF(
        ISNUMBER(PERCENTAGES!AO114),
        IF(
            PERCENTAGES!AO114 &lt; 0.6,
            "NotKnown",
            "Known"
        ),
        PERCENTAGES!AO114
    )
)</f>
        <v/>
      </c>
      <c r="AP114" t="str">
        <f>IF(
    ISERROR(PERCENTAGES!AP114),
    "",
    IF(
        ISNUMBER(PERCENTAGES!AP114),
        IF(
            PERCENTAGES!AP114 &lt; 0.6,
            "NotKnown",
            "Known"
        ),
        PERCENTAGES!AP114
    )
)</f>
        <v>Known</v>
      </c>
      <c r="AQ114" t="str">
        <f>IF(
    ISERROR(PERCENTAGES!AQ114),
    "",
    IF(
        ISNUMBER(PERCENTAGES!AQ114),
        IF(
            PERCENTAGES!AQ114 &lt; 0.6,
            "NotKnown",
            "Known"
        ),
        PERCENTAGES!AQ114
    )
)</f>
        <v/>
      </c>
      <c r="AR114" t="str">
        <f>IF(
    ISERROR(PERCENTAGES!AR114),
    "",
    IF(
        ISNUMBER(PERCENTAGES!AR114),
        IF(
            PERCENTAGES!AR114 &lt; 0.6,
            "NotKnown",
            "Known"
        ),
        PERCENTAGES!AR114
    )
)</f>
        <v>NotKnown</v>
      </c>
      <c r="AS114" t="str">
        <f>IF(
    ISERROR(PERCENTAGES!AS114),
    "",
    IF(
        ISNUMBER(PERCENTAGES!AS114),
        IF(
            PERCENTAGES!AS114 &lt; 0.6,
            "NotKnown",
            "Known"
        ),
        PERCENTAGES!AS114
    )
)</f>
        <v>Known</v>
      </c>
      <c r="AT114" t="str">
        <f>IF(
    ISERROR(PERCENTAGES!AT114),
    "",
    IF(
        ISNUMBER(PERCENTAGES!AT114),
        IF(
            PERCENTAGES!AT114 &lt; 0.6,
            "NotKnown",
            "Known"
        ),
        PERCENTAGES!AT114
    )
)</f>
        <v>Known</v>
      </c>
    </row>
    <row r="115">
      <c r="A115" s="1" t="str">
        <f>IF(
    ISERROR(PERCENTAGES!A115),
    "",
    IF(
        ISNUMBER(PERCENTAGES!A115),
        IF(
            PERCENTAGES!A115 &lt; 0.6,
            "NotKnown",
            "Known"
        ),
        PERCENTAGES!A115
    )
)</f>
        <v>31-6</v>
      </c>
      <c r="B115" t="str">
        <f>IF(
    ISERROR(PERCENTAGES!B115),
    "",
    IF(
        ISNUMBER(PERCENTAGES!B115),
        IF(
            PERCENTAGES!B115 &lt; 0.6,
            "NotKnown",
            "Known"
        ),
        PERCENTAGES!B115
    )
)</f>
        <v/>
      </c>
      <c r="C115" t="str">
        <f>IF(
    ISERROR(PERCENTAGES!C115),
    "",
    IF(
        ISNUMBER(PERCENTAGES!C115),
        IF(
            PERCENTAGES!C115 &lt; 0.6,
            "NotKnown",
            "Known"
        ),
        PERCENTAGES!C115
    )
)</f>
        <v>Known</v>
      </c>
      <c r="D115" t="str">
        <f>IF(
    ISERROR(PERCENTAGES!D115),
    "",
    IF(
        ISNUMBER(PERCENTAGES!D115),
        IF(
            PERCENTAGES!D115 &lt; 0.6,
            "NotKnown",
            "Known"
        ),
        PERCENTAGES!D115
    )
)</f>
        <v>Known</v>
      </c>
      <c r="E115" t="str">
        <f>IF(
    ISERROR(PERCENTAGES!E115),
    "",
    IF(
        ISNUMBER(PERCENTAGES!E115),
        IF(
            PERCENTAGES!E115 &lt; 0.6,
            "NotKnown",
            "Known"
        ),
        PERCENTAGES!E115
    )
)</f>
        <v>NotKnown</v>
      </c>
      <c r="F115" t="str">
        <f>IF(
    ISERROR(PERCENTAGES!F115),
    "",
    IF(
        ISNUMBER(PERCENTAGES!F115),
        IF(
            PERCENTAGES!F115 &lt; 0.6,
            "NotKnown",
            "Known"
        ),
        PERCENTAGES!F115
    )
)</f>
        <v>Known</v>
      </c>
      <c r="G115" t="str">
        <f>IF(
    ISERROR(PERCENTAGES!G115),
    "",
    IF(
        ISNUMBER(PERCENTAGES!G115),
        IF(
            PERCENTAGES!G115 &lt; 0.6,
            "NotKnown",
            "Known"
        ),
        PERCENTAGES!G115
    )
)</f>
        <v>NotKnown</v>
      </c>
      <c r="H115" t="str">
        <f>IF(
    ISERROR(PERCENTAGES!H115),
    "",
    IF(
        ISNUMBER(PERCENTAGES!H115),
        IF(
            PERCENTAGES!H115 &lt; 0.6,
            "NotKnown",
            "Known"
        ),
        PERCENTAGES!H115
    )
)</f>
        <v>NotKnown</v>
      </c>
      <c r="I115" t="str">
        <f>IF(
    ISERROR(PERCENTAGES!I115),
    "",
    IF(
        ISNUMBER(PERCENTAGES!I115),
        IF(
            PERCENTAGES!I115 &lt; 0.6,
            "NotKnown",
            "Known"
        ),
        PERCENTAGES!I115
    )
)</f>
        <v>Known</v>
      </c>
      <c r="J115" t="str">
        <f>IF(
    ISERROR(PERCENTAGES!J115),
    "",
    IF(
        ISNUMBER(PERCENTAGES!J115),
        IF(
            PERCENTAGES!J115 &lt; 0.6,
            "NotKnown",
            "Known"
        ),
        PERCENTAGES!J115
    )
)</f>
        <v>Known</v>
      </c>
      <c r="K115" t="str">
        <f>IF(
    ISERROR(PERCENTAGES!K115),
    "",
    IF(
        ISNUMBER(PERCENTAGES!K115),
        IF(
            PERCENTAGES!K115 &lt; 0.6,
            "NotKnown",
            "Known"
        ),
        PERCENTAGES!K115
    )
)</f>
        <v>NotKnown</v>
      </c>
      <c r="L115" t="str">
        <f>IF(
    ISERROR(PERCENTAGES!L115),
    "",
    IF(
        ISNUMBER(PERCENTAGES!L115),
        IF(
            PERCENTAGES!L115 &lt; 0.6,
            "NotKnown",
            "Known"
        ),
        PERCENTAGES!L115
    )
)</f>
        <v>Known</v>
      </c>
      <c r="M115" t="str">
        <f>IF(
    ISERROR(PERCENTAGES!M115),
    "",
    IF(
        ISNUMBER(PERCENTAGES!M115),
        IF(
            PERCENTAGES!M115 &lt; 0.6,
            "NotKnown",
            "Known"
        ),
        PERCENTAGES!M115
    )
)</f>
        <v>Known</v>
      </c>
      <c r="N115" t="str">
        <f>IF(
    ISERROR(PERCENTAGES!N115),
    "",
    IF(
        ISNUMBER(PERCENTAGES!N115),
        IF(
            PERCENTAGES!N115 &lt; 0.6,
            "NotKnown",
            "Known"
        ),
        PERCENTAGES!N115
    )
)</f>
        <v>NotKnown</v>
      </c>
      <c r="O115" t="str">
        <f>IF(
    ISERROR(PERCENTAGES!O115),
    "",
    IF(
        ISNUMBER(PERCENTAGES!O115),
        IF(
            PERCENTAGES!O115 &lt; 0.6,
            "NotKnown",
            "Known"
        ),
        PERCENTAGES!O115
    )
)</f>
        <v>Known</v>
      </c>
      <c r="P115" t="str">
        <f>IF(
    ISERROR(PERCENTAGES!P115),
    "",
    IF(
        ISNUMBER(PERCENTAGES!P115),
        IF(
            PERCENTAGES!P115 &lt; 0.6,
            "NotKnown",
            "Known"
        ),
        PERCENTAGES!P115
    )
)</f>
        <v/>
      </c>
      <c r="Q115" t="str">
        <f>IF(
    ISERROR(PERCENTAGES!Q115),
    "",
    IF(
        ISNUMBER(PERCENTAGES!Q115),
        IF(
            PERCENTAGES!Q115 &lt; 0.6,
            "NotKnown",
            "Known"
        ),
        PERCENTAGES!Q115
    )
)</f>
        <v/>
      </c>
      <c r="R115" t="str">
        <f>IF(
    ISERROR(PERCENTAGES!R115),
    "",
    IF(
        ISNUMBER(PERCENTAGES!R115),
        IF(
            PERCENTAGES!R115 &lt; 0.6,
            "NotKnown",
            "Known"
        ),
        PERCENTAGES!R115
    )
)</f>
        <v>Known</v>
      </c>
      <c r="S115" t="str">
        <f>IF(
    ISERROR(PERCENTAGES!S115),
    "",
    IF(
        ISNUMBER(PERCENTAGES!S115),
        IF(
            PERCENTAGES!S115 &lt; 0.6,
            "NotKnown",
            "Known"
        ),
        PERCENTAGES!S115
    )
)</f>
        <v>Known</v>
      </c>
      <c r="T115" t="str">
        <f>IF(
    ISERROR(PERCENTAGES!T115),
    "",
    IF(
        ISNUMBER(PERCENTAGES!T115),
        IF(
            PERCENTAGES!T115 &lt; 0.6,
            "NotKnown",
            "Known"
        ),
        PERCENTAGES!T115
    )
)</f>
        <v>Known</v>
      </c>
      <c r="U115" t="str">
        <f>IF(
    ISERROR(PERCENTAGES!U115),
    "",
    IF(
        ISNUMBER(PERCENTAGES!U115),
        IF(
            PERCENTAGES!U115 &lt; 0.6,
            "NotKnown",
            "Known"
        ),
        PERCENTAGES!U115
    )
)</f>
        <v>Known</v>
      </c>
      <c r="V115" t="str">
        <f>IF(
    ISERROR(PERCENTAGES!V115),
    "",
    IF(
        ISNUMBER(PERCENTAGES!V115),
        IF(
            PERCENTAGES!V115 &lt; 0.6,
            "NotKnown",
            "Known"
        ),
        PERCENTAGES!V115
    )
)</f>
        <v>Known</v>
      </c>
      <c r="W115" t="str">
        <f>IF(
    ISERROR(PERCENTAGES!W115),
    "",
    IF(
        ISNUMBER(PERCENTAGES!W115),
        IF(
            PERCENTAGES!W115 &lt; 0.6,
            "NotKnown",
            "Known"
        ),
        PERCENTAGES!W115
    )
)</f>
        <v>Known</v>
      </c>
      <c r="X115" t="str">
        <f>IF(
    ISERROR(PERCENTAGES!X115),
    "",
    IF(
        ISNUMBER(PERCENTAGES!X115),
        IF(
            PERCENTAGES!X115 &lt; 0.6,
            "NotKnown",
            "Known"
        ),
        PERCENTAGES!X115
    )
)</f>
        <v>NotKnown</v>
      </c>
      <c r="Y115" t="str">
        <f>IF(
    ISERROR(PERCENTAGES!Y115),
    "",
    IF(
        ISNUMBER(PERCENTAGES!Y115),
        IF(
            PERCENTAGES!Y115 &lt; 0.6,
            "NotKnown",
            "Known"
        ),
        PERCENTAGES!Y115
    )
)</f>
        <v>Known</v>
      </c>
      <c r="Z115" t="str">
        <f>IF(
    ISERROR(PERCENTAGES!Z115),
    "",
    IF(
        ISNUMBER(PERCENTAGES!Z115),
        IF(
            PERCENTAGES!Z115 &lt; 0.6,
            "NotKnown",
            "Known"
        ),
        PERCENTAGES!Z115
    )
)</f>
        <v>NotKnown</v>
      </c>
      <c r="AA115" t="str">
        <f>IF(
    ISERROR(PERCENTAGES!AA115),
    "",
    IF(
        ISNUMBER(PERCENTAGES!AA115),
        IF(
            PERCENTAGES!AA115 &lt; 0.6,
            "NotKnown",
            "Known"
        ),
        PERCENTAGES!AA115
    )
)</f>
        <v>Known</v>
      </c>
      <c r="AB115" t="str">
        <f>IF(
    ISERROR(PERCENTAGES!AB115),
    "",
    IF(
        ISNUMBER(PERCENTAGES!AB115),
        IF(
            PERCENTAGES!AB115 &lt; 0.6,
            "NotKnown",
            "Known"
        ),
        PERCENTAGES!AB115
    )
)</f>
        <v>NotKnown</v>
      </c>
      <c r="AC115" t="str">
        <f>IF(
    ISERROR(PERCENTAGES!AC115),
    "",
    IF(
        ISNUMBER(PERCENTAGES!AC115),
        IF(
            PERCENTAGES!AC115 &lt; 0.6,
            "NotKnown",
            "Known"
        ),
        PERCENTAGES!AC115
    )
)</f>
        <v>NotKnown</v>
      </c>
      <c r="AD115" t="str">
        <f>IF(
    ISERROR(PERCENTAGES!AD115),
    "",
    IF(
        ISNUMBER(PERCENTAGES!AD115),
        IF(
            PERCENTAGES!AD115 &lt; 0.6,
            "NotKnown",
            "Known"
        ),
        PERCENTAGES!AD115
    )
)</f>
        <v/>
      </c>
      <c r="AE115" t="str">
        <f>IF(
    ISERROR(PERCENTAGES!AE115),
    "",
    IF(
        ISNUMBER(PERCENTAGES!AE115),
        IF(
            PERCENTAGES!AE115 &lt; 0.6,
            "NotKnown",
            "Known"
        ),
        PERCENTAGES!AE115
    )
)</f>
        <v/>
      </c>
      <c r="AF115" t="str">
        <f>IF(
    ISERROR(PERCENTAGES!AF115),
    "",
    IF(
        ISNUMBER(PERCENTAGES!AF115),
        IF(
            PERCENTAGES!AF115 &lt; 0.6,
            "NotKnown",
            "Known"
        ),
        PERCENTAGES!AF115
    )
)</f>
        <v>Known</v>
      </c>
      <c r="AG115" t="str">
        <f>IF(
    ISERROR(PERCENTAGES!AG115),
    "",
    IF(
        ISNUMBER(PERCENTAGES!AG115),
        IF(
            PERCENTAGES!AG115 &lt; 0.6,
            "NotKnown",
            "Known"
        ),
        PERCENTAGES!AG115
    )
)</f>
        <v>Known</v>
      </c>
      <c r="AH115" t="str">
        <f>IF(
    ISERROR(PERCENTAGES!AH115),
    "",
    IF(
        ISNUMBER(PERCENTAGES!AH115),
        IF(
            PERCENTAGES!AH115 &lt; 0.6,
            "NotKnown",
            "Known"
        ),
        PERCENTAGES!AH115
    )
)</f>
        <v>Known</v>
      </c>
      <c r="AI115" t="str">
        <f>IF(
    ISERROR(PERCENTAGES!AI115),
    "",
    IF(
        ISNUMBER(PERCENTAGES!AI115),
        IF(
            PERCENTAGES!AI115 &lt; 0.6,
            "NotKnown",
            "Known"
        ),
        PERCENTAGES!AI115
    )
)</f>
        <v>NotKnown</v>
      </c>
      <c r="AJ115" t="str">
        <f>IF(
    ISERROR(PERCENTAGES!AJ115),
    "",
    IF(
        ISNUMBER(PERCENTAGES!AJ115),
        IF(
            PERCENTAGES!AJ115 &lt; 0.6,
            "NotKnown",
            "Known"
        ),
        PERCENTAGES!AJ115
    )
)</f>
        <v/>
      </c>
      <c r="AK115" t="str">
        <f>IF(
    ISERROR(PERCENTAGES!AK115),
    "",
    IF(
        ISNUMBER(PERCENTAGES!AK115),
        IF(
            PERCENTAGES!AK115 &lt; 0.6,
            "NotKnown",
            "Known"
        ),
        PERCENTAGES!AK115
    )
)</f>
        <v>NotKnown</v>
      </c>
      <c r="AL115" t="str">
        <f>IF(
    ISERROR(PERCENTAGES!AL115),
    "",
    IF(
        ISNUMBER(PERCENTAGES!AL115),
        IF(
            PERCENTAGES!AL115 &lt; 0.6,
            "NotKnown",
            "Known"
        ),
        PERCENTAGES!AL115
    )
)</f>
        <v>NotKnown</v>
      </c>
      <c r="AM115" t="str">
        <f>IF(
    ISERROR(PERCENTAGES!AM115),
    "",
    IF(
        ISNUMBER(PERCENTAGES!AM115),
        IF(
            PERCENTAGES!AM115 &lt; 0.6,
            "NotKnown",
            "Known"
        ),
        PERCENTAGES!AM115
    )
)</f>
        <v/>
      </c>
      <c r="AN115" t="str">
        <f>IF(
    ISERROR(PERCENTAGES!AN115),
    "",
    IF(
        ISNUMBER(PERCENTAGES!AN115),
        IF(
            PERCENTAGES!AN115 &lt; 0.6,
            "NotKnown",
            "Known"
        ),
        PERCENTAGES!AN115
    )
)</f>
        <v/>
      </c>
      <c r="AO115" t="str">
        <f>IF(
    ISERROR(PERCENTAGES!AO115),
    "",
    IF(
        ISNUMBER(PERCENTAGES!AO115),
        IF(
            PERCENTAGES!AO115 &lt; 0.6,
            "NotKnown",
            "Known"
        ),
        PERCENTAGES!AO115
    )
)</f>
        <v/>
      </c>
      <c r="AP115" t="str">
        <f>IF(
    ISERROR(PERCENTAGES!AP115),
    "",
    IF(
        ISNUMBER(PERCENTAGES!AP115),
        IF(
            PERCENTAGES!AP115 &lt; 0.6,
            "NotKnown",
            "Known"
        ),
        PERCENTAGES!AP115
    )
)</f>
        <v>Known</v>
      </c>
      <c r="AQ115" t="str">
        <f>IF(
    ISERROR(PERCENTAGES!AQ115),
    "",
    IF(
        ISNUMBER(PERCENTAGES!AQ115),
        IF(
            PERCENTAGES!AQ115 &lt; 0.6,
            "NotKnown",
            "Known"
        ),
        PERCENTAGES!AQ115
    )
)</f>
        <v/>
      </c>
      <c r="AR115" t="str">
        <f>IF(
    ISERROR(PERCENTAGES!AR115),
    "",
    IF(
        ISNUMBER(PERCENTAGES!AR115),
        IF(
            PERCENTAGES!AR115 &lt; 0.6,
            "NotKnown",
            "Known"
        ),
        PERCENTAGES!AR115
    )
)</f>
        <v>Known</v>
      </c>
      <c r="AS115" t="str">
        <f>IF(
    ISERROR(PERCENTAGES!AS115),
    "",
    IF(
        ISNUMBER(PERCENTAGES!AS115),
        IF(
            PERCENTAGES!AS115 &lt; 0.6,
            "NotKnown",
            "Known"
        ),
        PERCENTAGES!AS115
    )
)</f>
        <v>Known</v>
      </c>
      <c r="AT115" t="str">
        <f>IF(
    ISERROR(PERCENTAGES!AT115),
    "",
    IF(
        ISNUMBER(PERCENTAGES!AT115),
        IF(
            PERCENTAGES!AT115 &lt; 0.6,
            "NotKnown",
            "Known"
        ),
        PERCENTAGES!AT115
    )
)</f>
        <v>Known</v>
      </c>
    </row>
    <row r="116">
      <c r="A116" s="1" t="str">
        <f>IF(
    ISERROR(PERCENTAGES!A116),
    "",
    IF(
        ISNUMBER(PERCENTAGES!A116),
        IF(
            PERCENTAGES!A116 &lt; 0.6,
            "NotKnown",
            "Known"
        ),
        PERCENTAGES!A116
    )
)</f>
        <v>31-7</v>
      </c>
      <c r="B116" t="str">
        <f>IF(
    ISERROR(PERCENTAGES!B116),
    "",
    IF(
        ISNUMBER(PERCENTAGES!B116),
        IF(
            PERCENTAGES!B116 &lt; 0.6,
            "NotKnown",
            "Known"
        ),
        PERCENTAGES!B116
    )
)</f>
        <v/>
      </c>
      <c r="C116" t="str">
        <f>IF(
    ISERROR(PERCENTAGES!C116),
    "",
    IF(
        ISNUMBER(PERCENTAGES!C116),
        IF(
            PERCENTAGES!C116 &lt; 0.6,
            "NotKnown",
            "Known"
        ),
        PERCENTAGES!C116
    )
)</f>
        <v>Known</v>
      </c>
      <c r="D116" t="str">
        <f>IF(
    ISERROR(PERCENTAGES!D116),
    "",
    IF(
        ISNUMBER(PERCENTAGES!D116),
        IF(
            PERCENTAGES!D116 &lt; 0.6,
            "NotKnown",
            "Known"
        ),
        PERCENTAGES!D116
    )
)</f>
        <v>Known</v>
      </c>
      <c r="E116" t="str">
        <f>IF(
    ISERROR(PERCENTAGES!E116),
    "",
    IF(
        ISNUMBER(PERCENTAGES!E116),
        IF(
            PERCENTAGES!E116 &lt; 0.6,
            "NotKnown",
            "Known"
        ),
        PERCENTAGES!E116
    )
)</f>
        <v>NotKnown</v>
      </c>
      <c r="F116" t="str">
        <f>IF(
    ISERROR(PERCENTAGES!F116),
    "",
    IF(
        ISNUMBER(PERCENTAGES!F116),
        IF(
            PERCENTAGES!F116 &lt; 0.6,
            "NotKnown",
            "Known"
        ),
        PERCENTAGES!F116
    )
)</f>
        <v>Known</v>
      </c>
      <c r="G116" t="str">
        <f>IF(
    ISERROR(PERCENTAGES!G116),
    "",
    IF(
        ISNUMBER(PERCENTAGES!G116),
        IF(
            PERCENTAGES!G116 &lt; 0.6,
            "NotKnown",
            "Known"
        ),
        PERCENTAGES!G116
    )
)</f>
        <v>NotKnown</v>
      </c>
      <c r="H116" t="str">
        <f>IF(
    ISERROR(PERCENTAGES!H116),
    "",
    IF(
        ISNUMBER(PERCENTAGES!H116),
        IF(
            PERCENTAGES!H116 &lt; 0.6,
            "NotKnown",
            "Known"
        ),
        PERCENTAGES!H116
    )
)</f>
        <v>Known</v>
      </c>
      <c r="I116" t="str">
        <f>IF(
    ISERROR(PERCENTAGES!I116),
    "",
    IF(
        ISNUMBER(PERCENTAGES!I116),
        IF(
            PERCENTAGES!I116 &lt; 0.6,
            "NotKnown",
            "Known"
        ),
        PERCENTAGES!I116
    )
)</f>
        <v>Known</v>
      </c>
      <c r="J116" t="str">
        <f>IF(
    ISERROR(PERCENTAGES!J116),
    "",
    IF(
        ISNUMBER(PERCENTAGES!J116),
        IF(
            PERCENTAGES!J116 &lt; 0.6,
            "NotKnown",
            "Known"
        ),
        PERCENTAGES!J116
    )
)</f>
        <v>Known</v>
      </c>
      <c r="K116" t="str">
        <f>IF(
    ISERROR(PERCENTAGES!K116),
    "",
    IF(
        ISNUMBER(PERCENTAGES!K116),
        IF(
            PERCENTAGES!K116 &lt; 0.6,
            "NotKnown",
            "Known"
        ),
        PERCENTAGES!K116
    )
)</f>
        <v>Known</v>
      </c>
      <c r="L116" t="str">
        <f>IF(
    ISERROR(PERCENTAGES!L116),
    "",
    IF(
        ISNUMBER(PERCENTAGES!L116),
        IF(
            PERCENTAGES!L116 &lt; 0.6,
            "NotKnown",
            "Known"
        ),
        PERCENTAGES!L116
    )
)</f>
        <v>Known</v>
      </c>
      <c r="M116" t="str">
        <f>IF(
    ISERROR(PERCENTAGES!M116),
    "",
    IF(
        ISNUMBER(PERCENTAGES!M116),
        IF(
            PERCENTAGES!M116 &lt; 0.6,
            "NotKnown",
            "Known"
        ),
        PERCENTAGES!M116
    )
)</f>
        <v>Known</v>
      </c>
      <c r="N116" t="str">
        <f>IF(
    ISERROR(PERCENTAGES!N116),
    "",
    IF(
        ISNUMBER(PERCENTAGES!N116),
        IF(
            PERCENTAGES!N116 &lt; 0.6,
            "NotKnown",
            "Known"
        ),
        PERCENTAGES!N116
    )
)</f>
        <v>Known</v>
      </c>
      <c r="O116" t="str">
        <f>IF(
    ISERROR(PERCENTAGES!O116),
    "",
    IF(
        ISNUMBER(PERCENTAGES!O116),
        IF(
            PERCENTAGES!O116 &lt; 0.6,
            "NotKnown",
            "Known"
        ),
        PERCENTAGES!O116
    )
)</f>
        <v>Known</v>
      </c>
      <c r="P116" t="str">
        <f>IF(
    ISERROR(PERCENTAGES!P116),
    "",
    IF(
        ISNUMBER(PERCENTAGES!P116),
        IF(
            PERCENTAGES!P116 &lt; 0.6,
            "NotKnown",
            "Known"
        ),
        PERCENTAGES!P116
    )
)</f>
        <v/>
      </c>
      <c r="Q116" t="str">
        <f>IF(
    ISERROR(PERCENTAGES!Q116),
    "",
    IF(
        ISNUMBER(PERCENTAGES!Q116),
        IF(
            PERCENTAGES!Q116 &lt; 0.6,
            "NotKnown",
            "Known"
        ),
        PERCENTAGES!Q116
    )
)</f>
        <v/>
      </c>
      <c r="R116" t="str">
        <f>IF(
    ISERROR(PERCENTAGES!R116),
    "",
    IF(
        ISNUMBER(PERCENTAGES!R116),
        IF(
            PERCENTAGES!R116 &lt; 0.6,
            "NotKnown",
            "Known"
        ),
        PERCENTAGES!R116
    )
)</f>
        <v>Known</v>
      </c>
      <c r="S116" t="str">
        <f>IF(
    ISERROR(PERCENTAGES!S116),
    "",
    IF(
        ISNUMBER(PERCENTAGES!S116),
        IF(
            PERCENTAGES!S116 &lt; 0.6,
            "NotKnown",
            "Known"
        ),
        PERCENTAGES!S116
    )
)</f>
        <v>Known</v>
      </c>
      <c r="T116" t="str">
        <f>IF(
    ISERROR(PERCENTAGES!T116),
    "",
    IF(
        ISNUMBER(PERCENTAGES!T116),
        IF(
            PERCENTAGES!T116 &lt; 0.6,
            "NotKnown",
            "Known"
        ),
        PERCENTAGES!T116
    )
)</f>
        <v>Known</v>
      </c>
      <c r="U116" t="str">
        <f>IF(
    ISERROR(PERCENTAGES!U116),
    "",
    IF(
        ISNUMBER(PERCENTAGES!U116),
        IF(
            PERCENTAGES!U116 &lt; 0.6,
            "NotKnown",
            "Known"
        ),
        PERCENTAGES!U116
    )
)</f>
        <v>Known</v>
      </c>
      <c r="V116" t="str">
        <f>IF(
    ISERROR(PERCENTAGES!V116),
    "",
    IF(
        ISNUMBER(PERCENTAGES!V116),
        IF(
            PERCENTAGES!V116 &lt; 0.6,
            "NotKnown",
            "Known"
        ),
        PERCENTAGES!V116
    )
)</f>
        <v>Known</v>
      </c>
      <c r="W116" t="str">
        <f>IF(
    ISERROR(PERCENTAGES!W116),
    "",
    IF(
        ISNUMBER(PERCENTAGES!W116),
        IF(
            PERCENTAGES!W116 &lt; 0.6,
            "NotKnown",
            "Known"
        ),
        PERCENTAGES!W116
    )
)</f>
        <v>Known</v>
      </c>
      <c r="X116" t="str">
        <f>IF(
    ISERROR(PERCENTAGES!X116),
    "",
    IF(
        ISNUMBER(PERCENTAGES!X116),
        IF(
            PERCENTAGES!X116 &lt; 0.6,
            "NotKnown",
            "Known"
        ),
        PERCENTAGES!X116
    )
)</f>
        <v>NotKnown</v>
      </c>
      <c r="Y116" t="str">
        <f>IF(
    ISERROR(PERCENTAGES!Y116),
    "",
    IF(
        ISNUMBER(PERCENTAGES!Y116),
        IF(
            PERCENTAGES!Y116 &lt; 0.6,
            "NotKnown",
            "Known"
        ),
        PERCENTAGES!Y116
    )
)</f>
        <v>Known</v>
      </c>
      <c r="Z116" t="str">
        <f>IF(
    ISERROR(PERCENTAGES!Z116),
    "",
    IF(
        ISNUMBER(PERCENTAGES!Z116),
        IF(
            PERCENTAGES!Z116 &lt; 0.6,
            "NotKnown",
            "Known"
        ),
        PERCENTAGES!Z116
    )
)</f>
        <v>Known</v>
      </c>
      <c r="AA116" t="str">
        <f>IF(
    ISERROR(PERCENTAGES!AA116),
    "",
    IF(
        ISNUMBER(PERCENTAGES!AA116),
        IF(
            PERCENTAGES!AA116 &lt; 0.6,
            "NotKnown",
            "Known"
        ),
        PERCENTAGES!AA116
    )
)</f>
        <v>Known</v>
      </c>
      <c r="AB116" t="str">
        <f>IF(
    ISERROR(PERCENTAGES!AB116),
    "",
    IF(
        ISNUMBER(PERCENTAGES!AB116),
        IF(
            PERCENTAGES!AB116 &lt; 0.6,
            "NotKnown",
            "Known"
        ),
        PERCENTAGES!AB116
    )
)</f>
        <v>Known</v>
      </c>
      <c r="AC116" t="str">
        <f>IF(
    ISERROR(PERCENTAGES!AC116),
    "",
    IF(
        ISNUMBER(PERCENTAGES!AC116),
        IF(
            PERCENTAGES!AC116 &lt; 0.6,
            "NotKnown",
            "Known"
        ),
        PERCENTAGES!AC116
    )
)</f>
        <v>Known</v>
      </c>
      <c r="AD116" t="str">
        <f>IF(
    ISERROR(PERCENTAGES!AD116),
    "",
    IF(
        ISNUMBER(PERCENTAGES!AD116),
        IF(
            PERCENTAGES!AD116 &lt; 0.6,
            "NotKnown",
            "Known"
        ),
        PERCENTAGES!AD116
    )
)</f>
        <v/>
      </c>
      <c r="AE116" t="str">
        <f>IF(
    ISERROR(PERCENTAGES!AE116),
    "",
    IF(
        ISNUMBER(PERCENTAGES!AE116),
        IF(
            PERCENTAGES!AE116 &lt; 0.6,
            "NotKnown",
            "Known"
        ),
        PERCENTAGES!AE116
    )
)</f>
        <v/>
      </c>
      <c r="AF116" t="str">
        <f>IF(
    ISERROR(PERCENTAGES!AF116),
    "",
    IF(
        ISNUMBER(PERCENTAGES!AF116),
        IF(
            PERCENTAGES!AF116 &lt; 0.6,
            "NotKnown",
            "Known"
        ),
        PERCENTAGES!AF116
    )
)</f>
        <v>Known</v>
      </c>
      <c r="AG116" t="str">
        <f>IF(
    ISERROR(PERCENTAGES!AG116),
    "",
    IF(
        ISNUMBER(PERCENTAGES!AG116),
        IF(
            PERCENTAGES!AG116 &lt; 0.6,
            "NotKnown",
            "Known"
        ),
        PERCENTAGES!AG116
    )
)</f>
        <v>Known</v>
      </c>
      <c r="AH116" t="str">
        <f>IF(
    ISERROR(PERCENTAGES!AH116),
    "",
    IF(
        ISNUMBER(PERCENTAGES!AH116),
        IF(
            PERCENTAGES!AH116 &lt; 0.6,
            "NotKnown",
            "Known"
        ),
        PERCENTAGES!AH116
    )
)</f>
        <v>Known</v>
      </c>
      <c r="AI116" t="str">
        <f>IF(
    ISERROR(PERCENTAGES!AI116),
    "",
    IF(
        ISNUMBER(PERCENTAGES!AI116),
        IF(
            PERCENTAGES!AI116 &lt; 0.6,
            "NotKnown",
            "Known"
        ),
        PERCENTAGES!AI116
    )
)</f>
        <v>NotKnown</v>
      </c>
      <c r="AJ116" t="str">
        <f>IF(
    ISERROR(PERCENTAGES!AJ116),
    "",
    IF(
        ISNUMBER(PERCENTAGES!AJ116),
        IF(
            PERCENTAGES!AJ116 &lt; 0.6,
            "NotKnown",
            "Known"
        ),
        PERCENTAGES!AJ116
    )
)</f>
        <v/>
      </c>
      <c r="AK116" t="str">
        <f>IF(
    ISERROR(PERCENTAGES!AK116),
    "",
    IF(
        ISNUMBER(PERCENTAGES!AK116),
        IF(
            PERCENTAGES!AK116 &lt; 0.6,
            "NotKnown",
            "Known"
        ),
        PERCENTAGES!AK116
    )
)</f>
        <v>Known</v>
      </c>
      <c r="AL116" t="str">
        <f>IF(
    ISERROR(PERCENTAGES!AL116),
    "",
    IF(
        ISNUMBER(PERCENTAGES!AL116),
        IF(
            PERCENTAGES!AL116 &lt; 0.6,
            "NotKnown",
            "Known"
        ),
        PERCENTAGES!AL116
    )
)</f>
        <v>NotKnown</v>
      </c>
      <c r="AM116" t="str">
        <f>IF(
    ISERROR(PERCENTAGES!AM116),
    "",
    IF(
        ISNUMBER(PERCENTAGES!AM116),
        IF(
            PERCENTAGES!AM116 &lt; 0.6,
            "NotKnown",
            "Known"
        ),
        PERCENTAGES!AM116
    )
)</f>
        <v/>
      </c>
      <c r="AN116" t="str">
        <f>IF(
    ISERROR(PERCENTAGES!AN116),
    "",
    IF(
        ISNUMBER(PERCENTAGES!AN116),
        IF(
            PERCENTAGES!AN116 &lt; 0.6,
            "NotKnown",
            "Known"
        ),
        PERCENTAGES!AN116
    )
)</f>
        <v/>
      </c>
      <c r="AO116" t="str">
        <f>IF(
    ISERROR(PERCENTAGES!AO116),
    "",
    IF(
        ISNUMBER(PERCENTAGES!AO116),
        IF(
            PERCENTAGES!AO116 &lt; 0.6,
            "NotKnown",
            "Known"
        ),
        PERCENTAGES!AO116
    )
)</f>
        <v/>
      </c>
      <c r="AP116" t="str">
        <f>IF(
    ISERROR(PERCENTAGES!AP116),
    "",
    IF(
        ISNUMBER(PERCENTAGES!AP116),
        IF(
            PERCENTAGES!AP116 &lt; 0.6,
            "NotKnown",
            "Known"
        ),
        PERCENTAGES!AP116
    )
)</f>
        <v>Known</v>
      </c>
      <c r="AQ116" t="str">
        <f>IF(
    ISERROR(PERCENTAGES!AQ116),
    "",
    IF(
        ISNUMBER(PERCENTAGES!AQ116),
        IF(
            PERCENTAGES!AQ116 &lt; 0.6,
            "NotKnown",
            "Known"
        ),
        PERCENTAGES!AQ116
    )
)</f>
        <v/>
      </c>
      <c r="AR116" t="str">
        <f>IF(
    ISERROR(PERCENTAGES!AR116),
    "",
    IF(
        ISNUMBER(PERCENTAGES!AR116),
        IF(
            PERCENTAGES!AR116 &lt; 0.6,
            "NotKnown",
            "Known"
        ),
        PERCENTAGES!AR116
    )
)</f>
        <v>Known</v>
      </c>
      <c r="AS116" t="str">
        <f>IF(
    ISERROR(PERCENTAGES!AS116),
    "",
    IF(
        ISNUMBER(PERCENTAGES!AS116),
        IF(
            PERCENTAGES!AS116 &lt; 0.6,
            "NotKnown",
            "Known"
        ),
        PERCENTAGES!AS116
    )
)</f>
        <v>Known</v>
      </c>
      <c r="AT116" t="str">
        <f>IF(
    ISERROR(PERCENTAGES!AT116),
    "",
    IF(
        ISNUMBER(PERCENTAGES!AT116),
        IF(
            PERCENTAGES!AT116 &lt; 0.6,
            "NotKnown",
            "Known"
        ),
        PERCENTAGES!AT116
    )
)</f>
        <v>Known</v>
      </c>
    </row>
    <row r="117">
      <c r="A117" s="1" t="str">
        <f>IF(
    ISERROR(PERCENTAGES!A117),
    "",
    IF(
        ISNUMBER(PERCENTAGES!A117),
        IF(
            PERCENTAGES!A117 &lt; 0.6,
            "NotKnown",
            "Known"
        ),
        PERCENTAGES!A117
    )
)</f>
        <v>31-8</v>
      </c>
      <c r="B117" t="str">
        <f>IF(
    ISERROR(PERCENTAGES!B117),
    "",
    IF(
        ISNUMBER(PERCENTAGES!B117),
        IF(
            PERCENTAGES!B117 &lt; 0.6,
            "NotKnown",
            "Known"
        ),
        PERCENTAGES!B117
    )
)</f>
        <v/>
      </c>
      <c r="C117" t="str">
        <f>IF(
    ISERROR(PERCENTAGES!C117),
    "",
    IF(
        ISNUMBER(PERCENTAGES!C117),
        IF(
            PERCENTAGES!C117 &lt; 0.6,
            "NotKnown",
            "Known"
        ),
        PERCENTAGES!C117
    )
)</f>
        <v>Known</v>
      </c>
      <c r="D117" t="str">
        <f>IF(
    ISERROR(PERCENTAGES!D117),
    "",
    IF(
        ISNUMBER(PERCENTAGES!D117),
        IF(
            PERCENTAGES!D117 &lt; 0.6,
            "NotKnown",
            "Known"
        ),
        PERCENTAGES!D117
    )
)</f>
        <v>NotKnown</v>
      </c>
      <c r="E117" t="str">
        <f>IF(
    ISERROR(PERCENTAGES!E117),
    "",
    IF(
        ISNUMBER(PERCENTAGES!E117),
        IF(
            PERCENTAGES!E117 &lt; 0.6,
            "NotKnown",
            "Known"
        ),
        PERCENTAGES!E117
    )
)</f>
        <v>NotKnown</v>
      </c>
      <c r="F117" t="str">
        <f>IF(
    ISERROR(PERCENTAGES!F117),
    "",
    IF(
        ISNUMBER(PERCENTAGES!F117),
        IF(
            PERCENTAGES!F117 &lt; 0.6,
            "NotKnown",
            "Known"
        ),
        PERCENTAGES!F117
    )
)</f>
        <v>Known</v>
      </c>
      <c r="G117" t="str">
        <f>IF(
    ISERROR(PERCENTAGES!G117),
    "",
    IF(
        ISNUMBER(PERCENTAGES!G117),
        IF(
            PERCENTAGES!G117 &lt; 0.6,
            "NotKnown",
            "Known"
        ),
        PERCENTAGES!G117
    )
)</f>
        <v>Known</v>
      </c>
      <c r="H117" t="str">
        <f>IF(
    ISERROR(PERCENTAGES!H117),
    "",
    IF(
        ISNUMBER(PERCENTAGES!H117),
        IF(
            PERCENTAGES!H117 &lt; 0.6,
            "NotKnown",
            "Known"
        ),
        PERCENTAGES!H117
    )
)</f>
        <v>NotKnown</v>
      </c>
      <c r="I117" t="str">
        <f>IF(
    ISERROR(PERCENTAGES!I117),
    "",
    IF(
        ISNUMBER(PERCENTAGES!I117),
        IF(
            PERCENTAGES!I117 &lt; 0.6,
            "NotKnown",
            "Known"
        ),
        PERCENTAGES!I117
    )
)</f>
        <v>Known</v>
      </c>
      <c r="J117" t="str">
        <f>IF(
    ISERROR(PERCENTAGES!J117),
    "",
    IF(
        ISNUMBER(PERCENTAGES!J117),
        IF(
            PERCENTAGES!J117 &lt; 0.6,
            "NotKnown",
            "Known"
        ),
        PERCENTAGES!J117
    )
)</f>
        <v>NotKnown</v>
      </c>
      <c r="K117" t="str">
        <f>IF(
    ISERROR(PERCENTAGES!K117),
    "",
    IF(
        ISNUMBER(PERCENTAGES!K117),
        IF(
            PERCENTAGES!K117 &lt; 0.6,
            "NotKnown",
            "Known"
        ),
        PERCENTAGES!K117
    )
)</f>
        <v>NotKnown</v>
      </c>
      <c r="L117" t="str">
        <f>IF(
    ISERROR(PERCENTAGES!L117),
    "",
    IF(
        ISNUMBER(PERCENTAGES!L117),
        IF(
            PERCENTAGES!L117 &lt; 0.6,
            "NotKnown",
            "Known"
        ),
        PERCENTAGES!L117
    )
)</f>
        <v>Known</v>
      </c>
      <c r="M117" t="str">
        <f>IF(
    ISERROR(PERCENTAGES!M117),
    "",
    IF(
        ISNUMBER(PERCENTAGES!M117),
        IF(
            PERCENTAGES!M117 &lt; 0.6,
            "NotKnown",
            "Known"
        ),
        PERCENTAGES!M117
    )
)</f>
        <v>NotKnown</v>
      </c>
      <c r="N117" t="str">
        <f>IF(
    ISERROR(PERCENTAGES!N117),
    "",
    IF(
        ISNUMBER(PERCENTAGES!N117),
        IF(
            PERCENTAGES!N117 &lt; 0.6,
            "NotKnown",
            "Known"
        ),
        PERCENTAGES!N117
    )
)</f>
        <v>Known</v>
      </c>
      <c r="O117" t="str">
        <f>IF(
    ISERROR(PERCENTAGES!O117),
    "",
    IF(
        ISNUMBER(PERCENTAGES!O117),
        IF(
            PERCENTAGES!O117 &lt; 0.6,
            "NotKnown",
            "Known"
        ),
        PERCENTAGES!O117
    )
)</f>
        <v>NotKnown</v>
      </c>
      <c r="P117" t="str">
        <f>IF(
    ISERROR(PERCENTAGES!P117),
    "",
    IF(
        ISNUMBER(PERCENTAGES!P117),
        IF(
            PERCENTAGES!P117 &lt; 0.6,
            "NotKnown",
            "Known"
        ),
        PERCENTAGES!P117
    )
)</f>
        <v/>
      </c>
      <c r="Q117" t="str">
        <f>IF(
    ISERROR(PERCENTAGES!Q117),
    "",
    IF(
        ISNUMBER(PERCENTAGES!Q117),
        IF(
            PERCENTAGES!Q117 &lt; 0.6,
            "NotKnown",
            "Known"
        ),
        PERCENTAGES!Q117
    )
)</f>
        <v/>
      </c>
      <c r="R117" t="str">
        <f>IF(
    ISERROR(PERCENTAGES!R117),
    "",
    IF(
        ISNUMBER(PERCENTAGES!R117),
        IF(
            PERCENTAGES!R117 &lt; 0.6,
            "NotKnown",
            "Known"
        ),
        PERCENTAGES!R117
    )
)</f>
        <v>NotKnown</v>
      </c>
      <c r="S117" t="str">
        <f>IF(
    ISERROR(PERCENTAGES!S117),
    "",
    IF(
        ISNUMBER(PERCENTAGES!S117),
        IF(
            PERCENTAGES!S117 &lt; 0.6,
            "NotKnown",
            "Known"
        ),
        PERCENTAGES!S117
    )
)</f>
        <v>NotKnown</v>
      </c>
      <c r="T117" t="str">
        <f>IF(
    ISERROR(PERCENTAGES!T117),
    "",
    IF(
        ISNUMBER(PERCENTAGES!T117),
        IF(
            PERCENTAGES!T117 &lt; 0.6,
            "NotKnown",
            "Known"
        ),
        PERCENTAGES!T117
    )
)</f>
        <v>NotKnown</v>
      </c>
      <c r="U117" t="str">
        <f>IF(
    ISERROR(PERCENTAGES!U117),
    "",
    IF(
        ISNUMBER(PERCENTAGES!U117),
        IF(
            PERCENTAGES!U117 &lt; 0.6,
            "NotKnown",
            "Known"
        ),
        PERCENTAGES!U117
    )
)</f>
        <v>Known</v>
      </c>
      <c r="V117" t="str">
        <f>IF(
    ISERROR(PERCENTAGES!V117),
    "",
    IF(
        ISNUMBER(PERCENTAGES!V117),
        IF(
            PERCENTAGES!V117 &lt; 0.6,
            "NotKnown",
            "Known"
        ),
        PERCENTAGES!V117
    )
)</f>
        <v>NotKnown</v>
      </c>
      <c r="W117" t="str">
        <f>IF(
    ISERROR(PERCENTAGES!W117),
    "",
    IF(
        ISNUMBER(PERCENTAGES!W117),
        IF(
            PERCENTAGES!W117 &lt; 0.6,
            "NotKnown",
            "Known"
        ),
        PERCENTAGES!W117
    )
)</f>
        <v>NotKnown</v>
      </c>
      <c r="X117" t="str">
        <f>IF(
    ISERROR(PERCENTAGES!X117),
    "",
    IF(
        ISNUMBER(PERCENTAGES!X117),
        IF(
            PERCENTAGES!X117 &lt; 0.6,
            "NotKnown",
            "Known"
        ),
        PERCENTAGES!X117
    )
)</f>
        <v>Known</v>
      </c>
      <c r="Y117" t="str">
        <f>IF(
    ISERROR(PERCENTAGES!Y117),
    "",
    IF(
        ISNUMBER(PERCENTAGES!Y117),
        IF(
            PERCENTAGES!Y117 &lt; 0.6,
            "NotKnown",
            "Known"
        ),
        PERCENTAGES!Y117
    )
)</f>
        <v>NotKnown</v>
      </c>
      <c r="Z117" t="str">
        <f>IF(
    ISERROR(PERCENTAGES!Z117),
    "",
    IF(
        ISNUMBER(PERCENTAGES!Z117),
        IF(
            PERCENTAGES!Z117 &lt; 0.6,
            "NotKnown",
            "Known"
        ),
        PERCENTAGES!Z117
    )
)</f>
        <v>Known</v>
      </c>
      <c r="AA117" t="str">
        <f>IF(
    ISERROR(PERCENTAGES!AA117),
    "",
    IF(
        ISNUMBER(PERCENTAGES!AA117),
        IF(
            PERCENTAGES!AA117 &lt; 0.6,
            "NotKnown",
            "Known"
        ),
        PERCENTAGES!AA117
    )
)</f>
        <v>NotKnown</v>
      </c>
      <c r="AB117" t="str">
        <f>IF(
    ISERROR(PERCENTAGES!AB117),
    "",
    IF(
        ISNUMBER(PERCENTAGES!AB117),
        IF(
            PERCENTAGES!AB117 &lt; 0.6,
            "NotKnown",
            "Known"
        ),
        PERCENTAGES!AB117
    )
)</f>
        <v>Known</v>
      </c>
      <c r="AC117" t="str">
        <f>IF(
    ISERROR(PERCENTAGES!AC117),
    "",
    IF(
        ISNUMBER(PERCENTAGES!AC117),
        IF(
            PERCENTAGES!AC117 &lt; 0.6,
            "NotKnown",
            "Known"
        ),
        PERCENTAGES!AC117
    )
)</f>
        <v>Known</v>
      </c>
      <c r="AD117" t="str">
        <f>IF(
    ISERROR(PERCENTAGES!AD117),
    "",
    IF(
        ISNUMBER(PERCENTAGES!AD117),
        IF(
            PERCENTAGES!AD117 &lt; 0.6,
            "NotKnown",
            "Known"
        ),
        PERCENTAGES!AD117
    )
)</f>
        <v/>
      </c>
      <c r="AE117" t="str">
        <f>IF(
    ISERROR(PERCENTAGES!AE117),
    "",
    IF(
        ISNUMBER(PERCENTAGES!AE117),
        IF(
            PERCENTAGES!AE117 &lt; 0.6,
            "NotKnown",
            "Known"
        ),
        PERCENTAGES!AE117
    )
)</f>
        <v/>
      </c>
      <c r="AF117" t="str">
        <f>IF(
    ISERROR(PERCENTAGES!AF117),
    "",
    IF(
        ISNUMBER(PERCENTAGES!AF117),
        IF(
            PERCENTAGES!AF117 &lt; 0.6,
            "NotKnown",
            "Known"
        ),
        PERCENTAGES!AF117
    )
)</f>
        <v>Known</v>
      </c>
      <c r="AG117" t="str">
        <f>IF(
    ISERROR(PERCENTAGES!AG117),
    "",
    IF(
        ISNUMBER(PERCENTAGES!AG117),
        IF(
            PERCENTAGES!AG117 &lt; 0.6,
            "NotKnown",
            "Known"
        ),
        PERCENTAGES!AG117
    )
)</f>
        <v>NotKnown</v>
      </c>
      <c r="AH117" t="str">
        <f>IF(
    ISERROR(PERCENTAGES!AH117),
    "",
    IF(
        ISNUMBER(PERCENTAGES!AH117),
        IF(
            PERCENTAGES!AH117 &lt; 0.6,
            "NotKnown",
            "Known"
        ),
        PERCENTAGES!AH117
    )
)</f>
        <v>NotKnown</v>
      </c>
      <c r="AI117" t="str">
        <f>IF(
    ISERROR(PERCENTAGES!AI117),
    "",
    IF(
        ISNUMBER(PERCENTAGES!AI117),
        IF(
            PERCENTAGES!AI117 &lt; 0.6,
            "NotKnown",
            "Known"
        ),
        PERCENTAGES!AI117
    )
)</f>
        <v>NotKnown</v>
      </c>
      <c r="AJ117" t="str">
        <f>IF(
    ISERROR(PERCENTAGES!AJ117),
    "",
    IF(
        ISNUMBER(PERCENTAGES!AJ117),
        IF(
            PERCENTAGES!AJ117 &lt; 0.6,
            "NotKnown",
            "Known"
        ),
        PERCENTAGES!AJ117
    )
)</f>
        <v/>
      </c>
      <c r="AK117" t="str">
        <f>IF(
    ISERROR(PERCENTAGES!AK117),
    "",
    IF(
        ISNUMBER(PERCENTAGES!AK117),
        IF(
            PERCENTAGES!AK117 &lt; 0.6,
            "NotKnown",
            "Known"
        ),
        PERCENTAGES!AK117
    )
)</f>
        <v>Known</v>
      </c>
      <c r="AL117" t="str">
        <f>IF(
    ISERROR(PERCENTAGES!AL117),
    "",
    IF(
        ISNUMBER(PERCENTAGES!AL117),
        IF(
            PERCENTAGES!AL117 &lt; 0.6,
            "NotKnown",
            "Known"
        ),
        PERCENTAGES!AL117
    )
)</f>
        <v>Known</v>
      </c>
      <c r="AM117" t="str">
        <f>IF(
    ISERROR(PERCENTAGES!AM117),
    "",
    IF(
        ISNUMBER(PERCENTAGES!AM117),
        IF(
            PERCENTAGES!AM117 &lt; 0.6,
            "NotKnown",
            "Known"
        ),
        PERCENTAGES!AM117
    )
)</f>
        <v/>
      </c>
      <c r="AN117" t="str">
        <f>IF(
    ISERROR(PERCENTAGES!AN117),
    "",
    IF(
        ISNUMBER(PERCENTAGES!AN117),
        IF(
            PERCENTAGES!AN117 &lt; 0.6,
            "NotKnown",
            "Known"
        ),
        PERCENTAGES!AN117
    )
)</f>
        <v/>
      </c>
      <c r="AO117" t="str">
        <f>IF(
    ISERROR(PERCENTAGES!AO117),
    "",
    IF(
        ISNUMBER(PERCENTAGES!AO117),
        IF(
            PERCENTAGES!AO117 &lt; 0.6,
            "NotKnown",
            "Known"
        ),
        PERCENTAGES!AO117
    )
)</f>
        <v/>
      </c>
      <c r="AP117" t="str">
        <f>IF(
    ISERROR(PERCENTAGES!AP117),
    "",
    IF(
        ISNUMBER(PERCENTAGES!AP117),
        IF(
            PERCENTAGES!AP117 &lt; 0.6,
            "NotKnown",
            "Known"
        ),
        PERCENTAGES!AP117
    )
)</f>
        <v>Known</v>
      </c>
      <c r="AQ117" t="str">
        <f>IF(
    ISERROR(PERCENTAGES!AQ117),
    "",
    IF(
        ISNUMBER(PERCENTAGES!AQ117),
        IF(
            PERCENTAGES!AQ117 &lt; 0.6,
            "NotKnown",
            "Known"
        ),
        PERCENTAGES!AQ117
    )
)</f>
        <v/>
      </c>
      <c r="AR117" t="str">
        <f>IF(
    ISERROR(PERCENTAGES!AR117),
    "",
    IF(
        ISNUMBER(PERCENTAGES!AR117),
        IF(
            PERCENTAGES!AR117 &lt; 0.6,
            "NotKnown",
            "Known"
        ),
        PERCENTAGES!AR117
    )
)</f>
        <v>Known</v>
      </c>
      <c r="AS117" t="str">
        <f>IF(
    ISERROR(PERCENTAGES!AS117),
    "",
    IF(
        ISNUMBER(PERCENTAGES!AS117),
        IF(
            PERCENTAGES!AS117 &lt; 0.6,
            "NotKnown",
            "Known"
        ),
        PERCENTAGES!AS117
    )
)</f>
        <v>Known</v>
      </c>
      <c r="AT117" t="str">
        <f>IF(
    ISERROR(PERCENTAGES!AT117),
    "",
    IF(
        ISNUMBER(PERCENTAGES!AT117),
        IF(
            PERCENTAGES!AT117 &lt; 0.6,
            "NotKnown",
            "Known"
        ),
        PERCENTAGES!AT117
    )
)</f>
        <v>Known</v>
      </c>
    </row>
    <row r="118">
      <c r="A118" s="1" t="str">
        <f>IF(
    ISERROR(PERCENTAGES!A118),
    "",
    IF(
        ISNUMBER(PERCENTAGES!A118),
        IF(
            PERCENTAGES!A118 &lt; 0.6,
            "NotKnown",
            "Known"
        ),
        PERCENTAGES!A118
    )
)</f>
        <v>31-9</v>
      </c>
      <c r="B118" t="str">
        <f>IF(
    ISERROR(PERCENTAGES!B118),
    "",
    IF(
        ISNUMBER(PERCENTAGES!B118),
        IF(
            PERCENTAGES!B118 &lt; 0.6,
            "NotKnown",
            "Known"
        ),
        PERCENTAGES!B118
    )
)</f>
        <v/>
      </c>
      <c r="C118" t="str">
        <f>IF(
    ISERROR(PERCENTAGES!C118),
    "",
    IF(
        ISNUMBER(PERCENTAGES!C118),
        IF(
            PERCENTAGES!C118 &lt; 0.6,
            "NotKnown",
            "Known"
        ),
        PERCENTAGES!C118
    )
)</f>
        <v>NotKnown</v>
      </c>
      <c r="D118" t="str">
        <f>IF(
    ISERROR(PERCENTAGES!D118),
    "",
    IF(
        ISNUMBER(PERCENTAGES!D118),
        IF(
            PERCENTAGES!D118 &lt; 0.6,
            "NotKnown",
            "Known"
        ),
        PERCENTAGES!D118
    )
)</f>
        <v>NotKnown</v>
      </c>
      <c r="E118" t="str">
        <f>IF(
    ISERROR(PERCENTAGES!E118),
    "",
    IF(
        ISNUMBER(PERCENTAGES!E118),
        IF(
            PERCENTAGES!E118 &lt; 0.6,
            "NotKnown",
            "Known"
        ),
        PERCENTAGES!E118
    )
)</f>
        <v>NotKnown</v>
      </c>
      <c r="F118" t="str">
        <f>IF(
    ISERROR(PERCENTAGES!F118),
    "",
    IF(
        ISNUMBER(PERCENTAGES!F118),
        IF(
            PERCENTAGES!F118 &lt; 0.6,
            "NotKnown",
            "Known"
        ),
        PERCENTAGES!F118
    )
)</f>
        <v>NotKnown</v>
      </c>
      <c r="G118" t="str">
        <f>IF(
    ISERROR(PERCENTAGES!G118),
    "",
    IF(
        ISNUMBER(PERCENTAGES!G118),
        IF(
            PERCENTAGES!G118 &lt; 0.6,
            "NotKnown",
            "Known"
        ),
        PERCENTAGES!G118
    )
)</f>
        <v>NotKnown</v>
      </c>
      <c r="H118" t="str">
        <f>IF(
    ISERROR(PERCENTAGES!H118),
    "",
    IF(
        ISNUMBER(PERCENTAGES!H118),
        IF(
            PERCENTAGES!H118 &lt; 0.6,
            "NotKnown",
            "Known"
        ),
        PERCENTAGES!H118
    )
)</f>
        <v>NotKnown</v>
      </c>
      <c r="I118" t="str">
        <f>IF(
    ISERROR(PERCENTAGES!I118),
    "",
    IF(
        ISNUMBER(PERCENTAGES!I118),
        IF(
            PERCENTAGES!I118 &lt; 0.6,
            "NotKnown",
            "Known"
        ),
        PERCENTAGES!I118
    )
)</f>
        <v>NotKnown</v>
      </c>
      <c r="J118" t="str">
        <f>IF(
    ISERROR(PERCENTAGES!J118),
    "",
    IF(
        ISNUMBER(PERCENTAGES!J118),
        IF(
            PERCENTAGES!J118 &lt; 0.6,
            "NotKnown",
            "Known"
        ),
        PERCENTAGES!J118
    )
)</f>
        <v>NotKnown</v>
      </c>
      <c r="K118" t="str">
        <f>IF(
    ISERROR(PERCENTAGES!K118),
    "",
    IF(
        ISNUMBER(PERCENTAGES!K118),
        IF(
            PERCENTAGES!K118 &lt; 0.6,
            "NotKnown",
            "Known"
        ),
        PERCENTAGES!K118
    )
)</f>
        <v>NotKnown</v>
      </c>
      <c r="L118" t="str">
        <f>IF(
    ISERROR(PERCENTAGES!L118),
    "",
    IF(
        ISNUMBER(PERCENTAGES!L118),
        IF(
            PERCENTAGES!L118 &lt; 0.6,
            "NotKnown",
            "Known"
        ),
        PERCENTAGES!L118
    )
)</f>
        <v>NotKnown</v>
      </c>
      <c r="M118" t="str">
        <f>IF(
    ISERROR(PERCENTAGES!M118),
    "",
    IF(
        ISNUMBER(PERCENTAGES!M118),
        IF(
            PERCENTAGES!M118 &lt; 0.6,
            "NotKnown",
            "Known"
        ),
        PERCENTAGES!M118
    )
)</f>
        <v>NotKnown</v>
      </c>
      <c r="N118" t="str">
        <f>IF(
    ISERROR(PERCENTAGES!N118),
    "",
    IF(
        ISNUMBER(PERCENTAGES!N118),
        IF(
            PERCENTAGES!N118 &lt; 0.6,
            "NotKnown",
            "Known"
        ),
        PERCENTAGES!N118
    )
)</f>
        <v>NotKnown</v>
      </c>
      <c r="O118" t="str">
        <f>IF(
    ISERROR(PERCENTAGES!O118),
    "",
    IF(
        ISNUMBER(PERCENTAGES!O118),
        IF(
            PERCENTAGES!O118 &lt; 0.6,
            "NotKnown",
            "Known"
        ),
        PERCENTAGES!O118
    )
)</f>
        <v>NotKnown</v>
      </c>
      <c r="P118" t="str">
        <f>IF(
    ISERROR(PERCENTAGES!P118),
    "",
    IF(
        ISNUMBER(PERCENTAGES!P118),
        IF(
            PERCENTAGES!P118 &lt; 0.6,
            "NotKnown",
            "Known"
        ),
        PERCENTAGES!P118
    )
)</f>
        <v/>
      </c>
      <c r="Q118" t="str">
        <f>IF(
    ISERROR(PERCENTAGES!Q118),
    "",
    IF(
        ISNUMBER(PERCENTAGES!Q118),
        IF(
            PERCENTAGES!Q118 &lt; 0.6,
            "NotKnown",
            "Known"
        ),
        PERCENTAGES!Q118
    )
)</f>
        <v/>
      </c>
      <c r="R118" t="str">
        <f>IF(
    ISERROR(PERCENTAGES!R118),
    "",
    IF(
        ISNUMBER(PERCENTAGES!R118),
        IF(
            PERCENTAGES!R118 &lt; 0.6,
            "NotKnown",
            "Known"
        ),
        PERCENTAGES!R118
    )
)</f>
        <v>NotKnown</v>
      </c>
      <c r="S118" t="str">
        <f>IF(
    ISERROR(PERCENTAGES!S118),
    "",
    IF(
        ISNUMBER(PERCENTAGES!S118),
        IF(
            PERCENTAGES!S118 &lt; 0.6,
            "NotKnown",
            "Known"
        ),
        PERCENTAGES!S118
    )
)</f>
        <v>NotKnown</v>
      </c>
      <c r="T118" t="str">
        <f>IF(
    ISERROR(PERCENTAGES!T118),
    "",
    IF(
        ISNUMBER(PERCENTAGES!T118),
        IF(
            PERCENTAGES!T118 &lt; 0.6,
            "NotKnown",
            "Known"
        ),
        PERCENTAGES!T118
    )
)</f>
        <v>NotKnown</v>
      </c>
      <c r="U118" t="str">
        <f>IF(
    ISERROR(PERCENTAGES!U118),
    "",
    IF(
        ISNUMBER(PERCENTAGES!U118),
        IF(
            PERCENTAGES!U118 &lt; 0.6,
            "NotKnown",
            "Known"
        ),
        PERCENTAGES!U118
    )
)</f>
        <v>NotKnown</v>
      </c>
      <c r="V118" t="str">
        <f>IF(
    ISERROR(PERCENTAGES!V118),
    "",
    IF(
        ISNUMBER(PERCENTAGES!V118),
        IF(
            PERCENTAGES!V118 &lt; 0.6,
            "NotKnown",
            "Known"
        ),
        PERCENTAGES!V118
    )
)</f>
        <v>NotKnown</v>
      </c>
      <c r="W118" t="str">
        <f>IF(
    ISERROR(PERCENTAGES!W118),
    "",
    IF(
        ISNUMBER(PERCENTAGES!W118),
        IF(
            PERCENTAGES!W118 &lt; 0.6,
            "NotKnown",
            "Known"
        ),
        PERCENTAGES!W118
    )
)</f>
        <v>NotKnown</v>
      </c>
      <c r="X118" t="str">
        <f>IF(
    ISERROR(PERCENTAGES!X118),
    "",
    IF(
        ISNUMBER(PERCENTAGES!X118),
        IF(
            PERCENTAGES!X118 &lt; 0.6,
            "NotKnown",
            "Known"
        ),
        PERCENTAGES!X118
    )
)</f>
        <v>NotKnown</v>
      </c>
      <c r="Y118" t="str">
        <f>IF(
    ISERROR(PERCENTAGES!Y118),
    "",
    IF(
        ISNUMBER(PERCENTAGES!Y118),
        IF(
            PERCENTAGES!Y118 &lt; 0.6,
            "NotKnown",
            "Known"
        ),
        PERCENTAGES!Y118
    )
)</f>
        <v>NotKnown</v>
      </c>
      <c r="Z118" t="str">
        <f>IF(
    ISERROR(PERCENTAGES!Z118),
    "",
    IF(
        ISNUMBER(PERCENTAGES!Z118),
        IF(
            PERCENTAGES!Z118 &lt; 0.6,
            "NotKnown",
            "Known"
        ),
        PERCENTAGES!Z118
    )
)</f>
        <v>NotKnown</v>
      </c>
      <c r="AA118" t="str">
        <f>IF(
    ISERROR(PERCENTAGES!AA118),
    "",
    IF(
        ISNUMBER(PERCENTAGES!AA118),
        IF(
            PERCENTAGES!AA118 &lt; 0.6,
            "NotKnown",
            "Known"
        ),
        PERCENTAGES!AA118
    )
)</f>
        <v>Known</v>
      </c>
      <c r="AB118" t="str">
        <f>IF(
    ISERROR(PERCENTAGES!AB118),
    "",
    IF(
        ISNUMBER(PERCENTAGES!AB118),
        IF(
            PERCENTAGES!AB118 &lt; 0.6,
            "NotKnown",
            "Known"
        ),
        PERCENTAGES!AB118
    )
)</f>
        <v>NotKnown</v>
      </c>
      <c r="AC118" t="str">
        <f>IF(
    ISERROR(PERCENTAGES!AC118),
    "",
    IF(
        ISNUMBER(PERCENTAGES!AC118),
        IF(
            PERCENTAGES!AC118 &lt; 0.6,
            "NotKnown",
            "Known"
        ),
        PERCENTAGES!AC118
    )
)</f>
        <v>Known</v>
      </c>
      <c r="AD118" t="str">
        <f>IF(
    ISERROR(PERCENTAGES!AD118),
    "",
    IF(
        ISNUMBER(PERCENTAGES!AD118),
        IF(
            PERCENTAGES!AD118 &lt; 0.6,
            "NotKnown",
            "Known"
        ),
        PERCENTAGES!AD118
    )
)</f>
        <v/>
      </c>
      <c r="AE118" t="str">
        <f>IF(
    ISERROR(PERCENTAGES!AE118),
    "",
    IF(
        ISNUMBER(PERCENTAGES!AE118),
        IF(
            PERCENTAGES!AE118 &lt; 0.6,
            "NotKnown",
            "Known"
        ),
        PERCENTAGES!AE118
    )
)</f>
        <v/>
      </c>
      <c r="AF118" t="str">
        <f>IF(
    ISERROR(PERCENTAGES!AF118),
    "",
    IF(
        ISNUMBER(PERCENTAGES!AF118),
        IF(
            PERCENTAGES!AF118 &lt; 0.6,
            "NotKnown",
            "Known"
        ),
        PERCENTAGES!AF118
    )
)</f>
        <v>NotKnown</v>
      </c>
      <c r="AG118" t="str">
        <f>IF(
    ISERROR(PERCENTAGES!AG118),
    "",
    IF(
        ISNUMBER(PERCENTAGES!AG118),
        IF(
            PERCENTAGES!AG118 &lt; 0.6,
            "NotKnown",
            "Known"
        ),
        PERCENTAGES!AG118
    )
)</f>
        <v>NotKnown</v>
      </c>
      <c r="AH118" t="str">
        <f>IF(
    ISERROR(PERCENTAGES!AH118),
    "",
    IF(
        ISNUMBER(PERCENTAGES!AH118),
        IF(
            PERCENTAGES!AH118 &lt; 0.6,
            "NotKnown",
            "Known"
        ),
        PERCENTAGES!AH118
    )
)</f>
        <v>NotKnown</v>
      </c>
      <c r="AI118" t="str">
        <f>IF(
    ISERROR(PERCENTAGES!AI118),
    "",
    IF(
        ISNUMBER(PERCENTAGES!AI118),
        IF(
            PERCENTAGES!AI118 &lt; 0.6,
            "NotKnown",
            "Known"
        ),
        PERCENTAGES!AI118
    )
)</f>
        <v>NotKnown</v>
      </c>
      <c r="AJ118" t="str">
        <f>IF(
    ISERROR(PERCENTAGES!AJ118),
    "",
    IF(
        ISNUMBER(PERCENTAGES!AJ118),
        IF(
            PERCENTAGES!AJ118 &lt; 0.6,
            "NotKnown",
            "Known"
        ),
        PERCENTAGES!AJ118
    )
)</f>
        <v/>
      </c>
      <c r="AK118" t="str">
        <f>IF(
    ISERROR(PERCENTAGES!AK118),
    "",
    IF(
        ISNUMBER(PERCENTAGES!AK118),
        IF(
            PERCENTAGES!AK118 &lt; 0.6,
            "NotKnown",
            "Known"
        ),
        PERCENTAGES!AK118
    )
)</f>
        <v>Known</v>
      </c>
      <c r="AL118" t="str">
        <f>IF(
    ISERROR(PERCENTAGES!AL118),
    "",
    IF(
        ISNUMBER(PERCENTAGES!AL118),
        IF(
            PERCENTAGES!AL118 &lt; 0.6,
            "NotKnown",
            "Known"
        ),
        PERCENTAGES!AL118
    )
)</f>
        <v>NotKnown</v>
      </c>
      <c r="AM118" t="str">
        <f>IF(
    ISERROR(PERCENTAGES!AM118),
    "",
    IF(
        ISNUMBER(PERCENTAGES!AM118),
        IF(
            PERCENTAGES!AM118 &lt; 0.6,
            "NotKnown",
            "Known"
        ),
        PERCENTAGES!AM118
    )
)</f>
        <v/>
      </c>
      <c r="AN118" t="str">
        <f>IF(
    ISERROR(PERCENTAGES!AN118),
    "",
    IF(
        ISNUMBER(PERCENTAGES!AN118),
        IF(
            PERCENTAGES!AN118 &lt; 0.6,
            "NotKnown",
            "Known"
        ),
        PERCENTAGES!AN118
    )
)</f>
        <v/>
      </c>
      <c r="AO118" t="str">
        <f>IF(
    ISERROR(PERCENTAGES!AO118),
    "",
    IF(
        ISNUMBER(PERCENTAGES!AO118),
        IF(
            PERCENTAGES!AO118 &lt; 0.6,
            "NotKnown",
            "Known"
        ),
        PERCENTAGES!AO118
    )
)</f>
        <v/>
      </c>
      <c r="AP118" t="str">
        <f>IF(
    ISERROR(PERCENTAGES!AP118),
    "",
    IF(
        ISNUMBER(PERCENTAGES!AP118),
        IF(
            PERCENTAGES!AP118 &lt; 0.6,
            "NotKnown",
            "Known"
        ),
        PERCENTAGES!AP118
    )
)</f>
        <v>NotKnown</v>
      </c>
      <c r="AQ118" t="str">
        <f>IF(
    ISERROR(PERCENTAGES!AQ118),
    "",
    IF(
        ISNUMBER(PERCENTAGES!AQ118),
        IF(
            PERCENTAGES!AQ118 &lt; 0.6,
            "NotKnown",
            "Known"
        ),
        PERCENTAGES!AQ118
    )
)</f>
        <v/>
      </c>
      <c r="AR118" t="str">
        <f>IF(
    ISERROR(PERCENTAGES!AR118),
    "",
    IF(
        ISNUMBER(PERCENTAGES!AR118),
        IF(
            PERCENTAGES!AR118 &lt; 0.6,
            "NotKnown",
            "Known"
        ),
        PERCENTAGES!AR118
    )
)</f>
        <v>NotKnown</v>
      </c>
      <c r="AS118" t="str">
        <f>IF(
    ISERROR(PERCENTAGES!AS118),
    "",
    IF(
        ISNUMBER(PERCENTAGES!AS118),
        IF(
            PERCENTAGES!AS118 &lt; 0.6,
            "NotKnown",
            "Known"
        ),
        PERCENTAGES!AS118
    )
)</f>
        <v>NotKnown</v>
      </c>
      <c r="AT118" t="str">
        <f>IF(
    ISERROR(PERCENTAGES!AT118),
    "",
    IF(
        ISNUMBER(PERCENTAGES!AT118),
        IF(
            PERCENTAGES!AT118 &lt; 0.6,
            "NotKnown",
            "Known"
        ),
        PERCENTAGES!AT118
    )
)</f>
        <v>NotKnown</v>
      </c>
    </row>
    <row r="119">
      <c r="A119" s="1" t="str">
        <f>IF(
    ISERROR(PERCENTAGES!A119),
    "",
    IF(
        ISNUMBER(PERCENTAGES!A119),
        IF(
            PERCENTAGES!A119 &lt; 0.6,
            "NotKnown",
            "Known"
        ),
        PERCENTAGES!A119
    )
)</f>
        <v>31-10</v>
      </c>
      <c r="B119" t="str">
        <f>IF(
    ISERROR(PERCENTAGES!B119),
    "",
    IF(
        ISNUMBER(PERCENTAGES!B119),
        IF(
            PERCENTAGES!B119 &lt; 0.6,
            "NotKnown",
            "Known"
        ),
        PERCENTAGES!B119
    )
)</f>
        <v/>
      </c>
      <c r="C119" t="str">
        <f>IF(
    ISERROR(PERCENTAGES!C119),
    "",
    IF(
        ISNUMBER(PERCENTAGES!C119),
        IF(
            PERCENTAGES!C119 &lt; 0.6,
            "NotKnown",
            "Known"
        ),
        PERCENTAGES!C119
    )
)</f>
        <v>Known</v>
      </c>
      <c r="D119" t="str">
        <f>IF(
    ISERROR(PERCENTAGES!D119),
    "",
    IF(
        ISNUMBER(PERCENTAGES!D119),
        IF(
            PERCENTAGES!D119 &lt; 0.6,
            "NotKnown",
            "Known"
        ),
        PERCENTAGES!D119
    )
)</f>
        <v>NotKnown</v>
      </c>
      <c r="E119" t="str">
        <f>IF(
    ISERROR(PERCENTAGES!E119),
    "",
    IF(
        ISNUMBER(PERCENTAGES!E119),
        IF(
            PERCENTAGES!E119 &lt; 0.6,
            "NotKnown",
            "Known"
        ),
        PERCENTAGES!E119
    )
)</f>
        <v>NotKnown</v>
      </c>
      <c r="F119" t="str">
        <f>IF(
    ISERROR(PERCENTAGES!F119),
    "",
    IF(
        ISNUMBER(PERCENTAGES!F119),
        IF(
            PERCENTAGES!F119 &lt; 0.6,
            "NotKnown",
            "Known"
        ),
        PERCENTAGES!F119
    )
)</f>
        <v>Known</v>
      </c>
      <c r="G119" t="str">
        <f>IF(
    ISERROR(PERCENTAGES!G119),
    "",
    IF(
        ISNUMBER(PERCENTAGES!G119),
        IF(
            PERCENTAGES!G119 &lt; 0.6,
            "NotKnown",
            "Known"
        ),
        PERCENTAGES!G119
    )
)</f>
        <v>Known</v>
      </c>
      <c r="H119" t="str">
        <f>IF(
    ISERROR(PERCENTAGES!H119),
    "",
    IF(
        ISNUMBER(PERCENTAGES!H119),
        IF(
            PERCENTAGES!H119 &lt; 0.6,
            "NotKnown",
            "Known"
        ),
        PERCENTAGES!H119
    )
)</f>
        <v>NotKnown</v>
      </c>
      <c r="I119" t="str">
        <f>IF(
    ISERROR(PERCENTAGES!I119),
    "",
    IF(
        ISNUMBER(PERCENTAGES!I119),
        IF(
            PERCENTAGES!I119 &lt; 0.6,
            "NotKnown",
            "Known"
        ),
        PERCENTAGES!I119
    )
)</f>
        <v>Known</v>
      </c>
      <c r="J119" t="str">
        <f>IF(
    ISERROR(PERCENTAGES!J119),
    "",
    IF(
        ISNUMBER(PERCENTAGES!J119),
        IF(
            PERCENTAGES!J119 &lt; 0.6,
            "NotKnown",
            "Known"
        ),
        PERCENTAGES!J119
    )
)</f>
        <v>NotKnown</v>
      </c>
      <c r="K119" t="str">
        <f>IF(
    ISERROR(PERCENTAGES!K119),
    "",
    IF(
        ISNUMBER(PERCENTAGES!K119),
        IF(
            PERCENTAGES!K119 &lt; 0.6,
            "NotKnown",
            "Known"
        ),
        PERCENTAGES!K119
    )
)</f>
        <v>Known</v>
      </c>
      <c r="L119" t="str">
        <f>IF(
    ISERROR(PERCENTAGES!L119),
    "",
    IF(
        ISNUMBER(PERCENTAGES!L119),
        IF(
            PERCENTAGES!L119 &lt; 0.6,
            "NotKnown",
            "Known"
        ),
        PERCENTAGES!L119
    )
)</f>
        <v>Known</v>
      </c>
      <c r="M119" t="str">
        <f>IF(
    ISERROR(PERCENTAGES!M119),
    "",
    IF(
        ISNUMBER(PERCENTAGES!M119),
        IF(
            PERCENTAGES!M119 &lt; 0.6,
            "NotKnown",
            "Known"
        ),
        PERCENTAGES!M119
    )
)</f>
        <v>Known</v>
      </c>
      <c r="N119" t="str">
        <f>IF(
    ISERROR(PERCENTAGES!N119),
    "",
    IF(
        ISNUMBER(PERCENTAGES!N119),
        IF(
            PERCENTAGES!N119 &lt; 0.6,
            "NotKnown",
            "Known"
        ),
        PERCENTAGES!N119
    )
)</f>
        <v>NotKnown</v>
      </c>
      <c r="O119" t="str">
        <f>IF(
    ISERROR(PERCENTAGES!O119),
    "",
    IF(
        ISNUMBER(PERCENTAGES!O119),
        IF(
            PERCENTAGES!O119 &lt; 0.6,
            "NotKnown",
            "Known"
        ),
        PERCENTAGES!O119
    )
)</f>
        <v>Known</v>
      </c>
      <c r="P119" t="str">
        <f>IF(
    ISERROR(PERCENTAGES!P119),
    "",
    IF(
        ISNUMBER(PERCENTAGES!P119),
        IF(
            PERCENTAGES!P119 &lt; 0.6,
            "NotKnown",
            "Known"
        ),
        PERCENTAGES!P119
    )
)</f>
        <v/>
      </c>
      <c r="Q119" t="str">
        <f>IF(
    ISERROR(PERCENTAGES!Q119),
    "",
    IF(
        ISNUMBER(PERCENTAGES!Q119),
        IF(
            PERCENTAGES!Q119 &lt; 0.6,
            "NotKnown",
            "Known"
        ),
        PERCENTAGES!Q119
    )
)</f>
        <v/>
      </c>
      <c r="R119" t="str">
        <f>IF(
    ISERROR(PERCENTAGES!R119),
    "",
    IF(
        ISNUMBER(PERCENTAGES!R119),
        IF(
            PERCENTAGES!R119 &lt; 0.6,
            "NotKnown",
            "Known"
        ),
        PERCENTAGES!R119
    )
)</f>
        <v>NotKnown</v>
      </c>
      <c r="S119" t="str">
        <f>IF(
    ISERROR(PERCENTAGES!S119),
    "",
    IF(
        ISNUMBER(PERCENTAGES!S119),
        IF(
            PERCENTAGES!S119 &lt; 0.6,
            "NotKnown",
            "Known"
        ),
        PERCENTAGES!S119
    )
)</f>
        <v>Known</v>
      </c>
      <c r="T119" t="str">
        <f>IF(
    ISERROR(PERCENTAGES!T119),
    "",
    IF(
        ISNUMBER(PERCENTAGES!T119),
        IF(
            PERCENTAGES!T119 &lt; 0.6,
            "NotKnown",
            "Known"
        ),
        PERCENTAGES!T119
    )
)</f>
        <v>NotKnown</v>
      </c>
      <c r="U119" t="str">
        <f>IF(
    ISERROR(PERCENTAGES!U119),
    "",
    IF(
        ISNUMBER(PERCENTAGES!U119),
        IF(
            PERCENTAGES!U119 &lt; 0.6,
            "NotKnown",
            "Known"
        ),
        PERCENTAGES!U119
    )
)</f>
        <v>Known</v>
      </c>
      <c r="V119" t="str">
        <f>IF(
    ISERROR(PERCENTAGES!V119),
    "",
    IF(
        ISNUMBER(PERCENTAGES!V119),
        IF(
            PERCENTAGES!V119 &lt; 0.6,
            "NotKnown",
            "Known"
        ),
        PERCENTAGES!V119
    )
)</f>
        <v>Known</v>
      </c>
      <c r="W119" t="str">
        <f>IF(
    ISERROR(PERCENTAGES!W119),
    "",
    IF(
        ISNUMBER(PERCENTAGES!W119),
        IF(
            PERCENTAGES!W119 &lt; 0.6,
            "NotKnown",
            "Known"
        ),
        PERCENTAGES!W119
    )
)</f>
        <v>Known</v>
      </c>
      <c r="X119" t="str">
        <f>IF(
    ISERROR(PERCENTAGES!X119),
    "",
    IF(
        ISNUMBER(PERCENTAGES!X119),
        IF(
            PERCENTAGES!X119 &lt; 0.6,
            "NotKnown",
            "Known"
        ),
        PERCENTAGES!X119
    )
)</f>
        <v>Known</v>
      </c>
      <c r="Y119" t="str">
        <f>IF(
    ISERROR(PERCENTAGES!Y119),
    "",
    IF(
        ISNUMBER(PERCENTAGES!Y119),
        IF(
            PERCENTAGES!Y119 &lt; 0.6,
            "NotKnown",
            "Known"
        ),
        PERCENTAGES!Y119
    )
)</f>
        <v>Known</v>
      </c>
      <c r="Z119" t="str">
        <f>IF(
    ISERROR(PERCENTAGES!Z119),
    "",
    IF(
        ISNUMBER(PERCENTAGES!Z119),
        IF(
            PERCENTAGES!Z119 &lt; 0.6,
            "NotKnown",
            "Known"
        ),
        PERCENTAGES!Z119
    )
)</f>
        <v>NotKnown</v>
      </c>
      <c r="AA119" t="str">
        <f>IF(
    ISERROR(PERCENTAGES!AA119),
    "",
    IF(
        ISNUMBER(PERCENTAGES!AA119),
        IF(
            PERCENTAGES!AA119 &lt; 0.6,
            "NotKnown",
            "Known"
        ),
        PERCENTAGES!AA119
    )
)</f>
        <v>Known</v>
      </c>
      <c r="AB119" t="str">
        <f>IF(
    ISERROR(PERCENTAGES!AB119),
    "",
    IF(
        ISNUMBER(PERCENTAGES!AB119),
        IF(
            PERCENTAGES!AB119 &lt; 0.6,
            "NotKnown",
            "Known"
        ),
        PERCENTAGES!AB119
    )
)</f>
        <v>Known</v>
      </c>
      <c r="AC119" t="str">
        <f>IF(
    ISERROR(PERCENTAGES!AC119),
    "",
    IF(
        ISNUMBER(PERCENTAGES!AC119),
        IF(
            PERCENTAGES!AC119 &lt; 0.6,
            "NotKnown",
            "Known"
        ),
        PERCENTAGES!AC119
    )
)</f>
        <v>Known</v>
      </c>
      <c r="AD119" t="str">
        <f>IF(
    ISERROR(PERCENTAGES!AD119),
    "",
    IF(
        ISNUMBER(PERCENTAGES!AD119),
        IF(
            PERCENTAGES!AD119 &lt; 0.6,
            "NotKnown",
            "Known"
        ),
        PERCENTAGES!AD119
    )
)</f>
        <v/>
      </c>
      <c r="AE119" t="str">
        <f>IF(
    ISERROR(PERCENTAGES!AE119),
    "",
    IF(
        ISNUMBER(PERCENTAGES!AE119),
        IF(
            PERCENTAGES!AE119 &lt; 0.6,
            "NotKnown",
            "Known"
        ),
        PERCENTAGES!AE119
    )
)</f>
        <v/>
      </c>
      <c r="AF119" t="str">
        <f>IF(
    ISERROR(PERCENTAGES!AF119),
    "",
    IF(
        ISNUMBER(PERCENTAGES!AF119),
        IF(
            PERCENTAGES!AF119 &lt; 0.6,
            "NotKnown",
            "Known"
        ),
        PERCENTAGES!AF119
    )
)</f>
        <v>Known</v>
      </c>
      <c r="AG119" t="str">
        <f>IF(
    ISERROR(PERCENTAGES!AG119),
    "",
    IF(
        ISNUMBER(PERCENTAGES!AG119),
        IF(
            PERCENTAGES!AG119 &lt; 0.6,
            "NotKnown",
            "Known"
        ),
        PERCENTAGES!AG119
    )
)</f>
        <v>Known</v>
      </c>
      <c r="AH119" t="str">
        <f>IF(
    ISERROR(PERCENTAGES!AH119),
    "",
    IF(
        ISNUMBER(PERCENTAGES!AH119),
        IF(
            PERCENTAGES!AH119 &lt; 0.6,
            "NotKnown",
            "Known"
        ),
        PERCENTAGES!AH119
    )
)</f>
        <v>NotKnown</v>
      </c>
      <c r="AI119" t="str">
        <f>IF(
    ISERROR(PERCENTAGES!AI119),
    "",
    IF(
        ISNUMBER(PERCENTAGES!AI119),
        IF(
            PERCENTAGES!AI119 &lt; 0.6,
            "NotKnown",
            "Known"
        ),
        PERCENTAGES!AI119
    )
)</f>
        <v>NotKnown</v>
      </c>
      <c r="AJ119" t="str">
        <f>IF(
    ISERROR(PERCENTAGES!AJ119),
    "",
    IF(
        ISNUMBER(PERCENTAGES!AJ119),
        IF(
            PERCENTAGES!AJ119 &lt; 0.6,
            "NotKnown",
            "Known"
        ),
        PERCENTAGES!AJ119
    )
)</f>
        <v/>
      </c>
      <c r="AK119" t="str">
        <f>IF(
    ISERROR(PERCENTAGES!AK119),
    "",
    IF(
        ISNUMBER(PERCENTAGES!AK119),
        IF(
            PERCENTAGES!AK119 &lt; 0.6,
            "NotKnown",
            "Known"
        ),
        PERCENTAGES!AK119
    )
)</f>
        <v>Known</v>
      </c>
      <c r="AL119" t="str">
        <f>IF(
    ISERROR(PERCENTAGES!AL119),
    "",
    IF(
        ISNUMBER(PERCENTAGES!AL119),
        IF(
            PERCENTAGES!AL119 &lt; 0.6,
            "NotKnown",
            "Known"
        ),
        PERCENTAGES!AL119
    )
)</f>
        <v>Known</v>
      </c>
      <c r="AM119" t="str">
        <f>IF(
    ISERROR(PERCENTAGES!AM119),
    "",
    IF(
        ISNUMBER(PERCENTAGES!AM119),
        IF(
            PERCENTAGES!AM119 &lt; 0.6,
            "NotKnown",
            "Known"
        ),
        PERCENTAGES!AM119
    )
)</f>
        <v/>
      </c>
      <c r="AN119" t="str">
        <f>IF(
    ISERROR(PERCENTAGES!AN119),
    "",
    IF(
        ISNUMBER(PERCENTAGES!AN119),
        IF(
            PERCENTAGES!AN119 &lt; 0.6,
            "NotKnown",
            "Known"
        ),
        PERCENTAGES!AN119
    )
)</f>
        <v/>
      </c>
      <c r="AO119" t="str">
        <f>IF(
    ISERROR(PERCENTAGES!AO119),
    "",
    IF(
        ISNUMBER(PERCENTAGES!AO119),
        IF(
            PERCENTAGES!AO119 &lt; 0.6,
            "NotKnown",
            "Known"
        ),
        PERCENTAGES!AO119
    )
)</f>
        <v/>
      </c>
      <c r="AP119" t="str">
        <f>IF(
    ISERROR(PERCENTAGES!AP119),
    "",
    IF(
        ISNUMBER(PERCENTAGES!AP119),
        IF(
            PERCENTAGES!AP119 &lt; 0.6,
            "NotKnown",
            "Known"
        ),
        PERCENTAGES!AP119
    )
)</f>
        <v>Known</v>
      </c>
      <c r="AQ119" t="str">
        <f>IF(
    ISERROR(PERCENTAGES!AQ119),
    "",
    IF(
        ISNUMBER(PERCENTAGES!AQ119),
        IF(
            PERCENTAGES!AQ119 &lt; 0.6,
            "NotKnown",
            "Known"
        ),
        PERCENTAGES!AQ119
    )
)</f>
        <v/>
      </c>
      <c r="AR119" t="str">
        <f>IF(
    ISERROR(PERCENTAGES!AR119),
    "",
    IF(
        ISNUMBER(PERCENTAGES!AR119),
        IF(
            PERCENTAGES!AR119 &lt; 0.6,
            "NotKnown",
            "Known"
        ),
        PERCENTAGES!AR119
    )
)</f>
        <v>Known</v>
      </c>
      <c r="AS119" t="str">
        <f>IF(
    ISERROR(PERCENTAGES!AS119),
    "",
    IF(
        ISNUMBER(PERCENTAGES!AS119),
        IF(
            PERCENTAGES!AS119 &lt; 0.6,
            "NotKnown",
            "Known"
        ),
        PERCENTAGES!AS119
    )
)</f>
        <v>Known</v>
      </c>
      <c r="AT119" t="str">
        <f>IF(
    ISERROR(PERCENTAGES!AT119),
    "",
    IF(
        ISNUMBER(PERCENTAGES!AT119),
        IF(
            PERCENTAGES!AT119 &lt; 0.6,
            "NotKnown",
            "Known"
        ),
        PERCENTAGES!AT119
    )
)</f>
        <v>Known</v>
      </c>
    </row>
    <row r="120">
      <c r="A120" s="1" t="str">
        <f>IF(
    ISERROR(PERCENTAGES!A120),
    "",
    IF(
        ISNUMBER(PERCENTAGES!A120),
        IF(
            PERCENTAGES!A120 &lt; 0.6,
            "NotKnown",
            "Known"
        ),
        PERCENTAGES!A120
    )
)</f>
        <v>31-11</v>
      </c>
      <c r="B120" t="str">
        <f>IF(
    ISERROR(PERCENTAGES!B120),
    "",
    IF(
        ISNUMBER(PERCENTAGES!B120),
        IF(
            PERCENTAGES!B120 &lt; 0.6,
            "NotKnown",
            "Known"
        ),
        PERCENTAGES!B120
    )
)</f>
        <v/>
      </c>
      <c r="C120" t="str">
        <f>IF(
    ISERROR(PERCENTAGES!C120),
    "",
    IF(
        ISNUMBER(PERCENTAGES!C120),
        IF(
            PERCENTAGES!C120 &lt; 0.6,
            "NotKnown",
            "Known"
        ),
        PERCENTAGES!C120
    )
)</f>
        <v>Known</v>
      </c>
      <c r="D120" t="str">
        <f>IF(
    ISERROR(PERCENTAGES!D120),
    "",
    IF(
        ISNUMBER(PERCENTAGES!D120),
        IF(
            PERCENTAGES!D120 &lt; 0.6,
            "NotKnown",
            "Known"
        ),
        PERCENTAGES!D120
    )
)</f>
        <v>Known</v>
      </c>
      <c r="E120" t="str">
        <f>IF(
    ISERROR(PERCENTAGES!E120),
    "",
    IF(
        ISNUMBER(PERCENTAGES!E120),
        IF(
            PERCENTAGES!E120 &lt; 0.6,
            "NotKnown",
            "Known"
        ),
        PERCENTAGES!E120
    )
)</f>
        <v>NotKnown</v>
      </c>
      <c r="F120" t="str">
        <f>IF(
    ISERROR(PERCENTAGES!F120),
    "",
    IF(
        ISNUMBER(PERCENTAGES!F120),
        IF(
            PERCENTAGES!F120 &lt; 0.6,
            "NotKnown",
            "Known"
        ),
        PERCENTAGES!F120
    )
)</f>
        <v>Known</v>
      </c>
      <c r="G120" t="str">
        <f>IF(
    ISERROR(PERCENTAGES!G120),
    "",
    IF(
        ISNUMBER(PERCENTAGES!G120),
        IF(
            PERCENTAGES!G120 &lt; 0.6,
            "NotKnown",
            "Known"
        ),
        PERCENTAGES!G120
    )
)</f>
        <v>Known</v>
      </c>
      <c r="H120" t="str">
        <f>IF(
    ISERROR(PERCENTAGES!H120),
    "",
    IF(
        ISNUMBER(PERCENTAGES!H120),
        IF(
            PERCENTAGES!H120 &lt; 0.6,
            "NotKnown",
            "Known"
        ),
        PERCENTAGES!H120
    )
)</f>
        <v>Known</v>
      </c>
      <c r="I120" t="str">
        <f>IF(
    ISERROR(PERCENTAGES!I120),
    "",
    IF(
        ISNUMBER(PERCENTAGES!I120),
        IF(
            PERCENTAGES!I120 &lt; 0.6,
            "NotKnown",
            "Known"
        ),
        PERCENTAGES!I120
    )
)</f>
        <v>Known</v>
      </c>
      <c r="J120" t="str">
        <f>IF(
    ISERROR(PERCENTAGES!J120),
    "",
    IF(
        ISNUMBER(PERCENTAGES!J120),
        IF(
            PERCENTAGES!J120 &lt; 0.6,
            "NotKnown",
            "Known"
        ),
        PERCENTAGES!J120
    )
)</f>
        <v>NotKnown</v>
      </c>
      <c r="K120" t="str">
        <f>IF(
    ISERROR(PERCENTAGES!K120),
    "",
    IF(
        ISNUMBER(PERCENTAGES!K120),
        IF(
            PERCENTAGES!K120 &lt; 0.6,
            "NotKnown",
            "Known"
        ),
        PERCENTAGES!K120
    )
)</f>
        <v>Known</v>
      </c>
      <c r="L120" t="str">
        <f>IF(
    ISERROR(PERCENTAGES!L120),
    "",
    IF(
        ISNUMBER(PERCENTAGES!L120),
        IF(
            PERCENTAGES!L120 &lt; 0.6,
            "NotKnown",
            "Known"
        ),
        PERCENTAGES!L120
    )
)</f>
        <v>Known</v>
      </c>
      <c r="M120" t="str">
        <f>IF(
    ISERROR(PERCENTAGES!M120),
    "",
    IF(
        ISNUMBER(PERCENTAGES!M120),
        IF(
            PERCENTAGES!M120 &lt; 0.6,
            "NotKnown",
            "Known"
        ),
        PERCENTAGES!M120
    )
)</f>
        <v>Known</v>
      </c>
      <c r="N120" t="str">
        <f>IF(
    ISERROR(PERCENTAGES!N120),
    "",
    IF(
        ISNUMBER(PERCENTAGES!N120),
        IF(
            PERCENTAGES!N120 &lt; 0.6,
            "NotKnown",
            "Known"
        ),
        PERCENTAGES!N120
    )
)</f>
        <v>Known</v>
      </c>
      <c r="O120" t="str">
        <f>IF(
    ISERROR(PERCENTAGES!O120),
    "",
    IF(
        ISNUMBER(PERCENTAGES!O120),
        IF(
            PERCENTAGES!O120 &lt; 0.6,
            "NotKnown",
            "Known"
        ),
        PERCENTAGES!O120
    )
)</f>
        <v>Known</v>
      </c>
      <c r="P120" t="str">
        <f>IF(
    ISERROR(PERCENTAGES!P120),
    "",
    IF(
        ISNUMBER(PERCENTAGES!P120),
        IF(
            PERCENTAGES!P120 &lt; 0.6,
            "NotKnown",
            "Known"
        ),
        PERCENTAGES!P120
    )
)</f>
        <v/>
      </c>
      <c r="Q120" t="str">
        <f>IF(
    ISERROR(PERCENTAGES!Q120),
    "",
    IF(
        ISNUMBER(PERCENTAGES!Q120),
        IF(
            PERCENTAGES!Q120 &lt; 0.6,
            "NotKnown",
            "Known"
        ),
        PERCENTAGES!Q120
    )
)</f>
        <v/>
      </c>
      <c r="R120" t="str">
        <f>IF(
    ISERROR(PERCENTAGES!R120),
    "",
    IF(
        ISNUMBER(PERCENTAGES!R120),
        IF(
            PERCENTAGES!R120 &lt; 0.6,
            "NotKnown",
            "Known"
        ),
        PERCENTAGES!R120
    )
)</f>
        <v>Known</v>
      </c>
      <c r="S120" t="str">
        <f>IF(
    ISERROR(PERCENTAGES!S120),
    "",
    IF(
        ISNUMBER(PERCENTAGES!S120),
        IF(
            PERCENTAGES!S120 &lt; 0.6,
            "NotKnown",
            "Known"
        ),
        PERCENTAGES!S120
    )
)</f>
        <v>Known</v>
      </c>
      <c r="T120" t="str">
        <f>IF(
    ISERROR(PERCENTAGES!T120),
    "",
    IF(
        ISNUMBER(PERCENTAGES!T120),
        IF(
            PERCENTAGES!T120 &lt; 0.6,
            "NotKnown",
            "Known"
        ),
        PERCENTAGES!T120
    )
)</f>
        <v>Known</v>
      </c>
      <c r="U120" t="str">
        <f>IF(
    ISERROR(PERCENTAGES!U120),
    "",
    IF(
        ISNUMBER(PERCENTAGES!U120),
        IF(
            PERCENTAGES!U120 &lt; 0.6,
            "NotKnown",
            "Known"
        ),
        PERCENTAGES!U120
    )
)</f>
        <v>Known</v>
      </c>
      <c r="V120" t="str">
        <f>IF(
    ISERROR(PERCENTAGES!V120),
    "",
    IF(
        ISNUMBER(PERCENTAGES!V120),
        IF(
            PERCENTAGES!V120 &lt; 0.6,
            "NotKnown",
            "Known"
        ),
        PERCENTAGES!V120
    )
)</f>
        <v>Known</v>
      </c>
      <c r="W120" t="str">
        <f>IF(
    ISERROR(PERCENTAGES!W120),
    "",
    IF(
        ISNUMBER(PERCENTAGES!W120),
        IF(
            PERCENTAGES!W120 &lt; 0.6,
            "NotKnown",
            "Known"
        ),
        PERCENTAGES!W120
    )
)</f>
        <v>Known</v>
      </c>
      <c r="X120" t="str">
        <f>IF(
    ISERROR(PERCENTAGES!X120),
    "",
    IF(
        ISNUMBER(PERCENTAGES!X120),
        IF(
            PERCENTAGES!X120 &lt; 0.6,
            "NotKnown",
            "Known"
        ),
        PERCENTAGES!X120
    )
)</f>
        <v>Known</v>
      </c>
      <c r="Y120" t="str">
        <f>IF(
    ISERROR(PERCENTAGES!Y120),
    "",
    IF(
        ISNUMBER(PERCENTAGES!Y120),
        IF(
            PERCENTAGES!Y120 &lt; 0.6,
            "NotKnown",
            "Known"
        ),
        PERCENTAGES!Y120
    )
)</f>
        <v>NotKnown</v>
      </c>
      <c r="Z120" t="str">
        <f>IF(
    ISERROR(PERCENTAGES!Z120),
    "",
    IF(
        ISNUMBER(PERCENTAGES!Z120),
        IF(
            PERCENTAGES!Z120 &lt; 0.6,
            "NotKnown",
            "Known"
        ),
        PERCENTAGES!Z120
    )
)</f>
        <v>Known</v>
      </c>
      <c r="AA120" t="str">
        <f>IF(
    ISERROR(PERCENTAGES!AA120),
    "",
    IF(
        ISNUMBER(PERCENTAGES!AA120),
        IF(
            PERCENTAGES!AA120 &lt; 0.6,
            "NotKnown",
            "Known"
        ),
        PERCENTAGES!AA120
    )
)</f>
        <v>Known</v>
      </c>
      <c r="AB120" t="str">
        <f>IF(
    ISERROR(PERCENTAGES!AB120),
    "",
    IF(
        ISNUMBER(PERCENTAGES!AB120),
        IF(
            PERCENTAGES!AB120 &lt; 0.6,
            "NotKnown",
            "Known"
        ),
        PERCENTAGES!AB120
    )
)</f>
        <v>Known</v>
      </c>
      <c r="AC120" t="str">
        <f>IF(
    ISERROR(PERCENTAGES!AC120),
    "",
    IF(
        ISNUMBER(PERCENTAGES!AC120),
        IF(
            PERCENTAGES!AC120 &lt; 0.6,
            "NotKnown",
            "Known"
        ),
        PERCENTAGES!AC120
    )
)</f>
        <v>Known</v>
      </c>
      <c r="AD120" t="str">
        <f>IF(
    ISERROR(PERCENTAGES!AD120),
    "",
    IF(
        ISNUMBER(PERCENTAGES!AD120),
        IF(
            PERCENTAGES!AD120 &lt; 0.6,
            "NotKnown",
            "Known"
        ),
        PERCENTAGES!AD120
    )
)</f>
        <v/>
      </c>
      <c r="AE120" t="str">
        <f>IF(
    ISERROR(PERCENTAGES!AE120),
    "",
    IF(
        ISNUMBER(PERCENTAGES!AE120),
        IF(
            PERCENTAGES!AE120 &lt; 0.6,
            "NotKnown",
            "Known"
        ),
        PERCENTAGES!AE120
    )
)</f>
        <v/>
      </c>
      <c r="AF120" t="str">
        <f>IF(
    ISERROR(PERCENTAGES!AF120),
    "",
    IF(
        ISNUMBER(PERCENTAGES!AF120),
        IF(
            PERCENTAGES!AF120 &lt; 0.6,
            "NotKnown",
            "Known"
        ),
        PERCENTAGES!AF120
    )
)</f>
        <v>Known</v>
      </c>
      <c r="AG120" t="str">
        <f>IF(
    ISERROR(PERCENTAGES!AG120),
    "",
    IF(
        ISNUMBER(PERCENTAGES!AG120),
        IF(
            PERCENTAGES!AG120 &lt; 0.6,
            "NotKnown",
            "Known"
        ),
        PERCENTAGES!AG120
    )
)</f>
        <v>NotKnown</v>
      </c>
      <c r="AH120" t="str">
        <f>IF(
    ISERROR(PERCENTAGES!AH120),
    "",
    IF(
        ISNUMBER(PERCENTAGES!AH120),
        IF(
            PERCENTAGES!AH120 &lt; 0.6,
            "NotKnown",
            "Known"
        ),
        PERCENTAGES!AH120
    )
)</f>
        <v>Known</v>
      </c>
      <c r="AI120" t="str">
        <f>IF(
    ISERROR(PERCENTAGES!AI120),
    "",
    IF(
        ISNUMBER(PERCENTAGES!AI120),
        IF(
            PERCENTAGES!AI120 &lt; 0.6,
            "NotKnown",
            "Known"
        ),
        PERCENTAGES!AI120
    )
)</f>
        <v>NotKnown</v>
      </c>
      <c r="AJ120" t="str">
        <f>IF(
    ISERROR(PERCENTAGES!AJ120),
    "",
    IF(
        ISNUMBER(PERCENTAGES!AJ120),
        IF(
            PERCENTAGES!AJ120 &lt; 0.6,
            "NotKnown",
            "Known"
        ),
        PERCENTAGES!AJ120
    )
)</f>
        <v/>
      </c>
      <c r="AK120" t="str">
        <f>IF(
    ISERROR(PERCENTAGES!AK120),
    "",
    IF(
        ISNUMBER(PERCENTAGES!AK120),
        IF(
            PERCENTAGES!AK120 &lt; 0.6,
            "NotKnown",
            "Known"
        ),
        PERCENTAGES!AK120
    )
)</f>
        <v>Known</v>
      </c>
      <c r="AL120" t="str">
        <f>IF(
    ISERROR(PERCENTAGES!AL120),
    "",
    IF(
        ISNUMBER(PERCENTAGES!AL120),
        IF(
            PERCENTAGES!AL120 &lt; 0.6,
            "NotKnown",
            "Known"
        ),
        PERCENTAGES!AL120
    )
)</f>
        <v>NotKnown</v>
      </c>
      <c r="AM120" t="str">
        <f>IF(
    ISERROR(PERCENTAGES!AM120),
    "",
    IF(
        ISNUMBER(PERCENTAGES!AM120),
        IF(
            PERCENTAGES!AM120 &lt; 0.6,
            "NotKnown",
            "Known"
        ),
        PERCENTAGES!AM120
    )
)</f>
        <v/>
      </c>
      <c r="AN120" t="str">
        <f>IF(
    ISERROR(PERCENTAGES!AN120),
    "",
    IF(
        ISNUMBER(PERCENTAGES!AN120),
        IF(
            PERCENTAGES!AN120 &lt; 0.6,
            "NotKnown",
            "Known"
        ),
        PERCENTAGES!AN120
    )
)</f>
        <v/>
      </c>
      <c r="AO120" t="str">
        <f>IF(
    ISERROR(PERCENTAGES!AO120),
    "",
    IF(
        ISNUMBER(PERCENTAGES!AO120),
        IF(
            PERCENTAGES!AO120 &lt; 0.6,
            "NotKnown",
            "Known"
        ),
        PERCENTAGES!AO120
    )
)</f>
        <v/>
      </c>
      <c r="AP120" t="str">
        <f>IF(
    ISERROR(PERCENTAGES!AP120),
    "",
    IF(
        ISNUMBER(PERCENTAGES!AP120),
        IF(
            PERCENTAGES!AP120 &lt; 0.6,
            "NotKnown",
            "Known"
        ),
        PERCENTAGES!AP120
    )
)</f>
        <v>Known</v>
      </c>
      <c r="AQ120" t="str">
        <f>IF(
    ISERROR(PERCENTAGES!AQ120),
    "",
    IF(
        ISNUMBER(PERCENTAGES!AQ120),
        IF(
            PERCENTAGES!AQ120 &lt; 0.6,
            "NotKnown",
            "Known"
        ),
        PERCENTAGES!AQ120
    )
)</f>
        <v/>
      </c>
      <c r="AR120" t="str">
        <f>IF(
    ISERROR(PERCENTAGES!AR120),
    "",
    IF(
        ISNUMBER(PERCENTAGES!AR120),
        IF(
            PERCENTAGES!AR120 &lt; 0.6,
            "NotKnown",
            "Known"
        ),
        PERCENTAGES!AR120
    )
)</f>
        <v>Known</v>
      </c>
      <c r="AS120" t="str">
        <f>IF(
    ISERROR(PERCENTAGES!AS120),
    "",
    IF(
        ISNUMBER(PERCENTAGES!AS120),
        IF(
            PERCENTAGES!AS120 &lt; 0.6,
            "NotKnown",
            "Known"
        ),
        PERCENTAGES!AS120
    )
)</f>
        <v>Known</v>
      </c>
      <c r="AT120" t="str">
        <f>IF(
    ISERROR(PERCENTAGES!AT120),
    "",
    IF(
        ISNUMBER(PERCENTAGES!AT120),
        IF(
            PERCENTAGES!AT120 &lt; 0.6,
            "NotKnown",
            "Known"
        ),
        PERCENTAGES!AT120
    )
)</f>
        <v>Known</v>
      </c>
    </row>
    <row r="121">
      <c r="A121" s="1" t="str">
        <f>IF(
    ISERROR(PERCENTAGES!A121),
    "",
    IF(
        ISNUMBER(PERCENTAGES!A121),
        IF(
            PERCENTAGES!A121 &lt; 0.6,
            "NotKnown",
            "Known"
        ),
        PERCENTAGES!A121
    )
)</f>
        <v>31-12</v>
      </c>
      <c r="B121" t="str">
        <f>IF(
    ISERROR(PERCENTAGES!B121),
    "",
    IF(
        ISNUMBER(PERCENTAGES!B121),
        IF(
            PERCENTAGES!B121 &lt; 0.6,
            "NotKnown",
            "Known"
        ),
        PERCENTAGES!B121
    )
)</f>
        <v/>
      </c>
      <c r="C121" t="str">
        <f>IF(
    ISERROR(PERCENTAGES!C121),
    "",
    IF(
        ISNUMBER(PERCENTAGES!C121),
        IF(
            PERCENTAGES!C121 &lt; 0.6,
            "NotKnown",
            "Known"
        ),
        PERCENTAGES!C121
    )
)</f>
        <v>Known</v>
      </c>
      <c r="D121" t="str">
        <f>IF(
    ISERROR(PERCENTAGES!D121),
    "",
    IF(
        ISNUMBER(PERCENTAGES!D121),
        IF(
            PERCENTAGES!D121 &lt; 0.6,
            "NotKnown",
            "Known"
        ),
        PERCENTAGES!D121
    )
)</f>
        <v>Known</v>
      </c>
      <c r="E121" t="str">
        <f>IF(
    ISERROR(PERCENTAGES!E121),
    "",
    IF(
        ISNUMBER(PERCENTAGES!E121),
        IF(
            PERCENTAGES!E121 &lt; 0.6,
            "NotKnown",
            "Known"
        ),
        PERCENTAGES!E121
    )
)</f>
        <v>NotKnown</v>
      </c>
      <c r="F121" t="str">
        <f>IF(
    ISERROR(PERCENTAGES!F121),
    "",
    IF(
        ISNUMBER(PERCENTAGES!F121),
        IF(
            PERCENTAGES!F121 &lt; 0.6,
            "NotKnown",
            "Known"
        ),
        PERCENTAGES!F121
    )
)</f>
        <v>Known</v>
      </c>
      <c r="G121" t="str">
        <f>IF(
    ISERROR(PERCENTAGES!G121),
    "",
    IF(
        ISNUMBER(PERCENTAGES!G121),
        IF(
            PERCENTAGES!G121 &lt; 0.6,
            "NotKnown",
            "Known"
        ),
        PERCENTAGES!G121
    )
)</f>
        <v>Known</v>
      </c>
      <c r="H121" t="str">
        <f>IF(
    ISERROR(PERCENTAGES!H121),
    "",
    IF(
        ISNUMBER(PERCENTAGES!H121),
        IF(
            PERCENTAGES!H121 &lt; 0.6,
            "NotKnown",
            "Known"
        ),
        PERCENTAGES!H121
    )
)</f>
        <v>NotKnown</v>
      </c>
      <c r="I121" t="str">
        <f>IF(
    ISERROR(PERCENTAGES!I121),
    "",
    IF(
        ISNUMBER(PERCENTAGES!I121),
        IF(
            PERCENTAGES!I121 &lt; 0.6,
            "NotKnown",
            "Known"
        ),
        PERCENTAGES!I121
    )
)</f>
        <v>Known</v>
      </c>
      <c r="J121" t="str">
        <f>IF(
    ISERROR(PERCENTAGES!J121),
    "",
    IF(
        ISNUMBER(PERCENTAGES!J121),
        IF(
            PERCENTAGES!J121 &lt; 0.6,
            "NotKnown",
            "Known"
        ),
        PERCENTAGES!J121
    )
)</f>
        <v>Known</v>
      </c>
      <c r="K121" t="str">
        <f>IF(
    ISERROR(PERCENTAGES!K121),
    "",
    IF(
        ISNUMBER(PERCENTAGES!K121),
        IF(
            PERCENTAGES!K121 &lt; 0.6,
            "NotKnown",
            "Known"
        ),
        PERCENTAGES!K121
    )
)</f>
        <v>Known</v>
      </c>
      <c r="L121" t="str">
        <f>IF(
    ISERROR(PERCENTAGES!L121),
    "",
    IF(
        ISNUMBER(PERCENTAGES!L121),
        IF(
            PERCENTAGES!L121 &lt; 0.6,
            "NotKnown",
            "Known"
        ),
        PERCENTAGES!L121
    )
)</f>
        <v>Known</v>
      </c>
      <c r="M121" t="str">
        <f>IF(
    ISERROR(PERCENTAGES!M121),
    "",
    IF(
        ISNUMBER(PERCENTAGES!M121),
        IF(
            PERCENTAGES!M121 &lt; 0.6,
            "NotKnown",
            "Known"
        ),
        PERCENTAGES!M121
    )
)</f>
        <v>Known</v>
      </c>
      <c r="N121" t="str">
        <f>IF(
    ISERROR(PERCENTAGES!N121),
    "",
    IF(
        ISNUMBER(PERCENTAGES!N121),
        IF(
            PERCENTAGES!N121 &lt; 0.6,
            "NotKnown",
            "Known"
        ),
        PERCENTAGES!N121
    )
)</f>
        <v>NotKnown</v>
      </c>
      <c r="O121" t="str">
        <f>IF(
    ISERROR(PERCENTAGES!O121),
    "",
    IF(
        ISNUMBER(PERCENTAGES!O121),
        IF(
            PERCENTAGES!O121 &lt; 0.6,
            "NotKnown",
            "Known"
        ),
        PERCENTAGES!O121
    )
)</f>
        <v>Known</v>
      </c>
      <c r="P121" t="str">
        <f>IF(
    ISERROR(PERCENTAGES!P121),
    "",
    IF(
        ISNUMBER(PERCENTAGES!P121),
        IF(
            PERCENTAGES!P121 &lt; 0.6,
            "NotKnown",
            "Known"
        ),
        PERCENTAGES!P121
    )
)</f>
        <v/>
      </c>
      <c r="Q121" t="str">
        <f>IF(
    ISERROR(PERCENTAGES!Q121),
    "",
    IF(
        ISNUMBER(PERCENTAGES!Q121),
        IF(
            PERCENTAGES!Q121 &lt; 0.6,
            "NotKnown",
            "Known"
        ),
        PERCENTAGES!Q121
    )
)</f>
        <v/>
      </c>
      <c r="R121" t="str">
        <f>IF(
    ISERROR(PERCENTAGES!R121),
    "",
    IF(
        ISNUMBER(PERCENTAGES!R121),
        IF(
            PERCENTAGES!R121 &lt; 0.6,
            "NotKnown",
            "Known"
        ),
        PERCENTAGES!R121
    )
)</f>
        <v>Known</v>
      </c>
      <c r="S121" t="str">
        <f>IF(
    ISERROR(PERCENTAGES!S121),
    "",
    IF(
        ISNUMBER(PERCENTAGES!S121),
        IF(
            PERCENTAGES!S121 &lt; 0.6,
            "NotKnown",
            "Known"
        ),
        PERCENTAGES!S121
    )
)</f>
        <v>Known</v>
      </c>
      <c r="T121" t="str">
        <f>IF(
    ISERROR(PERCENTAGES!T121),
    "",
    IF(
        ISNUMBER(PERCENTAGES!T121),
        IF(
            PERCENTAGES!T121 &lt; 0.6,
            "NotKnown",
            "Known"
        ),
        PERCENTAGES!T121
    )
)</f>
        <v>Known</v>
      </c>
      <c r="U121" t="str">
        <f>IF(
    ISERROR(PERCENTAGES!U121),
    "",
    IF(
        ISNUMBER(PERCENTAGES!U121),
        IF(
            PERCENTAGES!U121 &lt; 0.6,
            "NotKnown",
            "Known"
        ),
        PERCENTAGES!U121
    )
)</f>
        <v>Known</v>
      </c>
      <c r="V121" t="str">
        <f>IF(
    ISERROR(PERCENTAGES!V121),
    "",
    IF(
        ISNUMBER(PERCENTAGES!V121),
        IF(
            PERCENTAGES!V121 &lt; 0.6,
            "NotKnown",
            "Known"
        ),
        PERCENTAGES!V121
    )
)</f>
        <v>Known</v>
      </c>
      <c r="W121" t="str">
        <f>IF(
    ISERROR(PERCENTAGES!W121),
    "",
    IF(
        ISNUMBER(PERCENTAGES!W121),
        IF(
            PERCENTAGES!W121 &lt; 0.6,
            "NotKnown",
            "Known"
        ),
        PERCENTAGES!W121
    )
)</f>
        <v>Known</v>
      </c>
      <c r="X121" t="str">
        <f>IF(
    ISERROR(PERCENTAGES!X121),
    "",
    IF(
        ISNUMBER(PERCENTAGES!X121),
        IF(
            PERCENTAGES!X121 &lt; 0.6,
            "NotKnown",
            "Known"
        ),
        PERCENTAGES!X121
    )
)</f>
        <v>Known</v>
      </c>
      <c r="Y121" t="str">
        <f>IF(
    ISERROR(PERCENTAGES!Y121),
    "",
    IF(
        ISNUMBER(PERCENTAGES!Y121),
        IF(
            PERCENTAGES!Y121 &lt; 0.6,
            "NotKnown",
            "Known"
        ),
        PERCENTAGES!Y121
    )
)</f>
        <v>Known</v>
      </c>
      <c r="Z121" t="str">
        <f>IF(
    ISERROR(PERCENTAGES!Z121),
    "",
    IF(
        ISNUMBER(PERCENTAGES!Z121),
        IF(
            PERCENTAGES!Z121 &lt; 0.6,
            "NotKnown",
            "Known"
        ),
        PERCENTAGES!Z121
    )
)</f>
        <v>Known</v>
      </c>
      <c r="AA121" t="str">
        <f>IF(
    ISERROR(PERCENTAGES!AA121),
    "",
    IF(
        ISNUMBER(PERCENTAGES!AA121),
        IF(
            PERCENTAGES!AA121 &lt; 0.6,
            "NotKnown",
            "Known"
        ),
        PERCENTAGES!AA121
    )
)</f>
        <v>Known</v>
      </c>
      <c r="AB121" t="str">
        <f>IF(
    ISERROR(PERCENTAGES!AB121),
    "",
    IF(
        ISNUMBER(PERCENTAGES!AB121),
        IF(
            PERCENTAGES!AB121 &lt; 0.6,
            "NotKnown",
            "Known"
        ),
        PERCENTAGES!AB121
    )
)</f>
        <v>Known</v>
      </c>
      <c r="AC121" t="str">
        <f>IF(
    ISERROR(PERCENTAGES!AC121),
    "",
    IF(
        ISNUMBER(PERCENTAGES!AC121),
        IF(
            PERCENTAGES!AC121 &lt; 0.6,
            "NotKnown",
            "Known"
        ),
        PERCENTAGES!AC121
    )
)</f>
        <v>Known</v>
      </c>
      <c r="AD121" t="str">
        <f>IF(
    ISERROR(PERCENTAGES!AD121),
    "",
    IF(
        ISNUMBER(PERCENTAGES!AD121),
        IF(
            PERCENTAGES!AD121 &lt; 0.6,
            "NotKnown",
            "Known"
        ),
        PERCENTAGES!AD121
    )
)</f>
        <v/>
      </c>
      <c r="AE121" t="str">
        <f>IF(
    ISERROR(PERCENTAGES!AE121),
    "",
    IF(
        ISNUMBER(PERCENTAGES!AE121),
        IF(
            PERCENTAGES!AE121 &lt; 0.6,
            "NotKnown",
            "Known"
        ),
        PERCENTAGES!AE121
    )
)</f>
        <v/>
      </c>
      <c r="AF121" t="str">
        <f>IF(
    ISERROR(PERCENTAGES!AF121),
    "",
    IF(
        ISNUMBER(PERCENTAGES!AF121),
        IF(
            PERCENTAGES!AF121 &lt; 0.6,
            "NotKnown",
            "Known"
        ),
        PERCENTAGES!AF121
    )
)</f>
        <v>Known</v>
      </c>
      <c r="AG121" t="str">
        <f>IF(
    ISERROR(PERCENTAGES!AG121),
    "",
    IF(
        ISNUMBER(PERCENTAGES!AG121),
        IF(
            PERCENTAGES!AG121 &lt; 0.6,
            "NotKnown",
            "Known"
        ),
        PERCENTAGES!AG121
    )
)</f>
        <v>Known</v>
      </c>
      <c r="AH121" t="str">
        <f>IF(
    ISERROR(PERCENTAGES!AH121),
    "",
    IF(
        ISNUMBER(PERCENTAGES!AH121),
        IF(
            PERCENTAGES!AH121 &lt; 0.6,
            "NotKnown",
            "Known"
        ),
        PERCENTAGES!AH121
    )
)</f>
        <v>Known</v>
      </c>
      <c r="AI121" t="str">
        <f>IF(
    ISERROR(PERCENTAGES!AI121),
    "",
    IF(
        ISNUMBER(PERCENTAGES!AI121),
        IF(
            PERCENTAGES!AI121 &lt; 0.6,
            "NotKnown",
            "Known"
        ),
        PERCENTAGES!AI121
    )
)</f>
        <v>NotKnown</v>
      </c>
      <c r="AJ121" t="str">
        <f>IF(
    ISERROR(PERCENTAGES!AJ121),
    "",
    IF(
        ISNUMBER(PERCENTAGES!AJ121),
        IF(
            PERCENTAGES!AJ121 &lt; 0.6,
            "NotKnown",
            "Known"
        ),
        PERCENTAGES!AJ121
    )
)</f>
        <v/>
      </c>
      <c r="AK121" t="str">
        <f>IF(
    ISERROR(PERCENTAGES!AK121),
    "",
    IF(
        ISNUMBER(PERCENTAGES!AK121),
        IF(
            PERCENTAGES!AK121 &lt; 0.6,
            "NotKnown",
            "Known"
        ),
        PERCENTAGES!AK121
    )
)</f>
        <v>Known</v>
      </c>
      <c r="AL121" t="str">
        <f>IF(
    ISERROR(PERCENTAGES!AL121),
    "",
    IF(
        ISNUMBER(PERCENTAGES!AL121),
        IF(
            PERCENTAGES!AL121 &lt; 0.6,
            "NotKnown",
            "Known"
        ),
        PERCENTAGES!AL121
    )
)</f>
        <v>NotKnown</v>
      </c>
      <c r="AM121" t="str">
        <f>IF(
    ISERROR(PERCENTAGES!AM121),
    "",
    IF(
        ISNUMBER(PERCENTAGES!AM121),
        IF(
            PERCENTAGES!AM121 &lt; 0.6,
            "NotKnown",
            "Known"
        ),
        PERCENTAGES!AM121
    )
)</f>
        <v/>
      </c>
      <c r="AN121" t="str">
        <f>IF(
    ISERROR(PERCENTAGES!AN121),
    "",
    IF(
        ISNUMBER(PERCENTAGES!AN121),
        IF(
            PERCENTAGES!AN121 &lt; 0.6,
            "NotKnown",
            "Known"
        ),
        PERCENTAGES!AN121
    )
)</f>
        <v/>
      </c>
      <c r="AO121" t="str">
        <f>IF(
    ISERROR(PERCENTAGES!AO121),
    "",
    IF(
        ISNUMBER(PERCENTAGES!AO121),
        IF(
            PERCENTAGES!AO121 &lt; 0.6,
            "NotKnown",
            "Known"
        ),
        PERCENTAGES!AO121
    )
)</f>
        <v/>
      </c>
      <c r="AP121" t="str">
        <f>IF(
    ISERROR(PERCENTAGES!AP121),
    "",
    IF(
        ISNUMBER(PERCENTAGES!AP121),
        IF(
            PERCENTAGES!AP121 &lt; 0.6,
            "NotKnown",
            "Known"
        ),
        PERCENTAGES!AP121
    )
)</f>
        <v>Known</v>
      </c>
      <c r="AQ121" t="str">
        <f>IF(
    ISERROR(PERCENTAGES!AQ121),
    "",
    IF(
        ISNUMBER(PERCENTAGES!AQ121),
        IF(
            PERCENTAGES!AQ121 &lt; 0.6,
            "NotKnown",
            "Known"
        ),
        PERCENTAGES!AQ121
    )
)</f>
        <v/>
      </c>
      <c r="AR121" t="str">
        <f>IF(
    ISERROR(PERCENTAGES!AR121),
    "",
    IF(
        ISNUMBER(PERCENTAGES!AR121),
        IF(
            PERCENTAGES!AR121 &lt; 0.6,
            "NotKnown",
            "Known"
        ),
        PERCENTAGES!AR121
    )
)</f>
        <v>Known</v>
      </c>
      <c r="AS121" t="str">
        <f>IF(
    ISERROR(PERCENTAGES!AS121),
    "",
    IF(
        ISNUMBER(PERCENTAGES!AS121),
        IF(
            PERCENTAGES!AS121 &lt; 0.6,
            "NotKnown",
            "Known"
        ),
        PERCENTAGES!AS121
    )
)</f>
        <v>Known</v>
      </c>
      <c r="AT121" t="str">
        <f>IF(
    ISERROR(PERCENTAGES!AT121),
    "",
    IF(
        ISNUMBER(PERCENTAGES!AT121),
        IF(
            PERCENTAGES!AT121 &lt; 0.6,
            "NotKnown",
            "Known"
        ),
        PERCENTAGES!AT121
    )
)</f>
        <v>Known</v>
      </c>
    </row>
    <row r="122">
      <c r="A122" s="1" t="str">
        <f>IF(
    ISERROR(PERCENTAGES!A122),
    "",
    IF(
        ISNUMBER(PERCENTAGES!A122),
        IF(
            PERCENTAGES!A122 &lt; 0.6,
            "NotKnown",
            "Known"
        ),
        PERCENTAGES!A122
    )
)</f>
        <v>31-13</v>
      </c>
      <c r="B122" t="str">
        <f>IF(
    ISERROR(PERCENTAGES!B122),
    "",
    IF(
        ISNUMBER(PERCENTAGES!B122),
        IF(
            PERCENTAGES!B122 &lt; 0.6,
            "NotKnown",
            "Known"
        ),
        PERCENTAGES!B122
    )
)</f>
        <v/>
      </c>
      <c r="C122" t="str">
        <f>IF(
    ISERROR(PERCENTAGES!C122),
    "",
    IF(
        ISNUMBER(PERCENTAGES!C122),
        IF(
            PERCENTAGES!C122 &lt; 0.6,
            "NotKnown",
            "Known"
        ),
        PERCENTAGES!C122
    )
)</f>
        <v>Known</v>
      </c>
      <c r="D122" t="str">
        <f>IF(
    ISERROR(PERCENTAGES!D122),
    "",
    IF(
        ISNUMBER(PERCENTAGES!D122),
        IF(
            PERCENTAGES!D122 &lt; 0.6,
            "NotKnown",
            "Known"
        ),
        PERCENTAGES!D122
    )
)</f>
        <v>Known</v>
      </c>
      <c r="E122" t="str">
        <f>IF(
    ISERROR(PERCENTAGES!E122),
    "",
    IF(
        ISNUMBER(PERCENTAGES!E122),
        IF(
            PERCENTAGES!E122 &lt; 0.6,
            "NotKnown",
            "Known"
        ),
        PERCENTAGES!E122
    )
)</f>
        <v>Known</v>
      </c>
      <c r="F122" t="str">
        <f>IF(
    ISERROR(PERCENTAGES!F122),
    "",
    IF(
        ISNUMBER(PERCENTAGES!F122),
        IF(
            PERCENTAGES!F122 &lt; 0.6,
            "NotKnown",
            "Known"
        ),
        PERCENTAGES!F122
    )
)</f>
        <v>Known</v>
      </c>
      <c r="G122" t="str">
        <f>IF(
    ISERROR(PERCENTAGES!G122),
    "",
    IF(
        ISNUMBER(PERCENTAGES!G122),
        IF(
            PERCENTAGES!G122 &lt; 0.6,
            "NotKnown",
            "Known"
        ),
        PERCENTAGES!G122
    )
)</f>
        <v>Known</v>
      </c>
      <c r="H122" t="str">
        <f>IF(
    ISERROR(PERCENTAGES!H122),
    "",
    IF(
        ISNUMBER(PERCENTAGES!H122),
        IF(
            PERCENTAGES!H122 &lt; 0.6,
            "NotKnown",
            "Known"
        ),
        PERCENTAGES!H122
    )
)</f>
        <v>Known</v>
      </c>
      <c r="I122" t="str">
        <f>IF(
    ISERROR(PERCENTAGES!I122),
    "",
    IF(
        ISNUMBER(PERCENTAGES!I122),
        IF(
            PERCENTAGES!I122 &lt; 0.6,
            "NotKnown",
            "Known"
        ),
        PERCENTAGES!I122
    )
)</f>
        <v>Known</v>
      </c>
      <c r="J122" t="str">
        <f>IF(
    ISERROR(PERCENTAGES!J122),
    "",
    IF(
        ISNUMBER(PERCENTAGES!J122),
        IF(
            PERCENTAGES!J122 &lt; 0.6,
            "NotKnown",
            "Known"
        ),
        PERCENTAGES!J122
    )
)</f>
        <v>Known</v>
      </c>
      <c r="K122" t="str">
        <f>IF(
    ISERROR(PERCENTAGES!K122),
    "",
    IF(
        ISNUMBER(PERCENTAGES!K122),
        IF(
            PERCENTAGES!K122 &lt; 0.6,
            "NotKnown",
            "Known"
        ),
        PERCENTAGES!K122
    )
)</f>
        <v>Known</v>
      </c>
      <c r="L122" t="str">
        <f>IF(
    ISERROR(PERCENTAGES!L122),
    "",
    IF(
        ISNUMBER(PERCENTAGES!L122),
        IF(
            PERCENTAGES!L122 &lt; 0.6,
            "NotKnown",
            "Known"
        ),
        PERCENTAGES!L122
    )
)</f>
        <v>NotKnown</v>
      </c>
      <c r="M122" t="str">
        <f>IF(
    ISERROR(PERCENTAGES!M122),
    "",
    IF(
        ISNUMBER(PERCENTAGES!M122),
        IF(
            PERCENTAGES!M122 &lt; 0.6,
            "NotKnown",
            "Known"
        ),
        PERCENTAGES!M122
    )
)</f>
        <v>Known</v>
      </c>
      <c r="N122" t="str">
        <f>IF(
    ISERROR(PERCENTAGES!N122),
    "",
    IF(
        ISNUMBER(PERCENTAGES!N122),
        IF(
            PERCENTAGES!N122 &lt; 0.6,
            "NotKnown",
            "Known"
        ),
        PERCENTAGES!N122
    )
)</f>
        <v>Known</v>
      </c>
      <c r="O122" t="str">
        <f>IF(
    ISERROR(PERCENTAGES!O122),
    "",
    IF(
        ISNUMBER(PERCENTAGES!O122),
        IF(
            PERCENTAGES!O122 &lt; 0.6,
            "NotKnown",
            "Known"
        ),
        PERCENTAGES!O122
    )
)</f>
        <v>Known</v>
      </c>
      <c r="P122" t="str">
        <f>IF(
    ISERROR(PERCENTAGES!P122),
    "",
    IF(
        ISNUMBER(PERCENTAGES!P122),
        IF(
            PERCENTAGES!P122 &lt; 0.6,
            "NotKnown",
            "Known"
        ),
        PERCENTAGES!P122
    )
)</f>
        <v/>
      </c>
      <c r="Q122" t="str">
        <f>IF(
    ISERROR(PERCENTAGES!Q122),
    "",
    IF(
        ISNUMBER(PERCENTAGES!Q122),
        IF(
            PERCENTAGES!Q122 &lt; 0.6,
            "NotKnown",
            "Known"
        ),
        PERCENTAGES!Q122
    )
)</f>
        <v/>
      </c>
      <c r="R122" t="str">
        <f>IF(
    ISERROR(PERCENTAGES!R122),
    "",
    IF(
        ISNUMBER(PERCENTAGES!R122),
        IF(
            PERCENTAGES!R122 &lt; 0.6,
            "NotKnown",
            "Known"
        ),
        PERCENTAGES!R122
    )
)</f>
        <v>Known</v>
      </c>
      <c r="S122" t="str">
        <f>IF(
    ISERROR(PERCENTAGES!S122),
    "",
    IF(
        ISNUMBER(PERCENTAGES!S122),
        IF(
            PERCENTAGES!S122 &lt; 0.6,
            "NotKnown",
            "Known"
        ),
        PERCENTAGES!S122
    )
)</f>
        <v>Known</v>
      </c>
      <c r="T122" t="str">
        <f>IF(
    ISERROR(PERCENTAGES!T122),
    "",
    IF(
        ISNUMBER(PERCENTAGES!T122),
        IF(
            PERCENTAGES!T122 &lt; 0.6,
            "NotKnown",
            "Known"
        ),
        PERCENTAGES!T122
    )
)</f>
        <v>Known</v>
      </c>
      <c r="U122" t="str">
        <f>IF(
    ISERROR(PERCENTAGES!U122),
    "",
    IF(
        ISNUMBER(PERCENTAGES!U122),
        IF(
            PERCENTAGES!U122 &lt; 0.6,
            "NotKnown",
            "Known"
        ),
        PERCENTAGES!U122
    )
)</f>
        <v>Known</v>
      </c>
      <c r="V122" t="str">
        <f>IF(
    ISERROR(PERCENTAGES!V122),
    "",
    IF(
        ISNUMBER(PERCENTAGES!V122),
        IF(
            PERCENTAGES!V122 &lt; 0.6,
            "NotKnown",
            "Known"
        ),
        PERCENTAGES!V122
    )
)</f>
        <v>Known</v>
      </c>
      <c r="W122" t="str">
        <f>IF(
    ISERROR(PERCENTAGES!W122),
    "",
    IF(
        ISNUMBER(PERCENTAGES!W122),
        IF(
            PERCENTAGES!W122 &lt; 0.6,
            "NotKnown",
            "Known"
        ),
        PERCENTAGES!W122
    )
)</f>
        <v>Known</v>
      </c>
      <c r="X122" t="str">
        <f>IF(
    ISERROR(PERCENTAGES!X122),
    "",
    IF(
        ISNUMBER(PERCENTAGES!X122),
        IF(
            PERCENTAGES!X122 &lt; 0.6,
            "NotKnown",
            "Known"
        ),
        PERCENTAGES!X122
    )
)</f>
        <v>Known</v>
      </c>
      <c r="Y122" t="str">
        <f>IF(
    ISERROR(PERCENTAGES!Y122),
    "",
    IF(
        ISNUMBER(PERCENTAGES!Y122),
        IF(
            PERCENTAGES!Y122 &lt; 0.6,
            "NotKnown",
            "Known"
        ),
        PERCENTAGES!Y122
    )
)</f>
        <v>NotKnown</v>
      </c>
      <c r="Z122" t="str">
        <f>IF(
    ISERROR(PERCENTAGES!Z122),
    "",
    IF(
        ISNUMBER(PERCENTAGES!Z122),
        IF(
            PERCENTAGES!Z122 &lt; 0.6,
            "NotKnown",
            "Known"
        ),
        PERCENTAGES!Z122
    )
)</f>
        <v>Known</v>
      </c>
      <c r="AA122" t="str">
        <f>IF(
    ISERROR(PERCENTAGES!AA122),
    "",
    IF(
        ISNUMBER(PERCENTAGES!AA122),
        IF(
            PERCENTAGES!AA122 &lt; 0.6,
            "NotKnown",
            "Known"
        ),
        PERCENTAGES!AA122
    )
)</f>
        <v>Known</v>
      </c>
      <c r="AB122" t="str">
        <f>IF(
    ISERROR(PERCENTAGES!AB122),
    "",
    IF(
        ISNUMBER(PERCENTAGES!AB122),
        IF(
            PERCENTAGES!AB122 &lt; 0.6,
            "NotKnown",
            "Known"
        ),
        PERCENTAGES!AB122
    )
)</f>
        <v>Known</v>
      </c>
      <c r="AC122" t="str">
        <f>IF(
    ISERROR(PERCENTAGES!AC122),
    "",
    IF(
        ISNUMBER(PERCENTAGES!AC122),
        IF(
            PERCENTAGES!AC122 &lt; 0.6,
            "NotKnown",
            "Known"
        ),
        PERCENTAGES!AC122
    )
)</f>
        <v>Known</v>
      </c>
      <c r="AD122" t="str">
        <f>IF(
    ISERROR(PERCENTAGES!AD122),
    "",
    IF(
        ISNUMBER(PERCENTAGES!AD122),
        IF(
            PERCENTAGES!AD122 &lt; 0.6,
            "NotKnown",
            "Known"
        ),
        PERCENTAGES!AD122
    )
)</f>
        <v/>
      </c>
      <c r="AE122" t="str">
        <f>IF(
    ISERROR(PERCENTAGES!AE122),
    "",
    IF(
        ISNUMBER(PERCENTAGES!AE122),
        IF(
            PERCENTAGES!AE122 &lt; 0.6,
            "NotKnown",
            "Known"
        ),
        PERCENTAGES!AE122
    )
)</f>
        <v/>
      </c>
      <c r="AF122" t="str">
        <f>IF(
    ISERROR(PERCENTAGES!AF122),
    "",
    IF(
        ISNUMBER(PERCENTAGES!AF122),
        IF(
            PERCENTAGES!AF122 &lt; 0.6,
            "NotKnown",
            "Known"
        ),
        PERCENTAGES!AF122
    )
)</f>
        <v>Known</v>
      </c>
      <c r="AG122" t="str">
        <f>IF(
    ISERROR(PERCENTAGES!AG122),
    "",
    IF(
        ISNUMBER(PERCENTAGES!AG122),
        IF(
            PERCENTAGES!AG122 &lt; 0.6,
            "NotKnown",
            "Known"
        ),
        PERCENTAGES!AG122
    )
)</f>
        <v>Known</v>
      </c>
      <c r="AH122" t="str">
        <f>IF(
    ISERROR(PERCENTAGES!AH122),
    "",
    IF(
        ISNUMBER(PERCENTAGES!AH122),
        IF(
            PERCENTAGES!AH122 &lt; 0.6,
            "NotKnown",
            "Known"
        ),
        PERCENTAGES!AH122
    )
)</f>
        <v>Known</v>
      </c>
      <c r="AI122" t="str">
        <f>IF(
    ISERROR(PERCENTAGES!AI122),
    "",
    IF(
        ISNUMBER(PERCENTAGES!AI122),
        IF(
            PERCENTAGES!AI122 &lt; 0.6,
            "NotKnown",
            "Known"
        ),
        PERCENTAGES!AI122
    )
)</f>
        <v>NotKnown</v>
      </c>
      <c r="AJ122" t="str">
        <f>IF(
    ISERROR(PERCENTAGES!AJ122),
    "",
    IF(
        ISNUMBER(PERCENTAGES!AJ122),
        IF(
            PERCENTAGES!AJ122 &lt; 0.6,
            "NotKnown",
            "Known"
        ),
        PERCENTAGES!AJ122
    )
)</f>
        <v/>
      </c>
      <c r="AK122" t="str">
        <f>IF(
    ISERROR(PERCENTAGES!AK122),
    "",
    IF(
        ISNUMBER(PERCENTAGES!AK122),
        IF(
            PERCENTAGES!AK122 &lt; 0.6,
            "NotKnown",
            "Known"
        ),
        PERCENTAGES!AK122
    )
)</f>
        <v>Known</v>
      </c>
      <c r="AL122" t="str">
        <f>IF(
    ISERROR(PERCENTAGES!AL122),
    "",
    IF(
        ISNUMBER(PERCENTAGES!AL122),
        IF(
            PERCENTAGES!AL122 &lt; 0.6,
            "NotKnown",
            "Known"
        ),
        PERCENTAGES!AL122
    )
)</f>
        <v>Known</v>
      </c>
      <c r="AM122" t="str">
        <f>IF(
    ISERROR(PERCENTAGES!AM122),
    "",
    IF(
        ISNUMBER(PERCENTAGES!AM122),
        IF(
            PERCENTAGES!AM122 &lt; 0.6,
            "NotKnown",
            "Known"
        ),
        PERCENTAGES!AM122
    )
)</f>
        <v/>
      </c>
      <c r="AN122" t="str">
        <f>IF(
    ISERROR(PERCENTAGES!AN122),
    "",
    IF(
        ISNUMBER(PERCENTAGES!AN122),
        IF(
            PERCENTAGES!AN122 &lt; 0.6,
            "NotKnown",
            "Known"
        ),
        PERCENTAGES!AN122
    )
)</f>
        <v/>
      </c>
      <c r="AO122" t="str">
        <f>IF(
    ISERROR(PERCENTAGES!AO122),
    "",
    IF(
        ISNUMBER(PERCENTAGES!AO122),
        IF(
            PERCENTAGES!AO122 &lt; 0.6,
            "NotKnown",
            "Known"
        ),
        PERCENTAGES!AO122
    )
)</f>
        <v/>
      </c>
      <c r="AP122" t="str">
        <f>IF(
    ISERROR(PERCENTAGES!AP122),
    "",
    IF(
        ISNUMBER(PERCENTAGES!AP122),
        IF(
            PERCENTAGES!AP122 &lt; 0.6,
            "NotKnown",
            "Known"
        ),
        PERCENTAGES!AP122
    )
)</f>
        <v>Known</v>
      </c>
      <c r="AQ122" t="str">
        <f>IF(
    ISERROR(PERCENTAGES!AQ122),
    "",
    IF(
        ISNUMBER(PERCENTAGES!AQ122),
        IF(
            PERCENTAGES!AQ122 &lt; 0.6,
            "NotKnown",
            "Known"
        ),
        PERCENTAGES!AQ122
    )
)</f>
        <v/>
      </c>
      <c r="AR122" t="str">
        <f>IF(
    ISERROR(PERCENTAGES!AR122),
    "",
    IF(
        ISNUMBER(PERCENTAGES!AR122),
        IF(
            PERCENTAGES!AR122 &lt; 0.6,
            "NotKnown",
            "Known"
        ),
        PERCENTAGES!AR122
    )
)</f>
        <v>Known</v>
      </c>
      <c r="AS122" t="str">
        <f>IF(
    ISERROR(PERCENTAGES!AS122),
    "",
    IF(
        ISNUMBER(PERCENTAGES!AS122),
        IF(
            PERCENTAGES!AS122 &lt; 0.6,
            "NotKnown",
            "Known"
        ),
        PERCENTAGES!AS122
    )
)</f>
        <v>Known</v>
      </c>
      <c r="AT122" t="str">
        <f>IF(
    ISERROR(PERCENTAGES!AT122),
    "",
    IF(
        ISNUMBER(PERCENTAGES!AT122),
        IF(
            PERCENTAGES!AT122 &lt; 0.6,
            "NotKnown",
            "Known"
        ),
        PERCENTAGES!AT122
    )
)</f>
        <v>Known</v>
      </c>
    </row>
    <row r="123">
      <c r="A123" s="1" t="str">
        <f>IF(
    ISERROR(PERCENTAGES!A123),
    "",
    IF(
        ISNUMBER(PERCENTAGES!A123),
        IF(
            PERCENTAGES!A123 &lt; 0.6,
            "NotKnown",
            "Known"
        ),
        PERCENTAGES!A123
    )
)</f>
        <v>31-14</v>
      </c>
      <c r="B123" t="str">
        <f>IF(
    ISERROR(PERCENTAGES!B123),
    "",
    IF(
        ISNUMBER(PERCENTAGES!B123),
        IF(
            PERCENTAGES!B123 &lt; 0.6,
            "NotKnown",
            "Known"
        ),
        PERCENTAGES!B123
    )
)</f>
        <v/>
      </c>
      <c r="C123" t="str">
        <f>IF(
    ISERROR(PERCENTAGES!C123),
    "",
    IF(
        ISNUMBER(PERCENTAGES!C123),
        IF(
            PERCENTAGES!C123 &lt; 0.6,
            "NotKnown",
            "Known"
        ),
        PERCENTAGES!C123
    )
)</f>
        <v>Known</v>
      </c>
      <c r="D123" t="str">
        <f>IF(
    ISERROR(PERCENTAGES!D123),
    "",
    IF(
        ISNUMBER(PERCENTAGES!D123),
        IF(
            PERCENTAGES!D123 &lt; 0.6,
            "NotKnown",
            "Known"
        ),
        PERCENTAGES!D123
    )
)</f>
        <v>Known</v>
      </c>
      <c r="E123" t="str">
        <f>IF(
    ISERROR(PERCENTAGES!E123),
    "",
    IF(
        ISNUMBER(PERCENTAGES!E123),
        IF(
            PERCENTAGES!E123 &lt; 0.6,
            "NotKnown",
            "Known"
        ),
        PERCENTAGES!E123
    )
)</f>
        <v>NotKnown</v>
      </c>
      <c r="F123" t="str">
        <f>IF(
    ISERROR(PERCENTAGES!F123),
    "",
    IF(
        ISNUMBER(PERCENTAGES!F123),
        IF(
            PERCENTAGES!F123 &lt; 0.6,
            "NotKnown",
            "Known"
        ),
        PERCENTAGES!F123
    )
)</f>
        <v>Known</v>
      </c>
      <c r="G123" t="str">
        <f>IF(
    ISERROR(PERCENTAGES!G123),
    "",
    IF(
        ISNUMBER(PERCENTAGES!G123),
        IF(
            PERCENTAGES!G123 &lt; 0.6,
            "NotKnown",
            "Known"
        ),
        PERCENTAGES!G123
    )
)</f>
        <v>Known</v>
      </c>
      <c r="H123" t="str">
        <f>IF(
    ISERROR(PERCENTAGES!H123),
    "",
    IF(
        ISNUMBER(PERCENTAGES!H123),
        IF(
            PERCENTAGES!H123 &lt; 0.6,
            "NotKnown",
            "Known"
        ),
        PERCENTAGES!H123
    )
)</f>
        <v>Known</v>
      </c>
      <c r="I123" t="str">
        <f>IF(
    ISERROR(PERCENTAGES!I123),
    "",
    IF(
        ISNUMBER(PERCENTAGES!I123),
        IF(
            PERCENTAGES!I123 &lt; 0.6,
            "NotKnown",
            "Known"
        ),
        PERCENTAGES!I123
    )
)</f>
        <v>Known</v>
      </c>
      <c r="J123" t="str">
        <f>IF(
    ISERROR(PERCENTAGES!J123),
    "",
    IF(
        ISNUMBER(PERCENTAGES!J123),
        IF(
            PERCENTAGES!J123 &lt; 0.6,
            "NotKnown",
            "Known"
        ),
        PERCENTAGES!J123
    )
)</f>
        <v>Known</v>
      </c>
      <c r="K123" t="str">
        <f>IF(
    ISERROR(PERCENTAGES!K123),
    "",
    IF(
        ISNUMBER(PERCENTAGES!K123),
        IF(
            PERCENTAGES!K123 &lt; 0.6,
            "NotKnown",
            "Known"
        ),
        PERCENTAGES!K123
    )
)</f>
        <v>Known</v>
      </c>
      <c r="L123" t="str">
        <f>IF(
    ISERROR(PERCENTAGES!L123),
    "",
    IF(
        ISNUMBER(PERCENTAGES!L123),
        IF(
            PERCENTAGES!L123 &lt; 0.6,
            "NotKnown",
            "Known"
        ),
        PERCENTAGES!L123
    )
)</f>
        <v>Known</v>
      </c>
      <c r="M123" t="str">
        <f>IF(
    ISERROR(PERCENTAGES!M123),
    "",
    IF(
        ISNUMBER(PERCENTAGES!M123),
        IF(
            PERCENTAGES!M123 &lt; 0.6,
            "NotKnown",
            "Known"
        ),
        PERCENTAGES!M123
    )
)</f>
        <v>Known</v>
      </c>
      <c r="N123" t="str">
        <f>IF(
    ISERROR(PERCENTAGES!N123),
    "",
    IF(
        ISNUMBER(PERCENTAGES!N123),
        IF(
            PERCENTAGES!N123 &lt; 0.6,
            "NotKnown",
            "Known"
        ),
        PERCENTAGES!N123
    )
)</f>
        <v>NotKnown</v>
      </c>
      <c r="O123" t="str">
        <f>IF(
    ISERROR(PERCENTAGES!O123),
    "",
    IF(
        ISNUMBER(PERCENTAGES!O123),
        IF(
            PERCENTAGES!O123 &lt; 0.6,
            "NotKnown",
            "Known"
        ),
        PERCENTAGES!O123
    )
)</f>
        <v>Known</v>
      </c>
      <c r="P123" t="str">
        <f>IF(
    ISERROR(PERCENTAGES!P123),
    "",
    IF(
        ISNUMBER(PERCENTAGES!P123),
        IF(
            PERCENTAGES!P123 &lt; 0.6,
            "NotKnown",
            "Known"
        ),
        PERCENTAGES!P123
    )
)</f>
        <v/>
      </c>
      <c r="Q123" t="str">
        <f>IF(
    ISERROR(PERCENTAGES!Q123),
    "",
    IF(
        ISNUMBER(PERCENTAGES!Q123),
        IF(
            PERCENTAGES!Q123 &lt; 0.6,
            "NotKnown",
            "Known"
        ),
        PERCENTAGES!Q123
    )
)</f>
        <v/>
      </c>
      <c r="R123" t="str">
        <f>IF(
    ISERROR(PERCENTAGES!R123),
    "",
    IF(
        ISNUMBER(PERCENTAGES!R123),
        IF(
            PERCENTAGES!R123 &lt; 0.6,
            "NotKnown",
            "Known"
        ),
        PERCENTAGES!R123
    )
)</f>
        <v>Known</v>
      </c>
      <c r="S123" t="str">
        <f>IF(
    ISERROR(PERCENTAGES!S123),
    "",
    IF(
        ISNUMBER(PERCENTAGES!S123),
        IF(
            PERCENTAGES!S123 &lt; 0.6,
            "NotKnown",
            "Known"
        ),
        PERCENTAGES!S123
    )
)</f>
        <v>Known</v>
      </c>
      <c r="T123" t="str">
        <f>IF(
    ISERROR(PERCENTAGES!T123),
    "",
    IF(
        ISNUMBER(PERCENTAGES!T123),
        IF(
            PERCENTAGES!T123 &lt; 0.6,
            "NotKnown",
            "Known"
        ),
        PERCENTAGES!T123
    )
)</f>
        <v>Known</v>
      </c>
      <c r="U123" t="str">
        <f>IF(
    ISERROR(PERCENTAGES!U123),
    "",
    IF(
        ISNUMBER(PERCENTAGES!U123),
        IF(
            PERCENTAGES!U123 &lt; 0.6,
            "NotKnown",
            "Known"
        ),
        PERCENTAGES!U123
    )
)</f>
        <v>Known</v>
      </c>
      <c r="V123" t="str">
        <f>IF(
    ISERROR(PERCENTAGES!V123),
    "",
    IF(
        ISNUMBER(PERCENTAGES!V123),
        IF(
            PERCENTAGES!V123 &lt; 0.6,
            "NotKnown",
            "Known"
        ),
        PERCENTAGES!V123
    )
)</f>
        <v>Known</v>
      </c>
      <c r="W123" t="str">
        <f>IF(
    ISERROR(PERCENTAGES!W123),
    "",
    IF(
        ISNUMBER(PERCENTAGES!W123),
        IF(
            PERCENTAGES!W123 &lt; 0.6,
            "NotKnown",
            "Known"
        ),
        PERCENTAGES!W123
    )
)</f>
        <v>Known</v>
      </c>
      <c r="X123" t="str">
        <f>IF(
    ISERROR(PERCENTAGES!X123),
    "",
    IF(
        ISNUMBER(PERCENTAGES!X123),
        IF(
            PERCENTAGES!X123 &lt; 0.6,
            "NotKnown",
            "Known"
        ),
        PERCENTAGES!X123
    )
)</f>
        <v>Known</v>
      </c>
      <c r="Y123" t="str">
        <f>IF(
    ISERROR(PERCENTAGES!Y123),
    "",
    IF(
        ISNUMBER(PERCENTAGES!Y123),
        IF(
            PERCENTAGES!Y123 &lt; 0.6,
            "NotKnown",
            "Known"
        ),
        PERCENTAGES!Y123
    )
)</f>
        <v>Known</v>
      </c>
      <c r="Z123" t="str">
        <f>IF(
    ISERROR(PERCENTAGES!Z123),
    "",
    IF(
        ISNUMBER(PERCENTAGES!Z123),
        IF(
            PERCENTAGES!Z123 &lt; 0.6,
            "NotKnown",
            "Known"
        ),
        PERCENTAGES!Z123
    )
)</f>
        <v>Known</v>
      </c>
      <c r="AA123" t="str">
        <f>IF(
    ISERROR(PERCENTAGES!AA123),
    "",
    IF(
        ISNUMBER(PERCENTAGES!AA123),
        IF(
            PERCENTAGES!AA123 &lt; 0.6,
            "NotKnown",
            "Known"
        ),
        PERCENTAGES!AA123
    )
)</f>
        <v>Known</v>
      </c>
      <c r="AB123" t="str">
        <f>IF(
    ISERROR(PERCENTAGES!AB123),
    "",
    IF(
        ISNUMBER(PERCENTAGES!AB123),
        IF(
            PERCENTAGES!AB123 &lt; 0.6,
            "NotKnown",
            "Known"
        ),
        PERCENTAGES!AB123
    )
)</f>
        <v>Known</v>
      </c>
      <c r="AC123" t="str">
        <f>IF(
    ISERROR(PERCENTAGES!AC123),
    "",
    IF(
        ISNUMBER(PERCENTAGES!AC123),
        IF(
            PERCENTAGES!AC123 &lt; 0.6,
            "NotKnown",
            "Known"
        ),
        PERCENTAGES!AC123
    )
)</f>
        <v>Known</v>
      </c>
      <c r="AD123" t="str">
        <f>IF(
    ISERROR(PERCENTAGES!AD123),
    "",
    IF(
        ISNUMBER(PERCENTAGES!AD123),
        IF(
            PERCENTAGES!AD123 &lt; 0.6,
            "NotKnown",
            "Known"
        ),
        PERCENTAGES!AD123
    )
)</f>
        <v/>
      </c>
      <c r="AE123" t="str">
        <f>IF(
    ISERROR(PERCENTAGES!AE123),
    "",
    IF(
        ISNUMBER(PERCENTAGES!AE123),
        IF(
            PERCENTAGES!AE123 &lt; 0.6,
            "NotKnown",
            "Known"
        ),
        PERCENTAGES!AE123
    )
)</f>
        <v/>
      </c>
      <c r="AF123" t="str">
        <f>IF(
    ISERROR(PERCENTAGES!AF123),
    "",
    IF(
        ISNUMBER(PERCENTAGES!AF123),
        IF(
            PERCENTAGES!AF123 &lt; 0.6,
            "NotKnown",
            "Known"
        ),
        PERCENTAGES!AF123
    )
)</f>
        <v>Known</v>
      </c>
      <c r="AG123" t="str">
        <f>IF(
    ISERROR(PERCENTAGES!AG123),
    "",
    IF(
        ISNUMBER(PERCENTAGES!AG123),
        IF(
            PERCENTAGES!AG123 &lt; 0.6,
            "NotKnown",
            "Known"
        ),
        PERCENTAGES!AG123
    )
)</f>
        <v>Known</v>
      </c>
      <c r="AH123" t="str">
        <f>IF(
    ISERROR(PERCENTAGES!AH123),
    "",
    IF(
        ISNUMBER(PERCENTAGES!AH123),
        IF(
            PERCENTAGES!AH123 &lt; 0.6,
            "NotKnown",
            "Known"
        ),
        PERCENTAGES!AH123
    )
)</f>
        <v>Known</v>
      </c>
      <c r="AI123" t="str">
        <f>IF(
    ISERROR(PERCENTAGES!AI123),
    "",
    IF(
        ISNUMBER(PERCENTAGES!AI123),
        IF(
            PERCENTAGES!AI123 &lt; 0.6,
            "NotKnown",
            "Known"
        ),
        PERCENTAGES!AI123
    )
)</f>
        <v>Known</v>
      </c>
      <c r="AJ123" t="str">
        <f>IF(
    ISERROR(PERCENTAGES!AJ123),
    "",
    IF(
        ISNUMBER(PERCENTAGES!AJ123),
        IF(
            PERCENTAGES!AJ123 &lt; 0.6,
            "NotKnown",
            "Known"
        ),
        PERCENTAGES!AJ123
    )
)</f>
        <v/>
      </c>
      <c r="AK123" t="str">
        <f>IF(
    ISERROR(PERCENTAGES!AK123),
    "",
    IF(
        ISNUMBER(PERCENTAGES!AK123),
        IF(
            PERCENTAGES!AK123 &lt; 0.6,
            "NotKnown",
            "Known"
        ),
        PERCENTAGES!AK123
    )
)</f>
        <v>Known</v>
      </c>
      <c r="AL123" t="str">
        <f>IF(
    ISERROR(PERCENTAGES!AL123),
    "",
    IF(
        ISNUMBER(PERCENTAGES!AL123),
        IF(
            PERCENTAGES!AL123 &lt; 0.6,
            "NotKnown",
            "Known"
        ),
        PERCENTAGES!AL123
    )
)</f>
        <v>Known</v>
      </c>
      <c r="AM123" t="str">
        <f>IF(
    ISERROR(PERCENTAGES!AM123),
    "",
    IF(
        ISNUMBER(PERCENTAGES!AM123),
        IF(
            PERCENTAGES!AM123 &lt; 0.6,
            "NotKnown",
            "Known"
        ),
        PERCENTAGES!AM123
    )
)</f>
        <v/>
      </c>
      <c r="AN123" t="str">
        <f>IF(
    ISERROR(PERCENTAGES!AN123),
    "",
    IF(
        ISNUMBER(PERCENTAGES!AN123),
        IF(
            PERCENTAGES!AN123 &lt; 0.6,
            "NotKnown",
            "Known"
        ),
        PERCENTAGES!AN123
    )
)</f>
        <v/>
      </c>
      <c r="AO123" t="str">
        <f>IF(
    ISERROR(PERCENTAGES!AO123),
    "",
    IF(
        ISNUMBER(PERCENTAGES!AO123),
        IF(
            PERCENTAGES!AO123 &lt; 0.6,
            "NotKnown",
            "Known"
        ),
        PERCENTAGES!AO123
    )
)</f>
        <v/>
      </c>
      <c r="AP123" t="str">
        <f>IF(
    ISERROR(PERCENTAGES!AP123),
    "",
    IF(
        ISNUMBER(PERCENTAGES!AP123),
        IF(
            PERCENTAGES!AP123 &lt; 0.6,
            "NotKnown",
            "Known"
        ),
        PERCENTAGES!AP123
    )
)</f>
        <v>Known</v>
      </c>
      <c r="AQ123" t="str">
        <f>IF(
    ISERROR(PERCENTAGES!AQ123),
    "",
    IF(
        ISNUMBER(PERCENTAGES!AQ123),
        IF(
            PERCENTAGES!AQ123 &lt; 0.6,
            "NotKnown",
            "Known"
        ),
        PERCENTAGES!AQ123
    )
)</f>
        <v/>
      </c>
      <c r="AR123" t="str">
        <f>IF(
    ISERROR(PERCENTAGES!AR123),
    "",
    IF(
        ISNUMBER(PERCENTAGES!AR123),
        IF(
            PERCENTAGES!AR123 &lt; 0.6,
            "NotKnown",
            "Known"
        ),
        PERCENTAGES!AR123
    )
)</f>
        <v>Known</v>
      </c>
      <c r="AS123" t="str">
        <f>IF(
    ISERROR(PERCENTAGES!AS123),
    "",
    IF(
        ISNUMBER(PERCENTAGES!AS123),
        IF(
            PERCENTAGES!AS123 &lt; 0.6,
            "NotKnown",
            "Known"
        ),
        PERCENTAGES!AS123
    )
)</f>
        <v>Known</v>
      </c>
      <c r="AT123" t="str">
        <f>IF(
    ISERROR(PERCENTAGES!AT123),
    "",
    IF(
        ISNUMBER(PERCENTAGES!AT123),
        IF(
            PERCENTAGES!AT123 &lt; 0.6,
            "NotKnown",
            "Known"
        ),
        PERCENTAGES!AT123
    )
)</f>
        <v>Known</v>
      </c>
    </row>
    <row r="124">
      <c r="A124" s="1" t="str">
        <f>IF(
    ISERROR(PERCENTAGES!A124),
    "",
    IF(
        ISNUMBER(PERCENTAGES!A124),
        IF(
            PERCENTAGES!A124 &lt; 0.6,
            "NotKnown",
            "Known"
        ),
        PERCENTAGES!A124
    )
)</f>
        <v>31-15</v>
      </c>
      <c r="B124" t="str">
        <f>IF(
    ISERROR(PERCENTAGES!B124),
    "",
    IF(
        ISNUMBER(PERCENTAGES!B124),
        IF(
            PERCENTAGES!B124 &lt; 0.6,
            "NotKnown",
            "Known"
        ),
        PERCENTAGES!B124
    )
)</f>
        <v/>
      </c>
      <c r="C124" t="str">
        <f>IF(
    ISERROR(PERCENTAGES!C124),
    "",
    IF(
        ISNUMBER(PERCENTAGES!C124),
        IF(
            PERCENTAGES!C124 &lt; 0.6,
            "NotKnown",
            "Known"
        ),
        PERCENTAGES!C124
    )
)</f>
        <v>Known</v>
      </c>
      <c r="D124" t="str">
        <f>IF(
    ISERROR(PERCENTAGES!D124),
    "",
    IF(
        ISNUMBER(PERCENTAGES!D124),
        IF(
            PERCENTAGES!D124 &lt; 0.6,
            "NotKnown",
            "Known"
        ),
        PERCENTAGES!D124
    )
)</f>
        <v>Known</v>
      </c>
      <c r="E124" t="str">
        <f>IF(
    ISERROR(PERCENTAGES!E124),
    "",
    IF(
        ISNUMBER(PERCENTAGES!E124),
        IF(
            PERCENTAGES!E124 &lt; 0.6,
            "NotKnown",
            "Known"
        ),
        PERCENTAGES!E124
    )
)</f>
        <v>NotKnown</v>
      </c>
      <c r="F124" t="str">
        <f>IF(
    ISERROR(PERCENTAGES!F124),
    "",
    IF(
        ISNUMBER(PERCENTAGES!F124),
        IF(
            PERCENTAGES!F124 &lt; 0.6,
            "NotKnown",
            "Known"
        ),
        PERCENTAGES!F124
    )
)</f>
        <v>Known</v>
      </c>
      <c r="G124" t="str">
        <f>IF(
    ISERROR(PERCENTAGES!G124),
    "",
    IF(
        ISNUMBER(PERCENTAGES!G124),
        IF(
            PERCENTAGES!G124 &lt; 0.6,
            "NotKnown",
            "Known"
        ),
        PERCENTAGES!G124
    )
)</f>
        <v>NotKnown</v>
      </c>
      <c r="H124" t="str">
        <f>IF(
    ISERROR(PERCENTAGES!H124),
    "",
    IF(
        ISNUMBER(PERCENTAGES!H124),
        IF(
            PERCENTAGES!H124 &lt; 0.6,
            "NotKnown",
            "Known"
        ),
        PERCENTAGES!H124
    )
)</f>
        <v>NotKnown</v>
      </c>
      <c r="I124" t="str">
        <f>IF(
    ISERROR(PERCENTAGES!I124),
    "",
    IF(
        ISNUMBER(PERCENTAGES!I124),
        IF(
            PERCENTAGES!I124 &lt; 0.6,
            "NotKnown",
            "Known"
        ),
        PERCENTAGES!I124
    )
)</f>
        <v>NotKnown</v>
      </c>
      <c r="J124" t="str">
        <f>IF(
    ISERROR(PERCENTAGES!J124),
    "",
    IF(
        ISNUMBER(PERCENTAGES!J124),
        IF(
            PERCENTAGES!J124 &lt; 0.6,
            "NotKnown",
            "Known"
        ),
        PERCENTAGES!J124
    )
)</f>
        <v>NotKnown</v>
      </c>
      <c r="K124" t="str">
        <f>IF(
    ISERROR(PERCENTAGES!K124),
    "",
    IF(
        ISNUMBER(PERCENTAGES!K124),
        IF(
            PERCENTAGES!K124 &lt; 0.6,
            "NotKnown",
            "Known"
        ),
        PERCENTAGES!K124
    )
)</f>
        <v>Known</v>
      </c>
      <c r="L124" t="str">
        <f>IF(
    ISERROR(PERCENTAGES!L124),
    "",
    IF(
        ISNUMBER(PERCENTAGES!L124),
        IF(
            PERCENTAGES!L124 &lt; 0.6,
            "NotKnown",
            "Known"
        ),
        PERCENTAGES!L124
    )
)</f>
        <v>NotKnown</v>
      </c>
      <c r="M124" t="str">
        <f>IF(
    ISERROR(PERCENTAGES!M124),
    "",
    IF(
        ISNUMBER(PERCENTAGES!M124),
        IF(
            PERCENTAGES!M124 &lt; 0.6,
            "NotKnown",
            "Known"
        ),
        PERCENTAGES!M124
    )
)</f>
        <v>Known</v>
      </c>
      <c r="N124" t="str">
        <f>IF(
    ISERROR(PERCENTAGES!N124),
    "",
    IF(
        ISNUMBER(PERCENTAGES!N124),
        IF(
            PERCENTAGES!N124 &lt; 0.6,
            "NotKnown",
            "Known"
        ),
        PERCENTAGES!N124
    )
)</f>
        <v>NotKnown</v>
      </c>
      <c r="O124" t="str">
        <f>IF(
    ISERROR(PERCENTAGES!O124),
    "",
    IF(
        ISNUMBER(PERCENTAGES!O124),
        IF(
            PERCENTAGES!O124 &lt; 0.6,
            "NotKnown",
            "Known"
        ),
        PERCENTAGES!O124
    )
)</f>
        <v>Known</v>
      </c>
      <c r="P124" t="str">
        <f>IF(
    ISERROR(PERCENTAGES!P124),
    "",
    IF(
        ISNUMBER(PERCENTAGES!P124),
        IF(
            PERCENTAGES!P124 &lt; 0.6,
            "NotKnown",
            "Known"
        ),
        PERCENTAGES!P124
    )
)</f>
        <v/>
      </c>
      <c r="Q124" t="str">
        <f>IF(
    ISERROR(PERCENTAGES!Q124),
    "",
    IF(
        ISNUMBER(PERCENTAGES!Q124),
        IF(
            PERCENTAGES!Q124 &lt; 0.6,
            "NotKnown",
            "Known"
        ),
        PERCENTAGES!Q124
    )
)</f>
        <v/>
      </c>
      <c r="R124" t="str">
        <f>IF(
    ISERROR(PERCENTAGES!R124),
    "",
    IF(
        ISNUMBER(PERCENTAGES!R124),
        IF(
            PERCENTAGES!R124 &lt; 0.6,
            "NotKnown",
            "Known"
        ),
        PERCENTAGES!R124
    )
)</f>
        <v>Known</v>
      </c>
      <c r="S124" t="str">
        <f>IF(
    ISERROR(PERCENTAGES!S124),
    "",
    IF(
        ISNUMBER(PERCENTAGES!S124),
        IF(
            PERCENTAGES!S124 &lt; 0.6,
            "NotKnown",
            "Known"
        ),
        PERCENTAGES!S124
    )
)</f>
        <v>Known</v>
      </c>
      <c r="T124" t="str">
        <f>IF(
    ISERROR(PERCENTAGES!T124),
    "",
    IF(
        ISNUMBER(PERCENTAGES!T124),
        IF(
            PERCENTAGES!T124 &lt; 0.6,
            "NotKnown",
            "Known"
        ),
        PERCENTAGES!T124
    )
)</f>
        <v>Known</v>
      </c>
      <c r="U124" t="str">
        <f>IF(
    ISERROR(PERCENTAGES!U124),
    "",
    IF(
        ISNUMBER(PERCENTAGES!U124),
        IF(
            PERCENTAGES!U124 &lt; 0.6,
            "NotKnown",
            "Known"
        ),
        PERCENTAGES!U124
    )
)</f>
        <v>Known</v>
      </c>
      <c r="V124" t="str">
        <f>IF(
    ISERROR(PERCENTAGES!V124),
    "",
    IF(
        ISNUMBER(PERCENTAGES!V124),
        IF(
            PERCENTAGES!V124 &lt; 0.6,
            "NotKnown",
            "Known"
        ),
        PERCENTAGES!V124
    )
)</f>
        <v>Known</v>
      </c>
      <c r="W124" t="str">
        <f>IF(
    ISERROR(PERCENTAGES!W124),
    "",
    IF(
        ISNUMBER(PERCENTAGES!W124),
        IF(
            PERCENTAGES!W124 &lt; 0.6,
            "NotKnown",
            "Known"
        ),
        PERCENTAGES!W124
    )
)</f>
        <v>Known</v>
      </c>
      <c r="X124" t="str">
        <f>IF(
    ISERROR(PERCENTAGES!X124),
    "",
    IF(
        ISNUMBER(PERCENTAGES!X124),
        IF(
            PERCENTAGES!X124 &lt; 0.6,
            "NotKnown",
            "Known"
        ),
        PERCENTAGES!X124
    )
)</f>
        <v>Known</v>
      </c>
      <c r="Y124" t="str">
        <f>IF(
    ISERROR(PERCENTAGES!Y124),
    "",
    IF(
        ISNUMBER(PERCENTAGES!Y124),
        IF(
            PERCENTAGES!Y124 &lt; 0.6,
            "NotKnown",
            "Known"
        ),
        PERCENTAGES!Y124
    )
)</f>
        <v>Known</v>
      </c>
      <c r="Z124" t="str">
        <f>IF(
    ISERROR(PERCENTAGES!Z124),
    "",
    IF(
        ISNUMBER(PERCENTAGES!Z124),
        IF(
            PERCENTAGES!Z124 &lt; 0.6,
            "NotKnown",
            "Known"
        ),
        PERCENTAGES!Z124
    )
)</f>
        <v>Known</v>
      </c>
      <c r="AA124" t="str">
        <f>IF(
    ISERROR(PERCENTAGES!AA124),
    "",
    IF(
        ISNUMBER(PERCENTAGES!AA124),
        IF(
            PERCENTAGES!AA124 &lt; 0.6,
            "NotKnown",
            "Known"
        ),
        PERCENTAGES!AA124
    )
)</f>
        <v>Known</v>
      </c>
      <c r="AB124" t="str">
        <f>IF(
    ISERROR(PERCENTAGES!AB124),
    "",
    IF(
        ISNUMBER(PERCENTAGES!AB124),
        IF(
            PERCENTAGES!AB124 &lt; 0.6,
            "NotKnown",
            "Known"
        ),
        PERCENTAGES!AB124
    )
)</f>
        <v>Known</v>
      </c>
      <c r="AC124" t="str">
        <f>IF(
    ISERROR(PERCENTAGES!AC124),
    "",
    IF(
        ISNUMBER(PERCENTAGES!AC124),
        IF(
            PERCENTAGES!AC124 &lt; 0.6,
            "NotKnown",
            "Known"
        ),
        PERCENTAGES!AC124
    )
)</f>
        <v>Known</v>
      </c>
      <c r="AD124" t="str">
        <f>IF(
    ISERROR(PERCENTAGES!AD124),
    "",
    IF(
        ISNUMBER(PERCENTAGES!AD124),
        IF(
            PERCENTAGES!AD124 &lt; 0.6,
            "NotKnown",
            "Known"
        ),
        PERCENTAGES!AD124
    )
)</f>
        <v/>
      </c>
      <c r="AE124" t="str">
        <f>IF(
    ISERROR(PERCENTAGES!AE124),
    "",
    IF(
        ISNUMBER(PERCENTAGES!AE124),
        IF(
            PERCENTAGES!AE124 &lt; 0.6,
            "NotKnown",
            "Known"
        ),
        PERCENTAGES!AE124
    )
)</f>
        <v/>
      </c>
      <c r="AF124" t="str">
        <f>IF(
    ISERROR(PERCENTAGES!AF124),
    "",
    IF(
        ISNUMBER(PERCENTAGES!AF124),
        IF(
            PERCENTAGES!AF124 &lt; 0.6,
            "NotKnown",
            "Known"
        ),
        PERCENTAGES!AF124
    )
)</f>
        <v>NotKnown</v>
      </c>
      <c r="AG124" t="str">
        <f>IF(
    ISERROR(PERCENTAGES!AG124),
    "",
    IF(
        ISNUMBER(PERCENTAGES!AG124),
        IF(
            PERCENTAGES!AG124 &lt; 0.6,
            "NotKnown",
            "Known"
        ),
        PERCENTAGES!AG124
    )
)</f>
        <v>Known</v>
      </c>
      <c r="AH124" t="str">
        <f>IF(
    ISERROR(PERCENTAGES!AH124),
    "",
    IF(
        ISNUMBER(PERCENTAGES!AH124),
        IF(
            PERCENTAGES!AH124 &lt; 0.6,
            "NotKnown",
            "Known"
        ),
        PERCENTAGES!AH124
    )
)</f>
        <v>Known</v>
      </c>
      <c r="AI124" t="str">
        <f>IF(
    ISERROR(PERCENTAGES!AI124),
    "",
    IF(
        ISNUMBER(PERCENTAGES!AI124),
        IF(
            PERCENTAGES!AI124 &lt; 0.6,
            "NotKnown",
            "Known"
        ),
        PERCENTAGES!AI124
    )
)</f>
        <v>Known</v>
      </c>
      <c r="AJ124" t="str">
        <f>IF(
    ISERROR(PERCENTAGES!AJ124),
    "",
    IF(
        ISNUMBER(PERCENTAGES!AJ124),
        IF(
            PERCENTAGES!AJ124 &lt; 0.6,
            "NotKnown",
            "Known"
        ),
        PERCENTAGES!AJ124
    )
)</f>
        <v/>
      </c>
      <c r="AK124" t="str">
        <f>IF(
    ISERROR(PERCENTAGES!AK124),
    "",
    IF(
        ISNUMBER(PERCENTAGES!AK124),
        IF(
            PERCENTAGES!AK124 &lt; 0.6,
            "NotKnown",
            "Known"
        ),
        PERCENTAGES!AK124
    )
)</f>
        <v>Known</v>
      </c>
      <c r="AL124" t="str">
        <f>IF(
    ISERROR(PERCENTAGES!AL124),
    "",
    IF(
        ISNUMBER(PERCENTAGES!AL124),
        IF(
            PERCENTAGES!AL124 &lt; 0.6,
            "NotKnown",
            "Known"
        ),
        PERCENTAGES!AL124
    )
)</f>
        <v>Known</v>
      </c>
      <c r="AM124" t="str">
        <f>IF(
    ISERROR(PERCENTAGES!AM124),
    "",
    IF(
        ISNUMBER(PERCENTAGES!AM124),
        IF(
            PERCENTAGES!AM124 &lt; 0.6,
            "NotKnown",
            "Known"
        ),
        PERCENTAGES!AM124
    )
)</f>
        <v/>
      </c>
      <c r="AN124" t="str">
        <f>IF(
    ISERROR(PERCENTAGES!AN124),
    "",
    IF(
        ISNUMBER(PERCENTAGES!AN124),
        IF(
            PERCENTAGES!AN124 &lt; 0.6,
            "NotKnown",
            "Known"
        ),
        PERCENTAGES!AN124
    )
)</f>
        <v/>
      </c>
      <c r="AO124" t="str">
        <f>IF(
    ISERROR(PERCENTAGES!AO124),
    "",
    IF(
        ISNUMBER(PERCENTAGES!AO124),
        IF(
            PERCENTAGES!AO124 &lt; 0.6,
            "NotKnown",
            "Known"
        ),
        PERCENTAGES!AO124
    )
)</f>
        <v/>
      </c>
      <c r="AP124" t="str">
        <f>IF(
    ISERROR(PERCENTAGES!AP124),
    "",
    IF(
        ISNUMBER(PERCENTAGES!AP124),
        IF(
            PERCENTAGES!AP124 &lt; 0.6,
            "NotKnown",
            "Known"
        ),
        PERCENTAGES!AP124
    )
)</f>
        <v>Known</v>
      </c>
      <c r="AQ124" t="str">
        <f>IF(
    ISERROR(PERCENTAGES!AQ124),
    "",
    IF(
        ISNUMBER(PERCENTAGES!AQ124),
        IF(
            PERCENTAGES!AQ124 &lt; 0.6,
            "NotKnown",
            "Known"
        ),
        PERCENTAGES!AQ124
    )
)</f>
        <v/>
      </c>
      <c r="AR124" t="str">
        <f>IF(
    ISERROR(PERCENTAGES!AR124),
    "",
    IF(
        ISNUMBER(PERCENTAGES!AR124),
        IF(
            PERCENTAGES!AR124 &lt; 0.6,
            "NotKnown",
            "Known"
        ),
        PERCENTAGES!AR124
    )
)</f>
        <v>Known</v>
      </c>
      <c r="AS124" t="str">
        <f>IF(
    ISERROR(PERCENTAGES!AS124),
    "",
    IF(
        ISNUMBER(PERCENTAGES!AS124),
        IF(
            PERCENTAGES!AS124 &lt; 0.6,
            "NotKnown",
            "Known"
        ),
        PERCENTAGES!AS124
    )
)</f>
        <v>Known</v>
      </c>
      <c r="AT124" t="str">
        <f>IF(
    ISERROR(PERCENTAGES!AT124),
    "",
    IF(
        ISNUMBER(PERCENTAGES!AT124),
        IF(
            PERCENTAGES!AT124 &lt; 0.6,
            "NotKnown",
            "Known"
        ),
        PERCENTAGES!AT124
    )
)</f>
        <v>Known</v>
      </c>
    </row>
    <row r="125">
      <c r="A125" s="1" t="str">
        <f>IF(
    ISERROR(PERCENTAGES!A125),
    "",
    IF(
        ISNUMBER(PERCENTAGES!A125),
        IF(
            PERCENTAGES!A125 &lt; 0.6,
            "NotKnown",
            "Known"
        ),
        PERCENTAGES!A125
    )
)</f>
        <v>31-16</v>
      </c>
      <c r="B125" t="str">
        <f>IF(
    ISERROR(PERCENTAGES!B125),
    "",
    IF(
        ISNUMBER(PERCENTAGES!B125),
        IF(
            PERCENTAGES!B125 &lt; 0.6,
            "NotKnown",
            "Known"
        ),
        PERCENTAGES!B125
    )
)</f>
        <v/>
      </c>
      <c r="C125" t="str">
        <f>IF(
    ISERROR(PERCENTAGES!C125),
    "",
    IF(
        ISNUMBER(PERCENTAGES!C125),
        IF(
            PERCENTAGES!C125 &lt; 0.6,
            "NotKnown",
            "Known"
        ),
        PERCENTAGES!C125
    )
)</f>
        <v>Known</v>
      </c>
      <c r="D125" t="str">
        <f>IF(
    ISERROR(PERCENTAGES!D125),
    "",
    IF(
        ISNUMBER(PERCENTAGES!D125),
        IF(
            PERCENTAGES!D125 &lt; 0.6,
            "NotKnown",
            "Known"
        ),
        PERCENTAGES!D125
    )
)</f>
        <v>Known</v>
      </c>
      <c r="E125" t="str">
        <f>IF(
    ISERROR(PERCENTAGES!E125),
    "",
    IF(
        ISNUMBER(PERCENTAGES!E125),
        IF(
            PERCENTAGES!E125 &lt; 0.6,
            "NotKnown",
            "Known"
        ),
        PERCENTAGES!E125
    )
)</f>
        <v>Known</v>
      </c>
      <c r="F125" t="str">
        <f>IF(
    ISERROR(PERCENTAGES!F125),
    "",
    IF(
        ISNUMBER(PERCENTAGES!F125),
        IF(
            PERCENTAGES!F125 &lt; 0.6,
            "NotKnown",
            "Known"
        ),
        PERCENTAGES!F125
    )
)</f>
        <v>Known</v>
      </c>
      <c r="G125" t="str">
        <f>IF(
    ISERROR(PERCENTAGES!G125),
    "",
    IF(
        ISNUMBER(PERCENTAGES!G125),
        IF(
            PERCENTAGES!G125 &lt; 0.6,
            "NotKnown",
            "Known"
        ),
        PERCENTAGES!G125
    )
)</f>
        <v>NotKnown</v>
      </c>
      <c r="H125" t="str">
        <f>IF(
    ISERROR(PERCENTAGES!H125),
    "",
    IF(
        ISNUMBER(PERCENTAGES!H125),
        IF(
            PERCENTAGES!H125 &lt; 0.6,
            "NotKnown",
            "Known"
        ),
        PERCENTAGES!H125
    )
)</f>
        <v>Known</v>
      </c>
      <c r="I125" t="str">
        <f>IF(
    ISERROR(PERCENTAGES!I125),
    "",
    IF(
        ISNUMBER(PERCENTAGES!I125),
        IF(
            PERCENTAGES!I125 &lt; 0.6,
            "NotKnown",
            "Known"
        ),
        PERCENTAGES!I125
    )
)</f>
        <v>Known</v>
      </c>
      <c r="J125" t="str">
        <f>IF(
    ISERROR(PERCENTAGES!J125),
    "",
    IF(
        ISNUMBER(PERCENTAGES!J125),
        IF(
            PERCENTAGES!J125 &lt; 0.6,
            "NotKnown",
            "Known"
        ),
        PERCENTAGES!J125
    )
)</f>
        <v>NotKnown</v>
      </c>
      <c r="K125" t="str">
        <f>IF(
    ISERROR(PERCENTAGES!K125),
    "",
    IF(
        ISNUMBER(PERCENTAGES!K125),
        IF(
            PERCENTAGES!K125 &lt; 0.6,
            "NotKnown",
            "Known"
        ),
        PERCENTAGES!K125
    )
)</f>
        <v>Known</v>
      </c>
      <c r="L125" t="str">
        <f>IF(
    ISERROR(PERCENTAGES!L125),
    "",
    IF(
        ISNUMBER(PERCENTAGES!L125),
        IF(
            PERCENTAGES!L125 &lt; 0.6,
            "NotKnown",
            "Known"
        ),
        PERCENTAGES!L125
    )
)</f>
        <v>Known</v>
      </c>
      <c r="M125" t="str">
        <f>IF(
    ISERROR(PERCENTAGES!M125),
    "",
    IF(
        ISNUMBER(PERCENTAGES!M125),
        IF(
            PERCENTAGES!M125 &lt; 0.6,
            "NotKnown",
            "Known"
        ),
        PERCENTAGES!M125
    )
)</f>
        <v>NotKnown</v>
      </c>
      <c r="N125" t="str">
        <f>IF(
    ISERROR(PERCENTAGES!N125),
    "",
    IF(
        ISNUMBER(PERCENTAGES!N125),
        IF(
            PERCENTAGES!N125 &lt; 0.6,
            "NotKnown",
            "Known"
        ),
        PERCENTAGES!N125
    )
)</f>
        <v>Known</v>
      </c>
      <c r="O125" t="str">
        <f>IF(
    ISERROR(PERCENTAGES!O125),
    "",
    IF(
        ISNUMBER(PERCENTAGES!O125),
        IF(
            PERCENTAGES!O125 &lt; 0.6,
            "NotKnown",
            "Known"
        ),
        PERCENTAGES!O125
    )
)</f>
        <v>Known</v>
      </c>
      <c r="P125" t="str">
        <f>IF(
    ISERROR(PERCENTAGES!P125),
    "",
    IF(
        ISNUMBER(PERCENTAGES!P125),
        IF(
            PERCENTAGES!P125 &lt; 0.6,
            "NotKnown",
            "Known"
        ),
        PERCENTAGES!P125
    )
)</f>
        <v/>
      </c>
      <c r="Q125" t="str">
        <f>IF(
    ISERROR(PERCENTAGES!Q125),
    "",
    IF(
        ISNUMBER(PERCENTAGES!Q125),
        IF(
            PERCENTAGES!Q125 &lt; 0.6,
            "NotKnown",
            "Known"
        ),
        PERCENTAGES!Q125
    )
)</f>
        <v/>
      </c>
      <c r="R125" t="str">
        <f>IF(
    ISERROR(PERCENTAGES!R125),
    "",
    IF(
        ISNUMBER(PERCENTAGES!R125),
        IF(
            PERCENTAGES!R125 &lt; 0.6,
            "NotKnown",
            "Known"
        ),
        PERCENTAGES!R125
    )
)</f>
        <v>Known</v>
      </c>
      <c r="S125" t="str">
        <f>IF(
    ISERROR(PERCENTAGES!S125),
    "",
    IF(
        ISNUMBER(PERCENTAGES!S125),
        IF(
            PERCENTAGES!S125 &lt; 0.6,
            "NotKnown",
            "Known"
        ),
        PERCENTAGES!S125
    )
)</f>
        <v>Known</v>
      </c>
      <c r="T125" t="str">
        <f>IF(
    ISERROR(PERCENTAGES!T125),
    "",
    IF(
        ISNUMBER(PERCENTAGES!T125),
        IF(
            PERCENTAGES!T125 &lt; 0.6,
            "NotKnown",
            "Known"
        ),
        PERCENTAGES!T125
    )
)</f>
        <v>NotKnown</v>
      </c>
      <c r="U125" t="str">
        <f>IF(
    ISERROR(PERCENTAGES!U125),
    "",
    IF(
        ISNUMBER(PERCENTAGES!U125),
        IF(
            PERCENTAGES!U125 &lt; 0.6,
            "NotKnown",
            "Known"
        ),
        PERCENTAGES!U125
    )
)</f>
        <v>Known</v>
      </c>
      <c r="V125" t="str">
        <f>IF(
    ISERROR(PERCENTAGES!V125),
    "",
    IF(
        ISNUMBER(PERCENTAGES!V125),
        IF(
            PERCENTAGES!V125 &lt; 0.6,
            "NotKnown",
            "Known"
        ),
        PERCENTAGES!V125
    )
)</f>
        <v>Known</v>
      </c>
      <c r="W125" t="str">
        <f>IF(
    ISERROR(PERCENTAGES!W125),
    "",
    IF(
        ISNUMBER(PERCENTAGES!W125),
        IF(
            PERCENTAGES!W125 &lt; 0.6,
            "NotKnown",
            "Known"
        ),
        PERCENTAGES!W125
    )
)</f>
        <v>Known</v>
      </c>
      <c r="X125" t="str">
        <f>IF(
    ISERROR(PERCENTAGES!X125),
    "",
    IF(
        ISNUMBER(PERCENTAGES!X125),
        IF(
            PERCENTAGES!X125 &lt; 0.6,
            "NotKnown",
            "Known"
        ),
        PERCENTAGES!X125
    )
)</f>
        <v>Known</v>
      </c>
      <c r="Y125" t="str">
        <f>IF(
    ISERROR(PERCENTAGES!Y125),
    "",
    IF(
        ISNUMBER(PERCENTAGES!Y125),
        IF(
            PERCENTAGES!Y125 &lt; 0.6,
            "NotKnown",
            "Known"
        ),
        PERCENTAGES!Y125
    )
)</f>
        <v>NotKnown</v>
      </c>
      <c r="Z125" t="str">
        <f>IF(
    ISERROR(PERCENTAGES!Z125),
    "",
    IF(
        ISNUMBER(PERCENTAGES!Z125),
        IF(
            PERCENTAGES!Z125 &lt; 0.6,
            "NotKnown",
            "Known"
        ),
        PERCENTAGES!Z125
    )
)</f>
        <v>Known</v>
      </c>
      <c r="AA125" t="str">
        <f>IF(
    ISERROR(PERCENTAGES!AA125),
    "",
    IF(
        ISNUMBER(PERCENTAGES!AA125),
        IF(
            PERCENTAGES!AA125 &lt; 0.6,
            "NotKnown",
            "Known"
        ),
        PERCENTAGES!AA125
    )
)</f>
        <v>Known</v>
      </c>
      <c r="AB125" t="str">
        <f>IF(
    ISERROR(PERCENTAGES!AB125),
    "",
    IF(
        ISNUMBER(PERCENTAGES!AB125),
        IF(
            PERCENTAGES!AB125 &lt; 0.6,
            "NotKnown",
            "Known"
        ),
        PERCENTAGES!AB125
    )
)</f>
        <v>NotKnown</v>
      </c>
      <c r="AC125" t="str">
        <f>IF(
    ISERROR(PERCENTAGES!AC125),
    "",
    IF(
        ISNUMBER(PERCENTAGES!AC125),
        IF(
            PERCENTAGES!AC125 &lt; 0.6,
            "NotKnown",
            "Known"
        ),
        PERCENTAGES!AC125
    )
)</f>
        <v>Known</v>
      </c>
      <c r="AD125" t="str">
        <f>IF(
    ISERROR(PERCENTAGES!AD125),
    "",
    IF(
        ISNUMBER(PERCENTAGES!AD125),
        IF(
            PERCENTAGES!AD125 &lt; 0.6,
            "NotKnown",
            "Known"
        ),
        PERCENTAGES!AD125
    )
)</f>
        <v/>
      </c>
      <c r="AE125" t="str">
        <f>IF(
    ISERROR(PERCENTAGES!AE125),
    "",
    IF(
        ISNUMBER(PERCENTAGES!AE125),
        IF(
            PERCENTAGES!AE125 &lt; 0.6,
            "NotKnown",
            "Known"
        ),
        PERCENTAGES!AE125
    )
)</f>
        <v/>
      </c>
      <c r="AF125" t="str">
        <f>IF(
    ISERROR(PERCENTAGES!AF125),
    "",
    IF(
        ISNUMBER(PERCENTAGES!AF125),
        IF(
            PERCENTAGES!AF125 &lt; 0.6,
            "NotKnown",
            "Known"
        ),
        PERCENTAGES!AF125
    )
)</f>
        <v>NotKnown</v>
      </c>
      <c r="AG125" t="str">
        <f>IF(
    ISERROR(PERCENTAGES!AG125),
    "",
    IF(
        ISNUMBER(PERCENTAGES!AG125),
        IF(
            PERCENTAGES!AG125 &lt; 0.6,
            "NotKnown",
            "Known"
        ),
        PERCENTAGES!AG125
    )
)</f>
        <v>Known</v>
      </c>
      <c r="AH125" t="str">
        <f>IF(
    ISERROR(PERCENTAGES!AH125),
    "",
    IF(
        ISNUMBER(PERCENTAGES!AH125),
        IF(
            PERCENTAGES!AH125 &lt; 0.6,
            "NotKnown",
            "Known"
        ),
        PERCENTAGES!AH125
    )
)</f>
        <v>Known</v>
      </c>
      <c r="AI125" t="str">
        <f>IF(
    ISERROR(PERCENTAGES!AI125),
    "",
    IF(
        ISNUMBER(PERCENTAGES!AI125),
        IF(
            PERCENTAGES!AI125 &lt; 0.6,
            "NotKnown",
            "Known"
        ),
        PERCENTAGES!AI125
    )
)</f>
        <v>Known</v>
      </c>
      <c r="AJ125" t="str">
        <f>IF(
    ISERROR(PERCENTAGES!AJ125),
    "",
    IF(
        ISNUMBER(PERCENTAGES!AJ125),
        IF(
            PERCENTAGES!AJ125 &lt; 0.6,
            "NotKnown",
            "Known"
        ),
        PERCENTAGES!AJ125
    )
)</f>
        <v/>
      </c>
      <c r="AK125" t="str">
        <f>IF(
    ISERROR(PERCENTAGES!AK125),
    "",
    IF(
        ISNUMBER(PERCENTAGES!AK125),
        IF(
            PERCENTAGES!AK125 &lt; 0.6,
            "NotKnown",
            "Known"
        ),
        PERCENTAGES!AK125
    )
)</f>
        <v>Known</v>
      </c>
      <c r="AL125" t="str">
        <f>IF(
    ISERROR(PERCENTAGES!AL125),
    "",
    IF(
        ISNUMBER(PERCENTAGES!AL125),
        IF(
            PERCENTAGES!AL125 &lt; 0.6,
            "NotKnown",
            "Known"
        ),
        PERCENTAGES!AL125
    )
)</f>
        <v>NotKnown</v>
      </c>
      <c r="AM125" t="str">
        <f>IF(
    ISERROR(PERCENTAGES!AM125),
    "",
    IF(
        ISNUMBER(PERCENTAGES!AM125),
        IF(
            PERCENTAGES!AM125 &lt; 0.6,
            "NotKnown",
            "Known"
        ),
        PERCENTAGES!AM125
    )
)</f>
        <v/>
      </c>
      <c r="AN125" t="str">
        <f>IF(
    ISERROR(PERCENTAGES!AN125),
    "",
    IF(
        ISNUMBER(PERCENTAGES!AN125),
        IF(
            PERCENTAGES!AN125 &lt; 0.6,
            "NotKnown",
            "Known"
        ),
        PERCENTAGES!AN125
    )
)</f>
        <v/>
      </c>
      <c r="AO125" t="str">
        <f>IF(
    ISERROR(PERCENTAGES!AO125),
    "",
    IF(
        ISNUMBER(PERCENTAGES!AO125),
        IF(
            PERCENTAGES!AO125 &lt; 0.6,
            "NotKnown",
            "Known"
        ),
        PERCENTAGES!AO125
    )
)</f>
        <v/>
      </c>
      <c r="AP125" t="str">
        <f>IF(
    ISERROR(PERCENTAGES!AP125),
    "",
    IF(
        ISNUMBER(PERCENTAGES!AP125),
        IF(
            PERCENTAGES!AP125 &lt; 0.6,
            "NotKnown",
            "Known"
        ),
        PERCENTAGES!AP125
    )
)</f>
        <v>Known</v>
      </c>
      <c r="AQ125" t="str">
        <f>IF(
    ISERROR(PERCENTAGES!AQ125),
    "",
    IF(
        ISNUMBER(PERCENTAGES!AQ125),
        IF(
            PERCENTAGES!AQ125 &lt; 0.6,
            "NotKnown",
            "Known"
        ),
        PERCENTAGES!AQ125
    )
)</f>
        <v/>
      </c>
      <c r="AR125" t="str">
        <f>IF(
    ISERROR(PERCENTAGES!AR125),
    "",
    IF(
        ISNUMBER(PERCENTAGES!AR125),
        IF(
            PERCENTAGES!AR125 &lt; 0.6,
            "NotKnown",
            "Known"
        ),
        PERCENTAGES!AR125
    )
)</f>
        <v>Known</v>
      </c>
      <c r="AS125" t="str">
        <f>IF(
    ISERROR(PERCENTAGES!AS125),
    "",
    IF(
        ISNUMBER(PERCENTAGES!AS125),
        IF(
            PERCENTAGES!AS125 &lt; 0.6,
            "NotKnown",
            "Known"
        ),
        PERCENTAGES!AS125
    )
)</f>
        <v>Known</v>
      </c>
      <c r="AT125" t="str">
        <f>IF(
    ISERROR(PERCENTAGES!AT125),
    "",
    IF(
        ISNUMBER(PERCENTAGES!AT125),
        IF(
            PERCENTAGES!AT125 &lt; 0.6,
            "NotKnown",
            "Known"
        ),
        PERCENTAGES!AT125
    )
)</f>
        <v>Known</v>
      </c>
    </row>
    <row r="126">
      <c r="A126" s="1" t="str">
        <f>IF(
    ISERROR(PERCENTAGES!A126),
    "",
    IF(
        ISNUMBER(PERCENTAGES!A126),
        IF(
            PERCENTAGES!A126 &lt; 0.6,
            "NotKnown",
            "Known"
        ),
        PERCENTAGES!A126
    )
)</f>
        <v>31-17</v>
      </c>
      <c r="B126" t="str">
        <f>IF(
    ISERROR(PERCENTAGES!B126),
    "",
    IF(
        ISNUMBER(PERCENTAGES!B126),
        IF(
            PERCENTAGES!B126 &lt; 0.6,
            "NotKnown",
            "Known"
        ),
        PERCENTAGES!B126
    )
)</f>
        <v/>
      </c>
      <c r="C126" t="str">
        <f>IF(
    ISERROR(PERCENTAGES!C126),
    "",
    IF(
        ISNUMBER(PERCENTAGES!C126),
        IF(
            PERCENTAGES!C126 &lt; 0.6,
            "NotKnown",
            "Known"
        ),
        PERCENTAGES!C126
    )
)</f>
        <v>NotKnown</v>
      </c>
      <c r="D126" t="str">
        <f>IF(
    ISERROR(PERCENTAGES!D126),
    "",
    IF(
        ISNUMBER(PERCENTAGES!D126),
        IF(
            PERCENTAGES!D126 &lt; 0.6,
            "NotKnown",
            "Known"
        ),
        PERCENTAGES!D126
    )
)</f>
        <v>NotKnown</v>
      </c>
      <c r="E126" t="str">
        <f>IF(
    ISERROR(PERCENTAGES!E126),
    "",
    IF(
        ISNUMBER(PERCENTAGES!E126),
        IF(
            PERCENTAGES!E126 &lt; 0.6,
            "NotKnown",
            "Known"
        ),
        PERCENTAGES!E126
    )
)</f>
        <v>NotKnown</v>
      </c>
      <c r="F126" t="str">
        <f>IF(
    ISERROR(PERCENTAGES!F126),
    "",
    IF(
        ISNUMBER(PERCENTAGES!F126),
        IF(
            PERCENTAGES!F126 &lt; 0.6,
            "NotKnown",
            "Known"
        ),
        PERCENTAGES!F126
    )
)</f>
        <v>NotKnown</v>
      </c>
      <c r="G126" t="str">
        <f>IF(
    ISERROR(PERCENTAGES!G126),
    "",
    IF(
        ISNUMBER(PERCENTAGES!G126),
        IF(
            PERCENTAGES!G126 &lt; 0.6,
            "NotKnown",
            "Known"
        ),
        PERCENTAGES!G126
    )
)</f>
        <v>NotKnown</v>
      </c>
      <c r="H126" t="str">
        <f>IF(
    ISERROR(PERCENTAGES!H126),
    "",
    IF(
        ISNUMBER(PERCENTAGES!H126),
        IF(
            PERCENTAGES!H126 &lt; 0.6,
            "NotKnown",
            "Known"
        ),
        PERCENTAGES!H126
    )
)</f>
        <v>NotKnown</v>
      </c>
      <c r="I126" t="str">
        <f>IF(
    ISERROR(PERCENTAGES!I126),
    "",
    IF(
        ISNUMBER(PERCENTAGES!I126),
        IF(
            PERCENTAGES!I126 &lt; 0.6,
            "NotKnown",
            "Known"
        ),
        PERCENTAGES!I126
    )
)</f>
        <v>NotKnown</v>
      </c>
      <c r="J126" t="str">
        <f>IF(
    ISERROR(PERCENTAGES!J126),
    "",
    IF(
        ISNUMBER(PERCENTAGES!J126),
        IF(
            PERCENTAGES!J126 &lt; 0.6,
            "NotKnown",
            "Known"
        ),
        PERCENTAGES!J126
    )
)</f>
        <v>NotKnown</v>
      </c>
      <c r="K126" t="str">
        <f>IF(
    ISERROR(PERCENTAGES!K126),
    "",
    IF(
        ISNUMBER(PERCENTAGES!K126),
        IF(
            PERCENTAGES!K126 &lt; 0.6,
            "NotKnown",
            "Known"
        ),
        PERCENTAGES!K126
    )
)</f>
        <v>NotKnown</v>
      </c>
      <c r="L126" t="str">
        <f>IF(
    ISERROR(PERCENTAGES!L126),
    "",
    IF(
        ISNUMBER(PERCENTAGES!L126),
        IF(
            PERCENTAGES!L126 &lt; 0.6,
            "NotKnown",
            "Known"
        ),
        PERCENTAGES!L126
    )
)</f>
        <v>NotKnown</v>
      </c>
      <c r="M126" t="str">
        <f>IF(
    ISERROR(PERCENTAGES!M126),
    "",
    IF(
        ISNUMBER(PERCENTAGES!M126),
        IF(
            PERCENTAGES!M126 &lt; 0.6,
            "NotKnown",
            "Known"
        ),
        PERCENTAGES!M126
    )
)</f>
        <v>NotKnown</v>
      </c>
      <c r="N126" t="str">
        <f>IF(
    ISERROR(PERCENTAGES!N126),
    "",
    IF(
        ISNUMBER(PERCENTAGES!N126),
        IF(
            PERCENTAGES!N126 &lt; 0.6,
            "NotKnown",
            "Known"
        ),
        PERCENTAGES!N126
    )
)</f>
        <v>NotKnown</v>
      </c>
      <c r="O126" t="str">
        <f>IF(
    ISERROR(PERCENTAGES!O126),
    "",
    IF(
        ISNUMBER(PERCENTAGES!O126),
        IF(
            PERCENTAGES!O126 &lt; 0.6,
            "NotKnown",
            "Known"
        ),
        PERCENTAGES!O126
    )
)</f>
        <v>NotKnown</v>
      </c>
      <c r="P126" t="str">
        <f>IF(
    ISERROR(PERCENTAGES!P126),
    "",
    IF(
        ISNUMBER(PERCENTAGES!P126),
        IF(
            PERCENTAGES!P126 &lt; 0.6,
            "NotKnown",
            "Known"
        ),
        PERCENTAGES!P126
    )
)</f>
        <v/>
      </c>
      <c r="Q126" t="str">
        <f>IF(
    ISERROR(PERCENTAGES!Q126),
    "",
    IF(
        ISNUMBER(PERCENTAGES!Q126),
        IF(
            PERCENTAGES!Q126 &lt; 0.6,
            "NotKnown",
            "Known"
        ),
        PERCENTAGES!Q126
    )
)</f>
        <v/>
      </c>
      <c r="R126" t="str">
        <f>IF(
    ISERROR(PERCENTAGES!R126),
    "",
    IF(
        ISNUMBER(PERCENTAGES!R126),
        IF(
            PERCENTAGES!R126 &lt; 0.6,
            "NotKnown",
            "Known"
        ),
        PERCENTAGES!R126
    )
)</f>
        <v>NotKnown</v>
      </c>
      <c r="S126" t="str">
        <f>IF(
    ISERROR(PERCENTAGES!S126),
    "",
    IF(
        ISNUMBER(PERCENTAGES!S126),
        IF(
            PERCENTAGES!S126 &lt; 0.6,
            "NotKnown",
            "Known"
        ),
        PERCENTAGES!S126
    )
)</f>
        <v>NotKnown</v>
      </c>
      <c r="T126" t="str">
        <f>IF(
    ISERROR(PERCENTAGES!T126),
    "",
    IF(
        ISNUMBER(PERCENTAGES!T126),
        IF(
            PERCENTAGES!T126 &lt; 0.6,
            "NotKnown",
            "Known"
        ),
        PERCENTAGES!T126
    )
)</f>
        <v>NotKnown</v>
      </c>
      <c r="U126" t="str">
        <f>IF(
    ISERROR(PERCENTAGES!U126),
    "",
    IF(
        ISNUMBER(PERCENTAGES!U126),
        IF(
            PERCENTAGES!U126 &lt; 0.6,
            "NotKnown",
            "Known"
        ),
        PERCENTAGES!U126
    )
)</f>
        <v>NotKnown</v>
      </c>
      <c r="V126" t="str">
        <f>IF(
    ISERROR(PERCENTAGES!V126),
    "",
    IF(
        ISNUMBER(PERCENTAGES!V126),
        IF(
            PERCENTAGES!V126 &lt; 0.6,
            "NotKnown",
            "Known"
        ),
        PERCENTAGES!V126
    )
)</f>
        <v>NotKnown</v>
      </c>
      <c r="W126" t="str">
        <f>IF(
    ISERROR(PERCENTAGES!W126),
    "",
    IF(
        ISNUMBER(PERCENTAGES!W126),
        IF(
            PERCENTAGES!W126 &lt; 0.6,
            "NotKnown",
            "Known"
        ),
        PERCENTAGES!W126
    )
)</f>
        <v>NotKnown</v>
      </c>
      <c r="X126" t="str">
        <f>IF(
    ISERROR(PERCENTAGES!X126),
    "",
    IF(
        ISNUMBER(PERCENTAGES!X126),
        IF(
            PERCENTAGES!X126 &lt; 0.6,
            "NotKnown",
            "Known"
        ),
        PERCENTAGES!X126
    )
)</f>
        <v>NotKnown</v>
      </c>
      <c r="Y126" t="str">
        <f>IF(
    ISERROR(PERCENTAGES!Y126),
    "",
    IF(
        ISNUMBER(PERCENTAGES!Y126),
        IF(
            PERCENTAGES!Y126 &lt; 0.6,
            "NotKnown",
            "Known"
        ),
        PERCENTAGES!Y126
    )
)</f>
        <v>NotKnown</v>
      </c>
      <c r="Z126" t="str">
        <f>IF(
    ISERROR(PERCENTAGES!Z126),
    "",
    IF(
        ISNUMBER(PERCENTAGES!Z126),
        IF(
            PERCENTAGES!Z126 &lt; 0.6,
            "NotKnown",
            "Known"
        ),
        PERCENTAGES!Z126
    )
)</f>
        <v>NotKnown</v>
      </c>
      <c r="AA126" t="str">
        <f>IF(
    ISERROR(PERCENTAGES!AA126),
    "",
    IF(
        ISNUMBER(PERCENTAGES!AA126),
        IF(
            PERCENTAGES!AA126 &lt; 0.6,
            "NotKnown",
            "Known"
        ),
        PERCENTAGES!AA126
    )
)</f>
        <v>NotKnown</v>
      </c>
      <c r="AB126" t="str">
        <f>IF(
    ISERROR(PERCENTAGES!AB126),
    "",
    IF(
        ISNUMBER(PERCENTAGES!AB126),
        IF(
            PERCENTAGES!AB126 &lt; 0.6,
            "NotKnown",
            "Known"
        ),
        PERCENTAGES!AB126
    )
)</f>
        <v>NotKnown</v>
      </c>
      <c r="AC126" t="str">
        <f>IF(
    ISERROR(PERCENTAGES!AC126),
    "",
    IF(
        ISNUMBER(PERCENTAGES!AC126),
        IF(
            PERCENTAGES!AC126 &lt; 0.6,
            "NotKnown",
            "Known"
        ),
        PERCENTAGES!AC126
    )
)</f>
        <v>Known</v>
      </c>
      <c r="AD126" t="str">
        <f>IF(
    ISERROR(PERCENTAGES!AD126),
    "",
    IF(
        ISNUMBER(PERCENTAGES!AD126),
        IF(
            PERCENTAGES!AD126 &lt; 0.6,
            "NotKnown",
            "Known"
        ),
        PERCENTAGES!AD126
    )
)</f>
        <v/>
      </c>
      <c r="AE126" t="str">
        <f>IF(
    ISERROR(PERCENTAGES!AE126),
    "",
    IF(
        ISNUMBER(PERCENTAGES!AE126),
        IF(
            PERCENTAGES!AE126 &lt; 0.6,
            "NotKnown",
            "Known"
        ),
        PERCENTAGES!AE126
    )
)</f>
        <v/>
      </c>
      <c r="AF126" t="str">
        <f>IF(
    ISERROR(PERCENTAGES!AF126),
    "",
    IF(
        ISNUMBER(PERCENTAGES!AF126),
        IF(
            PERCENTAGES!AF126 &lt; 0.6,
            "NotKnown",
            "Known"
        ),
        PERCENTAGES!AF126
    )
)</f>
        <v>NotKnown</v>
      </c>
      <c r="AG126" t="str">
        <f>IF(
    ISERROR(PERCENTAGES!AG126),
    "",
    IF(
        ISNUMBER(PERCENTAGES!AG126),
        IF(
            PERCENTAGES!AG126 &lt; 0.6,
            "NotKnown",
            "Known"
        ),
        PERCENTAGES!AG126
    )
)</f>
        <v>NotKnown</v>
      </c>
      <c r="AH126" t="str">
        <f>IF(
    ISERROR(PERCENTAGES!AH126),
    "",
    IF(
        ISNUMBER(PERCENTAGES!AH126),
        IF(
            PERCENTAGES!AH126 &lt; 0.6,
            "NotKnown",
            "Known"
        ),
        PERCENTAGES!AH126
    )
)</f>
        <v>NotKnown</v>
      </c>
      <c r="AI126" t="str">
        <f>IF(
    ISERROR(PERCENTAGES!AI126),
    "",
    IF(
        ISNUMBER(PERCENTAGES!AI126),
        IF(
            PERCENTAGES!AI126 &lt; 0.6,
            "NotKnown",
            "Known"
        ),
        PERCENTAGES!AI126
    )
)</f>
        <v>NotKnown</v>
      </c>
      <c r="AJ126" t="str">
        <f>IF(
    ISERROR(PERCENTAGES!AJ126),
    "",
    IF(
        ISNUMBER(PERCENTAGES!AJ126),
        IF(
            PERCENTAGES!AJ126 &lt; 0.6,
            "NotKnown",
            "Known"
        ),
        PERCENTAGES!AJ126
    )
)</f>
        <v/>
      </c>
      <c r="AK126" t="str">
        <f>IF(
    ISERROR(PERCENTAGES!AK126),
    "",
    IF(
        ISNUMBER(PERCENTAGES!AK126),
        IF(
            PERCENTAGES!AK126 &lt; 0.6,
            "NotKnown",
            "Known"
        ),
        PERCENTAGES!AK126
    )
)</f>
        <v>Known</v>
      </c>
      <c r="AL126" t="str">
        <f>IF(
    ISERROR(PERCENTAGES!AL126),
    "",
    IF(
        ISNUMBER(PERCENTAGES!AL126),
        IF(
            PERCENTAGES!AL126 &lt; 0.6,
            "NotKnown",
            "Known"
        ),
        PERCENTAGES!AL126
    )
)</f>
        <v>NotKnown</v>
      </c>
      <c r="AM126" t="str">
        <f>IF(
    ISERROR(PERCENTAGES!AM126),
    "",
    IF(
        ISNUMBER(PERCENTAGES!AM126),
        IF(
            PERCENTAGES!AM126 &lt; 0.6,
            "NotKnown",
            "Known"
        ),
        PERCENTAGES!AM126
    )
)</f>
        <v/>
      </c>
      <c r="AN126" t="str">
        <f>IF(
    ISERROR(PERCENTAGES!AN126),
    "",
    IF(
        ISNUMBER(PERCENTAGES!AN126),
        IF(
            PERCENTAGES!AN126 &lt; 0.6,
            "NotKnown",
            "Known"
        ),
        PERCENTAGES!AN126
    )
)</f>
        <v/>
      </c>
      <c r="AO126" t="str">
        <f>IF(
    ISERROR(PERCENTAGES!AO126),
    "",
    IF(
        ISNUMBER(PERCENTAGES!AO126),
        IF(
            PERCENTAGES!AO126 &lt; 0.6,
            "NotKnown",
            "Known"
        ),
        PERCENTAGES!AO126
    )
)</f>
        <v/>
      </c>
      <c r="AP126" t="str">
        <f>IF(
    ISERROR(PERCENTAGES!AP126),
    "",
    IF(
        ISNUMBER(PERCENTAGES!AP126),
        IF(
            PERCENTAGES!AP126 &lt; 0.6,
            "NotKnown",
            "Known"
        ),
        PERCENTAGES!AP126
    )
)</f>
        <v>NotKnown</v>
      </c>
      <c r="AQ126" t="str">
        <f>IF(
    ISERROR(PERCENTAGES!AQ126),
    "",
    IF(
        ISNUMBER(PERCENTAGES!AQ126),
        IF(
            PERCENTAGES!AQ126 &lt; 0.6,
            "NotKnown",
            "Known"
        ),
        PERCENTAGES!AQ126
    )
)</f>
        <v/>
      </c>
      <c r="AR126" t="str">
        <f>IF(
    ISERROR(PERCENTAGES!AR126),
    "",
    IF(
        ISNUMBER(PERCENTAGES!AR126),
        IF(
            PERCENTAGES!AR126 &lt; 0.6,
            "NotKnown",
            "Known"
        ),
        PERCENTAGES!AR126
    )
)</f>
        <v>NotKnown</v>
      </c>
      <c r="AS126" t="str">
        <f>IF(
    ISERROR(PERCENTAGES!AS126),
    "",
    IF(
        ISNUMBER(PERCENTAGES!AS126),
        IF(
            PERCENTAGES!AS126 &lt; 0.6,
            "NotKnown",
            "Known"
        ),
        PERCENTAGES!AS126
    )
)</f>
        <v>NotKnown</v>
      </c>
      <c r="AT126" t="str">
        <f>IF(
    ISERROR(PERCENTAGES!AT126),
    "",
    IF(
        ISNUMBER(PERCENTAGES!AT126),
        IF(
            PERCENTAGES!AT126 &lt; 0.6,
            "NotKnown",
            "Known"
        ),
        PERCENTAGES!AT126
    )
)</f>
        <v>NotKnown</v>
      </c>
    </row>
    <row r="127">
      <c r="A127" s="1" t="str">
        <f>IF(
    ISERROR(PERCENTAGES!A127),
    "",
    IF(
        ISNUMBER(PERCENTAGES!A127),
        IF(
            PERCENTAGES!A127 &lt; 0.6,
            "NotKnown",
            "Known"
        ),
        PERCENTAGES!A127
    )
)</f>
        <v>31-18</v>
      </c>
      <c r="B127" t="str">
        <f>IF(
    ISERROR(PERCENTAGES!B127),
    "",
    IF(
        ISNUMBER(PERCENTAGES!B127),
        IF(
            PERCENTAGES!B127 &lt; 0.6,
            "NotKnown",
            "Known"
        ),
        PERCENTAGES!B127
    )
)</f>
        <v/>
      </c>
      <c r="C127" t="str">
        <f>IF(
    ISERROR(PERCENTAGES!C127),
    "",
    IF(
        ISNUMBER(PERCENTAGES!C127),
        IF(
            PERCENTAGES!C127 &lt; 0.6,
            "NotKnown",
            "Known"
        ),
        PERCENTAGES!C127
    )
)</f>
        <v>Known</v>
      </c>
      <c r="D127" t="str">
        <f>IF(
    ISERROR(PERCENTAGES!D127),
    "",
    IF(
        ISNUMBER(PERCENTAGES!D127),
        IF(
            PERCENTAGES!D127 &lt; 0.6,
            "NotKnown",
            "Known"
        ),
        PERCENTAGES!D127
    )
)</f>
        <v>Known</v>
      </c>
      <c r="E127" t="str">
        <f>IF(
    ISERROR(PERCENTAGES!E127),
    "",
    IF(
        ISNUMBER(PERCENTAGES!E127),
        IF(
            PERCENTAGES!E127 &lt; 0.6,
            "NotKnown",
            "Known"
        ),
        PERCENTAGES!E127
    )
)</f>
        <v>NotKnown</v>
      </c>
      <c r="F127" t="str">
        <f>IF(
    ISERROR(PERCENTAGES!F127),
    "",
    IF(
        ISNUMBER(PERCENTAGES!F127),
        IF(
            PERCENTAGES!F127 &lt; 0.6,
            "NotKnown",
            "Known"
        ),
        PERCENTAGES!F127
    )
)</f>
        <v>Known</v>
      </c>
      <c r="G127" t="str">
        <f>IF(
    ISERROR(PERCENTAGES!G127),
    "",
    IF(
        ISNUMBER(PERCENTAGES!G127),
        IF(
            PERCENTAGES!G127 &lt; 0.6,
            "NotKnown",
            "Known"
        ),
        PERCENTAGES!G127
    )
)</f>
        <v>NotKnown</v>
      </c>
      <c r="H127" t="str">
        <f>IF(
    ISERROR(PERCENTAGES!H127),
    "",
    IF(
        ISNUMBER(PERCENTAGES!H127),
        IF(
            PERCENTAGES!H127 &lt; 0.6,
            "NotKnown",
            "Known"
        ),
        PERCENTAGES!H127
    )
)</f>
        <v>Known</v>
      </c>
      <c r="I127" t="str">
        <f>IF(
    ISERROR(PERCENTAGES!I127),
    "",
    IF(
        ISNUMBER(PERCENTAGES!I127),
        IF(
            PERCENTAGES!I127 &lt; 0.6,
            "NotKnown",
            "Known"
        ),
        PERCENTAGES!I127
    )
)</f>
        <v>Known</v>
      </c>
      <c r="J127" t="str">
        <f>IF(
    ISERROR(PERCENTAGES!J127),
    "",
    IF(
        ISNUMBER(PERCENTAGES!J127),
        IF(
            PERCENTAGES!J127 &lt; 0.6,
            "NotKnown",
            "Known"
        ),
        PERCENTAGES!J127
    )
)</f>
        <v>Known</v>
      </c>
      <c r="K127" t="str">
        <f>IF(
    ISERROR(PERCENTAGES!K127),
    "",
    IF(
        ISNUMBER(PERCENTAGES!K127),
        IF(
            PERCENTAGES!K127 &lt; 0.6,
            "NotKnown",
            "Known"
        ),
        PERCENTAGES!K127
    )
)</f>
        <v>Known</v>
      </c>
      <c r="L127" t="str">
        <f>IF(
    ISERROR(PERCENTAGES!L127),
    "",
    IF(
        ISNUMBER(PERCENTAGES!L127),
        IF(
            PERCENTAGES!L127 &lt; 0.6,
            "NotKnown",
            "Known"
        ),
        PERCENTAGES!L127
    )
)</f>
        <v>Known</v>
      </c>
      <c r="M127" t="str">
        <f>IF(
    ISERROR(PERCENTAGES!M127),
    "",
    IF(
        ISNUMBER(PERCENTAGES!M127),
        IF(
            PERCENTAGES!M127 &lt; 0.6,
            "NotKnown",
            "Known"
        ),
        PERCENTAGES!M127
    )
)</f>
        <v>NotKnown</v>
      </c>
      <c r="N127" t="str">
        <f>IF(
    ISERROR(PERCENTAGES!N127),
    "",
    IF(
        ISNUMBER(PERCENTAGES!N127),
        IF(
            PERCENTAGES!N127 &lt; 0.6,
            "NotKnown",
            "Known"
        ),
        PERCENTAGES!N127
    )
)</f>
        <v>Known</v>
      </c>
      <c r="O127" t="str">
        <f>IF(
    ISERROR(PERCENTAGES!O127),
    "",
    IF(
        ISNUMBER(PERCENTAGES!O127),
        IF(
            PERCENTAGES!O127 &lt; 0.6,
            "NotKnown",
            "Known"
        ),
        PERCENTAGES!O127
    )
)</f>
        <v>Known</v>
      </c>
      <c r="P127" t="str">
        <f>IF(
    ISERROR(PERCENTAGES!P127),
    "",
    IF(
        ISNUMBER(PERCENTAGES!P127),
        IF(
            PERCENTAGES!P127 &lt; 0.6,
            "NotKnown",
            "Known"
        ),
        PERCENTAGES!P127
    )
)</f>
        <v/>
      </c>
      <c r="Q127" t="str">
        <f>IF(
    ISERROR(PERCENTAGES!Q127),
    "",
    IF(
        ISNUMBER(PERCENTAGES!Q127),
        IF(
            PERCENTAGES!Q127 &lt; 0.6,
            "NotKnown",
            "Known"
        ),
        PERCENTAGES!Q127
    )
)</f>
        <v/>
      </c>
      <c r="R127" t="str">
        <f>IF(
    ISERROR(PERCENTAGES!R127),
    "",
    IF(
        ISNUMBER(PERCENTAGES!R127),
        IF(
            PERCENTAGES!R127 &lt; 0.6,
            "NotKnown",
            "Known"
        ),
        PERCENTAGES!R127
    )
)</f>
        <v>NotKnown</v>
      </c>
      <c r="S127" t="str">
        <f>IF(
    ISERROR(PERCENTAGES!S127),
    "",
    IF(
        ISNUMBER(PERCENTAGES!S127),
        IF(
            PERCENTAGES!S127 &lt; 0.6,
            "NotKnown",
            "Known"
        ),
        PERCENTAGES!S127
    )
)</f>
        <v>Known</v>
      </c>
      <c r="T127" t="str">
        <f>IF(
    ISERROR(PERCENTAGES!T127),
    "",
    IF(
        ISNUMBER(PERCENTAGES!T127),
        IF(
            PERCENTAGES!T127 &lt; 0.6,
            "NotKnown",
            "Known"
        ),
        PERCENTAGES!T127
    )
)</f>
        <v>NotKnown</v>
      </c>
      <c r="U127" t="str">
        <f>IF(
    ISERROR(PERCENTAGES!U127),
    "",
    IF(
        ISNUMBER(PERCENTAGES!U127),
        IF(
            PERCENTAGES!U127 &lt; 0.6,
            "NotKnown",
            "Known"
        ),
        PERCENTAGES!U127
    )
)</f>
        <v>Known</v>
      </c>
      <c r="V127" t="str">
        <f>IF(
    ISERROR(PERCENTAGES!V127),
    "",
    IF(
        ISNUMBER(PERCENTAGES!V127),
        IF(
            PERCENTAGES!V127 &lt; 0.6,
            "NotKnown",
            "Known"
        ),
        PERCENTAGES!V127
    )
)</f>
        <v>Known</v>
      </c>
      <c r="W127" t="str">
        <f>IF(
    ISERROR(PERCENTAGES!W127),
    "",
    IF(
        ISNUMBER(PERCENTAGES!W127),
        IF(
            PERCENTAGES!W127 &lt; 0.6,
            "NotKnown",
            "Known"
        ),
        PERCENTAGES!W127
    )
)</f>
        <v>Known</v>
      </c>
      <c r="X127" t="str">
        <f>IF(
    ISERROR(PERCENTAGES!X127),
    "",
    IF(
        ISNUMBER(PERCENTAGES!X127),
        IF(
            PERCENTAGES!X127 &lt; 0.6,
            "NotKnown",
            "Known"
        ),
        PERCENTAGES!X127
    )
)</f>
        <v>Known</v>
      </c>
      <c r="Y127" t="str">
        <f>IF(
    ISERROR(PERCENTAGES!Y127),
    "",
    IF(
        ISNUMBER(PERCENTAGES!Y127),
        IF(
            PERCENTAGES!Y127 &lt; 0.6,
            "NotKnown",
            "Known"
        ),
        PERCENTAGES!Y127
    )
)</f>
        <v>Known</v>
      </c>
      <c r="Z127" t="str">
        <f>IF(
    ISERROR(PERCENTAGES!Z127),
    "",
    IF(
        ISNUMBER(PERCENTAGES!Z127),
        IF(
            PERCENTAGES!Z127 &lt; 0.6,
            "NotKnown",
            "Known"
        ),
        PERCENTAGES!Z127
    )
)</f>
        <v>NotKnown</v>
      </c>
      <c r="AA127" t="str">
        <f>IF(
    ISERROR(PERCENTAGES!AA127),
    "",
    IF(
        ISNUMBER(PERCENTAGES!AA127),
        IF(
            PERCENTAGES!AA127 &lt; 0.6,
            "NotKnown",
            "Known"
        ),
        PERCENTAGES!AA127
    )
)</f>
        <v>NotKnown</v>
      </c>
      <c r="AB127" t="str">
        <f>IF(
    ISERROR(PERCENTAGES!AB127),
    "",
    IF(
        ISNUMBER(PERCENTAGES!AB127),
        IF(
            PERCENTAGES!AB127 &lt; 0.6,
            "NotKnown",
            "Known"
        ),
        PERCENTAGES!AB127
    )
)</f>
        <v>NotKnown</v>
      </c>
      <c r="AC127" t="str">
        <f>IF(
    ISERROR(PERCENTAGES!AC127),
    "",
    IF(
        ISNUMBER(PERCENTAGES!AC127),
        IF(
            PERCENTAGES!AC127 &lt; 0.6,
            "NotKnown",
            "Known"
        ),
        PERCENTAGES!AC127
    )
)</f>
        <v>Known</v>
      </c>
      <c r="AD127" t="str">
        <f>IF(
    ISERROR(PERCENTAGES!AD127),
    "",
    IF(
        ISNUMBER(PERCENTAGES!AD127),
        IF(
            PERCENTAGES!AD127 &lt; 0.6,
            "NotKnown",
            "Known"
        ),
        PERCENTAGES!AD127
    )
)</f>
        <v/>
      </c>
      <c r="AE127" t="str">
        <f>IF(
    ISERROR(PERCENTAGES!AE127),
    "",
    IF(
        ISNUMBER(PERCENTAGES!AE127),
        IF(
            PERCENTAGES!AE127 &lt; 0.6,
            "NotKnown",
            "Known"
        ),
        PERCENTAGES!AE127
    )
)</f>
        <v/>
      </c>
      <c r="AF127" t="str">
        <f>IF(
    ISERROR(PERCENTAGES!AF127),
    "",
    IF(
        ISNUMBER(PERCENTAGES!AF127),
        IF(
            PERCENTAGES!AF127 &lt; 0.6,
            "NotKnown",
            "Known"
        ),
        PERCENTAGES!AF127
    )
)</f>
        <v>NotKnown</v>
      </c>
      <c r="AG127" t="str">
        <f>IF(
    ISERROR(PERCENTAGES!AG127),
    "",
    IF(
        ISNUMBER(PERCENTAGES!AG127),
        IF(
            PERCENTAGES!AG127 &lt; 0.6,
            "NotKnown",
            "Known"
        ),
        PERCENTAGES!AG127
    )
)</f>
        <v>Known</v>
      </c>
      <c r="AH127" t="str">
        <f>IF(
    ISERROR(PERCENTAGES!AH127),
    "",
    IF(
        ISNUMBER(PERCENTAGES!AH127),
        IF(
            PERCENTAGES!AH127 &lt; 0.6,
            "NotKnown",
            "Known"
        ),
        PERCENTAGES!AH127
    )
)</f>
        <v>NotKnown</v>
      </c>
      <c r="AI127" t="str">
        <f>IF(
    ISERROR(PERCENTAGES!AI127),
    "",
    IF(
        ISNUMBER(PERCENTAGES!AI127),
        IF(
            PERCENTAGES!AI127 &lt; 0.6,
            "NotKnown",
            "Known"
        ),
        PERCENTAGES!AI127
    )
)</f>
        <v>Known</v>
      </c>
      <c r="AJ127" t="str">
        <f>IF(
    ISERROR(PERCENTAGES!AJ127),
    "",
    IF(
        ISNUMBER(PERCENTAGES!AJ127),
        IF(
            PERCENTAGES!AJ127 &lt; 0.6,
            "NotKnown",
            "Known"
        ),
        PERCENTAGES!AJ127
    )
)</f>
        <v/>
      </c>
      <c r="AK127" t="str">
        <f>IF(
    ISERROR(PERCENTAGES!AK127),
    "",
    IF(
        ISNUMBER(PERCENTAGES!AK127),
        IF(
            PERCENTAGES!AK127 &lt; 0.6,
            "NotKnown",
            "Known"
        ),
        PERCENTAGES!AK127
    )
)</f>
        <v>Known</v>
      </c>
      <c r="AL127" t="str">
        <f>IF(
    ISERROR(PERCENTAGES!AL127),
    "",
    IF(
        ISNUMBER(PERCENTAGES!AL127),
        IF(
            PERCENTAGES!AL127 &lt; 0.6,
            "NotKnown",
            "Known"
        ),
        PERCENTAGES!AL127
    )
)</f>
        <v>NotKnown</v>
      </c>
      <c r="AM127" t="str">
        <f>IF(
    ISERROR(PERCENTAGES!AM127),
    "",
    IF(
        ISNUMBER(PERCENTAGES!AM127),
        IF(
            PERCENTAGES!AM127 &lt; 0.6,
            "NotKnown",
            "Known"
        ),
        PERCENTAGES!AM127
    )
)</f>
        <v/>
      </c>
      <c r="AN127" t="str">
        <f>IF(
    ISERROR(PERCENTAGES!AN127),
    "",
    IF(
        ISNUMBER(PERCENTAGES!AN127),
        IF(
            PERCENTAGES!AN127 &lt; 0.6,
            "NotKnown",
            "Known"
        ),
        PERCENTAGES!AN127
    )
)</f>
        <v/>
      </c>
      <c r="AO127" t="str">
        <f>IF(
    ISERROR(PERCENTAGES!AO127),
    "",
    IF(
        ISNUMBER(PERCENTAGES!AO127),
        IF(
            PERCENTAGES!AO127 &lt; 0.6,
            "NotKnown",
            "Known"
        ),
        PERCENTAGES!AO127
    )
)</f>
        <v/>
      </c>
      <c r="AP127" t="str">
        <f>IF(
    ISERROR(PERCENTAGES!AP127),
    "",
    IF(
        ISNUMBER(PERCENTAGES!AP127),
        IF(
            PERCENTAGES!AP127 &lt; 0.6,
            "NotKnown",
            "Known"
        ),
        PERCENTAGES!AP127
    )
)</f>
        <v>NotKnown</v>
      </c>
      <c r="AQ127" t="str">
        <f>IF(
    ISERROR(PERCENTAGES!AQ127),
    "",
    IF(
        ISNUMBER(PERCENTAGES!AQ127),
        IF(
            PERCENTAGES!AQ127 &lt; 0.6,
            "NotKnown",
            "Known"
        ),
        PERCENTAGES!AQ127
    )
)</f>
        <v/>
      </c>
      <c r="AR127" t="str">
        <f>IF(
    ISERROR(PERCENTAGES!AR127),
    "",
    IF(
        ISNUMBER(PERCENTAGES!AR127),
        IF(
            PERCENTAGES!AR127 &lt; 0.6,
            "NotKnown",
            "Known"
        ),
        PERCENTAGES!AR127
    )
)</f>
        <v>NotKnown</v>
      </c>
      <c r="AS127" t="str">
        <f>IF(
    ISERROR(PERCENTAGES!AS127),
    "",
    IF(
        ISNUMBER(PERCENTAGES!AS127),
        IF(
            PERCENTAGES!AS127 &lt; 0.6,
            "NotKnown",
            "Known"
        ),
        PERCENTAGES!AS127
    )
)</f>
        <v>NotKnown</v>
      </c>
      <c r="AT127" t="str">
        <f>IF(
    ISERROR(PERCENTAGES!AT127),
    "",
    IF(
        ISNUMBER(PERCENTAGES!AT127),
        IF(
            PERCENTAGES!AT127 &lt; 0.6,
            "NotKnown",
            "Known"
        ),
        PERCENTAGES!AT127
    )
)</f>
        <v>Known</v>
      </c>
    </row>
    <row r="128">
      <c r="A128" s="1" t="str">
        <f>IF(
    ISERROR(PERCENTAGES!A128),
    "",
    IF(
        ISNUMBER(PERCENTAGES!A128),
        IF(
            PERCENTAGES!A128 &lt; 0.6,
            "NotKnown",
            "Known"
        ),
        PERCENTAGES!A128
    )
)</f>
        <v>31-19</v>
      </c>
      <c r="B128" t="str">
        <f>IF(
    ISERROR(PERCENTAGES!B128),
    "",
    IF(
        ISNUMBER(PERCENTAGES!B128),
        IF(
            PERCENTAGES!B128 &lt; 0.6,
            "NotKnown",
            "Known"
        ),
        PERCENTAGES!B128
    )
)</f>
        <v/>
      </c>
      <c r="C128" t="str">
        <f>IF(
    ISERROR(PERCENTAGES!C128),
    "",
    IF(
        ISNUMBER(PERCENTAGES!C128),
        IF(
            PERCENTAGES!C128 &lt; 0.6,
            "NotKnown",
            "Known"
        ),
        PERCENTAGES!C128
    )
)</f>
        <v>NotKnown</v>
      </c>
      <c r="D128" t="str">
        <f>IF(
    ISERROR(PERCENTAGES!D128),
    "",
    IF(
        ISNUMBER(PERCENTAGES!D128),
        IF(
            PERCENTAGES!D128 &lt; 0.6,
            "NotKnown",
            "Known"
        ),
        PERCENTAGES!D128
    )
)</f>
        <v>NotKnown</v>
      </c>
      <c r="E128" t="str">
        <f>IF(
    ISERROR(PERCENTAGES!E128),
    "",
    IF(
        ISNUMBER(PERCENTAGES!E128),
        IF(
            PERCENTAGES!E128 &lt; 0.6,
            "NotKnown",
            "Known"
        ),
        PERCENTAGES!E128
    )
)</f>
        <v>Known</v>
      </c>
      <c r="F128" t="str">
        <f>IF(
    ISERROR(PERCENTAGES!F128),
    "",
    IF(
        ISNUMBER(PERCENTAGES!F128),
        IF(
            PERCENTAGES!F128 &lt; 0.6,
            "NotKnown",
            "Known"
        ),
        PERCENTAGES!F128
    )
)</f>
        <v>NotKnown</v>
      </c>
      <c r="G128" t="str">
        <f>IF(
    ISERROR(PERCENTAGES!G128),
    "",
    IF(
        ISNUMBER(PERCENTAGES!G128),
        IF(
            PERCENTAGES!G128 &lt; 0.6,
            "NotKnown",
            "Known"
        ),
        PERCENTAGES!G128
    )
)</f>
        <v>NotKnown</v>
      </c>
      <c r="H128" t="str">
        <f>IF(
    ISERROR(PERCENTAGES!H128),
    "",
    IF(
        ISNUMBER(PERCENTAGES!H128),
        IF(
            PERCENTAGES!H128 &lt; 0.6,
            "NotKnown",
            "Known"
        ),
        PERCENTAGES!H128
    )
)</f>
        <v>NotKnown</v>
      </c>
      <c r="I128" t="str">
        <f>IF(
    ISERROR(PERCENTAGES!I128),
    "",
    IF(
        ISNUMBER(PERCENTAGES!I128),
        IF(
            PERCENTAGES!I128 &lt; 0.6,
            "NotKnown",
            "Known"
        ),
        PERCENTAGES!I128
    )
)</f>
        <v>NotKnown</v>
      </c>
      <c r="J128" t="str">
        <f>IF(
    ISERROR(PERCENTAGES!J128),
    "",
    IF(
        ISNUMBER(PERCENTAGES!J128),
        IF(
            PERCENTAGES!J128 &lt; 0.6,
            "NotKnown",
            "Known"
        ),
        PERCENTAGES!J128
    )
)</f>
        <v>NotKnown</v>
      </c>
      <c r="K128" t="str">
        <f>IF(
    ISERROR(PERCENTAGES!K128),
    "",
    IF(
        ISNUMBER(PERCENTAGES!K128),
        IF(
            PERCENTAGES!K128 &lt; 0.6,
            "NotKnown",
            "Known"
        ),
        PERCENTAGES!K128
    )
)</f>
        <v>NotKnown</v>
      </c>
      <c r="L128" t="str">
        <f>IF(
    ISERROR(PERCENTAGES!L128),
    "",
    IF(
        ISNUMBER(PERCENTAGES!L128),
        IF(
            PERCENTAGES!L128 &lt; 0.6,
            "NotKnown",
            "Known"
        ),
        PERCENTAGES!L128
    )
)</f>
        <v>NotKnown</v>
      </c>
      <c r="M128" t="str">
        <f>IF(
    ISERROR(PERCENTAGES!M128),
    "",
    IF(
        ISNUMBER(PERCENTAGES!M128),
        IF(
            PERCENTAGES!M128 &lt; 0.6,
            "NotKnown",
            "Known"
        ),
        PERCENTAGES!M128
    )
)</f>
        <v>NotKnown</v>
      </c>
      <c r="N128" t="str">
        <f>IF(
    ISERROR(PERCENTAGES!N128),
    "",
    IF(
        ISNUMBER(PERCENTAGES!N128),
        IF(
            PERCENTAGES!N128 &lt; 0.6,
            "NotKnown",
            "Known"
        ),
        PERCENTAGES!N128
    )
)</f>
        <v>NotKnown</v>
      </c>
      <c r="O128" t="str">
        <f>IF(
    ISERROR(PERCENTAGES!O128),
    "",
    IF(
        ISNUMBER(PERCENTAGES!O128),
        IF(
            PERCENTAGES!O128 &lt; 0.6,
            "NotKnown",
            "Known"
        ),
        PERCENTAGES!O128
    )
)</f>
        <v>NotKnown</v>
      </c>
      <c r="P128" t="str">
        <f>IF(
    ISERROR(PERCENTAGES!P128),
    "",
    IF(
        ISNUMBER(PERCENTAGES!P128),
        IF(
            PERCENTAGES!P128 &lt; 0.6,
            "NotKnown",
            "Known"
        ),
        PERCENTAGES!P128
    )
)</f>
        <v/>
      </c>
      <c r="Q128" t="str">
        <f>IF(
    ISERROR(PERCENTAGES!Q128),
    "",
    IF(
        ISNUMBER(PERCENTAGES!Q128),
        IF(
            PERCENTAGES!Q128 &lt; 0.6,
            "NotKnown",
            "Known"
        ),
        PERCENTAGES!Q128
    )
)</f>
        <v/>
      </c>
      <c r="R128" t="str">
        <f>IF(
    ISERROR(PERCENTAGES!R128),
    "",
    IF(
        ISNUMBER(PERCENTAGES!R128),
        IF(
            PERCENTAGES!R128 &lt; 0.6,
            "NotKnown",
            "Known"
        ),
        PERCENTAGES!R128
    )
)</f>
        <v>NotKnown</v>
      </c>
      <c r="S128" t="str">
        <f>IF(
    ISERROR(PERCENTAGES!S128),
    "",
    IF(
        ISNUMBER(PERCENTAGES!S128),
        IF(
            PERCENTAGES!S128 &lt; 0.6,
            "NotKnown",
            "Known"
        ),
        PERCENTAGES!S128
    )
)</f>
        <v>NotKnown</v>
      </c>
      <c r="T128" t="str">
        <f>IF(
    ISERROR(PERCENTAGES!T128),
    "",
    IF(
        ISNUMBER(PERCENTAGES!T128),
        IF(
            PERCENTAGES!T128 &lt; 0.6,
            "NotKnown",
            "Known"
        ),
        PERCENTAGES!T128
    )
)</f>
        <v>NotKnown</v>
      </c>
      <c r="U128" t="str">
        <f>IF(
    ISERROR(PERCENTAGES!U128),
    "",
    IF(
        ISNUMBER(PERCENTAGES!U128),
        IF(
            PERCENTAGES!U128 &lt; 0.6,
            "NotKnown",
            "Known"
        ),
        PERCENTAGES!U128
    )
)</f>
        <v>NotKnown</v>
      </c>
      <c r="V128" t="str">
        <f>IF(
    ISERROR(PERCENTAGES!V128),
    "",
    IF(
        ISNUMBER(PERCENTAGES!V128),
        IF(
            PERCENTAGES!V128 &lt; 0.6,
            "NotKnown",
            "Known"
        ),
        PERCENTAGES!V128
    )
)</f>
        <v>NotKnown</v>
      </c>
      <c r="W128" t="str">
        <f>IF(
    ISERROR(PERCENTAGES!W128),
    "",
    IF(
        ISNUMBER(PERCENTAGES!W128),
        IF(
            PERCENTAGES!W128 &lt; 0.6,
            "NotKnown",
            "Known"
        ),
        PERCENTAGES!W128
    )
)</f>
        <v>NotKnown</v>
      </c>
      <c r="X128" t="str">
        <f>IF(
    ISERROR(PERCENTAGES!X128),
    "",
    IF(
        ISNUMBER(PERCENTAGES!X128),
        IF(
            PERCENTAGES!X128 &lt; 0.6,
            "NotKnown",
            "Known"
        ),
        PERCENTAGES!X128
    )
)</f>
        <v>NotKnown</v>
      </c>
      <c r="Y128" t="str">
        <f>IF(
    ISERROR(PERCENTAGES!Y128),
    "",
    IF(
        ISNUMBER(PERCENTAGES!Y128),
        IF(
            PERCENTAGES!Y128 &lt; 0.6,
            "NotKnown",
            "Known"
        ),
        PERCENTAGES!Y128
    )
)</f>
        <v>NotKnown</v>
      </c>
      <c r="Z128" t="str">
        <f>IF(
    ISERROR(PERCENTAGES!Z128),
    "",
    IF(
        ISNUMBER(PERCENTAGES!Z128),
        IF(
            PERCENTAGES!Z128 &lt; 0.6,
            "NotKnown",
            "Known"
        ),
        PERCENTAGES!Z128
    )
)</f>
        <v>NotKnown</v>
      </c>
      <c r="AA128" t="str">
        <f>IF(
    ISERROR(PERCENTAGES!AA128),
    "",
    IF(
        ISNUMBER(PERCENTAGES!AA128),
        IF(
            PERCENTAGES!AA128 &lt; 0.6,
            "NotKnown",
            "Known"
        ),
        PERCENTAGES!AA128
    )
)</f>
        <v>NotKnown</v>
      </c>
      <c r="AB128" t="str">
        <f>IF(
    ISERROR(PERCENTAGES!AB128),
    "",
    IF(
        ISNUMBER(PERCENTAGES!AB128),
        IF(
            PERCENTAGES!AB128 &lt; 0.6,
            "NotKnown",
            "Known"
        ),
        PERCENTAGES!AB128
    )
)</f>
        <v>NotKnown</v>
      </c>
      <c r="AC128" t="str">
        <f>IF(
    ISERROR(PERCENTAGES!AC128),
    "",
    IF(
        ISNUMBER(PERCENTAGES!AC128),
        IF(
            PERCENTAGES!AC128 &lt; 0.6,
            "NotKnown",
            "Known"
        ),
        PERCENTAGES!AC128
    )
)</f>
        <v>Known</v>
      </c>
      <c r="AD128" t="str">
        <f>IF(
    ISERROR(PERCENTAGES!AD128),
    "",
    IF(
        ISNUMBER(PERCENTAGES!AD128),
        IF(
            PERCENTAGES!AD128 &lt; 0.6,
            "NotKnown",
            "Known"
        ),
        PERCENTAGES!AD128
    )
)</f>
        <v/>
      </c>
      <c r="AE128" t="str">
        <f>IF(
    ISERROR(PERCENTAGES!AE128),
    "",
    IF(
        ISNUMBER(PERCENTAGES!AE128),
        IF(
            PERCENTAGES!AE128 &lt; 0.6,
            "NotKnown",
            "Known"
        ),
        PERCENTAGES!AE128
    )
)</f>
        <v/>
      </c>
      <c r="AF128" t="str">
        <f>IF(
    ISERROR(PERCENTAGES!AF128),
    "",
    IF(
        ISNUMBER(PERCENTAGES!AF128),
        IF(
            PERCENTAGES!AF128 &lt; 0.6,
            "NotKnown",
            "Known"
        ),
        PERCENTAGES!AF128
    )
)</f>
        <v>NotKnown</v>
      </c>
      <c r="AG128" t="str">
        <f>IF(
    ISERROR(PERCENTAGES!AG128),
    "",
    IF(
        ISNUMBER(PERCENTAGES!AG128),
        IF(
            PERCENTAGES!AG128 &lt; 0.6,
            "NotKnown",
            "Known"
        ),
        PERCENTAGES!AG128
    )
)</f>
        <v>NotKnown</v>
      </c>
      <c r="AH128" t="str">
        <f>IF(
    ISERROR(PERCENTAGES!AH128),
    "",
    IF(
        ISNUMBER(PERCENTAGES!AH128),
        IF(
            PERCENTAGES!AH128 &lt; 0.6,
            "NotKnown",
            "Known"
        ),
        PERCENTAGES!AH128
    )
)</f>
        <v>Known</v>
      </c>
      <c r="AI128" t="str">
        <f>IF(
    ISERROR(PERCENTAGES!AI128),
    "",
    IF(
        ISNUMBER(PERCENTAGES!AI128),
        IF(
            PERCENTAGES!AI128 &lt; 0.6,
            "NotKnown",
            "Known"
        ),
        PERCENTAGES!AI128
    )
)</f>
        <v>Known</v>
      </c>
      <c r="AJ128" t="str">
        <f>IF(
    ISERROR(PERCENTAGES!AJ128),
    "",
    IF(
        ISNUMBER(PERCENTAGES!AJ128),
        IF(
            PERCENTAGES!AJ128 &lt; 0.6,
            "NotKnown",
            "Known"
        ),
        PERCENTAGES!AJ128
    )
)</f>
        <v/>
      </c>
      <c r="AK128" t="str">
        <f>IF(
    ISERROR(PERCENTAGES!AK128),
    "",
    IF(
        ISNUMBER(PERCENTAGES!AK128),
        IF(
            PERCENTAGES!AK128 &lt; 0.6,
            "NotKnown",
            "Known"
        ),
        PERCENTAGES!AK128
    )
)</f>
        <v>Known</v>
      </c>
      <c r="AL128" t="str">
        <f>IF(
    ISERROR(PERCENTAGES!AL128),
    "",
    IF(
        ISNUMBER(PERCENTAGES!AL128),
        IF(
            PERCENTAGES!AL128 &lt; 0.6,
            "NotKnown",
            "Known"
        ),
        PERCENTAGES!AL128
    )
)</f>
        <v>NotKnown</v>
      </c>
      <c r="AM128" t="str">
        <f>IF(
    ISERROR(PERCENTAGES!AM128),
    "",
    IF(
        ISNUMBER(PERCENTAGES!AM128),
        IF(
            PERCENTAGES!AM128 &lt; 0.6,
            "NotKnown",
            "Known"
        ),
        PERCENTAGES!AM128
    )
)</f>
        <v/>
      </c>
      <c r="AN128" t="str">
        <f>IF(
    ISERROR(PERCENTAGES!AN128),
    "",
    IF(
        ISNUMBER(PERCENTAGES!AN128),
        IF(
            PERCENTAGES!AN128 &lt; 0.6,
            "NotKnown",
            "Known"
        ),
        PERCENTAGES!AN128
    )
)</f>
        <v/>
      </c>
      <c r="AO128" t="str">
        <f>IF(
    ISERROR(PERCENTAGES!AO128),
    "",
    IF(
        ISNUMBER(PERCENTAGES!AO128),
        IF(
            PERCENTAGES!AO128 &lt; 0.6,
            "NotKnown",
            "Known"
        ),
        PERCENTAGES!AO128
    )
)</f>
        <v/>
      </c>
      <c r="AP128" t="str">
        <f>IF(
    ISERROR(PERCENTAGES!AP128),
    "",
    IF(
        ISNUMBER(PERCENTAGES!AP128),
        IF(
            PERCENTAGES!AP128 &lt; 0.6,
            "NotKnown",
            "Known"
        ),
        PERCENTAGES!AP128
    )
)</f>
        <v>NotKnown</v>
      </c>
      <c r="AQ128" t="str">
        <f>IF(
    ISERROR(PERCENTAGES!AQ128),
    "",
    IF(
        ISNUMBER(PERCENTAGES!AQ128),
        IF(
            PERCENTAGES!AQ128 &lt; 0.6,
            "NotKnown",
            "Known"
        ),
        PERCENTAGES!AQ128
    )
)</f>
        <v/>
      </c>
      <c r="AR128" t="str">
        <f>IF(
    ISERROR(PERCENTAGES!AR128),
    "",
    IF(
        ISNUMBER(PERCENTAGES!AR128),
        IF(
            PERCENTAGES!AR128 &lt; 0.6,
            "NotKnown",
            "Known"
        ),
        PERCENTAGES!AR128
    )
)</f>
        <v>NotKnown</v>
      </c>
      <c r="AS128" t="str">
        <f>IF(
    ISERROR(PERCENTAGES!AS128),
    "",
    IF(
        ISNUMBER(PERCENTAGES!AS128),
        IF(
            PERCENTAGES!AS128 &lt; 0.6,
            "NotKnown",
            "Known"
        ),
        PERCENTAGES!AS128
    )
)</f>
        <v>Known</v>
      </c>
      <c r="AT128" t="str">
        <f>IF(
    ISERROR(PERCENTAGES!AT128),
    "",
    IF(
        ISNUMBER(PERCENTAGES!AT128),
        IF(
            PERCENTAGES!AT128 &lt; 0.6,
            "NotKnown",
            "Known"
        ),
        PERCENTAGES!AT128
    )
)</f>
        <v>NotKnown</v>
      </c>
    </row>
    <row r="129">
      <c r="A129" s="1" t="str">
        <f>IF(
    ISERROR(PERCENTAGES!A129),
    "",
    IF(
        ISNUMBER(PERCENTAGES!A129),
        IF(
            PERCENTAGES!A129 &lt; 0.6,
            "NotKnown",
            "Known"
        ),
        PERCENTAGES!A129
    )
)</f>
        <v>31-20</v>
      </c>
      <c r="B129" t="str">
        <f>IF(
    ISERROR(PERCENTAGES!B129),
    "",
    IF(
        ISNUMBER(PERCENTAGES!B129),
        IF(
            PERCENTAGES!B129 &lt; 0.6,
            "NotKnown",
            "Known"
        ),
        PERCENTAGES!B129
    )
)</f>
        <v/>
      </c>
      <c r="C129" t="str">
        <f>IF(
    ISERROR(PERCENTAGES!C129),
    "",
    IF(
        ISNUMBER(PERCENTAGES!C129),
        IF(
            PERCENTAGES!C129 &lt; 0.6,
            "NotKnown",
            "Known"
        ),
        PERCENTAGES!C129
    )
)</f>
        <v>Known</v>
      </c>
      <c r="D129" t="str">
        <f>IF(
    ISERROR(PERCENTAGES!D129),
    "",
    IF(
        ISNUMBER(PERCENTAGES!D129),
        IF(
            PERCENTAGES!D129 &lt; 0.6,
            "NotKnown",
            "Known"
        ),
        PERCENTAGES!D129
    )
)</f>
        <v>Known</v>
      </c>
      <c r="E129" t="str">
        <f>IF(
    ISERROR(PERCENTAGES!E129),
    "",
    IF(
        ISNUMBER(PERCENTAGES!E129),
        IF(
            PERCENTAGES!E129 &lt; 0.6,
            "NotKnown",
            "Known"
        ),
        PERCENTAGES!E129
    )
)</f>
        <v>Known</v>
      </c>
      <c r="F129" t="str">
        <f>IF(
    ISERROR(PERCENTAGES!F129),
    "",
    IF(
        ISNUMBER(PERCENTAGES!F129),
        IF(
            PERCENTAGES!F129 &lt; 0.6,
            "NotKnown",
            "Known"
        ),
        PERCENTAGES!F129
    )
)</f>
        <v>Known</v>
      </c>
      <c r="G129" t="str">
        <f>IF(
    ISERROR(PERCENTAGES!G129),
    "",
    IF(
        ISNUMBER(PERCENTAGES!G129),
        IF(
            PERCENTAGES!G129 &lt; 0.6,
            "NotKnown",
            "Known"
        ),
        PERCENTAGES!G129
    )
)</f>
        <v>NotKnown</v>
      </c>
      <c r="H129" t="str">
        <f>IF(
    ISERROR(PERCENTAGES!H129),
    "",
    IF(
        ISNUMBER(PERCENTAGES!H129),
        IF(
            PERCENTAGES!H129 &lt; 0.6,
            "NotKnown",
            "Known"
        ),
        PERCENTAGES!H129
    )
)</f>
        <v>Known</v>
      </c>
      <c r="I129" t="str">
        <f>IF(
    ISERROR(PERCENTAGES!I129),
    "",
    IF(
        ISNUMBER(PERCENTAGES!I129),
        IF(
            PERCENTAGES!I129 &lt; 0.6,
            "NotKnown",
            "Known"
        ),
        PERCENTAGES!I129
    )
)</f>
        <v>Known</v>
      </c>
      <c r="J129" t="str">
        <f>IF(
    ISERROR(PERCENTAGES!J129),
    "",
    IF(
        ISNUMBER(PERCENTAGES!J129),
        IF(
            PERCENTAGES!J129 &lt; 0.6,
            "NotKnown",
            "Known"
        ),
        PERCENTAGES!J129
    )
)</f>
        <v>Known</v>
      </c>
      <c r="K129" t="str">
        <f>IF(
    ISERROR(PERCENTAGES!K129),
    "",
    IF(
        ISNUMBER(PERCENTAGES!K129),
        IF(
            PERCENTAGES!K129 &lt; 0.6,
            "NotKnown",
            "Known"
        ),
        PERCENTAGES!K129
    )
)</f>
        <v>Known</v>
      </c>
      <c r="L129" t="str">
        <f>IF(
    ISERROR(PERCENTAGES!L129),
    "",
    IF(
        ISNUMBER(PERCENTAGES!L129),
        IF(
            PERCENTAGES!L129 &lt; 0.6,
            "NotKnown",
            "Known"
        ),
        PERCENTAGES!L129
    )
)</f>
        <v>Known</v>
      </c>
      <c r="M129" t="str">
        <f>IF(
    ISERROR(PERCENTAGES!M129),
    "",
    IF(
        ISNUMBER(PERCENTAGES!M129),
        IF(
            PERCENTAGES!M129 &lt; 0.6,
            "NotKnown",
            "Known"
        ),
        PERCENTAGES!M129
    )
)</f>
        <v>Known</v>
      </c>
      <c r="N129" t="str">
        <f>IF(
    ISERROR(PERCENTAGES!N129),
    "",
    IF(
        ISNUMBER(PERCENTAGES!N129),
        IF(
            PERCENTAGES!N129 &lt; 0.6,
            "NotKnown",
            "Known"
        ),
        PERCENTAGES!N129
    )
)</f>
        <v>Known</v>
      </c>
      <c r="O129" t="str">
        <f>IF(
    ISERROR(PERCENTAGES!O129),
    "",
    IF(
        ISNUMBER(PERCENTAGES!O129),
        IF(
            PERCENTAGES!O129 &lt; 0.6,
            "NotKnown",
            "Known"
        ),
        PERCENTAGES!O129
    )
)</f>
        <v>Known</v>
      </c>
      <c r="P129" t="str">
        <f>IF(
    ISERROR(PERCENTAGES!P129),
    "",
    IF(
        ISNUMBER(PERCENTAGES!P129),
        IF(
            PERCENTAGES!P129 &lt; 0.6,
            "NotKnown",
            "Known"
        ),
        PERCENTAGES!P129
    )
)</f>
        <v/>
      </c>
      <c r="Q129" t="str">
        <f>IF(
    ISERROR(PERCENTAGES!Q129),
    "",
    IF(
        ISNUMBER(PERCENTAGES!Q129),
        IF(
            PERCENTAGES!Q129 &lt; 0.6,
            "NotKnown",
            "Known"
        ),
        PERCENTAGES!Q129
    )
)</f>
        <v/>
      </c>
      <c r="R129" t="str">
        <f>IF(
    ISERROR(PERCENTAGES!R129),
    "",
    IF(
        ISNUMBER(PERCENTAGES!R129),
        IF(
            PERCENTAGES!R129 &lt; 0.6,
            "NotKnown",
            "Known"
        ),
        PERCENTAGES!R129
    )
)</f>
        <v>Known</v>
      </c>
      <c r="S129" t="str">
        <f>IF(
    ISERROR(PERCENTAGES!S129),
    "",
    IF(
        ISNUMBER(PERCENTAGES!S129),
        IF(
            PERCENTAGES!S129 &lt; 0.6,
            "NotKnown",
            "Known"
        ),
        PERCENTAGES!S129
    )
)</f>
        <v>Known</v>
      </c>
      <c r="T129" t="str">
        <f>IF(
    ISERROR(PERCENTAGES!T129),
    "",
    IF(
        ISNUMBER(PERCENTAGES!T129),
        IF(
            PERCENTAGES!T129 &lt; 0.6,
            "NotKnown",
            "Known"
        ),
        PERCENTAGES!T129
    )
)</f>
        <v>Known</v>
      </c>
      <c r="U129" t="str">
        <f>IF(
    ISERROR(PERCENTAGES!U129),
    "",
    IF(
        ISNUMBER(PERCENTAGES!U129),
        IF(
            PERCENTAGES!U129 &lt; 0.6,
            "NotKnown",
            "Known"
        ),
        PERCENTAGES!U129
    )
)</f>
        <v>Known</v>
      </c>
      <c r="V129" t="str">
        <f>IF(
    ISERROR(PERCENTAGES!V129),
    "",
    IF(
        ISNUMBER(PERCENTAGES!V129),
        IF(
            PERCENTAGES!V129 &lt; 0.6,
            "NotKnown",
            "Known"
        ),
        PERCENTAGES!V129
    )
)</f>
        <v>Known</v>
      </c>
      <c r="W129" t="str">
        <f>IF(
    ISERROR(PERCENTAGES!W129),
    "",
    IF(
        ISNUMBER(PERCENTAGES!W129),
        IF(
            PERCENTAGES!W129 &lt; 0.6,
            "NotKnown",
            "Known"
        ),
        PERCENTAGES!W129
    )
)</f>
        <v>Known</v>
      </c>
      <c r="X129" t="str">
        <f>IF(
    ISERROR(PERCENTAGES!X129),
    "",
    IF(
        ISNUMBER(PERCENTAGES!X129),
        IF(
            PERCENTAGES!X129 &lt; 0.6,
            "NotKnown",
            "Known"
        ),
        PERCENTAGES!X129
    )
)</f>
        <v>NotKnown</v>
      </c>
      <c r="Y129" t="str">
        <f>IF(
    ISERROR(PERCENTAGES!Y129),
    "",
    IF(
        ISNUMBER(PERCENTAGES!Y129),
        IF(
            PERCENTAGES!Y129 &lt; 0.6,
            "NotKnown",
            "Known"
        ),
        PERCENTAGES!Y129
    )
)</f>
        <v>NotKnown</v>
      </c>
      <c r="Z129" t="str">
        <f>IF(
    ISERROR(PERCENTAGES!Z129),
    "",
    IF(
        ISNUMBER(PERCENTAGES!Z129),
        IF(
            PERCENTAGES!Z129 &lt; 0.6,
            "NotKnown",
            "Known"
        ),
        PERCENTAGES!Z129
    )
)</f>
        <v>Known</v>
      </c>
      <c r="AA129" t="str">
        <f>IF(
    ISERROR(PERCENTAGES!AA129),
    "",
    IF(
        ISNUMBER(PERCENTAGES!AA129),
        IF(
            PERCENTAGES!AA129 &lt; 0.6,
            "NotKnown",
            "Known"
        ),
        PERCENTAGES!AA129
    )
)</f>
        <v>Known</v>
      </c>
      <c r="AB129" t="str">
        <f>IF(
    ISERROR(PERCENTAGES!AB129),
    "",
    IF(
        ISNUMBER(PERCENTAGES!AB129),
        IF(
            PERCENTAGES!AB129 &lt; 0.6,
            "NotKnown",
            "Known"
        ),
        PERCENTAGES!AB129
    )
)</f>
        <v>Known</v>
      </c>
      <c r="AC129" t="str">
        <f>IF(
    ISERROR(PERCENTAGES!AC129),
    "",
    IF(
        ISNUMBER(PERCENTAGES!AC129),
        IF(
            PERCENTAGES!AC129 &lt; 0.6,
            "NotKnown",
            "Known"
        ),
        PERCENTAGES!AC129
    )
)</f>
        <v>Known</v>
      </c>
      <c r="AD129" t="str">
        <f>IF(
    ISERROR(PERCENTAGES!AD129),
    "",
    IF(
        ISNUMBER(PERCENTAGES!AD129),
        IF(
            PERCENTAGES!AD129 &lt; 0.6,
            "NotKnown",
            "Known"
        ),
        PERCENTAGES!AD129
    )
)</f>
        <v/>
      </c>
      <c r="AE129" t="str">
        <f>IF(
    ISERROR(PERCENTAGES!AE129),
    "",
    IF(
        ISNUMBER(PERCENTAGES!AE129),
        IF(
            PERCENTAGES!AE129 &lt; 0.6,
            "NotKnown",
            "Known"
        ),
        PERCENTAGES!AE129
    )
)</f>
        <v/>
      </c>
      <c r="AF129" t="str">
        <f>IF(
    ISERROR(PERCENTAGES!AF129),
    "",
    IF(
        ISNUMBER(PERCENTAGES!AF129),
        IF(
            PERCENTAGES!AF129 &lt; 0.6,
            "NotKnown",
            "Known"
        ),
        PERCENTAGES!AF129
    )
)</f>
        <v>Known</v>
      </c>
      <c r="AG129" t="str">
        <f>IF(
    ISERROR(PERCENTAGES!AG129),
    "",
    IF(
        ISNUMBER(PERCENTAGES!AG129),
        IF(
            PERCENTAGES!AG129 &lt; 0.6,
            "NotKnown",
            "Known"
        ),
        PERCENTAGES!AG129
    )
)</f>
        <v>Known</v>
      </c>
      <c r="AH129" t="str">
        <f>IF(
    ISERROR(PERCENTAGES!AH129),
    "",
    IF(
        ISNUMBER(PERCENTAGES!AH129),
        IF(
            PERCENTAGES!AH129 &lt; 0.6,
            "NotKnown",
            "Known"
        ),
        PERCENTAGES!AH129
    )
)</f>
        <v>NotKnown</v>
      </c>
      <c r="AI129" t="str">
        <f>IF(
    ISERROR(PERCENTAGES!AI129),
    "",
    IF(
        ISNUMBER(PERCENTAGES!AI129),
        IF(
            PERCENTAGES!AI129 &lt; 0.6,
            "NotKnown",
            "Known"
        ),
        PERCENTAGES!AI129
    )
)</f>
        <v>NotKnown</v>
      </c>
      <c r="AJ129" t="str">
        <f>IF(
    ISERROR(PERCENTAGES!AJ129),
    "",
    IF(
        ISNUMBER(PERCENTAGES!AJ129),
        IF(
            PERCENTAGES!AJ129 &lt; 0.6,
            "NotKnown",
            "Known"
        ),
        PERCENTAGES!AJ129
    )
)</f>
        <v/>
      </c>
      <c r="AK129" t="str">
        <f>IF(
    ISERROR(PERCENTAGES!AK129),
    "",
    IF(
        ISNUMBER(PERCENTAGES!AK129),
        IF(
            PERCENTAGES!AK129 &lt; 0.6,
            "NotKnown",
            "Known"
        ),
        PERCENTAGES!AK129
    )
)</f>
        <v>Known</v>
      </c>
      <c r="AL129" t="str">
        <f>IF(
    ISERROR(PERCENTAGES!AL129),
    "",
    IF(
        ISNUMBER(PERCENTAGES!AL129),
        IF(
            PERCENTAGES!AL129 &lt; 0.6,
            "NotKnown",
            "Known"
        ),
        PERCENTAGES!AL129
    )
)</f>
        <v>Known</v>
      </c>
      <c r="AM129" t="str">
        <f>IF(
    ISERROR(PERCENTAGES!AM129),
    "",
    IF(
        ISNUMBER(PERCENTAGES!AM129),
        IF(
            PERCENTAGES!AM129 &lt; 0.6,
            "NotKnown",
            "Known"
        ),
        PERCENTAGES!AM129
    )
)</f>
        <v/>
      </c>
      <c r="AN129" t="str">
        <f>IF(
    ISERROR(PERCENTAGES!AN129),
    "",
    IF(
        ISNUMBER(PERCENTAGES!AN129),
        IF(
            PERCENTAGES!AN129 &lt; 0.6,
            "NotKnown",
            "Known"
        ),
        PERCENTAGES!AN129
    )
)</f>
        <v/>
      </c>
      <c r="AO129" t="str">
        <f>IF(
    ISERROR(PERCENTAGES!AO129),
    "",
    IF(
        ISNUMBER(PERCENTAGES!AO129),
        IF(
            PERCENTAGES!AO129 &lt; 0.6,
            "NotKnown",
            "Known"
        ),
        PERCENTAGES!AO129
    )
)</f>
        <v/>
      </c>
      <c r="AP129" t="str">
        <f>IF(
    ISERROR(PERCENTAGES!AP129),
    "",
    IF(
        ISNUMBER(PERCENTAGES!AP129),
        IF(
            PERCENTAGES!AP129 &lt; 0.6,
            "NotKnown",
            "Known"
        ),
        PERCENTAGES!AP129
    )
)</f>
        <v>Known</v>
      </c>
      <c r="AQ129" t="str">
        <f>IF(
    ISERROR(PERCENTAGES!AQ129),
    "",
    IF(
        ISNUMBER(PERCENTAGES!AQ129),
        IF(
            PERCENTAGES!AQ129 &lt; 0.6,
            "NotKnown",
            "Known"
        ),
        PERCENTAGES!AQ129
    )
)</f>
        <v/>
      </c>
      <c r="AR129" t="str">
        <f>IF(
    ISERROR(PERCENTAGES!AR129),
    "",
    IF(
        ISNUMBER(PERCENTAGES!AR129),
        IF(
            PERCENTAGES!AR129 &lt; 0.6,
            "NotKnown",
            "Known"
        ),
        PERCENTAGES!AR129
    )
)</f>
        <v>Known</v>
      </c>
      <c r="AS129" t="str">
        <f>IF(
    ISERROR(PERCENTAGES!AS129),
    "",
    IF(
        ISNUMBER(PERCENTAGES!AS129),
        IF(
            PERCENTAGES!AS129 &lt; 0.6,
            "NotKnown",
            "Known"
        ),
        PERCENTAGES!AS129
    )
)</f>
        <v>Known</v>
      </c>
      <c r="AT129" t="str">
        <f>IF(
    ISERROR(PERCENTAGES!AT129),
    "",
    IF(
        ISNUMBER(PERCENTAGES!AT129),
        IF(
            PERCENTAGES!AT129 &lt; 0.6,
            "NotKnown",
            "Known"
        ),
        PERCENTAGES!AT129
    )
)</f>
        <v>Known</v>
      </c>
    </row>
    <row r="130">
      <c r="A130" s="1" t="str">
        <f>IF(
    ISERROR(PERCENTAGES!A130),
    "",
    IF(
        ISNUMBER(PERCENTAGES!A130),
        IF(
            PERCENTAGES!A130 &lt; 0.6,
            "NotKnown",
            "Known"
        ),
        PERCENTAGES!A130
    )
)</f>
        <v>31-21</v>
      </c>
      <c r="B130" t="str">
        <f>IF(
    ISERROR(PERCENTAGES!B130),
    "",
    IF(
        ISNUMBER(PERCENTAGES!B130),
        IF(
            PERCENTAGES!B130 &lt; 0.6,
            "NotKnown",
            "Known"
        ),
        PERCENTAGES!B130
    )
)</f>
        <v/>
      </c>
      <c r="C130" t="str">
        <f>IF(
    ISERROR(PERCENTAGES!C130),
    "",
    IF(
        ISNUMBER(PERCENTAGES!C130),
        IF(
            PERCENTAGES!C130 &lt; 0.6,
            "NotKnown",
            "Known"
        ),
        PERCENTAGES!C130
    )
)</f>
        <v>NotKnown</v>
      </c>
      <c r="D130" t="str">
        <f>IF(
    ISERROR(PERCENTAGES!D130),
    "",
    IF(
        ISNUMBER(PERCENTAGES!D130),
        IF(
            PERCENTAGES!D130 &lt; 0.6,
            "NotKnown",
            "Known"
        ),
        PERCENTAGES!D130
    )
)</f>
        <v>NotKnown</v>
      </c>
      <c r="E130" t="str">
        <f>IF(
    ISERROR(PERCENTAGES!E130),
    "",
    IF(
        ISNUMBER(PERCENTAGES!E130),
        IF(
            PERCENTAGES!E130 &lt; 0.6,
            "NotKnown",
            "Known"
        ),
        PERCENTAGES!E130
    )
)</f>
        <v>NotKnown</v>
      </c>
      <c r="F130" t="str">
        <f>IF(
    ISERROR(PERCENTAGES!F130),
    "",
    IF(
        ISNUMBER(PERCENTAGES!F130),
        IF(
            PERCENTAGES!F130 &lt; 0.6,
            "NotKnown",
            "Known"
        ),
        PERCENTAGES!F130
    )
)</f>
        <v>NotKnown</v>
      </c>
      <c r="G130" t="str">
        <f>IF(
    ISERROR(PERCENTAGES!G130),
    "",
    IF(
        ISNUMBER(PERCENTAGES!G130),
        IF(
            PERCENTAGES!G130 &lt; 0.6,
            "NotKnown",
            "Known"
        ),
        PERCENTAGES!G130
    )
)</f>
        <v>NotKnown</v>
      </c>
      <c r="H130" t="str">
        <f>IF(
    ISERROR(PERCENTAGES!H130),
    "",
    IF(
        ISNUMBER(PERCENTAGES!H130),
        IF(
            PERCENTAGES!H130 &lt; 0.6,
            "NotKnown",
            "Known"
        ),
        PERCENTAGES!H130
    )
)</f>
        <v>NotKnown</v>
      </c>
      <c r="I130" t="str">
        <f>IF(
    ISERROR(PERCENTAGES!I130),
    "",
    IF(
        ISNUMBER(PERCENTAGES!I130),
        IF(
            PERCENTAGES!I130 &lt; 0.6,
            "NotKnown",
            "Known"
        ),
        PERCENTAGES!I130
    )
)</f>
        <v>Known</v>
      </c>
      <c r="J130" t="str">
        <f>IF(
    ISERROR(PERCENTAGES!J130),
    "",
    IF(
        ISNUMBER(PERCENTAGES!J130),
        IF(
            PERCENTAGES!J130 &lt; 0.6,
            "NotKnown",
            "Known"
        ),
        PERCENTAGES!J130
    )
)</f>
        <v>NotKnown</v>
      </c>
      <c r="K130" t="str">
        <f>IF(
    ISERROR(PERCENTAGES!K130),
    "",
    IF(
        ISNUMBER(PERCENTAGES!K130),
        IF(
            PERCENTAGES!K130 &lt; 0.6,
            "NotKnown",
            "Known"
        ),
        PERCENTAGES!K130
    )
)</f>
        <v>NotKnown</v>
      </c>
      <c r="L130" t="str">
        <f>IF(
    ISERROR(PERCENTAGES!L130),
    "",
    IF(
        ISNUMBER(PERCENTAGES!L130),
        IF(
            PERCENTAGES!L130 &lt; 0.6,
            "NotKnown",
            "Known"
        ),
        PERCENTAGES!L130
    )
)</f>
        <v>NotKnown</v>
      </c>
      <c r="M130" t="str">
        <f>IF(
    ISERROR(PERCENTAGES!M130),
    "",
    IF(
        ISNUMBER(PERCENTAGES!M130),
        IF(
            PERCENTAGES!M130 &lt; 0.6,
            "NotKnown",
            "Known"
        ),
        PERCENTAGES!M130
    )
)</f>
        <v>NotKnown</v>
      </c>
      <c r="N130" t="str">
        <f>IF(
    ISERROR(PERCENTAGES!N130),
    "",
    IF(
        ISNUMBER(PERCENTAGES!N130),
        IF(
            PERCENTAGES!N130 &lt; 0.6,
            "NotKnown",
            "Known"
        ),
        PERCENTAGES!N130
    )
)</f>
        <v>NotKnown</v>
      </c>
      <c r="O130" t="str">
        <f>IF(
    ISERROR(PERCENTAGES!O130),
    "",
    IF(
        ISNUMBER(PERCENTAGES!O130),
        IF(
            PERCENTAGES!O130 &lt; 0.6,
            "NotKnown",
            "Known"
        ),
        PERCENTAGES!O130
    )
)</f>
        <v>NotKnown</v>
      </c>
      <c r="P130" t="str">
        <f>IF(
    ISERROR(PERCENTAGES!P130),
    "",
    IF(
        ISNUMBER(PERCENTAGES!P130),
        IF(
            PERCENTAGES!P130 &lt; 0.6,
            "NotKnown",
            "Known"
        ),
        PERCENTAGES!P130
    )
)</f>
        <v/>
      </c>
      <c r="Q130" t="str">
        <f>IF(
    ISERROR(PERCENTAGES!Q130),
    "",
    IF(
        ISNUMBER(PERCENTAGES!Q130),
        IF(
            PERCENTAGES!Q130 &lt; 0.6,
            "NotKnown",
            "Known"
        ),
        PERCENTAGES!Q130
    )
)</f>
        <v/>
      </c>
      <c r="R130" t="str">
        <f>IF(
    ISERROR(PERCENTAGES!R130),
    "",
    IF(
        ISNUMBER(PERCENTAGES!R130),
        IF(
            PERCENTAGES!R130 &lt; 0.6,
            "NotKnown",
            "Known"
        ),
        PERCENTAGES!R130
    )
)</f>
        <v>NotKnown</v>
      </c>
      <c r="S130" t="str">
        <f>IF(
    ISERROR(PERCENTAGES!S130),
    "",
    IF(
        ISNUMBER(PERCENTAGES!S130),
        IF(
            PERCENTAGES!S130 &lt; 0.6,
            "NotKnown",
            "Known"
        ),
        PERCENTAGES!S130
    )
)</f>
        <v>NotKnown</v>
      </c>
      <c r="T130" t="str">
        <f>IF(
    ISERROR(PERCENTAGES!T130),
    "",
    IF(
        ISNUMBER(PERCENTAGES!T130),
        IF(
            PERCENTAGES!T130 &lt; 0.6,
            "NotKnown",
            "Known"
        ),
        PERCENTAGES!T130
    )
)</f>
        <v>NotKnown</v>
      </c>
      <c r="U130" t="str">
        <f>IF(
    ISERROR(PERCENTAGES!U130),
    "",
    IF(
        ISNUMBER(PERCENTAGES!U130),
        IF(
            PERCENTAGES!U130 &lt; 0.6,
            "NotKnown",
            "Known"
        ),
        PERCENTAGES!U130
    )
)</f>
        <v>NotKnown</v>
      </c>
      <c r="V130" t="str">
        <f>IF(
    ISERROR(PERCENTAGES!V130),
    "",
    IF(
        ISNUMBER(PERCENTAGES!V130),
        IF(
            PERCENTAGES!V130 &lt; 0.6,
            "NotKnown",
            "Known"
        ),
        PERCENTAGES!V130
    )
)</f>
        <v>NotKnown</v>
      </c>
      <c r="W130" t="str">
        <f>IF(
    ISERROR(PERCENTAGES!W130),
    "",
    IF(
        ISNUMBER(PERCENTAGES!W130),
        IF(
            PERCENTAGES!W130 &lt; 0.6,
            "NotKnown",
            "Known"
        ),
        PERCENTAGES!W130
    )
)</f>
        <v>NotKnown</v>
      </c>
      <c r="X130" t="str">
        <f>IF(
    ISERROR(PERCENTAGES!X130),
    "",
    IF(
        ISNUMBER(PERCENTAGES!X130),
        IF(
            PERCENTAGES!X130 &lt; 0.6,
            "NotKnown",
            "Known"
        ),
        PERCENTAGES!X130
    )
)</f>
        <v>NotKnown</v>
      </c>
      <c r="Y130" t="str">
        <f>IF(
    ISERROR(PERCENTAGES!Y130),
    "",
    IF(
        ISNUMBER(PERCENTAGES!Y130),
        IF(
            PERCENTAGES!Y130 &lt; 0.6,
            "NotKnown",
            "Known"
        ),
        PERCENTAGES!Y130
    )
)</f>
        <v>NotKnown</v>
      </c>
      <c r="Z130" t="str">
        <f>IF(
    ISERROR(PERCENTAGES!Z130),
    "",
    IF(
        ISNUMBER(PERCENTAGES!Z130),
        IF(
            PERCENTAGES!Z130 &lt; 0.6,
            "NotKnown",
            "Known"
        ),
        PERCENTAGES!Z130
    )
)</f>
        <v>NotKnown</v>
      </c>
      <c r="AA130" t="str">
        <f>IF(
    ISERROR(PERCENTAGES!AA130),
    "",
    IF(
        ISNUMBER(PERCENTAGES!AA130),
        IF(
            PERCENTAGES!AA130 &lt; 0.6,
            "NotKnown",
            "Known"
        ),
        PERCENTAGES!AA130
    )
)</f>
        <v>NotKnown</v>
      </c>
      <c r="AB130" t="str">
        <f>IF(
    ISERROR(PERCENTAGES!AB130),
    "",
    IF(
        ISNUMBER(PERCENTAGES!AB130),
        IF(
            PERCENTAGES!AB130 &lt; 0.6,
            "NotKnown",
            "Known"
        ),
        PERCENTAGES!AB130
    )
)</f>
        <v>NotKnown</v>
      </c>
      <c r="AC130" t="str">
        <f>IF(
    ISERROR(PERCENTAGES!AC130),
    "",
    IF(
        ISNUMBER(PERCENTAGES!AC130),
        IF(
            PERCENTAGES!AC130 &lt; 0.6,
            "NotKnown",
            "Known"
        ),
        PERCENTAGES!AC130
    )
)</f>
        <v>Known</v>
      </c>
      <c r="AD130" t="str">
        <f>IF(
    ISERROR(PERCENTAGES!AD130),
    "",
    IF(
        ISNUMBER(PERCENTAGES!AD130),
        IF(
            PERCENTAGES!AD130 &lt; 0.6,
            "NotKnown",
            "Known"
        ),
        PERCENTAGES!AD130
    )
)</f>
        <v/>
      </c>
      <c r="AE130" t="str">
        <f>IF(
    ISERROR(PERCENTAGES!AE130),
    "",
    IF(
        ISNUMBER(PERCENTAGES!AE130),
        IF(
            PERCENTAGES!AE130 &lt; 0.6,
            "NotKnown",
            "Known"
        ),
        PERCENTAGES!AE130
    )
)</f>
        <v/>
      </c>
      <c r="AF130" t="str">
        <f>IF(
    ISERROR(PERCENTAGES!AF130),
    "",
    IF(
        ISNUMBER(PERCENTAGES!AF130),
        IF(
            PERCENTAGES!AF130 &lt; 0.6,
            "NotKnown",
            "Known"
        ),
        PERCENTAGES!AF130
    )
)</f>
        <v>Known</v>
      </c>
      <c r="AG130" t="str">
        <f>IF(
    ISERROR(PERCENTAGES!AG130),
    "",
    IF(
        ISNUMBER(PERCENTAGES!AG130),
        IF(
            PERCENTAGES!AG130 &lt; 0.6,
            "NotKnown",
            "Known"
        ),
        PERCENTAGES!AG130
    )
)</f>
        <v>NotKnown</v>
      </c>
      <c r="AH130" t="str">
        <f>IF(
    ISERROR(PERCENTAGES!AH130),
    "",
    IF(
        ISNUMBER(PERCENTAGES!AH130),
        IF(
            PERCENTAGES!AH130 &lt; 0.6,
            "NotKnown",
            "Known"
        ),
        PERCENTAGES!AH130
    )
)</f>
        <v>NotKnown</v>
      </c>
      <c r="AI130" t="str">
        <f>IF(
    ISERROR(PERCENTAGES!AI130),
    "",
    IF(
        ISNUMBER(PERCENTAGES!AI130),
        IF(
            PERCENTAGES!AI130 &lt; 0.6,
            "NotKnown",
            "Known"
        ),
        PERCENTAGES!AI130
    )
)</f>
        <v>NotKnown</v>
      </c>
      <c r="AJ130" t="str">
        <f>IF(
    ISERROR(PERCENTAGES!AJ130),
    "",
    IF(
        ISNUMBER(PERCENTAGES!AJ130),
        IF(
            PERCENTAGES!AJ130 &lt; 0.6,
            "NotKnown",
            "Known"
        ),
        PERCENTAGES!AJ130
    )
)</f>
        <v/>
      </c>
      <c r="AK130" t="str">
        <f>IF(
    ISERROR(PERCENTAGES!AK130),
    "",
    IF(
        ISNUMBER(PERCENTAGES!AK130),
        IF(
            PERCENTAGES!AK130 &lt; 0.6,
            "NotKnown",
            "Known"
        ),
        PERCENTAGES!AK130
    )
)</f>
        <v>Known</v>
      </c>
      <c r="AL130" t="str">
        <f>IF(
    ISERROR(PERCENTAGES!AL130),
    "",
    IF(
        ISNUMBER(PERCENTAGES!AL130),
        IF(
            PERCENTAGES!AL130 &lt; 0.6,
            "NotKnown",
            "Known"
        ),
        PERCENTAGES!AL130
    )
)</f>
        <v>NotKnown</v>
      </c>
      <c r="AM130" t="str">
        <f>IF(
    ISERROR(PERCENTAGES!AM130),
    "",
    IF(
        ISNUMBER(PERCENTAGES!AM130),
        IF(
            PERCENTAGES!AM130 &lt; 0.6,
            "NotKnown",
            "Known"
        ),
        PERCENTAGES!AM130
    )
)</f>
        <v/>
      </c>
      <c r="AN130" t="str">
        <f>IF(
    ISERROR(PERCENTAGES!AN130),
    "",
    IF(
        ISNUMBER(PERCENTAGES!AN130),
        IF(
            PERCENTAGES!AN130 &lt; 0.6,
            "NotKnown",
            "Known"
        ),
        PERCENTAGES!AN130
    )
)</f>
        <v/>
      </c>
      <c r="AO130" t="str">
        <f>IF(
    ISERROR(PERCENTAGES!AO130),
    "",
    IF(
        ISNUMBER(PERCENTAGES!AO130),
        IF(
            PERCENTAGES!AO130 &lt; 0.6,
            "NotKnown",
            "Known"
        ),
        PERCENTAGES!AO130
    )
)</f>
        <v/>
      </c>
      <c r="AP130" t="str">
        <f>IF(
    ISERROR(PERCENTAGES!AP130),
    "",
    IF(
        ISNUMBER(PERCENTAGES!AP130),
        IF(
            PERCENTAGES!AP130 &lt; 0.6,
            "NotKnown",
            "Known"
        ),
        PERCENTAGES!AP130
    )
)</f>
        <v>NotKnown</v>
      </c>
      <c r="AQ130" t="str">
        <f>IF(
    ISERROR(PERCENTAGES!AQ130),
    "",
    IF(
        ISNUMBER(PERCENTAGES!AQ130),
        IF(
            PERCENTAGES!AQ130 &lt; 0.6,
            "NotKnown",
            "Known"
        ),
        PERCENTAGES!AQ130
    )
)</f>
        <v/>
      </c>
      <c r="AR130" t="str">
        <f>IF(
    ISERROR(PERCENTAGES!AR130),
    "",
    IF(
        ISNUMBER(PERCENTAGES!AR130),
        IF(
            PERCENTAGES!AR130 &lt; 0.6,
            "NotKnown",
            "Known"
        ),
        PERCENTAGES!AR130
    )
)</f>
        <v>NotKnown</v>
      </c>
      <c r="AS130" t="str">
        <f>IF(
    ISERROR(PERCENTAGES!AS130),
    "",
    IF(
        ISNUMBER(PERCENTAGES!AS130),
        IF(
            PERCENTAGES!AS130 &lt; 0.6,
            "NotKnown",
            "Known"
        ),
        PERCENTAGES!AS130
    )
)</f>
        <v>NotKnown</v>
      </c>
      <c r="AT130" t="str">
        <f>IF(
    ISERROR(PERCENTAGES!AT130),
    "",
    IF(
        ISNUMBER(PERCENTAGES!AT130),
        IF(
            PERCENTAGES!AT130 &lt; 0.6,
            "NotKnown",
            "Known"
        ),
        PERCENTAGES!AT130
    )
)</f>
        <v>NotKnown</v>
      </c>
    </row>
    <row r="131">
      <c r="A131" s="1" t="str">
        <f>IF(
    ISERROR(PERCENTAGES!A131),
    "",
    IF(
        ISNUMBER(PERCENTAGES!A131),
        IF(
            PERCENTAGES!A131 &lt; 0.6,
            "NotKnown",
            "Known"
        ),
        PERCENTAGES!A131
    )
)</f>
        <v>31-22</v>
      </c>
      <c r="B131" t="str">
        <f>IF(
    ISERROR(PERCENTAGES!B131),
    "",
    IF(
        ISNUMBER(PERCENTAGES!B131),
        IF(
            PERCENTAGES!B131 &lt; 0.6,
            "NotKnown",
            "Known"
        ),
        PERCENTAGES!B131
    )
)</f>
        <v/>
      </c>
      <c r="C131" t="str">
        <f>IF(
    ISERROR(PERCENTAGES!C131),
    "",
    IF(
        ISNUMBER(PERCENTAGES!C131),
        IF(
            PERCENTAGES!C131 &lt; 0.6,
            "NotKnown",
            "Known"
        ),
        PERCENTAGES!C131
    )
)</f>
        <v>NotKnown</v>
      </c>
      <c r="D131" t="str">
        <f>IF(
    ISERROR(PERCENTAGES!D131),
    "",
    IF(
        ISNUMBER(PERCENTAGES!D131),
        IF(
            PERCENTAGES!D131 &lt; 0.6,
            "NotKnown",
            "Known"
        ),
        PERCENTAGES!D131
    )
)</f>
        <v>NotKnown</v>
      </c>
      <c r="E131" t="str">
        <f>IF(
    ISERROR(PERCENTAGES!E131),
    "",
    IF(
        ISNUMBER(PERCENTAGES!E131),
        IF(
            PERCENTAGES!E131 &lt; 0.6,
            "NotKnown",
            "Known"
        ),
        PERCENTAGES!E131
    )
)</f>
        <v>NotKnown</v>
      </c>
      <c r="F131" t="str">
        <f>IF(
    ISERROR(PERCENTAGES!F131),
    "",
    IF(
        ISNUMBER(PERCENTAGES!F131),
        IF(
            PERCENTAGES!F131 &lt; 0.6,
            "NotKnown",
            "Known"
        ),
        PERCENTAGES!F131
    )
)</f>
        <v>NotKnown</v>
      </c>
      <c r="G131" t="str">
        <f>IF(
    ISERROR(PERCENTAGES!G131),
    "",
    IF(
        ISNUMBER(PERCENTAGES!G131),
        IF(
            PERCENTAGES!G131 &lt; 0.6,
            "NotKnown",
            "Known"
        ),
        PERCENTAGES!G131
    )
)</f>
        <v>NotKnown</v>
      </c>
      <c r="H131" t="str">
        <f>IF(
    ISERROR(PERCENTAGES!H131),
    "",
    IF(
        ISNUMBER(PERCENTAGES!H131),
        IF(
            PERCENTAGES!H131 &lt; 0.6,
            "NotKnown",
            "Known"
        ),
        PERCENTAGES!H131
    )
)</f>
        <v>NotKnown</v>
      </c>
      <c r="I131" t="str">
        <f>IF(
    ISERROR(PERCENTAGES!I131),
    "",
    IF(
        ISNUMBER(PERCENTAGES!I131),
        IF(
            PERCENTAGES!I131 &lt; 0.6,
            "NotKnown",
            "Known"
        ),
        PERCENTAGES!I131
    )
)</f>
        <v>Known</v>
      </c>
      <c r="J131" t="str">
        <f>IF(
    ISERROR(PERCENTAGES!J131),
    "",
    IF(
        ISNUMBER(PERCENTAGES!J131),
        IF(
            PERCENTAGES!J131 &lt; 0.6,
            "NotKnown",
            "Known"
        ),
        PERCENTAGES!J131
    )
)</f>
        <v>NotKnown</v>
      </c>
      <c r="K131" t="str">
        <f>IF(
    ISERROR(PERCENTAGES!K131),
    "",
    IF(
        ISNUMBER(PERCENTAGES!K131),
        IF(
            PERCENTAGES!K131 &lt; 0.6,
            "NotKnown",
            "Known"
        ),
        PERCENTAGES!K131
    )
)</f>
        <v>NotKnown</v>
      </c>
      <c r="L131" t="str">
        <f>IF(
    ISERROR(PERCENTAGES!L131),
    "",
    IF(
        ISNUMBER(PERCENTAGES!L131),
        IF(
            PERCENTAGES!L131 &lt; 0.6,
            "NotKnown",
            "Known"
        ),
        PERCENTAGES!L131
    )
)</f>
        <v>Known</v>
      </c>
      <c r="M131" t="str">
        <f>IF(
    ISERROR(PERCENTAGES!M131),
    "",
    IF(
        ISNUMBER(PERCENTAGES!M131),
        IF(
            PERCENTAGES!M131 &lt; 0.6,
            "NotKnown",
            "Known"
        ),
        PERCENTAGES!M131
    )
)</f>
        <v>NotKnown</v>
      </c>
      <c r="N131" t="str">
        <f>IF(
    ISERROR(PERCENTAGES!N131),
    "",
    IF(
        ISNUMBER(PERCENTAGES!N131),
        IF(
            PERCENTAGES!N131 &lt; 0.6,
            "NotKnown",
            "Known"
        ),
        PERCENTAGES!N131
    )
)</f>
        <v>NotKnown</v>
      </c>
      <c r="O131" t="str">
        <f>IF(
    ISERROR(PERCENTAGES!O131),
    "",
    IF(
        ISNUMBER(PERCENTAGES!O131),
        IF(
            PERCENTAGES!O131 &lt; 0.6,
            "NotKnown",
            "Known"
        ),
        PERCENTAGES!O131
    )
)</f>
        <v>NotKnown</v>
      </c>
      <c r="P131" t="str">
        <f>IF(
    ISERROR(PERCENTAGES!P131),
    "",
    IF(
        ISNUMBER(PERCENTAGES!P131),
        IF(
            PERCENTAGES!P131 &lt; 0.6,
            "NotKnown",
            "Known"
        ),
        PERCENTAGES!P131
    )
)</f>
        <v/>
      </c>
      <c r="Q131" t="str">
        <f>IF(
    ISERROR(PERCENTAGES!Q131),
    "",
    IF(
        ISNUMBER(PERCENTAGES!Q131),
        IF(
            PERCENTAGES!Q131 &lt; 0.6,
            "NotKnown",
            "Known"
        ),
        PERCENTAGES!Q131
    )
)</f>
        <v/>
      </c>
      <c r="R131" t="str">
        <f>IF(
    ISERROR(PERCENTAGES!R131),
    "",
    IF(
        ISNUMBER(PERCENTAGES!R131),
        IF(
            PERCENTAGES!R131 &lt; 0.6,
            "NotKnown",
            "Known"
        ),
        PERCENTAGES!R131
    )
)</f>
        <v>NotKnown</v>
      </c>
      <c r="S131" t="str">
        <f>IF(
    ISERROR(PERCENTAGES!S131),
    "",
    IF(
        ISNUMBER(PERCENTAGES!S131),
        IF(
            PERCENTAGES!S131 &lt; 0.6,
            "NotKnown",
            "Known"
        ),
        PERCENTAGES!S131
    )
)</f>
        <v>NotKnown</v>
      </c>
      <c r="T131" t="str">
        <f>IF(
    ISERROR(PERCENTAGES!T131),
    "",
    IF(
        ISNUMBER(PERCENTAGES!T131),
        IF(
            PERCENTAGES!T131 &lt; 0.6,
            "NotKnown",
            "Known"
        ),
        PERCENTAGES!T131
    )
)</f>
        <v>NotKnown</v>
      </c>
      <c r="U131" t="str">
        <f>IF(
    ISERROR(PERCENTAGES!U131),
    "",
    IF(
        ISNUMBER(PERCENTAGES!U131),
        IF(
            PERCENTAGES!U131 &lt; 0.6,
            "NotKnown",
            "Known"
        ),
        PERCENTAGES!U131
    )
)</f>
        <v>NotKnown</v>
      </c>
      <c r="V131" t="str">
        <f>IF(
    ISERROR(PERCENTAGES!V131),
    "",
    IF(
        ISNUMBER(PERCENTAGES!V131),
        IF(
            PERCENTAGES!V131 &lt; 0.6,
            "NotKnown",
            "Known"
        ),
        PERCENTAGES!V131
    )
)</f>
        <v>NotKnown</v>
      </c>
      <c r="W131" t="str">
        <f>IF(
    ISERROR(PERCENTAGES!W131),
    "",
    IF(
        ISNUMBER(PERCENTAGES!W131),
        IF(
            PERCENTAGES!W131 &lt; 0.6,
            "NotKnown",
            "Known"
        ),
        PERCENTAGES!W131
    )
)</f>
        <v>NotKnown</v>
      </c>
      <c r="X131" t="str">
        <f>IF(
    ISERROR(PERCENTAGES!X131),
    "",
    IF(
        ISNUMBER(PERCENTAGES!X131),
        IF(
            PERCENTAGES!X131 &lt; 0.6,
            "NotKnown",
            "Known"
        ),
        PERCENTAGES!X131
    )
)</f>
        <v>NotKnown</v>
      </c>
      <c r="Y131" t="str">
        <f>IF(
    ISERROR(PERCENTAGES!Y131),
    "",
    IF(
        ISNUMBER(PERCENTAGES!Y131),
        IF(
            PERCENTAGES!Y131 &lt; 0.6,
            "NotKnown",
            "Known"
        ),
        PERCENTAGES!Y131
    )
)</f>
        <v>NotKnown</v>
      </c>
      <c r="Z131" t="str">
        <f>IF(
    ISERROR(PERCENTAGES!Z131),
    "",
    IF(
        ISNUMBER(PERCENTAGES!Z131),
        IF(
            PERCENTAGES!Z131 &lt; 0.6,
            "NotKnown",
            "Known"
        ),
        PERCENTAGES!Z131
    )
)</f>
        <v>NotKnown</v>
      </c>
      <c r="AA131" t="str">
        <f>IF(
    ISERROR(PERCENTAGES!AA131),
    "",
    IF(
        ISNUMBER(PERCENTAGES!AA131),
        IF(
            PERCENTAGES!AA131 &lt; 0.6,
            "NotKnown",
            "Known"
        ),
        PERCENTAGES!AA131
    )
)</f>
        <v>Known</v>
      </c>
      <c r="AB131" t="str">
        <f>IF(
    ISERROR(PERCENTAGES!AB131),
    "",
    IF(
        ISNUMBER(PERCENTAGES!AB131),
        IF(
            PERCENTAGES!AB131 &lt; 0.6,
            "NotKnown",
            "Known"
        ),
        PERCENTAGES!AB131
    )
)</f>
        <v>NotKnown</v>
      </c>
      <c r="AC131" t="str">
        <f>IF(
    ISERROR(PERCENTAGES!AC131),
    "",
    IF(
        ISNUMBER(PERCENTAGES!AC131),
        IF(
            PERCENTAGES!AC131 &lt; 0.6,
            "NotKnown",
            "Known"
        ),
        PERCENTAGES!AC131
    )
)</f>
        <v>NotKnown</v>
      </c>
      <c r="AD131" t="str">
        <f>IF(
    ISERROR(PERCENTAGES!AD131),
    "",
    IF(
        ISNUMBER(PERCENTAGES!AD131),
        IF(
            PERCENTAGES!AD131 &lt; 0.6,
            "NotKnown",
            "Known"
        ),
        PERCENTAGES!AD131
    )
)</f>
        <v/>
      </c>
      <c r="AE131" t="str">
        <f>IF(
    ISERROR(PERCENTAGES!AE131),
    "",
    IF(
        ISNUMBER(PERCENTAGES!AE131),
        IF(
            PERCENTAGES!AE131 &lt; 0.6,
            "NotKnown",
            "Known"
        ),
        PERCENTAGES!AE131
    )
)</f>
        <v/>
      </c>
      <c r="AF131" t="str">
        <f>IF(
    ISERROR(PERCENTAGES!AF131),
    "",
    IF(
        ISNUMBER(PERCENTAGES!AF131),
        IF(
            PERCENTAGES!AF131 &lt; 0.6,
            "NotKnown",
            "Known"
        ),
        PERCENTAGES!AF131
    )
)</f>
        <v>Known</v>
      </c>
      <c r="AG131" t="str">
        <f>IF(
    ISERROR(PERCENTAGES!AG131),
    "",
    IF(
        ISNUMBER(PERCENTAGES!AG131),
        IF(
            PERCENTAGES!AG131 &lt; 0.6,
            "NotKnown",
            "Known"
        ),
        PERCENTAGES!AG131
    )
)</f>
        <v>NotKnown</v>
      </c>
      <c r="AH131" t="str">
        <f>IF(
    ISERROR(PERCENTAGES!AH131),
    "",
    IF(
        ISNUMBER(PERCENTAGES!AH131),
        IF(
            PERCENTAGES!AH131 &lt; 0.6,
            "NotKnown",
            "Known"
        ),
        PERCENTAGES!AH131
    )
)</f>
        <v>Known</v>
      </c>
      <c r="AI131" t="str">
        <f>IF(
    ISERROR(PERCENTAGES!AI131),
    "",
    IF(
        ISNUMBER(PERCENTAGES!AI131),
        IF(
            PERCENTAGES!AI131 &lt; 0.6,
            "NotKnown",
            "Known"
        ),
        PERCENTAGES!AI131
    )
)</f>
        <v>Known</v>
      </c>
      <c r="AJ131" t="str">
        <f>IF(
    ISERROR(PERCENTAGES!AJ131),
    "",
    IF(
        ISNUMBER(PERCENTAGES!AJ131),
        IF(
            PERCENTAGES!AJ131 &lt; 0.6,
            "NotKnown",
            "Known"
        ),
        PERCENTAGES!AJ131
    )
)</f>
        <v/>
      </c>
      <c r="AK131" t="str">
        <f>IF(
    ISERROR(PERCENTAGES!AK131),
    "",
    IF(
        ISNUMBER(PERCENTAGES!AK131),
        IF(
            PERCENTAGES!AK131 &lt; 0.6,
            "NotKnown",
            "Known"
        ),
        PERCENTAGES!AK131
    )
)</f>
        <v>NotKnown</v>
      </c>
      <c r="AL131" t="str">
        <f>IF(
    ISERROR(PERCENTAGES!AL131),
    "",
    IF(
        ISNUMBER(PERCENTAGES!AL131),
        IF(
            PERCENTAGES!AL131 &lt; 0.6,
            "NotKnown",
            "Known"
        ),
        PERCENTAGES!AL131
    )
)</f>
        <v>NotKnown</v>
      </c>
      <c r="AM131" t="str">
        <f>IF(
    ISERROR(PERCENTAGES!AM131),
    "",
    IF(
        ISNUMBER(PERCENTAGES!AM131),
        IF(
            PERCENTAGES!AM131 &lt; 0.6,
            "NotKnown",
            "Known"
        ),
        PERCENTAGES!AM131
    )
)</f>
        <v/>
      </c>
      <c r="AN131" t="str">
        <f>IF(
    ISERROR(PERCENTAGES!AN131),
    "",
    IF(
        ISNUMBER(PERCENTAGES!AN131),
        IF(
            PERCENTAGES!AN131 &lt; 0.6,
            "NotKnown",
            "Known"
        ),
        PERCENTAGES!AN131
    )
)</f>
        <v/>
      </c>
      <c r="AO131" t="str">
        <f>IF(
    ISERROR(PERCENTAGES!AO131),
    "",
    IF(
        ISNUMBER(PERCENTAGES!AO131),
        IF(
            PERCENTAGES!AO131 &lt; 0.6,
            "NotKnown",
            "Known"
        ),
        PERCENTAGES!AO131
    )
)</f>
        <v/>
      </c>
      <c r="AP131" t="str">
        <f>IF(
    ISERROR(PERCENTAGES!AP131),
    "",
    IF(
        ISNUMBER(PERCENTAGES!AP131),
        IF(
            PERCENTAGES!AP131 &lt; 0.6,
            "NotKnown",
            "Known"
        ),
        PERCENTAGES!AP131
    )
)</f>
        <v>NotKnown</v>
      </c>
      <c r="AQ131" t="str">
        <f>IF(
    ISERROR(PERCENTAGES!AQ131),
    "",
    IF(
        ISNUMBER(PERCENTAGES!AQ131),
        IF(
            PERCENTAGES!AQ131 &lt; 0.6,
            "NotKnown",
            "Known"
        ),
        PERCENTAGES!AQ131
    )
)</f>
        <v/>
      </c>
      <c r="AR131" t="str">
        <f>IF(
    ISERROR(PERCENTAGES!AR131),
    "",
    IF(
        ISNUMBER(PERCENTAGES!AR131),
        IF(
            PERCENTAGES!AR131 &lt; 0.6,
            "NotKnown",
            "Known"
        ),
        PERCENTAGES!AR131
    )
)</f>
        <v>NotKnown</v>
      </c>
      <c r="AS131" t="str">
        <f>IF(
    ISERROR(PERCENTAGES!AS131),
    "",
    IF(
        ISNUMBER(PERCENTAGES!AS131),
        IF(
            PERCENTAGES!AS131 &lt; 0.6,
            "NotKnown",
            "Known"
        ),
        PERCENTAGES!AS131
    )
)</f>
        <v>NotKnown</v>
      </c>
      <c r="AT131" t="str">
        <f>IF(
    ISERROR(PERCENTAGES!AT131),
    "",
    IF(
        ISNUMBER(PERCENTAGES!AT131),
        IF(
            PERCENTAGES!AT131 &lt; 0.6,
            "NotKnown",
            "Known"
        ),
        PERCENTAGES!AT131
    )
)</f>
        <v>NotKnown</v>
      </c>
    </row>
    <row r="132">
      <c r="A132" s="1" t="str">
        <f>IF(
    ISERROR(PERCENTAGES!A132),
    "",
    IF(
        ISNUMBER(PERCENTAGES!A132),
        IF(
            PERCENTAGES!A132 &lt; 0.6,
            "NotKnown",
            "Known"
        ),
        PERCENTAGES!A132
    )
)</f>
        <v>31-23</v>
      </c>
      <c r="B132" t="str">
        <f>IF(
    ISERROR(PERCENTAGES!B132),
    "",
    IF(
        ISNUMBER(PERCENTAGES!B132),
        IF(
            PERCENTAGES!B132 &lt; 0.6,
            "NotKnown",
            "Known"
        ),
        PERCENTAGES!B132
    )
)</f>
        <v/>
      </c>
      <c r="C132" t="str">
        <f>IF(
    ISERROR(PERCENTAGES!C132),
    "",
    IF(
        ISNUMBER(PERCENTAGES!C132),
        IF(
            PERCENTAGES!C132 &lt; 0.6,
            "NotKnown",
            "Known"
        ),
        PERCENTAGES!C132
    )
)</f>
        <v>Known</v>
      </c>
      <c r="D132" t="str">
        <f>IF(
    ISERROR(PERCENTAGES!D132),
    "",
    IF(
        ISNUMBER(PERCENTAGES!D132),
        IF(
            PERCENTAGES!D132 &lt; 0.6,
            "NotKnown",
            "Known"
        ),
        PERCENTAGES!D132
    )
)</f>
        <v>NotKnown</v>
      </c>
      <c r="E132" t="str">
        <f>IF(
    ISERROR(PERCENTAGES!E132),
    "",
    IF(
        ISNUMBER(PERCENTAGES!E132),
        IF(
            PERCENTAGES!E132 &lt; 0.6,
            "NotKnown",
            "Known"
        ),
        PERCENTAGES!E132
    )
)</f>
        <v>NotKnown</v>
      </c>
      <c r="F132" t="str">
        <f>IF(
    ISERROR(PERCENTAGES!F132),
    "",
    IF(
        ISNUMBER(PERCENTAGES!F132),
        IF(
            PERCENTAGES!F132 &lt; 0.6,
            "NotKnown",
            "Known"
        ),
        PERCENTAGES!F132
    )
)</f>
        <v>Known</v>
      </c>
      <c r="G132" t="str">
        <f>IF(
    ISERROR(PERCENTAGES!G132),
    "",
    IF(
        ISNUMBER(PERCENTAGES!G132),
        IF(
            PERCENTAGES!G132 &lt; 0.6,
            "NotKnown",
            "Known"
        ),
        PERCENTAGES!G132
    )
)</f>
        <v>Known</v>
      </c>
      <c r="H132" t="str">
        <f>IF(
    ISERROR(PERCENTAGES!H132),
    "",
    IF(
        ISNUMBER(PERCENTAGES!H132),
        IF(
            PERCENTAGES!H132 &lt; 0.6,
            "NotKnown",
            "Known"
        ),
        PERCENTAGES!H132
    )
)</f>
        <v>NotKnown</v>
      </c>
      <c r="I132" t="str">
        <f>IF(
    ISERROR(PERCENTAGES!I132),
    "",
    IF(
        ISNUMBER(PERCENTAGES!I132),
        IF(
            PERCENTAGES!I132 &lt; 0.6,
            "NotKnown",
            "Known"
        ),
        PERCENTAGES!I132
    )
)</f>
        <v>Known</v>
      </c>
      <c r="J132" t="str">
        <f>IF(
    ISERROR(PERCENTAGES!J132),
    "",
    IF(
        ISNUMBER(PERCENTAGES!J132),
        IF(
            PERCENTAGES!J132 &lt; 0.6,
            "NotKnown",
            "Known"
        ),
        PERCENTAGES!J132
    )
)</f>
        <v>NotKnown</v>
      </c>
      <c r="K132" t="str">
        <f>IF(
    ISERROR(PERCENTAGES!K132),
    "",
    IF(
        ISNUMBER(PERCENTAGES!K132),
        IF(
            PERCENTAGES!K132 &lt; 0.6,
            "NotKnown",
            "Known"
        ),
        PERCENTAGES!K132
    )
)</f>
        <v>NotKnown</v>
      </c>
      <c r="L132" t="str">
        <f>IF(
    ISERROR(PERCENTAGES!L132),
    "",
    IF(
        ISNUMBER(PERCENTAGES!L132),
        IF(
            PERCENTAGES!L132 &lt; 0.6,
            "NotKnown",
            "Known"
        ),
        PERCENTAGES!L132
    )
)</f>
        <v>Known</v>
      </c>
      <c r="M132" t="str">
        <f>IF(
    ISERROR(PERCENTAGES!M132),
    "",
    IF(
        ISNUMBER(PERCENTAGES!M132),
        IF(
            PERCENTAGES!M132 &lt; 0.6,
            "NotKnown",
            "Known"
        ),
        PERCENTAGES!M132
    )
)</f>
        <v>NotKnown</v>
      </c>
      <c r="N132" t="str">
        <f>IF(
    ISERROR(PERCENTAGES!N132),
    "",
    IF(
        ISNUMBER(PERCENTAGES!N132),
        IF(
            PERCENTAGES!N132 &lt; 0.6,
            "NotKnown",
            "Known"
        ),
        PERCENTAGES!N132
    )
)</f>
        <v>NotKnown</v>
      </c>
      <c r="O132" t="str">
        <f>IF(
    ISERROR(PERCENTAGES!O132),
    "",
    IF(
        ISNUMBER(PERCENTAGES!O132),
        IF(
            PERCENTAGES!O132 &lt; 0.6,
            "NotKnown",
            "Known"
        ),
        PERCENTAGES!O132
    )
)</f>
        <v>NotKnown</v>
      </c>
      <c r="P132" t="str">
        <f>IF(
    ISERROR(PERCENTAGES!P132),
    "",
    IF(
        ISNUMBER(PERCENTAGES!P132),
        IF(
            PERCENTAGES!P132 &lt; 0.6,
            "NotKnown",
            "Known"
        ),
        PERCENTAGES!P132
    )
)</f>
        <v/>
      </c>
      <c r="Q132" t="str">
        <f>IF(
    ISERROR(PERCENTAGES!Q132),
    "",
    IF(
        ISNUMBER(PERCENTAGES!Q132),
        IF(
            PERCENTAGES!Q132 &lt; 0.6,
            "NotKnown",
            "Known"
        ),
        PERCENTAGES!Q132
    )
)</f>
        <v/>
      </c>
      <c r="R132" t="str">
        <f>IF(
    ISERROR(PERCENTAGES!R132),
    "",
    IF(
        ISNUMBER(PERCENTAGES!R132),
        IF(
            PERCENTAGES!R132 &lt; 0.6,
            "NotKnown",
            "Known"
        ),
        PERCENTAGES!R132
    )
)</f>
        <v>NotKnown</v>
      </c>
      <c r="S132" t="str">
        <f>IF(
    ISERROR(PERCENTAGES!S132),
    "",
    IF(
        ISNUMBER(PERCENTAGES!S132),
        IF(
            PERCENTAGES!S132 &lt; 0.6,
            "NotKnown",
            "Known"
        ),
        PERCENTAGES!S132
    )
)</f>
        <v>NotKnown</v>
      </c>
      <c r="T132" t="str">
        <f>IF(
    ISERROR(PERCENTAGES!T132),
    "",
    IF(
        ISNUMBER(PERCENTAGES!T132),
        IF(
            PERCENTAGES!T132 &lt; 0.6,
            "NotKnown",
            "Known"
        ),
        PERCENTAGES!T132
    )
)</f>
        <v>NotKnown</v>
      </c>
      <c r="U132" t="str">
        <f>IF(
    ISERROR(PERCENTAGES!U132),
    "",
    IF(
        ISNUMBER(PERCENTAGES!U132),
        IF(
            PERCENTAGES!U132 &lt; 0.6,
            "NotKnown",
            "Known"
        ),
        PERCENTAGES!U132
    )
)</f>
        <v>NotKnown</v>
      </c>
      <c r="V132" t="str">
        <f>IF(
    ISERROR(PERCENTAGES!V132),
    "",
    IF(
        ISNUMBER(PERCENTAGES!V132),
        IF(
            PERCENTAGES!V132 &lt; 0.6,
            "NotKnown",
            "Known"
        ),
        PERCENTAGES!V132
    )
)</f>
        <v>NotKnown</v>
      </c>
      <c r="W132" t="str">
        <f>IF(
    ISERROR(PERCENTAGES!W132),
    "",
    IF(
        ISNUMBER(PERCENTAGES!W132),
        IF(
            PERCENTAGES!W132 &lt; 0.6,
            "NotKnown",
            "Known"
        ),
        PERCENTAGES!W132
    )
)</f>
        <v>NotKnown</v>
      </c>
      <c r="X132" t="str">
        <f>IF(
    ISERROR(PERCENTAGES!X132),
    "",
    IF(
        ISNUMBER(PERCENTAGES!X132),
        IF(
            PERCENTAGES!X132 &lt; 0.6,
            "NotKnown",
            "Known"
        ),
        PERCENTAGES!X132
    )
)</f>
        <v>NotKnown</v>
      </c>
      <c r="Y132" t="str">
        <f>IF(
    ISERROR(PERCENTAGES!Y132),
    "",
    IF(
        ISNUMBER(PERCENTAGES!Y132),
        IF(
            PERCENTAGES!Y132 &lt; 0.6,
            "NotKnown",
            "Known"
        ),
        PERCENTAGES!Y132
    )
)</f>
        <v>NotKnown</v>
      </c>
      <c r="Z132" t="str">
        <f>IF(
    ISERROR(PERCENTAGES!Z132),
    "",
    IF(
        ISNUMBER(PERCENTAGES!Z132),
        IF(
            PERCENTAGES!Z132 &lt; 0.6,
            "NotKnown",
            "Known"
        ),
        PERCENTAGES!Z132
    )
)</f>
        <v>NotKnown</v>
      </c>
      <c r="AA132" t="str">
        <f>IF(
    ISERROR(PERCENTAGES!AA132),
    "",
    IF(
        ISNUMBER(PERCENTAGES!AA132),
        IF(
            PERCENTAGES!AA132 &lt; 0.6,
            "NotKnown",
            "Known"
        ),
        PERCENTAGES!AA132
    )
)</f>
        <v>NotKnown</v>
      </c>
      <c r="AB132" t="str">
        <f>IF(
    ISERROR(PERCENTAGES!AB132),
    "",
    IF(
        ISNUMBER(PERCENTAGES!AB132),
        IF(
            PERCENTAGES!AB132 &lt; 0.6,
            "NotKnown",
            "Known"
        ),
        PERCENTAGES!AB132
    )
)</f>
        <v>Known</v>
      </c>
      <c r="AC132" t="str">
        <f>IF(
    ISERROR(PERCENTAGES!AC132),
    "",
    IF(
        ISNUMBER(PERCENTAGES!AC132),
        IF(
            PERCENTAGES!AC132 &lt; 0.6,
            "NotKnown",
            "Known"
        ),
        PERCENTAGES!AC132
    )
)</f>
        <v>Known</v>
      </c>
      <c r="AD132" t="str">
        <f>IF(
    ISERROR(PERCENTAGES!AD132),
    "",
    IF(
        ISNUMBER(PERCENTAGES!AD132),
        IF(
            PERCENTAGES!AD132 &lt; 0.6,
            "NotKnown",
            "Known"
        ),
        PERCENTAGES!AD132
    )
)</f>
        <v/>
      </c>
      <c r="AE132" t="str">
        <f>IF(
    ISERROR(PERCENTAGES!AE132),
    "",
    IF(
        ISNUMBER(PERCENTAGES!AE132),
        IF(
            PERCENTAGES!AE132 &lt; 0.6,
            "NotKnown",
            "Known"
        ),
        PERCENTAGES!AE132
    )
)</f>
        <v/>
      </c>
      <c r="AF132" t="str">
        <f>IF(
    ISERROR(PERCENTAGES!AF132),
    "",
    IF(
        ISNUMBER(PERCENTAGES!AF132),
        IF(
            PERCENTAGES!AF132 &lt; 0.6,
            "NotKnown",
            "Known"
        ),
        PERCENTAGES!AF132
    )
)</f>
        <v>NotKnown</v>
      </c>
      <c r="AG132" t="str">
        <f>IF(
    ISERROR(PERCENTAGES!AG132),
    "",
    IF(
        ISNUMBER(PERCENTAGES!AG132),
        IF(
            PERCENTAGES!AG132 &lt; 0.6,
            "NotKnown",
            "Known"
        ),
        PERCENTAGES!AG132
    )
)</f>
        <v>NotKnown</v>
      </c>
      <c r="AH132" t="str">
        <f>IF(
    ISERROR(PERCENTAGES!AH132),
    "",
    IF(
        ISNUMBER(PERCENTAGES!AH132),
        IF(
            PERCENTAGES!AH132 &lt; 0.6,
            "NotKnown",
            "Known"
        ),
        PERCENTAGES!AH132
    )
)</f>
        <v>NotKnown</v>
      </c>
      <c r="AI132" t="str">
        <f>IF(
    ISERROR(PERCENTAGES!AI132),
    "",
    IF(
        ISNUMBER(PERCENTAGES!AI132),
        IF(
            PERCENTAGES!AI132 &lt; 0.6,
            "NotKnown",
            "Known"
        ),
        PERCENTAGES!AI132
    )
)</f>
        <v>Known</v>
      </c>
      <c r="AJ132" t="str">
        <f>IF(
    ISERROR(PERCENTAGES!AJ132),
    "",
    IF(
        ISNUMBER(PERCENTAGES!AJ132),
        IF(
            PERCENTAGES!AJ132 &lt; 0.6,
            "NotKnown",
            "Known"
        ),
        PERCENTAGES!AJ132
    )
)</f>
        <v/>
      </c>
      <c r="AK132" t="str">
        <f>IF(
    ISERROR(PERCENTAGES!AK132),
    "",
    IF(
        ISNUMBER(PERCENTAGES!AK132),
        IF(
            PERCENTAGES!AK132 &lt; 0.6,
            "NotKnown",
            "Known"
        ),
        PERCENTAGES!AK132
    )
)</f>
        <v>Known</v>
      </c>
      <c r="AL132" t="str">
        <f>IF(
    ISERROR(PERCENTAGES!AL132),
    "",
    IF(
        ISNUMBER(PERCENTAGES!AL132),
        IF(
            PERCENTAGES!AL132 &lt; 0.6,
            "NotKnown",
            "Known"
        ),
        PERCENTAGES!AL132
    )
)</f>
        <v>NotKnown</v>
      </c>
      <c r="AM132" t="str">
        <f>IF(
    ISERROR(PERCENTAGES!AM132),
    "",
    IF(
        ISNUMBER(PERCENTAGES!AM132),
        IF(
            PERCENTAGES!AM132 &lt; 0.6,
            "NotKnown",
            "Known"
        ),
        PERCENTAGES!AM132
    )
)</f>
        <v/>
      </c>
      <c r="AN132" t="str">
        <f>IF(
    ISERROR(PERCENTAGES!AN132),
    "",
    IF(
        ISNUMBER(PERCENTAGES!AN132),
        IF(
            PERCENTAGES!AN132 &lt; 0.6,
            "NotKnown",
            "Known"
        ),
        PERCENTAGES!AN132
    )
)</f>
        <v/>
      </c>
      <c r="AO132" t="str">
        <f>IF(
    ISERROR(PERCENTAGES!AO132),
    "",
    IF(
        ISNUMBER(PERCENTAGES!AO132),
        IF(
            PERCENTAGES!AO132 &lt; 0.6,
            "NotKnown",
            "Known"
        ),
        PERCENTAGES!AO132
    )
)</f>
        <v/>
      </c>
      <c r="AP132" t="str">
        <f>IF(
    ISERROR(PERCENTAGES!AP132),
    "",
    IF(
        ISNUMBER(PERCENTAGES!AP132),
        IF(
            PERCENTAGES!AP132 &lt; 0.6,
            "NotKnown",
            "Known"
        ),
        PERCENTAGES!AP132
    )
)</f>
        <v>NotKnown</v>
      </c>
      <c r="AQ132" t="str">
        <f>IF(
    ISERROR(PERCENTAGES!AQ132),
    "",
    IF(
        ISNUMBER(PERCENTAGES!AQ132),
        IF(
            PERCENTAGES!AQ132 &lt; 0.6,
            "NotKnown",
            "Known"
        ),
        PERCENTAGES!AQ132
    )
)</f>
        <v/>
      </c>
      <c r="AR132" t="str">
        <f>IF(
    ISERROR(PERCENTAGES!AR132),
    "",
    IF(
        ISNUMBER(PERCENTAGES!AR132),
        IF(
            PERCENTAGES!AR132 &lt; 0.6,
            "NotKnown",
            "Known"
        ),
        PERCENTAGES!AR132
    )
)</f>
        <v>NotKnown</v>
      </c>
      <c r="AS132" t="str">
        <f>IF(
    ISERROR(PERCENTAGES!AS132),
    "",
    IF(
        ISNUMBER(PERCENTAGES!AS132),
        IF(
            PERCENTAGES!AS132 &lt; 0.6,
            "NotKnown",
            "Known"
        ),
        PERCENTAGES!AS132
    )
)</f>
        <v>Known</v>
      </c>
      <c r="AT132" t="str">
        <f>IF(
    ISERROR(PERCENTAGES!AT132),
    "",
    IF(
        ISNUMBER(PERCENTAGES!AT132),
        IF(
            PERCENTAGES!AT132 &lt; 0.6,
            "NotKnown",
            "Known"
        ),
        PERCENTAGES!AT132
    )
)</f>
        <v>NotKnown</v>
      </c>
    </row>
    <row r="133">
      <c r="A133" s="1" t="str">
        <f>IF(
    ISERROR(PERCENTAGES!A133),
    "",
    IF(
        ISNUMBER(PERCENTAGES!A133),
        IF(
            PERCENTAGES!A133 &lt; 0.6,
            "NotKnown",
            "Known"
        ),
        PERCENTAGES!A133
    )
)</f>
        <v>31-24</v>
      </c>
      <c r="B133" t="str">
        <f>IF(
    ISERROR(PERCENTAGES!B133),
    "",
    IF(
        ISNUMBER(PERCENTAGES!B133),
        IF(
            PERCENTAGES!B133 &lt; 0.6,
            "NotKnown",
            "Known"
        ),
        PERCENTAGES!B133
    )
)</f>
        <v/>
      </c>
      <c r="C133" t="str">
        <f>IF(
    ISERROR(PERCENTAGES!C133),
    "",
    IF(
        ISNUMBER(PERCENTAGES!C133),
        IF(
            PERCENTAGES!C133 &lt; 0.6,
            "NotKnown",
            "Known"
        ),
        PERCENTAGES!C133
    )
)</f>
        <v>Known</v>
      </c>
      <c r="D133" t="str">
        <f>IF(
    ISERROR(PERCENTAGES!D133),
    "",
    IF(
        ISNUMBER(PERCENTAGES!D133),
        IF(
            PERCENTAGES!D133 &lt; 0.6,
            "NotKnown",
            "Known"
        ),
        PERCENTAGES!D133
    )
)</f>
        <v>Known</v>
      </c>
      <c r="E133" t="str">
        <f>IF(
    ISERROR(PERCENTAGES!E133),
    "",
    IF(
        ISNUMBER(PERCENTAGES!E133),
        IF(
            PERCENTAGES!E133 &lt; 0.6,
            "NotKnown",
            "Known"
        ),
        PERCENTAGES!E133
    )
)</f>
        <v>Known</v>
      </c>
      <c r="F133" t="str">
        <f>IF(
    ISERROR(PERCENTAGES!F133),
    "",
    IF(
        ISNUMBER(PERCENTAGES!F133),
        IF(
            PERCENTAGES!F133 &lt; 0.6,
            "NotKnown",
            "Known"
        ),
        PERCENTAGES!F133
    )
)</f>
        <v>NotKnown</v>
      </c>
      <c r="G133" t="str">
        <f>IF(
    ISERROR(PERCENTAGES!G133),
    "",
    IF(
        ISNUMBER(PERCENTAGES!G133),
        IF(
            PERCENTAGES!G133 &lt; 0.6,
            "NotKnown",
            "Known"
        ),
        PERCENTAGES!G133
    )
)</f>
        <v>Known</v>
      </c>
      <c r="H133" t="str">
        <f>IF(
    ISERROR(PERCENTAGES!H133),
    "",
    IF(
        ISNUMBER(PERCENTAGES!H133),
        IF(
            PERCENTAGES!H133 &lt; 0.6,
            "NotKnown",
            "Known"
        ),
        PERCENTAGES!H133
    )
)</f>
        <v>Known</v>
      </c>
      <c r="I133" t="str">
        <f>IF(
    ISERROR(PERCENTAGES!I133),
    "",
    IF(
        ISNUMBER(PERCENTAGES!I133),
        IF(
            PERCENTAGES!I133 &lt; 0.6,
            "NotKnown",
            "Known"
        ),
        PERCENTAGES!I133
    )
)</f>
        <v>Known</v>
      </c>
      <c r="J133" t="str">
        <f>IF(
    ISERROR(PERCENTAGES!J133),
    "",
    IF(
        ISNUMBER(PERCENTAGES!J133),
        IF(
            PERCENTAGES!J133 &lt; 0.6,
            "NotKnown",
            "Known"
        ),
        PERCENTAGES!J133
    )
)</f>
        <v>Known</v>
      </c>
      <c r="K133" t="str">
        <f>IF(
    ISERROR(PERCENTAGES!K133),
    "",
    IF(
        ISNUMBER(PERCENTAGES!K133),
        IF(
            PERCENTAGES!K133 &lt; 0.6,
            "NotKnown",
            "Known"
        ),
        PERCENTAGES!K133
    )
)</f>
        <v>Known</v>
      </c>
      <c r="L133" t="str">
        <f>IF(
    ISERROR(PERCENTAGES!L133),
    "",
    IF(
        ISNUMBER(PERCENTAGES!L133),
        IF(
            PERCENTAGES!L133 &lt; 0.6,
            "NotKnown",
            "Known"
        ),
        PERCENTAGES!L133
    )
)</f>
        <v>Known</v>
      </c>
      <c r="M133" t="str">
        <f>IF(
    ISERROR(PERCENTAGES!M133),
    "",
    IF(
        ISNUMBER(PERCENTAGES!M133),
        IF(
            PERCENTAGES!M133 &lt; 0.6,
            "NotKnown",
            "Known"
        ),
        PERCENTAGES!M133
    )
)</f>
        <v>Known</v>
      </c>
      <c r="N133" t="str">
        <f>IF(
    ISERROR(PERCENTAGES!N133),
    "",
    IF(
        ISNUMBER(PERCENTAGES!N133),
        IF(
            PERCENTAGES!N133 &lt; 0.6,
            "NotKnown",
            "Known"
        ),
        PERCENTAGES!N133
    )
)</f>
        <v>Known</v>
      </c>
      <c r="O133" t="str">
        <f>IF(
    ISERROR(PERCENTAGES!O133),
    "",
    IF(
        ISNUMBER(PERCENTAGES!O133),
        IF(
            PERCENTAGES!O133 &lt; 0.6,
            "NotKnown",
            "Known"
        ),
        PERCENTAGES!O133
    )
)</f>
        <v>Known</v>
      </c>
      <c r="P133" t="str">
        <f>IF(
    ISERROR(PERCENTAGES!P133),
    "",
    IF(
        ISNUMBER(PERCENTAGES!P133),
        IF(
            PERCENTAGES!P133 &lt; 0.6,
            "NotKnown",
            "Known"
        ),
        PERCENTAGES!P133
    )
)</f>
        <v/>
      </c>
      <c r="Q133" t="str">
        <f>IF(
    ISERROR(PERCENTAGES!Q133),
    "",
    IF(
        ISNUMBER(PERCENTAGES!Q133),
        IF(
            PERCENTAGES!Q133 &lt; 0.6,
            "NotKnown",
            "Known"
        ),
        PERCENTAGES!Q133
    )
)</f>
        <v/>
      </c>
      <c r="R133" t="str">
        <f>IF(
    ISERROR(PERCENTAGES!R133),
    "",
    IF(
        ISNUMBER(PERCENTAGES!R133),
        IF(
            PERCENTAGES!R133 &lt; 0.6,
            "NotKnown",
            "Known"
        ),
        PERCENTAGES!R133
    )
)</f>
        <v>Known</v>
      </c>
      <c r="S133" t="str">
        <f>IF(
    ISERROR(PERCENTAGES!S133),
    "",
    IF(
        ISNUMBER(PERCENTAGES!S133),
        IF(
            PERCENTAGES!S133 &lt; 0.6,
            "NotKnown",
            "Known"
        ),
        PERCENTAGES!S133
    )
)</f>
        <v>Known</v>
      </c>
      <c r="T133" t="str">
        <f>IF(
    ISERROR(PERCENTAGES!T133),
    "",
    IF(
        ISNUMBER(PERCENTAGES!T133),
        IF(
            PERCENTAGES!T133 &lt; 0.6,
            "NotKnown",
            "Known"
        ),
        PERCENTAGES!T133
    )
)</f>
        <v>NotKnown</v>
      </c>
      <c r="U133" t="str">
        <f>IF(
    ISERROR(PERCENTAGES!U133),
    "",
    IF(
        ISNUMBER(PERCENTAGES!U133),
        IF(
            PERCENTAGES!U133 &lt; 0.6,
            "NotKnown",
            "Known"
        ),
        PERCENTAGES!U133
    )
)</f>
        <v>Known</v>
      </c>
      <c r="V133" t="str">
        <f>IF(
    ISERROR(PERCENTAGES!V133),
    "",
    IF(
        ISNUMBER(PERCENTAGES!V133),
        IF(
            PERCENTAGES!V133 &lt; 0.6,
            "NotKnown",
            "Known"
        ),
        PERCENTAGES!V133
    )
)</f>
        <v>Known</v>
      </c>
      <c r="W133" t="str">
        <f>IF(
    ISERROR(PERCENTAGES!W133),
    "",
    IF(
        ISNUMBER(PERCENTAGES!W133),
        IF(
            PERCENTAGES!W133 &lt; 0.6,
            "NotKnown",
            "Known"
        ),
        PERCENTAGES!W133
    )
)</f>
        <v>Known</v>
      </c>
      <c r="X133" t="str">
        <f>IF(
    ISERROR(PERCENTAGES!X133),
    "",
    IF(
        ISNUMBER(PERCENTAGES!X133),
        IF(
            PERCENTAGES!X133 &lt; 0.6,
            "NotKnown",
            "Known"
        ),
        PERCENTAGES!X133
    )
)</f>
        <v>Known</v>
      </c>
      <c r="Y133" t="str">
        <f>IF(
    ISERROR(PERCENTAGES!Y133),
    "",
    IF(
        ISNUMBER(PERCENTAGES!Y133),
        IF(
            PERCENTAGES!Y133 &lt; 0.6,
            "NotKnown",
            "Known"
        ),
        PERCENTAGES!Y133
    )
)</f>
        <v>Known</v>
      </c>
      <c r="Z133" t="str">
        <f>IF(
    ISERROR(PERCENTAGES!Z133),
    "",
    IF(
        ISNUMBER(PERCENTAGES!Z133),
        IF(
            PERCENTAGES!Z133 &lt; 0.6,
            "NotKnown",
            "Known"
        ),
        PERCENTAGES!Z133
    )
)</f>
        <v>Known</v>
      </c>
      <c r="AA133" t="str">
        <f>IF(
    ISERROR(PERCENTAGES!AA133),
    "",
    IF(
        ISNUMBER(PERCENTAGES!AA133),
        IF(
            PERCENTAGES!AA133 &lt; 0.6,
            "NotKnown",
            "Known"
        ),
        PERCENTAGES!AA133
    )
)</f>
        <v>Known</v>
      </c>
      <c r="AB133" t="str">
        <f>IF(
    ISERROR(PERCENTAGES!AB133),
    "",
    IF(
        ISNUMBER(PERCENTAGES!AB133),
        IF(
            PERCENTAGES!AB133 &lt; 0.6,
            "NotKnown",
            "Known"
        ),
        PERCENTAGES!AB133
    )
)</f>
        <v>Known</v>
      </c>
      <c r="AC133" t="str">
        <f>IF(
    ISERROR(PERCENTAGES!AC133),
    "",
    IF(
        ISNUMBER(PERCENTAGES!AC133),
        IF(
            PERCENTAGES!AC133 &lt; 0.6,
            "NotKnown",
            "Known"
        ),
        PERCENTAGES!AC133
    )
)</f>
        <v>Known</v>
      </c>
      <c r="AD133" t="str">
        <f>IF(
    ISERROR(PERCENTAGES!AD133),
    "",
    IF(
        ISNUMBER(PERCENTAGES!AD133),
        IF(
            PERCENTAGES!AD133 &lt; 0.6,
            "NotKnown",
            "Known"
        ),
        PERCENTAGES!AD133
    )
)</f>
        <v/>
      </c>
      <c r="AE133" t="str">
        <f>IF(
    ISERROR(PERCENTAGES!AE133),
    "",
    IF(
        ISNUMBER(PERCENTAGES!AE133),
        IF(
            PERCENTAGES!AE133 &lt; 0.6,
            "NotKnown",
            "Known"
        ),
        PERCENTAGES!AE133
    )
)</f>
        <v/>
      </c>
      <c r="AF133" t="str">
        <f>IF(
    ISERROR(PERCENTAGES!AF133),
    "",
    IF(
        ISNUMBER(PERCENTAGES!AF133),
        IF(
            PERCENTAGES!AF133 &lt; 0.6,
            "NotKnown",
            "Known"
        ),
        PERCENTAGES!AF133
    )
)</f>
        <v>Known</v>
      </c>
      <c r="AG133" t="str">
        <f>IF(
    ISERROR(PERCENTAGES!AG133),
    "",
    IF(
        ISNUMBER(PERCENTAGES!AG133),
        IF(
            PERCENTAGES!AG133 &lt; 0.6,
            "NotKnown",
            "Known"
        ),
        PERCENTAGES!AG133
    )
)</f>
        <v>Known</v>
      </c>
      <c r="AH133" t="str">
        <f>IF(
    ISERROR(PERCENTAGES!AH133),
    "",
    IF(
        ISNUMBER(PERCENTAGES!AH133),
        IF(
            PERCENTAGES!AH133 &lt; 0.6,
            "NotKnown",
            "Known"
        ),
        PERCENTAGES!AH133
    )
)</f>
        <v>NotKnown</v>
      </c>
      <c r="AI133" t="str">
        <f>IF(
    ISERROR(PERCENTAGES!AI133),
    "",
    IF(
        ISNUMBER(PERCENTAGES!AI133),
        IF(
            PERCENTAGES!AI133 &lt; 0.6,
            "NotKnown",
            "Known"
        ),
        PERCENTAGES!AI133
    )
)</f>
        <v>NotKnown</v>
      </c>
      <c r="AJ133" t="str">
        <f>IF(
    ISERROR(PERCENTAGES!AJ133),
    "",
    IF(
        ISNUMBER(PERCENTAGES!AJ133),
        IF(
            PERCENTAGES!AJ133 &lt; 0.6,
            "NotKnown",
            "Known"
        ),
        PERCENTAGES!AJ133
    )
)</f>
        <v/>
      </c>
      <c r="AK133" t="str">
        <f>IF(
    ISERROR(PERCENTAGES!AK133),
    "",
    IF(
        ISNUMBER(PERCENTAGES!AK133),
        IF(
            PERCENTAGES!AK133 &lt; 0.6,
            "NotKnown",
            "Known"
        ),
        PERCENTAGES!AK133
    )
)</f>
        <v>Known</v>
      </c>
      <c r="AL133" t="str">
        <f>IF(
    ISERROR(PERCENTAGES!AL133),
    "",
    IF(
        ISNUMBER(PERCENTAGES!AL133),
        IF(
            PERCENTAGES!AL133 &lt; 0.6,
            "NotKnown",
            "Known"
        ),
        PERCENTAGES!AL133
    )
)</f>
        <v>NotKnown</v>
      </c>
      <c r="AM133" t="str">
        <f>IF(
    ISERROR(PERCENTAGES!AM133),
    "",
    IF(
        ISNUMBER(PERCENTAGES!AM133),
        IF(
            PERCENTAGES!AM133 &lt; 0.6,
            "NotKnown",
            "Known"
        ),
        PERCENTAGES!AM133
    )
)</f>
        <v/>
      </c>
      <c r="AN133" t="str">
        <f>IF(
    ISERROR(PERCENTAGES!AN133),
    "",
    IF(
        ISNUMBER(PERCENTAGES!AN133),
        IF(
            PERCENTAGES!AN133 &lt; 0.6,
            "NotKnown",
            "Known"
        ),
        PERCENTAGES!AN133
    )
)</f>
        <v/>
      </c>
      <c r="AO133" t="str">
        <f>IF(
    ISERROR(PERCENTAGES!AO133),
    "",
    IF(
        ISNUMBER(PERCENTAGES!AO133),
        IF(
            PERCENTAGES!AO133 &lt; 0.6,
            "NotKnown",
            "Known"
        ),
        PERCENTAGES!AO133
    )
)</f>
        <v/>
      </c>
      <c r="AP133" t="str">
        <f>IF(
    ISERROR(PERCENTAGES!AP133),
    "",
    IF(
        ISNUMBER(PERCENTAGES!AP133),
        IF(
            PERCENTAGES!AP133 &lt; 0.6,
            "NotKnown",
            "Known"
        ),
        PERCENTAGES!AP133
    )
)</f>
        <v>NotKnown</v>
      </c>
      <c r="AQ133" t="str">
        <f>IF(
    ISERROR(PERCENTAGES!AQ133),
    "",
    IF(
        ISNUMBER(PERCENTAGES!AQ133),
        IF(
            PERCENTAGES!AQ133 &lt; 0.6,
            "NotKnown",
            "Known"
        ),
        PERCENTAGES!AQ133
    )
)</f>
        <v/>
      </c>
      <c r="AR133" t="str">
        <f>IF(
    ISERROR(PERCENTAGES!AR133),
    "",
    IF(
        ISNUMBER(PERCENTAGES!AR133),
        IF(
            PERCENTAGES!AR133 &lt; 0.6,
            "NotKnown",
            "Known"
        ),
        PERCENTAGES!AR133
    )
)</f>
        <v>Known</v>
      </c>
      <c r="AS133" t="str">
        <f>IF(
    ISERROR(PERCENTAGES!AS133),
    "",
    IF(
        ISNUMBER(PERCENTAGES!AS133),
        IF(
            PERCENTAGES!AS133 &lt; 0.6,
            "NotKnown",
            "Known"
        ),
        PERCENTAGES!AS133
    )
)</f>
        <v>NotKnown</v>
      </c>
      <c r="AT133" t="str">
        <f>IF(
    ISERROR(PERCENTAGES!AT133),
    "",
    IF(
        ISNUMBER(PERCENTAGES!AT133),
        IF(
            PERCENTAGES!AT133 &lt; 0.6,
            "NotKnown",
            "Known"
        ),
        PERCENTAGES!AT133
    )
)</f>
        <v>Known</v>
      </c>
    </row>
    <row r="134">
      <c r="A134" s="1" t="str">
        <f>IF(
    ISERROR(PERCENTAGES!A134),
    "",
    IF(
        ISNUMBER(PERCENTAGES!A134),
        IF(
            PERCENTAGES!A134 &lt; 0.6,
            "NotKnown",
            "Known"
        ),
        PERCENTAGES!A134
    )
)</f>
        <v>31-25</v>
      </c>
      <c r="B134" t="str">
        <f>IF(
    ISERROR(PERCENTAGES!B134),
    "",
    IF(
        ISNUMBER(PERCENTAGES!B134),
        IF(
            PERCENTAGES!B134 &lt; 0.6,
            "NotKnown",
            "Known"
        ),
        PERCENTAGES!B134
    )
)</f>
        <v/>
      </c>
      <c r="C134" t="str">
        <f>IF(
    ISERROR(PERCENTAGES!C134),
    "",
    IF(
        ISNUMBER(PERCENTAGES!C134),
        IF(
            PERCENTAGES!C134 &lt; 0.6,
            "NotKnown",
            "Known"
        ),
        PERCENTAGES!C134
    )
)</f>
        <v>Known</v>
      </c>
      <c r="D134" t="str">
        <f>IF(
    ISERROR(PERCENTAGES!D134),
    "",
    IF(
        ISNUMBER(PERCENTAGES!D134),
        IF(
            PERCENTAGES!D134 &lt; 0.6,
            "NotKnown",
            "Known"
        ),
        PERCENTAGES!D134
    )
)</f>
        <v>Known</v>
      </c>
      <c r="E134" t="str">
        <f>IF(
    ISERROR(PERCENTAGES!E134),
    "",
    IF(
        ISNUMBER(PERCENTAGES!E134),
        IF(
            PERCENTAGES!E134 &lt; 0.6,
            "NotKnown",
            "Known"
        ),
        PERCENTAGES!E134
    )
)</f>
        <v>Known</v>
      </c>
      <c r="F134" t="str">
        <f>IF(
    ISERROR(PERCENTAGES!F134),
    "",
    IF(
        ISNUMBER(PERCENTAGES!F134),
        IF(
            PERCENTAGES!F134 &lt; 0.6,
            "NotKnown",
            "Known"
        ),
        PERCENTAGES!F134
    )
)</f>
        <v>NotKnown</v>
      </c>
      <c r="G134" t="str">
        <f>IF(
    ISERROR(PERCENTAGES!G134),
    "",
    IF(
        ISNUMBER(PERCENTAGES!G134),
        IF(
            PERCENTAGES!G134 &lt; 0.6,
            "NotKnown",
            "Known"
        ),
        PERCENTAGES!G134
    )
)</f>
        <v>Known</v>
      </c>
      <c r="H134" t="str">
        <f>IF(
    ISERROR(PERCENTAGES!H134),
    "",
    IF(
        ISNUMBER(PERCENTAGES!H134),
        IF(
            PERCENTAGES!H134 &lt; 0.6,
            "NotKnown",
            "Known"
        ),
        PERCENTAGES!H134
    )
)</f>
        <v>Known</v>
      </c>
      <c r="I134" t="str">
        <f>IF(
    ISERROR(PERCENTAGES!I134),
    "",
    IF(
        ISNUMBER(PERCENTAGES!I134),
        IF(
            PERCENTAGES!I134 &lt; 0.6,
            "NotKnown",
            "Known"
        ),
        PERCENTAGES!I134
    )
)</f>
        <v>Known</v>
      </c>
      <c r="J134" t="str">
        <f>IF(
    ISERROR(PERCENTAGES!J134),
    "",
    IF(
        ISNUMBER(PERCENTAGES!J134),
        IF(
            PERCENTAGES!J134 &lt; 0.6,
            "NotKnown",
            "Known"
        ),
        PERCENTAGES!J134
    )
)</f>
        <v>Known</v>
      </c>
      <c r="K134" t="str">
        <f>IF(
    ISERROR(PERCENTAGES!K134),
    "",
    IF(
        ISNUMBER(PERCENTAGES!K134),
        IF(
            PERCENTAGES!K134 &lt; 0.6,
            "NotKnown",
            "Known"
        ),
        PERCENTAGES!K134
    )
)</f>
        <v>Known</v>
      </c>
      <c r="L134" t="str">
        <f>IF(
    ISERROR(PERCENTAGES!L134),
    "",
    IF(
        ISNUMBER(PERCENTAGES!L134),
        IF(
            PERCENTAGES!L134 &lt; 0.6,
            "NotKnown",
            "Known"
        ),
        PERCENTAGES!L134
    )
)</f>
        <v>Known</v>
      </c>
      <c r="M134" t="str">
        <f>IF(
    ISERROR(PERCENTAGES!M134),
    "",
    IF(
        ISNUMBER(PERCENTAGES!M134),
        IF(
            PERCENTAGES!M134 &lt; 0.6,
            "NotKnown",
            "Known"
        ),
        PERCENTAGES!M134
    )
)</f>
        <v>Known</v>
      </c>
      <c r="N134" t="str">
        <f>IF(
    ISERROR(PERCENTAGES!N134),
    "",
    IF(
        ISNUMBER(PERCENTAGES!N134),
        IF(
            PERCENTAGES!N134 &lt; 0.6,
            "NotKnown",
            "Known"
        ),
        PERCENTAGES!N134
    )
)</f>
        <v>Known</v>
      </c>
      <c r="O134" t="str">
        <f>IF(
    ISERROR(PERCENTAGES!O134),
    "",
    IF(
        ISNUMBER(PERCENTAGES!O134),
        IF(
            PERCENTAGES!O134 &lt; 0.6,
            "NotKnown",
            "Known"
        ),
        PERCENTAGES!O134
    )
)</f>
        <v>Known</v>
      </c>
      <c r="P134" t="str">
        <f>IF(
    ISERROR(PERCENTAGES!P134),
    "",
    IF(
        ISNUMBER(PERCENTAGES!P134),
        IF(
            PERCENTAGES!P134 &lt; 0.6,
            "NotKnown",
            "Known"
        ),
        PERCENTAGES!P134
    )
)</f>
        <v/>
      </c>
      <c r="Q134" t="str">
        <f>IF(
    ISERROR(PERCENTAGES!Q134),
    "",
    IF(
        ISNUMBER(PERCENTAGES!Q134),
        IF(
            PERCENTAGES!Q134 &lt; 0.6,
            "NotKnown",
            "Known"
        ),
        PERCENTAGES!Q134
    )
)</f>
        <v/>
      </c>
      <c r="R134" t="str">
        <f>IF(
    ISERROR(PERCENTAGES!R134),
    "",
    IF(
        ISNUMBER(PERCENTAGES!R134),
        IF(
            PERCENTAGES!R134 &lt; 0.6,
            "NotKnown",
            "Known"
        ),
        PERCENTAGES!R134
    )
)</f>
        <v>Known</v>
      </c>
      <c r="S134" t="str">
        <f>IF(
    ISERROR(PERCENTAGES!S134),
    "",
    IF(
        ISNUMBER(PERCENTAGES!S134),
        IF(
            PERCENTAGES!S134 &lt; 0.6,
            "NotKnown",
            "Known"
        ),
        PERCENTAGES!S134
    )
)</f>
        <v>Known</v>
      </c>
      <c r="T134" t="str">
        <f>IF(
    ISERROR(PERCENTAGES!T134),
    "",
    IF(
        ISNUMBER(PERCENTAGES!T134),
        IF(
            PERCENTAGES!T134 &lt; 0.6,
            "NotKnown",
            "Known"
        ),
        PERCENTAGES!T134
    )
)</f>
        <v>Known</v>
      </c>
      <c r="U134" t="str">
        <f>IF(
    ISERROR(PERCENTAGES!U134),
    "",
    IF(
        ISNUMBER(PERCENTAGES!U134),
        IF(
            PERCENTAGES!U134 &lt; 0.6,
            "NotKnown",
            "Known"
        ),
        PERCENTAGES!U134
    )
)</f>
        <v>Known</v>
      </c>
      <c r="V134" t="str">
        <f>IF(
    ISERROR(PERCENTAGES!V134),
    "",
    IF(
        ISNUMBER(PERCENTAGES!V134),
        IF(
            PERCENTAGES!V134 &lt; 0.6,
            "NotKnown",
            "Known"
        ),
        PERCENTAGES!V134
    )
)</f>
        <v>Known</v>
      </c>
      <c r="W134" t="str">
        <f>IF(
    ISERROR(PERCENTAGES!W134),
    "",
    IF(
        ISNUMBER(PERCENTAGES!W134),
        IF(
            PERCENTAGES!W134 &lt; 0.6,
            "NotKnown",
            "Known"
        ),
        PERCENTAGES!W134
    )
)</f>
        <v>Known</v>
      </c>
      <c r="X134" t="str">
        <f>IF(
    ISERROR(PERCENTAGES!X134),
    "",
    IF(
        ISNUMBER(PERCENTAGES!X134),
        IF(
            PERCENTAGES!X134 &lt; 0.6,
            "NotKnown",
            "Known"
        ),
        PERCENTAGES!X134
    )
)</f>
        <v>Known</v>
      </c>
      <c r="Y134" t="str">
        <f>IF(
    ISERROR(PERCENTAGES!Y134),
    "",
    IF(
        ISNUMBER(PERCENTAGES!Y134),
        IF(
            PERCENTAGES!Y134 &lt; 0.6,
            "NotKnown",
            "Known"
        ),
        PERCENTAGES!Y134
    )
)</f>
        <v>Known</v>
      </c>
      <c r="Z134" t="str">
        <f>IF(
    ISERROR(PERCENTAGES!Z134),
    "",
    IF(
        ISNUMBER(PERCENTAGES!Z134),
        IF(
            PERCENTAGES!Z134 &lt; 0.6,
            "NotKnown",
            "Known"
        ),
        PERCENTAGES!Z134
    )
)</f>
        <v>NotKnown</v>
      </c>
      <c r="AA134" t="str">
        <f>IF(
    ISERROR(PERCENTAGES!AA134),
    "",
    IF(
        ISNUMBER(PERCENTAGES!AA134),
        IF(
            PERCENTAGES!AA134 &lt; 0.6,
            "NotKnown",
            "Known"
        ),
        PERCENTAGES!AA134
    )
)</f>
        <v>Known</v>
      </c>
      <c r="AB134" t="str">
        <f>IF(
    ISERROR(PERCENTAGES!AB134),
    "",
    IF(
        ISNUMBER(PERCENTAGES!AB134),
        IF(
            PERCENTAGES!AB134 &lt; 0.6,
            "NotKnown",
            "Known"
        ),
        PERCENTAGES!AB134
    )
)</f>
        <v>Known</v>
      </c>
      <c r="AC134" t="str">
        <f>IF(
    ISERROR(PERCENTAGES!AC134),
    "",
    IF(
        ISNUMBER(PERCENTAGES!AC134),
        IF(
            PERCENTAGES!AC134 &lt; 0.6,
            "NotKnown",
            "Known"
        ),
        PERCENTAGES!AC134
    )
)</f>
        <v>Known</v>
      </c>
      <c r="AD134" t="str">
        <f>IF(
    ISERROR(PERCENTAGES!AD134),
    "",
    IF(
        ISNUMBER(PERCENTAGES!AD134),
        IF(
            PERCENTAGES!AD134 &lt; 0.6,
            "NotKnown",
            "Known"
        ),
        PERCENTAGES!AD134
    )
)</f>
        <v/>
      </c>
      <c r="AE134" t="str">
        <f>IF(
    ISERROR(PERCENTAGES!AE134),
    "",
    IF(
        ISNUMBER(PERCENTAGES!AE134),
        IF(
            PERCENTAGES!AE134 &lt; 0.6,
            "NotKnown",
            "Known"
        ),
        PERCENTAGES!AE134
    )
)</f>
        <v/>
      </c>
      <c r="AF134" t="str">
        <f>IF(
    ISERROR(PERCENTAGES!AF134),
    "",
    IF(
        ISNUMBER(PERCENTAGES!AF134),
        IF(
            PERCENTAGES!AF134 &lt; 0.6,
            "NotKnown",
            "Known"
        ),
        PERCENTAGES!AF134
    )
)</f>
        <v>Known</v>
      </c>
      <c r="AG134" t="str">
        <f>IF(
    ISERROR(PERCENTAGES!AG134),
    "",
    IF(
        ISNUMBER(PERCENTAGES!AG134),
        IF(
            PERCENTAGES!AG134 &lt; 0.6,
            "NotKnown",
            "Known"
        ),
        PERCENTAGES!AG134
    )
)</f>
        <v>Known</v>
      </c>
      <c r="AH134" t="str">
        <f>IF(
    ISERROR(PERCENTAGES!AH134),
    "",
    IF(
        ISNUMBER(PERCENTAGES!AH134),
        IF(
            PERCENTAGES!AH134 &lt; 0.6,
            "NotKnown",
            "Known"
        ),
        PERCENTAGES!AH134
    )
)</f>
        <v>NotKnown</v>
      </c>
      <c r="AI134" t="str">
        <f>IF(
    ISERROR(PERCENTAGES!AI134),
    "",
    IF(
        ISNUMBER(PERCENTAGES!AI134),
        IF(
            PERCENTAGES!AI134 &lt; 0.6,
            "NotKnown",
            "Known"
        ),
        PERCENTAGES!AI134
    )
)</f>
        <v>NotKnown</v>
      </c>
      <c r="AJ134" t="str">
        <f>IF(
    ISERROR(PERCENTAGES!AJ134),
    "",
    IF(
        ISNUMBER(PERCENTAGES!AJ134),
        IF(
            PERCENTAGES!AJ134 &lt; 0.6,
            "NotKnown",
            "Known"
        ),
        PERCENTAGES!AJ134
    )
)</f>
        <v/>
      </c>
      <c r="AK134" t="str">
        <f>IF(
    ISERROR(PERCENTAGES!AK134),
    "",
    IF(
        ISNUMBER(PERCENTAGES!AK134),
        IF(
            PERCENTAGES!AK134 &lt; 0.6,
            "NotKnown",
            "Known"
        ),
        PERCENTAGES!AK134
    )
)</f>
        <v>Known</v>
      </c>
      <c r="AL134" t="str">
        <f>IF(
    ISERROR(PERCENTAGES!AL134),
    "",
    IF(
        ISNUMBER(PERCENTAGES!AL134),
        IF(
            PERCENTAGES!AL134 &lt; 0.6,
            "NotKnown",
            "Known"
        ),
        PERCENTAGES!AL134
    )
)</f>
        <v>Known</v>
      </c>
      <c r="AM134" t="str">
        <f>IF(
    ISERROR(PERCENTAGES!AM134),
    "",
    IF(
        ISNUMBER(PERCENTAGES!AM134),
        IF(
            PERCENTAGES!AM134 &lt; 0.6,
            "NotKnown",
            "Known"
        ),
        PERCENTAGES!AM134
    )
)</f>
        <v/>
      </c>
      <c r="AN134" t="str">
        <f>IF(
    ISERROR(PERCENTAGES!AN134),
    "",
    IF(
        ISNUMBER(PERCENTAGES!AN134),
        IF(
            PERCENTAGES!AN134 &lt; 0.6,
            "NotKnown",
            "Known"
        ),
        PERCENTAGES!AN134
    )
)</f>
        <v/>
      </c>
      <c r="AO134" t="str">
        <f>IF(
    ISERROR(PERCENTAGES!AO134),
    "",
    IF(
        ISNUMBER(PERCENTAGES!AO134),
        IF(
            PERCENTAGES!AO134 &lt; 0.6,
            "NotKnown",
            "Known"
        ),
        PERCENTAGES!AO134
    )
)</f>
        <v/>
      </c>
      <c r="AP134" t="str">
        <f>IF(
    ISERROR(PERCENTAGES!AP134),
    "",
    IF(
        ISNUMBER(PERCENTAGES!AP134),
        IF(
            PERCENTAGES!AP134 &lt; 0.6,
            "NotKnown",
            "Known"
        ),
        PERCENTAGES!AP134
    )
)</f>
        <v>Known</v>
      </c>
      <c r="AQ134" t="str">
        <f>IF(
    ISERROR(PERCENTAGES!AQ134),
    "",
    IF(
        ISNUMBER(PERCENTAGES!AQ134),
        IF(
            PERCENTAGES!AQ134 &lt; 0.6,
            "NotKnown",
            "Known"
        ),
        PERCENTAGES!AQ134
    )
)</f>
        <v/>
      </c>
      <c r="AR134" t="str">
        <f>IF(
    ISERROR(PERCENTAGES!AR134),
    "",
    IF(
        ISNUMBER(PERCENTAGES!AR134),
        IF(
            PERCENTAGES!AR134 &lt; 0.6,
            "NotKnown",
            "Known"
        ),
        PERCENTAGES!AR134
    )
)</f>
        <v>Known</v>
      </c>
      <c r="AS134" t="str">
        <f>IF(
    ISERROR(PERCENTAGES!AS134),
    "",
    IF(
        ISNUMBER(PERCENTAGES!AS134),
        IF(
            PERCENTAGES!AS134 &lt; 0.6,
            "NotKnown",
            "Known"
        ),
        PERCENTAGES!AS134
    )
)</f>
        <v>Known</v>
      </c>
      <c r="AT134" t="str">
        <f>IF(
    ISERROR(PERCENTAGES!AT134),
    "",
    IF(
        ISNUMBER(PERCENTAGES!AT134),
        IF(
            PERCENTAGES!AT134 &lt; 0.6,
            "NotKnown",
            "Known"
        ),
        PERCENTAGES!AT134
    )
)</f>
        <v>Known</v>
      </c>
    </row>
    <row r="135">
      <c r="A135" s="1" t="str">
        <f>IF(
    ISERROR(PERCENTAGES!A135),
    "",
    IF(
        ISNUMBER(PERCENTAGES!A135),
        IF(
            PERCENTAGES!A135 &lt; 0.6,
            "NotKnown",
            "Known"
        ),
        PERCENTAGES!A135
    )
)</f>
        <v>19A-1</v>
      </c>
      <c r="B135" t="str">
        <f>IF(
    ISERROR(PERCENTAGES!B135),
    "",
    IF(
        ISNUMBER(PERCENTAGES!B135),
        IF(
            PERCENTAGES!B135 &lt; 0.6,
            "NotKnown",
            "Known"
        ),
        PERCENTAGES!B135
    )
)</f>
        <v/>
      </c>
      <c r="C135" t="str">
        <f>IF(
    ISERROR(PERCENTAGES!C135),
    "",
    IF(
        ISNUMBER(PERCENTAGES!C135),
        IF(
            PERCENTAGES!C135 &lt; 0.6,
            "NotKnown",
            "Known"
        ),
        PERCENTAGES!C135
    )
)</f>
        <v>Known</v>
      </c>
      <c r="D135" t="str">
        <f>IF(
    ISERROR(PERCENTAGES!D135),
    "",
    IF(
        ISNUMBER(PERCENTAGES!D135),
        IF(
            PERCENTAGES!D135 &lt; 0.6,
            "NotKnown",
            "Known"
        ),
        PERCENTAGES!D135
    )
)</f>
        <v>NotKnown</v>
      </c>
      <c r="E135" t="str">
        <f>IF(
    ISERROR(PERCENTAGES!E135),
    "",
    IF(
        ISNUMBER(PERCENTAGES!E135),
        IF(
            PERCENTAGES!E135 &lt; 0.6,
            "NotKnown",
            "Known"
        ),
        PERCENTAGES!E135
    )
)</f>
        <v>NotKnown</v>
      </c>
      <c r="F135" t="str">
        <f>IF(
    ISERROR(PERCENTAGES!F135),
    "",
    IF(
        ISNUMBER(PERCENTAGES!F135),
        IF(
            PERCENTAGES!F135 &lt; 0.6,
            "NotKnown",
            "Known"
        ),
        PERCENTAGES!F135
    )
)</f>
        <v>Known</v>
      </c>
      <c r="G135" t="str">
        <f>IF(
    ISERROR(PERCENTAGES!G135),
    "",
    IF(
        ISNUMBER(PERCENTAGES!G135),
        IF(
            PERCENTAGES!G135 &lt; 0.6,
            "NotKnown",
            "Known"
        ),
        PERCENTAGES!G135
    )
)</f>
        <v>Known</v>
      </c>
      <c r="H135" t="str">
        <f>IF(
    ISERROR(PERCENTAGES!H135),
    "",
    IF(
        ISNUMBER(PERCENTAGES!H135),
        IF(
            PERCENTAGES!H135 &lt; 0.6,
            "NotKnown",
            "Known"
        ),
        PERCENTAGES!H135
    )
)</f>
        <v>NotKnown</v>
      </c>
      <c r="I135" t="str">
        <f>IF(
    ISERROR(PERCENTAGES!I135),
    "",
    IF(
        ISNUMBER(PERCENTAGES!I135),
        IF(
            PERCENTAGES!I135 &lt; 0.6,
            "NotKnown",
            "Known"
        ),
        PERCENTAGES!I135
    )
)</f>
        <v>Known</v>
      </c>
      <c r="J135" t="str">
        <f>IF(
    ISERROR(PERCENTAGES!J135),
    "",
    IF(
        ISNUMBER(PERCENTAGES!J135),
        IF(
            PERCENTAGES!J135 &lt; 0.6,
            "NotKnown",
            "Known"
        ),
        PERCENTAGES!J135
    )
)</f>
        <v>Known</v>
      </c>
      <c r="K135" t="str">
        <f>IF(
    ISERROR(PERCENTAGES!K135),
    "",
    IF(
        ISNUMBER(PERCENTAGES!K135),
        IF(
            PERCENTAGES!K135 &lt; 0.6,
            "NotKnown",
            "Known"
        ),
        PERCENTAGES!K135
    )
)</f>
        <v>Known</v>
      </c>
      <c r="L135" t="str">
        <f>IF(
    ISERROR(PERCENTAGES!L135),
    "",
    IF(
        ISNUMBER(PERCENTAGES!L135),
        IF(
            PERCENTAGES!L135 &lt; 0.6,
            "NotKnown",
            "Known"
        ),
        PERCENTAGES!L135
    )
)</f>
        <v>Known</v>
      </c>
      <c r="M135" t="str">
        <f>IF(
    ISERROR(PERCENTAGES!M135),
    "",
    IF(
        ISNUMBER(PERCENTAGES!M135),
        IF(
            PERCENTAGES!M135 &lt; 0.6,
            "NotKnown",
            "Known"
        ),
        PERCENTAGES!M135
    )
)</f>
        <v>Known</v>
      </c>
      <c r="N135" t="str">
        <f>IF(
    ISERROR(PERCENTAGES!N135),
    "",
    IF(
        ISNUMBER(PERCENTAGES!N135),
        IF(
            PERCENTAGES!N135 &lt; 0.6,
            "NotKnown",
            "Known"
        ),
        PERCENTAGES!N135
    )
)</f>
        <v>NotKnown</v>
      </c>
      <c r="O135" t="str">
        <f>IF(
    ISERROR(PERCENTAGES!O135),
    "",
    IF(
        ISNUMBER(PERCENTAGES!O135),
        IF(
            PERCENTAGES!O135 &lt; 0.6,
            "NotKnown",
            "Known"
        ),
        PERCENTAGES!O135
    )
)</f>
        <v>Known</v>
      </c>
      <c r="P135" t="str">
        <f>IF(
    ISERROR(PERCENTAGES!P135),
    "",
    IF(
        ISNUMBER(PERCENTAGES!P135),
        IF(
            PERCENTAGES!P135 &lt; 0.6,
            "NotKnown",
            "Known"
        ),
        PERCENTAGES!P135
    )
)</f>
        <v/>
      </c>
      <c r="Q135" t="str">
        <f>IF(
    ISERROR(PERCENTAGES!Q135),
    "",
    IF(
        ISNUMBER(PERCENTAGES!Q135),
        IF(
            PERCENTAGES!Q135 &lt; 0.6,
            "NotKnown",
            "Known"
        ),
        PERCENTAGES!Q135
    )
)</f>
        <v/>
      </c>
      <c r="R135" t="str">
        <f>IF(
    ISERROR(PERCENTAGES!R135),
    "",
    IF(
        ISNUMBER(PERCENTAGES!R135),
        IF(
            PERCENTAGES!R135 &lt; 0.6,
            "NotKnown",
            "Known"
        ),
        PERCENTAGES!R135
    )
)</f>
        <v>Known</v>
      </c>
      <c r="S135" t="str">
        <f>IF(
    ISERROR(PERCENTAGES!S135),
    "",
    IF(
        ISNUMBER(PERCENTAGES!S135),
        IF(
            PERCENTAGES!S135 &lt; 0.6,
            "NotKnown",
            "Known"
        ),
        PERCENTAGES!S135
    )
)</f>
        <v>Known</v>
      </c>
      <c r="T135" t="str">
        <f>IF(
    ISERROR(PERCENTAGES!T135),
    "",
    IF(
        ISNUMBER(PERCENTAGES!T135),
        IF(
            PERCENTAGES!T135 &lt; 0.6,
            "NotKnown",
            "Known"
        ),
        PERCENTAGES!T135
    )
)</f>
        <v>NotKnown</v>
      </c>
      <c r="U135" t="str">
        <f>IF(
    ISERROR(PERCENTAGES!U135),
    "",
    IF(
        ISNUMBER(PERCENTAGES!U135),
        IF(
            PERCENTAGES!U135 &lt; 0.6,
            "NotKnown",
            "Known"
        ),
        PERCENTAGES!U135
    )
)</f>
        <v>Known</v>
      </c>
      <c r="V135" t="str">
        <f>IF(
    ISERROR(PERCENTAGES!V135),
    "",
    IF(
        ISNUMBER(PERCENTAGES!V135),
        IF(
            PERCENTAGES!V135 &lt; 0.6,
            "NotKnown",
            "Known"
        ),
        PERCENTAGES!V135
    )
)</f>
        <v>Known</v>
      </c>
      <c r="W135" t="str">
        <f>IF(
    ISERROR(PERCENTAGES!W135),
    "",
    IF(
        ISNUMBER(PERCENTAGES!W135),
        IF(
            PERCENTAGES!W135 &lt; 0.6,
            "NotKnown",
            "Known"
        ),
        PERCENTAGES!W135
    )
)</f>
        <v>Known</v>
      </c>
      <c r="X135" t="str">
        <f>IF(
    ISERROR(PERCENTAGES!X135),
    "",
    IF(
        ISNUMBER(PERCENTAGES!X135),
        IF(
            PERCENTAGES!X135 &lt; 0.6,
            "NotKnown",
            "Known"
        ),
        PERCENTAGES!X135
    )
)</f>
        <v>Known</v>
      </c>
      <c r="Y135" t="str">
        <f>IF(
    ISERROR(PERCENTAGES!Y135),
    "",
    IF(
        ISNUMBER(PERCENTAGES!Y135),
        IF(
            PERCENTAGES!Y135 &lt; 0.6,
            "NotKnown",
            "Known"
        ),
        PERCENTAGES!Y135
    )
)</f>
        <v>Known</v>
      </c>
      <c r="Z135" t="str">
        <f>IF(
    ISERROR(PERCENTAGES!Z135),
    "",
    IF(
        ISNUMBER(PERCENTAGES!Z135),
        IF(
            PERCENTAGES!Z135 &lt; 0.6,
            "NotKnown",
            "Known"
        ),
        PERCENTAGES!Z135
    )
)</f>
        <v>NotKnown</v>
      </c>
      <c r="AA135" t="str">
        <f>IF(
    ISERROR(PERCENTAGES!AA135),
    "",
    IF(
        ISNUMBER(PERCENTAGES!AA135),
        IF(
            PERCENTAGES!AA135 &lt; 0.6,
            "NotKnown",
            "Known"
        ),
        PERCENTAGES!AA135
    )
)</f>
        <v>Known</v>
      </c>
      <c r="AB135" t="str">
        <f>IF(
    ISERROR(PERCENTAGES!AB135),
    "",
    IF(
        ISNUMBER(PERCENTAGES!AB135),
        IF(
            PERCENTAGES!AB135 &lt; 0.6,
            "NotKnown",
            "Known"
        ),
        PERCENTAGES!AB135
    )
)</f>
        <v>Known</v>
      </c>
      <c r="AC135" t="str">
        <f>IF(
    ISERROR(PERCENTAGES!AC135),
    "",
    IF(
        ISNUMBER(PERCENTAGES!AC135),
        IF(
            PERCENTAGES!AC135 &lt; 0.6,
            "NotKnown",
            "Known"
        ),
        PERCENTAGES!AC135
    )
)</f>
        <v>Known</v>
      </c>
      <c r="AD135" t="str">
        <f>IF(
    ISERROR(PERCENTAGES!AD135),
    "",
    IF(
        ISNUMBER(PERCENTAGES!AD135),
        IF(
            PERCENTAGES!AD135 &lt; 0.6,
            "NotKnown",
            "Known"
        ),
        PERCENTAGES!AD135
    )
)</f>
        <v/>
      </c>
      <c r="AE135" t="str">
        <f>IF(
    ISERROR(PERCENTAGES!AE135),
    "",
    IF(
        ISNUMBER(PERCENTAGES!AE135),
        IF(
            PERCENTAGES!AE135 &lt; 0.6,
            "NotKnown",
            "Known"
        ),
        PERCENTAGES!AE135
    )
)</f>
        <v/>
      </c>
      <c r="AF135" t="str">
        <f>IF(
    ISERROR(PERCENTAGES!AF135),
    "",
    IF(
        ISNUMBER(PERCENTAGES!AF135),
        IF(
            PERCENTAGES!AF135 &lt; 0.6,
            "NotKnown",
            "Known"
        ),
        PERCENTAGES!AF135
    )
)</f>
        <v>Known</v>
      </c>
      <c r="AG135" t="str">
        <f>IF(
    ISERROR(PERCENTAGES!AG135),
    "",
    IF(
        ISNUMBER(PERCENTAGES!AG135),
        IF(
            PERCENTAGES!AG135 &lt; 0.6,
            "NotKnown",
            "Known"
        ),
        PERCENTAGES!AG135
    )
)</f>
        <v>Known</v>
      </c>
      <c r="AH135" t="str">
        <f>IF(
    ISERROR(PERCENTAGES!AH135),
    "",
    IF(
        ISNUMBER(PERCENTAGES!AH135),
        IF(
            PERCENTAGES!AH135 &lt; 0.6,
            "NotKnown",
            "Known"
        ),
        PERCENTAGES!AH135
    )
)</f>
        <v>Known</v>
      </c>
      <c r="AI135" t="str">
        <f>IF(
    ISERROR(PERCENTAGES!AI135),
    "",
    IF(
        ISNUMBER(PERCENTAGES!AI135),
        IF(
            PERCENTAGES!AI135 &lt; 0.6,
            "NotKnown",
            "Known"
        ),
        PERCENTAGES!AI135
    )
)</f>
        <v>Known</v>
      </c>
      <c r="AJ135" t="str">
        <f>IF(
    ISERROR(PERCENTAGES!AJ135),
    "",
    IF(
        ISNUMBER(PERCENTAGES!AJ135),
        IF(
            PERCENTAGES!AJ135 &lt; 0.6,
            "NotKnown",
            "Known"
        ),
        PERCENTAGES!AJ135
    )
)</f>
        <v/>
      </c>
      <c r="AK135" t="str">
        <f>IF(
    ISERROR(PERCENTAGES!AK135),
    "",
    IF(
        ISNUMBER(PERCENTAGES!AK135),
        IF(
            PERCENTAGES!AK135 &lt; 0.6,
            "NotKnown",
            "Known"
        ),
        PERCENTAGES!AK135
    )
)</f>
        <v>Known</v>
      </c>
      <c r="AL135" t="str">
        <f>IF(
    ISERROR(PERCENTAGES!AL135),
    "",
    IF(
        ISNUMBER(PERCENTAGES!AL135),
        IF(
            PERCENTAGES!AL135 &lt; 0.6,
            "NotKnown",
            "Known"
        ),
        PERCENTAGES!AL135
    )
)</f>
        <v>Known</v>
      </c>
      <c r="AM135" t="str">
        <f>IF(
    ISERROR(PERCENTAGES!AM135),
    "",
    IF(
        ISNUMBER(PERCENTAGES!AM135),
        IF(
            PERCENTAGES!AM135 &lt; 0.6,
            "NotKnown",
            "Known"
        ),
        PERCENTAGES!AM135
    )
)</f>
        <v/>
      </c>
      <c r="AN135" t="str">
        <f>IF(
    ISERROR(PERCENTAGES!AN135),
    "",
    IF(
        ISNUMBER(PERCENTAGES!AN135),
        IF(
            PERCENTAGES!AN135 &lt; 0.6,
            "NotKnown",
            "Known"
        ),
        PERCENTAGES!AN135
    )
)</f>
        <v/>
      </c>
      <c r="AO135" t="str">
        <f>IF(
    ISERROR(PERCENTAGES!AO135),
    "",
    IF(
        ISNUMBER(PERCENTAGES!AO135),
        IF(
            PERCENTAGES!AO135 &lt; 0.6,
            "NotKnown",
            "Known"
        ),
        PERCENTAGES!AO135
    )
)</f>
        <v/>
      </c>
      <c r="AP135" t="str">
        <f>IF(
    ISERROR(PERCENTAGES!AP135),
    "",
    IF(
        ISNUMBER(PERCENTAGES!AP135),
        IF(
            PERCENTAGES!AP135 &lt; 0.6,
            "NotKnown",
            "Known"
        ),
        PERCENTAGES!AP135
    )
)</f>
        <v>Known</v>
      </c>
      <c r="AQ135" t="str">
        <f>IF(
    ISERROR(PERCENTAGES!AQ135),
    "",
    IF(
        ISNUMBER(PERCENTAGES!AQ135),
        IF(
            PERCENTAGES!AQ135 &lt; 0.6,
            "NotKnown",
            "Known"
        ),
        PERCENTAGES!AQ135
    )
)</f>
        <v/>
      </c>
      <c r="AR135" t="str">
        <f>IF(
    ISERROR(PERCENTAGES!AR135),
    "",
    IF(
        ISNUMBER(PERCENTAGES!AR135),
        IF(
            PERCENTAGES!AR135 &lt; 0.6,
            "NotKnown",
            "Known"
        ),
        PERCENTAGES!AR135
    )
)</f>
        <v>Known</v>
      </c>
      <c r="AS135" t="str">
        <f>IF(
    ISERROR(PERCENTAGES!AS135),
    "",
    IF(
        ISNUMBER(PERCENTAGES!AS135),
        IF(
            PERCENTAGES!AS135 &lt; 0.6,
            "NotKnown",
            "Known"
        ),
        PERCENTAGES!AS135
    )
)</f>
        <v>Known</v>
      </c>
      <c r="AT135" t="str">
        <f>IF(
    ISERROR(PERCENTAGES!AT135),
    "",
    IF(
        ISNUMBER(PERCENTAGES!AT135),
        IF(
            PERCENTAGES!AT135 &lt; 0.6,
            "NotKnown",
            "Known"
        ),
        PERCENTAGES!AT135
    )
)</f>
        <v>Known</v>
      </c>
    </row>
    <row r="136">
      <c r="A136" s="1" t="str">
        <f>IF(
    ISERROR(PERCENTAGES!A136),
    "",
    IF(
        ISNUMBER(PERCENTAGES!A136),
        IF(
            PERCENTAGES!A136 &lt; 0.6,
            "NotKnown",
            "Known"
        ),
        PERCENTAGES!A136
    )
)</f>
        <v>19A-2</v>
      </c>
      <c r="B136" t="str">
        <f>IF(
    ISERROR(PERCENTAGES!B136),
    "",
    IF(
        ISNUMBER(PERCENTAGES!B136),
        IF(
            PERCENTAGES!B136 &lt; 0.6,
            "NotKnown",
            "Known"
        ),
        PERCENTAGES!B136
    )
)</f>
        <v/>
      </c>
      <c r="C136" t="str">
        <f>IF(
    ISERROR(PERCENTAGES!C136),
    "",
    IF(
        ISNUMBER(PERCENTAGES!C136),
        IF(
            PERCENTAGES!C136 &lt; 0.6,
            "NotKnown",
            "Known"
        ),
        PERCENTAGES!C136
    )
)</f>
        <v>NotKnown</v>
      </c>
      <c r="D136" t="str">
        <f>IF(
    ISERROR(PERCENTAGES!D136),
    "",
    IF(
        ISNUMBER(PERCENTAGES!D136),
        IF(
            PERCENTAGES!D136 &lt; 0.6,
            "NotKnown",
            "Known"
        ),
        PERCENTAGES!D136
    )
)</f>
        <v>NotKnown</v>
      </c>
      <c r="E136" t="str">
        <f>IF(
    ISERROR(PERCENTAGES!E136),
    "",
    IF(
        ISNUMBER(PERCENTAGES!E136),
        IF(
            PERCENTAGES!E136 &lt; 0.6,
            "NotKnown",
            "Known"
        ),
        PERCENTAGES!E136
    )
)</f>
        <v>NotKnown</v>
      </c>
      <c r="F136" t="str">
        <f>IF(
    ISERROR(PERCENTAGES!F136),
    "",
    IF(
        ISNUMBER(PERCENTAGES!F136),
        IF(
            PERCENTAGES!F136 &lt; 0.6,
            "NotKnown",
            "Known"
        ),
        PERCENTAGES!F136
    )
)</f>
        <v>Known</v>
      </c>
      <c r="G136" t="str">
        <f>IF(
    ISERROR(PERCENTAGES!G136),
    "",
    IF(
        ISNUMBER(PERCENTAGES!G136),
        IF(
            PERCENTAGES!G136 &lt; 0.6,
            "NotKnown",
            "Known"
        ),
        PERCENTAGES!G136
    )
)</f>
        <v>Known</v>
      </c>
      <c r="H136" t="str">
        <f>IF(
    ISERROR(PERCENTAGES!H136),
    "",
    IF(
        ISNUMBER(PERCENTAGES!H136),
        IF(
            PERCENTAGES!H136 &lt; 0.6,
            "NotKnown",
            "Known"
        ),
        PERCENTAGES!H136
    )
)</f>
        <v>NotKnown</v>
      </c>
      <c r="I136" t="str">
        <f>IF(
    ISERROR(PERCENTAGES!I136),
    "",
    IF(
        ISNUMBER(PERCENTAGES!I136),
        IF(
            PERCENTAGES!I136 &lt; 0.6,
            "NotKnown",
            "Known"
        ),
        PERCENTAGES!I136
    )
)</f>
        <v>NotKnown</v>
      </c>
      <c r="J136" t="str">
        <f>IF(
    ISERROR(PERCENTAGES!J136),
    "",
    IF(
        ISNUMBER(PERCENTAGES!J136),
        IF(
            PERCENTAGES!J136 &lt; 0.6,
            "NotKnown",
            "Known"
        ),
        PERCENTAGES!J136
    )
)</f>
        <v>NotKnown</v>
      </c>
      <c r="K136" t="str">
        <f>IF(
    ISERROR(PERCENTAGES!K136),
    "",
    IF(
        ISNUMBER(PERCENTAGES!K136),
        IF(
            PERCENTAGES!K136 &lt; 0.6,
            "NotKnown",
            "Known"
        ),
        PERCENTAGES!K136
    )
)</f>
        <v>Known</v>
      </c>
      <c r="L136" t="str">
        <f>IF(
    ISERROR(PERCENTAGES!L136),
    "",
    IF(
        ISNUMBER(PERCENTAGES!L136),
        IF(
            PERCENTAGES!L136 &lt; 0.6,
            "NotKnown",
            "Known"
        ),
        PERCENTAGES!L136
    )
)</f>
        <v>NotKnown</v>
      </c>
      <c r="M136" t="str">
        <f>IF(
    ISERROR(PERCENTAGES!M136),
    "",
    IF(
        ISNUMBER(PERCENTAGES!M136),
        IF(
            PERCENTAGES!M136 &lt; 0.6,
            "NotKnown",
            "Known"
        ),
        PERCENTAGES!M136
    )
)</f>
        <v>NotKnown</v>
      </c>
      <c r="N136" t="str">
        <f>IF(
    ISERROR(PERCENTAGES!N136),
    "",
    IF(
        ISNUMBER(PERCENTAGES!N136),
        IF(
            PERCENTAGES!N136 &lt; 0.6,
            "NotKnown",
            "Known"
        ),
        PERCENTAGES!N136
    )
)</f>
        <v>NotKnown</v>
      </c>
      <c r="O136" t="str">
        <f>IF(
    ISERROR(PERCENTAGES!O136),
    "",
    IF(
        ISNUMBER(PERCENTAGES!O136),
        IF(
            PERCENTAGES!O136 &lt; 0.6,
            "NotKnown",
            "Known"
        ),
        PERCENTAGES!O136
    )
)</f>
        <v>Known</v>
      </c>
      <c r="P136" t="str">
        <f>IF(
    ISERROR(PERCENTAGES!P136),
    "",
    IF(
        ISNUMBER(PERCENTAGES!P136),
        IF(
            PERCENTAGES!P136 &lt; 0.6,
            "NotKnown",
            "Known"
        ),
        PERCENTAGES!P136
    )
)</f>
        <v/>
      </c>
      <c r="Q136" t="str">
        <f>IF(
    ISERROR(PERCENTAGES!Q136),
    "",
    IF(
        ISNUMBER(PERCENTAGES!Q136),
        IF(
            PERCENTAGES!Q136 &lt; 0.6,
            "NotKnown",
            "Known"
        ),
        PERCENTAGES!Q136
    )
)</f>
        <v/>
      </c>
      <c r="R136" t="str">
        <f>IF(
    ISERROR(PERCENTAGES!R136),
    "",
    IF(
        ISNUMBER(PERCENTAGES!R136),
        IF(
            PERCENTAGES!R136 &lt; 0.6,
            "NotKnown",
            "Known"
        ),
        PERCENTAGES!R136
    )
)</f>
        <v>NotKnown</v>
      </c>
      <c r="S136" t="str">
        <f>IF(
    ISERROR(PERCENTAGES!S136),
    "",
    IF(
        ISNUMBER(PERCENTAGES!S136),
        IF(
            PERCENTAGES!S136 &lt; 0.6,
            "NotKnown",
            "Known"
        ),
        PERCENTAGES!S136
    )
)</f>
        <v>Known</v>
      </c>
      <c r="T136" t="str">
        <f>IF(
    ISERROR(PERCENTAGES!T136),
    "",
    IF(
        ISNUMBER(PERCENTAGES!T136),
        IF(
            PERCENTAGES!T136 &lt; 0.6,
            "NotKnown",
            "Known"
        ),
        PERCENTAGES!T136
    )
)</f>
        <v>NotKnown</v>
      </c>
      <c r="U136" t="str">
        <f>IF(
    ISERROR(PERCENTAGES!U136),
    "",
    IF(
        ISNUMBER(PERCENTAGES!U136),
        IF(
            PERCENTAGES!U136 &lt; 0.6,
            "NotKnown",
            "Known"
        ),
        PERCENTAGES!U136
    )
)</f>
        <v>NotKnown</v>
      </c>
      <c r="V136" t="str">
        <f>IF(
    ISERROR(PERCENTAGES!V136),
    "",
    IF(
        ISNUMBER(PERCENTAGES!V136),
        IF(
            PERCENTAGES!V136 &lt; 0.6,
            "NotKnown",
            "Known"
        ),
        PERCENTAGES!V136
    )
)</f>
        <v>Known</v>
      </c>
      <c r="W136" t="str">
        <f>IF(
    ISERROR(PERCENTAGES!W136),
    "",
    IF(
        ISNUMBER(PERCENTAGES!W136),
        IF(
            PERCENTAGES!W136 &lt; 0.6,
            "NotKnown",
            "Known"
        ),
        PERCENTAGES!W136
    )
)</f>
        <v>Known</v>
      </c>
      <c r="X136" t="str">
        <f>IF(
    ISERROR(PERCENTAGES!X136),
    "",
    IF(
        ISNUMBER(PERCENTAGES!X136),
        IF(
            PERCENTAGES!X136 &lt; 0.6,
            "NotKnown",
            "Known"
        ),
        PERCENTAGES!X136
    )
)</f>
        <v>NotKnown</v>
      </c>
      <c r="Y136" t="str">
        <f>IF(
    ISERROR(PERCENTAGES!Y136),
    "",
    IF(
        ISNUMBER(PERCENTAGES!Y136),
        IF(
            PERCENTAGES!Y136 &lt; 0.6,
            "NotKnown",
            "Known"
        ),
        PERCENTAGES!Y136
    )
)</f>
        <v>Known</v>
      </c>
      <c r="Z136" t="str">
        <f>IF(
    ISERROR(PERCENTAGES!Z136),
    "",
    IF(
        ISNUMBER(PERCENTAGES!Z136),
        IF(
            PERCENTAGES!Z136 &lt; 0.6,
            "NotKnown",
            "Known"
        ),
        PERCENTAGES!Z136
    )
)</f>
        <v>NotKnown</v>
      </c>
      <c r="AA136" t="str">
        <f>IF(
    ISERROR(PERCENTAGES!AA136),
    "",
    IF(
        ISNUMBER(PERCENTAGES!AA136),
        IF(
            PERCENTAGES!AA136 &lt; 0.6,
            "NotKnown",
            "Known"
        ),
        PERCENTAGES!AA136
    )
)</f>
        <v>Known</v>
      </c>
      <c r="AB136" t="str">
        <f>IF(
    ISERROR(PERCENTAGES!AB136),
    "",
    IF(
        ISNUMBER(PERCENTAGES!AB136),
        IF(
            PERCENTAGES!AB136 &lt; 0.6,
            "NotKnown",
            "Known"
        ),
        PERCENTAGES!AB136
    )
)</f>
        <v>Known</v>
      </c>
      <c r="AC136" t="str">
        <f>IF(
    ISERROR(PERCENTAGES!AC136),
    "",
    IF(
        ISNUMBER(PERCENTAGES!AC136),
        IF(
            PERCENTAGES!AC136 &lt; 0.6,
            "NotKnown",
            "Known"
        ),
        PERCENTAGES!AC136
    )
)</f>
        <v>NotKnown</v>
      </c>
      <c r="AD136" t="str">
        <f>IF(
    ISERROR(PERCENTAGES!AD136),
    "",
    IF(
        ISNUMBER(PERCENTAGES!AD136),
        IF(
            PERCENTAGES!AD136 &lt; 0.6,
            "NotKnown",
            "Known"
        ),
        PERCENTAGES!AD136
    )
)</f>
        <v/>
      </c>
      <c r="AE136" t="str">
        <f>IF(
    ISERROR(PERCENTAGES!AE136),
    "",
    IF(
        ISNUMBER(PERCENTAGES!AE136),
        IF(
            PERCENTAGES!AE136 &lt; 0.6,
            "NotKnown",
            "Known"
        ),
        PERCENTAGES!AE136
    )
)</f>
        <v/>
      </c>
      <c r="AF136" t="str">
        <f>IF(
    ISERROR(PERCENTAGES!AF136),
    "",
    IF(
        ISNUMBER(PERCENTAGES!AF136),
        IF(
            PERCENTAGES!AF136 &lt; 0.6,
            "NotKnown",
            "Known"
        ),
        PERCENTAGES!AF136
    )
)</f>
        <v>NotKnown</v>
      </c>
      <c r="AG136" t="str">
        <f>IF(
    ISERROR(PERCENTAGES!AG136),
    "",
    IF(
        ISNUMBER(PERCENTAGES!AG136),
        IF(
            PERCENTAGES!AG136 &lt; 0.6,
            "NotKnown",
            "Known"
        ),
        PERCENTAGES!AG136
    )
)</f>
        <v>NotKnown</v>
      </c>
      <c r="AH136" t="str">
        <f>IF(
    ISERROR(PERCENTAGES!AH136),
    "",
    IF(
        ISNUMBER(PERCENTAGES!AH136),
        IF(
            PERCENTAGES!AH136 &lt; 0.6,
            "NotKnown",
            "Known"
        ),
        PERCENTAGES!AH136
    )
)</f>
        <v>Known</v>
      </c>
      <c r="AI136" t="str">
        <f>IF(
    ISERROR(PERCENTAGES!AI136),
    "",
    IF(
        ISNUMBER(PERCENTAGES!AI136),
        IF(
            PERCENTAGES!AI136 &lt; 0.6,
            "NotKnown",
            "Known"
        ),
        PERCENTAGES!AI136
    )
)</f>
        <v>NotKnown</v>
      </c>
      <c r="AJ136" t="str">
        <f>IF(
    ISERROR(PERCENTAGES!AJ136),
    "",
    IF(
        ISNUMBER(PERCENTAGES!AJ136),
        IF(
            PERCENTAGES!AJ136 &lt; 0.6,
            "NotKnown",
            "Known"
        ),
        PERCENTAGES!AJ136
    )
)</f>
        <v/>
      </c>
      <c r="AK136" t="str">
        <f>IF(
    ISERROR(PERCENTAGES!AK136),
    "",
    IF(
        ISNUMBER(PERCENTAGES!AK136),
        IF(
            PERCENTAGES!AK136 &lt; 0.6,
            "NotKnown",
            "Known"
        ),
        PERCENTAGES!AK136
    )
)</f>
        <v>NotKnown</v>
      </c>
      <c r="AL136" t="str">
        <f>IF(
    ISERROR(PERCENTAGES!AL136),
    "",
    IF(
        ISNUMBER(PERCENTAGES!AL136),
        IF(
            PERCENTAGES!AL136 &lt; 0.6,
            "NotKnown",
            "Known"
        ),
        PERCENTAGES!AL136
    )
)</f>
        <v>Known</v>
      </c>
      <c r="AM136" t="str">
        <f>IF(
    ISERROR(PERCENTAGES!AM136),
    "",
    IF(
        ISNUMBER(PERCENTAGES!AM136),
        IF(
            PERCENTAGES!AM136 &lt; 0.6,
            "NotKnown",
            "Known"
        ),
        PERCENTAGES!AM136
    )
)</f>
        <v/>
      </c>
      <c r="AN136" t="str">
        <f>IF(
    ISERROR(PERCENTAGES!AN136),
    "",
    IF(
        ISNUMBER(PERCENTAGES!AN136),
        IF(
            PERCENTAGES!AN136 &lt; 0.6,
            "NotKnown",
            "Known"
        ),
        PERCENTAGES!AN136
    )
)</f>
        <v/>
      </c>
      <c r="AO136" t="str">
        <f>IF(
    ISERROR(PERCENTAGES!AO136),
    "",
    IF(
        ISNUMBER(PERCENTAGES!AO136),
        IF(
            PERCENTAGES!AO136 &lt; 0.6,
            "NotKnown",
            "Known"
        ),
        PERCENTAGES!AO136
    )
)</f>
        <v/>
      </c>
      <c r="AP136" t="str">
        <f>IF(
    ISERROR(PERCENTAGES!AP136),
    "",
    IF(
        ISNUMBER(PERCENTAGES!AP136),
        IF(
            PERCENTAGES!AP136 &lt; 0.6,
            "NotKnown",
            "Known"
        ),
        PERCENTAGES!AP136
    )
)</f>
        <v>Known</v>
      </c>
      <c r="AQ136" t="str">
        <f>IF(
    ISERROR(PERCENTAGES!AQ136),
    "",
    IF(
        ISNUMBER(PERCENTAGES!AQ136),
        IF(
            PERCENTAGES!AQ136 &lt; 0.6,
            "NotKnown",
            "Known"
        ),
        PERCENTAGES!AQ136
    )
)</f>
        <v/>
      </c>
      <c r="AR136" t="str">
        <f>IF(
    ISERROR(PERCENTAGES!AR136),
    "",
    IF(
        ISNUMBER(PERCENTAGES!AR136),
        IF(
            PERCENTAGES!AR136 &lt; 0.6,
            "NotKnown",
            "Known"
        ),
        PERCENTAGES!AR136
    )
)</f>
        <v>NotKnown</v>
      </c>
      <c r="AS136" t="str">
        <f>IF(
    ISERROR(PERCENTAGES!AS136),
    "",
    IF(
        ISNUMBER(PERCENTAGES!AS136),
        IF(
            PERCENTAGES!AS136 &lt; 0.6,
            "NotKnown",
            "Known"
        ),
        PERCENTAGES!AS136
    )
)</f>
        <v>Known</v>
      </c>
      <c r="AT136" t="str">
        <f>IF(
    ISERROR(PERCENTAGES!AT136),
    "",
    IF(
        ISNUMBER(PERCENTAGES!AT136),
        IF(
            PERCENTAGES!AT136 &lt; 0.6,
            "NotKnown",
            "Known"
        ),
        PERCENTAGES!AT136
    )
)</f>
        <v>Known</v>
      </c>
    </row>
    <row r="137">
      <c r="A137" s="1" t="str">
        <f>IF(
    ISERROR(PERCENTAGES!A137),
    "",
    IF(
        ISNUMBER(PERCENTAGES!A137),
        IF(
            PERCENTAGES!A137 &lt; 0.6,
            "NotKnown",
            "Known"
        ),
        PERCENTAGES!A137
    )
)</f>
        <v>19A-3</v>
      </c>
      <c r="B137" t="str">
        <f>IF(
    ISERROR(PERCENTAGES!B137),
    "",
    IF(
        ISNUMBER(PERCENTAGES!B137),
        IF(
            PERCENTAGES!B137 &lt; 0.6,
            "NotKnown",
            "Known"
        ),
        PERCENTAGES!B137
    )
)</f>
        <v/>
      </c>
      <c r="C137" t="str">
        <f>IF(
    ISERROR(PERCENTAGES!C137),
    "",
    IF(
        ISNUMBER(PERCENTAGES!C137),
        IF(
            PERCENTAGES!C137 &lt; 0.6,
            "NotKnown",
            "Known"
        ),
        PERCENTAGES!C137
    )
)</f>
        <v>Known</v>
      </c>
      <c r="D137" t="str">
        <f>IF(
    ISERROR(PERCENTAGES!D137),
    "",
    IF(
        ISNUMBER(PERCENTAGES!D137),
        IF(
            PERCENTAGES!D137 &lt; 0.6,
            "NotKnown",
            "Known"
        ),
        PERCENTAGES!D137
    )
)</f>
        <v>Known</v>
      </c>
      <c r="E137" t="str">
        <f>IF(
    ISERROR(PERCENTAGES!E137),
    "",
    IF(
        ISNUMBER(PERCENTAGES!E137),
        IF(
            PERCENTAGES!E137 &lt; 0.6,
            "NotKnown",
            "Known"
        ),
        PERCENTAGES!E137
    )
)</f>
        <v>NotKnown</v>
      </c>
      <c r="F137" t="str">
        <f>IF(
    ISERROR(PERCENTAGES!F137),
    "",
    IF(
        ISNUMBER(PERCENTAGES!F137),
        IF(
            PERCENTAGES!F137 &lt; 0.6,
            "NotKnown",
            "Known"
        ),
        PERCENTAGES!F137
    )
)</f>
        <v>Known</v>
      </c>
      <c r="G137" t="str">
        <f>IF(
    ISERROR(PERCENTAGES!G137),
    "",
    IF(
        ISNUMBER(PERCENTAGES!G137),
        IF(
            PERCENTAGES!G137 &lt; 0.6,
            "NotKnown",
            "Known"
        ),
        PERCENTAGES!G137
    )
)</f>
        <v>Known</v>
      </c>
      <c r="H137" t="str">
        <f>IF(
    ISERROR(PERCENTAGES!H137),
    "",
    IF(
        ISNUMBER(PERCENTAGES!H137),
        IF(
            PERCENTAGES!H137 &lt; 0.6,
            "NotKnown",
            "Known"
        ),
        PERCENTAGES!H137
    )
)</f>
        <v>NotKnown</v>
      </c>
      <c r="I137" t="str">
        <f>IF(
    ISERROR(PERCENTAGES!I137),
    "",
    IF(
        ISNUMBER(PERCENTAGES!I137),
        IF(
            PERCENTAGES!I137 &lt; 0.6,
            "NotKnown",
            "Known"
        ),
        PERCENTAGES!I137
    )
)</f>
        <v>NotKnown</v>
      </c>
      <c r="J137" t="str">
        <f>IF(
    ISERROR(PERCENTAGES!J137),
    "",
    IF(
        ISNUMBER(PERCENTAGES!J137),
        IF(
            PERCENTAGES!J137 &lt; 0.6,
            "NotKnown",
            "Known"
        ),
        PERCENTAGES!J137
    )
)</f>
        <v>NotKnown</v>
      </c>
      <c r="K137" t="str">
        <f>IF(
    ISERROR(PERCENTAGES!K137),
    "",
    IF(
        ISNUMBER(PERCENTAGES!K137),
        IF(
            PERCENTAGES!K137 &lt; 0.6,
            "NotKnown",
            "Known"
        ),
        PERCENTAGES!K137
    )
)</f>
        <v>Known</v>
      </c>
      <c r="L137" t="str">
        <f>IF(
    ISERROR(PERCENTAGES!L137),
    "",
    IF(
        ISNUMBER(PERCENTAGES!L137),
        IF(
            PERCENTAGES!L137 &lt; 0.6,
            "NotKnown",
            "Known"
        ),
        PERCENTAGES!L137
    )
)</f>
        <v>NotKnown</v>
      </c>
      <c r="M137" t="str">
        <f>IF(
    ISERROR(PERCENTAGES!M137),
    "",
    IF(
        ISNUMBER(PERCENTAGES!M137),
        IF(
            PERCENTAGES!M137 &lt; 0.6,
            "NotKnown",
            "Known"
        ),
        PERCENTAGES!M137
    )
)</f>
        <v>NotKnown</v>
      </c>
      <c r="N137" t="str">
        <f>IF(
    ISERROR(PERCENTAGES!N137),
    "",
    IF(
        ISNUMBER(PERCENTAGES!N137),
        IF(
            PERCENTAGES!N137 &lt; 0.6,
            "NotKnown",
            "Known"
        ),
        PERCENTAGES!N137
    )
)</f>
        <v>NotKnown</v>
      </c>
      <c r="O137" t="str">
        <f>IF(
    ISERROR(PERCENTAGES!O137),
    "",
    IF(
        ISNUMBER(PERCENTAGES!O137),
        IF(
            PERCENTAGES!O137 &lt; 0.6,
            "NotKnown",
            "Known"
        ),
        PERCENTAGES!O137
    )
)</f>
        <v>Known</v>
      </c>
      <c r="P137" t="str">
        <f>IF(
    ISERROR(PERCENTAGES!P137),
    "",
    IF(
        ISNUMBER(PERCENTAGES!P137),
        IF(
            PERCENTAGES!P137 &lt; 0.6,
            "NotKnown",
            "Known"
        ),
        PERCENTAGES!P137
    )
)</f>
        <v/>
      </c>
      <c r="Q137" t="str">
        <f>IF(
    ISERROR(PERCENTAGES!Q137),
    "",
    IF(
        ISNUMBER(PERCENTAGES!Q137),
        IF(
            PERCENTAGES!Q137 &lt; 0.6,
            "NotKnown",
            "Known"
        ),
        PERCENTAGES!Q137
    )
)</f>
        <v/>
      </c>
      <c r="R137" t="str">
        <f>IF(
    ISERROR(PERCENTAGES!R137),
    "",
    IF(
        ISNUMBER(PERCENTAGES!R137),
        IF(
            PERCENTAGES!R137 &lt; 0.6,
            "NotKnown",
            "Known"
        ),
        PERCENTAGES!R137
    )
)</f>
        <v>NotKnown</v>
      </c>
      <c r="S137" t="str">
        <f>IF(
    ISERROR(PERCENTAGES!S137),
    "",
    IF(
        ISNUMBER(PERCENTAGES!S137),
        IF(
            PERCENTAGES!S137 &lt; 0.6,
            "NotKnown",
            "Known"
        ),
        PERCENTAGES!S137
    )
)</f>
        <v>Known</v>
      </c>
      <c r="T137" t="str">
        <f>IF(
    ISERROR(PERCENTAGES!T137),
    "",
    IF(
        ISNUMBER(PERCENTAGES!T137),
        IF(
            PERCENTAGES!T137 &lt; 0.6,
            "NotKnown",
            "Known"
        ),
        PERCENTAGES!T137
    )
)</f>
        <v>NotKnown</v>
      </c>
      <c r="U137" t="str">
        <f>IF(
    ISERROR(PERCENTAGES!U137),
    "",
    IF(
        ISNUMBER(PERCENTAGES!U137),
        IF(
            PERCENTAGES!U137 &lt; 0.6,
            "NotKnown",
            "Known"
        ),
        PERCENTAGES!U137
    )
)</f>
        <v>Known</v>
      </c>
      <c r="V137" t="str">
        <f>IF(
    ISERROR(PERCENTAGES!V137),
    "",
    IF(
        ISNUMBER(PERCENTAGES!V137),
        IF(
            PERCENTAGES!V137 &lt; 0.6,
            "NotKnown",
            "Known"
        ),
        PERCENTAGES!V137
    )
)</f>
        <v>Known</v>
      </c>
      <c r="W137" t="str">
        <f>IF(
    ISERROR(PERCENTAGES!W137),
    "",
    IF(
        ISNUMBER(PERCENTAGES!W137),
        IF(
            PERCENTAGES!W137 &lt; 0.6,
            "NotKnown",
            "Known"
        ),
        PERCENTAGES!W137
    )
)</f>
        <v>NotKnown</v>
      </c>
      <c r="X137" t="str">
        <f>IF(
    ISERROR(PERCENTAGES!X137),
    "",
    IF(
        ISNUMBER(PERCENTAGES!X137),
        IF(
            PERCENTAGES!X137 &lt; 0.6,
            "NotKnown",
            "Known"
        ),
        PERCENTAGES!X137
    )
)</f>
        <v>NotKnown</v>
      </c>
      <c r="Y137" t="str">
        <f>IF(
    ISERROR(PERCENTAGES!Y137),
    "",
    IF(
        ISNUMBER(PERCENTAGES!Y137),
        IF(
            PERCENTAGES!Y137 &lt; 0.6,
            "NotKnown",
            "Known"
        ),
        PERCENTAGES!Y137
    )
)</f>
        <v>NotKnown</v>
      </c>
      <c r="Z137" t="str">
        <f>IF(
    ISERROR(PERCENTAGES!Z137),
    "",
    IF(
        ISNUMBER(PERCENTAGES!Z137),
        IF(
            PERCENTAGES!Z137 &lt; 0.6,
            "NotKnown",
            "Known"
        ),
        PERCENTAGES!Z137
    )
)</f>
        <v>NotKnown</v>
      </c>
      <c r="AA137" t="str">
        <f>IF(
    ISERROR(PERCENTAGES!AA137),
    "",
    IF(
        ISNUMBER(PERCENTAGES!AA137),
        IF(
            PERCENTAGES!AA137 &lt; 0.6,
            "NotKnown",
            "Known"
        ),
        PERCENTAGES!AA137
    )
)</f>
        <v>Known</v>
      </c>
      <c r="AB137" t="str">
        <f>IF(
    ISERROR(PERCENTAGES!AB137),
    "",
    IF(
        ISNUMBER(PERCENTAGES!AB137),
        IF(
            PERCENTAGES!AB137 &lt; 0.6,
            "NotKnown",
            "Known"
        ),
        PERCENTAGES!AB137
    )
)</f>
        <v>Known</v>
      </c>
      <c r="AC137" t="str">
        <f>IF(
    ISERROR(PERCENTAGES!AC137),
    "",
    IF(
        ISNUMBER(PERCENTAGES!AC137),
        IF(
            PERCENTAGES!AC137 &lt; 0.6,
            "NotKnown",
            "Known"
        ),
        PERCENTAGES!AC137
    )
)</f>
        <v>Known</v>
      </c>
      <c r="AD137" t="str">
        <f>IF(
    ISERROR(PERCENTAGES!AD137),
    "",
    IF(
        ISNUMBER(PERCENTAGES!AD137),
        IF(
            PERCENTAGES!AD137 &lt; 0.6,
            "NotKnown",
            "Known"
        ),
        PERCENTAGES!AD137
    )
)</f>
        <v/>
      </c>
      <c r="AE137" t="str">
        <f>IF(
    ISERROR(PERCENTAGES!AE137),
    "",
    IF(
        ISNUMBER(PERCENTAGES!AE137),
        IF(
            PERCENTAGES!AE137 &lt; 0.6,
            "NotKnown",
            "Known"
        ),
        PERCENTAGES!AE137
    )
)</f>
        <v/>
      </c>
      <c r="AF137" t="str">
        <f>IF(
    ISERROR(PERCENTAGES!AF137),
    "",
    IF(
        ISNUMBER(PERCENTAGES!AF137),
        IF(
            PERCENTAGES!AF137 &lt; 0.6,
            "NotKnown",
            "Known"
        ),
        PERCENTAGES!AF137
    )
)</f>
        <v>NotKnown</v>
      </c>
      <c r="AG137" t="str">
        <f>IF(
    ISERROR(PERCENTAGES!AG137),
    "",
    IF(
        ISNUMBER(PERCENTAGES!AG137),
        IF(
            PERCENTAGES!AG137 &lt; 0.6,
            "NotKnown",
            "Known"
        ),
        PERCENTAGES!AG137
    )
)</f>
        <v>NotKnown</v>
      </c>
      <c r="AH137" t="str">
        <f>IF(
    ISERROR(PERCENTAGES!AH137),
    "",
    IF(
        ISNUMBER(PERCENTAGES!AH137),
        IF(
            PERCENTAGES!AH137 &lt; 0.6,
            "NotKnown",
            "Known"
        ),
        PERCENTAGES!AH137
    )
)</f>
        <v>Known</v>
      </c>
      <c r="AI137" t="str">
        <f>IF(
    ISERROR(PERCENTAGES!AI137),
    "",
    IF(
        ISNUMBER(PERCENTAGES!AI137),
        IF(
            PERCENTAGES!AI137 &lt; 0.6,
            "NotKnown",
            "Known"
        ),
        PERCENTAGES!AI137
    )
)</f>
        <v>Known</v>
      </c>
      <c r="AJ137" t="str">
        <f>IF(
    ISERROR(PERCENTAGES!AJ137),
    "",
    IF(
        ISNUMBER(PERCENTAGES!AJ137),
        IF(
            PERCENTAGES!AJ137 &lt; 0.6,
            "NotKnown",
            "Known"
        ),
        PERCENTAGES!AJ137
    )
)</f>
        <v/>
      </c>
      <c r="AK137" t="str">
        <f>IF(
    ISERROR(PERCENTAGES!AK137),
    "",
    IF(
        ISNUMBER(PERCENTAGES!AK137),
        IF(
            PERCENTAGES!AK137 &lt; 0.6,
            "NotKnown",
            "Known"
        ),
        PERCENTAGES!AK137
    )
)</f>
        <v>Known</v>
      </c>
      <c r="AL137" t="str">
        <f>IF(
    ISERROR(PERCENTAGES!AL137),
    "",
    IF(
        ISNUMBER(PERCENTAGES!AL137),
        IF(
            PERCENTAGES!AL137 &lt; 0.6,
            "NotKnown",
            "Known"
        ),
        PERCENTAGES!AL137
    )
)</f>
        <v>Known</v>
      </c>
      <c r="AM137" t="str">
        <f>IF(
    ISERROR(PERCENTAGES!AM137),
    "",
    IF(
        ISNUMBER(PERCENTAGES!AM137),
        IF(
            PERCENTAGES!AM137 &lt; 0.6,
            "NotKnown",
            "Known"
        ),
        PERCENTAGES!AM137
    )
)</f>
        <v/>
      </c>
      <c r="AN137" t="str">
        <f>IF(
    ISERROR(PERCENTAGES!AN137),
    "",
    IF(
        ISNUMBER(PERCENTAGES!AN137),
        IF(
            PERCENTAGES!AN137 &lt; 0.6,
            "NotKnown",
            "Known"
        ),
        PERCENTAGES!AN137
    )
)</f>
        <v/>
      </c>
      <c r="AO137" t="str">
        <f>IF(
    ISERROR(PERCENTAGES!AO137),
    "",
    IF(
        ISNUMBER(PERCENTAGES!AO137),
        IF(
            PERCENTAGES!AO137 &lt; 0.6,
            "NotKnown",
            "Known"
        ),
        PERCENTAGES!AO137
    )
)</f>
        <v/>
      </c>
      <c r="AP137" t="str">
        <f>IF(
    ISERROR(PERCENTAGES!AP137),
    "",
    IF(
        ISNUMBER(PERCENTAGES!AP137),
        IF(
            PERCENTAGES!AP137 &lt; 0.6,
            "NotKnown",
            "Known"
        ),
        PERCENTAGES!AP137
    )
)</f>
        <v>NotKnown</v>
      </c>
      <c r="AQ137" t="str">
        <f>IF(
    ISERROR(PERCENTAGES!AQ137),
    "",
    IF(
        ISNUMBER(PERCENTAGES!AQ137),
        IF(
            PERCENTAGES!AQ137 &lt; 0.6,
            "NotKnown",
            "Known"
        ),
        PERCENTAGES!AQ137
    )
)</f>
        <v/>
      </c>
      <c r="AR137" t="str">
        <f>IF(
    ISERROR(PERCENTAGES!AR137),
    "",
    IF(
        ISNUMBER(PERCENTAGES!AR137),
        IF(
            PERCENTAGES!AR137 &lt; 0.6,
            "NotKnown",
            "Known"
        ),
        PERCENTAGES!AR137
    )
)</f>
        <v>Known</v>
      </c>
      <c r="AS137" t="str">
        <f>IF(
    ISERROR(PERCENTAGES!AS137),
    "",
    IF(
        ISNUMBER(PERCENTAGES!AS137),
        IF(
            PERCENTAGES!AS137 &lt; 0.6,
            "NotKnown",
            "Known"
        ),
        PERCENTAGES!AS137
    )
)</f>
        <v>Known</v>
      </c>
      <c r="AT137" t="str">
        <f>IF(
    ISERROR(PERCENTAGES!AT137),
    "",
    IF(
        ISNUMBER(PERCENTAGES!AT137),
        IF(
            PERCENTAGES!AT137 &lt; 0.6,
            "NotKnown",
            "Known"
        ),
        PERCENTAGES!AT137
    )
)</f>
        <v>NotKnown</v>
      </c>
    </row>
    <row r="138">
      <c r="A138" s="1" t="str">
        <f>IF(
    ISERROR(PERCENTAGES!A138),
    "",
    IF(
        ISNUMBER(PERCENTAGES!A138),
        IF(
            PERCENTAGES!A138 &lt; 0.6,
            "NotKnown",
            "Known"
        ),
        PERCENTAGES!A138
    )
)</f>
        <v>19A-4</v>
      </c>
      <c r="B138" t="str">
        <f>IF(
    ISERROR(PERCENTAGES!B138),
    "",
    IF(
        ISNUMBER(PERCENTAGES!B138),
        IF(
            PERCENTAGES!B138 &lt; 0.6,
            "NotKnown",
            "Known"
        ),
        PERCENTAGES!B138
    )
)</f>
        <v/>
      </c>
      <c r="C138" t="str">
        <f>IF(
    ISERROR(PERCENTAGES!C138),
    "",
    IF(
        ISNUMBER(PERCENTAGES!C138),
        IF(
            PERCENTAGES!C138 &lt; 0.6,
            "NotKnown",
            "Known"
        ),
        PERCENTAGES!C138
    )
)</f>
        <v>Known</v>
      </c>
      <c r="D138" t="str">
        <f>IF(
    ISERROR(PERCENTAGES!D138),
    "",
    IF(
        ISNUMBER(PERCENTAGES!D138),
        IF(
            PERCENTAGES!D138 &lt; 0.6,
            "NotKnown",
            "Known"
        ),
        PERCENTAGES!D138
    )
)</f>
        <v>Known</v>
      </c>
      <c r="E138" t="str">
        <f>IF(
    ISERROR(PERCENTAGES!E138),
    "",
    IF(
        ISNUMBER(PERCENTAGES!E138),
        IF(
            PERCENTAGES!E138 &lt; 0.6,
            "NotKnown",
            "Known"
        ),
        PERCENTAGES!E138
    )
)</f>
        <v>NotKnown</v>
      </c>
      <c r="F138" t="str">
        <f>IF(
    ISERROR(PERCENTAGES!F138),
    "",
    IF(
        ISNUMBER(PERCENTAGES!F138),
        IF(
            PERCENTAGES!F138 &lt; 0.6,
            "NotKnown",
            "Known"
        ),
        PERCENTAGES!F138
    )
)</f>
        <v>Known</v>
      </c>
      <c r="G138" t="str">
        <f>IF(
    ISERROR(PERCENTAGES!G138),
    "",
    IF(
        ISNUMBER(PERCENTAGES!G138),
        IF(
            PERCENTAGES!G138 &lt; 0.6,
            "NotKnown",
            "Known"
        ),
        PERCENTAGES!G138
    )
)</f>
        <v>Known</v>
      </c>
      <c r="H138" t="str">
        <f>IF(
    ISERROR(PERCENTAGES!H138),
    "",
    IF(
        ISNUMBER(PERCENTAGES!H138),
        IF(
            PERCENTAGES!H138 &lt; 0.6,
            "NotKnown",
            "Known"
        ),
        PERCENTAGES!H138
    )
)</f>
        <v>Known</v>
      </c>
      <c r="I138" t="str">
        <f>IF(
    ISERROR(PERCENTAGES!I138),
    "",
    IF(
        ISNUMBER(PERCENTAGES!I138),
        IF(
            PERCENTAGES!I138 &lt; 0.6,
            "NotKnown",
            "Known"
        ),
        PERCENTAGES!I138
    )
)</f>
        <v>Known</v>
      </c>
      <c r="J138" t="str">
        <f>IF(
    ISERROR(PERCENTAGES!J138),
    "",
    IF(
        ISNUMBER(PERCENTAGES!J138),
        IF(
            PERCENTAGES!J138 &lt; 0.6,
            "NotKnown",
            "Known"
        ),
        PERCENTAGES!J138
    )
)</f>
        <v>NotKnown</v>
      </c>
      <c r="K138" t="str">
        <f>IF(
    ISERROR(PERCENTAGES!K138),
    "",
    IF(
        ISNUMBER(PERCENTAGES!K138),
        IF(
            PERCENTAGES!K138 &lt; 0.6,
            "NotKnown",
            "Known"
        ),
        PERCENTAGES!K138
    )
)</f>
        <v>Known</v>
      </c>
      <c r="L138" t="str">
        <f>IF(
    ISERROR(PERCENTAGES!L138),
    "",
    IF(
        ISNUMBER(PERCENTAGES!L138),
        IF(
            PERCENTAGES!L138 &lt; 0.6,
            "NotKnown",
            "Known"
        ),
        PERCENTAGES!L138
    )
)</f>
        <v>Known</v>
      </c>
      <c r="M138" t="str">
        <f>IF(
    ISERROR(PERCENTAGES!M138),
    "",
    IF(
        ISNUMBER(PERCENTAGES!M138),
        IF(
            PERCENTAGES!M138 &lt; 0.6,
            "NotKnown",
            "Known"
        ),
        PERCENTAGES!M138
    )
)</f>
        <v>Known</v>
      </c>
      <c r="N138" t="str">
        <f>IF(
    ISERROR(PERCENTAGES!N138),
    "",
    IF(
        ISNUMBER(PERCENTAGES!N138),
        IF(
            PERCENTAGES!N138 &lt; 0.6,
            "NotKnown",
            "Known"
        ),
        PERCENTAGES!N138
    )
)</f>
        <v>NotKnown</v>
      </c>
      <c r="O138" t="str">
        <f>IF(
    ISERROR(PERCENTAGES!O138),
    "",
    IF(
        ISNUMBER(PERCENTAGES!O138),
        IF(
            PERCENTAGES!O138 &lt; 0.6,
            "NotKnown",
            "Known"
        ),
        PERCENTAGES!O138
    )
)</f>
        <v>Known</v>
      </c>
      <c r="P138" t="str">
        <f>IF(
    ISERROR(PERCENTAGES!P138),
    "",
    IF(
        ISNUMBER(PERCENTAGES!P138),
        IF(
            PERCENTAGES!P138 &lt; 0.6,
            "NotKnown",
            "Known"
        ),
        PERCENTAGES!P138
    )
)</f>
        <v/>
      </c>
      <c r="Q138" t="str">
        <f>IF(
    ISERROR(PERCENTAGES!Q138),
    "",
    IF(
        ISNUMBER(PERCENTAGES!Q138),
        IF(
            PERCENTAGES!Q138 &lt; 0.6,
            "NotKnown",
            "Known"
        ),
        PERCENTAGES!Q138
    )
)</f>
        <v/>
      </c>
      <c r="R138" t="str">
        <f>IF(
    ISERROR(PERCENTAGES!R138),
    "",
    IF(
        ISNUMBER(PERCENTAGES!R138),
        IF(
            PERCENTAGES!R138 &lt; 0.6,
            "NotKnown",
            "Known"
        ),
        PERCENTAGES!R138
    )
)</f>
        <v>Known</v>
      </c>
      <c r="S138" t="str">
        <f>IF(
    ISERROR(PERCENTAGES!S138),
    "",
    IF(
        ISNUMBER(PERCENTAGES!S138),
        IF(
            PERCENTAGES!S138 &lt; 0.6,
            "NotKnown",
            "Known"
        ),
        PERCENTAGES!S138
    )
)</f>
        <v>Known</v>
      </c>
      <c r="T138" t="str">
        <f>IF(
    ISERROR(PERCENTAGES!T138),
    "",
    IF(
        ISNUMBER(PERCENTAGES!T138),
        IF(
            PERCENTAGES!T138 &lt; 0.6,
            "NotKnown",
            "Known"
        ),
        PERCENTAGES!T138
    )
)</f>
        <v>NotKnown</v>
      </c>
      <c r="U138" t="str">
        <f>IF(
    ISERROR(PERCENTAGES!U138),
    "",
    IF(
        ISNUMBER(PERCENTAGES!U138),
        IF(
            PERCENTAGES!U138 &lt; 0.6,
            "NotKnown",
            "Known"
        ),
        PERCENTAGES!U138
    )
)</f>
        <v>Known</v>
      </c>
      <c r="V138" t="str">
        <f>IF(
    ISERROR(PERCENTAGES!V138),
    "",
    IF(
        ISNUMBER(PERCENTAGES!V138),
        IF(
            PERCENTAGES!V138 &lt; 0.6,
            "NotKnown",
            "Known"
        ),
        PERCENTAGES!V138
    )
)</f>
        <v>Known</v>
      </c>
      <c r="W138" t="str">
        <f>IF(
    ISERROR(PERCENTAGES!W138),
    "",
    IF(
        ISNUMBER(PERCENTAGES!W138),
        IF(
            PERCENTAGES!W138 &lt; 0.6,
            "NotKnown",
            "Known"
        ),
        PERCENTAGES!W138
    )
)</f>
        <v>Known</v>
      </c>
      <c r="X138" t="str">
        <f>IF(
    ISERROR(PERCENTAGES!X138),
    "",
    IF(
        ISNUMBER(PERCENTAGES!X138),
        IF(
            PERCENTAGES!X138 &lt; 0.6,
            "NotKnown",
            "Known"
        ),
        PERCENTAGES!X138
    )
)</f>
        <v>NotKnown</v>
      </c>
      <c r="Y138" t="str">
        <f>IF(
    ISERROR(PERCENTAGES!Y138),
    "",
    IF(
        ISNUMBER(PERCENTAGES!Y138),
        IF(
            PERCENTAGES!Y138 &lt; 0.6,
            "NotKnown",
            "Known"
        ),
        PERCENTAGES!Y138
    )
)</f>
        <v>NotKnown</v>
      </c>
      <c r="Z138" t="str">
        <f>IF(
    ISERROR(PERCENTAGES!Z138),
    "",
    IF(
        ISNUMBER(PERCENTAGES!Z138),
        IF(
            PERCENTAGES!Z138 &lt; 0.6,
            "NotKnown",
            "Known"
        ),
        PERCENTAGES!Z138
    )
)</f>
        <v>Known</v>
      </c>
      <c r="AA138" t="str">
        <f>IF(
    ISERROR(PERCENTAGES!AA138),
    "",
    IF(
        ISNUMBER(PERCENTAGES!AA138),
        IF(
            PERCENTAGES!AA138 &lt; 0.6,
            "NotKnown",
            "Known"
        ),
        PERCENTAGES!AA138
    )
)</f>
        <v>Known</v>
      </c>
      <c r="AB138" t="str">
        <f>IF(
    ISERROR(PERCENTAGES!AB138),
    "",
    IF(
        ISNUMBER(PERCENTAGES!AB138),
        IF(
            PERCENTAGES!AB138 &lt; 0.6,
            "NotKnown",
            "Known"
        ),
        PERCENTAGES!AB138
    )
)</f>
        <v>Known</v>
      </c>
      <c r="AC138" t="str">
        <f>IF(
    ISERROR(PERCENTAGES!AC138),
    "",
    IF(
        ISNUMBER(PERCENTAGES!AC138),
        IF(
            PERCENTAGES!AC138 &lt; 0.6,
            "NotKnown",
            "Known"
        ),
        PERCENTAGES!AC138
    )
)</f>
        <v>Known</v>
      </c>
      <c r="AD138" t="str">
        <f>IF(
    ISERROR(PERCENTAGES!AD138),
    "",
    IF(
        ISNUMBER(PERCENTAGES!AD138),
        IF(
            PERCENTAGES!AD138 &lt; 0.6,
            "NotKnown",
            "Known"
        ),
        PERCENTAGES!AD138
    )
)</f>
        <v/>
      </c>
      <c r="AE138" t="str">
        <f>IF(
    ISERROR(PERCENTAGES!AE138),
    "",
    IF(
        ISNUMBER(PERCENTAGES!AE138),
        IF(
            PERCENTAGES!AE138 &lt; 0.6,
            "NotKnown",
            "Known"
        ),
        PERCENTAGES!AE138
    )
)</f>
        <v/>
      </c>
      <c r="AF138" t="str">
        <f>IF(
    ISERROR(PERCENTAGES!AF138),
    "",
    IF(
        ISNUMBER(PERCENTAGES!AF138),
        IF(
            PERCENTAGES!AF138 &lt; 0.6,
            "NotKnown",
            "Known"
        ),
        PERCENTAGES!AF138
    )
)</f>
        <v>NotKnown</v>
      </c>
      <c r="AG138" t="str">
        <f>IF(
    ISERROR(PERCENTAGES!AG138),
    "",
    IF(
        ISNUMBER(PERCENTAGES!AG138),
        IF(
            PERCENTAGES!AG138 &lt; 0.6,
            "NotKnown",
            "Known"
        ),
        PERCENTAGES!AG138
    )
)</f>
        <v>Known</v>
      </c>
      <c r="AH138" t="str">
        <f>IF(
    ISERROR(PERCENTAGES!AH138),
    "",
    IF(
        ISNUMBER(PERCENTAGES!AH138),
        IF(
            PERCENTAGES!AH138 &lt; 0.6,
            "NotKnown",
            "Known"
        ),
        PERCENTAGES!AH138
    )
)</f>
        <v>NotKnown</v>
      </c>
      <c r="AI138" t="str">
        <f>IF(
    ISERROR(PERCENTAGES!AI138),
    "",
    IF(
        ISNUMBER(PERCENTAGES!AI138),
        IF(
            PERCENTAGES!AI138 &lt; 0.6,
            "NotKnown",
            "Known"
        ),
        PERCENTAGES!AI138
    )
)</f>
        <v>NotKnown</v>
      </c>
      <c r="AJ138" t="str">
        <f>IF(
    ISERROR(PERCENTAGES!AJ138),
    "",
    IF(
        ISNUMBER(PERCENTAGES!AJ138),
        IF(
            PERCENTAGES!AJ138 &lt; 0.6,
            "NotKnown",
            "Known"
        ),
        PERCENTAGES!AJ138
    )
)</f>
        <v/>
      </c>
      <c r="AK138" t="str">
        <f>IF(
    ISERROR(PERCENTAGES!AK138),
    "",
    IF(
        ISNUMBER(PERCENTAGES!AK138),
        IF(
            PERCENTAGES!AK138 &lt; 0.6,
            "NotKnown",
            "Known"
        ),
        PERCENTAGES!AK138
    )
)</f>
        <v>Known</v>
      </c>
      <c r="AL138" t="str">
        <f>IF(
    ISERROR(PERCENTAGES!AL138),
    "",
    IF(
        ISNUMBER(PERCENTAGES!AL138),
        IF(
            PERCENTAGES!AL138 &lt; 0.6,
            "NotKnown",
            "Known"
        ),
        PERCENTAGES!AL138
    )
)</f>
        <v>NotKnown</v>
      </c>
      <c r="AM138" t="str">
        <f>IF(
    ISERROR(PERCENTAGES!AM138),
    "",
    IF(
        ISNUMBER(PERCENTAGES!AM138),
        IF(
            PERCENTAGES!AM138 &lt; 0.6,
            "NotKnown",
            "Known"
        ),
        PERCENTAGES!AM138
    )
)</f>
        <v/>
      </c>
      <c r="AN138" t="str">
        <f>IF(
    ISERROR(PERCENTAGES!AN138),
    "",
    IF(
        ISNUMBER(PERCENTAGES!AN138),
        IF(
            PERCENTAGES!AN138 &lt; 0.6,
            "NotKnown",
            "Known"
        ),
        PERCENTAGES!AN138
    )
)</f>
        <v/>
      </c>
      <c r="AO138" t="str">
        <f>IF(
    ISERROR(PERCENTAGES!AO138),
    "",
    IF(
        ISNUMBER(PERCENTAGES!AO138),
        IF(
            PERCENTAGES!AO138 &lt; 0.6,
            "NotKnown",
            "Known"
        ),
        PERCENTAGES!AO138
    )
)</f>
        <v/>
      </c>
      <c r="AP138" t="str">
        <f>IF(
    ISERROR(PERCENTAGES!AP138),
    "",
    IF(
        ISNUMBER(PERCENTAGES!AP138),
        IF(
            PERCENTAGES!AP138 &lt; 0.6,
            "NotKnown",
            "Known"
        ),
        PERCENTAGES!AP138
    )
)</f>
        <v>Known</v>
      </c>
      <c r="AQ138" t="str">
        <f>IF(
    ISERROR(PERCENTAGES!AQ138),
    "",
    IF(
        ISNUMBER(PERCENTAGES!AQ138),
        IF(
            PERCENTAGES!AQ138 &lt; 0.6,
            "NotKnown",
            "Known"
        ),
        PERCENTAGES!AQ138
    )
)</f>
        <v/>
      </c>
      <c r="AR138" t="str">
        <f>IF(
    ISERROR(PERCENTAGES!AR138),
    "",
    IF(
        ISNUMBER(PERCENTAGES!AR138),
        IF(
            PERCENTAGES!AR138 &lt; 0.6,
            "NotKnown",
            "Known"
        ),
        PERCENTAGES!AR138
    )
)</f>
        <v>Known</v>
      </c>
      <c r="AS138" t="str">
        <f>IF(
    ISERROR(PERCENTAGES!AS138),
    "",
    IF(
        ISNUMBER(PERCENTAGES!AS138),
        IF(
            PERCENTAGES!AS138 &lt; 0.6,
            "NotKnown",
            "Known"
        ),
        PERCENTAGES!AS138
    )
)</f>
        <v>Known</v>
      </c>
      <c r="AT138" t="str">
        <f>IF(
    ISERROR(PERCENTAGES!AT138),
    "",
    IF(
        ISNUMBER(PERCENTAGES!AT138),
        IF(
            PERCENTAGES!AT138 &lt; 0.6,
            "NotKnown",
            "Known"
        ),
        PERCENTAGES!AT138
    )
)</f>
        <v>Known</v>
      </c>
    </row>
    <row r="139">
      <c r="A139" s="1" t="str">
        <f>IF(
    ISERROR(PERCENTAGES!A139),
    "",
    IF(
        ISNUMBER(PERCENTAGES!A139),
        IF(
            PERCENTAGES!A139 &lt; 0.6,
            "NotKnown",
            "Known"
        ),
        PERCENTAGES!A139
    )
)</f>
        <v>19A-5</v>
      </c>
      <c r="B139" t="str">
        <f>IF(
    ISERROR(PERCENTAGES!B139),
    "",
    IF(
        ISNUMBER(PERCENTAGES!B139),
        IF(
            PERCENTAGES!B139 &lt; 0.6,
            "NotKnown",
            "Known"
        ),
        PERCENTAGES!B139
    )
)</f>
        <v/>
      </c>
      <c r="C139" t="str">
        <f>IF(
    ISERROR(PERCENTAGES!C139),
    "",
    IF(
        ISNUMBER(PERCENTAGES!C139),
        IF(
            PERCENTAGES!C139 &lt; 0.6,
            "NotKnown",
            "Known"
        ),
        PERCENTAGES!C139
    )
)</f>
        <v>Known</v>
      </c>
      <c r="D139" t="str">
        <f>IF(
    ISERROR(PERCENTAGES!D139),
    "",
    IF(
        ISNUMBER(PERCENTAGES!D139),
        IF(
            PERCENTAGES!D139 &lt; 0.6,
            "NotKnown",
            "Known"
        ),
        PERCENTAGES!D139
    )
)</f>
        <v>Known</v>
      </c>
      <c r="E139" t="str">
        <f>IF(
    ISERROR(PERCENTAGES!E139),
    "",
    IF(
        ISNUMBER(PERCENTAGES!E139),
        IF(
            PERCENTAGES!E139 &lt; 0.6,
            "NotKnown",
            "Known"
        ),
        PERCENTAGES!E139
    )
)</f>
        <v>NotKnown</v>
      </c>
      <c r="F139" t="str">
        <f>IF(
    ISERROR(PERCENTAGES!F139),
    "",
    IF(
        ISNUMBER(PERCENTAGES!F139),
        IF(
            PERCENTAGES!F139 &lt; 0.6,
            "NotKnown",
            "Known"
        ),
        PERCENTAGES!F139
    )
)</f>
        <v>Known</v>
      </c>
      <c r="G139" t="str">
        <f>IF(
    ISERROR(PERCENTAGES!G139),
    "",
    IF(
        ISNUMBER(PERCENTAGES!G139),
        IF(
            PERCENTAGES!G139 &lt; 0.6,
            "NotKnown",
            "Known"
        ),
        PERCENTAGES!G139
    )
)</f>
        <v>Known</v>
      </c>
      <c r="H139" t="str">
        <f>IF(
    ISERROR(PERCENTAGES!H139),
    "",
    IF(
        ISNUMBER(PERCENTAGES!H139),
        IF(
            PERCENTAGES!H139 &lt; 0.6,
            "NotKnown",
            "Known"
        ),
        PERCENTAGES!H139
    )
)</f>
        <v>Known</v>
      </c>
      <c r="I139" t="str">
        <f>IF(
    ISERROR(PERCENTAGES!I139),
    "",
    IF(
        ISNUMBER(PERCENTAGES!I139),
        IF(
            PERCENTAGES!I139 &lt; 0.6,
            "NotKnown",
            "Known"
        ),
        PERCENTAGES!I139
    )
)</f>
        <v>Known</v>
      </c>
      <c r="J139" t="str">
        <f>IF(
    ISERROR(PERCENTAGES!J139),
    "",
    IF(
        ISNUMBER(PERCENTAGES!J139),
        IF(
            PERCENTAGES!J139 &lt; 0.6,
            "NotKnown",
            "Known"
        ),
        PERCENTAGES!J139
    )
)</f>
        <v>Known</v>
      </c>
      <c r="K139" t="str">
        <f>IF(
    ISERROR(PERCENTAGES!K139),
    "",
    IF(
        ISNUMBER(PERCENTAGES!K139),
        IF(
            PERCENTAGES!K139 &lt; 0.6,
            "NotKnown",
            "Known"
        ),
        PERCENTAGES!K139
    )
)</f>
        <v>Known</v>
      </c>
      <c r="L139" t="str">
        <f>IF(
    ISERROR(PERCENTAGES!L139),
    "",
    IF(
        ISNUMBER(PERCENTAGES!L139),
        IF(
            PERCENTAGES!L139 &lt; 0.6,
            "NotKnown",
            "Known"
        ),
        PERCENTAGES!L139
    )
)</f>
        <v>Known</v>
      </c>
      <c r="M139" t="str">
        <f>IF(
    ISERROR(PERCENTAGES!M139),
    "",
    IF(
        ISNUMBER(PERCENTAGES!M139),
        IF(
            PERCENTAGES!M139 &lt; 0.6,
            "NotKnown",
            "Known"
        ),
        PERCENTAGES!M139
    )
)</f>
        <v>Known</v>
      </c>
      <c r="N139" t="str">
        <f>IF(
    ISERROR(PERCENTAGES!N139),
    "",
    IF(
        ISNUMBER(PERCENTAGES!N139),
        IF(
            PERCENTAGES!N139 &lt; 0.6,
            "NotKnown",
            "Known"
        ),
        PERCENTAGES!N139
    )
)</f>
        <v>Known</v>
      </c>
      <c r="O139" t="str">
        <f>IF(
    ISERROR(PERCENTAGES!O139),
    "",
    IF(
        ISNUMBER(PERCENTAGES!O139),
        IF(
            PERCENTAGES!O139 &lt; 0.6,
            "NotKnown",
            "Known"
        ),
        PERCENTAGES!O139
    )
)</f>
        <v>Known</v>
      </c>
      <c r="P139" t="str">
        <f>IF(
    ISERROR(PERCENTAGES!P139),
    "",
    IF(
        ISNUMBER(PERCENTAGES!P139),
        IF(
            PERCENTAGES!P139 &lt; 0.6,
            "NotKnown",
            "Known"
        ),
        PERCENTAGES!P139
    )
)</f>
        <v/>
      </c>
      <c r="Q139" t="str">
        <f>IF(
    ISERROR(PERCENTAGES!Q139),
    "",
    IF(
        ISNUMBER(PERCENTAGES!Q139),
        IF(
            PERCENTAGES!Q139 &lt; 0.6,
            "NotKnown",
            "Known"
        ),
        PERCENTAGES!Q139
    )
)</f>
        <v/>
      </c>
      <c r="R139" t="str">
        <f>IF(
    ISERROR(PERCENTAGES!R139),
    "",
    IF(
        ISNUMBER(PERCENTAGES!R139),
        IF(
            PERCENTAGES!R139 &lt; 0.6,
            "NotKnown",
            "Known"
        ),
        PERCENTAGES!R139
    )
)</f>
        <v>Known</v>
      </c>
      <c r="S139" t="str">
        <f>IF(
    ISERROR(PERCENTAGES!S139),
    "",
    IF(
        ISNUMBER(PERCENTAGES!S139),
        IF(
            PERCENTAGES!S139 &lt; 0.6,
            "NotKnown",
            "Known"
        ),
        PERCENTAGES!S139
    )
)</f>
        <v>Known</v>
      </c>
      <c r="T139" t="str">
        <f>IF(
    ISERROR(PERCENTAGES!T139),
    "",
    IF(
        ISNUMBER(PERCENTAGES!T139),
        IF(
            PERCENTAGES!T139 &lt; 0.6,
            "NotKnown",
            "Known"
        ),
        PERCENTAGES!T139
    )
)</f>
        <v>Known</v>
      </c>
      <c r="U139" t="str">
        <f>IF(
    ISERROR(PERCENTAGES!U139),
    "",
    IF(
        ISNUMBER(PERCENTAGES!U139),
        IF(
            PERCENTAGES!U139 &lt; 0.6,
            "NotKnown",
            "Known"
        ),
        PERCENTAGES!U139
    )
)</f>
        <v>Known</v>
      </c>
      <c r="V139" t="str">
        <f>IF(
    ISERROR(PERCENTAGES!V139),
    "",
    IF(
        ISNUMBER(PERCENTAGES!V139),
        IF(
            PERCENTAGES!V139 &lt; 0.6,
            "NotKnown",
            "Known"
        ),
        PERCENTAGES!V139
    )
)</f>
        <v>Known</v>
      </c>
      <c r="W139" t="str">
        <f>IF(
    ISERROR(PERCENTAGES!W139),
    "",
    IF(
        ISNUMBER(PERCENTAGES!W139),
        IF(
            PERCENTAGES!W139 &lt; 0.6,
            "NotKnown",
            "Known"
        ),
        PERCENTAGES!W139
    )
)</f>
        <v>Known</v>
      </c>
      <c r="X139" t="str">
        <f>IF(
    ISERROR(PERCENTAGES!X139),
    "",
    IF(
        ISNUMBER(PERCENTAGES!X139),
        IF(
            PERCENTAGES!X139 &lt; 0.6,
            "NotKnown",
            "Known"
        ),
        PERCENTAGES!X139
    )
)</f>
        <v>Known</v>
      </c>
      <c r="Y139" t="str">
        <f>IF(
    ISERROR(PERCENTAGES!Y139),
    "",
    IF(
        ISNUMBER(PERCENTAGES!Y139),
        IF(
            PERCENTAGES!Y139 &lt; 0.6,
            "NotKnown",
            "Known"
        ),
        PERCENTAGES!Y139
    )
)</f>
        <v>NotKnown</v>
      </c>
      <c r="Z139" t="str">
        <f>IF(
    ISERROR(PERCENTAGES!Z139),
    "",
    IF(
        ISNUMBER(PERCENTAGES!Z139),
        IF(
            PERCENTAGES!Z139 &lt; 0.6,
            "NotKnown",
            "Known"
        ),
        PERCENTAGES!Z139
    )
)</f>
        <v>Known</v>
      </c>
      <c r="AA139" t="str">
        <f>IF(
    ISERROR(PERCENTAGES!AA139),
    "",
    IF(
        ISNUMBER(PERCENTAGES!AA139),
        IF(
            PERCENTAGES!AA139 &lt; 0.6,
            "NotKnown",
            "Known"
        ),
        PERCENTAGES!AA139
    )
)</f>
        <v>Known</v>
      </c>
      <c r="AB139" t="str">
        <f>IF(
    ISERROR(PERCENTAGES!AB139),
    "",
    IF(
        ISNUMBER(PERCENTAGES!AB139),
        IF(
            PERCENTAGES!AB139 &lt; 0.6,
            "NotKnown",
            "Known"
        ),
        PERCENTAGES!AB139
    )
)</f>
        <v>Known</v>
      </c>
      <c r="AC139" t="str">
        <f>IF(
    ISERROR(PERCENTAGES!AC139),
    "",
    IF(
        ISNUMBER(PERCENTAGES!AC139),
        IF(
            PERCENTAGES!AC139 &lt; 0.6,
            "NotKnown",
            "Known"
        ),
        PERCENTAGES!AC139
    )
)</f>
        <v>Known</v>
      </c>
      <c r="AD139" t="str">
        <f>IF(
    ISERROR(PERCENTAGES!AD139),
    "",
    IF(
        ISNUMBER(PERCENTAGES!AD139),
        IF(
            PERCENTAGES!AD139 &lt; 0.6,
            "NotKnown",
            "Known"
        ),
        PERCENTAGES!AD139
    )
)</f>
        <v/>
      </c>
      <c r="AE139" t="str">
        <f>IF(
    ISERROR(PERCENTAGES!AE139),
    "",
    IF(
        ISNUMBER(PERCENTAGES!AE139),
        IF(
            PERCENTAGES!AE139 &lt; 0.6,
            "NotKnown",
            "Known"
        ),
        PERCENTAGES!AE139
    )
)</f>
        <v/>
      </c>
      <c r="AF139" t="str">
        <f>IF(
    ISERROR(PERCENTAGES!AF139),
    "",
    IF(
        ISNUMBER(PERCENTAGES!AF139),
        IF(
            PERCENTAGES!AF139 &lt; 0.6,
            "NotKnown",
            "Known"
        ),
        PERCENTAGES!AF139
    )
)</f>
        <v>Known</v>
      </c>
      <c r="AG139" t="str">
        <f>IF(
    ISERROR(PERCENTAGES!AG139),
    "",
    IF(
        ISNUMBER(PERCENTAGES!AG139),
        IF(
            PERCENTAGES!AG139 &lt; 0.6,
            "NotKnown",
            "Known"
        ),
        PERCENTAGES!AG139
    )
)</f>
        <v>Known</v>
      </c>
      <c r="AH139" t="str">
        <f>IF(
    ISERROR(PERCENTAGES!AH139),
    "",
    IF(
        ISNUMBER(PERCENTAGES!AH139),
        IF(
            PERCENTAGES!AH139 &lt; 0.6,
            "NotKnown",
            "Known"
        ),
        PERCENTAGES!AH139
    )
)</f>
        <v>Known</v>
      </c>
      <c r="AI139" t="str">
        <f>IF(
    ISERROR(PERCENTAGES!AI139),
    "",
    IF(
        ISNUMBER(PERCENTAGES!AI139),
        IF(
            PERCENTAGES!AI139 &lt; 0.6,
            "NotKnown",
            "Known"
        ),
        PERCENTAGES!AI139
    )
)</f>
        <v>Known</v>
      </c>
      <c r="AJ139" t="str">
        <f>IF(
    ISERROR(PERCENTAGES!AJ139),
    "",
    IF(
        ISNUMBER(PERCENTAGES!AJ139),
        IF(
            PERCENTAGES!AJ139 &lt; 0.6,
            "NotKnown",
            "Known"
        ),
        PERCENTAGES!AJ139
    )
)</f>
        <v/>
      </c>
      <c r="AK139" t="str">
        <f>IF(
    ISERROR(PERCENTAGES!AK139),
    "",
    IF(
        ISNUMBER(PERCENTAGES!AK139),
        IF(
            PERCENTAGES!AK139 &lt; 0.6,
            "NotKnown",
            "Known"
        ),
        PERCENTAGES!AK139
    )
)</f>
        <v>Known</v>
      </c>
      <c r="AL139" t="str">
        <f>IF(
    ISERROR(PERCENTAGES!AL139),
    "",
    IF(
        ISNUMBER(PERCENTAGES!AL139),
        IF(
            PERCENTAGES!AL139 &lt; 0.6,
            "NotKnown",
            "Known"
        ),
        PERCENTAGES!AL139
    )
)</f>
        <v>Known</v>
      </c>
      <c r="AM139" t="str">
        <f>IF(
    ISERROR(PERCENTAGES!AM139),
    "",
    IF(
        ISNUMBER(PERCENTAGES!AM139),
        IF(
            PERCENTAGES!AM139 &lt; 0.6,
            "NotKnown",
            "Known"
        ),
        PERCENTAGES!AM139
    )
)</f>
        <v/>
      </c>
      <c r="AN139" t="str">
        <f>IF(
    ISERROR(PERCENTAGES!AN139),
    "",
    IF(
        ISNUMBER(PERCENTAGES!AN139),
        IF(
            PERCENTAGES!AN139 &lt; 0.6,
            "NotKnown",
            "Known"
        ),
        PERCENTAGES!AN139
    )
)</f>
        <v/>
      </c>
      <c r="AO139" t="str">
        <f>IF(
    ISERROR(PERCENTAGES!AO139),
    "",
    IF(
        ISNUMBER(PERCENTAGES!AO139),
        IF(
            PERCENTAGES!AO139 &lt; 0.6,
            "NotKnown",
            "Known"
        ),
        PERCENTAGES!AO139
    )
)</f>
        <v/>
      </c>
      <c r="AP139" t="str">
        <f>IF(
    ISERROR(PERCENTAGES!AP139),
    "",
    IF(
        ISNUMBER(PERCENTAGES!AP139),
        IF(
            PERCENTAGES!AP139 &lt; 0.6,
            "NotKnown",
            "Known"
        ),
        PERCENTAGES!AP139
    )
)</f>
        <v>Known</v>
      </c>
      <c r="AQ139" t="str">
        <f>IF(
    ISERROR(PERCENTAGES!AQ139),
    "",
    IF(
        ISNUMBER(PERCENTAGES!AQ139),
        IF(
            PERCENTAGES!AQ139 &lt; 0.6,
            "NotKnown",
            "Known"
        ),
        PERCENTAGES!AQ139
    )
)</f>
        <v/>
      </c>
      <c r="AR139" t="str">
        <f>IF(
    ISERROR(PERCENTAGES!AR139),
    "",
    IF(
        ISNUMBER(PERCENTAGES!AR139),
        IF(
            PERCENTAGES!AR139 &lt; 0.6,
            "NotKnown",
            "Known"
        ),
        PERCENTAGES!AR139
    )
)</f>
        <v>Known</v>
      </c>
      <c r="AS139" t="str">
        <f>IF(
    ISERROR(PERCENTAGES!AS139),
    "",
    IF(
        ISNUMBER(PERCENTAGES!AS139),
        IF(
            PERCENTAGES!AS139 &lt; 0.6,
            "NotKnown",
            "Known"
        ),
        PERCENTAGES!AS139
    )
)</f>
        <v>Known</v>
      </c>
      <c r="AT139" t="str">
        <f>IF(
    ISERROR(PERCENTAGES!AT139),
    "",
    IF(
        ISNUMBER(PERCENTAGES!AT139),
        IF(
            PERCENTAGES!AT139 &lt; 0.6,
            "NotKnown",
            "Known"
        ),
        PERCENTAGES!AT139
    )
)</f>
        <v>Known</v>
      </c>
    </row>
    <row r="140">
      <c r="A140" s="1" t="str">
        <f>IF(
    ISERROR(PERCENTAGES!A140),
    "",
    IF(
        ISNUMBER(PERCENTAGES!A140),
        IF(
            PERCENTAGES!A140 &lt; 0.6,
            "NotKnown",
            "Known"
        ),
        PERCENTAGES!A140
    )
)</f>
        <v>19A-6</v>
      </c>
      <c r="B140" t="str">
        <f>IF(
    ISERROR(PERCENTAGES!B140),
    "",
    IF(
        ISNUMBER(PERCENTAGES!B140),
        IF(
            PERCENTAGES!B140 &lt; 0.6,
            "NotKnown",
            "Known"
        ),
        PERCENTAGES!B140
    )
)</f>
        <v/>
      </c>
      <c r="C140" t="str">
        <f>IF(
    ISERROR(PERCENTAGES!C140),
    "",
    IF(
        ISNUMBER(PERCENTAGES!C140),
        IF(
            PERCENTAGES!C140 &lt; 0.6,
            "NotKnown",
            "Known"
        ),
        PERCENTAGES!C140
    )
)</f>
        <v>Known</v>
      </c>
      <c r="D140" t="str">
        <f>IF(
    ISERROR(PERCENTAGES!D140),
    "",
    IF(
        ISNUMBER(PERCENTAGES!D140),
        IF(
            PERCENTAGES!D140 &lt; 0.6,
            "NotKnown",
            "Known"
        ),
        PERCENTAGES!D140
    )
)</f>
        <v>Known</v>
      </c>
      <c r="E140" t="str">
        <f>IF(
    ISERROR(PERCENTAGES!E140),
    "",
    IF(
        ISNUMBER(PERCENTAGES!E140),
        IF(
            PERCENTAGES!E140 &lt; 0.6,
            "NotKnown",
            "Known"
        ),
        PERCENTAGES!E140
    )
)</f>
        <v>NotKnown</v>
      </c>
      <c r="F140" t="str">
        <f>IF(
    ISERROR(PERCENTAGES!F140),
    "",
    IF(
        ISNUMBER(PERCENTAGES!F140),
        IF(
            PERCENTAGES!F140 &lt; 0.6,
            "NotKnown",
            "Known"
        ),
        PERCENTAGES!F140
    )
)</f>
        <v>Known</v>
      </c>
      <c r="G140" t="str">
        <f>IF(
    ISERROR(PERCENTAGES!G140),
    "",
    IF(
        ISNUMBER(PERCENTAGES!G140),
        IF(
            PERCENTAGES!G140 &lt; 0.6,
            "NotKnown",
            "Known"
        ),
        PERCENTAGES!G140
    )
)</f>
        <v>NotKnown</v>
      </c>
      <c r="H140" t="str">
        <f>IF(
    ISERROR(PERCENTAGES!H140),
    "",
    IF(
        ISNUMBER(PERCENTAGES!H140),
        IF(
            PERCENTAGES!H140 &lt; 0.6,
            "NotKnown",
            "Known"
        ),
        PERCENTAGES!H140
    )
)</f>
        <v>Known</v>
      </c>
      <c r="I140" t="str">
        <f>IF(
    ISERROR(PERCENTAGES!I140),
    "",
    IF(
        ISNUMBER(PERCENTAGES!I140),
        IF(
            PERCENTAGES!I140 &lt; 0.6,
            "NotKnown",
            "Known"
        ),
        PERCENTAGES!I140
    )
)</f>
        <v>NotKnown</v>
      </c>
      <c r="J140" t="str">
        <f>IF(
    ISERROR(PERCENTAGES!J140),
    "",
    IF(
        ISNUMBER(PERCENTAGES!J140),
        IF(
            PERCENTAGES!J140 &lt; 0.6,
            "NotKnown",
            "Known"
        ),
        PERCENTAGES!J140
    )
)</f>
        <v>NotKnown</v>
      </c>
      <c r="K140" t="str">
        <f>IF(
    ISERROR(PERCENTAGES!K140),
    "",
    IF(
        ISNUMBER(PERCENTAGES!K140),
        IF(
            PERCENTAGES!K140 &lt; 0.6,
            "NotKnown",
            "Known"
        ),
        PERCENTAGES!K140
    )
)</f>
        <v>NotKnown</v>
      </c>
      <c r="L140" t="str">
        <f>IF(
    ISERROR(PERCENTAGES!L140),
    "",
    IF(
        ISNUMBER(PERCENTAGES!L140),
        IF(
            PERCENTAGES!L140 &lt; 0.6,
            "NotKnown",
            "Known"
        ),
        PERCENTAGES!L140
    )
)</f>
        <v>NotKnown</v>
      </c>
      <c r="M140" t="str">
        <f>IF(
    ISERROR(PERCENTAGES!M140),
    "",
    IF(
        ISNUMBER(PERCENTAGES!M140),
        IF(
            PERCENTAGES!M140 &lt; 0.6,
            "NotKnown",
            "Known"
        ),
        PERCENTAGES!M140
    )
)</f>
        <v>Known</v>
      </c>
      <c r="N140" t="str">
        <f>IF(
    ISERROR(PERCENTAGES!N140),
    "",
    IF(
        ISNUMBER(PERCENTAGES!N140),
        IF(
            PERCENTAGES!N140 &lt; 0.6,
            "NotKnown",
            "Known"
        ),
        PERCENTAGES!N140
    )
)</f>
        <v>Known</v>
      </c>
      <c r="O140" t="str">
        <f>IF(
    ISERROR(PERCENTAGES!O140),
    "",
    IF(
        ISNUMBER(PERCENTAGES!O140),
        IF(
            PERCENTAGES!O140 &lt; 0.6,
            "NotKnown",
            "Known"
        ),
        PERCENTAGES!O140
    )
)</f>
        <v>Known</v>
      </c>
      <c r="P140" t="str">
        <f>IF(
    ISERROR(PERCENTAGES!P140),
    "",
    IF(
        ISNUMBER(PERCENTAGES!P140),
        IF(
            PERCENTAGES!P140 &lt; 0.6,
            "NotKnown",
            "Known"
        ),
        PERCENTAGES!P140
    )
)</f>
        <v/>
      </c>
      <c r="Q140" t="str">
        <f>IF(
    ISERROR(PERCENTAGES!Q140),
    "",
    IF(
        ISNUMBER(PERCENTAGES!Q140),
        IF(
            PERCENTAGES!Q140 &lt; 0.6,
            "NotKnown",
            "Known"
        ),
        PERCENTAGES!Q140
    )
)</f>
        <v/>
      </c>
      <c r="R140" t="str">
        <f>IF(
    ISERROR(PERCENTAGES!R140),
    "",
    IF(
        ISNUMBER(PERCENTAGES!R140),
        IF(
            PERCENTAGES!R140 &lt; 0.6,
            "NotKnown",
            "Known"
        ),
        PERCENTAGES!R140
    )
)</f>
        <v>NotKnown</v>
      </c>
      <c r="S140" t="str">
        <f>IF(
    ISERROR(PERCENTAGES!S140),
    "",
    IF(
        ISNUMBER(PERCENTAGES!S140),
        IF(
            PERCENTAGES!S140 &lt; 0.6,
            "NotKnown",
            "Known"
        ),
        PERCENTAGES!S140
    )
)</f>
        <v>Known</v>
      </c>
      <c r="T140" t="str">
        <f>IF(
    ISERROR(PERCENTAGES!T140),
    "",
    IF(
        ISNUMBER(PERCENTAGES!T140),
        IF(
            PERCENTAGES!T140 &lt; 0.6,
            "NotKnown",
            "Known"
        ),
        PERCENTAGES!T140
    )
)</f>
        <v>Known</v>
      </c>
      <c r="U140" t="str">
        <f>IF(
    ISERROR(PERCENTAGES!U140),
    "",
    IF(
        ISNUMBER(PERCENTAGES!U140),
        IF(
            PERCENTAGES!U140 &lt; 0.6,
            "NotKnown",
            "Known"
        ),
        PERCENTAGES!U140
    )
)</f>
        <v>Known</v>
      </c>
      <c r="V140" t="str">
        <f>IF(
    ISERROR(PERCENTAGES!V140),
    "",
    IF(
        ISNUMBER(PERCENTAGES!V140),
        IF(
            PERCENTAGES!V140 &lt; 0.6,
            "NotKnown",
            "Known"
        ),
        PERCENTAGES!V140
    )
)</f>
        <v>Known</v>
      </c>
      <c r="W140" t="str">
        <f>IF(
    ISERROR(PERCENTAGES!W140),
    "",
    IF(
        ISNUMBER(PERCENTAGES!W140),
        IF(
            PERCENTAGES!W140 &lt; 0.6,
            "NotKnown",
            "Known"
        ),
        PERCENTAGES!W140
    )
)</f>
        <v>NotKnown</v>
      </c>
      <c r="X140" t="str">
        <f>IF(
    ISERROR(PERCENTAGES!X140),
    "",
    IF(
        ISNUMBER(PERCENTAGES!X140),
        IF(
            PERCENTAGES!X140 &lt; 0.6,
            "NotKnown",
            "Known"
        ),
        PERCENTAGES!X140
    )
)</f>
        <v>NotKnown</v>
      </c>
      <c r="Y140" t="str">
        <f>IF(
    ISERROR(PERCENTAGES!Y140),
    "",
    IF(
        ISNUMBER(PERCENTAGES!Y140),
        IF(
            PERCENTAGES!Y140 &lt; 0.6,
            "NotKnown",
            "Known"
        ),
        PERCENTAGES!Y140
    )
)</f>
        <v>NotKnown</v>
      </c>
      <c r="Z140" t="str">
        <f>IF(
    ISERROR(PERCENTAGES!Z140),
    "",
    IF(
        ISNUMBER(PERCENTAGES!Z140),
        IF(
            PERCENTAGES!Z140 &lt; 0.6,
            "NotKnown",
            "Known"
        ),
        PERCENTAGES!Z140
    )
)</f>
        <v>Known</v>
      </c>
      <c r="AA140" t="str">
        <f>IF(
    ISERROR(PERCENTAGES!AA140),
    "",
    IF(
        ISNUMBER(PERCENTAGES!AA140),
        IF(
            PERCENTAGES!AA140 &lt; 0.6,
            "NotKnown",
            "Known"
        ),
        PERCENTAGES!AA140
    )
)</f>
        <v>Known</v>
      </c>
      <c r="AB140" t="str">
        <f>IF(
    ISERROR(PERCENTAGES!AB140),
    "",
    IF(
        ISNUMBER(PERCENTAGES!AB140),
        IF(
            PERCENTAGES!AB140 &lt; 0.6,
            "NotKnown",
            "Known"
        ),
        PERCENTAGES!AB140
    )
)</f>
        <v>Known</v>
      </c>
      <c r="AC140" t="str">
        <f>IF(
    ISERROR(PERCENTAGES!AC140),
    "",
    IF(
        ISNUMBER(PERCENTAGES!AC140),
        IF(
            PERCENTAGES!AC140 &lt; 0.6,
            "NotKnown",
            "Known"
        ),
        PERCENTAGES!AC140
    )
)</f>
        <v>NotKnown</v>
      </c>
      <c r="AD140" t="str">
        <f>IF(
    ISERROR(PERCENTAGES!AD140),
    "",
    IF(
        ISNUMBER(PERCENTAGES!AD140),
        IF(
            PERCENTAGES!AD140 &lt; 0.6,
            "NotKnown",
            "Known"
        ),
        PERCENTAGES!AD140
    )
)</f>
        <v/>
      </c>
      <c r="AE140" t="str">
        <f>IF(
    ISERROR(PERCENTAGES!AE140),
    "",
    IF(
        ISNUMBER(PERCENTAGES!AE140),
        IF(
            PERCENTAGES!AE140 &lt; 0.6,
            "NotKnown",
            "Known"
        ),
        PERCENTAGES!AE140
    )
)</f>
        <v/>
      </c>
      <c r="AF140" t="str">
        <f>IF(
    ISERROR(PERCENTAGES!AF140),
    "",
    IF(
        ISNUMBER(PERCENTAGES!AF140),
        IF(
            PERCENTAGES!AF140 &lt; 0.6,
            "NotKnown",
            "Known"
        ),
        PERCENTAGES!AF140
    )
)</f>
        <v>NotKnown</v>
      </c>
      <c r="AG140" t="str">
        <f>IF(
    ISERROR(PERCENTAGES!AG140),
    "",
    IF(
        ISNUMBER(PERCENTAGES!AG140),
        IF(
            PERCENTAGES!AG140 &lt; 0.6,
            "NotKnown",
            "Known"
        ),
        PERCENTAGES!AG140
    )
)</f>
        <v>Known</v>
      </c>
      <c r="AH140" t="str">
        <f>IF(
    ISERROR(PERCENTAGES!AH140),
    "",
    IF(
        ISNUMBER(PERCENTAGES!AH140),
        IF(
            PERCENTAGES!AH140 &lt; 0.6,
            "NotKnown",
            "Known"
        ),
        PERCENTAGES!AH140
    )
)</f>
        <v>NotKnown</v>
      </c>
      <c r="AI140" t="str">
        <f>IF(
    ISERROR(PERCENTAGES!AI140),
    "",
    IF(
        ISNUMBER(PERCENTAGES!AI140),
        IF(
            PERCENTAGES!AI140 &lt; 0.6,
            "NotKnown",
            "Known"
        ),
        PERCENTAGES!AI140
    )
)</f>
        <v>NotKnown</v>
      </c>
      <c r="AJ140" t="str">
        <f>IF(
    ISERROR(PERCENTAGES!AJ140),
    "",
    IF(
        ISNUMBER(PERCENTAGES!AJ140),
        IF(
            PERCENTAGES!AJ140 &lt; 0.6,
            "NotKnown",
            "Known"
        ),
        PERCENTAGES!AJ140
    )
)</f>
        <v/>
      </c>
      <c r="AK140" t="str">
        <f>IF(
    ISERROR(PERCENTAGES!AK140),
    "",
    IF(
        ISNUMBER(PERCENTAGES!AK140),
        IF(
            PERCENTAGES!AK140 &lt; 0.6,
            "NotKnown",
            "Known"
        ),
        PERCENTAGES!AK140
    )
)</f>
        <v>Known</v>
      </c>
      <c r="AL140" t="str">
        <f>IF(
    ISERROR(PERCENTAGES!AL140),
    "",
    IF(
        ISNUMBER(PERCENTAGES!AL140),
        IF(
            PERCENTAGES!AL140 &lt; 0.6,
            "NotKnown",
            "Known"
        ),
        PERCENTAGES!AL140
    )
)</f>
        <v>Known</v>
      </c>
      <c r="AM140" t="str">
        <f>IF(
    ISERROR(PERCENTAGES!AM140),
    "",
    IF(
        ISNUMBER(PERCENTAGES!AM140),
        IF(
            PERCENTAGES!AM140 &lt; 0.6,
            "NotKnown",
            "Known"
        ),
        PERCENTAGES!AM140
    )
)</f>
        <v/>
      </c>
      <c r="AN140" t="str">
        <f>IF(
    ISERROR(PERCENTAGES!AN140),
    "",
    IF(
        ISNUMBER(PERCENTAGES!AN140),
        IF(
            PERCENTAGES!AN140 &lt; 0.6,
            "NotKnown",
            "Known"
        ),
        PERCENTAGES!AN140
    )
)</f>
        <v/>
      </c>
      <c r="AO140" t="str">
        <f>IF(
    ISERROR(PERCENTAGES!AO140),
    "",
    IF(
        ISNUMBER(PERCENTAGES!AO140),
        IF(
            PERCENTAGES!AO140 &lt; 0.6,
            "NotKnown",
            "Known"
        ),
        PERCENTAGES!AO140
    )
)</f>
        <v/>
      </c>
      <c r="AP140" t="str">
        <f>IF(
    ISERROR(PERCENTAGES!AP140),
    "",
    IF(
        ISNUMBER(PERCENTAGES!AP140),
        IF(
            PERCENTAGES!AP140 &lt; 0.6,
            "NotKnown",
            "Known"
        ),
        PERCENTAGES!AP140
    )
)</f>
        <v>Known</v>
      </c>
      <c r="AQ140" t="str">
        <f>IF(
    ISERROR(PERCENTAGES!AQ140),
    "",
    IF(
        ISNUMBER(PERCENTAGES!AQ140),
        IF(
            PERCENTAGES!AQ140 &lt; 0.6,
            "NotKnown",
            "Known"
        ),
        PERCENTAGES!AQ140
    )
)</f>
        <v/>
      </c>
      <c r="AR140" t="str">
        <f>IF(
    ISERROR(PERCENTAGES!AR140),
    "",
    IF(
        ISNUMBER(PERCENTAGES!AR140),
        IF(
            PERCENTAGES!AR140 &lt; 0.6,
            "NotKnown",
            "Known"
        ),
        PERCENTAGES!AR140
    )
)</f>
        <v>Known</v>
      </c>
      <c r="AS140" t="str">
        <f>IF(
    ISERROR(PERCENTAGES!AS140),
    "",
    IF(
        ISNUMBER(PERCENTAGES!AS140),
        IF(
            PERCENTAGES!AS140 &lt; 0.6,
            "NotKnown",
            "Known"
        ),
        PERCENTAGES!AS140
    )
)</f>
        <v>Known</v>
      </c>
      <c r="AT140" t="str">
        <f>IF(
    ISERROR(PERCENTAGES!AT140),
    "",
    IF(
        ISNUMBER(PERCENTAGES!AT140),
        IF(
            PERCENTAGES!AT140 &lt; 0.6,
            "NotKnown",
            "Known"
        ),
        PERCENTAGES!AT140
    )
)</f>
        <v>Known</v>
      </c>
    </row>
    <row r="141">
      <c r="A141" s="1" t="str">
        <f>IF(
    ISERROR(PERCENTAGES!A141),
    "",
    IF(
        ISNUMBER(PERCENTAGES!A141),
        IF(
            PERCENTAGES!A141 &lt; 0.6,
            "NotKnown",
            "Known"
        ),
        PERCENTAGES!A141
    )
)</f>
        <v>19A-7</v>
      </c>
      <c r="B141" t="str">
        <f>IF(
    ISERROR(PERCENTAGES!B141),
    "",
    IF(
        ISNUMBER(PERCENTAGES!B141),
        IF(
            PERCENTAGES!B141 &lt; 0.6,
            "NotKnown",
            "Known"
        ),
        PERCENTAGES!B141
    )
)</f>
        <v/>
      </c>
      <c r="C141" t="str">
        <f>IF(
    ISERROR(PERCENTAGES!C141),
    "",
    IF(
        ISNUMBER(PERCENTAGES!C141),
        IF(
            PERCENTAGES!C141 &lt; 0.6,
            "NotKnown",
            "Known"
        ),
        PERCENTAGES!C141
    )
)</f>
        <v>NotKnown</v>
      </c>
      <c r="D141" t="str">
        <f>IF(
    ISERROR(PERCENTAGES!D141),
    "",
    IF(
        ISNUMBER(PERCENTAGES!D141),
        IF(
            PERCENTAGES!D141 &lt; 0.6,
            "NotKnown",
            "Known"
        ),
        PERCENTAGES!D141
    )
)</f>
        <v>NotKnown</v>
      </c>
      <c r="E141" t="str">
        <f>IF(
    ISERROR(PERCENTAGES!E141),
    "",
    IF(
        ISNUMBER(PERCENTAGES!E141),
        IF(
            PERCENTAGES!E141 &lt; 0.6,
            "NotKnown",
            "Known"
        ),
        PERCENTAGES!E141
    )
)</f>
        <v>NotKnown</v>
      </c>
      <c r="F141" t="str">
        <f>IF(
    ISERROR(PERCENTAGES!F141),
    "",
    IF(
        ISNUMBER(PERCENTAGES!F141),
        IF(
            PERCENTAGES!F141 &lt; 0.6,
            "NotKnown",
            "Known"
        ),
        PERCENTAGES!F141
    )
)</f>
        <v>NotKnown</v>
      </c>
      <c r="G141" t="str">
        <f>IF(
    ISERROR(PERCENTAGES!G141),
    "",
    IF(
        ISNUMBER(PERCENTAGES!G141),
        IF(
            PERCENTAGES!G141 &lt; 0.6,
            "NotKnown",
            "Known"
        ),
        PERCENTAGES!G141
    )
)</f>
        <v>NotKnown</v>
      </c>
      <c r="H141" t="str">
        <f>IF(
    ISERROR(PERCENTAGES!H141),
    "",
    IF(
        ISNUMBER(PERCENTAGES!H141),
        IF(
            PERCENTAGES!H141 &lt; 0.6,
            "NotKnown",
            "Known"
        ),
        PERCENTAGES!H141
    )
)</f>
        <v>NotKnown</v>
      </c>
      <c r="I141" t="str">
        <f>IF(
    ISERROR(PERCENTAGES!I141),
    "",
    IF(
        ISNUMBER(PERCENTAGES!I141),
        IF(
            PERCENTAGES!I141 &lt; 0.6,
            "NotKnown",
            "Known"
        ),
        PERCENTAGES!I141
    )
)</f>
        <v>Known</v>
      </c>
      <c r="J141" t="str">
        <f>IF(
    ISERROR(PERCENTAGES!J141),
    "",
    IF(
        ISNUMBER(PERCENTAGES!J141),
        IF(
            PERCENTAGES!J141 &lt; 0.6,
            "NotKnown",
            "Known"
        ),
        PERCENTAGES!J141
    )
)</f>
        <v>NotKnown</v>
      </c>
      <c r="K141" t="str">
        <f>IF(
    ISERROR(PERCENTAGES!K141),
    "",
    IF(
        ISNUMBER(PERCENTAGES!K141),
        IF(
            PERCENTAGES!K141 &lt; 0.6,
            "NotKnown",
            "Known"
        ),
        PERCENTAGES!K141
    )
)</f>
        <v>NotKnown</v>
      </c>
      <c r="L141" t="str">
        <f>IF(
    ISERROR(PERCENTAGES!L141),
    "",
    IF(
        ISNUMBER(PERCENTAGES!L141),
        IF(
            PERCENTAGES!L141 &lt; 0.6,
            "NotKnown",
            "Known"
        ),
        PERCENTAGES!L141
    )
)</f>
        <v>Known</v>
      </c>
      <c r="M141" t="str">
        <f>IF(
    ISERROR(PERCENTAGES!M141),
    "",
    IF(
        ISNUMBER(PERCENTAGES!M141),
        IF(
            PERCENTAGES!M141 &lt; 0.6,
            "NotKnown",
            "Known"
        ),
        PERCENTAGES!M141
    )
)</f>
        <v>NotKnown</v>
      </c>
      <c r="N141" t="str">
        <f>IF(
    ISERROR(PERCENTAGES!N141),
    "",
    IF(
        ISNUMBER(PERCENTAGES!N141),
        IF(
            PERCENTAGES!N141 &lt; 0.6,
            "NotKnown",
            "Known"
        ),
        PERCENTAGES!N141
    )
)</f>
        <v>NotKnown</v>
      </c>
      <c r="O141" t="str">
        <f>IF(
    ISERROR(PERCENTAGES!O141),
    "",
    IF(
        ISNUMBER(PERCENTAGES!O141),
        IF(
            PERCENTAGES!O141 &lt; 0.6,
            "NotKnown",
            "Known"
        ),
        PERCENTAGES!O141
    )
)</f>
        <v>NotKnown</v>
      </c>
      <c r="P141" t="str">
        <f>IF(
    ISERROR(PERCENTAGES!P141),
    "",
    IF(
        ISNUMBER(PERCENTAGES!P141),
        IF(
            PERCENTAGES!P141 &lt; 0.6,
            "NotKnown",
            "Known"
        ),
        PERCENTAGES!P141
    )
)</f>
        <v/>
      </c>
      <c r="Q141" t="str">
        <f>IF(
    ISERROR(PERCENTAGES!Q141),
    "",
    IF(
        ISNUMBER(PERCENTAGES!Q141),
        IF(
            PERCENTAGES!Q141 &lt; 0.6,
            "NotKnown",
            "Known"
        ),
        PERCENTAGES!Q141
    )
)</f>
        <v/>
      </c>
      <c r="R141" t="str">
        <f>IF(
    ISERROR(PERCENTAGES!R141),
    "",
    IF(
        ISNUMBER(PERCENTAGES!R141),
        IF(
            PERCENTAGES!R141 &lt; 0.6,
            "NotKnown",
            "Known"
        ),
        PERCENTAGES!R141
    )
)</f>
        <v>NotKnown</v>
      </c>
      <c r="S141" t="str">
        <f>IF(
    ISERROR(PERCENTAGES!S141),
    "",
    IF(
        ISNUMBER(PERCENTAGES!S141),
        IF(
            PERCENTAGES!S141 &lt; 0.6,
            "NotKnown",
            "Known"
        ),
        PERCENTAGES!S141
    )
)</f>
        <v>NotKnown</v>
      </c>
      <c r="T141" t="str">
        <f>IF(
    ISERROR(PERCENTAGES!T141),
    "",
    IF(
        ISNUMBER(PERCENTAGES!T141),
        IF(
            PERCENTAGES!T141 &lt; 0.6,
            "NotKnown",
            "Known"
        ),
        PERCENTAGES!T141
    )
)</f>
        <v>NotKnown</v>
      </c>
      <c r="U141" t="str">
        <f>IF(
    ISERROR(PERCENTAGES!U141),
    "",
    IF(
        ISNUMBER(PERCENTAGES!U141),
        IF(
            PERCENTAGES!U141 &lt; 0.6,
            "NotKnown",
            "Known"
        ),
        PERCENTAGES!U141
    )
)</f>
        <v>NotKnown</v>
      </c>
      <c r="V141" t="str">
        <f>IF(
    ISERROR(PERCENTAGES!V141),
    "",
    IF(
        ISNUMBER(PERCENTAGES!V141),
        IF(
            PERCENTAGES!V141 &lt; 0.6,
            "NotKnown",
            "Known"
        ),
        PERCENTAGES!V141
    )
)</f>
        <v>NotKnown</v>
      </c>
      <c r="W141" t="str">
        <f>IF(
    ISERROR(PERCENTAGES!W141),
    "",
    IF(
        ISNUMBER(PERCENTAGES!W141),
        IF(
            PERCENTAGES!W141 &lt; 0.6,
            "NotKnown",
            "Known"
        ),
        PERCENTAGES!W141
    )
)</f>
        <v>NotKnown</v>
      </c>
      <c r="X141" t="str">
        <f>IF(
    ISERROR(PERCENTAGES!X141),
    "",
    IF(
        ISNUMBER(PERCENTAGES!X141),
        IF(
            PERCENTAGES!X141 &lt; 0.6,
            "NotKnown",
            "Known"
        ),
        PERCENTAGES!X141
    )
)</f>
        <v>NotKnown</v>
      </c>
      <c r="Y141" t="str">
        <f>IF(
    ISERROR(PERCENTAGES!Y141),
    "",
    IF(
        ISNUMBER(PERCENTAGES!Y141),
        IF(
            PERCENTAGES!Y141 &lt; 0.6,
            "NotKnown",
            "Known"
        ),
        PERCENTAGES!Y141
    )
)</f>
        <v>NotKnown</v>
      </c>
      <c r="Z141" t="str">
        <f>IF(
    ISERROR(PERCENTAGES!Z141),
    "",
    IF(
        ISNUMBER(PERCENTAGES!Z141),
        IF(
            PERCENTAGES!Z141 &lt; 0.6,
            "NotKnown",
            "Known"
        ),
        PERCENTAGES!Z141
    )
)</f>
        <v>NotKnown</v>
      </c>
      <c r="AA141" t="str">
        <f>IF(
    ISERROR(PERCENTAGES!AA141),
    "",
    IF(
        ISNUMBER(PERCENTAGES!AA141),
        IF(
            PERCENTAGES!AA141 &lt; 0.6,
            "NotKnown",
            "Known"
        ),
        PERCENTAGES!AA141
    )
)</f>
        <v>NotKnown</v>
      </c>
      <c r="AB141" t="str">
        <f>IF(
    ISERROR(PERCENTAGES!AB141),
    "",
    IF(
        ISNUMBER(PERCENTAGES!AB141),
        IF(
            PERCENTAGES!AB141 &lt; 0.6,
            "NotKnown",
            "Known"
        ),
        PERCENTAGES!AB141
    )
)</f>
        <v>NotKnown</v>
      </c>
      <c r="AC141" t="str">
        <f>IF(
    ISERROR(PERCENTAGES!AC141),
    "",
    IF(
        ISNUMBER(PERCENTAGES!AC141),
        IF(
            PERCENTAGES!AC141 &lt; 0.6,
            "NotKnown",
            "Known"
        ),
        PERCENTAGES!AC141
    )
)</f>
        <v>NotKnown</v>
      </c>
      <c r="AD141" t="str">
        <f>IF(
    ISERROR(PERCENTAGES!AD141),
    "",
    IF(
        ISNUMBER(PERCENTAGES!AD141),
        IF(
            PERCENTAGES!AD141 &lt; 0.6,
            "NotKnown",
            "Known"
        ),
        PERCENTAGES!AD141
    )
)</f>
        <v/>
      </c>
      <c r="AE141" t="str">
        <f>IF(
    ISERROR(PERCENTAGES!AE141),
    "",
    IF(
        ISNUMBER(PERCENTAGES!AE141),
        IF(
            PERCENTAGES!AE141 &lt; 0.6,
            "NotKnown",
            "Known"
        ),
        PERCENTAGES!AE141
    )
)</f>
        <v/>
      </c>
      <c r="AF141" t="str">
        <f>IF(
    ISERROR(PERCENTAGES!AF141),
    "",
    IF(
        ISNUMBER(PERCENTAGES!AF141),
        IF(
            PERCENTAGES!AF141 &lt; 0.6,
            "NotKnown",
            "Known"
        ),
        PERCENTAGES!AF141
    )
)</f>
        <v>Known</v>
      </c>
      <c r="AG141" t="str">
        <f>IF(
    ISERROR(PERCENTAGES!AG141),
    "",
    IF(
        ISNUMBER(PERCENTAGES!AG141),
        IF(
            PERCENTAGES!AG141 &lt; 0.6,
            "NotKnown",
            "Known"
        ),
        PERCENTAGES!AG141
    )
)</f>
        <v>NotKnown</v>
      </c>
      <c r="AH141" t="str">
        <f>IF(
    ISERROR(PERCENTAGES!AH141),
    "",
    IF(
        ISNUMBER(PERCENTAGES!AH141),
        IF(
            PERCENTAGES!AH141 &lt; 0.6,
            "NotKnown",
            "Known"
        ),
        PERCENTAGES!AH141
    )
)</f>
        <v>NotKnown</v>
      </c>
      <c r="AI141" t="str">
        <f>IF(
    ISERROR(PERCENTAGES!AI141),
    "",
    IF(
        ISNUMBER(PERCENTAGES!AI141),
        IF(
            PERCENTAGES!AI141 &lt; 0.6,
            "NotKnown",
            "Known"
        ),
        PERCENTAGES!AI141
    )
)</f>
        <v>NotKnown</v>
      </c>
      <c r="AJ141" t="str">
        <f>IF(
    ISERROR(PERCENTAGES!AJ141),
    "",
    IF(
        ISNUMBER(PERCENTAGES!AJ141),
        IF(
            PERCENTAGES!AJ141 &lt; 0.6,
            "NotKnown",
            "Known"
        ),
        PERCENTAGES!AJ141
    )
)</f>
        <v/>
      </c>
      <c r="AK141" t="str">
        <f>IF(
    ISERROR(PERCENTAGES!AK141),
    "",
    IF(
        ISNUMBER(PERCENTAGES!AK141),
        IF(
            PERCENTAGES!AK141 &lt; 0.6,
            "NotKnown",
            "Known"
        ),
        PERCENTAGES!AK141
    )
)</f>
        <v>NotKnown</v>
      </c>
      <c r="AL141" t="str">
        <f>IF(
    ISERROR(PERCENTAGES!AL141),
    "",
    IF(
        ISNUMBER(PERCENTAGES!AL141),
        IF(
            PERCENTAGES!AL141 &lt; 0.6,
            "NotKnown",
            "Known"
        ),
        PERCENTAGES!AL141
    )
)</f>
        <v>Known</v>
      </c>
      <c r="AM141" t="str">
        <f>IF(
    ISERROR(PERCENTAGES!AM141),
    "",
    IF(
        ISNUMBER(PERCENTAGES!AM141),
        IF(
            PERCENTAGES!AM141 &lt; 0.6,
            "NotKnown",
            "Known"
        ),
        PERCENTAGES!AM141
    )
)</f>
        <v/>
      </c>
      <c r="AN141" t="str">
        <f>IF(
    ISERROR(PERCENTAGES!AN141),
    "",
    IF(
        ISNUMBER(PERCENTAGES!AN141),
        IF(
            PERCENTAGES!AN141 &lt; 0.6,
            "NotKnown",
            "Known"
        ),
        PERCENTAGES!AN141
    )
)</f>
        <v/>
      </c>
      <c r="AO141" t="str">
        <f>IF(
    ISERROR(PERCENTAGES!AO141),
    "",
    IF(
        ISNUMBER(PERCENTAGES!AO141),
        IF(
            PERCENTAGES!AO141 &lt; 0.6,
            "NotKnown",
            "Known"
        ),
        PERCENTAGES!AO141
    )
)</f>
        <v/>
      </c>
      <c r="AP141" t="str">
        <f>IF(
    ISERROR(PERCENTAGES!AP141),
    "",
    IF(
        ISNUMBER(PERCENTAGES!AP141),
        IF(
            PERCENTAGES!AP141 &lt; 0.6,
            "NotKnown",
            "Known"
        ),
        PERCENTAGES!AP141
    )
)</f>
        <v>NotKnown</v>
      </c>
      <c r="AQ141" t="str">
        <f>IF(
    ISERROR(PERCENTAGES!AQ141),
    "",
    IF(
        ISNUMBER(PERCENTAGES!AQ141),
        IF(
            PERCENTAGES!AQ141 &lt; 0.6,
            "NotKnown",
            "Known"
        ),
        PERCENTAGES!AQ141
    )
)</f>
        <v/>
      </c>
      <c r="AR141" t="str">
        <f>IF(
    ISERROR(PERCENTAGES!AR141),
    "",
    IF(
        ISNUMBER(PERCENTAGES!AR141),
        IF(
            PERCENTAGES!AR141 &lt; 0.6,
            "NotKnown",
            "Known"
        ),
        PERCENTAGES!AR141
    )
)</f>
        <v>NotKnown</v>
      </c>
      <c r="AS141" t="str">
        <f>IF(
    ISERROR(PERCENTAGES!AS141),
    "",
    IF(
        ISNUMBER(PERCENTAGES!AS141),
        IF(
            PERCENTAGES!AS141 &lt; 0.6,
            "NotKnown",
            "Known"
        ),
        PERCENTAGES!AS141
    )
)</f>
        <v>Known</v>
      </c>
      <c r="AT141" t="str">
        <f>IF(
    ISERROR(PERCENTAGES!AT141),
    "",
    IF(
        ISNUMBER(PERCENTAGES!AT141),
        IF(
            PERCENTAGES!AT141 &lt; 0.6,
            "NotKnown",
            "Known"
        ),
        PERCENTAGES!AT141
    )
)</f>
        <v>Known</v>
      </c>
    </row>
    <row r="142">
      <c r="A142" s="1" t="str">
        <f>IF(
    ISERROR(PERCENTAGES!A142),
    "",
    IF(
        ISNUMBER(PERCENTAGES!A142),
        IF(
            PERCENTAGES!A142 &lt; 0.6,
            "NotKnown",
            "Known"
        ),
        PERCENTAGES!A142
    )
)</f>
        <v>19A-8</v>
      </c>
      <c r="B142" t="str">
        <f>IF(
    ISERROR(PERCENTAGES!B142),
    "",
    IF(
        ISNUMBER(PERCENTAGES!B142),
        IF(
            PERCENTAGES!B142 &lt; 0.6,
            "NotKnown",
            "Known"
        ),
        PERCENTAGES!B142
    )
)</f>
        <v/>
      </c>
      <c r="C142" t="str">
        <f>IF(
    ISERROR(PERCENTAGES!C142),
    "",
    IF(
        ISNUMBER(PERCENTAGES!C142),
        IF(
            PERCENTAGES!C142 &lt; 0.6,
            "NotKnown",
            "Known"
        ),
        PERCENTAGES!C142
    )
)</f>
        <v>Known</v>
      </c>
      <c r="D142" t="str">
        <f>IF(
    ISERROR(PERCENTAGES!D142),
    "",
    IF(
        ISNUMBER(PERCENTAGES!D142),
        IF(
            PERCENTAGES!D142 &lt; 0.6,
            "NotKnown",
            "Known"
        ),
        PERCENTAGES!D142
    )
)</f>
        <v>NotKnown</v>
      </c>
      <c r="E142" t="str">
        <f>IF(
    ISERROR(PERCENTAGES!E142),
    "",
    IF(
        ISNUMBER(PERCENTAGES!E142),
        IF(
            PERCENTAGES!E142 &lt; 0.6,
            "NotKnown",
            "Known"
        ),
        PERCENTAGES!E142
    )
)</f>
        <v>Known</v>
      </c>
      <c r="F142" t="str">
        <f>IF(
    ISERROR(PERCENTAGES!F142),
    "",
    IF(
        ISNUMBER(PERCENTAGES!F142),
        IF(
            PERCENTAGES!F142 &lt; 0.6,
            "NotKnown",
            "Known"
        ),
        PERCENTAGES!F142
    )
)</f>
        <v>Known</v>
      </c>
      <c r="G142" t="str">
        <f>IF(
    ISERROR(PERCENTAGES!G142),
    "",
    IF(
        ISNUMBER(PERCENTAGES!G142),
        IF(
            PERCENTAGES!G142 &lt; 0.6,
            "NotKnown",
            "Known"
        ),
        PERCENTAGES!G142
    )
)</f>
        <v>Known</v>
      </c>
      <c r="H142" t="str">
        <f>IF(
    ISERROR(PERCENTAGES!H142),
    "",
    IF(
        ISNUMBER(PERCENTAGES!H142),
        IF(
            PERCENTAGES!H142 &lt; 0.6,
            "NotKnown",
            "Known"
        ),
        PERCENTAGES!H142
    )
)</f>
        <v>NotKnown</v>
      </c>
      <c r="I142" t="str">
        <f>IF(
    ISERROR(PERCENTAGES!I142),
    "",
    IF(
        ISNUMBER(PERCENTAGES!I142),
        IF(
            PERCENTAGES!I142 &lt; 0.6,
            "NotKnown",
            "Known"
        ),
        PERCENTAGES!I142
    )
)</f>
        <v>Known</v>
      </c>
      <c r="J142" t="str">
        <f>IF(
    ISERROR(PERCENTAGES!J142),
    "",
    IF(
        ISNUMBER(PERCENTAGES!J142),
        IF(
            PERCENTAGES!J142 &lt; 0.6,
            "NotKnown",
            "Known"
        ),
        PERCENTAGES!J142
    )
)</f>
        <v>NotKnown</v>
      </c>
      <c r="K142" t="str">
        <f>IF(
    ISERROR(PERCENTAGES!K142),
    "",
    IF(
        ISNUMBER(PERCENTAGES!K142),
        IF(
            PERCENTAGES!K142 &lt; 0.6,
            "NotKnown",
            "Known"
        ),
        PERCENTAGES!K142
    )
)</f>
        <v>NotKnown</v>
      </c>
      <c r="L142" t="str">
        <f>IF(
    ISERROR(PERCENTAGES!L142),
    "",
    IF(
        ISNUMBER(PERCENTAGES!L142),
        IF(
            PERCENTAGES!L142 &lt; 0.6,
            "NotKnown",
            "Known"
        ),
        PERCENTAGES!L142
    )
)</f>
        <v>Known</v>
      </c>
      <c r="M142" t="str">
        <f>IF(
    ISERROR(PERCENTAGES!M142),
    "",
    IF(
        ISNUMBER(PERCENTAGES!M142),
        IF(
            PERCENTAGES!M142 &lt; 0.6,
            "NotKnown",
            "Known"
        ),
        PERCENTAGES!M142
    )
)</f>
        <v>NotKnown</v>
      </c>
      <c r="N142" t="str">
        <f>IF(
    ISERROR(PERCENTAGES!N142),
    "",
    IF(
        ISNUMBER(PERCENTAGES!N142),
        IF(
            PERCENTAGES!N142 &lt; 0.6,
            "NotKnown",
            "Known"
        ),
        PERCENTAGES!N142
    )
)</f>
        <v>NotKnown</v>
      </c>
      <c r="O142" t="str">
        <f>IF(
    ISERROR(PERCENTAGES!O142),
    "",
    IF(
        ISNUMBER(PERCENTAGES!O142),
        IF(
            PERCENTAGES!O142 &lt; 0.6,
            "NotKnown",
            "Known"
        ),
        PERCENTAGES!O142
    )
)</f>
        <v>NotKnown</v>
      </c>
      <c r="P142" t="str">
        <f>IF(
    ISERROR(PERCENTAGES!P142),
    "",
    IF(
        ISNUMBER(PERCENTAGES!P142),
        IF(
            PERCENTAGES!P142 &lt; 0.6,
            "NotKnown",
            "Known"
        ),
        PERCENTAGES!P142
    )
)</f>
        <v/>
      </c>
      <c r="Q142" t="str">
        <f>IF(
    ISERROR(PERCENTAGES!Q142),
    "",
    IF(
        ISNUMBER(PERCENTAGES!Q142),
        IF(
            PERCENTAGES!Q142 &lt; 0.6,
            "NotKnown",
            "Known"
        ),
        PERCENTAGES!Q142
    )
)</f>
        <v/>
      </c>
      <c r="R142" t="str">
        <f>IF(
    ISERROR(PERCENTAGES!R142),
    "",
    IF(
        ISNUMBER(PERCENTAGES!R142),
        IF(
            PERCENTAGES!R142 &lt; 0.6,
            "NotKnown",
            "Known"
        ),
        PERCENTAGES!R142
    )
)</f>
        <v>NotKnown</v>
      </c>
      <c r="S142" t="str">
        <f>IF(
    ISERROR(PERCENTAGES!S142),
    "",
    IF(
        ISNUMBER(PERCENTAGES!S142),
        IF(
            PERCENTAGES!S142 &lt; 0.6,
            "NotKnown",
            "Known"
        ),
        PERCENTAGES!S142
    )
)</f>
        <v>Known</v>
      </c>
      <c r="T142" t="str">
        <f>IF(
    ISERROR(PERCENTAGES!T142),
    "",
    IF(
        ISNUMBER(PERCENTAGES!T142),
        IF(
            PERCENTAGES!T142 &lt; 0.6,
            "NotKnown",
            "Known"
        ),
        PERCENTAGES!T142
    )
)</f>
        <v>Known</v>
      </c>
      <c r="U142" t="str">
        <f>IF(
    ISERROR(PERCENTAGES!U142),
    "",
    IF(
        ISNUMBER(PERCENTAGES!U142),
        IF(
            PERCENTAGES!U142 &lt; 0.6,
            "NotKnown",
            "Known"
        ),
        PERCENTAGES!U142
    )
)</f>
        <v>NotKnown</v>
      </c>
      <c r="V142" t="str">
        <f>IF(
    ISERROR(PERCENTAGES!V142),
    "",
    IF(
        ISNUMBER(PERCENTAGES!V142),
        IF(
            PERCENTAGES!V142 &lt; 0.6,
            "NotKnown",
            "Known"
        ),
        PERCENTAGES!V142
    )
)</f>
        <v>Known</v>
      </c>
      <c r="W142" t="str">
        <f>IF(
    ISERROR(PERCENTAGES!W142),
    "",
    IF(
        ISNUMBER(PERCENTAGES!W142),
        IF(
            PERCENTAGES!W142 &lt; 0.6,
            "NotKnown",
            "Known"
        ),
        PERCENTAGES!W142
    )
)</f>
        <v>NotKnown</v>
      </c>
      <c r="X142" t="str">
        <f>IF(
    ISERROR(PERCENTAGES!X142),
    "",
    IF(
        ISNUMBER(PERCENTAGES!X142),
        IF(
            PERCENTAGES!X142 &lt; 0.6,
            "NotKnown",
            "Known"
        ),
        PERCENTAGES!X142
    )
)</f>
        <v>NotKnown</v>
      </c>
      <c r="Y142" t="str">
        <f>IF(
    ISERROR(PERCENTAGES!Y142),
    "",
    IF(
        ISNUMBER(PERCENTAGES!Y142),
        IF(
            PERCENTAGES!Y142 &lt; 0.6,
            "NotKnown",
            "Known"
        ),
        PERCENTAGES!Y142
    )
)</f>
        <v>NotKnown</v>
      </c>
      <c r="Z142" t="str">
        <f>IF(
    ISERROR(PERCENTAGES!Z142),
    "",
    IF(
        ISNUMBER(PERCENTAGES!Z142),
        IF(
            PERCENTAGES!Z142 &lt; 0.6,
            "NotKnown",
            "Known"
        ),
        PERCENTAGES!Z142
    )
)</f>
        <v>NotKnown</v>
      </c>
      <c r="AA142" t="str">
        <f>IF(
    ISERROR(PERCENTAGES!AA142),
    "",
    IF(
        ISNUMBER(PERCENTAGES!AA142),
        IF(
            PERCENTAGES!AA142 &lt; 0.6,
            "NotKnown",
            "Known"
        ),
        PERCENTAGES!AA142
    )
)</f>
        <v>Known</v>
      </c>
      <c r="AB142" t="str">
        <f>IF(
    ISERROR(PERCENTAGES!AB142),
    "",
    IF(
        ISNUMBER(PERCENTAGES!AB142),
        IF(
            PERCENTAGES!AB142 &lt; 0.6,
            "NotKnown",
            "Known"
        ),
        PERCENTAGES!AB142
    )
)</f>
        <v>Known</v>
      </c>
      <c r="AC142" t="str">
        <f>IF(
    ISERROR(PERCENTAGES!AC142),
    "",
    IF(
        ISNUMBER(PERCENTAGES!AC142),
        IF(
            PERCENTAGES!AC142 &lt; 0.6,
            "NotKnown",
            "Known"
        ),
        PERCENTAGES!AC142
    )
)</f>
        <v>Known</v>
      </c>
      <c r="AD142" t="str">
        <f>IF(
    ISERROR(PERCENTAGES!AD142),
    "",
    IF(
        ISNUMBER(PERCENTAGES!AD142),
        IF(
            PERCENTAGES!AD142 &lt; 0.6,
            "NotKnown",
            "Known"
        ),
        PERCENTAGES!AD142
    )
)</f>
        <v/>
      </c>
      <c r="AE142" t="str">
        <f>IF(
    ISERROR(PERCENTAGES!AE142),
    "",
    IF(
        ISNUMBER(PERCENTAGES!AE142),
        IF(
            PERCENTAGES!AE142 &lt; 0.6,
            "NotKnown",
            "Known"
        ),
        PERCENTAGES!AE142
    )
)</f>
        <v/>
      </c>
      <c r="AF142" t="str">
        <f>IF(
    ISERROR(PERCENTAGES!AF142),
    "",
    IF(
        ISNUMBER(PERCENTAGES!AF142),
        IF(
            PERCENTAGES!AF142 &lt; 0.6,
            "NotKnown",
            "Known"
        ),
        PERCENTAGES!AF142
    )
)</f>
        <v>Known</v>
      </c>
      <c r="AG142" t="str">
        <f>IF(
    ISERROR(PERCENTAGES!AG142),
    "",
    IF(
        ISNUMBER(PERCENTAGES!AG142),
        IF(
            PERCENTAGES!AG142 &lt; 0.6,
            "NotKnown",
            "Known"
        ),
        PERCENTAGES!AG142
    )
)</f>
        <v>NotKnown</v>
      </c>
      <c r="AH142" t="str">
        <f>IF(
    ISERROR(PERCENTAGES!AH142),
    "",
    IF(
        ISNUMBER(PERCENTAGES!AH142),
        IF(
            PERCENTAGES!AH142 &lt; 0.6,
            "NotKnown",
            "Known"
        ),
        PERCENTAGES!AH142
    )
)</f>
        <v>NotKnown</v>
      </c>
      <c r="AI142" t="str">
        <f>IF(
    ISERROR(PERCENTAGES!AI142),
    "",
    IF(
        ISNUMBER(PERCENTAGES!AI142),
        IF(
            PERCENTAGES!AI142 &lt; 0.6,
            "NotKnown",
            "Known"
        ),
        PERCENTAGES!AI142
    )
)</f>
        <v>NotKnown</v>
      </c>
      <c r="AJ142" t="str">
        <f>IF(
    ISERROR(PERCENTAGES!AJ142),
    "",
    IF(
        ISNUMBER(PERCENTAGES!AJ142),
        IF(
            PERCENTAGES!AJ142 &lt; 0.6,
            "NotKnown",
            "Known"
        ),
        PERCENTAGES!AJ142
    )
)</f>
        <v/>
      </c>
      <c r="AK142" t="str">
        <f>IF(
    ISERROR(PERCENTAGES!AK142),
    "",
    IF(
        ISNUMBER(PERCENTAGES!AK142),
        IF(
            PERCENTAGES!AK142 &lt; 0.6,
            "NotKnown",
            "Known"
        ),
        PERCENTAGES!AK142
    )
)</f>
        <v>Known</v>
      </c>
      <c r="AL142" t="str">
        <f>IF(
    ISERROR(PERCENTAGES!AL142),
    "",
    IF(
        ISNUMBER(PERCENTAGES!AL142),
        IF(
            PERCENTAGES!AL142 &lt; 0.6,
            "NotKnown",
            "Known"
        ),
        PERCENTAGES!AL142
    )
)</f>
        <v>Known</v>
      </c>
      <c r="AM142" t="str">
        <f>IF(
    ISERROR(PERCENTAGES!AM142),
    "",
    IF(
        ISNUMBER(PERCENTAGES!AM142),
        IF(
            PERCENTAGES!AM142 &lt; 0.6,
            "NotKnown",
            "Known"
        ),
        PERCENTAGES!AM142
    )
)</f>
        <v/>
      </c>
      <c r="AN142" t="str">
        <f>IF(
    ISERROR(PERCENTAGES!AN142),
    "",
    IF(
        ISNUMBER(PERCENTAGES!AN142),
        IF(
            PERCENTAGES!AN142 &lt; 0.6,
            "NotKnown",
            "Known"
        ),
        PERCENTAGES!AN142
    )
)</f>
        <v/>
      </c>
      <c r="AO142" t="str">
        <f>IF(
    ISERROR(PERCENTAGES!AO142),
    "",
    IF(
        ISNUMBER(PERCENTAGES!AO142),
        IF(
            PERCENTAGES!AO142 &lt; 0.6,
            "NotKnown",
            "Known"
        ),
        PERCENTAGES!AO142
    )
)</f>
        <v/>
      </c>
      <c r="AP142" t="str">
        <f>IF(
    ISERROR(PERCENTAGES!AP142),
    "",
    IF(
        ISNUMBER(PERCENTAGES!AP142),
        IF(
            PERCENTAGES!AP142 &lt; 0.6,
            "NotKnown",
            "Known"
        ),
        PERCENTAGES!AP142
    )
)</f>
        <v>NotKnown</v>
      </c>
      <c r="AQ142" t="str">
        <f>IF(
    ISERROR(PERCENTAGES!AQ142),
    "",
    IF(
        ISNUMBER(PERCENTAGES!AQ142),
        IF(
            PERCENTAGES!AQ142 &lt; 0.6,
            "NotKnown",
            "Known"
        ),
        PERCENTAGES!AQ142
    )
)</f>
        <v/>
      </c>
      <c r="AR142" t="str">
        <f>IF(
    ISERROR(PERCENTAGES!AR142),
    "",
    IF(
        ISNUMBER(PERCENTAGES!AR142),
        IF(
            PERCENTAGES!AR142 &lt; 0.6,
            "NotKnown",
            "Known"
        ),
        PERCENTAGES!AR142
    )
)</f>
        <v>NotKnown</v>
      </c>
      <c r="AS142" t="str">
        <f>IF(
    ISERROR(PERCENTAGES!AS142),
    "",
    IF(
        ISNUMBER(PERCENTAGES!AS142),
        IF(
            PERCENTAGES!AS142 &lt; 0.6,
            "NotKnown",
            "Known"
        ),
        PERCENTAGES!AS142
    )
)</f>
        <v>Known</v>
      </c>
      <c r="AT142" t="str">
        <f>IF(
    ISERROR(PERCENTAGES!AT142),
    "",
    IF(
        ISNUMBER(PERCENTAGES!AT142),
        IF(
            PERCENTAGES!AT142 &lt; 0.6,
            "NotKnown",
            "Known"
        ),
        PERCENTAGES!AT142
    )
)</f>
        <v>Known</v>
      </c>
    </row>
    <row r="143">
      <c r="A143" s="1" t="str">
        <f>IF(
    ISERROR(PERCENTAGES!A143),
    "",
    IF(
        ISNUMBER(PERCENTAGES!A143),
        IF(
            PERCENTAGES!A143 &lt; 0.6,
            "NotKnown",
            "Known"
        ),
        PERCENTAGES!A143
    )
)</f>
        <v>19A-9</v>
      </c>
      <c r="B143" t="str">
        <f>IF(
    ISERROR(PERCENTAGES!B143),
    "",
    IF(
        ISNUMBER(PERCENTAGES!B143),
        IF(
            PERCENTAGES!B143 &lt; 0.6,
            "NotKnown",
            "Known"
        ),
        PERCENTAGES!B143
    )
)</f>
        <v/>
      </c>
      <c r="C143" t="str">
        <f>IF(
    ISERROR(PERCENTAGES!C143),
    "",
    IF(
        ISNUMBER(PERCENTAGES!C143),
        IF(
            PERCENTAGES!C143 &lt; 0.6,
            "NotKnown",
            "Known"
        ),
        PERCENTAGES!C143
    )
)</f>
        <v>Known</v>
      </c>
      <c r="D143" t="str">
        <f>IF(
    ISERROR(PERCENTAGES!D143),
    "",
    IF(
        ISNUMBER(PERCENTAGES!D143),
        IF(
            PERCENTAGES!D143 &lt; 0.6,
            "NotKnown",
            "Known"
        ),
        PERCENTAGES!D143
    )
)</f>
        <v>Known</v>
      </c>
      <c r="E143" t="str">
        <f>IF(
    ISERROR(PERCENTAGES!E143),
    "",
    IF(
        ISNUMBER(PERCENTAGES!E143),
        IF(
            PERCENTAGES!E143 &lt; 0.6,
            "NotKnown",
            "Known"
        ),
        PERCENTAGES!E143
    )
)</f>
        <v>NotKnown</v>
      </c>
      <c r="F143" t="str">
        <f>IF(
    ISERROR(PERCENTAGES!F143),
    "",
    IF(
        ISNUMBER(PERCENTAGES!F143),
        IF(
            PERCENTAGES!F143 &lt; 0.6,
            "NotKnown",
            "Known"
        ),
        PERCENTAGES!F143
    )
)</f>
        <v>Known</v>
      </c>
      <c r="G143" t="str">
        <f>IF(
    ISERROR(PERCENTAGES!G143),
    "",
    IF(
        ISNUMBER(PERCENTAGES!G143),
        IF(
            PERCENTAGES!G143 &lt; 0.6,
            "NotKnown",
            "Known"
        ),
        PERCENTAGES!G143
    )
)</f>
        <v>Known</v>
      </c>
      <c r="H143" t="str">
        <f>IF(
    ISERROR(PERCENTAGES!H143),
    "",
    IF(
        ISNUMBER(PERCENTAGES!H143),
        IF(
            PERCENTAGES!H143 &lt; 0.6,
            "NotKnown",
            "Known"
        ),
        PERCENTAGES!H143
    )
)</f>
        <v>Known</v>
      </c>
      <c r="I143" t="str">
        <f>IF(
    ISERROR(PERCENTAGES!I143),
    "",
    IF(
        ISNUMBER(PERCENTAGES!I143),
        IF(
            PERCENTAGES!I143 &lt; 0.6,
            "NotKnown",
            "Known"
        ),
        PERCENTAGES!I143
    )
)</f>
        <v>Known</v>
      </c>
      <c r="J143" t="str">
        <f>IF(
    ISERROR(PERCENTAGES!J143),
    "",
    IF(
        ISNUMBER(PERCENTAGES!J143),
        IF(
            PERCENTAGES!J143 &lt; 0.6,
            "NotKnown",
            "Known"
        ),
        PERCENTAGES!J143
    )
)</f>
        <v>Known</v>
      </c>
      <c r="K143" t="str">
        <f>IF(
    ISERROR(PERCENTAGES!K143),
    "",
    IF(
        ISNUMBER(PERCENTAGES!K143),
        IF(
            PERCENTAGES!K143 &lt; 0.6,
            "NotKnown",
            "Known"
        ),
        PERCENTAGES!K143
    )
)</f>
        <v>Known</v>
      </c>
      <c r="L143" t="str">
        <f>IF(
    ISERROR(PERCENTAGES!L143),
    "",
    IF(
        ISNUMBER(PERCENTAGES!L143),
        IF(
            PERCENTAGES!L143 &lt; 0.6,
            "NotKnown",
            "Known"
        ),
        PERCENTAGES!L143
    )
)</f>
        <v>Known</v>
      </c>
      <c r="M143" t="str">
        <f>IF(
    ISERROR(PERCENTAGES!M143),
    "",
    IF(
        ISNUMBER(PERCENTAGES!M143),
        IF(
            PERCENTAGES!M143 &lt; 0.6,
            "NotKnown",
            "Known"
        ),
        PERCENTAGES!M143
    )
)</f>
        <v>Known</v>
      </c>
      <c r="N143" t="str">
        <f>IF(
    ISERROR(PERCENTAGES!N143),
    "",
    IF(
        ISNUMBER(PERCENTAGES!N143),
        IF(
            PERCENTAGES!N143 &lt; 0.6,
            "NotKnown",
            "Known"
        ),
        PERCENTAGES!N143
    )
)</f>
        <v>Known</v>
      </c>
      <c r="O143" t="str">
        <f>IF(
    ISERROR(PERCENTAGES!O143),
    "",
    IF(
        ISNUMBER(PERCENTAGES!O143),
        IF(
            PERCENTAGES!O143 &lt; 0.6,
            "NotKnown",
            "Known"
        ),
        PERCENTAGES!O143
    )
)</f>
        <v>Known</v>
      </c>
      <c r="P143" t="str">
        <f>IF(
    ISERROR(PERCENTAGES!P143),
    "",
    IF(
        ISNUMBER(PERCENTAGES!P143),
        IF(
            PERCENTAGES!P143 &lt; 0.6,
            "NotKnown",
            "Known"
        ),
        PERCENTAGES!P143
    )
)</f>
        <v/>
      </c>
      <c r="Q143" t="str">
        <f>IF(
    ISERROR(PERCENTAGES!Q143),
    "",
    IF(
        ISNUMBER(PERCENTAGES!Q143),
        IF(
            PERCENTAGES!Q143 &lt; 0.6,
            "NotKnown",
            "Known"
        ),
        PERCENTAGES!Q143
    )
)</f>
        <v/>
      </c>
      <c r="R143" t="str">
        <f>IF(
    ISERROR(PERCENTAGES!R143),
    "",
    IF(
        ISNUMBER(PERCENTAGES!R143),
        IF(
            PERCENTAGES!R143 &lt; 0.6,
            "NotKnown",
            "Known"
        ),
        PERCENTAGES!R143
    )
)</f>
        <v>Known</v>
      </c>
      <c r="S143" t="str">
        <f>IF(
    ISERROR(PERCENTAGES!S143),
    "",
    IF(
        ISNUMBER(PERCENTAGES!S143),
        IF(
            PERCENTAGES!S143 &lt; 0.6,
            "NotKnown",
            "Known"
        ),
        PERCENTAGES!S143
    )
)</f>
        <v>Known</v>
      </c>
      <c r="T143" t="str">
        <f>IF(
    ISERROR(PERCENTAGES!T143),
    "",
    IF(
        ISNUMBER(PERCENTAGES!T143),
        IF(
            PERCENTAGES!T143 &lt; 0.6,
            "NotKnown",
            "Known"
        ),
        PERCENTAGES!T143
    )
)</f>
        <v>Known</v>
      </c>
      <c r="U143" t="str">
        <f>IF(
    ISERROR(PERCENTAGES!U143),
    "",
    IF(
        ISNUMBER(PERCENTAGES!U143),
        IF(
            PERCENTAGES!U143 &lt; 0.6,
            "NotKnown",
            "Known"
        ),
        PERCENTAGES!U143
    )
)</f>
        <v>Known</v>
      </c>
      <c r="V143" t="str">
        <f>IF(
    ISERROR(PERCENTAGES!V143),
    "",
    IF(
        ISNUMBER(PERCENTAGES!V143),
        IF(
            PERCENTAGES!V143 &lt; 0.6,
            "NotKnown",
            "Known"
        ),
        PERCENTAGES!V143
    )
)</f>
        <v>Known</v>
      </c>
      <c r="W143" t="str">
        <f>IF(
    ISERROR(PERCENTAGES!W143),
    "",
    IF(
        ISNUMBER(PERCENTAGES!W143),
        IF(
            PERCENTAGES!W143 &lt; 0.6,
            "NotKnown",
            "Known"
        ),
        PERCENTAGES!W143
    )
)</f>
        <v>Known</v>
      </c>
      <c r="X143" t="str">
        <f>IF(
    ISERROR(PERCENTAGES!X143),
    "",
    IF(
        ISNUMBER(PERCENTAGES!X143),
        IF(
            PERCENTAGES!X143 &lt; 0.6,
            "NotKnown",
            "Known"
        ),
        PERCENTAGES!X143
    )
)</f>
        <v>Known</v>
      </c>
      <c r="Y143" t="str">
        <f>IF(
    ISERROR(PERCENTAGES!Y143),
    "",
    IF(
        ISNUMBER(PERCENTAGES!Y143),
        IF(
            PERCENTAGES!Y143 &lt; 0.6,
            "NotKnown",
            "Known"
        ),
        PERCENTAGES!Y143
    )
)</f>
        <v>Known</v>
      </c>
      <c r="Z143" t="str">
        <f>IF(
    ISERROR(PERCENTAGES!Z143),
    "",
    IF(
        ISNUMBER(PERCENTAGES!Z143),
        IF(
            PERCENTAGES!Z143 &lt; 0.6,
            "NotKnown",
            "Known"
        ),
        PERCENTAGES!Z143
    )
)</f>
        <v>Known</v>
      </c>
      <c r="AA143" t="str">
        <f>IF(
    ISERROR(PERCENTAGES!AA143),
    "",
    IF(
        ISNUMBER(PERCENTAGES!AA143),
        IF(
            PERCENTAGES!AA143 &lt; 0.6,
            "NotKnown",
            "Known"
        ),
        PERCENTAGES!AA143
    )
)</f>
        <v>Known</v>
      </c>
      <c r="AB143" t="str">
        <f>IF(
    ISERROR(PERCENTAGES!AB143),
    "",
    IF(
        ISNUMBER(PERCENTAGES!AB143),
        IF(
            PERCENTAGES!AB143 &lt; 0.6,
            "NotKnown",
            "Known"
        ),
        PERCENTAGES!AB143
    )
)</f>
        <v>Known</v>
      </c>
      <c r="AC143" t="str">
        <f>IF(
    ISERROR(PERCENTAGES!AC143),
    "",
    IF(
        ISNUMBER(PERCENTAGES!AC143),
        IF(
            PERCENTAGES!AC143 &lt; 0.6,
            "NotKnown",
            "Known"
        ),
        PERCENTAGES!AC143
    )
)</f>
        <v>Known</v>
      </c>
      <c r="AD143" t="str">
        <f>IF(
    ISERROR(PERCENTAGES!AD143),
    "",
    IF(
        ISNUMBER(PERCENTAGES!AD143),
        IF(
            PERCENTAGES!AD143 &lt; 0.6,
            "NotKnown",
            "Known"
        ),
        PERCENTAGES!AD143
    )
)</f>
        <v/>
      </c>
      <c r="AE143" t="str">
        <f>IF(
    ISERROR(PERCENTAGES!AE143),
    "",
    IF(
        ISNUMBER(PERCENTAGES!AE143),
        IF(
            PERCENTAGES!AE143 &lt; 0.6,
            "NotKnown",
            "Known"
        ),
        PERCENTAGES!AE143
    )
)</f>
        <v/>
      </c>
      <c r="AF143" t="str">
        <f>IF(
    ISERROR(PERCENTAGES!AF143),
    "",
    IF(
        ISNUMBER(PERCENTAGES!AF143),
        IF(
            PERCENTAGES!AF143 &lt; 0.6,
            "NotKnown",
            "Known"
        ),
        PERCENTAGES!AF143
    )
)</f>
        <v>NotKnown</v>
      </c>
      <c r="AG143" t="str">
        <f>IF(
    ISERROR(PERCENTAGES!AG143),
    "",
    IF(
        ISNUMBER(PERCENTAGES!AG143),
        IF(
            PERCENTAGES!AG143 &lt; 0.6,
            "NotKnown",
            "Known"
        ),
        PERCENTAGES!AG143
    )
)</f>
        <v>Known</v>
      </c>
      <c r="AH143" t="str">
        <f>IF(
    ISERROR(PERCENTAGES!AH143),
    "",
    IF(
        ISNUMBER(PERCENTAGES!AH143),
        IF(
            PERCENTAGES!AH143 &lt; 0.6,
            "NotKnown",
            "Known"
        ),
        PERCENTAGES!AH143
    )
)</f>
        <v>NotKnown</v>
      </c>
      <c r="AI143" t="str">
        <f>IF(
    ISERROR(PERCENTAGES!AI143),
    "",
    IF(
        ISNUMBER(PERCENTAGES!AI143),
        IF(
            PERCENTAGES!AI143 &lt; 0.6,
            "NotKnown",
            "Known"
        ),
        PERCENTAGES!AI143
    )
)</f>
        <v>NotKnown</v>
      </c>
      <c r="AJ143" t="str">
        <f>IF(
    ISERROR(PERCENTAGES!AJ143),
    "",
    IF(
        ISNUMBER(PERCENTAGES!AJ143),
        IF(
            PERCENTAGES!AJ143 &lt; 0.6,
            "NotKnown",
            "Known"
        ),
        PERCENTAGES!AJ143
    )
)</f>
        <v/>
      </c>
      <c r="AK143" t="str">
        <f>IF(
    ISERROR(PERCENTAGES!AK143),
    "",
    IF(
        ISNUMBER(PERCENTAGES!AK143),
        IF(
            PERCENTAGES!AK143 &lt; 0.6,
            "NotKnown",
            "Known"
        ),
        PERCENTAGES!AK143
    )
)</f>
        <v>Known</v>
      </c>
      <c r="AL143" t="str">
        <f>IF(
    ISERROR(PERCENTAGES!AL143),
    "",
    IF(
        ISNUMBER(PERCENTAGES!AL143),
        IF(
            PERCENTAGES!AL143 &lt; 0.6,
            "NotKnown",
            "Known"
        ),
        PERCENTAGES!AL143
    )
)</f>
        <v>NotKnown</v>
      </c>
      <c r="AM143" t="str">
        <f>IF(
    ISERROR(PERCENTAGES!AM143),
    "",
    IF(
        ISNUMBER(PERCENTAGES!AM143),
        IF(
            PERCENTAGES!AM143 &lt; 0.6,
            "NotKnown",
            "Known"
        ),
        PERCENTAGES!AM143
    )
)</f>
        <v/>
      </c>
      <c r="AN143" t="str">
        <f>IF(
    ISERROR(PERCENTAGES!AN143),
    "",
    IF(
        ISNUMBER(PERCENTAGES!AN143),
        IF(
            PERCENTAGES!AN143 &lt; 0.6,
            "NotKnown",
            "Known"
        ),
        PERCENTAGES!AN143
    )
)</f>
        <v/>
      </c>
      <c r="AO143" t="str">
        <f>IF(
    ISERROR(PERCENTAGES!AO143),
    "",
    IF(
        ISNUMBER(PERCENTAGES!AO143),
        IF(
            PERCENTAGES!AO143 &lt; 0.6,
            "NotKnown",
            "Known"
        ),
        PERCENTAGES!AO143
    )
)</f>
        <v/>
      </c>
      <c r="AP143" t="str">
        <f>IF(
    ISERROR(PERCENTAGES!AP143),
    "",
    IF(
        ISNUMBER(PERCENTAGES!AP143),
        IF(
            PERCENTAGES!AP143 &lt; 0.6,
            "NotKnown",
            "Known"
        ),
        PERCENTAGES!AP143
    )
)</f>
        <v>Known</v>
      </c>
      <c r="AQ143" t="str">
        <f>IF(
    ISERROR(PERCENTAGES!AQ143),
    "",
    IF(
        ISNUMBER(PERCENTAGES!AQ143),
        IF(
            PERCENTAGES!AQ143 &lt; 0.6,
            "NotKnown",
            "Known"
        ),
        PERCENTAGES!AQ143
    )
)</f>
        <v/>
      </c>
      <c r="AR143" t="str">
        <f>IF(
    ISERROR(PERCENTAGES!AR143),
    "",
    IF(
        ISNUMBER(PERCENTAGES!AR143),
        IF(
            PERCENTAGES!AR143 &lt; 0.6,
            "NotKnown",
            "Known"
        ),
        PERCENTAGES!AR143
    )
)</f>
        <v>Known</v>
      </c>
      <c r="AS143" t="str">
        <f>IF(
    ISERROR(PERCENTAGES!AS143),
    "",
    IF(
        ISNUMBER(PERCENTAGES!AS143),
        IF(
            PERCENTAGES!AS143 &lt; 0.6,
            "NotKnown",
            "Known"
        ),
        PERCENTAGES!AS143
    )
)</f>
        <v>Known</v>
      </c>
      <c r="AT143" t="str">
        <f>IF(
    ISERROR(PERCENTAGES!AT143),
    "",
    IF(
        ISNUMBER(PERCENTAGES!AT143),
        IF(
            PERCENTAGES!AT143 &lt; 0.6,
            "NotKnown",
            "Known"
        ),
        PERCENTAGES!AT143
    )
)</f>
        <v>Known</v>
      </c>
    </row>
    <row r="144">
      <c r="A144" s="1" t="str">
        <f>IF(
    ISERROR(PERCENTAGES!A144),
    "",
    IF(
        ISNUMBER(PERCENTAGES!A144),
        IF(
            PERCENTAGES!A144 &lt; 0.6,
            "NotKnown",
            "Known"
        ),
        PERCENTAGES!A144
    )
)</f>
        <v>19A-10</v>
      </c>
      <c r="B144" t="str">
        <f>IF(
    ISERROR(PERCENTAGES!B144),
    "",
    IF(
        ISNUMBER(PERCENTAGES!B144),
        IF(
            PERCENTAGES!B144 &lt; 0.6,
            "NotKnown",
            "Known"
        ),
        PERCENTAGES!B144
    )
)</f>
        <v/>
      </c>
      <c r="C144" t="str">
        <f>IF(
    ISERROR(PERCENTAGES!C144),
    "",
    IF(
        ISNUMBER(PERCENTAGES!C144),
        IF(
            PERCENTAGES!C144 &lt; 0.6,
            "NotKnown",
            "Known"
        ),
        PERCENTAGES!C144
    )
)</f>
        <v>Known</v>
      </c>
      <c r="D144" t="str">
        <f>IF(
    ISERROR(PERCENTAGES!D144),
    "",
    IF(
        ISNUMBER(PERCENTAGES!D144),
        IF(
            PERCENTAGES!D144 &lt; 0.6,
            "NotKnown",
            "Known"
        ),
        PERCENTAGES!D144
    )
)</f>
        <v>Known</v>
      </c>
      <c r="E144" t="str">
        <f>IF(
    ISERROR(PERCENTAGES!E144),
    "",
    IF(
        ISNUMBER(PERCENTAGES!E144),
        IF(
            PERCENTAGES!E144 &lt; 0.6,
            "NotKnown",
            "Known"
        ),
        PERCENTAGES!E144
    )
)</f>
        <v>NotKnown</v>
      </c>
      <c r="F144" t="str">
        <f>IF(
    ISERROR(PERCENTAGES!F144),
    "",
    IF(
        ISNUMBER(PERCENTAGES!F144),
        IF(
            PERCENTAGES!F144 &lt; 0.6,
            "NotKnown",
            "Known"
        ),
        PERCENTAGES!F144
    )
)</f>
        <v>Known</v>
      </c>
      <c r="G144" t="str">
        <f>IF(
    ISERROR(PERCENTAGES!G144),
    "",
    IF(
        ISNUMBER(PERCENTAGES!G144),
        IF(
            PERCENTAGES!G144 &lt; 0.6,
            "NotKnown",
            "Known"
        ),
        PERCENTAGES!G144
    )
)</f>
        <v>Known</v>
      </c>
      <c r="H144" t="str">
        <f>IF(
    ISERROR(PERCENTAGES!H144),
    "",
    IF(
        ISNUMBER(PERCENTAGES!H144),
        IF(
            PERCENTAGES!H144 &lt; 0.6,
            "NotKnown",
            "Known"
        ),
        PERCENTAGES!H144
    )
)</f>
        <v>Known</v>
      </c>
      <c r="I144" t="str">
        <f>IF(
    ISERROR(PERCENTAGES!I144),
    "",
    IF(
        ISNUMBER(PERCENTAGES!I144),
        IF(
            PERCENTAGES!I144 &lt; 0.6,
            "NotKnown",
            "Known"
        ),
        PERCENTAGES!I144
    )
)</f>
        <v>Known</v>
      </c>
      <c r="J144" t="str">
        <f>IF(
    ISERROR(PERCENTAGES!J144),
    "",
    IF(
        ISNUMBER(PERCENTAGES!J144),
        IF(
            PERCENTAGES!J144 &lt; 0.6,
            "NotKnown",
            "Known"
        ),
        PERCENTAGES!J144
    )
)</f>
        <v>Known</v>
      </c>
      <c r="K144" t="str">
        <f>IF(
    ISERROR(PERCENTAGES!K144),
    "",
    IF(
        ISNUMBER(PERCENTAGES!K144),
        IF(
            PERCENTAGES!K144 &lt; 0.6,
            "NotKnown",
            "Known"
        ),
        PERCENTAGES!K144
    )
)</f>
        <v>Known</v>
      </c>
      <c r="L144" t="str">
        <f>IF(
    ISERROR(PERCENTAGES!L144),
    "",
    IF(
        ISNUMBER(PERCENTAGES!L144),
        IF(
            PERCENTAGES!L144 &lt; 0.6,
            "NotKnown",
            "Known"
        ),
        PERCENTAGES!L144
    )
)</f>
        <v>Known</v>
      </c>
      <c r="M144" t="str">
        <f>IF(
    ISERROR(PERCENTAGES!M144),
    "",
    IF(
        ISNUMBER(PERCENTAGES!M144),
        IF(
            PERCENTAGES!M144 &lt; 0.6,
            "NotKnown",
            "Known"
        ),
        PERCENTAGES!M144
    )
)</f>
        <v>Known</v>
      </c>
      <c r="N144" t="str">
        <f>IF(
    ISERROR(PERCENTAGES!N144),
    "",
    IF(
        ISNUMBER(PERCENTAGES!N144),
        IF(
            PERCENTAGES!N144 &lt; 0.6,
            "NotKnown",
            "Known"
        ),
        PERCENTAGES!N144
    )
)</f>
        <v>NotKnown</v>
      </c>
      <c r="O144" t="str">
        <f>IF(
    ISERROR(PERCENTAGES!O144),
    "",
    IF(
        ISNUMBER(PERCENTAGES!O144),
        IF(
            PERCENTAGES!O144 &lt; 0.6,
            "NotKnown",
            "Known"
        ),
        PERCENTAGES!O144
    )
)</f>
        <v>Known</v>
      </c>
      <c r="P144" t="str">
        <f>IF(
    ISERROR(PERCENTAGES!P144),
    "",
    IF(
        ISNUMBER(PERCENTAGES!P144),
        IF(
            PERCENTAGES!P144 &lt; 0.6,
            "NotKnown",
            "Known"
        ),
        PERCENTAGES!P144
    )
)</f>
        <v/>
      </c>
      <c r="Q144" t="str">
        <f>IF(
    ISERROR(PERCENTAGES!Q144),
    "",
    IF(
        ISNUMBER(PERCENTAGES!Q144),
        IF(
            PERCENTAGES!Q144 &lt; 0.6,
            "NotKnown",
            "Known"
        ),
        PERCENTAGES!Q144
    )
)</f>
        <v/>
      </c>
      <c r="R144" t="str">
        <f>IF(
    ISERROR(PERCENTAGES!R144),
    "",
    IF(
        ISNUMBER(PERCENTAGES!R144),
        IF(
            PERCENTAGES!R144 &lt; 0.6,
            "NotKnown",
            "Known"
        ),
        PERCENTAGES!R144
    )
)</f>
        <v>Known</v>
      </c>
      <c r="S144" t="str">
        <f>IF(
    ISERROR(PERCENTAGES!S144),
    "",
    IF(
        ISNUMBER(PERCENTAGES!S144),
        IF(
            PERCENTAGES!S144 &lt; 0.6,
            "NotKnown",
            "Known"
        ),
        PERCENTAGES!S144
    )
)</f>
        <v>Known</v>
      </c>
      <c r="T144" t="str">
        <f>IF(
    ISERROR(PERCENTAGES!T144),
    "",
    IF(
        ISNUMBER(PERCENTAGES!T144),
        IF(
            PERCENTAGES!T144 &lt; 0.6,
            "NotKnown",
            "Known"
        ),
        PERCENTAGES!T144
    )
)</f>
        <v>Known</v>
      </c>
      <c r="U144" t="str">
        <f>IF(
    ISERROR(PERCENTAGES!U144),
    "",
    IF(
        ISNUMBER(PERCENTAGES!U144),
        IF(
            PERCENTAGES!U144 &lt; 0.6,
            "NotKnown",
            "Known"
        ),
        PERCENTAGES!U144
    )
)</f>
        <v>Known</v>
      </c>
      <c r="V144" t="str">
        <f>IF(
    ISERROR(PERCENTAGES!V144),
    "",
    IF(
        ISNUMBER(PERCENTAGES!V144),
        IF(
            PERCENTAGES!V144 &lt; 0.6,
            "NotKnown",
            "Known"
        ),
        PERCENTAGES!V144
    )
)</f>
        <v>Known</v>
      </c>
      <c r="W144" t="str">
        <f>IF(
    ISERROR(PERCENTAGES!W144),
    "",
    IF(
        ISNUMBER(PERCENTAGES!W144),
        IF(
            PERCENTAGES!W144 &lt; 0.6,
            "NotKnown",
            "Known"
        ),
        PERCENTAGES!W144
    )
)</f>
        <v>Known</v>
      </c>
      <c r="X144" t="str">
        <f>IF(
    ISERROR(PERCENTAGES!X144),
    "",
    IF(
        ISNUMBER(PERCENTAGES!X144),
        IF(
            PERCENTAGES!X144 &lt; 0.6,
            "NotKnown",
            "Known"
        ),
        PERCENTAGES!X144
    )
)</f>
        <v>Known</v>
      </c>
      <c r="Y144" t="str">
        <f>IF(
    ISERROR(PERCENTAGES!Y144),
    "",
    IF(
        ISNUMBER(PERCENTAGES!Y144),
        IF(
            PERCENTAGES!Y144 &lt; 0.6,
            "NotKnown",
            "Known"
        ),
        PERCENTAGES!Y144
    )
)</f>
        <v>Known</v>
      </c>
      <c r="Z144" t="str">
        <f>IF(
    ISERROR(PERCENTAGES!Z144),
    "",
    IF(
        ISNUMBER(PERCENTAGES!Z144),
        IF(
            PERCENTAGES!Z144 &lt; 0.6,
            "NotKnown",
            "Known"
        ),
        PERCENTAGES!Z144
    )
)</f>
        <v>Known</v>
      </c>
      <c r="AA144" t="str">
        <f>IF(
    ISERROR(PERCENTAGES!AA144),
    "",
    IF(
        ISNUMBER(PERCENTAGES!AA144),
        IF(
            PERCENTAGES!AA144 &lt; 0.6,
            "NotKnown",
            "Known"
        ),
        PERCENTAGES!AA144
    )
)</f>
        <v>Known</v>
      </c>
      <c r="AB144" t="str">
        <f>IF(
    ISERROR(PERCENTAGES!AB144),
    "",
    IF(
        ISNUMBER(PERCENTAGES!AB144),
        IF(
            PERCENTAGES!AB144 &lt; 0.6,
            "NotKnown",
            "Known"
        ),
        PERCENTAGES!AB144
    )
)</f>
        <v>Known</v>
      </c>
      <c r="AC144" t="str">
        <f>IF(
    ISERROR(PERCENTAGES!AC144),
    "",
    IF(
        ISNUMBER(PERCENTAGES!AC144),
        IF(
            PERCENTAGES!AC144 &lt; 0.6,
            "NotKnown",
            "Known"
        ),
        PERCENTAGES!AC144
    )
)</f>
        <v>Known</v>
      </c>
      <c r="AD144" t="str">
        <f>IF(
    ISERROR(PERCENTAGES!AD144),
    "",
    IF(
        ISNUMBER(PERCENTAGES!AD144),
        IF(
            PERCENTAGES!AD144 &lt; 0.6,
            "NotKnown",
            "Known"
        ),
        PERCENTAGES!AD144
    )
)</f>
        <v/>
      </c>
      <c r="AE144" t="str">
        <f>IF(
    ISERROR(PERCENTAGES!AE144),
    "",
    IF(
        ISNUMBER(PERCENTAGES!AE144),
        IF(
            PERCENTAGES!AE144 &lt; 0.6,
            "NotKnown",
            "Known"
        ),
        PERCENTAGES!AE144
    )
)</f>
        <v/>
      </c>
      <c r="AF144" t="str">
        <f>IF(
    ISERROR(PERCENTAGES!AF144),
    "",
    IF(
        ISNUMBER(PERCENTAGES!AF144),
        IF(
            PERCENTAGES!AF144 &lt; 0.6,
            "NotKnown",
            "Known"
        ),
        PERCENTAGES!AF144
    )
)</f>
        <v>Known</v>
      </c>
      <c r="AG144" t="str">
        <f>IF(
    ISERROR(PERCENTAGES!AG144),
    "",
    IF(
        ISNUMBER(PERCENTAGES!AG144),
        IF(
            PERCENTAGES!AG144 &lt; 0.6,
            "NotKnown",
            "Known"
        ),
        PERCENTAGES!AG144
    )
)</f>
        <v>Known</v>
      </c>
      <c r="AH144" t="str">
        <f>IF(
    ISERROR(PERCENTAGES!AH144),
    "",
    IF(
        ISNUMBER(PERCENTAGES!AH144),
        IF(
            PERCENTAGES!AH144 &lt; 0.6,
            "NotKnown",
            "Known"
        ),
        PERCENTAGES!AH144
    )
)</f>
        <v>Known</v>
      </c>
      <c r="AI144" t="str">
        <f>IF(
    ISERROR(PERCENTAGES!AI144),
    "",
    IF(
        ISNUMBER(PERCENTAGES!AI144),
        IF(
            PERCENTAGES!AI144 &lt; 0.6,
            "NotKnown",
            "Known"
        ),
        PERCENTAGES!AI144
    )
)</f>
        <v>Known</v>
      </c>
      <c r="AJ144" t="str">
        <f>IF(
    ISERROR(PERCENTAGES!AJ144),
    "",
    IF(
        ISNUMBER(PERCENTAGES!AJ144),
        IF(
            PERCENTAGES!AJ144 &lt; 0.6,
            "NotKnown",
            "Known"
        ),
        PERCENTAGES!AJ144
    )
)</f>
        <v/>
      </c>
      <c r="AK144" t="str">
        <f>IF(
    ISERROR(PERCENTAGES!AK144),
    "",
    IF(
        ISNUMBER(PERCENTAGES!AK144),
        IF(
            PERCENTAGES!AK144 &lt; 0.6,
            "NotKnown",
            "Known"
        ),
        PERCENTAGES!AK144
    )
)</f>
        <v>Known</v>
      </c>
      <c r="AL144" t="str">
        <f>IF(
    ISERROR(PERCENTAGES!AL144),
    "",
    IF(
        ISNUMBER(PERCENTAGES!AL144),
        IF(
            PERCENTAGES!AL144 &lt; 0.6,
            "NotKnown",
            "Known"
        ),
        PERCENTAGES!AL144
    )
)</f>
        <v>Known</v>
      </c>
      <c r="AM144" t="str">
        <f>IF(
    ISERROR(PERCENTAGES!AM144),
    "",
    IF(
        ISNUMBER(PERCENTAGES!AM144),
        IF(
            PERCENTAGES!AM144 &lt; 0.6,
            "NotKnown",
            "Known"
        ),
        PERCENTAGES!AM144
    )
)</f>
        <v/>
      </c>
      <c r="AN144" t="str">
        <f>IF(
    ISERROR(PERCENTAGES!AN144),
    "",
    IF(
        ISNUMBER(PERCENTAGES!AN144),
        IF(
            PERCENTAGES!AN144 &lt; 0.6,
            "NotKnown",
            "Known"
        ),
        PERCENTAGES!AN144
    )
)</f>
        <v/>
      </c>
      <c r="AO144" t="str">
        <f>IF(
    ISERROR(PERCENTAGES!AO144),
    "",
    IF(
        ISNUMBER(PERCENTAGES!AO144),
        IF(
            PERCENTAGES!AO144 &lt; 0.6,
            "NotKnown",
            "Known"
        ),
        PERCENTAGES!AO144
    )
)</f>
        <v/>
      </c>
      <c r="AP144" t="str">
        <f>IF(
    ISERROR(PERCENTAGES!AP144),
    "",
    IF(
        ISNUMBER(PERCENTAGES!AP144),
        IF(
            PERCENTAGES!AP144 &lt; 0.6,
            "NotKnown",
            "Known"
        ),
        PERCENTAGES!AP144
    )
)</f>
        <v>Known</v>
      </c>
      <c r="AQ144" t="str">
        <f>IF(
    ISERROR(PERCENTAGES!AQ144),
    "",
    IF(
        ISNUMBER(PERCENTAGES!AQ144),
        IF(
            PERCENTAGES!AQ144 &lt; 0.6,
            "NotKnown",
            "Known"
        ),
        PERCENTAGES!AQ144
    )
)</f>
        <v/>
      </c>
      <c r="AR144" t="str">
        <f>IF(
    ISERROR(PERCENTAGES!AR144),
    "",
    IF(
        ISNUMBER(PERCENTAGES!AR144),
        IF(
            PERCENTAGES!AR144 &lt; 0.6,
            "NotKnown",
            "Known"
        ),
        PERCENTAGES!AR144
    )
)</f>
        <v>Known</v>
      </c>
      <c r="AS144" t="str">
        <f>IF(
    ISERROR(PERCENTAGES!AS144),
    "",
    IF(
        ISNUMBER(PERCENTAGES!AS144),
        IF(
            PERCENTAGES!AS144 &lt; 0.6,
            "NotKnown",
            "Known"
        ),
        PERCENTAGES!AS144
    )
)</f>
        <v>Known</v>
      </c>
      <c r="AT144" t="str">
        <f>IF(
    ISERROR(PERCENTAGES!AT144),
    "",
    IF(
        ISNUMBER(PERCENTAGES!AT144),
        IF(
            PERCENTAGES!AT144 &lt; 0.6,
            "NotKnown",
            "Known"
        ),
        PERCENTAGES!AT144
    )
)</f>
        <v>Known</v>
      </c>
    </row>
    <row r="145">
      <c r="A145" s="1" t="str">
        <f>IF(
    ISERROR(PERCENTAGES!A145),
    "",
    IF(
        ISNUMBER(PERCENTAGES!A145),
        IF(
            PERCENTAGES!A145 &lt; 0.6,
            "NotKnown",
            "Known"
        ),
        PERCENTAGES!A145
    )
)</f>
        <v>19A-11</v>
      </c>
      <c r="B145" t="str">
        <f>IF(
    ISERROR(PERCENTAGES!B145),
    "",
    IF(
        ISNUMBER(PERCENTAGES!B145),
        IF(
            PERCENTAGES!B145 &lt; 0.6,
            "NotKnown",
            "Known"
        ),
        PERCENTAGES!B145
    )
)</f>
        <v/>
      </c>
      <c r="C145" t="str">
        <f>IF(
    ISERROR(PERCENTAGES!C145),
    "",
    IF(
        ISNUMBER(PERCENTAGES!C145),
        IF(
            PERCENTAGES!C145 &lt; 0.6,
            "NotKnown",
            "Known"
        ),
        PERCENTAGES!C145
    )
)</f>
        <v>Known</v>
      </c>
      <c r="D145" t="str">
        <f>IF(
    ISERROR(PERCENTAGES!D145),
    "",
    IF(
        ISNUMBER(PERCENTAGES!D145),
        IF(
            PERCENTAGES!D145 &lt; 0.6,
            "NotKnown",
            "Known"
        ),
        PERCENTAGES!D145
    )
)</f>
        <v>Known</v>
      </c>
      <c r="E145" t="str">
        <f>IF(
    ISERROR(PERCENTAGES!E145),
    "",
    IF(
        ISNUMBER(PERCENTAGES!E145),
        IF(
            PERCENTAGES!E145 &lt; 0.6,
            "NotKnown",
            "Known"
        ),
        PERCENTAGES!E145
    )
)</f>
        <v>Known</v>
      </c>
      <c r="F145" t="str">
        <f>IF(
    ISERROR(PERCENTAGES!F145),
    "",
    IF(
        ISNUMBER(PERCENTAGES!F145),
        IF(
            PERCENTAGES!F145 &lt; 0.6,
            "NotKnown",
            "Known"
        ),
        PERCENTAGES!F145
    )
)</f>
        <v>Known</v>
      </c>
      <c r="G145" t="str">
        <f>IF(
    ISERROR(PERCENTAGES!G145),
    "",
    IF(
        ISNUMBER(PERCENTAGES!G145),
        IF(
            PERCENTAGES!G145 &lt; 0.6,
            "NotKnown",
            "Known"
        ),
        PERCENTAGES!G145
    )
)</f>
        <v>Known</v>
      </c>
      <c r="H145" t="str">
        <f>IF(
    ISERROR(PERCENTAGES!H145),
    "",
    IF(
        ISNUMBER(PERCENTAGES!H145),
        IF(
            PERCENTAGES!H145 &lt; 0.6,
            "NotKnown",
            "Known"
        ),
        PERCENTAGES!H145
    )
)</f>
        <v>Known</v>
      </c>
      <c r="I145" t="str">
        <f>IF(
    ISERROR(PERCENTAGES!I145),
    "",
    IF(
        ISNUMBER(PERCENTAGES!I145),
        IF(
            PERCENTAGES!I145 &lt; 0.6,
            "NotKnown",
            "Known"
        ),
        PERCENTAGES!I145
    )
)</f>
        <v>Known</v>
      </c>
      <c r="J145" t="str">
        <f>IF(
    ISERROR(PERCENTAGES!J145),
    "",
    IF(
        ISNUMBER(PERCENTAGES!J145),
        IF(
            PERCENTAGES!J145 &lt; 0.6,
            "NotKnown",
            "Known"
        ),
        PERCENTAGES!J145
    )
)</f>
        <v>Known</v>
      </c>
      <c r="K145" t="str">
        <f>IF(
    ISERROR(PERCENTAGES!K145),
    "",
    IF(
        ISNUMBER(PERCENTAGES!K145),
        IF(
            PERCENTAGES!K145 &lt; 0.6,
            "NotKnown",
            "Known"
        ),
        PERCENTAGES!K145
    )
)</f>
        <v>Known</v>
      </c>
      <c r="L145" t="str">
        <f>IF(
    ISERROR(PERCENTAGES!L145),
    "",
    IF(
        ISNUMBER(PERCENTAGES!L145),
        IF(
            PERCENTAGES!L145 &lt; 0.6,
            "NotKnown",
            "Known"
        ),
        PERCENTAGES!L145
    )
)</f>
        <v>Known</v>
      </c>
      <c r="M145" t="str">
        <f>IF(
    ISERROR(PERCENTAGES!M145),
    "",
    IF(
        ISNUMBER(PERCENTAGES!M145),
        IF(
            PERCENTAGES!M145 &lt; 0.6,
            "NotKnown",
            "Known"
        ),
        PERCENTAGES!M145
    )
)</f>
        <v>Known</v>
      </c>
      <c r="N145" t="str">
        <f>IF(
    ISERROR(PERCENTAGES!N145),
    "",
    IF(
        ISNUMBER(PERCENTAGES!N145),
        IF(
            PERCENTAGES!N145 &lt; 0.6,
            "NotKnown",
            "Known"
        ),
        PERCENTAGES!N145
    )
)</f>
        <v>Known</v>
      </c>
      <c r="O145" t="str">
        <f>IF(
    ISERROR(PERCENTAGES!O145),
    "",
    IF(
        ISNUMBER(PERCENTAGES!O145),
        IF(
            PERCENTAGES!O145 &lt; 0.6,
            "NotKnown",
            "Known"
        ),
        PERCENTAGES!O145
    )
)</f>
        <v>Known</v>
      </c>
      <c r="P145" t="str">
        <f>IF(
    ISERROR(PERCENTAGES!P145),
    "",
    IF(
        ISNUMBER(PERCENTAGES!P145),
        IF(
            PERCENTAGES!P145 &lt; 0.6,
            "NotKnown",
            "Known"
        ),
        PERCENTAGES!P145
    )
)</f>
        <v/>
      </c>
      <c r="Q145" t="str">
        <f>IF(
    ISERROR(PERCENTAGES!Q145),
    "",
    IF(
        ISNUMBER(PERCENTAGES!Q145),
        IF(
            PERCENTAGES!Q145 &lt; 0.6,
            "NotKnown",
            "Known"
        ),
        PERCENTAGES!Q145
    )
)</f>
        <v/>
      </c>
      <c r="R145" t="str">
        <f>IF(
    ISERROR(PERCENTAGES!R145),
    "",
    IF(
        ISNUMBER(PERCENTAGES!R145),
        IF(
            PERCENTAGES!R145 &lt; 0.6,
            "NotKnown",
            "Known"
        ),
        PERCENTAGES!R145
    )
)</f>
        <v>Known</v>
      </c>
      <c r="S145" t="str">
        <f>IF(
    ISERROR(PERCENTAGES!S145),
    "",
    IF(
        ISNUMBER(PERCENTAGES!S145),
        IF(
            PERCENTAGES!S145 &lt; 0.6,
            "NotKnown",
            "Known"
        ),
        PERCENTAGES!S145
    )
)</f>
        <v>Known</v>
      </c>
      <c r="T145" t="str">
        <f>IF(
    ISERROR(PERCENTAGES!T145),
    "",
    IF(
        ISNUMBER(PERCENTAGES!T145),
        IF(
            PERCENTAGES!T145 &lt; 0.6,
            "NotKnown",
            "Known"
        ),
        PERCENTAGES!T145
    )
)</f>
        <v>Known</v>
      </c>
      <c r="U145" t="str">
        <f>IF(
    ISERROR(PERCENTAGES!U145),
    "",
    IF(
        ISNUMBER(PERCENTAGES!U145),
        IF(
            PERCENTAGES!U145 &lt; 0.6,
            "NotKnown",
            "Known"
        ),
        PERCENTAGES!U145
    )
)</f>
        <v>Known</v>
      </c>
      <c r="V145" t="str">
        <f>IF(
    ISERROR(PERCENTAGES!V145),
    "",
    IF(
        ISNUMBER(PERCENTAGES!V145),
        IF(
            PERCENTAGES!V145 &lt; 0.6,
            "NotKnown",
            "Known"
        ),
        PERCENTAGES!V145
    )
)</f>
        <v>Known</v>
      </c>
      <c r="W145" t="str">
        <f>IF(
    ISERROR(PERCENTAGES!W145),
    "",
    IF(
        ISNUMBER(PERCENTAGES!W145),
        IF(
            PERCENTAGES!W145 &lt; 0.6,
            "NotKnown",
            "Known"
        ),
        PERCENTAGES!W145
    )
)</f>
        <v>Known</v>
      </c>
      <c r="X145" t="str">
        <f>IF(
    ISERROR(PERCENTAGES!X145),
    "",
    IF(
        ISNUMBER(PERCENTAGES!X145),
        IF(
            PERCENTAGES!X145 &lt; 0.6,
            "NotKnown",
            "Known"
        ),
        PERCENTAGES!X145
    )
)</f>
        <v>Known</v>
      </c>
      <c r="Y145" t="str">
        <f>IF(
    ISERROR(PERCENTAGES!Y145),
    "",
    IF(
        ISNUMBER(PERCENTAGES!Y145),
        IF(
            PERCENTAGES!Y145 &lt; 0.6,
            "NotKnown",
            "Known"
        ),
        PERCENTAGES!Y145
    )
)</f>
        <v>NotKnown</v>
      </c>
      <c r="Z145" t="str">
        <f>IF(
    ISERROR(PERCENTAGES!Z145),
    "",
    IF(
        ISNUMBER(PERCENTAGES!Z145),
        IF(
            PERCENTAGES!Z145 &lt; 0.6,
            "NotKnown",
            "Known"
        ),
        PERCENTAGES!Z145
    )
)</f>
        <v>Known</v>
      </c>
      <c r="AA145" t="str">
        <f>IF(
    ISERROR(PERCENTAGES!AA145),
    "",
    IF(
        ISNUMBER(PERCENTAGES!AA145),
        IF(
            PERCENTAGES!AA145 &lt; 0.6,
            "NotKnown",
            "Known"
        ),
        PERCENTAGES!AA145
    )
)</f>
        <v>Known</v>
      </c>
      <c r="AB145" t="str">
        <f>IF(
    ISERROR(PERCENTAGES!AB145),
    "",
    IF(
        ISNUMBER(PERCENTAGES!AB145),
        IF(
            PERCENTAGES!AB145 &lt; 0.6,
            "NotKnown",
            "Known"
        ),
        PERCENTAGES!AB145
    )
)</f>
        <v>Known</v>
      </c>
      <c r="AC145" t="str">
        <f>IF(
    ISERROR(PERCENTAGES!AC145),
    "",
    IF(
        ISNUMBER(PERCENTAGES!AC145),
        IF(
            PERCENTAGES!AC145 &lt; 0.6,
            "NotKnown",
            "Known"
        ),
        PERCENTAGES!AC145
    )
)</f>
        <v>Known</v>
      </c>
      <c r="AD145" t="str">
        <f>IF(
    ISERROR(PERCENTAGES!AD145),
    "",
    IF(
        ISNUMBER(PERCENTAGES!AD145),
        IF(
            PERCENTAGES!AD145 &lt; 0.6,
            "NotKnown",
            "Known"
        ),
        PERCENTAGES!AD145
    )
)</f>
        <v/>
      </c>
      <c r="AE145" t="str">
        <f>IF(
    ISERROR(PERCENTAGES!AE145),
    "",
    IF(
        ISNUMBER(PERCENTAGES!AE145),
        IF(
            PERCENTAGES!AE145 &lt; 0.6,
            "NotKnown",
            "Known"
        ),
        PERCENTAGES!AE145
    )
)</f>
        <v/>
      </c>
      <c r="AF145" t="str">
        <f>IF(
    ISERROR(PERCENTAGES!AF145),
    "",
    IF(
        ISNUMBER(PERCENTAGES!AF145),
        IF(
            PERCENTAGES!AF145 &lt; 0.6,
            "NotKnown",
            "Known"
        ),
        PERCENTAGES!AF145
    )
)</f>
        <v>Known</v>
      </c>
      <c r="AG145" t="str">
        <f>IF(
    ISERROR(PERCENTAGES!AG145),
    "",
    IF(
        ISNUMBER(PERCENTAGES!AG145),
        IF(
            PERCENTAGES!AG145 &lt; 0.6,
            "NotKnown",
            "Known"
        ),
        PERCENTAGES!AG145
    )
)</f>
        <v>Known</v>
      </c>
      <c r="AH145" t="str">
        <f>IF(
    ISERROR(PERCENTAGES!AH145),
    "",
    IF(
        ISNUMBER(PERCENTAGES!AH145),
        IF(
            PERCENTAGES!AH145 &lt; 0.6,
            "NotKnown",
            "Known"
        ),
        PERCENTAGES!AH145
    )
)</f>
        <v>Known</v>
      </c>
      <c r="AI145" t="str">
        <f>IF(
    ISERROR(PERCENTAGES!AI145),
    "",
    IF(
        ISNUMBER(PERCENTAGES!AI145),
        IF(
            PERCENTAGES!AI145 &lt; 0.6,
            "NotKnown",
            "Known"
        ),
        PERCENTAGES!AI145
    )
)</f>
        <v>NotKnown</v>
      </c>
      <c r="AJ145" t="str">
        <f>IF(
    ISERROR(PERCENTAGES!AJ145),
    "",
    IF(
        ISNUMBER(PERCENTAGES!AJ145),
        IF(
            PERCENTAGES!AJ145 &lt; 0.6,
            "NotKnown",
            "Known"
        ),
        PERCENTAGES!AJ145
    )
)</f>
        <v/>
      </c>
      <c r="AK145" t="str">
        <f>IF(
    ISERROR(PERCENTAGES!AK145),
    "",
    IF(
        ISNUMBER(PERCENTAGES!AK145),
        IF(
            PERCENTAGES!AK145 &lt; 0.6,
            "NotKnown",
            "Known"
        ),
        PERCENTAGES!AK145
    )
)</f>
        <v>Known</v>
      </c>
      <c r="AL145" t="str">
        <f>IF(
    ISERROR(PERCENTAGES!AL145),
    "",
    IF(
        ISNUMBER(PERCENTAGES!AL145),
        IF(
            PERCENTAGES!AL145 &lt; 0.6,
            "NotKnown",
            "Known"
        ),
        PERCENTAGES!AL145
    )
)</f>
        <v>NotKnown</v>
      </c>
      <c r="AM145" t="str">
        <f>IF(
    ISERROR(PERCENTAGES!AM145),
    "",
    IF(
        ISNUMBER(PERCENTAGES!AM145),
        IF(
            PERCENTAGES!AM145 &lt; 0.6,
            "NotKnown",
            "Known"
        ),
        PERCENTAGES!AM145
    )
)</f>
        <v/>
      </c>
      <c r="AN145" t="str">
        <f>IF(
    ISERROR(PERCENTAGES!AN145),
    "",
    IF(
        ISNUMBER(PERCENTAGES!AN145),
        IF(
            PERCENTAGES!AN145 &lt; 0.6,
            "NotKnown",
            "Known"
        ),
        PERCENTAGES!AN145
    )
)</f>
        <v/>
      </c>
      <c r="AO145" t="str">
        <f>IF(
    ISERROR(PERCENTAGES!AO145),
    "",
    IF(
        ISNUMBER(PERCENTAGES!AO145),
        IF(
            PERCENTAGES!AO145 &lt; 0.6,
            "NotKnown",
            "Known"
        ),
        PERCENTAGES!AO145
    )
)</f>
        <v/>
      </c>
      <c r="AP145" t="str">
        <f>IF(
    ISERROR(PERCENTAGES!AP145),
    "",
    IF(
        ISNUMBER(PERCENTAGES!AP145),
        IF(
            PERCENTAGES!AP145 &lt; 0.6,
            "NotKnown",
            "Known"
        ),
        PERCENTAGES!AP145
    )
)</f>
        <v>Known</v>
      </c>
      <c r="AQ145" t="str">
        <f>IF(
    ISERROR(PERCENTAGES!AQ145),
    "",
    IF(
        ISNUMBER(PERCENTAGES!AQ145),
        IF(
            PERCENTAGES!AQ145 &lt; 0.6,
            "NotKnown",
            "Known"
        ),
        PERCENTAGES!AQ145
    )
)</f>
        <v/>
      </c>
      <c r="AR145" t="str">
        <f>IF(
    ISERROR(PERCENTAGES!AR145),
    "",
    IF(
        ISNUMBER(PERCENTAGES!AR145),
        IF(
            PERCENTAGES!AR145 &lt; 0.6,
            "NotKnown",
            "Known"
        ),
        PERCENTAGES!AR145
    )
)</f>
        <v>Known</v>
      </c>
      <c r="AS145" t="str">
        <f>IF(
    ISERROR(PERCENTAGES!AS145),
    "",
    IF(
        ISNUMBER(PERCENTAGES!AS145),
        IF(
            PERCENTAGES!AS145 &lt; 0.6,
            "NotKnown",
            "Known"
        ),
        PERCENTAGES!AS145
    )
)</f>
        <v>Known</v>
      </c>
      <c r="AT145" t="str">
        <f>IF(
    ISERROR(PERCENTAGES!AT145),
    "",
    IF(
        ISNUMBER(PERCENTAGES!AT145),
        IF(
            PERCENTAGES!AT145 &lt; 0.6,
            "NotKnown",
            "Known"
        ),
        PERCENTAGES!AT145
    )
)</f>
        <v>Known</v>
      </c>
    </row>
    <row r="146">
      <c r="A146" s="1" t="str">
        <f>IF(
    ISERROR(PERCENTAGES!A146),
    "",
    IF(
        ISNUMBER(PERCENTAGES!A146),
        IF(
            PERCENTAGES!A146 &lt; 0.6,
            "NotKnown",
            "Known"
        ),
        PERCENTAGES!A146
    )
)</f>
        <v>19A-12</v>
      </c>
      <c r="B146" t="str">
        <f>IF(
    ISERROR(PERCENTAGES!B146),
    "",
    IF(
        ISNUMBER(PERCENTAGES!B146),
        IF(
            PERCENTAGES!B146 &lt; 0.6,
            "NotKnown",
            "Known"
        ),
        PERCENTAGES!B146
    )
)</f>
        <v/>
      </c>
      <c r="C146" t="str">
        <f>IF(
    ISERROR(PERCENTAGES!C146),
    "",
    IF(
        ISNUMBER(PERCENTAGES!C146),
        IF(
            PERCENTAGES!C146 &lt; 0.6,
            "NotKnown",
            "Known"
        ),
        PERCENTAGES!C146
    )
)</f>
        <v>Known</v>
      </c>
      <c r="D146" t="str">
        <f>IF(
    ISERROR(PERCENTAGES!D146),
    "",
    IF(
        ISNUMBER(PERCENTAGES!D146),
        IF(
            PERCENTAGES!D146 &lt; 0.6,
            "NotKnown",
            "Known"
        ),
        PERCENTAGES!D146
    )
)</f>
        <v>Known</v>
      </c>
      <c r="E146" t="str">
        <f>IF(
    ISERROR(PERCENTAGES!E146),
    "",
    IF(
        ISNUMBER(PERCENTAGES!E146),
        IF(
            PERCENTAGES!E146 &lt; 0.6,
            "NotKnown",
            "Known"
        ),
        PERCENTAGES!E146
    )
)</f>
        <v>NotKnown</v>
      </c>
      <c r="F146" t="str">
        <f>IF(
    ISERROR(PERCENTAGES!F146),
    "",
    IF(
        ISNUMBER(PERCENTAGES!F146),
        IF(
            PERCENTAGES!F146 &lt; 0.6,
            "NotKnown",
            "Known"
        ),
        PERCENTAGES!F146
    )
)</f>
        <v>Known</v>
      </c>
      <c r="G146" t="str">
        <f>IF(
    ISERROR(PERCENTAGES!G146),
    "",
    IF(
        ISNUMBER(PERCENTAGES!G146),
        IF(
            PERCENTAGES!G146 &lt; 0.6,
            "NotKnown",
            "Known"
        ),
        PERCENTAGES!G146
    )
)</f>
        <v>Known</v>
      </c>
      <c r="H146" t="str">
        <f>IF(
    ISERROR(PERCENTAGES!H146),
    "",
    IF(
        ISNUMBER(PERCENTAGES!H146),
        IF(
            PERCENTAGES!H146 &lt; 0.6,
            "NotKnown",
            "Known"
        ),
        PERCENTAGES!H146
    )
)</f>
        <v>Known</v>
      </c>
      <c r="I146" t="str">
        <f>IF(
    ISERROR(PERCENTAGES!I146),
    "",
    IF(
        ISNUMBER(PERCENTAGES!I146),
        IF(
            PERCENTAGES!I146 &lt; 0.6,
            "NotKnown",
            "Known"
        ),
        PERCENTAGES!I146
    )
)</f>
        <v>Known</v>
      </c>
      <c r="J146" t="str">
        <f>IF(
    ISERROR(PERCENTAGES!J146),
    "",
    IF(
        ISNUMBER(PERCENTAGES!J146),
        IF(
            PERCENTAGES!J146 &lt; 0.6,
            "NotKnown",
            "Known"
        ),
        PERCENTAGES!J146
    )
)</f>
        <v>Known</v>
      </c>
      <c r="K146" t="str">
        <f>IF(
    ISERROR(PERCENTAGES!K146),
    "",
    IF(
        ISNUMBER(PERCENTAGES!K146),
        IF(
            PERCENTAGES!K146 &lt; 0.6,
            "NotKnown",
            "Known"
        ),
        PERCENTAGES!K146
    )
)</f>
        <v>Known</v>
      </c>
      <c r="L146" t="str">
        <f>IF(
    ISERROR(PERCENTAGES!L146),
    "",
    IF(
        ISNUMBER(PERCENTAGES!L146),
        IF(
            PERCENTAGES!L146 &lt; 0.6,
            "NotKnown",
            "Known"
        ),
        PERCENTAGES!L146
    )
)</f>
        <v>Known</v>
      </c>
      <c r="M146" t="str">
        <f>IF(
    ISERROR(PERCENTAGES!M146),
    "",
    IF(
        ISNUMBER(PERCENTAGES!M146),
        IF(
            PERCENTAGES!M146 &lt; 0.6,
            "NotKnown",
            "Known"
        ),
        PERCENTAGES!M146
    )
)</f>
        <v>Known</v>
      </c>
      <c r="N146" t="str">
        <f>IF(
    ISERROR(PERCENTAGES!N146),
    "",
    IF(
        ISNUMBER(PERCENTAGES!N146),
        IF(
            PERCENTAGES!N146 &lt; 0.6,
            "NotKnown",
            "Known"
        ),
        PERCENTAGES!N146
    )
)</f>
        <v>NotKnown</v>
      </c>
      <c r="O146" t="str">
        <f>IF(
    ISERROR(PERCENTAGES!O146),
    "",
    IF(
        ISNUMBER(PERCENTAGES!O146),
        IF(
            PERCENTAGES!O146 &lt; 0.6,
            "NotKnown",
            "Known"
        ),
        PERCENTAGES!O146
    )
)</f>
        <v>Known</v>
      </c>
      <c r="P146" t="str">
        <f>IF(
    ISERROR(PERCENTAGES!P146),
    "",
    IF(
        ISNUMBER(PERCENTAGES!P146),
        IF(
            PERCENTAGES!P146 &lt; 0.6,
            "NotKnown",
            "Known"
        ),
        PERCENTAGES!P146
    )
)</f>
        <v/>
      </c>
      <c r="Q146" t="str">
        <f>IF(
    ISERROR(PERCENTAGES!Q146),
    "",
    IF(
        ISNUMBER(PERCENTAGES!Q146),
        IF(
            PERCENTAGES!Q146 &lt; 0.6,
            "NotKnown",
            "Known"
        ),
        PERCENTAGES!Q146
    )
)</f>
        <v/>
      </c>
      <c r="R146" t="str">
        <f>IF(
    ISERROR(PERCENTAGES!R146),
    "",
    IF(
        ISNUMBER(PERCENTAGES!R146),
        IF(
            PERCENTAGES!R146 &lt; 0.6,
            "NotKnown",
            "Known"
        ),
        PERCENTAGES!R146
    )
)</f>
        <v>Known</v>
      </c>
      <c r="S146" t="str">
        <f>IF(
    ISERROR(PERCENTAGES!S146),
    "",
    IF(
        ISNUMBER(PERCENTAGES!S146),
        IF(
            PERCENTAGES!S146 &lt; 0.6,
            "NotKnown",
            "Known"
        ),
        PERCENTAGES!S146
    )
)</f>
        <v>Known</v>
      </c>
      <c r="T146" t="str">
        <f>IF(
    ISERROR(PERCENTAGES!T146),
    "",
    IF(
        ISNUMBER(PERCENTAGES!T146),
        IF(
            PERCENTAGES!T146 &lt; 0.6,
            "NotKnown",
            "Known"
        ),
        PERCENTAGES!T146
    )
)</f>
        <v>Known</v>
      </c>
      <c r="U146" t="str">
        <f>IF(
    ISERROR(PERCENTAGES!U146),
    "",
    IF(
        ISNUMBER(PERCENTAGES!U146),
        IF(
            PERCENTAGES!U146 &lt; 0.6,
            "NotKnown",
            "Known"
        ),
        PERCENTAGES!U146
    )
)</f>
        <v>Known</v>
      </c>
      <c r="V146" t="str">
        <f>IF(
    ISERROR(PERCENTAGES!V146),
    "",
    IF(
        ISNUMBER(PERCENTAGES!V146),
        IF(
            PERCENTAGES!V146 &lt; 0.6,
            "NotKnown",
            "Known"
        ),
        PERCENTAGES!V146
    )
)</f>
        <v>Known</v>
      </c>
      <c r="W146" t="str">
        <f>IF(
    ISERROR(PERCENTAGES!W146),
    "",
    IF(
        ISNUMBER(PERCENTAGES!W146),
        IF(
            PERCENTAGES!W146 &lt; 0.6,
            "NotKnown",
            "Known"
        ),
        PERCENTAGES!W146
    )
)</f>
        <v>Known</v>
      </c>
      <c r="X146" t="str">
        <f>IF(
    ISERROR(PERCENTAGES!X146),
    "",
    IF(
        ISNUMBER(PERCENTAGES!X146),
        IF(
            PERCENTAGES!X146 &lt; 0.6,
            "NotKnown",
            "Known"
        ),
        PERCENTAGES!X146
    )
)</f>
        <v>NotKnown</v>
      </c>
      <c r="Y146" t="str">
        <f>IF(
    ISERROR(PERCENTAGES!Y146),
    "",
    IF(
        ISNUMBER(PERCENTAGES!Y146),
        IF(
            PERCENTAGES!Y146 &lt; 0.6,
            "NotKnown",
            "Known"
        ),
        PERCENTAGES!Y146
    )
)</f>
        <v>Known</v>
      </c>
      <c r="Z146" t="str">
        <f>IF(
    ISERROR(PERCENTAGES!Z146),
    "",
    IF(
        ISNUMBER(PERCENTAGES!Z146),
        IF(
            PERCENTAGES!Z146 &lt; 0.6,
            "NotKnown",
            "Known"
        ),
        PERCENTAGES!Z146
    )
)</f>
        <v>Known</v>
      </c>
      <c r="AA146" t="str">
        <f>IF(
    ISERROR(PERCENTAGES!AA146),
    "",
    IF(
        ISNUMBER(PERCENTAGES!AA146),
        IF(
            PERCENTAGES!AA146 &lt; 0.6,
            "NotKnown",
            "Known"
        ),
        PERCENTAGES!AA146
    )
)</f>
        <v>Known</v>
      </c>
      <c r="AB146" t="str">
        <f>IF(
    ISERROR(PERCENTAGES!AB146),
    "",
    IF(
        ISNUMBER(PERCENTAGES!AB146),
        IF(
            PERCENTAGES!AB146 &lt; 0.6,
            "NotKnown",
            "Known"
        ),
        PERCENTAGES!AB146
    )
)</f>
        <v>Known</v>
      </c>
      <c r="AC146" t="str">
        <f>IF(
    ISERROR(PERCENTAGES!AC146),
    "",
    IF(
        ISNUMBER(PERCENTAGES!AC146),
        IF(
            PERCENTAGES!AC146 &lt; 0.6,
            "NotKnown",
            "Known"
        ),
        PERCENTAGES!AC146
    )
)</f>
        <v>Known</v>
      </c>
      <c r="AD146" t="str">
        <f>IF(
    ISERROR(PERCENTAGES!AD146),
    "",
    IF(
        ISNUMBER(PERCENTAGES!AD146),
        IF(
            PERCENTAGES!AD146 &lt; 0.6,
            "NotKnown",
            "Known"
        ),
        PERCENTAGES!AD146
    )
)</f>
        <v/>
      </c>
      <c r="AE146" t="str">
        <f>IF(
    ISERROR(PERCENTAGES!AE146),
    "",
    IF(
        ISNUMBER(PERCENTAGES!AE146),
        IF(
            PERCENTAGES!AE146 &lt; 0.6,
            "NotKnown",
            "Known"
        ),
        PERCENTAGES!AE146
    )
)</f>
        <v/>
      </c>
      <c r="AF146" t="str">
        <f>IF(
    ISERROR(PERCENTAGES!AF146),
    "",
    IF(
        ISNUMBER(PERCENTAGES!AF146),
        IF(
            PERCENTAGES!AF146 &lt; 0.6,
            "NotKnown",
            "Known"
        ),
        PERCENTAGES!AF146
    )
)</f>
        <v>Known</v>
      </c>
      <c r="AG146" t="str">
        <f>IF(
    ISERROR(PERCENTAGES!AG146),
    "",
    IF(
        ISNUMBER(PERCENTAGES!AG146),
        IF(
            PERCENTAGES!AG146 &lt; 0.6,
            "NotKnown",
            "Known"
        ),
        PERCENTAGES!AG146
    )
)</f>
        <v>Known</v>
      </c>
      <c r="AH146" t="str">
        <f>IF(
    ISERROR(PERCENTAGES!AH146),
    "",
    IF(
        ISNUMBER(PERCENTAGES!AH146),
        IF(
            PERCENTAGES!AH146 &lt; 0.6,
            "NotKnown",
            "Known"
        ),
        PERCENTAGES!AH146
    )
)</f>
        <v>Known</v>
      </c>
      <c r="AI146" t="str">
        <f>IF(
    ISERROR(PERCENTAGES!AI146),
    "",
    IF(
        ISNUMBER(PERCENTAGES!AI146),
        IF(
            PERCENTAGES!AI146 &lt; 0.6,
            "NotKnown",
            "Known"
        ),
        PERCENTAGES!AI146
    )
)</f>
        <v>Known</v>
      </c>
      <c r="AJ146" t="str">
        <f>IF(
    ISERROR(PERCENTAGES!AJ146),
    "",
    IF(
        ISNUMBER(PERCENTAGES!AJ146),
        IF(
            PERCENTAGES!AJ146 &lt; 0.6,
            "NotKnown",
            "Known"
        ),
        PERCENTAGES!AJ146
    )
)</f>
        <v/>
      </c>
      <c r="AK146" t="str">
        <f>IF(
    ISERROR(PERCENTAGES!AK146),
    "",
    IF(
        ISNUMBER(PERCENTAGES!AK146),
        IF(
            PERCENTAGES!AK146 &lt; 0.6,
            "NotKnown",
            "Known"
        ),
        PERCENTAGES!AK146
    )
)</f>
        <v>Known</v>
      </c>
      <c r="AL146" t="str">
        <f>IF(
    ISERROR(PERCENTAGES!AL146),
    "",
    IF(
        ISNUMBER(PERCENTAGES!AL146),
        IF(
            PERCENTAGES!AL146 &lt; 0.6,
            "NotKnown",
            "Known"
        ),
        PERCENTAGES!AL146
    )
)</f>
        <v>Known</v>
      </c>
      <c r="AM146" t="str">
        <f>IF(
    ISERROR(PERCENTAGES!AM146),
    "",
    IF(
        ISNUMBER(PERCENTAGES!AM146),
        IF(
            PERCENTAGES!AM146 &lt; 0.6,
            "NotKnown",
            "Known"
        ),
        PERCENTAGES!AM146
    )
)</f>
        <v/>
      </c>
      <c r="AN146" t="str">
        <f>IF(
    ISERROR(PERCENTAGES!AN146),
    "",
    IF(
        ISNUMBER(PERCENTAGES!AN146),
        IF(
            PERCENTAGES!AN146 &lt; 0.6,
            "NotKnown",
            "Known"
        ),
        PERCENTAGES!AN146
    )
)</f>
        <v/>
      </c>
      <c r="AO146" t="str">
        <f>IF(
    ISERROR(PERCENTAGES!AO146),
    "",
    IF(
        ISNUMBER(PERCENTAGES!AO146),
        IF(
            PERCENTAGES!AO146 &lt; 0.6,
            "NotKnown",
            "Known"
        ),
        PERCENTAGES!AO146
    )
)</f>
        <v/>
      </c>
      <c r="AP146" t="str">
        <f>IF(
    ISERROR(PERCENTAGES!AP146),
    "",
    IF(
        ISNUMBER(PERCENTAGES!AP146),
        IF(
            PERCENTAGES!AP146 &lt; 0.6,
            "NotKnown",
            "Known"
        ),
        PERCENTAGES!AP146
    )
)</f>
        <v>Known</v>
      </c>
      <c r="AQ146" t="str">
        <f>IF(
    ISERROR(PERCENTAGES!AQ146),
    "",
    IF(
        ISNUMBER(PERCENTAGES!AQ146),
        IF(
            PERCENTAGES!AQ146 &lt; 0.6,
            "NotKnown",
            "Known"
        ),
        PERCENTAGES!AQ146
    )
)</f>
        <v/>
      </c>
      <c r="AR146" t="str">
        <f>IF(
    ISERROR(PERCENTAGES!AR146),
    "",
    IF(
        ISNUMBER(PERCENTAGES!AR146),
        IF(
            PERCENTAGES!AR146 &lt; 0.6,
            "NotKnown",
            "Known"
        ),
        PERCENTAGES!AR146
    )
)</f>
        <v>Known</v>
      </c>
      <c r="AS146" t="str">
        <f>IF(
    ISERROR(PERCENTAGES!AS146),
    "",
    IF(
        ISNUMBER(PERCENTAGES!AS146),
        IF(
            PERCENTAGES!AS146 &lt; 0.6,
            "NotKnown",
            "Known"
        ),
        PERCENTAGES!AS146
    )
)</f>
        <v>Known</v>
      </c>
      <c r="AT146" t="str">
        <f>IF(
    ISERROR(PERCENTAGES!AT146),
    "",
    IF(
        ISNUMBER(PERCENTAGES!AT146),
        IF(
            PERCENTAGES!AT146 &lt; 0.6,
            "NotKnown",
            "Known"
        ),
        PERCENTAGES!AT146
    )
)</f>
        <v>Known</v>
      </c>
    </row>
    <row r="147">
      <c r="A147" s="1" t="str">
        <f>IF(
    ISERROR(PERCENTAGES!A147),
    "",
    IF(
        ISNUMBER(PERCENTAGES!A147),
        IF(
            PERCENTAGES!A147 &lt; 0.6,
            "NotKnown",
            "Known"
        ),
        PERCENTAGES!A147
    )
)</f>
        <v>19A-13</v>
      </c>
      <c r="B147" t="str">
        <f>IF(
    ISERROR(PERCENTAGES!B147),
    "",
    IF(
        ISNUMBER(PERCENTAGES!B147),
        IF(
            PERCENTAGES!B147 &lt; 0.6,
            "NotKnown",
            "Known"
        ),
        PERCENTAGES!B147
    )
)</f>
        <v/>
      </c>
      <c r="C147" t="str">
        <f>IF(
    ISERROR(PERCENTAGES!C147),
    "",
    IF(
        ISNUMBER(PERCENTAGES!C147),
        IF(
            PERCENTAGES!C147 &lt; 0.6,
            "NotKnown",
            "Known"
        ),
        PERCENTAGES!C147
    )
)</f>
        <v>Known</v>
      </c>
      <c r="D147" t="str">
        <f>IF(
    ISERROR(PERCENTAGES!D147),
    "",
    IF(
        ISNUMBER(PERCENTAGES!D147),
        IF(
            PERCENTAGES!D147 &lt; 0.6,
            "NotKnown",
            "Known"
        ),
        PERCENTAGES!D147
    )
)</f>
        <v>NotKnown</v>
      </c>
      <c r="E147" t="str">
        <f>IF(
    ISERROR(PERCENTAGES!E147),
    "",
    IF(
        ISNUMBER(PERCENTAGES!E147),
        IF(
            PERCENTAGES!E147 &lt; 0.6,
            "NotKnown",
            "Known"
        ),
        PERCENTAGES!E147
    )
)</f>
        <v>NotKnown</v>
      </c>
      <c r="F147" t="str">
        <f>IF(
    ISERROR(PERCENTAGES!F147),
    "",
    IF(
        ISNUMBER(PERCENTAGES!F147),
        IF(
            PERCENTAGES!F147 &lt; 0.6,
            "NotKnown",
            "Known"
        ),
        PERCENTAGES!F147
    )
)</f>
        <v>Known</v>
      </c>
      <c r="G147" t="str">
        <f>IF(
    ISERROR(PERCENTAGES!G147),
    "",
    IF(
        ISNUMBER(PERCENTAGES!G147),
        IF(
            PERCENTAGES!G147 &lt; 0.6,
            "NotKnown",
            "Known"
        ),
        PERCENTAGES!G147
    )
)</f>
        <v>NotKnown</v>
      </c>
      <c r="H147" t="str">
        <f>IF(
    ISERROR(PERCENTAGES!H147),
    "",
    IF(
        ISNUMBER(PERCENTAGES!H147),
        IF(
            PERCENTAGES!H147 &lt; 0.6,
            "NotKnown",
            "Known"
        ),
        PERCENTAGES!H147
    )
)</f>
        <v>NotKnown</v>
      </c>
      <c r="I147" t="str">
        <f>IF(
    ISERROR(PERCENTAGES!I147),
    "",
    IF(
        ISNUMBER(PERCENTAGES!I147),
        IF(
            PERCENTAGES!I147 &lt; 0.6,
            "NotKnown",
            "Known"
        ),
        PERCENTAGES!I147
    )
)</f>
        <v>NotKnown</v>
      </c>
      <c r="J147" t="str">
        <f>IF(
    ISERROR(PERCENTAGES!J147),
    "",
    IF(
        ISNUMBER(PERCENTAGES!J147),
        IF(
            PERCENTAGES!J147 &lt; 0.6,
            "NotKnown",
            "Known"
        ),
        PERCENTAGES!J147
    )
)</f>
        <v>NotKnown</v>
      </c>
      <c r="K147" t="str">
        <f>IF(
    ISERROR(PERCENTAGES!K147),
    "",
    IF(
        ISNUMBER(PERCENTAGES!K147),
        IF(
            PERCENTAGES!K147 &lt; 0.6,
            "NotKnown",
            "Known"
        ),
        PERCENTAGES!K147
    )
)</f>
        <v>Known</v>
      </c>
      <c r="L147" t="str">
        <f>IF(
    ISERROR(PERCENTAGES!L147),
    "",
    IF(
        ISNUMBER(PERCENTAGES!L147),
        IF(
            PERCENTAGES!L147 &lt; 0.6,
            "NotKnown",
            "Known"
        ),
        PERCENTAGES!L147
    )
)</f>
        <v>NotKnown</v>
      </c>
      <c r="M147" t="str">
        <f>IF(
    ISERROR(PERCENTAGES!M147),
    "",
    IF(
        ISNUMBER(PERCENTAGES!M147),
        IF(
            PERCENTAGES!M147 &lt; 0.6,
            "NotKnown",
            "Known"
        ),
        PERCENTAGES!M147
    )
)</f>
        <v>Known</v>
      </c>
      <c r="N147" t="str">
        <f>IF(
    ISERROR(PERCENTAGES!N147),
    "",
    IF(
        ISNUMBER(PERCENTAGES!N147),
        IF(
            PERCENTAGES!N147 &lt; 0.6,
            "NotKnown",
            "Known"
        ),
        PERCENTAGES!N147
    )
)</f>
        <v>NotKnown</v>
      </c>
      <c r="O147" t="str">
        <f>IF(
    ISERROR(PERCENTAGES!O147),
    "",
    IF(
        ISNUMBER(PERCENTAGES!O147),
        IF(
            PERCENTAGES!O147 &lt; 0.6,
            "NotKnown",
            "Known"
        ),
        PERCENTAGES!O147
    )
)</f>
        <v>Known</v>
      </c>
      <c r="P147" t="str">
        <f>IF(
    ISERROR(PERCENTAGES!P147),
    "",
    IF(
        ISNUMBER(PERCENTAGES!P147),
        IF(
            PERCENTAGES!P147 &lt; 0.6,
            "NotKnown",
            "Known"
        ),
        PERCENTAGES!P147
    )
)</f>
        <v/>
      </c>
      <c r="Q147" t="str">
        <f>IF(
    ISERROR(PERCENTAGES!Q147),
    "",
    IF(
        ISNUMBER(PERCENTAGES!Q147),
        IF(
            PERCENTAGES!Q147 &lt; 0.6,
            "NotKnown",
            "Known"
        ),
        PERCENTAGES!Q147
    )
)</f>
        <v/>
      </c>
      <c r="R147" t="str">
        <f>IF(
    ISERROR(PERCENTAGES!R147),
    "",
    IF(
        ISNUMBER(PERCENTAGES!R147),
        IF(
            PERCENTAGES!R147 &lt; 0.6,
            "NotKnown",
            "Known"
        ),
        PERCENTAGES!R147
    )
)</f>
        <v>Known</v>
      </c>
      <c r="S147" t="str">
        <f>IF(
    ISERROR(PERCENTAGES!S147),
    "",
    IF(
        ISNUMBER(PERCENTAGES!S147),
        IF(
            PERCENTAGES!S147 &lt; 0.6,
            "NotKnown",
            "Known"
        ),
        PERCENTAGES!S147
    )
)</f>
        <v>Known</v>
      </c>
      <c r="T147" t="str">
        <f>IF(
    ISERROR(PERCENTAGES!T147),
    "",
    IF(
        ISNUMBER(PERCENTAGES!T147),
        IF(
            PERCENTAGES!T147 &lt; 0.6,
            "NotKnown",
            "Known"
        ),
        PERCENTAGES!T147
    )
)</f>
        <v>Known</v>
      </c>
      <c r="U147" t="str">
        <f>IF(
    ISERROR(PERCENTAGES!U147),
    "",
    IF(
        ISNUMBER(PERCENTAGES!U147),
        IF(
            PERCENTAGES!U147 &lt; 0.6,
            "NotKnown",
            "Known"
        ),
        PERCENTAGES!U147
    )
)</f>
        <v>Known</v>
      </c>
      <c r="V147" t="str">
        <f>IF(
    ISERROR(PERCENTAGES!V147),
    "",
    IF(
        ISNUMBER(PERCENTAGES!V147),
        IF(
            PERCENTAGES!V147 &lt; 0.6,
            "NotKnown",
            "Known"
        ),
        PERCENTAGES!V147
    )
)</f>
        <v>Known</v>
      </c>
      <c r="W147" t="str">
        <f>IF(
    ISERROR(PERCENTAGES!W147),
    "",
    IF(
        ISNUMBER(PERCENTAGES!W147),
        IF(
            PERCENTAGES!W147 &lt; 0.6,
            "NotKnown",
            "Known"
        ),
        PERCENTAGES!W147
    )
)</f>
        <v>Known</v>
      </c>
      <c r="X147" t="str">
        <f>IF(
    ISERROR(PERCENTAGES!X147),
    "",
    IF(
        ISNUMBER(PERCENTAGES!X147),
        IF(
            PERCENTAGES!X147 &lt; 0.6,
            "NotKnown",
            "Known"
        ),
        PERCENTAGES!X147
    )
)</f>
        <v>NotKnown</v>
      </c>
      <c r="Y147" t="str">
        <f>IF(
    ISERROR(PERCENTAGES!Y147),
    "",
    IF(
        ISNUMBER(PERCENTAGES!Y147),
        IF(
            PERCENTAGES!Y147 &lt; 0.6,
            "NotKnown",
            "Known"
        ),
        PERCENTAGES!Y147
    )
)</f>
        <v>Known</v>
      </c>
      <c r="Z147" t="str">
        <f>IF(
    ISERROR(PERCENTAGES!Z147),
    "",
    IF(
        ISNUMBER(PERCENTAGES!Z147),
        IF(
            PERCENTAGES!Z147 &lt; 0.6,
            "NotKnown",
            "Known"
        ),
        PERCENTAGES!Z147
    )
)</f>
        <v>Known</v>
      </c>
      <c r="AA147" t="str">
        <f>IF(
    ISERROR(PERCENTAGES!AA147),
    "",
    IF(
        ISNUMBER(PERCENTAGES!AA147),
        IF(
            PERCENTAGES!AA147 &lt; 0.6,
            "NotKnown",
            "Known"
        ),
        PERCENTAGES!AA147
    )
)</f>
        <v>Known</v>
      </c>
      <c r="AB147" t="str">
        <f>IF(
    ISERROR(PERCENTAGES!AB147),
    "",
    IF(
        ISNUMBER(PERCENTAGES!AB147),
        IF(
            PERCENTAGES!AB147 &lt; 0.6,
            "NotKnown",
            "Known"
        ),
        PERCENTAGES!AB147
    )
)</f>
        <v>NotKnown</v>
      </c>
      <c r="AC147" t="str">
        <f>IF(
    ISERROR(PERCENTAGES!AC147),
    "",
    IF(
        ISNUMBER(PERCENTAGES!AC147),
        IF(
            PERCENTAGES!AC147 &lt; 0.6,
            "NotKnown",
            "Known"
        ),
        PERCENTAGES!AC147
    )
)</f>
        <v>Known</v>
      </c>
      <c r="AD147" t="str">
        <f>IF(
    ISERROR(PERCENTAGES!AD147),
    "",
    IF(
        ISNUMBER(PERCENTAGES!AD147),
        IF(
            PERCENTAGES!AD147 &lt; 0.6,
            "NotKnown",
            "Known"
        ),
        PERCENTAGES!AD147
    )
)</f>
        <v/>
      </c>
      <c r="AE147" t="str">
        <f>IF(
    ISERROR(PERCENTAGES!AE147),
    "",
    IF(
        ISNUMBER(PERCENTAGES!AE147),
        IF(
            PERCENTAGES!AE147 &lt; 0.6,
            "NotKnown",
            "Known"
        ),
        PERCENTAGES!AE147
    )
)</f>
        <v/>
      </c>
      <c r="AF147" t="str">
        <f>IF(
    ISERROR(PERCENTAGES!AF147),
    "",
    IF(
        ISNUMBER(PERCENTAGES!AF147),
        IF(
            PERCENTAGES!AF147 &lt; 0.6,
            "NotKnown",
            "Known"
        ),
        PERCENTAGES!AF147
    )
)</f>
        <v>NotKnown</v>
      </c>
      <c r="AG147" t="str">
        <f>IF(
    ISERROR(PERCENTAGES!AG147),
    "",
    IF(
        ISNUMBER(PERCENTAGES!AG147),
        IF(
            PERCENTAGES!AG147 &lt; 0.6,
            "NotKnown",
            "Known"
        ),
        PERCENTAGES!AG147
    )
)</f>
        <v>Known</v>
      </c>
      <c r="AH147" t="str">
        <f>IF(
    ISERROR(PERCENTAGES!AH147),
    "",
    IF(
        ISNUMBER(PERCENTAGES!AH147),
        IF(
            PERCENTAGES!AH147 &lt; 0.6,
            "NotKnown",
            "Known"
        ),
        PERCENTAGES!AH147
    )
)</f>
        <v>Known</v>
      </c>
      <c r="AI147" t="str">
        <f>IF(
    ISERROR(PERCENTAGES!AI147),
    "",
    IF(
        ISNUMBER(PERCENTAGES!AI147),
        IF(
            PERCENTAGES!AI147 &lt; 0.6,
            "NotKnown",
            "Known"
        ),
        PERCENTAGES!AI147
    )
)</f>
        <v>NotKnown</v>
      </c>
      <c r="AJ147" t="str">
        <f>IF(
    ISERROR(PERCENTAGES!AJ147),
    "",
    IF(
        ISNUMBER(PERCENTAGES!AJ147),
        IF(
            PERCENTAGES!AJ147 &lt; 0.6,
            "NotKnown",
            "Known"
        ),
        PERCENTAGES!AJ147
    )
)</f>
        <v/>
      </c>
      <c r="AK147" t="str">
        <f>IF(
    ISERROR(PERCENTAGES!AK147),
    "",
    IF(
        ISNUMBER(PERCENTAGES!AK147),
        IF(
            PERCENTAGES!AK147 &lt; 0.6,
            "NotKnown",
            "Known"
        ),
        PERCENTAGES!AK147
    )
)</f>
        <v>Known</v>
      </c>
      <c r="AL147" t="str">
        <f>IF(
    ISERROR(PERCENTAGES!AL147),
    "",
    IF(
        ISNUMBER(PERCENTAGES!AL147),
        IF(
            PERCENTAGES!AL147 &lt; 0.6,
            "NotKnown",
            "Known"
        ),
        PERCENTAGES!AL147
    )
)</f>
        <v>Known</v>
      </c>
      <c r="AM147" t="str">
        <f>IF(
    ISERROR(PERCENTAGES!AM147),
    "",
    IF(
        ISNUMBER(PERCENTAGES!AM147),
        IF(
            PERCENTAGES!AM147 &lt; 0.6,
            "NotKnown",
            "Known"
        ),
        PERCENTAGES!AM147
    )
)</f>
        <v/>
      </c>
      <c r="AN147" t="str">
        <f>IF(
    ISERROR(PERCENTAGES!AN147),
    "",
    IF(
        ISNUMBER(PERCENTAGES!AN147),
        IF(
            PERCENTAGES!AN147 &lt; 0.6,
            "NotKnown",
            "Known"
        ),
        PERCENTAGES!AN147
    )
)</f>
        <v/>
      </c>
      <c r="AO147" t="str">
        <f>IF(
    ISERROR(PERCENTAGES!AO147),
    "",
    IF(
        ISNUMBER(PERCENTAGES!AO147),
        IF(
            PERCENTAGES!AO147 &lt; 0.6,
            "NotKnown",
            "Known"
        ),
        PERCENTAGES!AO147
    )
)</f>
        <v/>
      </c>
      <c r="AP147" t="str">
        <f>IF(
    ISERROR(PERCENTAGES!AP147),
    "",
    IF(
        ISNUMBER(PERCENTAGES!AP147),
        IF(
            PERCENTAGES!AP147 &lt; 0.6,
            "NotKnown",
            "Known"
        ),
        PERCENTAGES!AP147
    )
)</f>
        <v>Known</v>
      </c>
      <c r="AQ147" t="str">
        <f>IF(
    ISERROR(PERCENTAGES!AQ147),
    "",
    IF(
        ISNUMBER(PERCENTAGES!AQ147),
        IF(
            PERCENTAGES!AQ147 &lt; 0.6,
            "NotKnown",
            "Known"
        ),
        PERCENTAGES!AQ147
    )
)</f>
        <v/>
      </c>
      <c r="AR147" t="str">
        <f>IF(
    ISERROR(PERCENTAGES!AR147),
    "",
    IF(
        ISNUMBER(PERCENTAGES!AR147),
        IF(
            PERCENTAGES!AR147 &lt; 0.6,
            "NotKnown",
            "Known"
        ),
        PERCENTAGES!AR147
    )
)</f>
        <v>Known</v>
      </c>
      <c r="AS147" t="str">
        <f>IF(
    ISERROR(PERCENTAGES!AS147),
    "",
    IF(
        ISNUMBER(PERCENTAGES!AS147),
        IF(
            PERCENTAGES!AS147 &lt; 0.6,
            "NotKnown",
            "Known"
        ),
        PERCENTAGES!AS147
    )
)</f>
        <v>Known</v>
      </c>
      <c r="AT147" t="str">
        <f>IF(
    ISERROR(PERCENTAGES!AT147),
    "",
    IF(
        ISNUMBER(PERCENTAGES!AT147),
        IF(
            PERCENTAGES!AT147 &lt; 0.6,
            "NotKnown",
            "Known"
        ),
        PERCENTAGES!AT147
    )
)</f>
        <v>Known</v>
      </c>
    </row>
    <row r="148">
      <c r="A148" s="1" t="str">
        <f>IF(
    ISERROR(PERCENTAGES!A148),
    "",
    IF(
        ISNUMBER(PERCENTAGES!A148),
        IF(
            PERCENTAGES!A148 &lt; 0.6,
            "NotKnown",
            "Known"
        ),
        PERCENTAGES!A148
    )
)</f>
        <v>19A-14</v>
      </c>
      <c r="B148" t="str">
        <f>IF(
    ISERROR(PERCENTAGES!B148),
    "",
    IF(
        ISNUMBER(PERCENTAGES!B148),
        IF(
            PERCENTAGES!B148 &lt; 0.6,
            "NotKnown",
            "Known"
        ),
        PERCENTAGES!B148
    )
)</f>
        <v/>
      </c>
      <c r="C148" t="str">
        <f>IF(
    ISERROR(PERCENTAGES!C148),
    "",
    IF(
        ISNUMBER(PERCENTAGES!C148),
        IF(
            PERCENTAGES!C148 &lt; 0.6,
            "NotKnown",
            "Known"
        ),
        PERCENTAGES!C148
    )
)</f>
        <v>NotKnown</v>
      </c>
      <c r="D148" t="str">
        <f>IF(
    ISERROR(PERCENTAGES!D148),
    "",
    IF(
        ISNUMBER(PERCENTAGES!D148),
        IF(
            PERCENTAGES!D148 &lt; 0.6,
            "NotKnown",
            "Known"
        ),
        PERCENTAGES!D148
    )
)</f>
        <v>NotKnown</v>
      </c>
      <c r="E148" t="str">
        <f>IF(
    ISERROR(PERCENTAGES!E148),
    "",
    IF(
        ISNUMBER(PERCENTAGES!E148),
        IF(
            PERCENTAGES!E148 &lt; 0.6,
            "NotKnown",
            "Known"
        ),
        PERCENTAGES!E148
    )
)</f>
        <v>NotKnown</v>
      </c>
      <c r="F148" t="str">
        <f>IF(
    ISERROR(PERCENTAGES!F148),
    "",
    IF(
        ISNUMBER(PERCENTAGES!F148),
        IF(
            PERCENTAGES!F148 &lt; 0.6,
            "NotKnown",
            "Known"
        ),
        PERCENTAGES!F148
    )
)</f>
        <v>NotKnown</v>
      </c>
      <c r="G148" t="str">
        <f>IF(
    ISERROR(PERCENTAGES!G148),
    "",
    IF(
        ISNUMBER(PERCENTAGES!G148),
        IF(
            PERCENTAGES!G148 &lt; 0.6,
            "NotKnown",
            "Known"
        ),
        PERCENTAGES!G148
    )
)</f>
        <v>NotKnown</v>
      </c>
      <c r="H148" t="str">
        <f>IF(
    ISERROR(PERCENTAGES!H148),
    "",
    IF(
        ISNUMBER(PERCENTAGES!H148),
        IF(
            PERCENTAGES!H148 &lt; 0.6,
            "NotKnown",
            "Known"
        ),
        PERCENTAGES!H148
    )
)</f>
        <v>NotKnown</v>
      </c>
      <c r="I148" t="str">
        <f>IF(
    ISERROR(PERCENTAGES!I148),
    "",
    IF(
        ISNUMBER(PERCENTAGES!I148),
        IF(
            PERCENTAGES!I148 &lt; 0.6,
            "NotKnown",
            "Known"
        ),
        PERCENTAGES!I148
    )
)</f>
        <v>NotKnown</v>
      </c>
      <c r="J148" t="str">
        <f>IF(
    ISERROR(PERCENTAGES!J148),
    "",
    IF(
        ISNUMBER(PERCENTAGES!J148),
        IF(
            PERCENTAGES!J148 &lt; 0.6,
            "NotKnown",
            "Known"
        ),
        PERCENTAGES!J148
    )
)</f>
        <v>NotKnown</v>
      </c>
      <c r="K148" t="str">
        <f>IF(
    ISERROR(PERCENTAGES!K148),
    "",
    IF(
        ISNUMBER(PERCENTAGES!K148),
        IF(
            PERCENTAGES!K148 &lt; 0.6,
            "NotKnown",
            "Known"
        ),
        PERCENTAGES!K148
    )
)</f>
        <v>NotKnown</v>
      </c>
      <c r="L148" t="str">
        <f>IF(
    ISERROR(PERCENTAGES!L148),
    "",
    IF(
        ISNUMBER(PERCENTAGES!L148),
        IF(
            PERCENTAGES!L148 &lt; 0.6,
            "NotKnown",
            "Known"
        ),
        PERCENTAGES!L148
    )
)</f>
        <v>NotKnown</v>
      </c>
      <c r="M148" t="str">
        <f>IF(
    ISERROR(PERCENTAGES!M148),
    "",
    IF(
        ISNUMBER(PERCENTAGES!M148),
        IF(
            PERCENTAGES!M148 &lt; 0.6,
            "NotKnown",
            "Known"
        ),
        PERCENTAGES!M148
    )
)</f>
        <v>NotKnown</v>
      </c>
      <c r="N148" t="str">
        <f>IF(
    ISERROR(PERCENTAGES!N148),
    "",
    IF(
        ISNUMBER(PERCENTAGES!N148),
        IF(
            PERCENTAGES!N148 &lt; 0.6,
            "NotKnown",
            "Known"
        ),
        PERCENTAGES!N148
    )
)</f>
        <v>NotKnown</v>
      </c>
      <c r="O148" t="str">
        <f>IF(
    ISERROR(PERCENTAGES!O148),
    "",
    IF(
        ISNUMBER(PERCENTAGES!O148),
        IF(
            PERCENTAGES!O148 &lt; 0.6,
            "NotKnown",
            "Known"
        ),
        PERCENTAGES!O148
    )
)</f>
        <v>NotKnown</v>
      </c>
      <c r="P148" t="str">
        <f>IF(
    ISERROR(PERCENTAGES!P148),
    "",
    IF(
        ISNUMBER(PERCENTAGES!P148),
        IF(
            PERCENTAGES!P148 &lt; 0.6,
            "NotKnown",
            "Known"
        ),
        PERCENTAGES!P148
    )
)</f>
        <v/>
      </c>
      <c r="Q148" t="str">
        <f>IF(
    ISERROR(PERCENTAGES!Q148),
    "",
    IF(
        ISNUMBER(PERCENTAGES!Q148),
        IF(
            PERCENTAGES!Q148 &lt; 0.6,
            "NotKnown",
            "Known"
        ),
        PERCENTAGES!Q148
    )
)</f>
        <v/>
      </c>
      <c r="R148" t="str">
        <f>IF(
    ISERROR(PERCENTAGES!R148),
    "",
    IF(
        ISNUMBER(PERCENTAGES!R148),
        IF(
            PERCENTAGES!R148 &lt; 0.6,
            "NotKnown",
            "Known"
        ),
        PERCENTAGES!R148
    )
)</f>
        <v>NotKnown</v>
      </c>
      <c r="S148" t="str">
        <f>IF(
    ISERROR(PERCENTAGES!S148),
    "",
    IF(
        ISNUMBER(PERCENTAGES!S148),
        IF(
            PERCENTAGES!S148 &lt; 0.6,
            "NotKnown",
            "Known"
        ),
        PERCENTAGES!S148
    )
)</f>
        <v>NotKnown</v>
      </c>
      <c r="T148" t="str">
        <f>IF(
    ISERROR(PERCENTAGES!T148),
    "",
    IF(
        ISNUMBER(PERCENTAGES!T148),
        IF(
            PERCENTAGES!T148 &lt; 0.6,
            "NotKnown",
            "Known"
        ),
        PERCENTAGES!T148
    )
)</f>
        <v>NotKnown</v>
      </c>
      <c r="U148" t="str">
        <f>IF(
    ISERROR(PERCENTAGES!U148),
    "",
    IF(
        ISNUMBER(PERCENTAGES!U148),
        IF(
            PERCENTAGES!U148 &lt; 0.6,
            "NotKnown",
            "Known"
        ),
        PERCENTAGES!U148
    )
)</f>
        <v>NotKnown</v>
      </c>
      <c r="V148" t="str">
        <f>IF(
    ISERROR(PERCENTAGES!V148),
    "",
    IF(
        ISNUMBER(PERCENTAGES!V148),
        IF(
            PERCENTAGES!V148 &lt; 0.6,
            "NotKnown",
            "Known"
        ),
        PERCENTAGES!V148
    )
)</f>
        <v>NotKnown</v>
      </c>
      <c r="W148" t="str">
        <f>IF(
    ISERROR(PERCENTAGES!W148),
    "",
    IF(
        ISNUMBER(PERCENTAGES!W148),
        IF(
            PERCENTAGES!W148 &lt; 0.6,
            "NotKnown",
            "Known"
        ),
        PERCENTAGES!W148
    )
)</f>
        <v>NotKnown</v>
      </c>
      <c r="X148" t="str">
        <f>IF(
    ISERROR(PERCENTAGES!X148),
    "",
    IF(
        ISNUMBER(PERCENTAGES!X148),
        IF(
            PERCENTAGES!X148 &lt; 0.6,
            "NotKnown",
            "Known"
        ),
        PERCENTAGES!X148
    )
)</f>
        <v>NotKnown</v>
      </c>
      <c r="Y148" t="str">
        <f>IF(
    ISERROR(PERCENTAGES!Y148),
    "",
    IF(
        ISNUMBER(PERCENTAGES!Y148),
        IF(
            PERCENTAGES!Y148 &lt; 0.6,
            "NotKnown",
            "Known"
        ),
        PERCENTAGES!Y148
    )
)</f>
        <v>NotKnown</v>
      </c>
      <c r="Z148" t="str">
        <f>IF(
    ISERROR(PERCENTAGES!Z148),
    "",
    IF(
        ISNUMBER(PERCENTAGES!Z148),
        IF(
            PERCENTAGES!Z148 &lt; 0.6,
            "NotKnown",
            "Known"
        ),
        PERCENTAGES!Z148
    )
)</f>
        <v>NotKnown</v>
      </c>
      <c r="AA148" t="str">
        <f>IF(
    ISERROR(PERCENTAGES!AA148),
    "",
    IF(
        ISNUMBER(PERCENTAGES!AA148),
        IF(
            PERCENTAGES!AA148 &lt; 0.6,
            "NotKnown",
            "Known"
        ),
        PERCENTAGES!AA148
    )
)</f>
        <v>NotKnown</v>
      </c>
      <c r="AB148" t="str">
        <f>IF(
    ISERROR(PERCENTAGES!AB148),
    "",
    IF(
        ISNUMBER(PERCENTAGES!AB148),
        IF(
            PERCENTAGES!AB148 &lt; 0.6,
            "NotKnown",
            "Known"
        ),
        PERCENTAGES!AB148
    )
)</f>
        <v>NotKnown</v>
      </c>
      <c r="AC148" t="str">
        <f>IF(
    ISERROR(PERCENTAGES!AC148),
    "",
    IF(
        ISNUMBER(PERCENTAGES!AC148),
        IF(
            PERCENTAGES!AC148 &lt; 0.6,
            "NotKnown",
            "Known"
        ),
        PERCENTAGES!AC148
    )
)</f>
        <v>Known</v>
      </c>
      <c r="AD148" t="str">
        <f>IF(
    ISERROR(PERCENTAGES!AD148),
    "",
    IF(
        ISNUMBER(PERCENTAGES!AD148),
        IF(
            PERCENTAGES!AD148 &lt; 0.6,
            "NotKnown",
            "Known"
        ),
        PERCENTAGES!AD148
    )
)</f>
        <v/>
      </c>
      <c r="AE148" t="str">
        <f>IF(
    ISERROR(PERCENTAGES!AE148),
    "",
    IF(
        ISNUMBER(PERCENTAGES!AE148),
        IF(
            PERCENTAGES!AE148 &lt; 0.6,
            "NotKnown",
            "Known"
        ),
        PERCENTAGES!AE148
    )
)</f>
        <v/>
      </c>
      <c r="AF148" t="str">
        <f>IF(
    ISERROR(PERCENTAGES!AF148),
    "",
    IF(
        ISNUMBER(PERCENTAGES!AF148),
        IF(
            PERCENTAGES!AF148 &lt; 0.6,
            "NotKnown",
            "Known"
        ),
        PERCENTAGES!AF148
    )
)</f>
        <v>NotKnown</v>
      </c>
      <c r="AG148" t="str">
        <f>IF(
    ISERROR(PERCENTAGES!AG148),
    "",
    IF(
        ISNUMBER(PERCENTAGES!AG148),
        IF(
            PERCENTAGES!AG148 &lt; 0.6,
            "NotKnown",
            "Known"
        ),
        PERCENTAGES!AG148
    )
)</f>
        <v>NotKnown</v>
      </c>
      <c r="AH148" t="str">
        <f>IF(
    ISERROR(PERCENTAGES!AH148),
    "",
    IF(
        ISNUMBER(PERCENTAGES!AH148),
        IF(
            PERCENTAGES!AH148 &lt; 0.6,
            "NotKnown",
            "Known"
        ),
        PERCENTAGES!AH148
    )
)</f>
        <v>Known</v>
      </c>
      <c r="AI148" t="str">
        <f>IF(
    ISERROR(PERCENTAGES!AI148),
    "",
    IF(
        ISNUMBER(PERCENTAGES!AI148),
        IF(
            PERCENTAGES!AI148 &lt; 0.6,
            "NotKnown",
            "Known"
        ),
        PERCENTAGES!AI148
    )
)</f>
        <v>Known</v>
      </c>
      <c r="AJ148" t="str">
        <f>IF(
    ISERROR(PERCENTAGES!AJ148),
    "",
    IF(
        ISNUMBER(PERCENTAGES!AJ148),
        IF(
            PERCENTAGES!AJ148 &lt; 0.6,
            "NotKnown",
            "Known"
        ),
        PERCENTAGES!AJ148
    )
)</f>
        <v/>
      </c>
      <c r="AK148" t="str">
        <f>IF(
    ISERROR(PERCENTAGES!AK148),
    "",
    IF(
        ISNUMBER(PERCENTAGES!AK148),
        IF(
            PERCENTAGES!AK148 &lt; 0.6,
            "NotKnown",
            "Known"
        ),
        PERCENTAGES!AK148
    )
)</f>
        <v>Known</v>
      </c>
      <c r="AL148" t="str">
        <f>IF(
    ISERROR(PERCENTAGES!AL148),
    "",
    IF(
        ISNUMBER(PERCENTAGES!AL148),
        IF(
            PERCENTAGES!AL148 &lt; 0.6,
            "NotKnown",
            "Known"
        ),
        PERCENTAGES!AL148
    )
)</f>
        <v>NotKnown</v>
      </c>
      <c r="AM148" t="str">
        <f>IF(
    ISERROR(PERCENTAGES!AM148),
    "",
    IF(
        ISNUMBER(PERCENTAGES!AM148),
        IF(
            PERCENTAGES!AM148 &lt; 0.6,
            "NotKnown",
            "Known"
        ),
        PERCENTAGES!AM148
    )
)</f>
        <v/>
      </c>
      <c r="AN148" t="str">
        <f>IF(
    ISERROR(PERCENTAGES!AN148),
    "",
    IF(
        ISNUMBER(PERCENTAGES!AN148),
        IF(
            PERCENTAGES!AN148 &lt; 0.6,
            "NotKnown",
            "Known"
        ),
        PERCENTAGES!AN148
    )
)</f>
        <v/>
      </c>
      <c r="AO148" t="str">
        <f>IF(
    ISERROR(PERCENTAGES!AO148),
    "",
    IF(
        ISNUMBER(PERCENTAGES!AO148),
        IF(
            PERCENTAGES!AO148 &lt; 0.6,
            "NotKnown",
            "Known"
        ),
        PERCENTAGES!AO148
    )
)</f>
        <v/>
      </c>
      <c r="AP148" t="str">
        <f>IF(
    ISERROR(PERCENTAGES!AP148),
    "",
    IF(
        ISNUMBER(PERCENTAGES!AP148),
        IF(
            PERCENTAGES!AP148 &lt; 0.6,
            "NotKnown",
            "Known"
        ),
        PERCENTAGES!AP148
    )
)</f>
        <v>NotKnown</v>
      </c>
      <c r="AQ148" t="str">
        <f>IF(
    ISERROR(PERCENTAGES!AQ148),
    "",
    IF(
        ISNUMBER(PERCENTAGES!AQ148),
        IF(
            PERCENTAGES!AQ148 &lt; 0.6,
            "NotKnown",
            "Known"
        ),
        PERCENTAGES!AQ148
    )
)</f>
        <v/>
      </c>
      <c r="AR148" t="str">
        <f>IF(
    ISERROR(PERCENTAGES!AR148),
    "",
    IF(
        ISNUMBER(PERCENTAGES!AR148),
        IF(
            PERCENTAGES!AR148 &lt; 0.6,
            "NotKnown",
            "Known"
        ),
        PERCENTAGES!AR148
    )
)</f>
        <v>NotKnown</v>
      </c>
      <c r="AS148" t="str">
        <f>IF(
    ISERROR(PERCENTAGES!AS148),
    "",
    IF(
        ISNUMBER(PERCENTAGES!AS148),
        IF(
            PERCENTAGES!AS148 &lt; 0.6,
            "NotKnown",
            "Known"
        ),
        PERCENTAGES!AS148
    )
)</f>
        <v>NotKnown</v>
      </c>
      <c r="AT148" t="str">
        <f>IF(
    ISERROR(PERCENTAGES!AT148),
    "",
    IF(
        ISNUMBER(PERCENTAGES!AT148),
        IF(
            PERCENTAGES!AT148 &lt; 0.6,
            "NotKnown",
            "Known"
        ),
        PERCENTAGES!AT148
    )
)</f>
        <v>NotKnown</v>
      </c>
    </row>
    <row r="149">
      <c r="A149" s="1" t="str">
        <f>IF(
    ISERROR(PERCENTAGES!A149),
    "",
    IF(
        ISNUMBER(PERCENTAGES!A149),
        IF(
            PERCENTAGES!A149 &lt; 0.6,
            "NotKnown",
            "Known"
        ),
        PERCENTAGES!A149
    )
)</f>
        <v>19A-15</v>
      </c>
      <c r="B149" t="str">
        <f>IF(
    ISERROR(PERCENTAGES!B149),
    "",
    IF(
        ISNUMBER(PERCENTAGES!B149),
        IF(
            PERCENTAGES!B149 &lt; 0.6,
            "NotKnown",
            "Known"
        ),
        PERCENTAGES!B149
    )
)</f>
        <v/>
      </c>
      <c r="C149" t="str">
        <f>IF(
    ISERROR(PERCENTAGES!C149),
    "",
    IF(
        ISNUMBER(PERCENTAGES!C149),
        IF(
            PERCENTAGES!C149 &lt; 0.6,
            "NotKnown",
            "Known"
        ),
        PERCENTAGES!C149
    )
)</f>
        <v>NotKnown</v>
      </c>
      <c r="D149" t="str">
        <f>IF(
    ISERROR(PERCENTAGES!D149),
    "",
    IF(
        ISNUMBER(PERCENTAGES!D149),
        IF(
            PERCENTAGES!D149 &lt; 0.6,
            "NotKnown",
            "Known"
        ),
        PERCENTAGES!D149
    )
)</f>
        <v>NotKnown</v>
      </c>
      <c r="E149" t="str">
        <f>IF(
    ISERROR(PERCENTAGES!E149),
    "",
    IF(
        ISNUMBER(PERCENTAGES!E149),
        IF(
            PERCENTAGES!E149 &lt; 0.6,
            "NotKnown",
            "Known"
        ),
        PERCENTAGES!E149
    )
)</f>
        <v>Known</v>
      </c>
      <c r="F149" t="str">
        <f>IF(
    ISERROR(PERCENTAGES!F149),
    "",
    IF(
        ISNUMBER(PERCENTAGES!F149),
        IF(
            PERCENTAGES!F149 &lt; 0.6,
            "NotKnown",
            "Known"
        ),
        PERCENTAGES!F149
    )
)</f>
        <v>Known</v>
      </c>
      <c r="G149" t="str">
        <f>IF(
    ISERROR(PERCENTAGES!G149),
    "",
    IF(
        ISNUMBER(PERCENTAGES!G149),
        IF(
            PERCENTAGES!G149 &lt; 0.6,
            "NotKnown",
            "Known"
        ),
        PERCENTAGES!G149
    )
)</f>
        <v>NotKnown</v>
      </c>
      <c r="H149" t="str">
        <f>IF(
    ISERROR(PERCENTAGES!H149),
    "",
    IF(
        ISNUMBER(PERCENTAGES!H149),
        IF(
            PERCENTAGES!H149 &lt; 0.6,
            "NotKnown",
            "Known"
        ),
        PERCENTAGES!H149
    )
)</f>
        <v>NotKnown</v>
      </c>
      <c r="I149" t="str">
        <f>IF(
    ISERROR(PERCENTAGES!I149),
    "",
    IF(
        ISNUMBER(PERCENTAGES!I149),
        IF(
            PERCENTAGES!I149 &lt; 0.6,
            "NotKnown",
            "Known"
        ),
        PERCENTAGES!I149
    )
)</f>
        <v>Known</v>
      </c>
      <c r="J149" t="str">
        <f>IF(
    ISERROR(PERCENTAGES!J149),
    "",
    IF(
        ISNUMBER(PERCENTAGES!J149),
        IF(
            PERCENTAGES!J149 &lt; 0.6,
            "NotKnown",
            "Known"
        ),
        PERCENTAGES!J149
    )
)</f>
        <v>NotKnown</v>
      </c>
      <c r="K149" t="str">
        <f>IF(
    ISERROR(PERCENTAGES!K149),
    "",
    IF(
        ISNUMBER(PERCENTAGES!K149),
        IF(
            PERCENTAGES!K149 &lt; 0.6,
            "NotKnown",
            "Known"
        ),
        PERCENTAGES!K149
    )
)</f>
        <v>NotKnown</v>
      </c>
      <c r="L149" t="str">
        <f>IF(
    ISERROR(PERCENTAGES!L149),
    "",
    IF(
        ISNUMBER(PERCENTAGES!L149),
        IF(
            PERCENTAGES!L149 &lt; 0.6,
            "NotKnown",
            "Known"
        ),
        PERCENTAGES!L149
    )
)</f>
        <v>Known</v>
      </c>
      <c r="M149" t="str">
        <f>IF(
    ISERROR(PERCENTAGES!M149),
    "",
    IF(
        ISNUMBER(PERCENTAGES!M149),
        IF(
            PERCENTAGES!M149 &lt; 0.6,
            "NotKnown",
            "Known"
        ),
        PERCENTAGES!M149
    )
)</f>
        <v>NotKnown</v>
      </c>
      <c r="N149" t="str">
        <f>IF(
    ISERROR(PERCENTAGES!N149),
    "",
    IF(
        ISNUMBER(PERCENTAGES!N149),
        IF(
            PERCENTAGES!N149 &lt; 0.6,
            "NotKnown",
            "Known"
        ),
        PERCENTAGES!N149
    )
)</f>
        <v>NotKnown</v>
      </c>
      <c r="O149" t="str">
        <f>IF(
    ISERROR(PERCENTAGES!O149),
    "",
    IF(
        ISNUMBER(PERCENTAGES!O149),
        IF(
            PERCENTAGES!O149 &lt; 0.6,
            "NotKnown",
            "Known"
        ),
        PERCENTAGES!O149
    )
)</f>
        <v>NotKnown</v>
      </c>
      <c r="P149" t="str">
        <f>IF(
    ISERROR(PERCENTAGES!P149),
    "",
    IF(
        ISNUMBER(PERCENTAGES!P149),
        IF(
            PERCENTAGES!P149 &lt; 0.6,
            "NotKnown",
            "Known"
        ),
        PERCENTAGES!P149
    )
)</f>
        <v/>
      </c>
      <c r="Q149" t="str">
        <f>IF(
    ISERROR(PERCENTAGES!Q149),
    "",
    IF(
        ISNUMBER(PERCENTAGES!Q149),
        IF(
            PERCENTAGES!Q149 &lt; 0.6,
            "NotKnown",
            "Known"
        ),
        PERCENTAGES!Q149
    )
)</f>
        <v/>
      </c>
      <c r="R149" t="str">
        <f>IF(
    ISERROR(PERCENTAGES!R149),
    "",
    IF(
        ISNUMBER(PERCENTAGES!R149),
        IF(
            PERCENTAGES!R149 &lt; 0.6,
            "NotKnown",
            "Known"
        ),
        PERCENTAGES!R149
    )
)</f>
        <v>NotKnown</v>
      </c>
      <c r="S149" t="str">
        <f>IF(
    ISERROR(PERCENTAGES!S149),
    "",
    IF(
        ISNUMBER(PERCENTAGES!S149),
        IF(
            PERCENTAGES!S149 &lt; 0.6,
            "NotKnown",
            "Known"
        ),
        PERCENTAGES!S149
    )
)</f>
        <v>NotKnown</v>
      </c>
      <c r="T149" t="str">
        <f>IF(
    ISERROR(PERCENTAGES!T149),
    "",
    IF(
        ISNUMBER(PERCENTAGES!T149),
        IF(
            PERCENTAGES!T149 &lt; 0.6,
            "NotKnown",
            "Known"
        ),
        PERCENTAGES!T149
    )
)</f>
        <v>NotKnown</v>
      </c>
      <c r="U149" t="str">
        <f>IF(
    ISERROR(PERCENTAGES!U149),
    "",
    IF(
        ISNUMBER(PERCENTAGES!U149),
        IF(
            PERCENTAGES!U149 &lt; 0.6,
            "NotKnown",
            "Known"
        ),
        PERCENTAGES!U149
    )
)</f>
        <v>NotKnown</v>
      </c>
      <c r="V149" t="str">
        <f>IF(
    ISERROR(PERCENTAGES!V149),
    "",
    IF(
        ISNUMBER(PERCENTAGES!V149),
        IF(
            PERCENTAGES!V149 &lt; 0.6,
            "NotKnown",
            "Known"
        ),
        PERCENTAGES!V149
    )
)</f>
        <v>NotKnown</v>
      </c>
      <c r="W149" t="str">
        <f>IF(
    ISERROR(PERCENTAGES!W149),
    "",
    IF(
        ISNUMBER(PERCENTAGES!W149),
        IF(
            PERCENTAGES!W149 &lt; 0.6,
            "NotKnown",
            "Known"
        ),
        PERCENTAGES!W149
    )
)</f>
        <v>NotKnown</v>
      </c>
      <c r="X149" t="str">
        <f>IF(
    ISERROR(PERCENTAGES!X149),
    "",
    IF(
        ISNUMBER(PERCENTAGES!X149),
        IF(
            PERCENTAGES!X149 &lt; 0.6,
            "NotKnown",
            "Known"
        ),
        PERCENTAGES!X149
    )
)</f>
        <v>NotKnown</v>
      </c>
      <c r="Y149" t="str">
        <f>IF(
    ISERROR(PERCENTAGES!Y149),
    "",
    IF(
        ISNUMBER(PERCENTAGES!Y149),
        IF(
            PERCENTAGES!Y149 &lt; 0.6,
            "NotKnown",
            "Known"
        ),
        PERCENTAGES!Y149
    )
)</f>
        <v>NotKnown</v>
      </c>
      <c r="Z149" t="str">
        <f>IF(
    ISERROR(PERCENTAGES!Z149),
    "",
    IF(
        ISNUMBER(PERCENTAGES!Z149),
        IF(
            PERCENTAGES!Z149 &lt; 0.6,
            "NotKnown",
            "Known"
        ),
        PERCENTAGES!Z149
    )
)</f>
        <v>NotKnown</v>
      </c>
      <c r="AA149" t="str">
        <f>IF(
    ISERROR(PERCENTAGES!AA149),
    "",
    IF(
        ISNUMBER(PERCENTAGES!AA149),
        IF(
            PERCENTAGES!AA149 &lt; 0.6,
            "NotKnown",
            "Known"
        ),
        PERCENTAGES!AA149
    )
)</f>
        <v>NotKnown</v>
      </c>
      <c r="AB149" t="str">
        <f>IF(
    ISERROR(PERCENTAGES!AB149),
    "",
    IF(
        ISNUMBER(PERCENTAGES!AB149),
        IF(
            PERCENTAGES!AB149 &lt; 0.6,
            "NotKnown",
            "Known"
        ),
        PERCENTAGES!AB149
    )
)</f>
        <v>NotKnown</v>
      </c>
      <c r="AC149" t="str">
        <f>IF(
    ISERROR(PERCENTAGES!AC149),
    "",
    IF(
        ISNUMBER(PERCENTAGES!AC149),
        IF(
            PERCENTAGES!AC149 &lt; 0.6,
            "NotKnown",
            "Known"
        ),
        PERCENTAGES!AC149
    )
)</f>
        <v>Known</v>
      </c>
      <c r="AD149" t="str">
        <f>IF(
    ISERROR(PERCENTAGES!AD149),
    "",
    IF(
        ISNUMBER(PERCENTAGES!AD149),
        IF(
            PERCENTAGES!AD149 &lt; 0.6,
            "NotKnown",
            "Known"
        ),
        PERCENTAGES!AD149
    )
)</f>
        <v/>
      </c>
      <c r="AE149" t="str">
        <f>IF(
    ISERROR(PERCENTAGES!AE149),
    "",
    IF(
        ISNUMBER(PERCENTAGES!AE149),
        IF(
            PERCENTAGES!AE149 &lt; 0.6,
            "NotKnown",
            "Known"
        ),
        PERCENTAGES!AE149
    )
)</f>
        <v/>
      </c>
      <c r="AF149" t="str">
        <f>IF(
    ISERROR(PERCENTAGES!AF149),
    "",
    IF(
        ISNUMBER(PERCENTAGES!AF149),
        IF(
            PERCENTAGES!AF149 &lt; 0.6,
            "NotKnown",
            "Known"
        ),
        PERCENTAGES!AF149
    )
)</f>
        <v>NotKnown</v>
      </c>
      <c r="AG149" t="str">
        <f>IF(
    ISERROR(PERCENTAGES!AG149),
    "",
    IF(
        ISNUMBER(PERCENTAGES!AG149),
        IF(
            PERCENTAGES!AG149 &lt; 0.6,
            "NotKnown",
            "Known"
        ),
        PERCENTAGES!AG149
    )
)</f>
        <v>NotKnown</v>
      </c>
      <c r="AH149" t="str">
        <f>IF(
    ISERROR(PERCENTAGES!AH149),
    "",
    IF(
        ISNUMBER(PERCENTAGES!AH149),
        IF(
            PERCENTAGES!AH149 &lt; 0.6,
            "NotKnown",
            "Known"
        ),
        PERCENTAGES!AH149
    )
)</f>
        <v>NotKnown</v>
      </c>
      <c r="AI149" t="str">
        <f>IF(
    ISERROR(PERCENTAGES!AI149),
    "",
    IF(
        ISNUMBER(PERCENTAGES!AI149),
        IF(
            PERCENTAGES!AI149 &lt; 0.6,
            "NotKnown",
            "Known"
        ),
        PERCENTAGES!AI149
    )
)</f>
        <v>NotKnown</v>
      </c>
      <c r="AJ149" t="str">
        <f>IF(
    ISERROR(PERCENTAGES!AJ149),
    "",
    IF(
        ISNUMBER(PERCENTAGES!AJ149),
        IF(
            PERCENTAGES!AJ149 &lt; 0.6,
            "NotKnown",
            "Known"
        ),
        PERCENTAGES!AJ149
    )
)</f>
        <v/>
      </c>
      <c r="AK149" t="str">
        <f>IF(
    ISERROR(PERCENTAGES!AK149),
    "",
    IF(
        ISNUMBER(PERCENTAGES!AK149),
        IF(
            PERCENTAGES!AK149 &lt; 0.6,
            "NotKnown",
            "Known"
        ),
        PERCENTAGES!AK149
    )
)</f>
        <v>Known</v>
      </c>
      <c r="AL149" t="str">
        <f>IF(
    ISERROR(PERCENTAGES!AL149),
    "",
    IF(
        ISNUMBER(PERCENTAGES!AL149),
        IF(
            PERCENTAGES!AL149 &lt; 0.6,
            "NotKnown",
            "Known"
        ),
        PERCENTAGES!AL149
    )
)</f>
        <v>NotKnown</v>
      </c>
      <c r="AM149" t="str">
        <f>IF(
    ISERROR(PERCENTAGES!AM149),
    "",
    IF(
        ISNUMBER(PERCENTAGES!AM149),
        IF(
            PERCENTAGES!AM149 &lt; 0.6,
            "NotKnown",
            "Known"
        ),
        PERCENTAGES!AM149
    )
)</f>
        <v/>
      </c>
      <c r="AN149" t="str">
        <f>IF(
    ISERROR(PERCENTAGES!AN149),
    "",
    IF(
        ISNUMBER(PERCENTAGES!AN149),
        IF(
            PERCENTAGES!AN149 &lt; 0.6,
            "NotKnown",
            "Known"
        ),
        PERCENTAGES!AN149
    )
)</f>
        <v/>
      </c>
      <c r="AO149" t="str">
        <f>IF(
    ISERROR(PERCENTAGES!AO149),
    "",
    IF(
        ISNUMBER(PERCENTAGES!AO149),
        IF(
            PERCENTAGES!AO149 &lt; 0.6,
            "NotKnown",
            "Known"
        ),
        PERCENTAGES!AO149
    )
)</f>
        <v/>
      </c>
      <c r="AP149" t="str">
        <f>IF(
    ISERROR(PERCENTAGES!AP149),
    "",
    IF(
        ISNUMBER(PERCENTAGES!AP149),
        IF(
            PERCENTAGES!AP149 &lt; 0.6,
            "NotKnown",
            "Known"
        ),
        PERCENTAGES!AP149
    )
)</f>
        <v>NotKnown</v>
      </c>
      <c r="AQ149" t="str">
        <f>IF(
    ISERROR(PERCENTAGES!AQ149),
    "",
    IF(
        ISNUMBER(PERCENTAGES!AQ149),
        IF(
            PERCENTAGES!AQ149 &lt; 0.6,
            "NotKnown",
            "Known"
        ),
        PERCENTAGES!AQ149
    )
)</f>
        <v/>
      </c>
      <c r="AR149" t="str">
        <f>IF(
    ISERROR(PERCENTAGES!AR149),
    "",
    IF(
        ISNUMBER(PERCENTAGES!AR149),
        IF(
            PERCENTAGES!AR149 &lt; 0.6,
            "NotKnown",
            "Known"
        ),
        PERCENTAGES!AR149
    )
)</f>
        <v>Known</v>
      </c>
      <c r="AS149" t="str">
        <f>IF(
    ISERROR(PERCENTAGES!AS149),
    "",
    IF(
        ISNUMBER(PERCENTAGES!AS149),
        IF(
            PERCENTAGES!AS149 &lt; 0.6,
            "NotKnown",
            "Known"
        ),
        PERCENTAGES!AS149
    )
)</f>
        <v>Known</v>
      </c>
      <c r="AT149" t="str">
        <f>IF(
    ISERROR(PERCENTAGES!AT149),
    "",
    IF(
        ISNUMBER(PERCENTAGES!AT149),
        IF(
            PERCENTAGES!AT149 &lt; 0.6,
            "NotKnown",
            "Known"
        ),
        PERCENTAGES!AT149
    )
)</f>
        <v>NotKnown</v>
      </c>
    </row>
    <row r="150">
      <c r="A150" s="1" t="str">
        <f>IF(
    ISERROR(PERCENTAGES!A150),
    "",
    IF(
        ISNUMBER(PERCENTAGES!A150),
        IF(
            PERCENTAGES!A150 &lt; 0.6,
            "NotKnown",
            "Known"
        ),
        PERCENTAGES!A150
    )
)</f>
        <v>19A-16</v>
      </c>
      <c r="B150" t="str">
        <f>IF(
    ISERROR(PERCENTAGES!B150),
    "",
    IF(
        ISNUMBER(PERCENTAGES!B150),
        IF(
            PERCENTAGES!B150 &lt; 0.6,
            "NotKnown",
            "Known"
        ),
        PERCENTAGES!B150
    )
)</f>
        <v/>
      </c>
      <c r="C150" t="str">
        <f>IF(
    ISERROR(PERCENTAGES!C150),
    "",
    IF(
        ISNUMBER(PERCENTAGES!C150),
        IF(
            PERCENTAGES!C150 &lt; 0.6,
            "NotKnown",
            "Known"
        ),
        PERCENTAGES!C150
    )
)</f>
        <v>Known</v>
      </c>
      <c r="D150" t="str">
        <f>IF(
    ISERROR(PERCENTAGES!D150),
    "",
    IF(
        ISNUMBER(PERCENTAGES!D150),
        IF(
            PERCENTAGES!D150 &lt; 0.6,
            "NotKnown",
            "Known"
        ),
        PERCENTAGES!D150
    )
)</f>
        <v>Known</v>
      </c>
      <c r="E150" t="str">
        <f>IF(
    ISERROR(PERCENTAGES!E150),
    "",
    IF(
        ISNUMBER(PERCENTAGES!E150),
        IF(
            PERCENTAGES!E150 &lt; 0.6,
            "NotKnown",
            "Known"
        ),
        PERCENTAGES!E150
    )
)</f>
        <v>NotKnown</v>
      </c>
      <c r="F150" t="str">
        <f>IF(
    ISERROR(PERCENTAGES!F150),
    "",
    IF(
        ISNUMBER(PERCENTAGES!F150),
        IF(
            PERCENTAGES!F150 &lt; 0.6,
            "NotKnown",
            "Known"
        ),
        PERCENTAGES!F150
    )
)</f>
        <v>NotKnown</v>
      </c>
      <c r="G150" t="str">
        <f>IF(
    ISERROR(PERCENTAGES!G150),
    "",
    IF(
        ISNUMBER(PERCENTAGES!G150),
        IF(
            PERCENTAGES!G150 &lt; 0.6,
            "NotKnown",
            "Known"
        ),
        PERCENTAGES!G150
    )
)</f>
        <v>Known</v>
      </c>
      <c r="H150" t="str">
        <f>IF(
    ISERROR(PERCENTAGES!H150),
    "",
    IF(
        ISNUMBER(PERCENTAGES!H150),
        IF(
            PERCENTAGES!H150 &lt; 0.6,
            "NotKnown",
            "Known"
        ),
        PERCENTAGES!H150
    )
)</f>
        <v>NotKnown</v>
      </c>
      <c r="I150" t="str">
        <f>IF(
    ISERROR(PERCENTAGES!I150),
    "",
    IF(
        ISNUMBER(PERCENTAGES!I150),
        IF(
            PERCENTAGES!I150 &lt; 0.6,
            "NotKnown",
            "Known"
        ),
        PERCENTAGES!I150
    )
)</f>
        <v>Known</v>
      </c>
      <c r="J150" t="str">
        <f>IF(
    ISERROR(PERCENTAGES!J150),
    "",
    IF(
        ISNUMBER(PERCENTAGES!J150),
        IF(
            PERCENTAGES!J150 &lt; 0.6,
            "NotKnown",
            "Known"
        ),
        PERCENTAGES!J150
    )
)</f>
        <v>Known</v>
      </c>
      <c r="K150" t="str">
        <f>IF(
    ISERROR(PERCENTAGES!K150),
    "",
    IF(
        ISNUMBER(PERCENTAGES!K150),
        IF(
            PERCENTAGES!K150 &lt; 0.6,
            "NotKnown",
            "Known"
        ),
        PERCENTAGES!K150
    )
)</f>
        <v>NotKnown</v>
      </c>
      <c r="L150" t="str">
        <f>IF(
    ISERROR(PERCENTAGES!L150),
    "",
    IF(
        ISNUMBER(PERCENTAGES!L150),
        IF(
            PERCENTAGES!L150 &lt; 0.6,
            "NotKnown",
            "Known"
        ),
        PERCENTAGES!L150
    )
)</f>
        <v>Known</v>
      </c>
      <c r="M150" t="str">
        <f>IF(
    ISERROR(PERCENTAGES!M150),
    "",
    IF(
        ISNUMBER(PERCENTAGES!M150),
        IF(
            PERCENTAGES!M150 &lt; 0.6,
            "NotKnown",
            "Known"
        ),
        PERCENTAGES!M150
    )
)</f>
        <v>NotKnown</v>
      </c>
      <c r="N150" t="str">
        <f>IF(
    ISERROR(PERCENTAGES!N150),
    "",
    IF(
        ISNUMBER(PERCENTAGES!N150),
        IF(
            PERCENTAGES!N150 &lt; 0.6,
            "NotKnown",
            "Known"
        ),
        PERCENTAGES!N150
    )
)</f>
        <v>NotKnown</v>
      </c>
      <c r="O150" t="str">
        <f>IF(
    ISERROR(PERCENTAGES!O150),
    "",
    IF(
        ISNUMBER(PERCENTAGES!O150),
        IF(
            PERCENTAGES!O150 &lt; 0.6,
            "NotKnown",
            "Known"
        ),
        PERCENTAGES!O150
    )
)</f>
        <v>NotKnown</v>
      </c>
      <c r="P150" t="str">
        <f>IF(
    ISERROR(PERCENTAGES!P150),
    "",
    IF(
        ISNUMBER(PERCENTAGES!P150),
        IF(
            PERCENTAGES!P150 &lt; 0.6,
            "NotKnown",
            "Known"
        ),
        PERCENTAGES!P150
    )
)</f>
        <v/>
      </c>
      <c r="Q150" t="str">
        <f>IF(
    ISERROR(PERCENTAGES!Q150),
    "",
    IF(
        ISNUMBER(PERCENTAGES!Q150),
        IF(
            PERCENTAGES!Q150 &lt; 0.6,
            "NotKnown",
            "Known"
        ),
        PERCENTAGES!Q150
    )
)</f>
        <v/>
      </c>
      <c r="R150" t="str">
        <f>IF(
    ISERROR(PERCENTAGES!R150),
    "",
    IF(
        ISNUMBER(PERCENTAGES!R150),
        IF(
            PERCENTAGES!R150 &lt; 0.6,
            "NotKnown",
            "Known"
        ),
        PERCENTAGES!R150
    )
)</f>
        <v>NotKnown</v>
      </c>
      <c r="S150" t="str">
        <f>IF(
    ISERROR(PERCENTAGES!S150),
    "",
    IF(
        ISNUMBER(PERCENTAGES!S150),
        IF(
            PERCENTAGES!S150 &lt; 0.6,
            "NotKnown",
            "Known"
        ),
        PERCENTAGES!S150
    )
)</f>
        <v>NotKnown</v>
      </c>
      <c r="T150" t="str">
        <f>IF(
    ISERROR(PERCENTAGES!T150),
    "",
    IF(
        ISNUMBER(PERCENTAGES!T150),
        IF(
            PERCENTAGES!T150 &lt; 0.6,
            "NotKnown",
            "Known"
        ),
        PERCENTAGES!T150
    )
)</f>
        <v>Known</v>
      </c>
      <c r="U150" t="str">
        <f>IF(
    ISERROR(PERCENTAGES!U150),
    "",
    IF(
        ISNUMBER(PERCENTAGES!U150),
        IF(
            PERCENTAGES!U150 &lt; 0.6,
            "NotKnown",
            "Known"
        ),
        PERCENTAGES!U150
    )
)</f>
        <v>NotKnown</v>
      </c>
      <c r="V150" t="str">
        <f>IF(
    ISERROR(PERCENTAGES!V150),
    "",
    IF(
        ISNUMBER(PERCENTAGES!V150),
        IF(
            PERCENTAGES!V150 &lt; 0.6,
            "NotKnown",
            "Known"
        ),
        PERCENTAGES!V150
    )
)</f>
        <v>Known</v>
      </c>
      <c r="W150" t="str">
        <f>IF(
    ISERROR(PERCENTAGES!W150),
    "",
    IF(
        ISNUMBER(PERCENTAGES!W150),
        IF(
            PERCENTAGES!W150 &lt; 0.6,
            "NotKnown",
            "Known"
        ),
        PERCENTAGES!W150
    )
)</f>
        <v>NotKnown</v>
      </c>
      <c r="X150" t="str">
        <f>IF(
    ISERROR(PERCENTAGES!X150),
    "",
    IF(
        ISNUMBER(PERCENTAGES!X150),
        IF(
            PERCENTAGES!X150 &lt; 0.6,
            "NotKnown",
            "Known"
        ),
        PERCENTAGES!X150
    )
)</f>
        <v>NotKnown</v>
      </c>
      <c r="Y150" t="str">
        <f>IF(
    ISERROR(PERCENTAGES!Y150),
    "",
    IF(
        ISNUMBER(PERCENTAGES!Y150),
        IF(
            PERCENTAGES!Y150 &lt; 0.6,
            "NotKnown",
            "Known"
        ),
        PERCENTAGES!Y150
    )
)</f>
        <v>NotKnown</v>
      </c>
      <c r="Z150" t="str">
        <f>IF(
    ISERROR(PERCENTAGES!Z150),
    "",
    IF(
        ISNUMBER(PERCENTAGES!Z150),
        IF(
            PERCENTAGES!Z150 &lt; 0.6,
            "NotKnown",
            "Known"
        ),
        PERCENTAGES!Z150
    )
)</f>
        <v>NotKnown</v>
      </c>
      <c r="AA150" t="str">
        <f>IF(
    ISERROR(PERCENTAGES!AA150),
    "",
    IF(
        ISNUMBER(PERCENTAGES!AA150),
        IF(
            PERCENTAGES!AA150 &lt; 0.6,
            "NotKnown",
            "Known"
        ),
        PERCENTAGES!AA150
    )
)</f>
        <v>Known</v>
      </c>
      <c r="AB150" t="str">
        <f>IF(
    ISERROR(PERCENTAGES!AB150),
    "",
    IF(
        ISNUMBER(PERCENTAGES!AB150),
        IF(
            PERCENTAGES!AB150 &lt; 0.6,
            "NotKnown",
            "Known"
        ),
        PERCENTAGES!AB150
    )
)</f>
        <v>Known</v>
      </c>
      <c r="AC150" t="str">
        <f>IF(
    ISERROR(PERCENTAGES!AC150),
    "",
    IF(
        ISNUMBER(PERCENTAGES!AC150),
        IF(
            PERCENTAGES!AC150 &lt; 0.6,
            "NotKnown",
            "Known"
        ),
        PERCENTAGES!AC150
    )
)</f>
        <v>Known</v>
      </c>
      <c r="AD150" t="str">
        <f>IF(
    ISERROR(PERCENTAGES!AD150),
    "",
    IF(
        ISNUMBER(PERCENTAGES!AD150),
        IF(
            PERCENTAGES!AD150 &lt; 0.6,
            "NotKnown",
            "Known"
        ),
        PERCENTAGES!AD150
    )
)</f>
        <v/>
      </c>
      <c r="AE150" t="str">
        <f>IF(
    ISERROR(PERCENTAGES!AE150),
    "",
    IF(
        ISNUMBER(PERCENTAGES!AE150),
        IF(
            PERCENTAGES!AE150 &lt; 0.6,
            "NotKnown",
            "Known"
        ),
        PERCENTAGES!AE150
    )
)</f>
        <v/>
      </c>
      <c r="AF150" t="str">
        <f>IF(
    ISERROR(PERCENTAGES!AF150),
    "",
    IF(
        ISNUMBER(PERCENTAGES!AF150),
        IF(
            PERCENTAGES!AF150 &lt; 0.6,
            "NotKnown",
            "Known"
        ),
        PERCENTAGES!AF150
    )
)</f>
        <v>NotKnown</v>
      </c>
      <c r="AG150" t="str">
        <f>IF(
    ISERROR(PERCENTAGES!AG150),
    "",
    IF(
        ISNUMBER(PERCENTAGES!AG150),
        IF(
            PERCENTAGES!AG150 &lt; 0.6,
            "NotKnown",
            "Known"
        ),
        PERCENTAGES!AG150
    )
)</f>
        <v>NotKnown</v>
      </c>
      <c r="AH150" t="str">
        <f>IF(
    ISERROR(PERCENTAGES!AH150),
    "",
    IF(
        ISNUMBER(PERCENTAGES!AH150),
        IF(
            PERCENTAGES!AH150 &lt; 0.6,
            "NotKnown",
            "Known"
        ),
        PERCENTAGES!AH150
    )
)</f>
        <v>NotKnown</v>
      </c>
      <c r="AI150" t="str">
        <f>IF(
    ISERROR(PERCENTAGES!AI150),
    "",
    IF(
        ISNUMBER(PERCENTAGES!AI150),
        IF(
            PERCENTAGES!AI150 &lt; 0.6,
            "NotKnown",
            "Known"
        ),
        PERCENTAGES!AI150
    )
)</f>
        <v>NotKnown</v>
      </c>
      <c r="AJ150" t="str">
        <f>IF(
    ISERROR(PERCENTAGES!AJ150),
    "",
    IF(
        ISNUMBER(PERCENTAGES!AJ150),
        IF(
            PERCENTAGES!AJ150 &lt; 0.6,
            "NotKnown",
            "Known"
        ),
        PERCENTAGES!AJ150
    )
)</f>
        <v/>
      </c>
      <c r="AK150" t="str">
        <f>IF(
    ISERROR(PERCENTAGES!AK150),
    "",
    IF(
        ISNUMBER(PERCENTAGES!AK150),
        IF(
            PERCENTAGES!AK150 &lt; 0.6,
            "NotKnown",
            "Known"
        ),
        PERCENTAGES!AK150
    )
)</f>
        <v>Known</v>
      </c>
      <c r="AL150" t="str">
        <f>IF(
    ISERROR(PERCENTAGES!AL150),
    "",
    IF(
        ISNUMBER(PERCENTAGES!AL150),
        IF(
            PERCENTAGES!AL150 &lt; 0.6,
            "NotKnown",
            "Known"
        ),
        PERCENTAGES!AL150
    )
)</f>
        <v>NotKnown</v>
      </c>
      <c r="AM150" t="str">
        <f>IF(
    ISERROR(PERCENTAGES!AM150),
    "",
    IF(
        ISNUMBER(PERCENTAGES!AM150),
        IF(
            PERCENTAGES!AM150 &lt; 0.6,
            "NotKnown",
            "Known"
        ),
        PERCENTAGES!AM150
    )
)</f>
        <v/>
      </c>
      <c r="AN150" t="str">
        <f>IF(
    ISERROR(PERCENTAGES!AN150),
    "",
    IF(
        ISNUMBER(PERCENTAGES!AN150),
        IF(
            PERCENTAGES!AN150 &lt; 0.6,
            "NotKnown",
            "Known"
        ),
        PERCENTAGES!AN150
    )
)</f>
        <v/>
      </c>
      <c r="AO150" t="str">
        <f>IF(
    ISERROR(PERCENTAGES!AO150),
    "",
    IF(
        ISNUMBER(PERCENTAGES!AO150),
        IF(
            PERCENTAGES!AO150 &lt; 0.6,
            "NotKnown",
            "Known"
        ),
        PERCENTAGES!AO150
    )
)</f>
        <v/>
      </c>
      <c r="AP150" t="str">
        <f>IF(
    ISERROR(PERCENTAGES!AP150),
    "",
    IF(
        ISNUMBER(PERCENTAGES!AP150),
        IF(
            PERCENTAGES!AP150 &lt; 0.6,
            "NotKnown",
            "Known"
        ),
        PERCENTAGES!AP150
    )
)</f>
        <v>NotKnown</v>
      </c>
      <c r="AQ150" t="str">
        <f>IF(
    ISERROR(PERCENTAGES!AQ150),
    "",
    IF(
        ISNUMBER(PERCENTAGES!AQ150),
        IF(
            PERCENTAGES!AQ150 &lt; 0.6,
            "NotKnown",
            "Known"
        ),
        PERCENTAGES!AQ150
    )
)</f>
        <v/>
      </c>
      <c r="AR150" t="str">
        <f>IF(
    ISERROR(PERCENTAGES!AR150),
    "",
    IF(
        ISNUMBER(PERCENTAGES!AR150),
        IF(
            PERCENTAGES!AR150 &lt; 0.6,
            "NotKnown",
            "Known"
        ),
        PERCENTAGES!AR150
    )
)</f>
        <v>NotKnown</v>
      </c>
      <c r="AS150" t="str">
        <f>IF(
    ISERROR(PERCENTAGES!AS150),
    "",
    IF(
        ISNUMBER(PERCENTAGES!AS150),
        IF(
            PERCENTAGES!AS150 &lt; 0.6,
            "NotKnown",
            "Known"
        ),
        PERCENTAGES!AS150
    )
)</f>
        <v>NotKnown</v>
      </c>
      <c r="AT150" t="str">
        <f>IF(
    ISERROR(PERCENTAGES!AT150),
    "",
    IF(
        ISNUMBER(PERCENTAGES!AT150),
        IF(
            PERCENTAGES!AT150 &lt; 0.6,
            "NotKnown",
            "Known"
        ),
        PERCENTAGES!AT150
    )
)</f>
        <v>NotKnown</v>
      </c>
    </row>
    <row r="151">
      <c r="A151" s="1" t="str">
        <f>IF(
    ISERROR(PERCENTAGES!A151),
    "",
    IF(
        ISNUMBER(PERCENTAGES!A151),
        IF(
            PERCENTAGES!A151 &lt; 0.6,
            "NotKnown",
            "Known"
        ),
        PERCENTAGES!A151
    )
)</f>
        <v>19A-17</v>
      </c>
      <c r="B151" t="str">
        <f>IF(
    ISERROR(PERCENTAGES!B151),
    "",
    IF(
        ISNUMBER(PERCENTAGES!B151),
        IF(
            PERCENTAGES!B151 &lt; 0.6,
            "NotKnown",
            "Known"
        ),
        PERCENTAGES!B151
    )
)</f>
        <v/>
      </c>
      <c r="C151" t="str">
        <f>IF(
    ISERROR(PERCENTAGES!C151),
    "",
    IF(
        ISNUMBER(PERCENTAGES!C151),
        IF(
            PERCENTAGES!C151 &lt; 0.6,
            "NotKnown",
            "Known"
        ),
        PERCENTAGES!C151
    )
)</f>
        <v>Known</v>
      </c>
      <c r="D151" t="str">
        <f>IF(
    ISERROR(PERCENTAGES!D151),
    "",
    IF(
        ISNUMBER(PERCENTAGES!D151),
        IF(
            PERCENTAGES!D151 &lt; 0.6,
            "NotKnown",
            "Known"
        ),
        PERCENTAGES!D151
    )
)</f>
        <v>Known</v>
      </c>
      <c r="E151" t="str">
        <f>IF(
    ISERROR(PERCENTAGES!E151),
    "",
    IF(
        ISNUMBER(PERCENTAGES!E151),
        IF(
            PERCENTAGES!E151 &lt; 0.6,
            "NotKnown",
            "Known"
        ),
        PERCENTAGES!E151
    )
)</f>
        <v>Known</v>
      </c>
      <c r="F151" t="str">
        <f>IF(
    ISERROR(PERCENTAGES!F151),
    "",
    IF(
        ISNUMBER(PERCENTAGES!F151),
        IF(
            PERCENTAGES!F151 &lt; 0.6,
            "NotKnown",
            "Known"
        ),
        PERCENTAGES!F151
    )
)</f>
        <v>Known</v>
      </c>
      <c r="G151" t="str">
        <f>IF(
    ISERROR(PERCENTAGES!G151),
    "",
    IF(
        ISNUMBER(PERCENTAGES!G151),
        IF(
            PERCENTAGES!G151 &lt; 0.6,
            "NotKnown",
            "Known"
        ),
        PERCENTAGES!G151
    )
)</f>
        <v>Known</v>
      </c>
      <c r="H151" t="str">
        <f>IF(
    ISERROR(PERCENTAGES!H151),
    "",
    IF(
        ISNUMBER(PERCENTAGES!H151),
        IF(
            PERCENTAGES!H151 &lt; 0.6,
            "NotKnown",
            "Known"
        ),
        PERCENTAGES!H151
    )
)</f>
        <v>Known</v>
      </c>
      <c r="I151" t="str">
        <f>IF(
    ISERROR(PERCENTAGES!I151),
    "",
    IF(
        ISNUMBER(PERCENTAGES!I151),
        IF(
            PERCENTAGES!I151 &lt; 0.6,
            "NotKnown",
            "Known"
        ),
        PERCENTAGES!I151
    )
)</f>
        <v>Known</v>
      </c>
      <c r="J151" t="str">
        <f>IF(
    ISERROR(PERCENTAGES!J151),
    "",
    IF(
        ISNUMBER(PERCENTAGES!J151),
        IF(
            PERCENTAGES!J151 &lt; 0.6,
            "NotKnown",
            "Known"
        ),
        PERCENTAGES!J151
    )
)</f>
        <v>Known</v>
      </c>
      <c r="K151" t="str">
        <f>IF(
    ISERROR(PERCENTAGES!K151),
    "",
    IF(
        ISNUMBER(PERCENTAGES!K151),
        IF(
            PERCENTAGES!K151 &lt; 0.6,
            "NotKnown",
            "Known"
        ),
        PERCENTAGES!K151
    )
)</f>
        <v>Known</v>
      </c>
      <c r="L151" t="str">
        <f>IF(
    ISERROR(PERCENTAGES!L151),
    "",
    IF(
        ISNUMBER(PERCENTAGES!L151),
        IF(
            PERCENTAGES!L151 &lt; 0.6,
            "NotKnown",
            "Known"
        ),
        PERCENTAGES!L151
    )
)</f>
        <v>Known</v>
      </c>
      <c r="M151" t="str">
        <f>IF(
    ISERROR(PERCENTAGES!M151),
    "",
    IF(
        ISNUMBER(PERCENTAGES!M151),
        IF(
            PERCENTAGES!M151 &lt; 0.6,
            "NotKnown",
            "Known"
        ),
        PERCENTAGES!M151
    )
)</f>
        <v>Known</v>
      </c>
      <c r="N151" t="str">
        <f>IF(
    ISERROR(PERCENTAGES!N151),
    "",
    IF(
        ISNUMBER(PERCENTAGES!N151),
        IF(
            PERCENTAGES!N151 &lt; 0.6,
            "NotKnown",
            "Known"
        ),
        PERCENTAGES!N151
    )
)</f>
        <v>Known</v>
      </c>
      <c r="O151" t="str">
        <f>IF(
    ISERROR(PERCENTAGES!O151),
    "",
    IF(
        ISNUMBER(PERCENTAGES!O151),
        IF(
            PERCENTAGES!O151 &lt; 0.6,
            "NotKnown",
            "Known"
        ),
        PERCENTAGES!O151
    )
)</f>
        <v>Known</v>
      </c>
      <c r="P151" t="str">
        <f>IF(
    ISERROR(PERCENTAGES!P151),
    "",
    IF(
        ISNUMBER(PERCENTAGES!P151),
        IF(
            PERCENTAGES!P151 &lt; 0.6,
            "NotKnown",
            "Known"
        ),
        PERCENTAGES!P151
    )
)</f>
        <v/>
      </c>
      <c r="Q151" t="str">
        <f>IF(
    ISERROR(PERCENTAGES!Q151),
    "",
    IF(
        ISNUMBER(PERCENTAGES!Q151),
        IF(
            PERCENTAGES!Q151 &lt; 0.6,
            "NotKnown",
            "Known"
        ),
        PERCENTAGES!Q151
    )
)</f>
        <v/>
      </c>
      <c r="R151" t="str">
        <f>IF(
    ISERROR(PERCENTAGES!R151),
    "",
    IF(
        ISNUMBER(PERCENTAGES!R151),
        IF(
            PERCENTAGES!R151 &lt; 0.6,
            "NotKnown",
            "Known"
        ),
        PERCENTAGES!R151
    )
)</f>
        <v>Known</v>
      </c>
      <c r="S151" t="str">
        <f>IF(
    ISERROR(PERCENTAGES!S151),
    "",
    IF(
        ISNUMBER(PERCENTAGES!S151),
        IF(
            PERCENTAGES!S151 &lt; 0.6,
            "NotKnown",
            "Known"
        ),
        PERCENTAGES!S151
    )
)</f>
        <v>Known</v>
      </c>
      <c r="T151" t="str">
        <f>IF(
    ISERROR(PERCENTAGES!T151),
    "",
    IF(
        ISNUMBER(PERCENTAGES!T151),
        IF(
            PERCENTAGES!T151 &lt; 0.6,
            "NotKnown",
            "Known"
        ),
        PERCENTAGES!T151
    )
)</f>
        <v>Known</v>
      </c>
      <c r="U151" t="str">
        <f>IF(
    ISERROR(PERCENTAGES!U151),
    "",
    IF(
        ISNUMBER(PERCENTAGES!U151),
        IF(
            PERCENTAGES!U151 &lt; 0.6,
            "NotKnown",
            "Known"
        ),
        PERCENTAGES!U151
    )
)</f>
        <v>Known</v>
      </c>
      <c r="V151" t="str">
        <f>IF(
    ISERROR(PERCENTAGES!V151),
    "",
    IF(
        ISNUMBER(PERCENTAGES!V151),
        IF(
            PERCENTAGES!V151 &lt; 0.6,
            "NotKnown",
            "Known"
        ),
        PERCENTAGES!V151
    )
)</f>
        <v>Known</v>
      </c>
      <c r="W151" t="str">
        <f>IF(
    ISERROR(PERCENTAGES!W151),
    "",
    IF(
        ISNUMBER(PERCENTAGES!W151),
        IF(
            PERCENTAGES!W151 &lt; 0.6,
            "NotKnown",
            "Known"
        ),
        PERCENTAGES!W151
    )
)</f>
        <v>Known</v>
      </c>
      <c r="X151" t="str">
        <f>IF(
    ISERROR(PERCENTAGES!X151),
    "",
    IF(
        ISNUMBER(PERCENTAGES!X151),
        IF(
            PERCENTAGES!X151 &lt; 0.6,
            "NotKnown",
            "Known"
        ),
        PERCENTAGES!X151
    )
)</f>
        <v>Known</v>
      </c>
      <c r="Y151" t="str">
        <f>IF(
    ISERROR(PERCENTAGES!Y151),
    "",
    IF(
        ISNUMBER(PERCENTAGES!Y151),
        IF(
            PERCENTAGES!Y151 &lt; 0.6,
            "NotKnown",
            "Known"
        ),
        PERCENTAGES!Y151
    )
)</f>
        <v>Known</v>
      </c>
      <c r="Z151" t="str">
        <f>IF(
    ISERROR(PERCENTAGES!Z151),
    "",
    IF(
        ISNUMBER(PERCENTAGES!Z151),
        IF(
            PERCENTAGES!Z151 &lt; 0.6,
            "NotKnown",
            "Known"
        ),
        PERCENTAGES!Z151
    )
)</f>
        <v>Known</v>
      </c>
      <c r="AA151" t="str">
        <f>IF(
    ISERROR(PERCENTAGES!AA151),
    "",
    IF(
        ISNUMBER(PERCENTAGES!AA151),
        IF(
            PERCENTAGES!AA151 &lt; 0.6,
            "NotKnown",
            "Known"
        ),
        PERCENTAGES!AA151
    )
)</f>
        <v>Known</v>
      </c>
      <c r="AB151" t="str">
        <f>IF(
    ISERROR(PERCENTAGES!AB151),
    "",
    IF(
        ISNUMBER(PERCENTAGES!AB151),
        IF(
            PERCENTAGES!AB151 &lt; 0.6,
            "NotKnown",
            "Known"
        ),
        PERCENTAGES!AB151
    )
)</f>
        <v>Known</v>
      </c>
      <c r="AC151" t="str">
        <f>IF(
    ISERROR(PERCENTAGES!AC151),
    "",
    IF(
        ISNUMBER(PERCENTAGES!AC151),
        IF(
            PERCENTAGES!AC151 &lt; 0.6,
            "NotKnown",
            "Known"
        ),
        PERCENTAGES!AC151
    )
)</f>
        <v>Known</v>
      </c>
      <c r="AD151" t="str">
        <f>IF(
    ISERROR(PERCENTAGES!AD151),
    "",
    IF(
        ISNUMBER(PERCENTAGES!AD151),
        IF(
            PERCENTAGES!AD151 &lt; 0.6,
            "NotKnown",
            "Known"
        ),
        PERCENTAGES!AD151
    )
)</f>
        <v/>
      </c>
      <c r="AE151" t="str">
        <f>IF(
    ISERROR(PERCENTAGES!AE151),
    "",
    IF(
        ISNUMBER(PERCENTAGES!AE151),
        IF(
            PERCENTAGES!AE151 &lt; 0.6,
            "NotKnown",
            "Known"
        ),
        PERCENTAGES!AE151
    )
)</f>
        <v/>
      </c>
      <c r="AF151" t="str">
        <f>IF(
    ISERROR(PERCENTAGES!AF151),
    "",
    IF(
        ISNUMBER(PERCENTAGES!AF151),
        IF(
            PERCENTAGES!AF151 &lt; 0.6,
            "NotKnown",
            "Known"
        ),
        PERCENTAGES!AF151
    )
)</f>
        <v>Known</v>
      </c>
      <c r="AG151" t="str">
        <f>IF(
    ISERROR(PERCENTAGES!AG151),
    "",
    IF(
        ISNUMBER(PERCENTAGES!AG151),
        IF(
            PERCENTAGES!AG151 &lt; 0.6,
            "NotKnown",
            "Known"
        ),
        PERCENTAGES!AG151
    )
)</f>
        <v>Known</v>
      </c>
      <c r="AH151" t="str">
        <f>IF(
    ISERROR(PERCENTAGES!AH151),
    "",
    IF(
        ISNUMBER(PERCENTAGES!AH151),
        IF(
            PERCENTAGES!AH151 &lt; 0.6,
            "NotKnown",
            "Known"
        ),
        PERCENTAGES!AH151
    )
)</f>
        <v>Known</v>
      </c>
      <c r="AI151" t="str">
        <f>IF(
    ISERROR(PERCENTAGES!AI151),
    "",
    IF(
        ISNUMBER(PERCENTAGES!AI151),
        IF(
            PERCENTAGES!AI151 &lt; 0.6,
            "NotKnown",
            "Known"
        ),
        PERCENTAGES!AI151
    )
)</f>
        <v>NotKnown</v>
      </c>
      <c r="AJ151" t="str">
        <f>IF(
    ISERROR(PERCENTAGES!AJ151),
    "",
    IF(
        ISNUMBER(PERCENTAGES!AJ151),
        IF(
            PERCENTAGES!AJ151 &lt; 0.6,
            "NotKnown",
            "Known"
        ),
        PERCENTAGES!AJ151
    )
)</f>
        <v/>
      </c>
      <c r="AK151" t="str">
        <f>IF(
    ISERROR(PERCENTAGES!AK151),
    "",
    IF(
        ISNUMBER(PERCENTAGES!AK151),
        IF(
            PERCENTAGES!AK151 &lt; 0.6,
            "NotKnown",
            "Known"
        ),
        PERCENTAGES!AK151
    )
)</f>
        <v>Known</v>
      </c>
      <c r="AL151" t="str">
        <f>IF(
    ISERROR(PERCENTAGES!AL151),
    "",
    IF(
        ISNUMBER(PERCENTAGES!AL151),
        IF(
            PERCENTAGES!AL151 &lt; 0.6,
            "NotKnown",
            "Known"
        ),
        PERCENTAGES!AL151
    )
)</f>
        <v>Known</v>
      </c>
      <c r="AM151" t="str">
        <f>IF(
    ISERROR(PERCENTAGES!AM151),
    "",
    IF(
        ISNUMBER(PERCENTAGES!AM151),
        IF(
            PERCENTAGES!AM151 &lt; 0.6,
            "NotKnown",
            "Known"
        ),
        PERCENTAGES!AM151
    )
)</f>
        <v/>
      </c>
      <c r="AN151" t="str">
        <f>IF(
    ISERROR(PERCENTAGES!AN151),
    "",
    IF(
        ISNUMBER(PERCENTAGES!AN151),
        IF(
            PERCENTAGES!AN151 &lt; 0.6,
            "NotKnown",
            "Known"
        ),
        PERCENTAGES!AN151
    )
)</f>
        <v/>
      </c>
      <c r="AO151" t="str">
        <f>IF(
    ISERROR(PERCENTAGES!AO151),
    "",
    IF(
        ISNUMBER(PERCENTAGES!AO151),
        IF(
            PERCENTAGES!AO151 &lt; 0.6,
            "NotKnown",
            "Known"
        ),
        PERCENTAGES!AO151
    )
)</f>
        <v/>
      </c>
      <c r="AP151" t="str">
        <f>IF(
    ISERROR(PERCENTAGES!AP151),
    "",
    IF(
        ISNUMBER(PERCENTAGES!AP151),
        IF(
            PERCENTAGES!AP151 &lt; 0.6,
            "NotKnown",
            "Known"
        ),
        PERCENTAGES!AP151
    )
)</f>
        <v>Known</v>
      </c>
      <c r="AQ151" t="str">
        <f>IF(
    ISERROR(PERCENTAGES!AQ151),
    "",
    IF(
        ISNUMBER(PERCENTAGES!AQ151),
        IF(
            PERCENTAGES!AQ151 &lt; 0.6,
            "NotKnown",
            "Known"
        ),
        PERCENTAGES!AQ151
    )
)</f>
        <v/>
      </c>
      <c r="AR151" t="str">
        <f>IF(
    ISERROR(PERCENTAGES!AR151),
    "",
    IF(
        ISNUMBER(PERCENTAGES!AR151),
        IF(
            PERCENTAGES!AR151 &lt; 0.6,
            "NotKnown",
            "Known"
        ),
        PERCENTAGES!AR151
    )
)</f>
        <v>Known</v>
      </c>
      <c r="AS151" t="str">
        <f>IF(
    ISERROR(PERCENTAGES!AS151),
    "",
    IF(
        ISNUMBER(PERCENTAGES!AS151),
        IF(
            PERCENTAGES!AS151 &lt; 0.6,
            "NotKnown",
            "Known"
        ),
        PERCENTAGES!AS151
    )
)</f>
        <v>Known</v>
      </c>
      <c r="AT151" t="str">
        <f>IF(
    ISERROR(PERCENTAGES!AT151),
    "",
    IF(
        ISNUMBER(PERCENTAGES!AT151),
        IF(
            PERCENTAGES!AT151 &lt; 0.6,
            "NotKnown",
            "Known"
        ),
        PERCENTAGES!AT151
    )
)</f>
        <v>Known</v>
      </c>
    </row>
    <row r="152">
      <c r="A152" s="1" t="str">
        <f>IF(
    ISERROR(PERCENTAGES!A152),
    "",
    IF(
        ISNUMBER(PERCENTAGES!A152),
        IF(
            PERCENTAGES!A152 &lt; 0.6,
            "NotKnown",
            "Known"
        ),
        PERCENTAGES!A152
    )
)</f>
        <v>19A-18</v>
      </c>
      <c r="B152" t="str">
        <f>IF(
    ISERROR(PERCENTAGES!B152),
    "",
    IF(
        ISNUMBER(PERCENTAGES!B152),
        IF(
            PERCENTAGES!B152 &lt; 0.6,
            "NotKnown",
            "Known"
        ),
        PERCENTAGES!B152
    )
)</f>
        <v/>
      </c>
      <c r="C152" t="str">
        <f>IF(
    ISERROR(PERCENTAGES!C152),
    "",
    IF(
        ISNUMBER(PERCENTAGES!C152),
        IF(
            PERCENTAGES!C152 &lt; 0.6,
            "NotKnown",
            "Known"
        ),
        PERCENTAGES!C152
    )
)</f>
        <v>NotKnown</v>
      </c>
      <c r="D152" t="str">
        <f>IF(
    ISERROR(PERCENTAGES!D152),
    "",
    IF(
        ISNUMBER(PERCENTAGES!D152),
        IF(
            PERCENTAGES!D152 &lt; 0.6,
            "NotKnown",
            "Known"
        ),
        PERCENTAGES!D152
    )
)</f>
        <v>NotKnown</v>
      </c>
      <c r="E152" t="str">
        <f>IF(
    ISERROR(PERCENTAGES!E152),
    "",
    IF(
        ISNUMBER(PERCENTAGES!E152),
        IF(
            PERCENTAGES!E152 &lt; 0.6,
            "NotKnown",
            "Known"
        ),
        PERCENTAGES!E152
    )
)</f>
        <v>Known</v>
      </c>
      <c r="F152" t="str">
        <f>IF(
    ISERROR(PERCENTAGES!F152),
    "",
    IF(
        ISNUMBER(PERCENTAGES!F152),
        IF(
            PERCENTAGES!F152 &lt; 0.6,
            "NotKnown",
            "Known"
        ),
        PERCENTAGES!F152
    )
)</f>
        <v>Known</v>
      </c>
      <c r="G152" t="str">
        <f>IF(
    ISERROR(PERCENTAGES!G152),
    "",
    IF(
        ISNUMBER(PERCENTAGES!G152),
        IF(
            PERCENTAGES!G152 &lt; 0.6,
            "NotKnown",
            "Known"
        ),
        PERCENTAGES!G152
    )
)</f>
        <v>NotKnown</v>
      </c>
      <c r="H152" t="str">
        <f>IF(
    ISERROR(PERCENTAGES!H152),
    "",
    IF(
        ISNUMBER(PERCENTAGES!H152),
        IF(
            PERCENTAGES!H152 &lt; 0.6,
            "NotKnown",
            "Known"
        ),
        PERCENTAGES!H152
    )
)</f>
        <v>NotKnown</v>
      </c>
      <c r="I152" t="str">
        <f>IF(
    ISERROR(PERCENTAGES!I152),
    "",
    IF(
        ISNUMBER(PERCENTAGES!I152),
        IF(
            PERCENTAGES!I152 &lt; 0.6,
            "NotKnown",
            "Known"
        ),
        PERCENTAGES!I152
    )
)</f>
        <v>Known</v>
      </c>
      <c r="J152" t="str">
        <f>IF(
    ISERROR(PERCENTAGES!J152),
    "",
    IF(
        ISNUMBER(PERCENTAGES!J152),
        IF(
            PERCENTAGES!J152 &lt; 0.6,
            "NotKnown",
            "Known"
        ),
        PERCENTAGES!J152
    )
)</f>
        <v>NotKnown</v>
      </c>
      <c r="K152" t="str">
        <f>IF(
    ISERROR(PERCENTAGES!K152),
    "",
    IF(
        ISNUMBER(PERCENTAGES!K152),
        IF(
            PERCENTAGES!K152 &lt; 0.6,
            "NotKnown",
            "Known"
        ),
        PERCENTAGES!K152
    )
)</f>
        <v>NotKnown</v>
      </c>
      <c r="L152" t="str">
        <f>IF(
    ISERROR(PERCENTAGES!L152),
    "",
    IF(
        ISNUMBER(PERCENTAGES!L152),
        IF(
            PERCENTAGES!L152 &lt; 0.6,
            "NotKnown",
            "Known"
        ),
        PERCENTAGES!L152
    )
)</f>
        <v>Known</v>
      </c>
      <c r="M152" t="str">
        <f>IF(
    ISERROR(PERCENTAGES!M152),
    "",
    IF(
        ISNUMBER(PERCENTAGES!M152),
        IF(
            PERCENTAGES!M152 &lt; 0.6,
            "NotKnown",
            "Known"
        ),
        PERCENTAGES!M152
    )
)</f>
        <v>NotKnown</v>
      </c>
      <c r="N152" t="str">
        <f>IF(
    ISERROR(PERCENTAGES!N152),
    "",
    IF(
        ISNUMBER(PERCENTAGES!N152),
        IF(
            PERCENTAGES!N152 &lt; 0.6,
            "NotKnown",
            "Known"
        ),
        PERCENTAGES!N152
    )
)</f>
        <v>NotKnown</v>
      </c>
      <c r="O152" t="str">
        <f>IF(
    ISERROR(PERCENTAGES!O152),
    "",
    IF(
        ISNUMBER(PERCENTAGES!O152),
        IF(
            PERCENTAGES!O152 &lt; 0.6,
            "NotKnown",
            "Known"
        ),
        PERCENTAGES!O152
    )
)</f>
        <v>NotKnown</v>
      </c>
      <c r="P152" t="str">
        <f>IF(
    ISERROR(PERCENTAGES!P152),
    "",
    IF(
        ISNUMBER(PERCENTAGES!P152),
        IF(
            PERCENTAGES!P152 &lt; 0.6,
            "NotKnown",
            "Known"
        ),
        PERCENTAGES!P152
    )
)</f>
        <v/>
      </c>
      <c r="Q152" t="str">
        <f>IF(
    ISERROR(PERCENTAGES!Q152),
    "",
    IF(
        ISNUMBER(PERCENTAGES!Q152),
        IF(
            PERCENTAGES!Q152 &lt; 0.6,
            "NotKnown",
            "Known"
        ),
        PERCENTAGES!Q152
    )
)</f>
        <v/>
      </c>
      <c r="R152" t="str">
        <f>IF(
    ISERROR(PERCENTAGES!R152),
    "",
    IF(
        ISNUMBER(PERCENTAGES!R152),
        IF(
            PERCENTAGES!R152 &lt; 0.6,
            "NotKnown",
            "Known"
        ),
        PERCENTAGES!R152
    )
)</f>
        <v>NotKnown</v>
      </c>
      <c r="S152" t="str">
        <f>IF(
    ISERROR(PERCENTAGES!S152),
    "",
    IF(
        ISNUMBER(PERCENTAGES!S152),
        IF(
            PERCENTAGES!S152 &lt; 0.6,
            "NotKnown",
            "Known"
        ),
        PERCENTAGES!S152
    )
)</f>
        <v>NotKnown</v>
      </c>
      <c r="T152" t="str">
        <f>IF(
    ISERROR(PERCENTAGES!T152),
    "",
    IF(
        ISNUMBER(PERCENTAGES!T152),
        IF(
            PERCENTAGES!T152 &lt; 0.6,
            "NotKnown",
            "Known"
        ),
        PERCENTAGES!T152
    )
)</f>
        <v>NotKnown</v>
      </c>
      <c r="U152" t="str">
        <f>IF(
    ISERROR(PERCENTAGES!U152),
    "",
    IF(
        ISNUMBER(PERCENTAGES!U152),
        IF(
            PERCENTAGES!U152 &lt; 0.6,
            "NotKnown",
            "Known"
        ),
        PERCENTAGES!U152
    )
)</f>
        <v>NotKnown</v>
      </c>
      <c r="V152" t="str">
        <f>IF(
    ISERROR(PERCENTAGES!V152),
    "",
    IF(
        ISNUMBER(PERCENTAGES!V152),
        IF(
            PERCENTAGES!V152 &lt; 0.6,
            "NotKnown",
            "Known"
        ),
        PERCENTAGES!V152
    )
)</f>
        <v>NotKnown</v>
      </c>
      <c r="W152" t="str">
        <f>IF(
    ISERROR(PERCENTAGES!W152),
    "",
    IF(
        ISNUMBER(PERCENTAGES!W152),
        IF(
            PERCENTAGES!W152 &lt; 0.6,
            "NotKnown",
            "Known"
        ),
        PERCENTAGES!W152
    )
)</f>
        <v>NotKnown</v>
      </c>
      <c r="X152" t="str">
        <f>IF(
    ISERROR(PERCENTAGES!X152),
    "",
    IF(
        ISNUMBER(PERCENTAGES!X152),
        IF(
            PERCENTAGES!X152 &lt; 0.6,
            "NotKnown",
            "Known"
        ),
        PERCENTAGES!X152
    )
)</f>
        <v>NotKnown</v>
      </c>
      <c r="Y152" t="str">
        <f>IF(
    ISERROR(PERCENTAGES!Y152),
    "",
    IF(
        ISNUMBER(PERCENTAGES!Y152),
        IF(
            PERCENTAGES!Y152 &lt; 0.6,
            "NotKnown",
            "Known"
        ),
        PERCENTAGES!Y152
    )
)</f>
        <v>NotKnown</v>
      </c>
      <c r="Z152" t="str">
        <f>IF(
    ISERROR(PERCENTAGES!Z152),
    "",
    IF(
        ISNUMBER(PERCENTAGES!Z152),
        IF(
            PERCENTAGES!Z152 &lt; 0.6,
            "NotKnown",
            "Known"
        ),
        PERCENTAGES!Z152
    )
)</f>
        <v>NotKnown</v>
      </c>
      <c r="AA152" t="str">
        <f>IF(
    ISERROR(PERCENTAGES!AA152),
    "",
    IF(
        ISNUMBER(PERCENTAGES!AA152),
        IF(
            PERCENTAGES!AA152 &lt; 0.6,
            "NotKnown",
            "Known"
        ),
        PERCENTAGES!AA152
    )
)</f>
        <v>NotKnown</v>
      </c>
      <c r="AB152" t="str">
        <f>IF(
    ISERROR(PERCENTAGES!AB152),
    "",
    IF(
        ISNUMBER(PERCENTAGES!AB152),
        IF(
            PERCENTAGES!AB152 &lt; 0.6,
            "NotKnown",
            "Known"
        ),
        PERCENTAGES!AB152
    )
)</f>
        <v>NotKnown</v>
      </c>
      <c r="AC152" t="str">
        <f>IF(
    ISERROR(PERCENTAGES!AC152),
    "",
    IF(
        ISNUMBER(PERCENTAGES!AC152),
        IF(
            PERCENTAGES!AC152 &lt; 0.6,
            "NotKnown",
            "Known"
        ),
        PERCENTAGES!AC152
    )
)</f>
        <v>NotKnown</v>
      </c>
      <c r="AD152" t="str">
        <f>IF(
    ISERROR(PERCENTAGES!AD152),
    "",
    IF(
        ISNUMBER(PERCENTAGES!AD152),
        IF(
            PERCENTAGES!AD152 &lt; 0.6,
            "NotKnown",
            "Known"
        ),
        PERCENTAGES!AD152
    )
)</f>
        <v/>
      </c>
      <c r="AE152" t="str">
        <f>IF(
    ISERROR(PERCENTAGES!AE152),
    "",
    IF(
        ISNUMBER(PERCENTAGES!AE152),
        IF(
            PERCENTAGES!AE152 &lt; 0.6,
            "NotKnown",
            "Known"
        ),
        PERCENTAGES!AE152
    )
)</f>
        <v/>
      </c>
      <c r="AF152" t="str">
        <f>IF(
    ISERROR(PERCENTAGES!AF152),
    "",
    IF(
        ISNUMBER(PERCENTAGES!AF152),
        IF(
            PERCENTAGES!AF152 &lt; 0.6,
            "NotKnown",
            "Known"
        ),
        PERCENTAGES!AF152
    )
)</f>
        <v>NotKnown</v>
      </c>
      <c r="AG152" t="str">
        <f>IF(
    ISERROR(PERCENTAGES!AG152),
    "",
    IF(
        ISNUMBER(PERCENTAGES!AG152),
        IF(
            PERCENTAGES!AG152 &lt; 0.6,
            "NotKnown",
            "Known"
        ),
        PERCENTAGES!AG152
    )
)</f>
        <v>NotKnown</v>
      </c>
      <c r="AH152" t="str">
        <f>IF(
    ISERROR(PERCENTAGES!AH152),
    "",
    IF(
        ISNUMBER(PERCENTAGES!AH152),
        IF(
            PERCENTAGES!AH152 &lt; 0.6,
            "NotKnown",
            "Known"
        ),
        PERCENTAGES!AH152
    )
)</f>
        <v>NotKnown</v>
      </c>
      <c r="AI152" t="str">
        <f>IF(
    ISERROR(PERCENTAGES!AI152),
    "",
    IF(
        ISNUMBER(PERCENTAGES!AI152),
        IF(
            PERCENTAGES!AI152 &lt; 0.6,
            "NotKnown",
            "Known"
        ),
        PERCENTAGES!AI152
    )
)</f>
        <v>Known</v>
      </c>
      <c r="AJ152" t="str">
        <f>IF(
    ISERROR(PERCENTAGES!AJ152),
    "",
    IF(
        ISNUMBER(PERCENTAGES!AJ152),
        IF(
            PERCENTAGES!AJ152 &lt; 0.6,
            "NotKnown",
            "Known"
        ),
        PERCENTAGES!AJ152
    )
)</f>
        <v/>
      </c>
      <c r="AK152" t="str">
        <f>IF(
    ISERROR(PERCENTAGES!AK152),
    "",
    IF(
        ISNUMBER(PERCENTAGES!AK152),
        IF(
            PERCENTAGES!AK152 &lt; 0.6,
            "NotKnown",
            "Known"
        ),
        PERCENTAGES!AK152
    )
)</f>
        <v>NotKnown</v>
      </c>
      <c r="AL152" t="str">
        <f>IF(
    ISERROR(PERCENTAGES!AL152),
    "",
    IF(
        ISNUMBER(PERCENTAGES!AL152),
        IF(
            PERCENTAGES!AL152 &lt; 0.6,
            "NotKnown",
            "Known"
        ),
        PERCENTAGES!AL152
    )
)</f>
        <v>NotKnown</v>
      </c>
      <c r="AM152" t="str">
        <f>IF(
    ISERROR(PERCENTAGES!AM152),
    "",
    IF(
        ISNUMBER(PERCENTAGES!AM152),
        IF(
            PERCENTAGES!AM152 &lt; 0.6,
            "NotKnown",
            "Known"
        ),
        PERCENTAGES!AM152
    )
)</f>
        <v/>
      </c>
      <c r="AN152" t="str">
        <f>IF(
    ISERROR(PERCENTAGES!AN152),
    "",
    IF(
        ISNUMBER(PERCENTAGES!AN152),
        IF(
            PERCENTAGES!AN152 &lt; 0.6,
            "NotKnown",
            "Known"
        ),
        PERCENTAGES!AN152
    )
)</f>
        <v/>
      </c>
      <c r="AO152" t="str">
        <f>IF(
    ISERROR(PERCENTAGES!AO152),
    "",
    IF(
        ISNUMBER(PERCENTAGES!AO152),
        IF(
            PERCENTAGES!AO152 &lt; 0.6,
            "NotKnown",
            "Known"
        ),
        PERCENTAGES!AO152
    )
)</f>
        <v/>
      </c>
      <c r="AP152" t="str">
        <f>IF(
    ISERROR(PERCENTAGES!AP152),
    "",
    IF(
        ISNUMBER(PERCENTAGES!AP152),
        IF(
            PERCENTAGES!AP152 &lt; 0.6,
            "NotKnown",
            "Known"
        ),
        PERCENTAGES!AP152
    )
)</f>
        <v>NotKnown</v>
      </c>
      <c r="AQ152" t="str">
        <f>IF(
    ISERROR(PERCENTAGES!AQ152),
    "",
    IF(
        ISNUMBER(PERCENTAGES!AQ152),
        IF(
            PERCENTAGES!AQ152 &lt; 0.6,
            "NotKnown",
            "Known"
        ),
        PERCENTAGES!AQ152
    )
)</f>
        <v/>
      </c>
      <c r="AR152" t="str">
        <f>IF(
    ISERROR(PERCENTAGES!AR152),
    "",
    IF(
        ISNUMBER(PERCENTAGES!AR152),
        IF(
            PERCENTAGES!AR152 &lt; 0.6,
            "NotKnown",
            "Known"
        ),
        PERCENTAGES!AR152
    )
)</f>
        <v>NotKnown</v>
      </c>
      <c r="AS152" t="str">
        <f>IF(
    ISERROR(PERCENTAGES!AS152),
    "",
    IF(
        ISNUMBER(PERCENTAGES!AS152),
        IF(
            PERCENTAGES!AS152 &lt; 0.6,
            "NotKnown",
            "Known"
        ),
        PERCENTAGES!AS152
    )
)</f>
        <v>Known</v>
      </c>
      <c r="AT152" t="str">
        <f>IF(
    ISERROR(PERCENTAGES!AT152),
    "",
    IF(
        ISNUMBER(PERCENTAGES!AT152),
        IF(
            PERCENTAGES!AT152 &lt; 0.6,
            "NotKnown",
            "Known"
        ),
        PERCENTAGES!AT152
    )
)</f>
        <v>NotKnown</v>
      </c>
    </row>
    <row r="153">
      <c r="A153" s="1" t="str">
        <f>IF(
    ISERROR(PERCENTAGES!A153),
    "",
    IF(
        ISNUMBER(PERCENTAGES!A153),
        IF(
            PERCENTAGES!A153 &lt; 0.6,
            "NotKnown",
            "Known"
        ),
        PERCENTAGES!A153
    )
)</f>
        <v>19A-19</v>
      </c>
      <c r="B153" t="str">
        <f>IF(
    ISERROR(PERCENTAGES!B153),
    "",
    IF(
        ISNUMBER(PERCENTAGES!B153),
        IF(
            PERCENTAGES!B153 &lt; 0.6,
            "NotKnown",
            "Known"
        ),
        PERCENTAGES!B153
    )
)</f>
        <v/>
      </c>
      <c r="C153" t="str">
        <f>IF(
    ISERROR(PERCENTAGES!C153),
    "",
    IF(
        ISNUMBER(PERCENTAGES!C153),
        IF(
            PERCENTAGES!C153 &lt; 0.6,
            "NotKnown",
            "Known"
        ),
        PERCENTAGES!C153
    )
)</f>
        <v>Known</v>
      </c>
      <c r="D153" t="str">
        <f>IF(
    ISERROR(PERCENTAGES!D153),
    "",
    IF(
        ISNUMBER(PERCENTAGES!D153),
        IF(
            PERCENTAGES!D153 &lt; 0.6,
            "NotKnown",
            "Known"
        ),
        PERCENTAGES!D153
    )
)</f>
        <v>NotKnown</v>
      </c>
      <c r="E153" t="str">
        <f>IF(
    ISERROR(PERCENTAGES!E153),
    "",
    IF(
        ISNUMBER(PERCENTAGES!E153),
        IF(
            PERCENTAGES!E153 &lt; 0.6,
            "NotKnown",
            "Known"
        ),
        PERCENTAGES!E153
    )
)</f>
        <v>NotKnown</v>
      </c>
      <c r="F153" t="str">
        <f>IF(
    ISERROR(PERCENTAGES!F153),
    "",
    IF(
        ISNUMBER(PERCENTAGES!F153),
        IF(
            PERCENTAGES!F153 &lt; 0.6,
            "NotKnown",
            "Known"
        ),
        PERCENTAGES!F153
    )
)</f>
        <v>Known</v>
      </c>
      <c r="G153" t="str">
        <f>IF(
    ISERROR(PERCENTAGES!G153),
    "",
    IF(
        ISNUMBER(PERCENTAGES!G153),
        IF(
            PERCENTAGES!G153 &lt; 0.6,
            "NotKnown",
            "Known"
        ),
        PERCENTAGES!G153
    )
)</f>
        <v>Known</v>
      </c>
      <c r="H153" t="str">
        <f>IF(
    ISERROR(PERCENTAGES!H153),
    "",
    IF(
        ISNUMBER(PERCENTAGES!H153),
        IF(
            PERCENTAGES!H153 &lt; 0.6,
            "NotKnown",
            "Known"
        ),
        PERCENTAGES!H153
    )
)</f>
        <v>Known</v>
      </c>
      <c r="I153" t="str">
        <f>IF(
    ISERROR(PERCENTAGES!I153),
    "",
    IF(
        ISNUMBER(PERCENTAGES!I153),
        IF(
            PERCENTAGES!I153 &lt; 0.6,
            "NotKnown",
            "Known"
        ),
        PERCENTAGES!I153
    )
)</f>
        <v>Known</v>
      </c>
      <c r="J153" t="str">
        <f>IF(
    ISERROR(PERCENTAGES!J153),
    "",
    IF(
        ISNUMBER(PERCENTAGES!J153),
        IF(
            PERCENTAGES!J153 &lt; 0.6,
            "NotKnown",
            "Known"
        ),
        PERCENTAGES!J153
    )
)</f>
        <v>Known</v>
      </c>
      <c r="K153" t="str">
        <f>IF(
    ISERROR(PERCENTAGES!K153),
    "",
    IF(
        ISNUMBER(PERCENTAGES!K153),
        IF(
            PERCENTAGES!K153 &lt; 0.6,
            "NotKnown",
            "Known"
        ),
        PERCENTAGES!K153
    )
)</f>
        <v>Known</v>
      </c>
      <c r="L153" t="str">
        <f>IF(
    ISERROR(PERCENTAGES!L153),
    "",
    IF(
        ISNUMBER(PERCENTAGES!L153),
        IF(
            PERCENTAGES!L153 &lt; 0.6,
            "NotKnown",
            "Known"
        ),
        PERCENTAGES!L153
    )
)</f>
        <v>Known</v>
      </c>
      <c r="M153" t="str">
        <f>IF(
    ISERROR(PERCENTAGES!M153),
    "",
    IF(
        ISNUMBER(PERCENTAGES!M153),
        IF(
            PERCENTAGES!M153 &lt; 0.6,
            "NotKnown",
            "Known"
        ),
        PERCENTAGES!M153
    )
)</f>
        <v>Known</v>
      </c>
      <c r="N153" t="str">
        <f>IF(
    ISERROR(PERCENTAGES!N153),
    "",
    IF(
        ISNUMBER(PERCENTAGES!N153),
        IF(
            PERCENTAGES!N153 &lt; 0.6,
            "NotKnown",
            "Known"
        ),
        PERCENTAGES!N153
    )
)</f>
        <v>NotKnown</v>
      </c>
      <c r="O153" t="str">
        <f>IF(
    ISERROR(PERCENTAGES!O153),
    "",
    IF(
        ISNUMBER(PERCENTAGES!O153),
        IF(
            PERCENTAGES!O153 &lt; 0.6,
            "NotKnown",
            "Known"
        ),
        PERCENTAGES!O153
    )
)</f>
        <v>Known</v>
      </c>
      <c r="P153" t="str">
        <f>IF(
    ISERROR(PERCENTAGES!P153),
    "",
    IF(
        ISNUMBER(PERCENTAGES!P153),
        IF(
            PERCENTAGES!P153 &lt; 0.6,
            "NotKnown",
            "Known"
        ),
        PERCENTAGES!P153
    )
)</f>
        <v/>
      </c>
      <c r="Q153" t="str">
        <f>IF(
    ISERROR(PERCENTAGES!Q153),
    "",
    IF(
        ISNUMBER(PERCENTAGES!Q153),
        IF(
            PERCENTAGES!Q153 &lt; 0.6,
            "NotKnown",
            "Known"
        ),
        PERCENTAGES!Q153
    )
)</f>
        <v/>
      </c>
      <c r="R153" t="str">
        <f>IF(
    ISERROR(PERCENTAGES!R153),
    "",
    IF(
        ISNUMBER(PERCENTAGES!R153),
        IF(
            PERCENTAGES!R153 &lt; 0.6,
            "NotKnown",
            "Known"
        ),
        PERCENTAGES!R153
    )
)</f>
        <v>Known</v>
      </c>
      <c r="S153" t="str">
        <f>IF(
    ISERROR(PERCENTAGES!S153),
    "",
    IF(
        ISNUMBER(PERCENTAGES!S153),
        IF(
            PERCENTAGES!S153 &lt; 0.6,
            "NotKnown",
            "Known"
        ),
        PERCENTAGES!S153
    )
)</f>
        <v>Known</v>
      </c>
      <c r="T153" t="str">
        <f>IF(
    ISERROR(PERCENTAGES!T153),
    "",
    IF(
        ISNUMBER(PERCENTAGES!T153),
        IF(
            PERCENTAGES!T153 &lt; 0.6,
            "NotKnown",
            "Known"
        ),
        PERCENTAGES!T153
    )
)</f>
        <v>Known</v>
      </c>
      <c r="U153" t="str">
        <f>IF(
    ISERROR(PERCENTAGES!U153),
    "",
    IF(
        ISNUMBER(PERCENTAGES!U153),
        IF(
            PERCENTAGES!U153 &lt; 0.6,
            "NotKnown",
            "Known"
        ),
        PERCENTAGES!U153
    )
)</f>
        <v>Known</v>
      </c>
      <c r="V153" t="str">
        <f>IF(
    ISERROR(PERCENTAGES!V153),
    "",
    IF(
        ISNUMBER(PERCENTAGES!V153),
        IF(
            PERCENTAGES!V153 &lt; 0.6,
            "NotKnown",
            "Known"
        ),
        PERCENTAGES!V153
    )
)</f>
        <v>Known</v>
      </c>
      <c r="W153" t="str">
        <f>IF(
    ISERROR(PERCENTAGES!W153),
    "",
    IF(
        ISNUMBER(PERCENTAGES!W153),
        IF(
            PERCENTAGES!W153 &lt; 0.6,
            "NotKnown",
            "Known"
        ),
        PERCENTAGES!W153
    )
)</f>
        <v>Known</v>
      </c>
      <c r="X153" t="str">
        <f>IF(
    ISERROR(PERCENTAGES!X153),
    "",
    IF(
        ISNUMBER(PERCENTAGES!X153),
        IF(
            PERCENTAGES!X153 &lt; 0.6,
            "NotKnown",
            "Known"
        ),
        PERCENTAGES!X153
    )
)</f>
        <v>Known</v>
      </c>
      <c r="Y153" t="str">
        <f>IF(
    ISERROR(PERCENTAGES!Y153),
    "",
    IF(
        ISNUMBER(PERCENTAGES!Y153),
        IF(
            PERCENTAGES!Y153 &lt; 0.6,
            "NotKnown",
            "Known"
        ),
        PERCENTAGES!Y153
    )
)</f>
        <v>Known</v>
      </c>
      <c r="Z153" t="str">
        <f>IF(
    ISERROR(PERCENTAGES!Z153),
    "",
    IF(
        ISNUMBER(PERCENTAGES!Z153),
        IF(
            PERCENTAGES!Z153 &lt; 0.6,
            "NotKnown",
            "Known"
        ),
        PERCENTAGES!Z153
    )
)</f>
        <v>Known</v>
      </c>
      <c r="AA153" t="str">
        <f>IF(
    ISERROR(PERCENTAGES!AA153),
    "",
    IF(
        ISNUMBER(PERCENTAGES!AA153),
        IF(
            PERCENTAGES!AA153 &lt; 0.6,
            "NotKnown",
            "Known"
        ),
        PERCENTAGES!AA153
    )
)</f>
        <v>Known</v>
      </c>
      <c r="AB153" t="str">
        <f>IF(
    ISERROR(PERCENTAGES!AB153),
    "",
    IF(
        ISNUMBER(PERCENTAGES!AB153),
        IF(
            PERCENTAGES!AB153 &lt; 0.6,
            "NotKnown",
            "Known"
        ),
        PERCENTAGES!AB153
    )
)</f>
        <v>Known</v>
      </c>
      <c r="AC153" t="str">
        <f>IF(
    ISERROR(PERCENTAGES!AC153),
    "",
    IF(
        ISNUMBER(PERCENTAGES!AC153),
        IF(
            PERCENTAGES!AC153 &lt; 0.6,
            "NotKnown",
            "Known"
        ),
        PERCENTAGES!AC153
    )
)</f>
        <v>Known</v>
      </c>
      <c r="AD153" t="str">
        <f>IF(
    ISERROR(PERCENTAGES!AD153),
    "",
    IF(
        ISNUMBER(PERCENTAGES!AD153),
        IF(
            PERCENTAGES!AD153 &lt; 0.6,
            "NotKnown",
            "Known"
        ),
        PERCENTAGES!AD153
    )
)</f>
        <v/>
      </c>
      <c r="AE153" t="str">
        <f>IF(
    ISERROR(PERCENTAGES!AE153),
    "",
    IF(
        ISNUMBER(PERCENTAGES!AE153),
        IF(
            PERCENTAGES!AE153 &lt; 0.6,
            "NotKnown",
            "Known"
        ),
        PERCENTAGES!AE153
    )
)</f>
        <v/>
      </c>
      <c r="AF153" t="str">
        <f>IF(
    ISERROR(PERCENTAGES!AF153),
    "",
    IF(
        ISNUMBER(PERCENTAGES!AF153),
        IF(
            PERCENTAGES!AF153 &lt; 0.6,
            "NotKnown",
            "Known"
        ),
        PERCENTAGES!AF153
    )
)</f>
        <v>Known</v>
      </c>
      <c r="AG153" t="str">
        <f>IF(
    ISERROR(PERCENTAGES!AG153),
    "",
    IF(
        ISNUMBER(PERCENTAGES!AG153),
        IF(
            PERCENTAGES!AG153 &lt; 0.6,
            "NotKnown",
            "Known"
        ),
        PERCENTAGES!AG153
    )
)</f>
        <v>Known</v>
      </c>
      <c r="AH153" t="str">
        <f>IF(
    ISERROR(PERCENTAGES!AH153),
    "",
    IF(
        ISNUMBER(PERCENTAGES!AH153),
        IF(
            PERCENTAGES!AH153 &lt; 0.6,
            "NotKnown",
            "Known"
        ),
        PERCENTAGES!AH153
    )
)</f>
        <v>Known</v>
      </c>
      <c r="AI153" t="str">
        <f>IF(
    ISERROR(PERCENTAGES!AI153),
    "",
    IF(
        ISNUMBER(PERCENTAGES!AI153),
        IF(
            PERCENTAGES!AI153 &lt; 0.6,
            "NotKnown",
            "Known"
        ),
        PERCENTAGES!AI153
    )
)</f>
        <v>Known</v>
      </c>
      <c r="AJ153" t="str">
        <f>IF(
    ISERROR(PERCENTAGES!AJ153),
    "",
    IF(
        ISNUMBER(PERCENTAGES!AJ153),
        IF(
            PERCENTAGES!AJ153 &lt; 0.6,
            "NotKnown",
            "Known"
        ),
        PERCENTAGES!AJ153
    )
)</f>
        <v/>
      </c>
      <c r="AK153" t="str">
        <f>IF(
    ISERROR(PERCENTAGES!AK153),
    "",
    IF(
        ISNUMBER(PERCENTAGES!AK153),
        IF(
            PERCENTAGES!AK153 &lt; 0.6,
            "NotKnown",
            "Known"
        ),
        PERCENTAGES!AK153
    )
)</f>
        <v>Known</v>
      </c>
      <c r="AL153" t="str">
        <f>IF(
    ISERROR(PERCENTAGES!AL153),
    "",
    IF(
        ISNUMBER(PERCENTAGES!AL153),
        IF(
            PERCENTAGES!AL153 &lt; 0.6,
            "NotKnown",
            "Known"
        ),
        PERCENTAGES!AL153
    )
)</f>
        <v>Known</v>
      </c>
      <c r="AM153" t="str">
        <f>IF(
    ISERROR(PERCENTAGES!AM153),
    "",
    IF(
        ISNUMBER(PERCENTAGES!AM153),
        IF(
            PERCENTAGES!AM153 &lt; 0.6,
            "NotKnown",
            "Known"
        ),
        PERCENTAGES!AM153
    )
)</f>
        <v/>
      </c>
      <c r="AN153" t="str">
        <f>IF(
    ISERROR(PERCENTAGES!AN153),
    "",
    IF(
        ISNUMBER(PERCENTAGES!AN153),
        IF(
            PERCENTAGES!AN153 &lt; 0.6,
            "NotKnown",
            "Known"
        ),
        PERCENTAGES!AN153
    )
)</f>
        <v/>
      </c>
      <c r="AO153" t="str">
        <f>IF(
    ISERROR(PERCENTAGES!AO153),
    "",
    IF(
        ISNUMBER(PERCENTAGES!AO153),
        IF(
            PERCENTAGES!AO153 &lt; 0.6,
            "NotKnown",
            "Known"
        ),
        PERCENTAGES!AO153
    )
)</f>
        <v/>
      </c>
      <c r="AP153" t="str">
        <f>IF(
    ISERROR(PERCENTAGES!AP153),
    "",
    IF(
        ISNUMBER(PERCENTAGES!AP153),
        IF(
            PERCENTAGES!AP153 &lt; 0.6,
            "NotKnown",
            "Known"
        ),
        PERCENTAGES!AP153
    )
)</f>
        <v>Known</v>
      </c>
      <c r="AQ153" t="str">
        <f>IF(
    ISERROR(PERCENTAGES!AQ153),
    "",
    IF(
        ISNUMBER(PERCENTAGES!AQ153),
        IF(
            PERCENTAGES!AQ153 &lt; 0.6,
            "NotKnown",
            "Known"
        ),
        PERCENTAGES!AQ153
    )
)</f>
        <v/>
      </c>
      <c r="AR153" t="str">
        <f>IF(
    ISERROR(PERCENTAGES!AR153),
    "",
    IF(
        ISNUMBER(PERCENTAGES!AR153),
        IF(
            PERCENTAGES!AR153 &lt; 0.6,
            "NotKnown",
            "Known"
        ),
        PERCENTAGES!AR153
    )
)</f>
        <v>Known</v>
      </c>
      <c r="AS153" t="str">
        <f>IF(
    ISERROR(PERCENTAGES!AS153),
    "",
    IF(
        ISNUMBER(PERCENTAGES!AS153),
        IF(
            PERCENTAGES!AS153 &lt; 0.6,
            "NotKnown",
            "Known"
        ),
        PERCENTAGES!AS153
    )
)</f>
        <v>Known</v>
      </c>
      <c r="AT153" t="str">
        <f>IF(
    ISERROR(PERCENTAGES!AT153),
    "",
    IF(
        ISNUMBER(PERCENTAGES!AT153),
        IF(
            PERCENTAGES!AT153 &lt; 0.6,
            "NotKnown",
            "Known"
        ),
        PERCENTAGES!AT153
    )
)</f>
        <v>Known</v>
      </c>
    </row>
    <row r="154">
      <c r="A154" s="1" t="str">
        <f>IF(
    ISERROR(PERCENTAGES!A154),
    "",
    IF(
        ISNUMBER(PERCENTAGES!A154),
        IF(
            PERCENTAGES!A154 &lt; 0.6,
            "NotKnown",
            "Known"
        ),
        PERCENTAGES!A154
    )
)</f>
        <v>19A-20</v>
      </c>
      <c r="B154" t="str">
        <f>IF(
    ISERROR(PERCENTAGES!B154),
    "",
    IF(
        ISNUMBER(PERCENTAGES!B154),
        IF(
            PERCENTAGES!B154 &lt; 0.6,
            "NotKnown",
            "Known"
        ),
        PERCENTAGES!B154
    )
)</f>
        <v/>
      </c>
      <c r="C154" t="str">
        <f>IF(
    ISERROR(PERCENTAGES!C154),
    "",
    IF(
        ISNUMBER(PERCENTAGES!C154),
        IF(
            PERCENTAGES!C154 &lt; 0.6,
            "NotKnown",
            "Known"
        ),
        PERCENTAGES!C154
    )
)</f>
        <v>Known</v>
      </c>
      <c r="D154" t="str">
        <f>IF(
    ISERROR(PERCENTAGES!D154),
    "",
    IF(
        ISNUMBER(PERCENTAGES!D154),
        IF(
            PERCENTAGES!D154 &lt; 0.6,
            "NotKnown",
            "Known"
        ),
        PERCENTAGES!D154
    )
)</f>
        <v>Known</v>
      </c>
      <c r="E154" t="str">
        <f>IF(
    ISERROR(PERCENTAGES!E154),
    "",
    IF(
        ISNUMBER(PERCENTAGES!E154),
        IF(
            PERCENTAGES!E154 &lt; 0.6,
            "NotKnown",
            "Known"
        ),
        PERCENTAGES!E154
    )
)</f>
        <v>NotKnown</v>
      </c>
      <c r="F154" t="str">
        <f>IF(
    ISERROR(PERCENTAGES!F154),
    "",
    IF(
        ISNUMBER(PERCENTAGES!F154),
        IF(
            PERCENTAGES!F154 &lt; 0.6,
            "NotKnown",
            "Known"
        ),
        PERCENTAGES!F154
    )
)</f>
        <v>Known</v>
      </c>
      <c r="G154" t="str">
        <f>IF(
    ISERROR(PERCENTAGES!G154),
    "",
    IF(
        ISNUMBER(PERCENTAGES!G154),
        IF(
            PERCENTAGES!G154 &lt; 0.6,
            "NotKnown",
            "Known"
        ),
        PERCENTAGES!G154
    )
)</f>
        <v>Known</v>
      </c>
      <c r="H154" t="str">
        <f>IF(
    ISERROR(PERCENTAGES!H154),
    "",
    IF(
        ISNUMBER(PERCENTAGES!H154),
        IF(
            PERCENTAGES!H154 &lt; 0.6,
            "NotKnown",
            "Known"
        ),
        PERCENTAGES!H154
    )
)</f>
        <v>NotKnown</v>
      </c>
      <c r="I154" t="str">
        <f>IF(
    ISERROR(PERCENTAGES!I154),
    "",
    IF(
        ISNUMBER(PERCENTAGES!I154),
        IF(
            PERCENTAGES!I154 &lt; 0.6,
            "NotKnown",
            "Known"
        ),
        PERCENTAGES!I154
    )
)</f>
        <v>Known</v>
      </c>
      <c r="J154" t="str">
        <f>IF(
    ISERROR(PERCENTAGES!J154),
    "",
    IF(
        ISNUMBER(PERCENTAGES!J154),
        IF(
            PERCENTAGES!J154 &lt; 0.6,
            "NotKnown",
            "Known"
        ),
        PERCENTAGES!J154
    )
)</f>
        <v>Known</v>
      </c>
      <c r="K154" t="str">
        <f>IF(
    ISERROR(PERCENTAGES!K154),
    "",
    IF(
        ISNUMBER(PERCENTAGES!K154),
        IF(
            PERCENTAGES!K154 &lt; 0.6,
            "NotKnown",
            "Known"
        ),
        PERCENTAGES!K154
    )
)</f>
        <v>Known</v>
      </c>
      <c r="L154" t="str">
        <f>IF(
    ISERROR(PERCENTAGES!L154),
    "",
    IF(
        ISNUMBER(PERCENTAGES!L154),
        IF(
            PERCENTAGES!L154 &lt; 0.6,
            "NotKnown",
            "Known"
        ),
        PERCENTAGES!L154
    )
)</f>
        <v>Known</v>
      </c>
      <c r="M154" t="str">
        <f>IF(
    ISERROR(PERCENTAGES!M154),
    "",
    IF(
        ISNUMBER(PERCENTAGES!M154),
        IF(
            PERCENTAGES!M154 &lt; 0.6,
            "NotKnown",
            "Known"
        ),
        PERCENTAGES!M154
    )
)</f>
        <v>Known</v>
      </c>
      <c r="N154" t="str">
        <f>IF(
    ISERROR(PERCENTAGES!N154),
    "",
    IF(
        ISNUMBER(PERCENTAGES!N154),
        IF(
            PERCENTAGES!N154 &lt; 0.6,
            "NotKnown",
            "Known"
        ),
        PERCENTAGES!N154
    )
)</f>
        <v>NotKnown</v>
      </c>
      <c r="O154" t="str">
        <f>IF(
    ISERROR(PERCENTAGES!O154),
    "",
    IF(
        ISNUMBER(PERCENTAGES!O154),
        IF(
            PERCENTAGES!O154 &lt; 0.6,
            "NotKnown",
            "Known"
        ),
        PERCENTAGES!O154
    )
)</f>
        <v>Known</v>
      </c>
      <c r="P154" t="str">
        <f>IF(
    ISERROR(PERCENTAGES!P154),
    "",
    IF(
        ISNUMBER(PERCENTAGES!P154),
        IF(
            PERCENTAGES!P154 &lt; 0.6,
            "NotKnown",
            "Known"
        ),
        PERCENTAGES!P154
    )
)</f>
        <v/>
      </c>
      <c r="Q154" t="str">
        <f>IF(
    ISERROR(PERCENTAGES!Q154),
    "",
    IF(
        ISNUMBER(PERCENTAGES!Q154),
        IF(
            PERCENTAGES!Q154 &lt; 0.6,
            "NotKnown",
            "Known"
        ),
        PERCENTAGES!Q154
    )
)</f>
        <v/>
      </c>
      <c r="R154" t="str">
        <f>IF(
    ISERROR(PERCENTAGES!R154),
    "",
    IF(
        ISNUMBER(PERCENTAGES!R154),
        IF(
            PERCENTAGES!R154 &lt; 0.6,
            "NotKnown",
            "Known"
        ),
        PERCENTAGES!R154
    )
)</f>
        <v>Known</v>
      </c>
      <c r="S154" t="str">
        <f>IF(
    ISERROR(PERCENTAGES!S154),
    "",
    IF(
        ISNUMBER(PERCENTAGES!S154),
        IF(
            PERCENTAGES!S154 &lt; 0.6,
            "NotKnown",
            "Known"
        ),
        PERCENTAGES!S154
    )
)</f>
        <v>Known</v>
      </c>
      <c r="T154" t="str">
        <f>IF(
    ISERROR(PERCENTAGES!T154),
    "",
    IF(
        ISNUMBER(PERCENTAGES!T154),
        IF(
            PERCENTAGES!T154 &lt; 0.6,
            "NotKnown",
            "Known"
        ),
        PERCENTAGES!T154
    )
)</f>
        <v>Known</v>
      </c>
      <c r="U154" t="str">
        <f>IF(
    ISERROR(PERCENTAGES!U154),
    "",
    IF(
        ISNUMBER(PERCENTAGES!U154),
        IF(
            PERCENTAGES!U154 &lt; 0.6,
            "NotKnown",
            "Known"
        ),
        PERCENTAGES!U154
    )
)</f>
        <v>Known</v>
      </c>
      <c r="V154" t="str">
        <f>IF(
    ISERROR(PERCENTAGES!V154),
    "",
    IF(
        ISNUMBER(PERCENTAGES!V154),
        IF(
            PERCENTAGES!V154 &lt; 0.6,
            "NotKnown",
            "Known"
        ),
        PERCENTAGES!V154
    )
)</f>
        <v>Known</v>
      </c>
      <c r="W154" t="str">
        <f>IF(
    ISERROR(PERCENTAGES!W154),
    "",
    IF(
        ISNUMBER(PERCENTAGES!W154),
        IF(
            PERCENTAGES!W154 &lt; 0.6,
            "NotKnown",
            "Known"
        ),
        PERCENTAGES!W154
    )
)</f>
        <v>Known</v>
      </c>
      <c r="X154" t="str">
        <f>IF(
    ISERROR(PERCENTAGES!X154),
    "",
    IF(
        ISNUMBER(PERCENTAGES!X154),
        IF(
            PERCENTAGES!X154 &lt; 0.6,
            "NotKnown",
            "Known"
        ),
        PERCENTAGES!X154
    )
)</f>
        <v>Known</v>
      </c>
      <c r="Y154" t="str">
        <f>IF(
    ISERROR(PERCENTAGES!Y154),
    "",
    IF(
        ISNUMBER(PERCENTAGES!Y154),
        IF(
            PERCENTAGES!Y154 &lt; 0.6,
            "NotKnown",
            "Known"
        ),
        PERCENTAGES!Y154
    )
)</f>
        <v>NotKnown</v>
      </c>
      <c r="Z154" t="str">
        <f>IF(
    ISERROR(PERCENTAGES!Z154),
    "",
    IF(
        ISNUMBER(PERCENTAGES!Z154),
        IF(
            PERCENTAGES!Z154 &lt; 0.6,
            "NotKnown",
            "Known"
        ),
        PERCENTAGES!Z154
    )
)</f>
        <v>Known</v>
      </c>
      <c r="AA154" t="str">
        <f>IF(
    ISERROR(PERCENTAGES!AA154),
    "",
    IF(
        ISNUMBER(PERCENTAGES!AA154),
        IF(
            PERCENTAGES!AA154 &lt; 0.6,
            "NotKnown",
            "Known"
        ),
        PERCENTAGES!AA154
    )
)</f>
        <v>Known</v>
      </c>
      <c r="AB154" t="str">
        <f>IF(
    ISERROR(PERCENTAGES!AB154),
    "",
    IF(
        ISNUMBER(PERCENTAGES!AB154),
        IF(
            PERCENTAGES!AB154 &lt; 0.6,
            "NotKnown",
            "Known"
        ),
        PERCENTAGES!AB154
    )
)</f>
        <v>Known</v>
      </c>
      <c r="AC154" t="str">
        <f>IF(
    ISERROR(PERCENTAGES!AC154),
    "",
    IF(
        ISNUMBER(PERCENTAGES!AC154),
        IF(
            PERCENTAGES!AC154 &lt; 0.6,
            "NotKnown",
            "Known"
        ),
        PERCENTAGES!AC154
    )
)</f>
        <v>Known</v>
      </c>
      <c r="AD154" t="str">
        <f>IF(
    ISERROR(PERCENTAGES!AD154),
    "",
    IF(
        ISNUMBER(PERCENTAGES!AD154),
        IF(
            PERCENTAGES!AD154 &lt; 0.6,
            "NotKnown",
            "Known"
        ),
        PERCENTAGES!AD154
    )
)</f>
        <v/>
      </c>
      <c r="AE154" t="str">
        <f>IF(
    ISERROR(PERCENTAGES!AE154),
    "",
    IF(
        ISNUMBER(PERCENTAGES!AE154),
        IF(
            PERCENTAGES!AE154 &lt; 0.6,
            "NotKnown",
            "Known"
        ),
        PERCENTAGES!AE154
    )
)</f>
        <v/>
      </c>
      <c r="AF154" t="str">
        <f>IF(
    ISERROR(PERCENTAGES!AF154),
    "",
    IF(
        ISNUMBER(PERCENTAGES!AF154),
        IF(
            PERCENTAGES!AF154 &lt; 0.6,
            "NotKnown",
            "Known"
        ),
        PERCENTAGES!AF154
    )
)</f>
        <v>Known</v>
      </c>
      <c r="AG154" t="str">
        <f>IF(
    ISERROR(PERCENTAGES!AG154),
    "",
    IF(
        ISNUMBER(PERCENTAGES!AG154),
        IF(
            PERCENTAGES!AG154 &lt; 0.6,
            "NotKnown",
            "Known"
        ),
        PERCENTAGES!AG154
    )
)</f>
        <v>Known</v>
      </c>
      <c r="AH154" t="str">
        <f>IF(
    ISERROR(PERCENTAGES!AH154),
    "",
    IF(
        ISNUMBER(PERCENTAGES!AH154),
        IF(
            PERCENTAGES!AH154 &lt; 0.6,
            "NotKnown",
            "Known"
        ),
        PERCENTAGES!AH154
    )
)</f>
        <v>Known</v>
      </c>
      <c r="AI154" t="str">
        <f>IF(
    ISERROR(PERCENTAGES!AI154),
    "",
    IF(
        ISNUMBER(PERCENTAGES!AI154),
        IF(
            PERCENTAGES!AI154 &lt; 0.6,
            "NotKnown",
            "Known"
        ),
        PERCENTAGES!AI154
    )
)</f>
        <v>Known</v>
      </c>
      <c r="AJ154" t="str">
        <f>IF(
    ISERROR(PERCENTAGES!AJ154),
    "",
    IF(
        ISNUMBER(PERCENTAGES!AJ154),
        IF(
            PERCENTAGES!AJ154 &lt; 0.6,
            "NotKnown",
            "Known"
        ),
        PERCENTAGES!AJ154
    )
)</f>
        <v/>
      </c>
      <c r="AK154" t="str">
        <f>IF(
    ISERROR(PERCENTAGES!AK154),
    "",
    IF(
        ISNUMBER(PERCENTAGES!AK154),
        IF(
            PERCENTAGES!AK154 &lt; 0.6,
            "NotKnown",
            "Known"
        ),
        PERCENTAGES!AK154
    )
)</f>
        <v>Known</v>
      </c>
      <c r="AL154" t="str">
        <f>IF(
    ISERROR(PERCENTAGES!AL154),
    "",
    IF(
        ISNUMBER(PERCENTAGES!AL154),
        IF(
            PERCENTAGES!AL154 &lt; 0.6,
            "NotKnown",
            "Known"
        ),
        PERCENTAGES!AL154
    )
)</f>
        <v>Known</v>
      </c>
      <c r="AM154" t="str">
        <f>IF(
    ISERROR(PERCENTAGES!AM154),
    "",
    IF(
        ISNUMBER(PERCENTAGES!AM154),
        IF(
            PERCENTAGES!AM154 &lt; 0.6,
            "NotKnown",
            "Known"
        ),
        PERCENTAGES!AM154
    )
)</f>
        <v/>
      </c>
      <c r="AN154" t="str">
        <f>IF(
    ISERROR(PERCENTAGES!AN154),
    "",
    IF(
        ISNUMBER(PERCENTAGES!AN154),
        IF(
            PERCENTAGES!AN154 &lt; 0.6,
            "NotKnown",
            "Known"
        ),
        PERCENTAGES!AN154
    )
)</f>
        <v/>
      </c>
      <c r="AO154" t="str">
        <f>IF(
    ISERROR(PERCENTAGES!AO154),
    "",
    IF(
        ISNUMBER(PERCENTAGES!AO154),
        IF(
            PERCENTAGES!AO154 &lt; 0.6,
            "NotKnown",
            "Known"
        ),
        PERCENTAGES!AO154
    )
)</f>
        <v/>
      </c>
      <c r="AP154" t="str">
        <f>IF(
    ISERROR(PERCENTAGES!AP154),
    "",
    IF(
        ISNUMBER(PERCENTAGES!AP154),
        IF(
            PERCENTAGES!AP154 &lt; 0.6,
            "NotKnown",
            "Known"
        ),
        PERCENTAGES!AP154
    )
)</f>
        <v>Known</v>
      </c>
      <c r="AQ154" t="str">
        <f>IF(
    ISERROR(PERCENTAGES!AQ154),
    "",
    IF(
        ISNUMBER(PERCENTAGES!AQ154),
        IF(
            PERCENTAGES!AQ154 &lt; 0.6,
            "NotKnown",
            "Known"
        ),
        PERCENTAGES!AQ154
    )
)</f>
        <v/>
      </c>
      <c r="AR154" t="str">
        <f>IF(
    ISERROR(PERCENTAGES!AR154),
    "",
    IF(
        ISNUMBER(PERCENTAGES!AR154),
        IF(
            PERCENTAGES!AR154 &lt; 0.6,
            "NotKnown",
            "Known"
        ),
        PERCENTAGES!AR154
    )
)</f>
        <v>Known</v>
      </c>
      <c r="AS154" t="str">
        <f>IF(
    ISERROR(PERCENTAGES!AS154),
    "",
    IF(
        ISNUMBER(PERCENTAGES!AS154),
        IF(
            PERCENTAGES!AS154 &lt; 0.6,
            "NotKnown",
            "Known"
        ),
        PERCENTAGES!AS154
    )
)</f>
        <v>Known</v>
      </c>
      <c r="AT154" t="str">
        <f>IF(
    ISERROR(PERCENTAGES!AT154),
    "",
    IF(
        ISNUMBER(PERCENTAGES!AT154),
        IF(
            PERCENTAGES!AT154 &lt; 0.6,
            "NotKnown",
            "Known"
        ),
        PERCENTAGES!AT154
    )
)</f>
        <v>Known</v>
      </c>
    </row>
    <row r="155">
      <c r="A155" s="1" t="str">
        <f>IF(
    ISERROR(PERCENTAGES!A155),
    "",
    IF(
        ISNUMBER(PERCENTAGES!A155),
        IF(
            PERCENTAGES!A155 &lt; 0.6,
            "NotKnown",
            "Known"
        ),
        PERCENTAGES!A155
    )
)</f>
        <v>19A-21</v>
      </c>
      <c r="B155" t="str">
        <f>IF(
    ISERROR(PERCENTAGES!B155),
    "",
    IF(
        ISNUMBER(PERCENTAGES!B155),
        IF(
            PERCENTAGES!B155 &lt; 0.6,
            "NotKnown",
            "Known"
        ),
        PERCENTAGES!B155
    )
)</f>
        <v/>
      </c>
      <c r="C155" t="str">
        <f>IF(
    ISERROR(PERCENTAGES!C155),
    "",
    IF(
        ISNUMBER(PERCENTAGES!C155),
        IF(
            PERCENTAGES!C155 &lt; 0.6,
            "NotKnown",
            "Known"
        ),
        PERCENTAGES!C155
    )
)</f>
        <v>NotKnown</v>
      </c>
      <c r="D155" t="str">
        <f>IF(
    ISERROR(PERCENTAGES!D155),
    "",
    IF(
        ISNUMBER(PERCENTAGES!D155),
        IF(
            PERCENTAGES!D155 &lt; 0.6,
            "NotKnown",
            "Known"
        ),
        PERCENTAGES!D155
    )
)</f>
        <v>NotKnown</v>
      </c>
      <c r="E155" t="str">
        <f>IF(
    ISERROR(PERCENTAGES!E155),
    "",
    IF(
        ISNUMBER(PERCENTAGES!E155),
        IF(
            PERCENTAGES!E155 &lt; 0.6,
            "NotKnown",
            "Known"
        ),
        PERCENTAGES!E155
    )
)</f>
        <v>Known</v>
      </c>
      <c r="F155" t="str">
        <f>IF(
    ISERROR(PERCENTAGES!F155),
    "",
    IF(
        ISNUMBER(PERCENTAGES!F155),
        IF(
            PERCENTAGES!F155 &lt; 0.6,
            "NotKnown",
            "Known"
        ),
        PERCENTAGES!F155
    )
)</f>
        <v>NotKnown</v>
      </c>
      <c r="G155" t="str">
        <f>IF(
    ISERROR(PERCENTAGES!G155),
    "",
    IF(
        ISNUMBER(PERCENTAGES!G155),
        IF(
            PERCENTAGES!G155 &lt; 0.6,
            "NotKnown",
            "Known"
        ),
        PERCENTAGES!G155
    )
)</f>
        <v>NotKnown</v>
      </c>
      <c r="H155" t="str">
        <f>IF(
    ISERROR(PERCENTAGES!H155),
    "",
    IF(
        ISNUMBER(PERCENTAGES!H155),
        IF(
            PERCENTAGES!H155 &lt; 0.6,
            "NotKnown",
            "Known"
        ),
        PERCENTAGES!H155
    )
)</f>
        <v>NotKnown</v>
      </c>
      <c r="I155" t="str">
        <f>IF(
    ISERROR(PERCENTAGES!I155),
    "",
    IF(
        ISNUMBER(PERCENTAGES!I155),
        IF(
            PERCENTAGES!I155 &lt; 0.6,
            "NotKnown",
            "Known"
        ),
        PERCENTAGES!I155
    )
)</f>
        <v>NotKnown</v>
      </c>
      <c r="J155" t="str">
        <f>IF(
    ISERROR(PERCENTAGES!J155),
    "",
    IF(
        ISNUMBER(PERCENTAGES!J155),
        IF(
            PERCENTAGES!J155 &lt; 0.6,
            "NotKnown",
            "Known"
        ),
        PERCENTAGES!J155
    )
)</f>
        <v>NotKnown</v>
      </c>
      <c r="K155" t="str">
        <f>IF(
    ISERROR(PERCENTAGES!K155),
    "",
    IF(
        ISNUMBER(PERCENTAGES!K155),
        IF(
            PERCENTAGES!K155 &lt; 0.6,
            "NotKnown",
            "Known"
        ),
        PERCENTAGES!K155
    )
)</f>
        <v>NotKnown</v>
      </c>
      <c r="L155" t="str">
        <f>IF(
    ISERROR(PERCENTAGES!L155),
    "",
    IF(
        ISNUMBER(PERCENTAGES!L155),
        IF(
            PERCENTAGES!L155 &lt; 0.6,
            "NotKnown",
            "Known"
        ),
        PERCENTAGES!L155
    )
)</f>
        <v>NotKnown</v>
      </c>
      <c r="M155" t="str">
        <f>IF(
    ISERROR(PERCENTAGES!M155),
    "",
    IF(
        ISNUMBER(PERCENTAGES!M155),
        IF(
            PERCENTAGES!M155 &lt; 0.6,
            "NotKnown",
            "Known"
        ),
        PERCENTAGES!M155
    )
)</f>
        <v>NotKnown</v>
      </c>
      <c r="N155" t="str">
        <f>IF(
    ISERROR(PERCENTAGES!N155),
    "",
    IF(
        ISNUMBER(PERCENTAGES!N155),
        IF(
            PERCENTAGES!N155 &lt; 0.6,
            "NotKnown",
            "Known"
        ),
        PERCENTAGES!N155
    )
)</f>
        <v>NotKnown</v>
      </c>
      <c r="O155" t="str">
        <f>IF(
    ISERROR(PERCENTAGES!O155),
    "",
    IF(
        ISNUMBER(PERCENTAGES!O155),
        IF(
            PERCENTAGES!O155 &lt; 0.6,
            "NotKnown",
            "Known"
        ),
        PERCENTAGES!O155
    )
)</f>
        <v>NotKnown</v>
      </c>
      <c r="P155" t="str">
        <f>IF(
    ISERROR(PERCENTAGES!P155),
    "",
    IF(
        ISNUMBER(PERCENTAGES!P155),
        IF(
            PERCENTAGES!P155 &lt; 0.6,
            "NotKnown",
            "Known"
        ),
        PERCENTAGES!P155
    )
)</f>
        <v/>
      </c>
      <c r="Q155" t="str">
        <f>IF(
    ISERROR(PERCENTAGES!Q155),
    "",
    IF(
        ISNUMBER(PERCENTAGES!Q155),
        IF(
            PERCENTAGES!Q155 &lt; 0.6,
            "NotKnown",
            "Known"
        ),
        PERCENTAGES!Q155
    )
)</f>
        <v/>
      </c>
      <c r="R155" t="str">
        <f>IF(
    ISERROR(PERCENTAGES!R155),
    "",
    IF(
        ISNUMBER(PERCENTAGES!R155),
        IF(
            PERCENTAGES!R155 &lt; 0.6,
            "NotKnown",
            "Known"
        ),
        PERCENTAGES!R155
    )
)</f>
        <v>NotKnown</v>
      </c>
      <c r="S155" t="str">
        <f>IF(
    ISERROR(PERCENTAGES!S155),
    "",
    IF(
        ISNUMBER(PERCENTAGES!S155),
        IF(
            PERCENTAGES!S155 &lt; 0.6,
            "NotKnown",
            "Known"
        ),
        PERCENTAGES!S155
    )
)</f>
        <v>NotKnown</v>
      </c>
      <c r="T155" t="str">
        <f>IF(
    ISERROR(PERCENTAGES!T155),
    "",
    IF(
        ISNUMBER(PERCENTAGES!T155),
        IF(
            PERCENTAGES!T155 &lt; 0.6,
            "NotKnown",
            "Known"
        ),
        PERCENTAGES!T155
    )
)</f>
        <v>NotKnown</v>
      </c>
      <c r="U155" t="str">
        <f>IF(
    ISERROR(PERCENTAGES!U155),
    "",
    IF(
        ISNUMBER(PERCENTAGES!U155),
        IF(
            PERCENTAGES!U155 &lt; 0.6,
            "NotKnown",
            "Known"
        ),
        PERCENTAGES!U155
    )
)</f>
        <v>NotKnown</v>
      </c>
      <c r="V155" t="str">
        <f>IF(
    ISERROR(PERCENTAGES!V155),
    "",
    IF(
        ISNUMBER(PERCENTAGES!V155),
        IF(
            PERCENTAGES!V155 &lt; 0.6,
            "NotKnown",
            "Known"
        ),
        PERCENTAGES!V155
    )
)</f>
        <v>NotKnown</v>
      </c>
      <c r="W155" t="str">
        <f>IF(
    ISERROR(PERCENTAGES!W155),
    "",
    IF(
        ISNUMBER(PERCENTAGES!W155),
        IF(
            PERCENTAGES!W155 &lt; 0.6,
            "NotKnown",
            "Known"
        ),
        PERCENTAGES!W155
    )
)</f>
        <v>NotKnown</v>
      </c>
      <c r="X155" t="str">
        <f>IF(
    ISERROR(PERCENTAGES!X155),
    "",
    IF(
        ISNUMBER(PERCENTAGES!X155),
        IF(
            PERCENTAGES!X155 &lt; 0.6,
            "NotKnown",
            "Known"
        ),
        PERCENTAGES!X155
    )
)</f>
        <v>NotKnown</v>
      </c>
      <c r="Y155" t="str">
        <f>IF(
    ISERROR(PERCENTAGES!Y155),
    "",
    IF(
        ISNUMBER(PERCENTAGES!Y155),
        IF(
            PERCENTAGES!Y155 &lt; 0.6,
            "NotKnown",
            "Known"
        ),
        PERCENTAGES!Y155
    )
)</f>
        <v>NotKnown</v>
      </c>
      <c r="Z155" t="str">
        <f>IF(
    ISERROR(PERCENTAGES!Z155),
    "",
    IF(
        ISNUMBER(PERCENTAGES!Z155),
        IF(
            PERCENTAGES!Z155 &lt; 0.6,
            "NotKnown",
            "Known"
        ),
        PERCENTAGES!Z155
    )
)</f>
        <v>NotKnown</v>
      </c>
      <c r="AA155" t="str">
        <f>IF(
    ISERROR(PERCENTAGES!AA155),
    "",
    IF(
        ISNUMBER(PERCENTAGES!AA155),
        IF(
            PERCENTAGES!AA155 &lt; 0.6,
            "NotKnown",
            "Known"
        ),
        PERCENTAGES!AA155
    )
)</f>
        <v>NotKnown</v>
      </c>
      <c r="AB155" t="str">
        <f>IF(
    ISERROR(PERCENTAGES!AB155),
    "",
    IF(
        ISNUMBER(PERCENTAGES!AB155),
        IF(
            PERCENTAGES!AB155 &lt; 0.6,
            "NotKnown",
            "Known"
        ),
        PERCENTAGES!AB155
    )
)</f>
        <v>NotKnown</v>
      </c>
      <c r="AC155" t="str">
        <f>IF(
    ISERROR(PERCENTAGES!AC155),
    "",
    IF(
        ISNUMBER(PERCENTAGES!AC155),
        IF(
            PERCENTAGES!AC155 &lt; 0.6,
            "NotKnown",
            "Known"
        ),
        PERCENTAGES!AC155
    )
)</f>
        <v>NotKnown</v>
      </c>
      <c r="AD155" t="str">
        <f>IF(
    ISERROR(PERCENTAGES!AD155),
    "",
    IF(
        ISNUMBER(PERCENTAGES!AD155),
        IF(
            PERCENTAGES!AD155 &lt; 0.6,
            "NotKnown",
            "Known"
        ),
        PERCENTAGES!AD155
    )
)</f>
        <v/>
      </c>
      <c r="AE155" t="str">
        <f>IF(
    ISERROR(PERCENTAGES!AE155),
    "",
    IF(
        ISNUMBER(PERCENTAGES!AE155),
        IF(
            PERCENTAGES!AE155 &lt; 0.6,
            "NotKnown",
            "Known"
        ),
        PERCENTAGES!AE155
    )
)</f>
        <v/>
      </c>
      <c r="AF155" t="str">
        <f>IF(
    ISERROR(PERCENTAGES!AF155),
    "",
    IF(
        ISNUMBER(PERCENTAGES!AF155),
        IF(
            PERCENTAGES!AF155 &lt; 0.6,
            "NotKnown",
            "Known"
        ),
        PERCENTAGES!AF155
    )
)</f>
        <v>NotKnown</v>
      </c>
      <c r="AG155" t="str">
        <f>IF(
    ISERROR(PERCENTAGES!AG155),
    "",
    IF(
        ISNUMBER(PERCENTAGES!AG155),
        IF(
            PERCENTAGES!AG155 &lt; 0.6,
            "NotKnown",
            "Known"
        ),
        PERCENTAGES!AG155
    )
)</f>
        <v>NotKnown</v>
      </c>
      <c r="AH155" t="str">
        <f>IF(
    ISERROR(PERCENTAGES!AH155),
    "",
    IF(
        ISNUMBER(PERCENTAGES!AH155),
        IF(
            PERCENTAGES!AH155 &lt; 0.6,
            "NotKnown",
            "Known"
        ),
        PERCENTAGES!AH155
    )
)</f>
        <v>NotKnown</v>
      </c>
      <c r="AI155" t="str">
        <f>IF(
    ISERROR(PERCENTAGES!AI155),
    "",
    IF(
        ISNUMBER(PERCENTAGES!AI155),
        IF(
            PERCENTAGES!AI155 &lt; 0.6,
            "NotKnown",
            "Known"
        ),
        PERCENTAGES!AI155
    )
)</f>
        <v>NotKnown</v>
      </c>
      <c r="AJ155" t="str">
        <f>IF(
    ISERROR(PERCENTAGES!AJ155),
    "",
    IF(
        ISNUMBER(PERCENTAGES!AJ155),
        IF(
            PERCENTAGES!AJ155 &lt; 0.6,
            "NotKnown",
            "Known"
        ),
        PERCENTAGES!AJ155
    )
)</f>
        <v/>
      </c>
      <c r="AK155" t="str">
        <f>IF(
    ISERROR(PERCENTAGES!AK155),
    "",
    IF(
        ISNUMBER(PERCENTAGES!AK155),
        IF(
            PERCENTAGES!AK155 &lt; 0.6,
            "NotKnown",
            "Known"
        ),
        PERCENTAGES!AK155
    )
)</f>
        <v>NotKnown</v>
      </c>
      <c r="AL155" t="str">
        <f>IF(
    ISERROR(PERCENTAGES!AL155),
    "",
    IF(
        ISNUMBER(PERCENTAGES!AL155),
        IF(
            PERCENTAGES!AL155 &lt; 0.6,
            "NotKnown",
            "Known"
        ),
        PERCENTAGES!AL155
    )
)</f>
        <v>Known</v>
      </c>
      <c r="AM155" t="str">
        <f>IF(
    ISERROR(PERCENTAGES!AM155),
    "",
    IF(
        ISNUMBER(PERCENTAGES!AM155),
        IF(
            PERCENTAGES!AM155 &lt; 0.6,
            "NotKnown",
            "Known"
        ),
        PERCENTAGES!AM155
    )
)</f>
        <v/>
      </c>
      <c r="AN155" t="str">
        <f>IF(
    ISERROR(PERCENTAGES!AN155),
    "",
    IF(
        ISNUMBER(PERCENTAGES!AN155),
        IF(
            PERCENTAGES!AN155 &lt; 0.6,
            "NotKnown",
            "Known"
        ),
        PERCENTAGES!AN155
    )
)</f>
        <v/>
      </c>
      <c r="AO155" t="str">
        <f>IF(
    ISERROR(PERCENTAGES!AO155),
    "",
    IF(
        ISNUMBER(PERCENTAGES!AO155),
        IF(
            PERCENTAGES!AO155 &lt; 0.6,
            "NotKnown",
            "Known"
        ),
        PERCENTAGES!AO155
    )
)</f>
        <v/>
      </c>
      <c r="AP155" t="str">
        <f>IF(
    ISERROR(PERCENTAGES!AP155),
    "",
    IF(
        ISNUMBER(PERCENTAGES!AP155),
        IF(
            PERCENTAGES!AP155 &lt; 0.6,
            "NotKnown",
            "Known"
        ),
        PERCENTAGES!AP155
    )
)</f>
        <v>NotKnown</v>
      </c>
      <c r="AQ155" t="str">
        <f>IF(
    ISERROR(PERCENTAGES!AQ155),
    "",
    IF(
        ISNUMBER(PERCENTAGES!AQ155),
        IF(
            PERCENTAGES!AQ155 &lt; 0.6,
            "NotKnown",
            "Known"
        ),
        PERCENTAGES!AQ155
    )
)</f>
        <v/>
      </c>
      <c r="AR155" t="str">
        <f>IF(
    ISERROR(PERCENTAGES!AR155),
    "",
    IF(
        ISNUMBER(PERCENTAGES!AR155),
        IF(
            PERCENTAGES!AR155 &lt; 0.6,
            "NotKnown",
            "Known"
        ),
        PERCENTAGES!AR155
    )
)</f>
        <v>NotKnown</v>
      </c>
      <c r="AS155" t="str">
        <f>IF(
    ISERROR(PERCENTAGES!AS155),
    "",
    IF(
        ISNUMBER(PERCENTAGES!AS155),
        IF(
            PERCENTAGES!AS155 &lt; 0.6,
            "NotKnown",
            "Known"
        ),
        PERCENTAGES!AS155
    )
)</f>
        <v>Known</v>
      </c>
      <c r="AT155" t="str">
        <f>IF(
    ISERROR(PERCENTAGES!AT155),
    "",
    IF(
        ISNUMBER(PERCENTAGES!AT155),
        IF(
            PERCENTAGES!AT155 &lt; 0.6,
            "NotKnown",
            "Known"
        ),
        PERCENTAGES!AT155
    )
)</f>
        <v>NotKnown</v>
      </c>
    </row>
    <row r="156">
      <c r="A156" s="1" t="str">
        <f>IF(
    ISERROR(PERCENTAGES!A156),
    "",
    IF(
        ISNUMBER(PERCENTAGES!A156),
        IF(
            PERCENTAGES!A156 &lt; 0.6,
            "NotKnown",
            "Known"
        ),
        PERCENTAGES!A156
    )
)</f>
        <v>19B-1</v>
      </c>
      <c r="B156" t="str">
        <f>IF(
    ISERROR(PERCENTAGES!B156),
    "",
    IF(
        ISNUMBER(PERCENTAGES!B156),
        IF(
            PERCENTAGES!B156 &lt; 0.6,
            "NotKnown",
            "Known"
        ),
        PERCENTAGES!B156
    )
)</f>
        <v/>
      </c>
      <c r="C156" t="str">
        <f>IF(
    ISERROR(PERCENTAGES!C156),
    "",
    IF(
        ISNUMBER(PERCENTAGES!C156),
        IF(
            PERCENTAGES!C156 &lt; 0.6,
            "NotKnown",
            "Known"
        ),
        PERCENTAGES!C156
    )
)</f>
        <v>Known</v>
      </c>
      <c r="D156" t="str">
        <f>IF(
    ISERROR(PERCENTAGES!D156),
    "",
    IF(
        ISNUMBER(PERCENTAGES!D156),
        IF(
            PERCENTAGES!D156 &lt; 0.6,
            "NotKnown",
            "Known"
        ),
        PERCENTAGES!D156
    )
)</f>
        <v>NotKnown</v>
      </c>
      <c r="E156" t="str">
        <f>IF(
    ISERROR(PERCENTAGES!E156),
    "",
    IF(
        ISNUMBER(PERCENTAGES!E156),
        IF(
            PERCENTAGES!E156 &lt; 0.6,
            "NotKnown",
            "Known"
        ),
        PERCENTAGES!E156
    )
)</f>
        <v>NotKnown</v>
      </c>
      <c r="F156" t="str">
        <f>IF(
    ISERROR(PERCENTAGES!F156),
    "",
    IF(
        ISNUMBER(PERCENTAGES!F156),
        IF(
            PERCENTAGES!F156 &lt; 0.6,
            "NotKnown",
            "Known"
        ),
        PERCENTAGES!F156
    )
)</f>
        <v>Known</v>
      </c>
      <c r="G156" t="str">
        <f>IF(
    ISERROR(PERCENTAGES!G156),
    "",
    IF(
        ISNUMBER(PERCENTAGES!G156),
        IF(
            PERCENTAGES!G156 &lt; 0.6,
            "NotKnown",
            "Known"
        ),
        PERCENTAGES!G156
    )
)</f>
        <v>Known</v>
      </c>
      <c r="H156" t="str">
        <f>IF(
    ISERROR(PERCENTAGES!H156),
    "",
    IF(
        ISNUMBER(PERCENTAGES!H156),
        IF(
            PERCENTAGES!H156 &lt; 0.6,
            "NotKnown",
            "Known"
        ),
        PERCENTAGES!H156
    )
)</f>
        <v>NotKnown</v>
      </c>
      <c r="I156" t="str">
        <f>IF(
    ISERROR(PERCENTAGES!I156),
    "",
    IF(
        ISNUMBER(PERCENTAGES!I156),
        IF(
            PERCENTAGES!I156 &lt; 0.6,
            "NotKnown",
            "Known"
        ),
        PERCENTAGES!I156
    )
)</f>
        <v>Known</v>
      </c>
      <c r="J156" t="str">
        <f>IF(
    ISERROR(PERCENTAGES!J156),
    "",
    IF(
        ISNUMBER(PERCENTAGES!J156),
        IF(
            PERCENTAGES!J156 &lt; 0.6,
            "NotKnown",
            "Known"
        ),
        PERCENTAGES!J156
    )
)</f>
        <v>Known</v>
      </c>
      <c r="K156" t="str">
        <f>IF(
    ISERROR(PERCENTAGES!K156),
    "",
    IF(
        ISNUMBER(PERCENTAGES!K156),
        IF(
            PERCENTAGES!K156 &lt; 0.6,
            "NotKnown",
            "Known"
        ),
        PERCENTAGES!K156
    )
)</f>
        <v>Known</v>
      </c>
      <c r="L156" t="str">
        <f>IF(
    ISERROR(PERCENTAGES!L156),
    "",
    IF(
        ISNUMBER(PERCENTAGES!L156),
        IF(
            PERCENTAGES!L156 &lt; 0.6,
            "NotKnown",
            "Known"
        ),
        PERCENTAGES!L156
    )
)</f>
        <v>Known</v>
      </c>
      <c r="M156" t="str">
        <f>IF(
    ISERROR(PERCENTAGES!M156),
    "",
    IF(
        ISNUMBER(PERCENTAGES!M156),
        IF(
            PERCENTAGES!M156 &lt; 0.6,
            "NotKnown",
            "Known"
        ),
        PERCENTAGES!M156
    )
)</f>
        <v>Known</v>
      </c>
      <c r="N156" t="str">
        <f>IF(
    ISERROR(PERCENTAGES!N156),
    "",
    IF(
        ISNUMBER(PERCENTAGES!N156),
        IF(
            PERCENTAGES!N156 &lt; 0.6,
            "NotKnown",
            "Known"
        ),
        PERCENTAGES!N156
    )
)</f>
        <v>NotKnown</v>
      </c>
      <c r="O156" t="str">
        <f>IF(
    ISERROR(PERCENTAGES!O156),
    "",
    IF(
        ISNUMBER(PERCENTAGES!O156),
        IF(
            PERCENTAGES!O156 &lt; 0.6,
            "NotKnown",
            "Known"
        ),
        PERCENTAGES!O156
    )
)</f>
        <v>Known</v>
      </c>
      <c r="P156" t="str">
        <f>IF(
    ISERROR(PERCENTAGES!P156),
    "",
    IF(
        ISNUMBER(PERCENTAGES!P156),
        IF(
            PERCENTAGES!P156 &lt; 0.6,
            "NotKnown",
            "Known"
        ),
        PERCENTAGES!P156
    )
)</f>
        <v/>
      </c>
      <c r="Q156" t="str">
        <f>IF(
    ISERROR(PERCENTAGES!Q156),
    "",
    IF(
        ISNUMBER(PERCENTAGES!Q156),
        IF(
            PERCENTAGES!Q156 &lt; 0.6,
            "NotKnown",
            "Known"
        ),
        PERCENTAGES!Q156
    )
)</f>
        <v/>
      </c>
      <c r="R156" t="str">
        <f>IF(
    ISERROR(PERCENTAGES!R156),
    "",
    IF(
        ISNUMBER(PERCENTAGES!R156),
        IF(
            PERCENTAGES!R156 &lt; 0.6,
            "NotKnown",
            "Known"
        ),
        PERCENTAGES!R156
    )
)</f>
        <v>Known</v>
      </c>
      <c r="S156" t="str">
        <f>IF(
    ISERROR(PERCENTAGES!S156),
    "",
    IF(
        ISNUMBER(PERCENTAGES!S156),
        IF(
            PERCENTAGES!S156 &lt; 0.6,
            "NotKnown",
            "Known"
        ),
        PERCENTAGES!S156
    )
)</f>
        <v>Known</v>
      </c>
      <c r="T156" t="str">
        <f>IF(
    ISERROR(PERCENTAGES!T156),
    "",
    IF(
        ISNUMBER(PERCENTAGES!T156),
        IF(
            PERCENTAGES!T156 &lt; 0.6,
            "NotKnown",
            "Known"
        ),
        PERCENTAGES!T156
    )
)</f>
        <v>Known</v>
      </c>
      <c r="U156" t="str">
        <f>IF(
    ISERROR(PERCENTAGES!U156),
    "",
    IF(
        ISNUMBER(PERCENTAGES!U156),
        IF(
            PERCENTAGES!U156 &lt; 0.6,
            "NotKnown",
            "Known"
        ),
        PERCENTAGES!U156
    )
)</f>
        <v>NotKnown</v>
      </c>
      <c r="V156" t="str">
        <f>IF(
    ISERROR(PERCENTAGES!V156),
    "",
    IF(
        ISNUMBER(PERCENTAGES!V156),
        IF(
            PERCENTAGES!V156 &lt; 0.6,
            "NotKnown",
            "Known"
        ),
        PERCENTAGES!V156
    )
)</f>
        <v>Known</v>
      </c>
      <c r="W156" t="str">
        <f>IF(
    ISERROR(PERCENTAGES!W156),
    "",
    IF(
        ISNUMBER(PERCENTAGES!W156),
        IF(
            PERCENTAGES!W156 &lt; 0.6,
            "NotKnown",
            "Known"
        ),
        PERCENTAGES!W156
    )
)</f>
        <v>Known</v>
      </c>
      <c r="X156" t="str">
        <f>IF(
    ISERROR(PERCENTAGES!X156),
    "",
    IF(
        ISNUMBER(PERCENTAGES!X156),
        IF(
            PERCENTAGES!X156 &lt; 0.6,
            "NotKnown",
            "Known"
        ),
        PERCENTAGES!X156
    )
)</f>
        <v>Known</v>
      </c>
      <c r="Y156" t="str">
        <f>IF(
    ISERROR(PERCENTAGES!Y156),
    "",
    IF(
        ISNUMBER(PERCENTAGES!Y156),
        IF(
            PERCENTAGES!Y156 &lt; 0.6,
            "NotKnown",
            "Known"
        ),
        PERCENTAGES!Y156
    )
)</f>
        <v>NotKnown</v>
      </c>
      <c r="Z156" t="str">
        <f>IF(
    ISERROR(PERCENTAGES!Z156),
    "",
    IF(
        ISNUMBER(PERCENTAGES!Z156),
        IF(
            PERCENTAGES!Z156 &lt; 0.6,
            "NotKnown",
            "Known"
        ),
        PERCENTAGES!Z156
    )
)</f>
        <v>Known</v>
      </c>
      <c r="AA156" t="str">
        <f>IF(
    ISERROR(PERCENTAGES!AA156),
    "",
    IF(
        ISNUMBER(PERCENTAGES!AA156),
        IF(
            PERCENTAGES!AA156 &lt; 0.6,
            "NotKnown",
            "Known"
        ),
        PERCENTAGES!AA156
    )
)</f>
        <v>Known</v>
      </c>
      <c r="AB156" t="str">
        <f>IF(
    ISERROR(PERCENTAGES!AB156),
    "",
    IF(
        ISNUMBER(PERCENTAGES!AB156),
        IF(
            PERCENTAGES!AB156 &lt; 0.6,
            "NotKnown",
            "Known"
        ),
        PERCENTAGES!AB156
    )
)</f>
        <v>Known</v>
      </c>
      <c r="AC156" t="str">
        <f>IF(
    ISERROR(PERCENTAGES!AC156),
    "",
    IF(
        ISNUMBER(PERCENTAGES!AC156),
        IF(
            PERCENTAGES!AC156 &lt; 0.6,
            "NotKnown",
            "Known"
        ),
        PERCENTAGES!AC156
    )
)</f>
        <v>Known</v>
      </c>
      <c r="AD156" t="str">
        <f>IF(
    ISERROR(PERCENTAGES!AD156),
    "",
    IF(
        ISNUMBER(PERCENTAGES!AD156),
        IF(
            PERCENTAGES!AD156 &lt; 0.6,
            "NotKnown",
            "Known"
        ),
        PERCENTAGES!AD156
    )
)</f>
        <v/>
      </c>
      <c r="AE156" t="str">
        <f>IF(
    ISERROR(PERCENTAGES!AE156),
    "",
    IF(
        ISNUMBER(PERCENTAGES!AE156),
        IF(
            PERCENTAGES!AE156 &lt; 0.6,
            "NotKnown",
            "Known"
        ),
        PERCENTAGES!AE156
    )
)</f>
        <v/>
      </c>
      <c r="AF156" t="str">
        <f>IF(
    ISERROR(PERCENTAGES!AF156),
    "",
    IF(
        ISNUMBER(PERCENTAGES!AF156),
        IF(
            PERCENTAGES!AF156 &lt; 0.6,
            "NotKnown",
            "Known"
        ),
        PERCENTAGES!AF156
    )
)</f>
        <v>Known</v>
      </c>
      <c r="AG156" t="str">
        <f>IF(
    ISERROR(PERCENTAGES!AG156),
    "",
    IF(
        ISNUMBER(PERCENTAGES!AG156),
        IF(
            PERCENTAGES!AG156 &lt; 0.6,
            "NotKnown",
            "Known"
        ),
        PERCENTAGES!AG156
    )
)</f>
        <v>NotKnown</v>
      </c>
      <c r="AH156" t="str">
        <f>IF(
    ISERROR(PERCENTAGES!AH156),
    "",
    IF(
        ISNUMBER(PERCENTAGES!AH156),
        IF(
            PERCENTAGES!AH156 &lt; 0.6,
            "NotKnown",
            "Known"
        ),
        PERCENTAGES!AH156
    )
)</f>
        <v>Known</v>
      </c>
      <c r="AI156" t="str">
        <f>IF(
    ISERROR(PERCENTAGES!AI156),
    "",
    IF(
        ISNUMBER(PERCENTAGES!AI156),
        IF(
            PERCENTAGES!AI156 &lt; 0.6,
            "NotKnown",
            "Known"
        ),
        PERCENTAGES!AI156
    )
)</f>
        <v>NotKnown</v>
      </c>
      <c r="AJ156" t="str">
        <f>IF(
    ISERROR(PERCENTAGES!AJ156),
    "",
    IF(
        ISNUMBER(PERCENTAGES!AJ156),
        IF(
            PERCENTAGES!AJ156 &lt; 0.6,
            "NotKnown",
            "Known"
        ),
        PERCENTAGES!AJ156
    )
)</f>
        <v/>
      </c>
      <c r="AK156" t="str">
        <f>IF(
    ISERROR(PERCENTAGES!AK156),
    "",
    IF(
        ISNUMBER(PERCENTAGES!AK156),
        IF(
            PERCENTAGES!AK156 &lt; 0.6,
            "NotKnown",
            "Known"
        ),
        PERCENTAGES!AK156
    )
)</f>
        <v>Known</v>
      </c>
      <c r="AL156" t="str">
        <f>IF(
    ISERROR(PERCENTAGES!AL156),
    "",
    IF(
        ISNUMBER(PERCENTAGES!AL156),
        IF(
            PERCENTAGES!AL156 &lt; 0.6,
            "NotKnown",
            "Known"
        ),
        PERCENTAGES!AL156
    )
)</f>
        <v>NotKnown</v>
      </c>
      <c r="AM156" t="str">
        <f>IF(
    ISERROR(PERCENTAGES!AM156),
    "",
    IF(
        ISNUMBER(PERCENTAGES!AM156),
        IF(
            PERCENTAGES!AM156 &lt; 0.6,
            "NotKnown",
            "Known"
        ),
        PERCENTAGES!AM156
    )
)</f>
        <v/>
      </c>
      <c r="AN156" t="str">
        <f>IF(
    ISERROR(PERCENTAGES!AN156),
    "",
    IF(
        ISNUMBER(PERCENTAGES!AN156),
        IF(
            PERCENTAGES!AN156 &lt; 0.6,
            "NotKnown",
            "Known"
        ),
        PERCENTAGES!AN156
    )
)</f>
        <v/>
      </c>
      <c r="AO156" t="str">
        <f>IF(
    ISERROR(PERCENTAGES!AO156),
    "",
    IF(
        ISNUMBER(PERCENTAGES!AO156),
        IF(
            PERCENTAGES!AO156 &lt; 0.6,
            "NotKnown",
            "Known"
        ),
        PERCENTAGES!AO156
    )
)</f>
        <v/>
      </c>
      <c r="AP156" t="str">
        <f>IF(
    ISERROR(PERCENTAGES!AP156),
    "",
    IF(
        ISNUMBER(PERCENTAGES!AP156),
        IF(
            PERCENTAGES!AP156 &lt; 0.6,
            "NotKnown",
            "Known"
        ),
        PERCENTAGES!AP156
    )
)</f>
        <v>Known</v>
      </c>
      <c r="AQ156" t="str">
        <f>IF(
    ISERROR(PERCENTAGES!AQ156),
    "",
    IF(
        ISNUMBER(PERCENTAGES!AQ156),
        IF(
            PERCENTAGES!AQ156 &lt; 0.6,
            "NotKnown",
            "Known"
        ),
        PERCENTAGES!AQ156
    )
)</f>
        <v/>
      </c>
      <c r="AR156" t="str">
        <f>IF(
    ISERROR(PERCENTAGES!AR156),
    "",
    IF(
        ISNUMBER(PERCENTAGES!AR156),
        IF(
            PERCENTAGES!AR156 &lt; 0.6,
            "NotKnown",
            "Known"
        ),
        PERCENTAGES!AR156
    )
)</f>
        <v>NotKnown</v>
      </c>
      <c r="AS156" t="str">
        <f>IF(
    ISERROR(PERCENTAGES!AS156),
    "",
    IF(
        ISNUMBER(PERCENTAGES!AS156),
        IF(
            PERCENTAGES!AS156 &lt; 0.6,
            "NotKnown",
            "Known"
        ),
        PERCENTAGES!AS156
    )
)</f>
        <v>Known</v>
      </c>
      <c r="AT156" t="str">
        <f>IF(
    ISERROR(PERCENTAGES!AT156),
    "",
    IF(
        ISNUMBER(PERCENTAGES!AT156),
        IF(
            PERCENTAGES!AT156 &lt; 0.6,
            "NotKnown",
            "Known"
        ),
        PERCENTAGES!AT156
    )
)</f>
        <v>Known</v>
      </c>
    </row>
    <row r="157">
      <c r="A157" s="1" t="str">
        <f>IF(
    ISERROR(PERCENTAGES!A157),
    "",
    IF(
        ISNUMBER(PERCENTAGES!A157),
        IF(
            PERCENTAGES!A157 &lt; 0.6,
            "NotKnown",
            "Known"
        ),
        PERCENTAGES!A157
    )
)</f>
        <v>19B-2</v>
      </c>
      <c r="B157" t="str">
        <f>IF(
    ISERROR(PERCENTAGES!B157),
    "",
    IF(
        ISNUMBER(PERCENTAGES!B157),
        IF(
            PERCENTAGES!B157 &lt; 0.6,
            "NotKnown",
            "Known"
        ),
        PERCENTAGES!B157
    )
)</f>
        <v/>
      </c>
      <c r="C157" t="str">
        <f>IF(
    ISERROR(PERCENTAGES!C157),
    "",
    IF(
        ISNUMBER(PERCENTAGES!C157),
        IF(
            PERCENTAGES!C157 &lt; 0.6,
            "NotKnown",
            "Known"
        ),
        PERCENTAGES!C157
    )
)</f>
        <v>Known</v>
      </c>
      <c r="D157" t="str">
        <f>IF(
    ISERROR(PERCENTAGES!D157),
    "",
    IF(
        ISNUMBER(PERCENTAGES!D157),
        IF(
            PERCENTAGES!D157 &lt; 0.6,
            "NotKnown",
            "Known"
        ),
        PERCENTAGES!D157
    )
)</f>
        <v>NotKnown</v>
      </c>
      <c r="E157" t="str">
        <f>IF(
    ISERROR(PERCENTAGES!E157),
    "",
    IF(
        ISNUMBER(PERCENTAGES!E157),
        IF(
            PERCENTAGES!E157 &lt; 0.6,
            "NotKnown",
            "Known"
        ),
        PERCENTAGES!E157
    )
)</f>
        <v>Known</v>
      </c>
      <c r="F157" t="str">
        <f>IF(
    ISERROR(PERCENTAGES!F157),
    "",
    IF(
        ISNUMBER(PERCENTAGES!F157),
        IF(
            PERCENTAGES!F157 &lt; 0.6,
            "NotKnown",
            "Known"
        ),
        PERCENTAGES!F157
    )
)</f>
        <v>Known</v>
      </c>
      <c r="G157" t="str">
        <f>IF(
    ISERROR(PERCENTAGES!G157),
    "",
    IF(
        ISNUMBER(PERCENTAGES!G157),
        IF(
            PERCENTAGES!G157 &lt; 0.6,
            "NotKnown",
            "Known"
        ),
        PERCENTAGES!G157
    )
)</f>
        <v>Known</v>
      </c>
      <c r="H157" t="str">
        <f>IF(
    ISERROR(PERCENTAGES!H157),
    "",
    IF(
        ISNUMBER(PERCENTAGES!H157),
        IF(
            PERCENTAGES!H157 &lt; 0.6,
            "NotKnown",
            "Known"
        ),
        PERCENTAGES!H157
    )
)</f>
        <v>NotKnown</v>
      </c>
      <c r="I157" t="str">
        <f>IF(
    ISERROR(PERCENTAGES!I157),
    "",
    IF(
        ISNUMBER(PERCENTAGES!I157),
        IF(
            PERCENTAGES!I157 &lt; 0.6,
            "NotKnown",
            "Known"
        ),
        PERCENTAGES!I157
    )
)</f>
        <v>Known</v>
      </c>
      <c r="J157" t="str">
        <f>IF(
    ISERROR(PERCENTAGES!J157),
    "",
    IF(
        ISNUMBER(PERCENTAGES!J157),
        IF(
            PERCENTAGES!J157 &lt; 0.6,
            "NotKnown",
            "Known"
        ),
        PERCENTAGES!J157
    )
)</f>
        <v>NotKnown</v>
      </c>
      <c r="K157" t="str">
        <f>IF(
    ISERROR(PERCENTAGES!K157),
    "",
    IF(
        ISNUMBER(PERCENTAGES!K157),
        IF(
            PERCENTAGES!K157 &lt; 0.6,
            "NotKnown",
            "Known"
        ),
        PERCENTAGES!K157
    )
)</f>
        <v>Known</v>
      </c>
      <c r="L157" t="str">
        <f>IF(
    ISERROR(PERCENTAGES!L157),
    "",
    IF(
        ISNUMBER(PERCENTAGES!L157),
        IF(
            PERCENTAGES!L157 &lt; 0.6,
            "NotKnown",
            "Known"
        ),
        PERCENTAGES!L157
    )
)</f>
        <v>NotKnown</v>
      </c>
      <c r="M157" t="str">
        <f>IF(
    ISERROR(PERCENTAGES!M157),
    "",
    IF(
        ISNUMBER(PERCENTAGES!M157),
        IF(
            PERCENTAGES!M157 &lt; 0.6,
            "NotKnown",
            "Known"
        ),
        PERCENTAGES!M157
    )
)</f>
        <v>NotKnown</v>
      </c>
      <c r="N157" t="str">
        <f>IF(
    ISERROR(PERCENTAGES!N157),
    "",
    IF(
        ISNUMBER(PERCENTAGES!N157),
        IF(
            PERCENTAGES!N157 &lt; 0.6,
            "NotKnown",
            "Known"
        ),
        PERCENTAGES!N157
    )
)</f>
        <v>Known</v>
      </c>
      <c r="O157" t="str">
        <f>IF(
    ISERROR(PERCENTAGES!O157),
    "",
    IF(
        ISNUMBER(PERCENTAGES!O157),
        IF(
            PERCENTAGES!O157 &lt; 0.6,
            "NotKnown",
            "Known"
        ),
        PERCENTAGES!O157
    )
)</f>
        <v>NotKnown</v>
      </c>
      <c r="P157" t="str">
        <f>IF(
    ISERROR(PERCENTAGES!P157),
    "",
    IF(
        ISNUMBER(PERCENTAGES!P157),
        IF(
            PERCENTAGES!P157 &lt; 0.6,
            "NotKnown",
            "Known"
        ),
        PERCENTAGES!P157
    )
)</f>
        <v/>
      </c>
      <c r="Q157" t="str">
        <f>IF(
    ISERROR(PERCENTAGES!Q157),
    "",
    IF(
        ISNUMBER(PERCENTAGES!Q157),
        IF(
            PERCENTAGES!Q157 &lt; 0.6,
            "NotKnown",
            "Known"
        ),
        PERCENTAGES!Q157
    )
)</f>
        <v/>
      </c>
      <c r="R157" t="str">
        <f>IF(
    ISERROR(PERCENTAGES!R157),
    "",
    IF(
        ISNUMBER(PERCENTAGES!R157),
        IF(
            PERCENTAGES!R157 &lt; 0.6,
            "NotKnown",
            "Known"
        ),
        PERCENTAGES!R157
    )
)</f>
        <v>NotKnown</v>
      </c>
      <c r="S157" t="str">
        <f>IF(
    ISERROR(PERCENTAGES!S157),
    "",
    IF(
        ISNUMBER(PERCENTAGES!S157),
        IF(
            PERCENTAGES!S157 &lt; 0.6,
            "NotKnown",
            "Known"
        ),
        PERCENTAGES!S157
    )
)</f>
        <v>NotKnown</v>
      </c>
      <c r="T157" t="str">
        <f>IF(
    ISERROR(PERCENTAGES!T157),
    "",
    IF(
        ISNUMBER(PERCENTAGES!T157),
        IF(
            PERCENTAGES!T157 &lt; 0.6,
            "NotKnown",
            "Known"
        ),
        PERCENTAGES!T157
    )
)</f>
        <v>NotKnown</v>
      </c>
      <c r="U157" t="str">
        <f>IF(
    ISERROR(PERCENTAGES!U157),
    "",
    IF(
        ISNUMBER(PERCENTAGES!U157),
        IF(
            PERCENTAGES!U157 &lt; 0.6,
            "NotKnown",
            "Known"
        ),
        PERCENTAGES!U157
    )
)</f>
        <v>Known</v>
      </c>
      <c r="V157" t="str">
        <f>IF(
    ISERROR(PERCENTAGES!V157),
    "",
    IF(
        ISNUMBER(PERCENTAGES!V157),
        IF(
            PERCENTAGES!V157 &lt; 0.6,
            "NotKnown",
            "Known"
        ),
        PERCENTAGES!V157
    )
)</f>
        <v>NotKnown</v>
      </c>
      <c r="W157" t="str">
        <f>IF(
    ISERROR(PERCENTAGES!W157),
    "",
    IF(
        ISNUMBER(PERCENTAGES!W157),
        IF(
            PERCENTAGES!W157 &lt; 0.6,
            "NotKnown",
            "Known"
        ),
        PERCENTAGES!W157
    )
)</f>
        <v>NotKnown</v>
      </c>
      <c r="X157" t="str">
        <f>IF(
    ISERROR(PERCENTAGES!X157),
    "",
    IF(
        ISNUMBER(PERCENTAGES!X157),
        IF(
            PERCENTAGES!X157 &lt; 0.6,
            "NotKnown",
            "Known"
        ),
        PERCENTAGES!X157
    )
)</f>
        <v>NotKnown</v>
      </c>
      <c r="Y157" t="str">
        <f>IF(
    ISERROR(PERCENTAGES!Y157),
    "",
    IF(
        ISNUMBER(PERCENTAGES!Y157),
        IF(
            PERCENTAGES!Y157 &lt; 0.6,
            "NotKnown",
            "Known"
        ),
        PERCENTAGES!Y157
    )
)</f>
        <v>NotKnown</v>
      </c>
      <c r="Z157" t="str">
        <f>IF(
    ISERROR(PERCENTAGES!Z157),
    "",
    IF(
        ISNUMBER(PERCENTAGES!Z157),
        IF(
            PERCENTAGES!Z157 &lt; 0.6,
            "NotKnown",
            "Known"
        ),
        PERCENTAGES!Z157
    )
)</f>
        <v>NotKnown</v>
      </c>
      <c r="AA157" t="str">
        <f>IF(
    ISERROR(PERCENTAGES!AA157),
    "",
    IF(
        ISNUMBER(PERCENTAGES!AA157),
        IF(
            PERCENTAGES!AA157 &lt; 0.6,
            "NotKnown",
            "Known"
        ),
        PERCENTAGES!AA157
    )
)</f>
        <v>Known</v>
      </c>
      <c r="AB157" t="str">
        <f>IF(
    ISERROR(PERCENTAGES!AB157),
    "",
    IF(
        ISNUMBER(PERCENTAGES!AB157),
        IF(
            PERCENTAGES!AB157 &lt; 0.6,
            "NotKnown",
            "Known"
        ),
        PERCENTAGES!AB157
    )
)</f>
        <v>Known</v>
      </c>
      <c r="AC157" t="str">
        <f>IF(
    ISERROR(PERCENTAGES!AC157),
    "",
    IF(
        ISNUMBER(PERCENTAGES!AC157),
        IF(
            PERCENTAGES!AC157 &lt; 0.6,
            "NotKnown",
            "Known"
        ),
        PERCENTAGES!AC157
    )
)</f>
        <v>Known</v>
      </c>
      <c r="AD157" t="str">
        <f>IF(
    ISERROR(PERCENTAGES!AD157),
    "",
    IF(
        ISNUMBER(PERCENTAGES!AD157),
        IF(
            PERCENTAGES!AD157 &lt; 0.6,
            "NotKnown",
            "Known"
        ),
        PERCENTAGES!AD157
    )
)</f>
        <v/>
      </c>
      <c r="AE157" t="str">
        <f>IF(
    ISERROR(PERCENTAGES!AE157),
    "",
    IF(
        ISNUMBER(PERCENTAGES!AE157),
        IF(
            PERCENTAGES!AE157 &lt; 0.6,
            "NotKnown",
            "Known"
        ),
        PERCENTAGES!AE157
    )
)</f>
        <v/>
      </c>
      <c r="AF157" t="str">
        <f>IF(
    ISERROR(PERCENTAGES!AF157),
    "",
    IF(
        ISNUMBER(PERCENTAGES!AF157),
        IF(
            PERCENTAGES!AF157 &lt; 0.6,
            "NotKnown",
            "Known"
        ),
        PERCENTAGES!AF157
    )
)</f>
        <v>NotKnown</v>
      </c>
      <c r="AG157" t="str">
        <f>IF(
    ISERROR(PERCENTAGES!AG157),
    "",
    IF(
        ISNUMBER(PERCENTAGES!AG157),
        IF(
            PERCENTAGES!AG157 &lt; 0.6,
            "NotKnown",
            "Known"
        ),
        PERCENTAGES!AG157
    )
)</f>
        <v>NotKnown</v>
      </c>
      <c r="AH157" t="str">
        <f>IF(
    ISERROR(PERCENTAGES!AH157),
    "",
    IF(
        ISNUMBER(PERCENTAGES!AH157),
        IF(
            PERCENTAGES!AH157 &lt; 0.6,
            "NotKnown",
            "Known"
        ),
        PERCENTAGES!AH157
    )
)</f>
        <v>NotKnown</v>
      </c>
      <c r="AI157" t="str">
        <f>IF(
    ISERROR(PERCENTAGES!AI157),
    "",
    IF(
        ISNUMBER(PERCENTAGES!AI157),
        IF(
            PERCENTAGES!AI157 &lt; 0.6,
            "NotKnown",
            "Known"
        ),
        PERCENTAGES!AI157
    )
)</f>
        <v>NotKnown</v>
      </c>
      <c r="AJ157" t="str">
        <f>IF(
    ISERROR(PERCENTAGES!AJ157),
    "",
    IF(
        ISNUMBER(PERCENTAGES!AJ157),
        IF(
            PERCENTAGES!AJ157 &lt; 0.6,
            "NotKnown",
            "Known"
        ),
        PERCENTAGES!AJ157
    )
)</f>
        <v/>
      </c>
      <c r="AK157" t="str">
        <f>IF(
    ISERROR(PERCENTAGES!AK157),
    "",
    IF(
        ISNUMBER(PERCENTAGES!AK157),
        IF(
            PERCENTAGES!AK157 &lt; 0.6,
            "NotKnown",
            "Known"
        ),
        PERCENTAGES!AK157
    )
)</f>
        <v>Known</v>
      </c>
      <c r="AL157" t="str">
        <f>IF(
    ISERROR(PERCENTAGES!AL157),
    "",
    IF(
        ISNUMBER(PERCENTAGES!AL157),
        IF(
            PERCENTAGES!AL157 &lt; 0.6,
            "NotKnown",
            "Known"
        ),
        PERCENTAGES!AL157
    )
)</f>
        <v>NotKnown</v>
      </c>
      <c r="AM157" t="str">
        <f>IF(
    ISERROR(PERCENTAGES!AM157),
    "",
    IF(
        ISNUMBER(PERCENTAGES!AM157),
        IF(
            PERCENTAGES!AM157 &lt; 0.6,
            "NotKnown",
            "Known"
        ),
        PERCENTAGES!AM157
    )
)</f>
        <v/>
      </c>
      <c r="AN157" t="str">
        <f>IF(
    ISERROR(PERCENTAGES!AN157),
    "",
    IF(
        ISNUMBER(PERCENTAGES!AN157),
        IF(
            PERCENTAGES!AN157 &lt; 0.6,
            "NotKnown",
            "Known"
        ),
        PERCENTAGES!AN157
    )
)</f>
        <v/>
      </c>
      <c r="AO157" t="str">
        <f>IF(
    ISERROR(PERCENTAGES!AO157),
    "",
    IF(
        ISNUMBER(PERCENTAGES!AO157),
        IF(
            PERCENTAGES!AO157 &lt; 0.6,
            "NotKnown",
            "Known"
        ),
        PERCENTAGES!AO157
    )
)</f>
        <v/>
      </c>
      <c r="AP157" t="str">
        <f>IF(
    ISERROR(PERCENTAGES!AP157),
    "",
    IF(
        ISNUMBER(PERCENTAGES!AP157),
        IF(
            PERCENTAGES!AP157 &lt; 0.6,
            "NotKnown",
            "Known"
        ),
        PERCENTAGES!AP157
    )
)</f>
        <v>Known</v>
      </c>
      <c r="AQ157" t="str">
        <f>IF(
    ISERROR(PERCENTAGES!AQ157),
    "",
    IF(
        ISNUMBER(PERCENTAGES!AQ157),
        IF(
            PERCENTAGES!AQ157 &lt; 0.6,
            "NotKnown",
            "Known"
        ),
        PERCENTAGES!AQ157
    )
)</f>
        <v/>
      </c>
      <c r="AR157" t="str">
        <f>IF(
    ISERROR(PERCENTAGES!AR157),
    "",
    IF(
        ISNUMBER(PERCENTAGES!AR157),
        IF(
            PERCENTAGES!AR157 &lt; 0.6,
            "NotKnown",
            "Known"
        ),
        PERCENTAGES!AR157
    )
)</f>
        <v>NotKnown</v>
      </c>
      <c r="AS157" t="str">
        <f>IF(
    ISERROR(PERCENTAGES!AS157),
    "",
    IF(
        ISNUMBER(PERCENTAGES!AS157),
        IF(
            PERCENTAGES!AS157 &lt; 0.6,
            "NotKnown",
            "Known"
        ),
        PERCENTAGES!AS157
    )
)</f>
        <v>Known</v>
      </c>
      <c r="AT157" t="str">
        <f>IF(
    ISERROR(PERCENTAGES!AT157),
    "",
    IF(
        ISNUMBER(PERCENTAGES!AT157),
        IF(
            PERCENTAGES!AT157 &lt; 0.6,
            "NotKnown",
            "Known"
        ),
        PERCENTAGES!AT157
    )
)</f>
        <v>Known</v>
      </c>
    </row>
    <row r="158">
      <c r="A158" s="1" t="str">
        <f>IF(
    ISERROR(PERCENTAGES!A158),
    "",
    IF(
        ISNUMBER(PERCENTAGES!A158),
        IF(
            PERCENTAGES!A158 &lt; 0.6,
            "NotKnown",
            "Known"
        ),
        PERCENTAGES!A158
    )
)</f>
        <v>19B-3</v>
      </c>
      <c r="B158" t="str">
        <f>IF(
    ISERROR(PERCENTAGES!B158),
    "",
    IF(
        ISNUMBER(PERCENTAGES!B158),
        IF(
            PERCENTAGES!B158 &lt; 0.6,
            "NotKnown",
            "Known"
        ),
        PERCENTAGES!B158
    )
)</f>
        <v/>
      </c>
      <c r="C158" t="str">
        <f>IF(
    ISERROR(PERCENTAGES!C158),
    "",
    IF(
        ISNUMBER(PERCENTAGES!C158),
        IF(
            PERCENTAGES!C158 &lt; 0.6,
            "NotKnown",
            "Known"
        ),
        PERCENTAGES!C158
    )
)</f>
        <v>Known</v>
      </c>
      <c r="D158" t="str">
        <f>IF(
    ISERROR(PERCENTAGES!D158),
    "",
    IF(
        ISNUMBER(PERCENTAGES!D158),
        IF(
            PERCENTAGES!D158 &lt; 0.6,
            "NotKnown",
            "Known"
        ),
        PERCENTAGES!D158
    )
)</f>
        <v>Known</v>
      </c>
      <c r="E158" t="str">
        <f>IF(
    ISERROR(PERCENTAGES!E158),
    "",
    IF(
        ISNUMBER(PERCENTAGES!E158),
        IF(
            PERCENTAGES!E158 &lt; 0.6,
            "NotKnown",
            "Known"
        ),
        PERCENTAGES!E158
    )
)</f>
        <v>NotKnown</v>
      </c>
      <c r="F158" t="str">
        <f>IF(
    ISERROR(PERCENTAGES!F158),
    "",
    IF(
        ISNUMBER(PERCENTAGES!F158),
        IF(
            PERCENTAGES!F158 &lt; 0.6,
            "NotKnown",
            "Known"
        ),
        PERCENTAGES!F158
    )
)</f>
        <v>Known</v>
      </c>
      <c r="G158" t="str">
        <f>IF(
    ISERROR(PERCENTAGES!G158),
    "",
    IF(
        ISNUMBER(PERCENTAGES!G158),
        IF(
            PERCENTAGES!G158 &lt; 0.6,
            "NotKnown",
            "Known"
        ),
        PERCENTAGES!G158
    )
)</f>
        <v>NotKnown</v>
      </c>
      <c r="H158" t="str">
        <f>IF(
    ISERROR(PERCENTAGES!H158),
    "",
    IF(
        ISNUMBER(PERCENTAGES!H158),
        IF(
            PERCENTAGES!H158 &lt; 0.6,
            "NotKnown",
            "Known"
        ),
        PERCENTAGES!H158
    )
)</f>
        <v>NotKnown</v>
      </c>
      <c r="I158" t="str">
        <f>IF(
    ISERROR(PERCENTAGES!I158),
    "",
    IF(
        ISNUMBER(PERCENTAGES!I158),
        IF(
            PERCENTAGES!I158 &lt; 0.6,
            "NotKnown",
            "Known"
        ),
        PERCENTAGES!I158
    )
)</f>
        <v>Known</v>
      </c>
      <c r="J158" t="str">
        <f>IF(
    ISERROR(PERCENTAGES!J158),
    "",
    IF(
        ISNUMBER(PERCENTAGES!J158),
        IF(
            PERCENTAGES!J158 &lt; 0.6,
            "NotKnown",
            "Known"
        ),
        PERCENTAGES!J158
    )
)</f>
        <v>NotKnown</v>
      </c>
      <c r="K158" t="str">
        <f>IF(
    ISERROR(PERCENTAGES!K158),
    "",
    IF(
        ISNUMBER(PERCENTAGES!K158),
        IF(
            PERCENTAGES!K158 &lt; 0.6,
            "NotKnown",
            "Known"
        ),
        PERCENTAGES!K158
    )
)</f>
        <v>NotKnown</v>
      </c>
      <c r="L158" t="str">
        <f>IF(
    ISERROR(PERCENTAGES!L158),
    "",
    IF(
        ISNUMBER(PERCENTAGES!L158),
        IF(
            PERCENTAGES!L158 &lt; 0.6,
            "NotKnown",
            "Known"
        ),
        PERCENTAGES!L158
    )
)</f>
        <v>Known</v>
      </c>
      <c r="M158" t="str">
        <f>IF(
    ISERROR(PERCENTAGES!M158),
    "",
    IF(
        ISNUMBER(PERCENTAGES!M158),
        IF(
            PERCENTAGES!M158 &lt; 0.6,
            "NotKnown",
            "Known"
        ),
        PERCENTAGES!M158
    )
)</f>
        <v>NotKnown</v>
      </c>
      <c r="N158" t="str">
        <f>IF(
    ISERROR(PERCENTAGES!N158),
    "",
    IF(
        ISNUMBER(PERCENTAGES!N158),
        IF(
            PERCENTAGES!N158 &lt; 0.6,
            "NotKnown",
            "Known"
        ),
        PERCENTAGES!N158
    )
)</f>
        <v>NotKnown</v>
      </c>
      <c r="O158" t="str">
        <f>IF(
    ISERROR(PERCENTAGES!O158),
    "",
    IF(
        ISNUMBER(PERCENTAGES!O158),
        IF(
            PERCENTAGES!O158 &lt; 0.6,
            "NotKnown",
            "Known"
        ),
        PERCENTAGES!O158
    )
)</f>
        <v>NotKnown</v>
      </c>
      <c r="P158" t="str">
        <f>IF(
    ISERROR(PERCENTAGES!P158),
    "",
    IF(
        ISNUMBER(PERCENTAGES!P158),
        IF(
            PERCENTAGES!P158 &lt; 0.6,
            "NotKnown",
            "Known"
        ),
        PERCENTAGES!P158
    )
)</f>
        <v/>
      </c>
      <c r="Q158" t="str">
        <f>IF(
    ISERROR(PERCENTAGES!Q158),
    "",
    IF(
        ISNUMBER(PERCENTAGES!Q158),
        IF(
            PERCENTAGES!Q158 &lt; 0.6,
            "NotKnown",
            "Known"
        ),
        PERCENTAGES!Q158
    )
)</f>
        <v/>
      </c>
      <c r="R158" t="str">
        <f>IF(
    ISERROR(PERCENTAGES!R158),
    "",
    IF(
        ISNUMBER(PERCENTAGES!R158),
        IF(
            PERCENTAGES!R158 &lt; 0.6,
            "NotKnown",
            "Known"
        ),
        PERCENTAGES!R158
    )
)</f>
        <v>NotKnown</v>
      </c>
      <c r="S158" t="str">
        <f>IF(
    ISERROR(PERCENTAGES!S158),
    "",
    IF(
        ISNUMBER(PERCENTAGES!S158),
        IF(
            PERCENTAGES!S158 &lt; 0.6,
            "NotKnown",
            "Known"
        ),
        PERCENTAGES!S158
    )
)</f>
        <v>NotKnown</v>
      </c>
      <c r="T158" t="str">
        <f>IF(
    ISERROR(PERCENTAGES!T158),
    "",
    IF(
        ISNUMBER(PERCENTAGES!T158),
        IF(
            PERCENTAGES!T158 &lt; 0.6,
            "NotKnown",
            "Known"
        ),
        PERCENTAGES!T158
    )
)</f>
        <v>NotKnown</v>
      </c>
      <c r="U158" t="str">
        <f>IF(
    ISERROR(PERCENTAGES!U158),
    "",
    IF(
        ISNUMBER(PERCENTAGES!U158),
        IF(
            PERCENTAGES!U158 &lt; 0.6,
            "NotKnown",
            "Known"
        ),
        PERCENTAGES!U158
    )
)</f>
        <v>Known</v>
      </c>
      <c r="V158" t="str">
        <f>IF(
    ISERROR(PERCENTAGES!V158),
    "",
    IF(
        ISNUMBER(PERCENTAGES!V158),
        IF(
            PERCENTAGES!V158 &lt; 0.6,
            "NotKnown",
            "Known"
        ),
        PERCENTAGES!V158
    )
)</f>
        <v>NotKnown</v>
      </c>
      <c r="W158" t="str">
        <f>IF(
    ISERROR(PERCENTAGES!W158),
    "",
    IF(
        ISNUMBER(PERCENTAGES!W158),
        IF(
            PERCENTAGES!W158 &lt; 0.6,
            "NotKnown",
            "Known"
        ),
        PERCENTAGES!W158
    )
)</f>
        <v>NotKnown</v>
      </c>
      <c r="X158" t="str">
        <f>IF(
    ISERROR(PERCENTAGES!X158),
    "",
    IF(
        ISNUMBER(PERCENTAGES!X158),
        IF(
            PERCENTAGES!X158 &lt; 0.6,
            "NotKnown",
            "Known"
        ),
        PERCENTAGES!X158
    )
)</f>
        <v>NotKnown</v>
      </c>
      <c r="Y158" t="str">
        <f>IF(
    ISERROR(PERCENTAGES!Y158),
    "",
    IF(
        ISNUMBER(PERCENTAGES!Y158),
        IF(
            PERCENTAGES!Y158 &lt; 0.6,
            "NotKnown",
            "Known"
        ),
        PERCENTAGES!Y158
    )
)</f>
        <v>NotKnown</v>
      </c>
      <c r="Z158" t="str">
        <f>IF(
    ISERROR(PERCENTAGES!Z158),
    "",
    IF(
        ISNUMBER(PERCENTAGES!Z158),
        IF(
            PERCENTAGES!Z158 &lt; 0.6,
            "NotKnown",
            "Known"
        ),
        PERCENTAGES!Z158
    )
)</f>
        <v>NotKnown</v>
      </c>
      <c r="AA158" t="str">
        <f>IF(
    ISERROR(PERCENTAGES!AA158),
    "",
    IF(
        ISNUMBER(PERCENTAGES!AA158),
        IF(
            PERCENTAGES!AA158 &lt; 0.6,
            "NotKnown",
            "Known"
        ),
        PERCENTAGES!AA158
    )
)</f>
        <v>Known</v>
      </c>
      <c r="AB158" t="str">
        <f>IF(
    ISERROR(PERCENTAGES!AB158),
    "",
    IF(
        ISNUMBER(PERCENTAGES!AB158),
        IF(
            PERCENTAGES!AB158 &lt; 0.6,
            "NotKnown",
            "Known"
        ),
        PERCENTAGES!AB158
    )
)</f>
        <v>Known</v>
      </c>
      <c r="AC158" t="str">
        <f>IF(
    ISERROR(PERCENTAGES!AC158),
    "",
    IF(
        ISNUMBER(PERCENTAGES!AC158),
        IF(
            PERCENTAGES!AC158 &lt; 0.6,
            "NotKnown",
            "Known"
        ),
        PERCENTAGES!AC158
    )
)</f>
        <v>Known</v>
      </c>
      <c r="AD158" t="str">
        <f>IF(
    ISERROR(PERCENTAGES!AD158),
    "",
    IF(
        ISNUMBER(PERCENTAGES!AD158),
        IF(
            PERCENTAGES!AD158 &lt; 0.6,
            "NotKnown",
            "Known"
        ),
        PERCENTAGES!AD158
    )
)</f>
        <v/>
      </c>
      <c r="AE158" t="str">
        <f>IF(
    ISERROR(PERCENTAGES!AE158),
    "",
    IF(
        ISNUMBER(PERCENTAGES!AE158),
        IF(
            PERCENTAGES!AE158 &lt; 0.6,
            "NotKnown",
            "Known"
        ),
        PERCENTAGES!AE158
    )
)</f>
        <v/>
      </c>
      <c r="AF158" t="str">
        <f>IF(
    ISERROR(PERCENTAGES!AF158),
    "",
    IF(
        ISNUMBER(PERCENTAGES!AF158),
        IF(
            PERCENTAGES!AF158 &lt; 0.6,
            "NotKnown",
            "Known"
        ),
        PERCENTAGES!AF158
    )
)</f>
        <v>Known</v>
      </c>
      <c r="AG158" t="str">
        <f>IF(
    ISERROR(PERCENTAGES!AG158),
    "",
    IF(
        ISNUMBER(PERCENTAGES!AG158),
        IF(
            PERCENTAGES!AG158 &lt; 0.6,
            "NotKnown",
            "Known"
        ),
        PERCENTAGES!AG158
    )
)</f>
        <v>NotKnown</v>
      </c>
      <c r="AH158" t="str">
        <f>IF(
    ISERROR(PERCENTAGES!AH158),
    "",
    IF(
        ISNUMBER(PERCENTAGES!AH158),
        IF(
            PERCENTAGES!AH158 &lt; 0.6,
            "NotKnown",
            "Known"
        ),
        PERCENTAGES!AH158
    )
)</f>
        <v>NotKnown</v>
      </c>
      <c r="AI158" t="str">
        <f>IF(
    ISERROR(PERCENTAGES!AI158),
    "",
    IF(
        ISNUMBER(PERCENTAGES!AI158),
        IF(
            PERCENTAGES!AI158 &lt; 0.6,
            "NotKnown",
            "Known"
        ),
        PERCENTAGES!AI158
    )
)</f>
        <v>NotKnown</v>
      </c>
      <c r="AJ158" t="str">
        <f>IF(
    ISERROR(PERCENTAGES!AJ158),
    "",
    IF(
        ISNUMBER(PERCENTAGES!AJ158),
        IF(
            PERCENTAGES!AJ158 &lt; 0.6,
            "NotKnown",
            "Known"
        ),
        PERCENTAGES!AJ158
    )
)</f>
        <v/>
      </c>
      <c r="AK158" t="str">
        <f>IF(
    ISERROR(PERCENTAGES!AK158),
    "",
    IF(
        ISNUMBER(PERCENTAGES!AK158),
        IF(
            PERCENTAGES!AK158 &lt; 0.6,
            "NotKnown",
            "Known"
        ),
        PERCENTAGES!AK158
    )
)</f>
        <v>Known</v>
      </c>
      <c r="AL158" t="str">
        <f>IF(
    ISERROR(PERCENTAGES!AL158),
    "",
    IF(
        ISNUMBER(PERCENTAGES!AL158),
        IF(
            PERCENTAGES!AL158 &lt; 0.6,
            "NotKnown",
            "Known"
        ),
        PERCENTAGES!AL158
    )
)</f>
        <v>NotKnown</v>
      </c>
      <c r="AM158" t="str">
        <f>IF(
    ISERROR(PERCENTAGES!AM158),
    "",
    IF(
        ISNUMBER(PERCENTAGES!AM158),
        IF(
            PERCENTAGES!AM158 &lt; 0.6,
            "NotKnown",
            "Known"
        ),
        PERCENTAGES!AM158
    )
)</f>
        <v/>
      </c>
      <c r="AN158" t="str">
        <f>IF(
    ISERROR(PERCENTAGES!AN158),
    "",
    IF(
        ISNUMBER(PERCENTAGES!AN158),
        IF(
            PERCENTAGES!AN158 &lt; 0.6,
            "NotKnown",
            "Known"
        ),
        PERCENTAGES!AN158
    )
)</f>
        <v/>
      </c>
      <c r="AO158" t="str">
        <f>IF(
    ISERROR(PERCENTAGES!AO158),
    "",
    IF(
        ISNUMBER(PERCENTAGES!AO158),
        IF(
            PERCENTAGES!AO158 &lt; 0.6,
            "NotKnown",
            "Known"
        ),
        PERCENTAGES!AO158
    )
)</f>
        <v/>
      </c>
      <c r="AP158" t="str">
        <f>IF(
    ISERROR(PERCENTAGES!AP158),
    "",
    IF(
        ISNUMBER(PERCENTAGES!AP158),
        IF(
            PERCENTAGES!AP158 &lt; 0.6,
            "NotKnown",
            "Known"
        ),
        PERCENTAGES!AP158
    )
)</f>
        <v>NotKnown</v>
      </c>
      <c r="AQ158" t="str">
        <f>IF(
    ISERROR(PERCENTAGES!AQ158),
    "",
    IF(
        ISNUMBER(PERCENTAGES!AQ158),
        IF(
            PERCENTAGES!AQ158 &lt; 0.6,
            "NotKnown",
            "Known"
        ),
        PERCENTAGES!AQ158
    )
)</f>
        <v/>
      </c>
      <c r="AR158" t="str">
        <f>IF(
    ISERROR(PERCENTAGES!AR158),
    "",
    IF(
        ISNUMBER(PERCENTAGES!AR158),
        IF(
            PERCENTAGES!AR158 &lt; 0.6,
            "NotKnown",
            "Known"
        ),
        PERCENTAGES!AR158
    )
)</f>
        <v>Known</v>
      </c>
      <c r="AS158" t="str">
        <f>IF(
    ISERROR(PERCENTAGES!AS158),
    "",
    IF(
        ISNUMBER(PERCENTAGES!AS158),
        IF(
            PERCENTAGES!AS158 &lt; 0.6,
            "NotKnown",
            "Known"
        ),
        PERCENTAGES!AS158
    )
)</f>
        <v>Known</v>
      </c>
      <c r="AT158" t="str">
        <f>IF(
    ISERROR(PERCENTAGES!AT158),
    "",
    IF(
        ISNUMBER(PERCENTAGES!AT158),
        IF(
            PERCENTAGES!AT158 &lt; 0.6,
            "NotKnown",
            "Known"
        ),
        PERCENTAGES!AT158
    )
)</f>
        <v>NotKnown</v>
      </c>
    </row>
    <row r="159">
      <c r="A159" s="1" t="str">
        <f>IF(
    ISERROR(PERCENTAGES!A159),
    "",
    IF(
        ISNUMBER(PERCENTAGES!A159),
        IF(
            PERCENTAGES!A159 &lt; 0.6,
            "NotKnown",
            "Known"
        ),
        PERCENTAGES!A159
    )
)</f>
        <v>19B-4</v>
      </c>
      <c r="B159" t="str">
        <f>IF(
    ISERROR(PERCENTAGES!B159),
    "",
    IF(
        ISNUMBER(PERCENTAGES!B159),
        IF(
            PERCENTAGES!B159 &lt; 0.6,
            "NotKnown",
            "Known"
        ),
        PERCENTAGES!B159
    )
)</f>
        <v/>
      </c>
      <c r="C159" t="str">
        <f>IF(
    ISERROR(PERCENTAGES!C159),
    "",
    IF(
        ISNUMBER(PERCENTAGES!C159),
        IF(
            PERCENTAGES!C159 &lt; 0.6,
            "NotKnown",
            "Known"
        ),
        PERCENTAGES!C159
    )
)</f>
        <v>Known</v>
      </c>
      <c r="D159" t="str">
        <f>IF(
    ISERROR(PERCENTAGES!D159),
    "",
    IF(
        ISNUMBER(PERCENTAGES!D159),
        IF(
            PERCENTAGES!D159 &lt; 0.6,
            "NotKnown",
            "Known"
        ),
        PERCENTAGES!D159
    )
)</f>
        <v>Known</v>
      </c>
      <c r="E159" t="str">
        <f>IF(
    ISERROR(PERCENTAGES!E159),
    "",
    IF(
        ISNUMBER(PERCENTAGES!E159),
        IF(
            PERCENTAGES!E159 &lt; 0.6,
            "NotKnown",
            "Known"
        ),
        PERCENTAGES!E159
    )
)</f>
        <v>Known</v>
      </c>
      <c r="F159" t="str">
        <f>IF(
    ISERROR(PERCENTAGES!F159),
    "",
    IF(
        ISNUMBER(PERCENTAGES!F159),
        IF(
            PERCENTAGES!F159 &lt; 0.6,
            "NotKnown",
            "Known"
        ),
        PERCENTAGES!F159
    )
)</f>
        <v>Known</v>
      </c>
      <c r="G159" t="str">
        <f>IF(
    ISERROR(PERCENTAGES!G159),
    "",
    IF(
        ISNUMBER(PERCENTAGES!G159),
        IF(
            PERCENTAGES!G159 &lt; 0.6,
            "NotKnown",
            "Known"
        ),
        PERCENTAGES!G159
    )
)</f>
        <v>Known</v>
      </c>
      <c r="H159" t="str">
        <f>IF(
    ISERROR(PERCENTAGES!H159),
    "",
    IF(
        ISNUMBER(PERCENTAGES!H159),
        IF(
            PERCENTAGES!H159 &lt; 0.6,
            "NotKnown",
            "Known"
        ),
        PERCENTAGES!H159
    )
)</f>
        <v>Known</v>
      </c>
      <c r="I159" t="str">
        <f>IF(
    ISERROR(PERCENTAGES!I159),
    "",
    IF(
        ISNUMBER(PERCENTAGES!I159),
        IF(
            PERCENTAGES!I159 &lt; 0.6,
            "NotKnown",
            "Known"
        ),
        PERCENTAGES!I159
    )
)</f>
        <v>Known</v>
      </c>
      <c r="J159" t="str">
        <f>IF(
    ISERROR(PERCENTAGES!J159),
    "",
    IF(
        ISNUMBER(PERCENTAGES!J159),
        IF(
            PERCENTAGES!J159 &lt; 0.6,
            "NotKnown",
            "Known"
        ),
        PERCENTAGES!J159
    )
)</f>
        <v>Known</v>
      </c>
      <c r="K159" t="str">
        <f>IF(
    ISERROR(PERCENTAGES!K159),
    "",
    IF(
        ISNUMBER(PERCENTAGES!K159),
        IF(
            PERCENTAGES!K159 &lt; 0.6,
            "NotKnown",
            "Known"
        ),
        PERCENTAGES!K159
    )
)</f>
        <v>Known</v>
      </c>
      <c r="L159" t="str">
        <f>IF(
    ISERROR(PERCENTAGES!L159),
    "",
    IF(
        ISNUMBER(PERCENTAGES!L159),
        IF(
            PERCENTAGES!L159 &lt; 0.6,
            "NotKnown",
            "Known"
        ),
        PERCENTAGES!L159
    )
)</f>
        <v>Known</v>
      </c>
      <c r="M159" t="str">
        <f>IF(
    ISERROR(PERCENTAGES!M159),
    "",
    IF(
        ISNUMBER(PERCENTAGES!M159),
        IF(
            PERCENTAGES!M159 &lt; 0.6,
            "NotKnown",
            "Known"
        ),
        PERCENTAGES!M159
    )
)</f>
        <v>Known</v>
      </c>
      <c r="N159" t="str">
        <f>IF(
    ISERROR(PERCENTAGES!N159),
    "",
    IF(
        ISNUMBER(PERCENTAGES!N159),
        IF(
            PERCENTAGES!N159 &lt; 0.6,
            "NotKnown",
            "Known"
        ),
        PERCENTAGES!N159
    )
)</f>
        <v>Known</v>
      </c>
      <c r="O159" t="str">
        <f>IF(
    ISERROR(PERCENTAGES!O159),
    "",
    IF(
        ISNUMBER(PERCENTAGES!O159),
        IF(
            PERCENTAGES!O159 &lt; 0.6,
            "NotKnown",
            "Known"
        ),
        PERCENTAGES!O159
    )
)</f>
        <v>Known</v>
      </c>
      <c r="P159" t="str">
        <f>IF(
    ISERROR(PERCENTAGES!P159),
    "",
    IF(
        ISNUMBER(PERCENTAGES!P159),
        IF(
            PERCENTAGES!P159 &lt; 0.6,
            "NotKnown",
            "Known"
        ),
        PERCENTAGES!P159
    )
)</f>
        <v/>
      </c>
      <c r="Q159" t="str">
        <f>IF(
    ISERROR(PERCENTAGES!Q159),
    "",
    IF(
        ISNUMBER(PERCENTAGES!Q159),
        IF(
            PERCENTAGES!Q159 &lt; 0.6,
            "NotKnown",
            "Known"
        ),
        PERCENTAGES!Q159
    )
)</f>
        <v/>
      </c>
      <c r="R159" t="str">
        <f>IF(
    ISERROR(PERCENTAGES!R159),
    "",
    IF(
        ISNUMBER(PERCENTAGES!R159),
        IF(
            PERCENTAGES!R159 &lt; 0.6,
            "NotKnown",
            "Known"
        ),
        PERCENTAGES!R159
    )
)</f>
        <v>Known</v>
      </c>
      <c r="S159" t="str">
        <f>IF(
    ISERROR(PERCENTAGES!S159),
    "",
    IF(
        ISNUMBER(PERCENTAGES!S159),
        IF(
            PERCENTAGES!S159 &lt; 0.6,
            "NotKnown",
            "Known"
        ),
        PERCENTAGES!S159
    )
)</f>
        <v>Known</v>
      </c>
      <c r="T159" t="str">
        <f>IF(
    ISERROR(PERCENTAGES!T159),
    "",
    IF(
        ISNUMBER(PERCENTAGES!T159),
        IF(
            PERCENTAGES!T159 &lt; 0.6,
            "NotKnown",
            "Known"
        ),
        PERCENTAGES!T159
    )
)</f>
        <v>Known</v>
      </c>
      <c r="U159" t="str">
        <f>IF(
    ISERROR(PERCENTAGES!U159),
    "",
    IF(
        ISNUMBER(PERCENTAGES!U159),
        IF(
            PERCENTAGES!U159 &lt; 0.6,
            "NotKnown",
            "Known"
        ),
        PERCENTAGES!U159
    )
)</f>
        <v>Known</v>
      </c>
      <c r="V159" t="str">
        <f>IF(
    ISERROR(PERCENTAGES!V159),
    "",
    IF(
        ISNUMBER(PERCENTAGES!V159),
        IF(
            PERCENTAGES!V159 &lt; 0.6,
            "NotKnown",
            "Known"
        ),
        PERCENTAGES!V159
    )
)</f>
        <v>Known</v>
      </c>
      <c r="W159" t="str">
        <f>IF(
    ISERROR(PERCENTAGES!W159),
    "",
    IF(
        ISNUMBER(PERCENTAGES!W159),
        IF(
            PERCENTAGES!W159 &lt; 0.6,
            "NotKnown",
            "Known"
        ),
        PERCENTAGES!W159
    )
)</f>
        <v>Known</v>
      </c>
      <c r="X159" t="str">
        <f>IF(
    ISERROR(PERCENTAGES!X159),
    "",
    IF(
        ISNUMBER(PERCENTAGES!X159),
        IF(
            PERCENTAGES!X159 &lt; 0.6,
            "NotKnown",
            "Known"
        ),
        PERCENTAGES!X159
    )
)</f>
        <v>Known</v>
      </c>
      <c r="Y159" t="str">
        <f>IF(
    ISERROR(PERCENTAGES!Y159),
    "",
    IF(
        ISNUMBER(PERCENTAGES!Y159),
        IF(
            PERCENTAGES!Y159 &lt; 0.6,
            "NotKnown",
            "Known"
        ),
        PERCENTAGES!Y159
    )
)</f>
        <v>NotKnown</v>
      </c>
      <c r="Z159" t="str">
        <f>IF(
    ISERROR(PERCENTAGES!Z159),
    "",
    IF(
        ISNUMBER(PERCENTAGES!Z159),
        IF(
            PERCENTAGES!Z159 &lt; 0.6,
            "NotKnown",
            "Known"
        ),
        PERCENTAGES!Z159
    )
)</f>
        <v>Known</v>
      </c>
      <c r="AA159" t="str">
        <f>IF(
    ISERROR(PERCENTAGES!AA159),
    "",
    IF(
        ISNUMBER(PERCENTAGES!AA159),
        IF(
            PERCENTAGES!AA159 &lt; 0.6,
            "NotKnown",
            "Known"
        ),
        PERCENTAGES!AA159
    )
)</f>
        <v>Known</v>
      </c>
      <c r="AB159" t="str">
        <f>IF(
    ISERROR(PERCENTAGES!AB159),
    "",
    IF(
        ISNUMBER(PERCENTAGES!AB159),
        IF(
            PERCENTAGES!AB159 &lt; 0.6,
            "NotKnown",
            "Known"
        ),
        PERCENTAGES!AB159
    )
)</f>
        <v>Known</v>
      </c>
      <c r="AC159" t="str">
        <f>IF(
    ISERROR(PERCENTAGES!AC159),
    "",
    IF(
        ISNUMBER(PERCENTAGES!AC159),
        IF(
            PERCENTAGES!AC159 &lt; 0.6,
            "NotKnown",
            "Known"
        ),
        PERCENTAGES!AC159
    )
)</f>
        <v>Known</v>
      </c>
      <c r="AD159" t="str">
        <f>IF(
    ISERROR(PERCENTAGES!AD159),
    "",
    IF(
        ISNUMBER(PERCENTAGES!AD159),
        IF(
            PERCENTAGES!AD159 &lt; 0.6,
            "NotKnown",
            "Known"
        ),
        PERCENTAGES!AD159
    )
)</f>
        <v/>
      </c>
      <c r="AE159" t="str">
        <f>IF(
    ISERROR(PERCENTAGES!AE159),
    "",
    IF(
        ISNUMBER(PERCENTAGES!AE159),
        IF(
            PERCENTAGES!AE159 &lt; 0.6,
            "NotKnown",
            "Known"
        ),
        PERCENTAGES!AE159
    )
)</f>
        <v/>
      </c>
      <c r="AF159" t="str">
        <f>IF(
    ISERROR(PERCENTAGES!AF159),
    "",
    IF(
        ISNUMBER(PERCENTAGES!AF159),
        IF(
            PERCENTAGES!AF159 &lt; 0.6,
            "NotKnown",
            "Known"
        ),
        PERCENTAGES!AF159
    )
)</f>
        <v>Known</v>
      </c>
      <c r="AG159" t="str">
        <f>IF(
    ISERROR(PERCENTAGES!AG159),
    "",
    IF(
        ISNUMBER(PERCENTAGES!AG159),
        IF(
            PERCENTAGES!AG159 &lt; 0.6,
            "NotKnown",
            "Known"
        ),
        PERCENTAGES!AG159
    )
)</f>
        <v>Known</v>
      </c>
      <c r="AH159" t="str">
        <f>IF(
    ISERROR(PERCENTAGES!AH159),
    "",
    IF(
        ISNUMBER(PERCENTAGES!AH159),
        IF(
            PERCENTAGES!AH159 &lt; 0.6,
            "NotKnown",
            "Known"
        ),
        PERCENTAGES!AH159
    )
)</f>
        <v>Known</v>
      </c>
      <c r="AI159" t="str">
        <f>IF(
    ISERROR(PERCENTAGES!AI159),
    "",
    IF(
        ISNUMBER(PERCENTAGES!AI159),
        IF(
            PERCENTAGES!AI159 &lt; 0.6,
            "NotKnown",
            "Known"
        ),
        PERCENTAGES!AI159
    )
)</f>
        <v>NotKnown</v>
      </c>
      <c r="AJ159" t="str">
        <f>IF(
    ISERROR(PERCENTAGES!AJ159),
    "",
    IF(
        ISNUMBER(PERCENTAGES!AJ159),
        IF(
            PERCENTAGES!AJ159 &lt; 0.6,
            "NotKnown",
            "Known"
        ),
        PERCENTAGES!AJ159
    )
)</f>
        <v/>
      </c>
      <c r="AK159" t="str">
        <f>IF(
    ISERROR(PERCENTAGES!AK159),
    "",
    IF(
        ISNUMBER(PERCENTAGES!AK159),
        IF(
            PERCENTAGES!AK159 &lt; 0.6,
            "NotKnown",
            "Known"
        ),
        PERCENTAGES!AK159
    )
)</f>
        <v>Known</v>
      </c>
      <c r="AL159" t="str">
        <f>IF(
    ISERROR(PERCENTAGES!AL159),
    "",
    IF(
        ISNUMBER(PERCENTAGES!AL159),
        IF(
            PERCENTAGES!AL159 &lt; 0.6,
            "NotKnown",
            "Known"
        ),
        PERCENTAGES!AL159
    )
)</f>
        <v>Known</v>
      </c>
      <c r="AM159" t="str">
        <f>IF(
    ISERROR(PERCENTAGES!AM159),
    "",
    IF(
        ISNUMBER(PERCENTAGES!AM159),
        IF(
            PERCENTAGES!AM159 &lt; 0.6,
            "NotKnown",
            "Known"
        ),
        PERCENTAGES!AM159
    )
)</f>
        <v/>
      </c>
      <c r="AN159" t="str">
        <f>IF(
    ISERROR(PERCENTAGES!AN159),
    "",
    IF(
        ISNUMBER(PERCENTAGES!AN159),
        IF(
            PERCENTAGES!AN159 &lt; 0.6,
            "NotKnown",
            "Known"
        ),
        PERCENTAGES!AN159
    )
)</f>
        <v/>
      </c>
      <c r="AO159" t="str">
        <f>IF(
    ISERROR(PERCENTAGES!AO159),
    "",
    IF(
        ISNUMBER(PERCENTAGES!AO159),
        IF(
            PERCENTAGES!AO159 &lt; 0.6,
            "NotKnown",
            "Known"
        ),
        PERCENTAGES!AO159
    )
)</f>
        <v/>
      </c>
      <c r="AP159" t="str">
        <f>IF(
    ISERROR(PERCENTAGES!AP159),
    "",
    IF(
        ISNUMBER(PERCENTAGES!AP159),
        IF(
            PERCENTAGES!AP159 &lt; 0.6,
            "NotKnown",
            "Known"
        ),
        PERCENTAGES!AP159
    )
)</f>
        <v>Known</v>
      </c>
      <c r="AQ159" t="str">
        <f>IF(
    ISERROR(PERCENTAGES!AQ159),
    "",
    IF(
        ISNUMBER(PERCENTAGES!AQ159),
        IF(
            PERCENTAGES!AQ159 &lt; 0.6,
            "NotKnown",
            "Known"
        ),
        PERCENTAGES!AQ159
    )
)</f>
        <v/>
      </c>
      <c r="AR159" t="str">
        <f>IF(
    ISERROR(PERCENTAGES!AR159),
    "",
    IF(
        ISNUMBER(PERCENTAGES!AR159),
        IF(
            PERCENTAGES!AR159 &lt; 0.6,
            "NotKnown",
            "Known"
        ),
        PERCENTAGES!AR159
    )
)</f>
        <v>Known</v>
      </c>
      <c r="AS159" t="str">
        <f>IF(
    ISERROR(PERCENTAGES!AS159),
    "",
    IF(
        ISNUMBER(PERCENTAGES!AS159),
        IF(
            PERCENTAGES!AS159 &lt; 0.6,
            "NotKnown",
            "Known"
        ),
        PERCENTAGES!AS159
    )
)</f>
        <v>Known</v>
      </c>
      <c r="AT159" t="str">
        <f>IF(
    ISERROR(PERCENTAGES!AT159),
    "",
    IF(
        ISNUMBER(PERCENTAGES!AT159),
        IF(
            PERCENTAGES!AT159 &lt; 0.6,
            "NotKnown",
            "Known"
        ),
        PERCENTAGES!AT159
    )
)</f>
        <v>Known</v>
      </c>
    </row>
    <row r="160">
      <c r="A160" s="1" t="str">
        <f>IF(
    ISERROR(PERCENTAGES!A160),
    "",
    IF(
        ISNUMBER(PERCENTAGES!A160),
        IF(
            PERCENTAGES!A160 &lt; 0.6,
            "NotKnown",
            "Known"
        ),
        PERCENTAGES!A160
    )
)</f>
        <v>19B-5</v>
      </c>
      <c r="B160" t="str">
        <f>IF(
    ISERROR(PERCENTAGES!B160),
    "",
    IF(
        ISNUMBER(PERCENTAGES!B160),
        IF(
            PERCENTAGES!B160 &lt; 0.6,
            "NotKnown",
            "Known"
        ),
        PERCENTAGES!B160
    )
)</f>
        <v/>
      </c>
      <c r="C160" t="str">
        <f>IF(
    ISERROR(PERCENTAGES!C160),
    "",
    IF(
        ISNUMBER(PERCENTAGES!C160),
        IF(
            PERCENTAGES!C160 &lt; 0.6,
            "NotKnown",
            "Known"
        ),
        PERCENTAGES!C160
    )
)</f>
        <v>Known</v>
      </c>
      <c r="D160" t="str">
        <f>IF(
    ISERROR(PERCENTAGES!D160),
    "",
    IF(
        ISNUMBER(PERCENTAGES!D160),
        IF(
            PERCENTAGES!D160 &lt; 0.6,
            "NotKnown",
            "Known"
        ),
        PERCENTAGES!D160
    )
)</f>
        <v>Known</v>
      </c>
      <c r="E160" t="str">
        <f>IF(
    ISERROR(PERCENTAGES!E160),
    "",
    IF(
        ISNUMBER(PERCENTAGES!E160),
        IF(
            PERCENTAGES!E160 &lt; 0.6,
            "NotKnown",
            "Known"
        ),
        PERCENTAGES!E160
    )
)</f>
        <v>Known</v>
      </c>
      <c r="F160" t="str">
        <f>IF(
    ISERROR(PERCENTAGES!F160),
    "",
    IF(
        ISNUMBER(PERCENTAGES!F160),
        IF(
            PERCENTAGES!F160 &lt; 0.6,
            "NotKnown",
            "Known"
        ),
        PERCENTAGES!F160
    )
)</f>
        <v>Known</v>
      </c>
      <c r="G160" t="str">
        <f>IF(
    ISERROR(PERCENTAGES!G160),
    "",
    IF(
        ISNUMBER(PERCENTAGES!G160),
        IF(
            PERCENTAGES!G160 &lt; 0.6,
            "NotKnown",
            "Known"
        ),
        PERCENTAGES!G160
    )
)</f>
        <v>Known</v>
      </c>
      <c r="H160" t="str">
        <f>IF(
    ISERROR(PERCENTAGES!H160),
    "",
    IF(
        ISNUMBER(PERCENTAGES!H160),
        IF(
            PERCENTAGES!H160 &lt; 0.6,
            "NotKnown",
            "Known"
        ),
        PERCENTAGES!H160
    )
)</f>
        <v>NotKnown</v>
      </c>
      <c r="I160" t="str">
        <f>IF(
    ISERROR(PERCENTAGES!I160),
    "",
    IF(
        ISNUMBER(PERCENTAGES!I160),
        IF(
            PERCENTAGES!I160 &lt; 0.6,
            "NotKnown",
            "Known"
        ),
        PERCENTAGES!I160
    )
)</f>
        <v>Known</v>
      </c>
      <c r="J160" t="str">
        <f>IF(
    ISERROR(PERCENTAGES!J160),
    "",
    IF(
        ISNUMBER(PERCENTAGES!J160),
        IF(
            PERCENTAGES!J160 &lt; 0.6,
            "NotKnown",
            "Known"
        ),
        PERCENTAGES!J160
    )
)</f>
        <v>NotKnown</v>
      </c>
      <c r="K160" t="str">
        <f>IF(
    ISERROR(PERCENTAGES!K160),
    "",
    IF(
        ISNUMBER(PERCENTAGES!K160),
        IF(
            PERCENTAGES!K160 &lt; 0.6,
            "NotKnown",
            "Known"
        ),
        PERCENTAGES!K160
    )
)</f>
        <v>NotKnown</v>
      </c>
      <c r="L160" t="str">
        <f>IF(
    ISERROR(PERCENTAGES!L160),
    "",
    IF(
        ISNUMBER(PERCENTAGES!L160),
        IF(
            PERCENTAGES!L160 &lt; 0.6,
            "NotKnown",
            "Known"
        ),
        PERCENTAGES!L160
    )
)</f>
        <v>Known</v>
      </c>
      <c r="M160" t="str">
        <f>IF(
    ISERROR(PERCENTAGES!M160),
    "",
    IF(
        ISNUMBER(PERCENTAGES!M160),
        IF(
            PERCENTAGES!M160 &lt; 0.6,
            "NotKnown",
            "Known"
        ),
        PERCENTAGES!M160
    )
)</f>
        <v>NotKnown</v>
      </c>
      <c r="N160" t="str">
        <f>IF(
    ISERROR(PERCENTAGES!N160),
    "",
    IF(
        ISNUMBER(PERCENTAGES!N160),
        IF(
            PERCENTAGES!N160 &lt; 0.6,
            "NotKnown",
            "Known"
        ),
        PERCENTAGES!N160
    )
)</f>
        <v>NotKnown</v>
      </c>
      <c r="O160" t="str">
        <f>IF(
    ISERROR(PERCENTAGES!O160),
    "",
    IF(
        ISNUMBER(PERCENTAGES!O160),
        IF(
            PERCENTAGES!O160 &lt; 0.6,
            "NotKnown",
            "Known"
        ),
        PERCENTAGES!O160
    )
)</f>
        <v>Known</v>
      </c>
      <c r="P160" t="str">
        <f>IF(
    ISERROR(PERCENTAGES!P160),
    "",
    IF(
        ISNUMBER(PERCENTAGES!P160),
        IF(
            PERCENTAGES!P160 &lt; 0.6,
            "NotKnown",
            "Known"
        ),
        PERCENTAGES!P160
    )
)</f>
        <v/>
      </c>
      <c r="Q160" t="str">
        <f>IF(
    ISERROR(PERCENTAGES!Q160),
    "",
    IF(
        ISNUMBER(PERCENTAGES!Q160),
        IF(
            PERCENTAGES!Q160 &lt; 0.6,
            "NotKnown",
            "Known"
        ),
        PERCENTAGES!Q160
    )
)</f>
        <v/>
      </c>
      <c r="R160" t="str">
        <f>IF(
    ISERROR(PERCENTAGES!R160),
    "",
    IF(
        ISNUMBER(PERCENTAGES!R160),
        IF(
            PERCENTAGES!R160 &lt; 0.6,
            "NotKnown",
            "Known"
        ),
        PERCENTAGES!R160
    )
)</f>
        <v>NotKnown</v>
      </c>
      <c r="S160" t="str">
        <f>IF(
    ISERROR(PERCENTAGES!S160),
    "",
    IF(
        ISNUMBER(PERCENTAGES!S160),
        IF(
            PERCENTAGES!S160 &lt; 0.6,
            "NotKnown",
            "Known"
        ),
        PERCENTAGES!S160
    )
)</f>
        <v>NotKnown</v>
      </c>
      <c r="T160" t="str">
        <f>IF(
    ISERROR(PERCENTAGES!T160),
    "",
    IF(
        ISNUMBER(PERCENTAGES!T160),
        IF(
            PERCENTAGES!T160 &lt; 0.6,
            "NotKnown",
            "Known"
        ),
        PERCENTAGES!T160
    )
)</f>
        <v>NotKnown</v>
      </c>
      <c r="U160" t="str">
        <f>IF(
    ISERROR(PERCENTAGES!U160),
    "",
    IF(
        ISNUMBER(PERCENTAGES!U160),
        IF(
            PERCENTAGES!U160 &lt; 0.6,
            "NotKnown",
            "Known"
        ),
        PERCENTAGES!U160
    )
)</f>
        <v>Known</v>
      </c>
      <c r="V160" t="str">
        <f>IF(
    ISERROR(PERCENTAGES!V160),
    "",
    IF(
        ISNUMBER(PERCENTAGES!V160),
        IF(
            PERCENTAGES!V160 &lt; 0.6,
            "NotKnown",
            "Known"
        ),
        PERCENTAGES!V160
    )
)</f>
        <v>NotKnown</v>
      </c>
      <c r="W160" t="str">
        <f>IF(
    ISERROR(PERCENTAGES!W160),
    "",
    IF(
        ISNUMBER(PERCENTAGES!W160),
        IF(
            PERCENTAGES!W160 &lt; 0.6,
            "NotKnown",
            "Known"
        ),
        PERCENTAGES!W160
    )
)</f>
        <v>NotKnown</v>
      </c>
      <c r="X160" t="str">
        <f>IF(
    ISERROR(PERCENTAGES!X160),
    "",
    IF(
        ISNUMBER(PERCENTAGES!X160),
        IF(
            PERCENTAGES!X160 &lt; 0.6,
            "NotKnown",
            "Known"
        ),
        PERCENTAGES!X160
    )
)</f>
        <v>NotKnown</v>
      </c>
      <c r="Y160" t="str">
        <f>IF(
    ISERROR(PERCENTAGES!Y160),
    "",
    IF(
        ISNUMBER(PERCENTAGES!Y160),
        IF(
            PERCENTAGES!Y160 &lt; 0.6,
            "NotKnown",
            "Known"
        ),
        PERCENTAGES!Y160
    )
)</f>
        <v>NotKnown</v>
      </c>
      <c r="Z160" t="str">
        <f>IF(
    ISERROR(PERCENTAGES!Z160),
    "",
    IF(
        ISNUMBER(PERCENTAGES!Z160),
        IF(
            PERCENTAGES!Z160 &lt; 0.6,
            "NotKnown",
            "Known"
        ),
        PERCENTAGES!Z160
    )
)</f>
        <v>NotKnown</v>
      </c>
      <c r="AA160" t="str">
        <f>IF(
    ISERROR(PERCENTAGES!AA160),
    "",
    IF(
        ISNUMBER(PERCENTAGES!AA160),
        IF(
            PERCENTAGES!AA160 &lt; 0.6,
            "NotKnown",
            "Known"
        ),
        PERCENTAGES!AA160
    )
)</f>
        <v>Known</v>
      </c>
      <c r="AB160" t="str">
        <f>IF(
    ISERROR(PERCENTAGES!AB160),
    "",
    IF(
        ISNUMBER(PERCENTAGES!AB160),
        IF(
            PERCENTAGES!AB160 &lt; 0.6,
            "NotKnown",
            "Known"
        ),
        PERCENTAGES!AB160
    )
)</f>
        <v>Known</v>
      </c>
      <c r="AC160" t="str">
        <f>IF(
    ISERROR(PERCENTAGES!AC160),
    "",
    IF(
        ISNUMBER(PERCENTAGES!AC160),
        IF(
            PERCENTAGES!AC160 &lt; 0.6,
            "NotKnown",
            "Known"
        ),
        PERCENTAGES!AC160
    )
)</f>
        <v>Known</v>
      </c>
      <c r="AD160" t="str">
        <f>IF(
    ISERROR(PERCENTAGES!AD160),
    "",
    IF(
        ISNUMBER(PERCENTAGES!AD160),
        IF(
            PERCENTAGES!AD160 &lt; 0.6,
            "NotKnown",
            "Known"
        ),
        PERCENTAGES!AD160
    )
)</f>
        <v/>
      </c>
      <c r="AE160" t="str">
        <f>IF(
    ISERROR(PERCENTAGES!AE160),
    "",
    IF(
        ISNUMBER(PERCENTAGES!AE160),
        IF(
            PERCENTAGES!AE160 &lt; 0.6,
            "NotKnown",
            "Known"
        ),
        PERCENTAGES!AE160
    )
)</f>
        <v/>
      </c>
      <c r="AF160" t="str">
        <f>IF(
    ISERROR(PERCENTAGES!AF160),
    "",
    IF(
        ISNUMBER(PERCENTAGES!AF160),
        IF(
            PERCENTAGES!AF160 &lt; 0.6,
            "NotKnown",
            "Known"
        ),
        PERCENTAGES!AF160
    )
)</f>
        <v>Known</v>
      </c>
      <c r="AG160" t="str">
        <f>IF(
    ISERROR(PERCENTAGES!AG160),
    "",
    IF(
        ISNUMBER(PERCENTAGES!AG160),
        IF(
            PERCENTAGES!AG160 &lt; 0.6,
            "NotKnown",
            "Known"
        ),
        PERCENTAGES!AG160
    )
)</f>
        <v>NotKnown</v>
      </c>
      <c r="AH160" t="str">
        <f>IF(
    ISERROR(PERCENTAGES!AH160),
    "",
    IF(
        ISNUMBER(PERCENTAGES!AH160),
        IF(
            PERCENTAGES!AH160 &lt; 0.6,
            "NotKnown",
            "Known"
        ),
        PERCENTAGES!AH160
    )
)</f>
        <v>Known</v>
      </c>
      <c r="AI160" t="str">
        <f>IF(
    ISERROR(PERCENTAGES!AI160),
    "",
    IF(
        ISNUMBER(PERCENTAGES!AI160),
        IF(
            PERCENTAGES!AI160 &lt; 0.6,
            "NotKnown",
            "Known"
        ),
        PERCENTAGES!AI160
    )
)</f>
        <v>NotKnown</v>
      </c>
      <c r="AJ160" t="str">
        <f>IF(
    ISERROR(PERCENTAGES!AJ160),
    "",
    IF(
        ISNUMBER(PERCENTAGES!AJ160),
        IF(
            PERCENTAGES!AJ160 &lt; 0.6,
            "NotKnown",
            "Known"
        ),
        PERCENTAGES!AJ160
    )
)</f>
        <v/>
      </c>
      <c r="AK160" t="str">
        <f>IF(
    ISERROR(PERCENTAGES!AK160),
    "",
    IF(
        ISNUMBER(PERCENTAGES!AK160),
        IF(
            PERCENTAGES!AK160 &lt; 0.6,
            "NotKnown",
            "Known"
        ),
        PERCENTAGES!AK160
    )
)</f>
        <v>Known</v>
      </c>
      <c r="AL160" t="str">
        <f>IF(
    ISERROR(PERCENTAGES!AL160),
    "",
    IF(
        ISNUMBER(PERCENTAGES!AL160),
        IF(
            PERCENTAGES!AL160 &lt; 0.6,
            "NotKnown",
            "Known"
        ),
        PERCENTAGES!AL160
    )
)</f>
        <v>Known</v>
      </c>
      <c r="AM160" t="str">
        <f>IF(
    ISERROR(PERCENTAGES!AM160),
    "",
    IF(
        ISNUMBER(PERCENTAGES!AM160),
        IF(
            PERCENTAGES!AM160 &lt; 0.6,
            "NotKnown",
            "Known"
        ),
        PERCENTAGES!AM160
    )
)</f>
        <v/>
      </c>
      <c r="AN160" t="str">
        <f>IF(
    ISERROR(PERCENTAGES!AN160),
    "",
    IF(
        ISNUMBER(PERCENTAGES!AN160),
        IF(
            PERCENTAGES!AN160 &lt; 0.6,
            "NotKnown",
            "Known"
        ),
        PERCENTAGES!AN160
    )
)</f>
        <v/>
      </c>
      <c r="AO160" t="str">
        <f>IF(
    ISERROR(PERCENTAGES!AO160),
    "",
    IF(
        ISNUMBER(PERCENTAGES!AO160),
        IF(
            PERCENTAGES!AO160 &lt; 0.6,
            "NotKnown",
            "Known"
        ),
        PERCENTAGES!AO160
    )
)</f>
        <v/>
      </c>
      <c r="AP160" t="str">
        <f>IF(
    ISERROR(PERCENTAGES!AP160),
    "",
    IF(
        ISNUMBER(PERCENTAGES!AP160),
        IF(
            PERCENTAGES!AP160 &lt; 0.6,
            "NotKnown",
            "Known"
        ),
        PERCENTAGES!AP160
    )
)</f>
        <v>NotKnown</v>
      </c>
      <c r="AQ160" t="str">
        <f>IF(
    ISERROR(PERCENTAGES!AQ160),
    "",
    IF(
        ISNUMBER(PERCENTAGES!AQ160),
        IF(
            PERCENTAGES!AQ160 &lt; 0.6,
            "NotKnown",
            "Known"
        ),
        PERCENTAGES!AQ160
    )
)</f>
        <v/>
      </c>
      <c r="AR160" t="str">
        <f>IF(
    ISERROR(PERCENTAGES!AR160),
    "",
    IF(
        ISNUMBER(PERCENTAGES!AR160),
        IF(
            PERCENTAGES!AR160 &lt; 0.6,
            "NotKnown",
            "Known"
        ),
        PERCENTAGES!AR160
    )
)</f>
        <v>Known</v>
      </c>
      <c r="AS160" t="str">
        <f>IF(
    ISERROR(PERCENTAGES!AS160),
    "",
    IF(
        ISNUMBER(PERCENTAGES!AS160),
        IF(
            PERCENTAGES!AS160 &lt; 0.6,
            "NotKnown",
            "Known"
        ),
        PERCENTAGES!AS160
    )
)</f>
        <v>Known</v>
      </c>
      <c r="AT160" t="str">
        <f>IF(
    ISERROR(PERCENTAGES!AT160),
    "",
    IF(
        ISNUMBER(PERCENTAGES!AT160),
        IF(
            PERCENTAGES!AT160 &lt; 0.6,
            "NotKnown",
            "Known"
        ),
        PERCENTAGES!AT160
    )
)</f>
        <v>Known</v>
      </c>
    </row>
    <row r="161">
      <c r="A161" s="1" t="str">
        <f>IF(
    ISERROR(PERCENTAGES!A161),
    "",
    IF(
        ISNUMBER(PERCENTAGES!A161),
        IF(
            PERCENTAGES!A161 &lt; 0.6,
            "NotKnown",
            "Known"
        ),
        PERCENTAGES!A161
    )
)</f>
        <v>19B-6</v>
      </c>
      <c r="B161" t="str">
        <f>IF(
    ISERROR(PERCENTAGES!B161),
    "",
    IF(
        ISNUMBER(PERCENTAGES!B161),
        IF(
            PERCENTAGES!B161 &lt; 0.6,
            "NotKnown",
            "Known"
        ),
        PERCENTAGES!B161
    )
)</f>
        <v/>
      </c>
      <c r="C161" t="str">
        <f>IF(
    ISERROR(PERCENTAGES!C161),
    "",
    IF(
        ISNUMBER(PERCENTAGES!C161),
        IF(
            PERCENTAGES!C161 &lt; 0.6,
            "NotKnown",
            "Known"
        ),
        PERCENTAGES!C161
    )
)</f>
        <v>Known</v>
      </c>
      <c r="D161" t="str">
        <f>IF(
    ISERROR(PERCENTAGES!D161),
    "",
    IF(
        ISNUMBER(PERCENTAGES!D161),
        IF(
            PERCENTAGES!D161 &lt; 0.6,
            "NotKnown",
            "Known"
        ),
        PERCENTAGES!D161
    )
)</f>
        <v>Known</v>
      </c>
      <c r="E161" t="str">
        <f>IF(
    ISERROR(PERCENTAGES!E161),
    "",
    IF(
        ISNUMBER(PERCENTAGES!E161),
        IF(
            PERCENTAGES!E161 &lt; 0.6,
            "NotKnown",
            "Known"
        ),
        PERCENTAGES!E161
    )
)</f>
        <v>NotKnown</v>
      </c>
      <c r="F161" t="str">
        <f>IF(
    ISERROR(PERCENTAGES!F161),
    "",
    IF(
        ISNUMBER(PERCENTAGES!F161),
        IF(
            PERCENTAGES!F161 &lt; 0.6,
            "NotKnown",
            "Known"
        ),
        PERCENTAGES!F161
    )
)</f>
        <v>Known</v>
      </c>
      <c r="G161" t="str">
        <f>IF(
    ISERROR(PERCENTAGES!G161),
    "",
    IF(
        ISNUMBER(PERCENTAGES!G161),
        IF(
            PERCENTAGES!G161 &lt; 0.6,
            "NotKnown",
            "Known"
        ),
        PERCENTAGES!G161
    )
)</f>
        <v>NotKnown</v>
      </c>
      <c r="H161" t="str">
        <f>IF(
    ISERROR(PERCENTAGES!H161),
    "",
    IF(
        ISNUMBER(PERCENTAGES!H161),
        IF(
            PERCENTAGES!H161 &lt; 0.6,
            "NotKnown",
            "Known"
        ),
        PERCENTAGES!H161
    )
)</f>
        <v>Known</v>
      </c>
      <c r="I161" t="str">
        <f>IF(
    ISERROR(PERCENTAGES!I161),
    "",
    IF(
        ISNUMBER(PERCENTAGES!I161),
        IF(
            PERCENTAGES!I161 &lt; 0.6,
            "NotKnown",
            "Known"
        ),
        PERCENTAGES!I161
    )
)</f>
        <v>Known</v>
      </c>
      <c r="J161" t="str">
        <f>IF(
    ISERROR(PERCENTAGES!J161),
    "",
    IF(
        ISNUMBER(PERCENTAGES!J161),
        IF(
            PERCENTAGES!J161 &lt; 0.6,
            "NotKnown",
            "Known"
        ),
        PERCENTAGES!J161
    )
)</f>
        <v>Known</v>
      </c>
      <c r="K161" t="str">
        <f>IF(
    ISERROR(PERCENTAGES!K161),
    "",
    IF(
        ISNUMBER(PERCENTAGES!K161),
        IF(
            PERCENTAGES!K161 &lt; 0.6,
            "NotKnown",
            "Known"
        ),
        PERCENTAGES!K161
    )
)</f>
        <v>Known</v>
      </c>
      <c r="L161" t="str">
        <f>IF(
    ISERROR(PERCENTAGES!L161),
    "",
    IF(
        ISNUMBER(PERCENTAGES!L161),
        IF(
            PERCENTAGES!L161 &lt; 0.6,
            "NotKnown",
            "Known"
        ),
        PERCENTAGES!L161
    )
)</f>
        <v>Known</v>
      </c>
      <c r="M161" t="str">
        <f>IF(
    ISERROR(PERCENTAGES!M161),
    "",
    IF(
        ISNUMBER(PERCENTAGES!M161),
        IF(
            PERCENTAGES!M161 &lt; 0.6,
            "NotKnown",
            "Known"
        ),
        PERCENTAGES!M161
    )
)</f>
        <v>Known</v>
      </c>
      <c r="N161" t="str">
        <f>IF(
    ISERROR(PERCENTAGES!N161),
    "",
    IF(
        ISNUMBER(PERCENTAGES!N161),
        IF(
            PERCENTAGES!N161 &lt; 0.6,
            "NotKnown",
            "Known"
        ),
        PERCENTAGES!N161
    )
)</f>
        <v>NotKnown</v>
      </c>
      <c r="O161" t="str">
        <f>IF(
    ISERROR(PERCENTAGES!O161),
    "",
    IF(
        ISNUMBER(PERCENTAGES!O161),
        IF(
            PERCENTAGES!O161 &lt; 0.6,
            "NotKnown",
            "Known"
        ),
        PERCENTAGES!O161
    )
)</f>
        <v>Known</v>
      </c>
      <c r="P161" t="str">
        <f>IF(
    ISERROR(PERCENTAGES!P161),
    "",
    IF(
        ISNUMBER(PERCENTAGES!P161),
        IF(
            PERCENTAGES!P161 &lt; 0.6,
            "NotKnown",
            "Known"
        ),
        PERCENTAGES!P161
    )
)</f>
        <v/>
      </c>
      <c r="Q161" t="str">
        <f>IF(
    ISERROR(PERCENTAGES!Q161),
    "",
    IF(
        ISNUMBER(PERCENTAGES!Q161),
        IF(
            PERCENTAGES!Q161 &lt; 0.6,
            "NotKnown",
            "Known"
        ),
        PERCENTAGES!Q161
    )
)</f>
        <v/>
      </c>
      <c r="R161" t="str">
        <f>IF(
    ISERROR(PERCENTAGES!R161),
    "",
    IF(
        ISNUMBER(PERCENTAGES!R161),
        IF(
            PERCENTAGES!R161 &lt; 0.6,
            "NotKnown",
            "Known"
        ),
        PERCENTAGES!R161
    )
)</f>
        <v>Known</v>
      </c>
      <c r="S161" t="str">
        <f>IF(
    ISERROR(PERCENTAGES!S161),
    "",
    IF(
        ISNUMBER(PERCENTAGES!S161),
        IF(
            PERCENTAGES!S161 &lt; 0.6,
            "NotKnown",
            "Known"
        ),
        PERCENTAGES!S161
    )
)</f>
        <v>Known</v>
      </c>
      <c r="T161" t="str">
        <f>IF(
    ISERROR(PERCENTAGES!T161),
    "",
    IF(
        ISNUMBER(PERCENTAGES!T161),
        IF(
            PERCENTAGES!T161 &lt; 0.6,
            "NotKnown",
            "Known"
        ),
        PERCENTAGES!T161
    )
)</f>
        <v>Known</v>
      </c>
      <c r="U161" t="str">
        <f>IF(
    ISERROR(PERCENTAGES!U161),
    "",
    IF(
        ISNUMBER(PERCENTAGES!U161),
        IF(
            PERCENTAGES!U161 &lt; 0.6,
            "NotKnown",
            "Known"
        ),
        PERCENTAGES!U161
    )
)</f>
        <v>Known</v>
      </c>
      <c r="V161" t="str">
        <f>IF(
    ISERROR(PERCENTAGES!V161),
    "",
    IF(
        ISNUMBER(PERCENTAGES!V161),
        IF(
            PERCENTAGES!V161 &lt; 0.6,
            "NotKnown",
            "Known"
        ),
        PERCENTAGES!V161
    )
)</f>
        <v>Known</v>
      </c>
      <c r="W161" t="str">
        <f>IF(
    ISERROR(PERCENTAGES!W161),
    "",
    IF(
        ISNUMBER(PERCENTAGES!W161),
        IF(
            PERCENTAGES!W161 &lt; 0.6,
            "NotKnown",
            "Known"
        ),
        PERCENTAGES!W161
    )
)</f>
        <v>Known</v>
      </c>
      <c r="X161" t="str">
        <f>IF(
    ISERROR(PERCENTAGES!X161),
    "",
    IF(
        ISNUMBER(PERCENTAGES!X161),
        IF(
            PERCENTAGES!X161 &lt; 0.6,
            "NotKnown",
            "Known"
        ),
        PERCENTAGES!X161
    )
)</f>
        <v>Known</v>
      </c>
      <c r="Y161" t="str">
        <f>IF(
    ISERROR(PERCENTAGES!Y161),
    "",
    IF(
        ISNUMBER(PERCENTAGES!Y161),
        IF(
            PERCENTAGES!Y161 &lt; 0.6,
            "NotKnown",
            "Known"
        ),
        PERCENTAGES!Y161
    )
)</f>
        <v>NotKnown</v>
      </c>
      <c r="Z161" t="str">
        <f>IF(
    ISERROR(PERCENTAGES!Z161),
    "",
    IF(
        ISNUMBER(PERCENTAGES!Z161),
        IF(
            PERCENTAGES!Z161 &lt; 0.6,
            "NotKnown",
            "Known"
        ),
        PERCENTAGES!Z161
    )
)</f>
        <v>Known</v>
      </c>
      <c r="AA161" t="str">
        <f>IF(
    ISERROR(PERCENTAGES!AA161),
    "",
    IF(
        ISNUMBER(PERCENTAGES!AA161),
        IF(
            PERCENTAGES!AA161 &lt; 0.6,
            "NotKnown",
            "Known"
        ),
        PERCENTAGES!AA161
    )
)</f>
        <v>Known</v>
      </c>
      <c r="AB161" t="str">
        <f>IF(
    ISERROR(PERCENTAGES!AB161),
    "",
    IF(
        ISNUMBER(PERCENTAGES!AB161),
        IF(
            PERCENTAGES!AB161 &lt; 0.6,
            "NotKnown",
            "Known"
        ),
        PERCENTAGES!AB161
    )
)</f>
        <v>Known</v>
      </c>
      <c r="AC161" t="str">
        <f>IF(
    ISERROR(PERCENTAGES!AC161),
    "",
    IF(
        ISNUMBER(PERCENTAGES!AC161),
        IF(
            PERCENTAGES!AC161 &lt; 0.6,
            "NotKnown",
            "Known"
        ),
        PERCENTAGES!AC161
    )
)</f>
        <v>Known</v>
      </c>
      <c r="AD161" t="str">
        <f>IF(
    ISERROR(PERCENTAGES!AD161),
    "",
    IF(
        ISNUMBER(PERCENTAGES!AD161),
        IF(
            PERCENTAGES!AD161 &lt; 0.6,
            "NotKnown",
            "Known"
        ),
        PERCENTAGES!AD161
    )
)</f>
        <v/>
      </c>
      <c r="AE161" t="str">
        <f>IF(
    ISERROR(PERCENTAGES!AE161),
    "",
    IF(
        ISNUMBER(PERCENTAGES!AE161),
        IF(
            PERCENTAGES!AE161 &lt; 0.6,
            "NotKnown",
            "Known"
        ),
        PERCENTAGES!AE161
    )
)</f>
        <v/>
      </c>
      <c r="AF161" t="str">
        <f>IF(
    ISERROR(PERCENTAGES!AF161),
    "",
    IF(
        ISNUMBER(PERCENTAGES!AF161),
        IF(
            PERCENTAGES!AF161 &lt; 0.6,
            "NotKnown",
            "Known"
        ),
        PERCENTAGES!AF161
    )
)</f>
        <v>Known</v>
      </c>
      <c r="AG161" t="str">
        <f>IF(
    ISERROR(PERCENTAGES!AG161),
    "",
    IF(
        ISNUMBER(PERCENTAGES!AG161),
        IF(
            PERCENTAGES!AG161 &lt; 0.6,
            "NotKnown",
            "Known"
        ),
        PERCENTAGES!AG161
    )
)</f>
        <v>Known</v>
      </c>
      <c r="AH161" t="str">
        <f>IF(
    ISERROR(PERCENTAGES!AH161),
    "",
    IF(
        ISNUMBER(PERCENTAGES!AH161),
        IF(
            PERCENTAGES!AH161 &lt; 0.6,
            "NotKnown",
            "Known"
        ),
        PERCENTAGES!AH161
    )
)</f>
        <v>Known</v>
      </c>
      <c r="AI161" t="str">
        <f>IF(
    ISERROR(PERCENTAGES!AI161),
    "",
    IF(
        ISNUMBER(PERCENTAGES!AI161),
        IF(
            PERCENTAGES!AI161 &lt; 0.6,
            "NotKnown",
            "Known"
        ),
        PERCENTAGES!AI161
    )
)</f>
        <v>Known</v>
      </c>
      <c r="AJ161" t="str">
        <f>IF(
    ISERROR(PERCENTAGES!AJ161),
    "",
    IF(
        ISNUMBER(PERCENTAGES!AJ161),
        IF(
            PERCENTAGES!AJ161 &lt; 0.6,
            "NotKnown",
            "Known"
        ),
        PERCENTAGES!AJ161
    )
)</f>
        <v/>
      </c>
      <c r="AK161" t="str">
        <f>IF(
    ISERROR(PERCENTAGES!AK161),
    "",
    IF(
        ISNUMBER(PERCENTAGES!AK161),
        IF(
            PERCENTAGES!AK161 &lt; 0.6,
            "NotKnown",
            "Known"
        ),
        PERCENTAGES!AK161
    )
)</f>
        <v>Known</v>
      </c>
      <c r="AL161" t="str">
        <f>IF(
    ISERROR(PERCENTAGES!AL161),
    "",
    IF(
        ISNUMBER(PERCENTAGES!AL161),
        IF(
            PERCENTAGES!AL161 &lt; 0.6,
            "NotKnown",
            "Known"
        ),
        PERCENTAGES!AL161
    )
)</f>
        <v>Known</v>
      </c>
      <c r="AM161" t="str">
        <f>IF(
    ISERROR(PERCENTAGES!AM161),
    "",
    IF(
        ISNUMBER(PERCENTAGES!AM161),
        IF(
            PERCENTAGES!AM161 &lt; 0.6,
            "NotKnown",
            "Known"
        ),
        PERCENTAGES!AM161
    )
)</f>
        <v/>
      </c>
      <c r="AN161" t="str">
        <f>IF(
    ISERROR(PERCENTAGES!AN161),
    "",
    IF(
        ISNUMBER(PERCENTAGES!AN161),
        IF(
            PERCENTAGES!AN161 &lt; 0.6,
            "NotKnown",
            "Known"
        ),
        PERCENTAGES!AN161
    )
)</f>
        <v/>
      </c>
      <c r="AO161" t="str">
        <f>IF(
    ISERROR(PERCENTAGES!AO161),
    "",
    IF(
        ISNUMBER(PERCENTAGES!AO161),
        IF(
            PERCENTAGES!AO161 &lt; 0.6,
            "NotKnown",
            "Known"
        ),
        PERCENTAGES!AO161
    )
)</f>
        <v/>
      </c>
      <c r="AP161" t="str">
        <f>IF(
    ISERROR(PERCENTAGES!AP161),
    "",
    IF(
        ISNUMBER(PERCENTAGES!AP161),
        IF(
            PERCENTAGES!AP161 &lt; 0.6,
            "NotKnown",
            "Known"
        ),
        PERCENTAGES!AP161
    )
)</f>
        <v>Known</v>
      </c>
      <c r="AQ161" t="str">
        <f>IF(
    ISERROR(PERCENTAGES!AQ161),
    "",
    IF(
        ISNUMBER(PERCENTAGES!AQ161),
        IF(
            PERCENTAGES!AQ161 &lt; 0.6,
            "NotKnown",
            "Known"
        ),
        PERCENTAGES!AQ161
    )
)</f>
        <v/>
      </c>
      <c r="AR161" t="str">
        <f>IF(
    ISERROR(PERCENTAGES!AR161),
    "",
    IF(
        ISNUMBER(PERCENTAGES!AR161),
        IF(
            PERCENTAGES!AR161 &lt; 0.6,
            "NotKnown",
            "Known"
        ),
        PERCENTAGES!AR161
    )
)</f>
        <v>Known</v>
      </c>
      <c r="AS161" t="str">
        <f>IF(
    ISERROR(PERCENTAGES!AS161),
    "",
    IF(
        ISNUMBER(PERCENTAGES!AS161),
        IF(
            PERCENTAGES!AS161 &lt; 0.6,
            "NotKnown",
            "Known"
        ),
        PERCENTAGES!AS161
    )
)</f>
        <v>Known</v>
      </c>
      <c r="AT161" t="str">
        <f>IF(
    ISERROR(PERCENTAGES!AT161),
    "",
    IF(
        ISNUMBER(PERCENTAGES!AT161),
        IF(
            PERCENTAGES!AT161 &lt; 0.6,
            "NotKnown",
            "Known"
        ),
        PERCENTAGES!AT161
    )
)</f>
        <v>Known</v>
      </c>
    </row>
    <row r="162">
      <c r="A162" s="1" t="str">
        <f>IF(
    ISERROR(PERCENTAGES!A162),
    "",
    IF(
        ISNUMBER(PERCENTAGES!A162),
        IF(
            PERCENTAGES!A162 &lt; 0.6,
            "NotKnown",
            "Known"
        ),
        PERCENTAGES!A162
    )
)</f>
        <v>19B-7</v>
      </c>
      <c r="B162" t="str">
        <f>IF(
    ISERROR(PERCENTAGES!B162),
    "",
    IF(
        ISNUMBER(PERCENTAGES!B162),
        IF(
            PERCENTAGES!B162 &lt; 0.6,
            "NotKnown",
            "Known"
        ),
        PERCENTAGES!B162
    )
)</f>
        <v/>
      </c>
      <c r="C162" t="str">
        <f>IF(
    ISERROR(PERCENTAGES!C162),
    "",
    IF(
        ISNUMBER(PERCENTAGES!C162),
        IF(
            PERCENTAGES!C162 &lt; 0.6,
            "NotKnown",
            "Known"
        ),
        PERCENTAGES!C162
    )
)</f>
        <v>Known</v>
      </c>
      <c r="D162" t="str">
        <f>IF(
    ISERROR(PERCENTAGES!D162),
    "",
    IF(
        ISNUMBER(PERCENTAGES!D162),
        IF(
            PERCENTAGES!D162 &lt; 0.6,
            "NotKnown",
            "Known"
        ),
        PERCENTAGES!D162
    )
)</f>
        <v>Known</v>
      </c>
      <c r="E162" t="str">
        <f>IF(
    ISERROR(PERCENTAGES!E162),
    "",
    IF(
        ISNUMBER(PERCENTAGES!E162),
        IF(
            PERCENTAGES!E162 &lt; 0.6,
            "NotKnown",
            "Known"
        ),
        PERCENTAGES!E162
    )
)</f>
        <v>Known</v>
      </c>
      <c r="F162" t="str">
        <f>IF(
    ISERROR(PERCENTAGES!F162),
    "",
    IF(
        ISNUMBER(PERCENTAGES!F162),
        IF(
            PERCENTAGES!F162 &lt; 0.6,
            "NotKnown",
            "Known"
        ),
        PERCENTAGES!F162
    )
)</f>
        <v>Known</v>
      </c>
      <c r="G162" t="str">
        <f>IF(
    ISERROR(PERCENTAGES!G162),
    "",
    IF(
        ISNUMBER(PERCENTAGES!G162),
        IF(
            PERCENTAGES!G162 &lt; 0.6,
            "NotKnown",
            "Known"
        ),
        PERCENTAGES!G162
    )
)</f>
        <v>Known</v>
      </c>
      <c r="H162" t="str">
        <f>IF(
    ISERROR(PERCENTAGES!H162),
    "",
    IF(
        ISNUMBER(PERCENTAGES!H162),
        IF(
            PERCENTAGES!H162 &lt; 0.6,
            "NotKnown",
            "Known"
        ),
        PERCENTAGES!H162
    )
)</f>
        <v>Known</v>
      </c>
      <c r="I162" t="str">
        <f>IF(
    ISERROR(PERCENTAGES!I162),
    "",
    IF(
        ISNUMBER(PERCENTAGES!I162),
        IF(
            PERCENTAGES!I162 &lt; 0.6,
            "NotKnown",
            "Known"
        ),
        PERCENTAGES!I162
    )
)</f>
        <v>Known</v>
      </c>
      <c r="J162" t="str">
        <f>IF(
    ISERROR(PERCENTAGES!J162),
    "",
    IF(
        ISNUMBER(PERCENTAGES!J162),
        IF(
            PERCENTAGES!J162 &lt; 0.6,
            "NotKnown",
            "Known"
        ),
        PERCENTAGES!J162
    )
)</f>
        <v>Known</v>
      </c>
      <c r="K162" t="str">
        <f>IF(
    ISERROR(PERCENTAGES!K162),
    "",
    IF(
        ISNUMBER(PERCENTAGES!K162),
        IF(
            PERCENTAGES!K162 &lt; 0.6,
            "NotKnown",
            "Known"
        ),
        PERCENTAGES!K162
    )
)</f>
        <v>Known</v>
      </c>
      <c r="L162" t="str">
        <f>IF(
    ISERROR(PERCENTAGES!L162),
    "",
    IF(
        ISNUMBER(PERCENTAGES!L162),
        IF(
            PERCENTAGES!L162 &lt; 0.6,
            "NotKnown",
            "Known"
        ),
        PERCENTAGES!L162
    )
)</f>
        <v>Known</v>
      </c>
      <c r="M162" t="str">
        <f>IF(
    ISERROR(PERCENTAGES!M162),
    "",
    IF(
        ISNUMBER(PERCENTAGES!M162),
        IF(
            PERCENTAGES!M162 &lt; 0.6,
            "NotKnown",
            "Known"
        ),
        PERCENTAGES!M162
    )
)</f>
        <v>Known</v>
      </c>
      <c r="N162" t="str">
        <f>IF(
    ISERROR(PERCENTAGES!N162),
    "",
    IF(
        ISNUMBER(PERCENTAGES!N162),
        IF(
            PERCENTAGES!N162 &lt; 0.6,
            "NotKnown",
            "Known"
        ),
        PERCENTAGES!N162
    )
)</f>
        <v>Known</v>
      </c>
      <c r="O162" t="str">
        <f>IF(
    ISERROR(PERCENTAGES!O162),
    "",
    IF(
        ISNUMBER(PERCENTAGES!O162),
        IF(
            PERCENTAGES!O162 &lt; 0.6,
            "NotKnown",
            "Known"
        ),
        PERCENTAGES!O162
    )
)</f>
        <v>Known</v>
      </c>
      <c r="P162" t="str">
        <f>IF(
    ISERROR(PERCENTAGES!P162),
    "",
    IF(
        ISNUMBER(PERCENTAGES!P162),
        IF(
            PERCENTAGES!P162 &lt; 0.6,
            "NotKnown",
            "Known"
        ),
        PERCENTAGES!P162
    )
)</f>
        <v/>
      </c>
      <c r="Q162" t="str">
        <f>IF(
    ISERROR(PERCENTAGES!Q162),
    "",
    IF(
        ISNUMBER(PERCENTAGES!Q162),
        IF(
            PERCENTAGES!Q162 &lt; 0.6,
            "NotKnown",
            "Known"
        ),
        PERCENTAGES!Q162
    )
)</f>
        <v/>
      </c>
      <c r="R162" t="str">
        <f>IF(
    ISERROR(PERCENTAGES!R162),
    "",
    IF(
        ISNUMBER(PERCENTAGES!R162),
        IF(
            PERCENTAGES!R162 &lt; 0.6,
            "NotKnown",
            "Known"
        ),
        PERCENTAGES!R162
    )
)</f>
        <v>Known</v>
      </c>
      <c r="S162" t="str">
        <f>IF(
    ISERROR(PERCENTAGES!S162),
    "",
    IF(
        ISNUMBER(PERCENTAGES!S162),
        IF(
            PERCENTAGES!S162 &lt; 0.6,
            "NotKnown",
            "Known"
        ),
        PERCENTAGES!S162
    )
)</f>
        <v>Known</v>
      </c>
      <c r="T162" t="str">
        <f>IF(
    ISERROR(PERCENTAGES!T162),
    "",
    IF(
        ISNUMBER(PERCENTAGES!T162),
        IF(
            PERCENTAGES!T162 &lt; 0.6,
            "NotKnown",
            "Known"
        ),
        PERCENTAGES!T162
    )
)</f>
        <v>Known</v>
      </c>
      <c r="U162" t="str">
        <f>IF(
    ISERROR(PERCENTAGES!U162),
    "",
    IF(
        ISNUMBER(PERCENTAGES!U162),
        IF(
            PERCENTAGES!U162 &lt; 0.6,
            "NotKnown",
            "Known"
        ),
        PERCENTAGES!U162
    )
)</f>
        <v>Known</v>
      </c>
      <c r="V162" t="str">
        <f>IF(
    ISERROR(PERCENTAGES!V162),
    "",
    IF(
        ISNUMBER(PERCENTAGES!V162),
        IF(
            PERCENTAGES!V162 &lt; 0.6,
            "NotKnown",
            "Known"
        ),
        PERCENTAGES!V162
    )
)</f>
        <v>Known</v>
      </c>
      <c r="W162" t="str">
        <f>IF(
    ISERROR(PERCENTAGES!W162),
    "",
    IF(
        ISNUMBER(PERCENTAGES!W162),
        IF(
            PERCENTAGES!W162 &lt; 0.6,
            "NotKnown",
            "Known"
        ),
        PERCENTAGES!W162
    )
)</f>
        <v>Known</v>
      </c>
      <c r="X162" t="str">
        <f>IF(
    ISERROR(PERCENTAGES!X162),
    "",
    IF(
        ISNUMBER(PERCENTAGES!X162),
        IF(
            PERCENTAGES!X162 &lt; 0.6,
            "NotKnown",
            "Known"
        ),
        PERCENTAGES!X162
    )
)</f>
        <v>Known</v>
      </c>
      <c r="Y162" t="str">
        <f>IF(
    ISERROR(PERCENTAGES!Y162),
    "",
    IF(
        ISNUMBER(PERCENTAGES!Y162),
        IF(
            PERCENTAGES!Y162 &lt; 0.6,
            "NotKnown",
            "Known"
        ),
        PERCENTAGES!Y162
    )
)</f>
        <v>Known</v>
      </c>
      <c r="Z162" t="str">
        <f>IF(
    ISERROR(PERCENTAGES!Z162),
    "",
    IF(
        ISNUMBER(PERCENTAGES!Z162),
        IF(
            PERCENTAGES!Z162 &lt; 0.6,
            "NotKnown",
            "Known"
        ),
        PERCENTAGES!Z162
    )
)</f>
        <v>Known</v>
      </c>
      <c r="AA162" t="str">
        <f>IF(
    ISERROR(PERCENTAGES!AA162),
    "",
    IF(
        ISNUMBER(PERCENTAGES!AA162),
        IF(
            PERCENTAGES!AA162 &lt; 0.6,
            "NotKnown",
            "Known"
        ),
        PERCENTAGES!AA162
    )
)</f>
        <v>Known</v>
      </c>
      <c r="AB162" t="str">
        <f>IF(
    ISERROR(PERCENTAGES!AB162),
    "",
    IF(
        ISNUMBER(PERCENTAGES!AB162),
        IF(
            PERCENTAGES!AB162 &lt; 0.6,
            "NotKnown",
            "Known"
        ),
        PERCENTAGES!AB162
    )
)</f>
        <v>Known</v>
      </c>
      <c r="AC162" t="str">
        <f>IF(
    ISERROR(PERCENTAGES!AC162),
    "",
    IF(
        ISNUMBER(PERCENTAGES!AC162),
        IF(
            PERCENTAGES!AC162 &lt; 0.6,
            "NotKnown",
            "Known"
        ),
        PERCENTAGES!AC162
    )
)</f>
        <v>NotKnown</v>
      </c>
      <c r="AD162" t="str">
        <f>IF(
    ISERROR(PERCENTAGES!AD162),
    "",
    IF(
        ISNUMBER(PERCENTAGES!AD162),
        IF(
            PERCENTAGES!AD162 &lt; 0.6,
            "NotKnown",
            "Known"
        ),
        PERCENTAGES!AD162
    )
)</f>
        <v/>
      </c>
      <c r="AE162" t="str">
        <f>IF(
    ISERROR(PERCENTAGES!AE162),
    "",
    IF(
        ISNUMBER(PERCENTAGES!AE162),
        IF(
            PERCENTAGES!AE162 &lt; 0.6,
            "NotKnown",
            "Known"
        ),
        PERCENTAGES!AE162
    )
)</f>
        <v/>
      </c>
      <c r="AF162" t="str">
        <f>IF(
    ISERROR(PERCENTAGES!AF162),
    "",
    IF(
        ISNUMBER(PERCENTAGES!AF162),
        IF(
            PERCENTAGES!AF162 &lt; 0.6,
            "NotKnown",
            "Known"
        ),
        PERCENTAGES!AF162
    )
)</f>
        <v>Known</v>
      </c>
      <c r="AG162" t="str">
        <f>IF(
    ISERROR(PERCENTAGES!AG162),
    "",
    IF(
        ISNUMBER(PERCENTAGES!AG162),
        IF(
            PERCENTAGES!AG162 &lt; 0.6,
            "NotKnown",
            "Known"
        ),
        PERCENTAGES!AG162
    )
)</f>
        <v>Known</v>
      </c>
      <c r="AH162" t="str">
        <f>IF(
    ISERROR(PERCENTAGES!AH162),
    "",
    IF(
        ISNUMBER(PERCENTAGES!AH162),
        IF(
            PERCENTAGES!AH162 &lt; 0.6,
            "NotKnown",
            "Known"
        ),
        PERCENTAGES!AH162
    )
)</f>
        <v>NotKnown</v>
      </c>
      <c r="AI162" t="str">
        <f>IF(
    ISERROR(PERCENTAGES!AI162),
    "",
    IF(
        ISNUMBER(PERCENTAGES!AI162),
        IF(
            PERCENTAGES!AI162 &lt; 0.6,
            "NotKnown",
            "Known"
        ),
        PERCENTAGES!AI162
    )
)</f>
        <v>NotKnown</v>
      </c>
      <c r="AJ162" t="str">
        <f>IF(
    ISERROR(PERCENTAGES!AJ162),
    "",
    IF(
        ISNUMBER(PERCENTAGES!AJ162),
        IF(
            PERCENTAGES!AJ162 &lt; 0.6,
            "NotKnown",
            "Known"
        ),
        PERCENTAGES!AJ162
    )
)</f>
        <v/>
      </c>
      <c r="AK162" t="str">
        <f>IF(
    ISERROR(PERCENTAGES!AK162),
    "",
    IF(
        ISNUMBER(PERCENTAGES!AK162),
        IF(
            PERCENTAGES!AK162 &lt; 0.6,
            "NotKnown",
            "Known"
        ),
        PERCENTAGES!AK162
    )
)</f>
        <v>NotKnown</v>
      </c>
      <c r="AL162" t="str">
        <f>IF(
    ISERROR(PERCENTAGES!AL162),
    "",
    IF(
        ISNUMBER(PERCENTAGES!AL162),
        IF(
            PERCENTAGES!AL162 &lt; 0.6,
            "NotKnown",
            "Known"
        ),
        PERCENTAGES!AL162
    )
)</f>
        <v>Known</v>
      </c>
      <c r="AM162" t="str">
        <f>IF(
    ISERROR(PERCENTAGES!AM162),
    "",
    IF(
        ISNUMBER(PERCENTAGES!AM162),
        IF(
            PERCENTAGES!AM162 &lt; 0.6,
            "NotKnown",
            "Known"
        ),
        PERCENTAGES!AM162
    )
)</f>
        <v/>
      </c>
      <c r="AN162" t="str">
        <f>IF(
    ISERROR(PERCENTAGES!AN162),
    "",
    IF(
        ISNUMBER(PERCENTAGES!AN162),
        IF(
            PERCENTAGES!AN162 &lt; 0.6,
            "NotKnown",
            "Known"
        ),
        PERCENTAGES!AN162
    )
)</f>
        <v/>
      </c>
      <c r="AO162" t="str">
        <f>IF(
    ISERROR(PERCENTAGES!AO162),
    "",
    IF(
        ISNUMBER(PERCENTAGES!AO162),
        IF(
            PERCENTAGES!AO162 &lt; 0.6,
            "NotKnown",
            "Known"
        ),
        PERCENTAGES!AO162
    )
)</f>
        <v/>
      </c>
      <c r="AP162" t="str">
        <f>IF(
    ISERROR(PERCENTAGES!AP162),
    "",
    IF(
        ISNUMBER(PERCENTAGES!AP162),
        IF(
            PERCENTAGES!AP162 &lt; 0.6,
            "NotKnown",
            "Known"
        ),
        PERCENTAGES!AP162
    )
)</f>
        <v>Known</v>
      </c>
      <c r="AQ162" t="str">
        <f>IF(
    ISERROR(PERCENTAGES!AQ162),
    "",
    IF(
        ISNUMBER(PERCENTAGES!AQ162),
        IF(
            PERCENTAGES!AQ162 &lt; 0.6,
            "NotKnown",
            "Known"
        ),
        PERCENTAGES!AQ162
    )
)</f>
        <v/>
      </c>
      <c r="AR162" t="str">
        <f>IF(
    ISERROR(PERCENTAGES!AR162),
    "",
    IF(
        ISNUMBER(PERCENTAGES!AR162),
        IF(
            PERCENTAGES!AR162 &lt; 0.6,
            "NotKnown",
            "Known"
        ),
        PERCENTAGES!AR162
    )
)</f>
        <v>Known</v>
      </c>
      <c r="AS162" t="str">
        <f>IF(
    ISERROR(PERCENTAGES!AS162),
    "",
    IF(
        ISNUMBER(PERCENTAGES!AS162),
        IF(
            PERCENTAGES!AS162 &lt; 0.6,
            "NotKnown",
            "Known"
        ),
        PERCENTAGES!AS162
    )
)</f>
        <v>Known</v>
      </c>
      <c r="AT162" t="str">
        <f>IF(
    ISERROR(PERCENTAGES!AT162),
    "",
    IF(
        ISNUMBER(PERCENTAGES!AT162),
        IF(
            PERCENTAGES!AT162 &lt; 0.6,
            "NotKnown",
            "Known"
        ),
        PERCENTAGES!AT162
    )
)</f>
        <v>Known</v>
      </c>
    </row>
    <row r="163">
      <c r="A163" s="1" t="str">
        <f>IF(
    ISERROR(PERCENTAGES!A163),
    "",
    IF(
        ISNUMBER(PERCENTAGES!A163),
        IF(
            PERCENTAGES!A163 &lt; 0.6,
            "NotKnown",
            "Known"
        ),
        PERCENTAGES!A163
    )
)</f>
        <v>19B-8</v>
      </c>
      <c r="B163" t="str">
        <f>IF(
    ISERROR(PERCENTAGES!B163),
    "",
    IF(
        ISNUMBER(PERCENTAGES!B163),
        IF(
            PERCENTAGES!B163 &lt; 0.6,
            "NotKnown",
            "Known"
        ),
        PERCENTAGES!B163
    )
)</f>
        <v/>
      </c>
      <c r="C163" t="str">
        <f>IF(
    ISERROR(PERCENTAGES!C163),
    "",
    IF(
        ISNUMBER(PERCENTAGES!C163),
        IF(
            PERCENTAGES!C163 &lt; 0.6,
            "NotKnown",
            "Known"
        ),
        PERCENTAGES!C163
    )
)</f>
        <v>Known</v>
      </c>
      <c r="D163" t="str">
        <f>IF(
    ISERROR(PERCENTAGES!D163),
    "",
    IF(
        ISNUMBER(PERCENTAGES!D163),
        IF(
            PERCENTAGES!D163 &lt; 0.6,
            "NotKnown",
            "Known"
        ),
        PERCENTAGES!D163
    )
)</f>
        <v>Known</v>
      </c>
      <c r="E163" t="str">
        <f>IF(
    ISERROR(PERCENTAGES!E163),
    "",
    IF(
        ISNUMBER(PERCENTAGES!E163),
        IF(
            PERCENTAGES!E163 &lt; 0.6,
            "NotKnown",
            "Known"
        ),
        PERCENTAGES!E163
    )
)</f>
        <v>NotKnown</v>
      </c>
      <c r="F163" t="str">
        <f>IF(
    ISERROR(PERCENTAGES!F163),
    "",
    IF(
        ISNUMBER(PERCENTAGES!F163),
        IF(
            PERCENTAGES!F163 &lt; 0.6,
            "NotKnown",
            "Known"
        ),
        PERCENTAGES!F163
    )
)</f>
        <v>NotKnown</v>
      </c>
      <c r="G163" t="str">
        <f>IF(
    ISERROR(PERCENTAGES!G163),
    "",
    IF(
        ISNUMBER(PERCENTAGES!G163),
        IF(
            PERCENTAGES!G163 &lt; 0.6,
            "NotKnown",
            "Known"
        ),
        PERCENTAGES!G163
    )
)</f>
        <v>Known</v>
      </c>
      <c r="H163" t="str">
        <f>IF(
    ISERROR(PERCENTAGES!H163),
    "",
    IF(
        ISNUMBER(PERCENTAGES!H163),
        IF(
            PERCENTAGES!H163 &lt; 0.6,
            "NotKnown",
            "Known"
        ),
        PERCENTAGES!H163
    )
)</f>
        <v>Known</v>
      </c>
      <c r="I163" t="str">
        <f>IF(
    ISERROR(PERCENTAGES!I163),
    "",
    IF(
        ISNUMBER(PERCENTAGES!I163),
        IF(
            PERCENTAGES!I163 &lt; 0.6,
            "NotKnown",
            "Known"
        ),
        PERCENTAGES!I163
    )
)</f>
        <v>Known</v>
      </c>
      <c r="J163" t="str">
        <f>IF(
    ISERROR(PERCENTAGES!J163),
    "",
    IF(
        ISNUMBER(PERCENTAGES!J163),
        IF(
            PERCENTAGES!J163 &lt; 0.6,
            "NotKnown",
            "Known"
        ),
        PERCENTAGES!J163
    )
)</f>
        <v>NotKnown</v>
      </c>
      <c r="K163" t="str">
        <f>IF(
    ISERROR(PERCENTAGES!K163),
    "",
    IF(
        ISNUMBER(PERCENTAGES!K163),
        IF(
            PERCENTAGES!K163 &lt; 0.6,
            "NotKnown",
            "Known"
        ),
        PERCENTAGES!K163
    )
)</f>
        <v>Known</v>
      </c>
      <c r="L163" t="str">
        <f>IF(
    ISERROR(PERCENTAGES!L163),
    "",
    IF(
        ISNUMBER(PERCENTAGES!L163),
        IF(
            PERCENTAGES!L163 &lt; 0.6,
            "NotKnown",
            "Known"
        ),
        PERCENTAGES!L163
    )
)</f>
        <v>Known</v>
      </c>
      <c r="M163" t="str">
        <f>IF(
    ISERROR(PERCENTAGES!M163),
    "",
    IF(
        ISNUMBER(PERCENTAGES!M163),
        IF(
            PERCENTAGES!M163 &lt; 0.6,
            "NotKnown",
            "Known"
        ),
        PERCENTAGES!M163
    )
)</f>
        <v>NotKnown</v>
      </c>
      <c r="N163" t="str">
        <f>IF(
    ISERROR(PERCENTAGES!N163),
    "",
    IF(
        ISNUMBER(PERCENTAGES!N163),
        IF(
            PERCENTAGES!N163 &lt; 0.6,
            "NotKnown",
            "Known"
        ),
        PERCENTAGES!N163
    )
)</f>
        <v>Known</v>
      </c>
      <c r="O163" t="str">
        <f>IF(
    ISERROR(PERCENTAGES!O163),
    "",
    IF(
        ISNUMBER(PERCENTAGES!O163),
        IF(
            PERCENTAGES!O163 &lt; 0.6,
            "NotKnown",
            "Known"
        ),
        PERCENTAGES!O163
    )
)</f>
        <v>Known</v>
      </c>
      <c r="P163" t="str">
        <f>IF(
    ISERROR(PERCENTAGES!P163),
    "",
    IF(
        ISNUMBER(PERCENTAGES!P163),
        IF(
            PERCENTAGES!P163 &lt; 0.6,
            "NotKnown",
            "Known"
        ),
        PERCENTAGES!P163
    )
)</f>
        <v/>
      </c>
      <c r="Q163" t="str">
        <f>IF(
    ISERROR(PERCENTAGES!Q163),
    "",
    IF(
        ISNUMBER(PERCENTAGES!Q163),
        IF(
            PERCENTAGES!Q163 &lt; 0.6,
            "NotKnown",
            "Known"
        ),
        PERCENTAGES!Q163
    )
)</f>
        <v/>
      </c>
      <c r="R163" t="str">
        <f>IF(
    ISERROR(PERCENTAGES!R163),
    "",
    IF(
        ISNUMBER(PERCENTAGES!R163),
        IF(
            PERCENTAGES!R163 &lt; 0.6,
            "NotKnown",
            "Known"
        ),
        PERCENTAGES!R163
    )
)</f>
        <v>Known</v>
      </c>
      <c r="S163" t="str">
        <f>IF(
    ISERROR(PERCENTAGES!S163),
    "",
    IF(
        ISNUMBER(PERCENTAGES!S163),
        IF(
            PERCENTAGES!S163 &lt; 0.6,
            "NotKnown",
            "Known"
        ),
        PERCENTAGES!S163
    )
)</f>
        <v>Known</v>
      </c>
      <c r="T163" t="str">
        <f>IF(
    ISERROR(PERCENTAGES!T163),
    "",
    IF(
        ISNUMBER(PERCENTAGES!T163),
        IF(
            PERCENTAGES!T163 &lt; 0.6,
            "NotKnown",
            "Known"
        ),
        PERCENTAGES!T163
    )
)</f>
        <v>NotKnown</v>
      </c>
      <c r="U163" t="str">
        <f>IF(
    ISERROR(PERCENTAGES!U163),
    "",
    IF(
        ISNUMBER(PERCENTAGES!U163),
        IF(
            PERCENTAGES!U163 &lt; 0.6,
            "NotKnown",
            "Known"
        ),
        PERCENTAGES!U163
    )
)</f>
        <v>Known</v>
      </c>
      <c r="V163" t="str">
        <f>IF(
    ISERROR(PERCENTAGES!V163),
    "",
    IF(
        ISNUMBER(PERCENTAGES!V163),
        IF(
            PERCENTAGES!V163 &lt; 0.6,
            "NotKnown",
            "Known"
        ),
        PERCENTAGES!V163
    )
)</f>
        <v>Known</v>
      </c>
      <c r="W163" t="str">
        <f>IF(
    ISERROR(PERCENTAGES!W163),
    "",
    IF(
        ISNUMBER(PERCENTAGES!W163),
        IF(
            PERCENTAGES!W163 &lt; 0.6,
            "NotKnown",
            "Known"
        ),
        PERCENTAGES!W163
    )
)</f>
        <v>Known</v>
      </c>
      <c r="X163" t="str">
        <f>IF(
    ISERROR(PERCENTAGES!X163),
    "",
    IF(
        ISNUMBER(PERCENTAGES!X163),
        IF(
            PERCENTAGES!X163 &lt; 0.6,
            "NotKnown",
            "Known"
        ),
        PERCENTAGES!X163
    )
)</f>
        <v>Known</v>
      </c>
      <c r="Y163" t="str">
        <f>IF(
    ISERROR(PERCENTAGES!Y163),
    "",
    IF(
        ISNUMBER(PERCENTAGES!Y163),
        IF(
            PERCENTAGES!Y163 &lt; 0.6,
            "NotKnown",
            "Known"
        ),
        PERCENTAGES!Y163
    )
)</f>
        <v>NotKnown</v>
      </c>
      <c r="Z163" t="str">
        <f>IF(
    ISERROR(PERCENTAGES!Z163),
    "",
    IF(
        ISNUMBER(PERCENTAGES!Z163),
        IF(
            PERCENTAGES!Z163 &lt; 0.6,
            "NotKnown",
            "Known"
        ),
        PERCENTAGES!Z163
    )
)</f>
        <v>Known</v>
      </c>
      <c r="AA163" t="str">
        <f>IF(
    ISERROR(PERCENTAGES!AA163),
    "",
    IF(
        ISNUMBER(PERCENTAGES!AA163),
        IF(
            PERCENTAGES!AA163 &lt; 0.6,
            "NotKnown",
            "Known"
        ),
        PERCENTAGES!AA163
    )
)</f>
        <v>Known</v>
      </c>
      <c r="AB163" t="str">
        <f>IF(
    ISERROR(PERCENTAGES!AB163),
    "",
    IF(
        ISNUMBER(PERCENTAGES!AB163),
        IF(
            PERCENTAGES!AB163 &lt; 0.6,
            "NotKnown",
            "Known"
        ),
        PERCENTAGES!AB163
    )
)</f>
        <v>Known</v>
      </c>
      <c r="AC163" t="str">
        <f>IF(
    ISERROR(PERCENTAGES!AC163),
    "",
    IF(
        ISNUMBER(PERCENTAGES!AC163),
        IF(
            PERCENTAGES!AC163 &lt; 0.6,
            "NotKnown",
            "Known"
        ),
        PERCENTAGES!AC163
    )
)</f>
        <v>Known</v>
      </c>
      <c r="AD163" t="str">
        <f>IF(
    ISERROR(PERCENTAGES!AD163),
    "",
    IF(
        ISNUMBER(PERCENTAGES!AD163),
        IF(
            PERCENTAGES!AD163 &lt; 0.6,
            "NotKnown",
            "Known"
        ),
        PERCENTAGES!AD163
    )
)</f>
        <v/>
      </c>
      <c r="AE163" t="str">
        <f>IF(
    ISERROR(PERCENTAGES!AE163),
    "",
    IF(
        ISNUMBER(PERCENTAGES!AE163),
        IF(
            PERCENTAGES!AE163 &lt; 0.6,
            "NotKnown",
            "Known"
        ),
        PERCENTAGES!AE163
    )
)</f>
        <v/>
      </c>
      <c r="AF163" t="str">
        <f>IF(
    ISERROR(PERCENTAGES!AF163),
    "",
    IF(
        ISNUMBER(PERCENTAGES!AF163),
        IF(
            PERCENTAGES!AF163 &lt; 0.6,
            "NotKnown",
            "Known"
        ),
        PERCENTAGES!AF163
    )
)</f>
        <v>Known</v>
      </c>
      <c r="AG163" t="str">
        <f>IF(
    ISERROR(PERCENTAGES!AG163),
    "",
    IF(
        ISNUMBER(PERCENTAGES!AG163),
        IF(
            PERCENTAGES!AG163 &lt; 0.6,
            "NotKnown",
            "Known"
        ),
        PERCENTAGES!AG163
    )
)</f>
        <v>Known</v>
      </c>
      <c r="AH163" t="str">
        <f>IF(
    ISERROR(PERCENTAGES!AH163),
    "",
    IF(
        ISNUMBER(PERCENTAGES!AH163),
        IF(
            PERCENTAGES!AH163 &lt; 0.6,
            "NotKnown",
            "Known"
        ),
        PERCENTAGES!AH163
    )
)</f>
        <v>Known</v>
      </c>
      <c r="AI163" t="str">
        <f>IF(
    ISERROR(PERCENTAGES!AI163),
    "",
    IF(
        ISNUMBER(PERCENTAGES!AI163),
        IF(
            PERCENTAGES!AI163 &lt; 0.6,
            "NotKnown",
            "Known"
        ),
        PERCENTAGES!AI163
    )
)</f>
        <v>Known</v>
      </c>
      <c r="AJ163" t="str">
        <f>IF(
    ISERROR(PERCENTAGES!AJ163),
    "",
    IF(
        ISNUMBER(PERCENTAGES!AJ163),
        IF(
            PERCENTAGES!AJ163 &lt; 0.6,
            "NotKnown",
            "Known"
        ),
        PERCENTAGES!AJ163
    )
)</f>
        <v/>
      </c>
      <c r="AK163" t="str">
        <f>IF(
    ISERROR(PERCENTAGES!AK163),
    "",
    IF(
        ISNUMBER(PERCENTAGES!AK163),
        IF(
            PERCENTAGES!AK163 &lt; 0.6,
            "NotKnown",
            "Known"
        ),
        PERCENTAGES!AK163
    )
)</f>
        <v>Known</v>
      </c>
      <c r="AL163" t="str">
        <f>IF(
    ISERROR(PERCENTAGES!AL163),
    "",
    IF(
        ISNUMBER(PERCENTAGES!AL163),
        IF(
            PERCENTAGES!AL163 &lt; 0.6,
            "NotKnown",
            "Known"
        ),
        PERCENTAGES!AL163
    )
)</f>
        <v>Known</v>
      </c>
      <c r="AM163" t="str">
        <f>IF(
    ISERROR(PERCENTAGES!AM163),
    "",
    IF(
        ISNUMBER(PERCENTAGES!AM163),
        IF(
            PERCENTAGES!AM163 &lt; 0.6,
            "NotKnown",
            "Known"
        ),
        PERCENTAGES!AM163
    )
)</f>
        <v/>
      </c>
      <c r="AN163" t="str">
        <f>IF(
    ISERROR(PERCENTAGES!AN163),
    "",
    IF(
        ISNUMBER(PERCENTAGES!AN163),
        IF(
            PERCENTAGES!AN163 &lt; 0.6,
            "NotKnown",
            "Known"
        ),
        PERCENTAGES!AN163
    )
)</f>
        <v/>
      </c>
      <c r="AO163" t="str">
        <f>IF(
    ISERROR(PERCENTAGES!AO163),
    "",
    IF(
        ISNUMBER(PERCENTAGES!AO163),
        IF(
            PERCENTAGES!AO163 &lt; 0.6,
            "NotKnown",
            "Known"
        ),
        PERCENTAGES!AO163
    )
)</f>
        <v/>
      </c>
      <c r="AP163" t="str">
        <f>IF(
    ISERROR(PERCENTAGES!AP163),
    "",
    IF(
        ISNUMBER(PERCENTAGES!AP163),
        IF(
            PERCENTAGES!AP163 &lt; 0.6,
            "NotKnown",
            "Known"
        ),
        PERCENTAGES!AP163
    )
)</f>
        <v>Known</v>
      </c>
      <c r="AQ163" t="str">
        <f>IF(
    ISERROR(PERCENTAGES!AQ163),
    "",
    IF(
        ISNUMBER(PERCENTAGES!AQ163),
        IF(
            PERCENTAGES!AQ163 &lt; 0.6,
            "NotKnown",
            "Known"
        ),
        PERCENTAGES!AQ163
    )
)</f>
        <v/>
      </c>
      <c r="AR163" t="str">
        <f>IF(
    ISERROR(PERCENTAGES!AR163),
    "",
    IF(
        ISNUMBER(PERCENTAGES!AR163),
        IF(
            PERCENTAGES!AR163 &lt; 0.6,
            "NotKnown",
            "Known"
        ),
        PERCENTAGES!AR163
    )
)</f>
        <v>Known</v>
      </c>
      <c r="AS163" t="str">
        <f>IF(
    ISERROR(PERCENTAGES!AS163),
    "",
    IF(
        ISNUMBER(PERCENTAGES!AS163),
        IF(
            PERCENTAGES!AS163 &lt; 0.6,
            "NotKnown",
            "Known"
        ),
        PERCENTAGES!AS163
    )
)</f>
        <v>NotKnown</v>
      </c>
      <c r="AT163" t="str">
        <f>IF(
    ISERROR(PERCENTAGES!AT163),
    "",
    IF(
        ISNUMBER(PERCENTAGES!AT163),
        IF(
            PERCENTAGES!AT163 &lt; 0.6,
            "NotKnown",
            "Known"
        ),
        PERCENTAGES!AT163
    )
)</f>
        <v>Known</v>
      </c>
    </row>
    <row r="164">
      <c r="A164" s="1" t="str">
        <f>IF(
    ISERROR(PERCENTAGES!A164),
    "",
    IF(
        ISNUMBER(PERCENTAGES!A164),
        IF(
            PERCENTAGES!A164 &lt; 0.6,
            "NotKnown",
            "Known"
        ),
        PERCENTAGES!A164
    )
)</f>
        <v>19B-9</v>
      </c>
      <c r="B164" t="str">
        <f>IF(
    ISERROR(PERCENTAGES!B164),
    "",
    IF(
        ISNUMBER(PERCENTAGES!B164),
        IF(
            PERCENTAGES!B164 &lt; 0.6,
            "NotKnown",
            "Known"
        ),
        PERCENTAGES!B164
    )
)</f>
        <v/>
      </c>
      <c r="C164" t="str">
        <f>IF(
    ISERROR(PERCENTAGES!C164),
    "",
    IF(
        ISNUMBER(PERCENTAGES!C164),
        IF(
            PERCENTAGES!C164 &lt; 0.6,
            "NotKnown",
            "Known"
        ),
        PERCENTAGES!C164
    )
)</f>
        <v>Known</v>
      </c>
      <c r="D164" t="str">
        <f>IF(
    ISERROR(PERCENTAGES!D164),
    "",
    IF(
        ISNUMBER(PERCENTAGES!D164),
        IF(
            PERCENTAGES!D164 &lt; 0.6,
            "NotKnown",
            "Known"
        ),
        PERCENTAGES!D164
    )
)</f>
        <v>Known</v>
      </c>
      <c r="E164" t="str">
        <f>IF(
    ISERROR(PERCENTAGES!E164),
    "",
    IF(
        ISNUMBER(PERCENTAGES!E164),
        IF(
            PERCENTAGES!E164 &lt; 0.6,
            "NotKnown",
            "Known"
        ),
        PERCENTAGES!E164
    )
)</f>
        <v>NotKnown</v>
      </c>
      <c r="F164" t="str">
        <f>IF(
    ISERROR(PERCENTAGES!F164),
    "",
    IF(
        ISNUMBER(PERCENTAGES!F164),
        IF(
            PERCENTAGES!F164 &lt; 0.6,
            "NotKnown",
            "Known"
        ),
        PERCENTAGES!F164
    )
)</f>
        <v>Known</v>
      </c>
      <c r="G164" t="str">
        <f>IF(
    ISERROR(PERCENTAGES!G164),
    "",
    IF(
        ISNUMBER(PERCENTAGES!G164),
        IF(
            PERCENTAGES!G164 &lt; 0.6,
            "NotKnown",
            "Known"
        ),
        PERCENTAGES!G164
    )
)</f>
        <v>Known</v>
      </c>
      <c r="H164" t="str">
        <f>IF(
    ISERROR(PERCENTAGES!H164),
    "",
    IF(
        ISNUMBER(PERCENTAGES!H164),
        IF(
            PERCENTAGES!H164 &lt; 0.6,
            "NotKnown",
            "Known"
        ),
        PERCENTAGES!H164
    )
)</f>
        <v>Known</v>
      </c>
      <c r="I164" t="str">
        <f>IF(
    ISERROR(PERCENTAGES!I164),
    "",
    IF(
        ISNUMBER(PERCENTAGES!I164),
        IF(
            PERCENTAGES!I164 &lt; 0.6,
            "NotKnown",
            "Known"
        ),
        PERCENTAGES!I164
    )
)</f>
        <v>Known</v>
      </c>
      <c r="J164" t="str">
        <f>IF(
    ISERROR(PERCENTAGES!J164),
    "",
    IF(
        ISNUMBER(PERCENTAGES!J164),
        IF(
            PERCENTAGES!J164 &lt; 0.6,
            "NotKnown",
            "Known"
        ),
        PERCENTAGES!J164
    )
)</f>
        <v>Known</v>
      </c>
      <c r="K164" t="str">
        <f>IF(
    ISERROR(PERCENTAGES!K164),
    "",
    IF(
        ISNUMBER(PERCENTAGES!K164),
        IF(
            PERCENTAGES!K164 &lt; 0.6,
            "NotKnown",
            "Known"
        ),
        PERCENTAGES!K164
    )
)</f>
        <v>Known</v>
      </c>
      <c r="L164" t="str">
        <f>IF(
    ISERROR(PERCENTAGES!L164),
    "",
    IF(
        ISNUMBER(PERCENTAGES!L164),
        IF(
            PERCENTAGES!L164 &lt; 0.6,
            "NotKnown",
            "Known"
        ),
        PERCENTAGES!L164
    )
)</f>
        <v>Known</v>
      </c>
      <c r="M164" t="str">
        <f>IF(
    ISERROR(PERCENTAGES!M164),
    "",
    IF(
        ISNUMBER(PERCENTAGES!M164),
        IF(
            PERCENTAGES!M164 &lt; 0.6,
            "NotKnown",
            "Known"
        ),
        PERCENTAGES!M164
    )
)</f>
        <v>Known</v>
      </c>
      <c r="N164" t="str">
        <f>IF(
    ISERROR(PERCENTAGES!N164),
    "",
    IF(
        ISNUMBER(PERCENTAGES!N164),
        IF(
            PERCENTAGES!N164 &lt; 0.6,
            "NotKnown",
            "Known"
        ),
        PERCENTAGES!N164
    )
)</f>
        <v>Known</v>
      </c>
      <c r="O164" t="str">
        <f>IF(
    ISERROR(PERCENTAGES!O164),
    "",
    IF(
        ISNUMBER(PERCENTAGES!O164),
        IF(
            PERCENTAGES!O164 &lt; 0.6,
            "NotKnown",
            "Known"
        ),
        PERCENTAGES!O164
    )
)</f>
        <v>Known</v>
      </c>
      <c r="P164" t="str">
        <f>IF(
    ISERROR(PERCENTAGES!P164),
    "",
    IF(
        ISNUMBER(PERCENTAGES!P164),
        IF(
            PERCENTAGES!P164 &lt; 0.6,
            "NotKnown",
            "Known"
        ),
        PERCENTAGES!P164
    )
)</f>
        <v/>
      </c>
      <c r="Q164" t="str">
        <f>IF(
    ISERROR(PERCENTAGES!Q164),
    "",
    IF(
        ISNUMBER(PERCENTAGES!Q164),
        IF(
            PERCENTAGES!Q164 &lt; 0.6,
            "NotKnown",
            "Known"
        ),
        PERCENTAGES!Q164
    )
)</f>
        <v/>
      </c>
      <c r="R164" t="str">
        <f>IF(
    ISERROR(PERCENTAGES!R164),
    "",
    IF(
        ISNUMBER(PERCENTAGES!R164),
        IF(
            PERCENTAGES!R164 &lt; 0.6,
            "NotKnown",
            "Known"
        ),
        PERCENTAGES!R164
    )
)</f>
        <v>Known</v>
      </c>
      <c r="S164" t="str">
        <f>IF(
    ISERROR(PERCENTAGES!S164),
    "",
    IF(
        ISNUMBER(PERCENTAGES!S164),
        IF(
            PERCENTAGES!S164 &lt; 0.6,
            "NotKnown",
            "Known"
        ),
        PERCENTAGES!S164
    )
)</f>
        <v>Known</v>
      </c>
      <c r="T164" t="str">
        <f>IF(
    ISERROR(PERCENTAGES!T164),
    "",
    IF(
        ISNUMBER(PERCENTAGES!T164),
        IF(
            PERCENTAGES!T164 &lt; 0.6,
            "NotKnown",
            "Known"
        ),
        PERCENTAGES!T164
    )
)</f>
        <v>Known</v>
      </c>
      <c r="U164" t="str">
        <f>IF(
    ISERROR(PERCENTAGES!U164),
    "",
    IF(
        ISNUMBER(PERCENTAGES!U164),
        IF(
            PERCENTAGES!U164 &lt; 0.6,
            "NotKnown",
            "Known"
        ),
        PERCENTAGES!U164
    )
)</f>
        <v>Known</v>
      </c>
      <c r="V164" t="str">
        <f>IF(
    ISERROR(PERCENTAGES!V164),
    "",
    IF(
        ISNUMBER(PERCENTAGES!V164),
        IF(
            PERCENTAGES!V164 &lt; 0.6,
            "NotKnown",
            "Known"
        ),
        PERCENTAGES!V164
    )
)</f>
        <v>Known</v>
      </c>
      <c r="W164" t="str">
        <f>IF(
    ISERROR(PERCENTAGES!W164),
    "",
    IF(
        ISNUMBER(PERCENTAGES!W164),
        IF(
            PERCENTAGES!W164 &lt; 0.6,
            "NotKnown",
            "Known"
        ),
        PERCENTAGES!W164
    )
)</f>
        <v>Known</v>
      </c>
      <c r="X164" t="str">
        <f>IF(
    ISERROR(PERCENTAGES!X164),
    "",
    IF(
        ISNUMBER(PERCENTAGES!X164),
        IF(
            PERCENTAGES!X164 &lt; 0.6,
            "NotKnown",
            "Known"
        ),
        PERCENTAGES!X164
    )
)</f>
        <v>Known</v>
      </c>
      <c r="Y164" t="str">
        <f>IF(
    ISERROR(PERCENTAGES!Y164),
    "",
    IF(
        ISNUMBER(PERCENTAGES!Y164),
        IF(
            PERCENTAGES!Y164 &lt; 0.6,
            "NotKnown",
            "Known"
        ),
        PERCENTAGES!Y164
    )
)</f>
        <v>Known</v>
      </c>
      <c r="Z164" t="str">
        <f>IF(
    ISERROR(PERCENTAGES!Z164),
    "",
    IF(
        ISNUMBER(PERCENTAGES!Z164),
        IF(
            PERCENTAGES!Z164 &lt; 0.6,
            "NotKnown",
            "Known"
        ),
        PERCENTAGES!Z164
    )
)</f>
        <v>Known</v>
      </c>
      <c r="AA164" t="str">
        <f>IF(
    ISERROR(PERCENTAGES!AA164),
    "",
    IF(
        ISNUMBER(PERCENTAGES!AA164),
        IF(
            PERCENTAGES!AA164 &lt; 0.6,
            "NotKnown",
            "Known"
        ),
        PERCENTAGES!AA164
    )
)</f>
        <v>Known</v>
      </c>
      <c r="AB164" t="str">
        <f>IF(
    ISERROR(PERCENTAGES!AB164),
    "",
    IF(
        ISNUMBER(PERCENTAGES!AB164),
        IF(
            PERCENTAGES!AB164 &lt; 0.6,
            "NotKnown",
            "Known"
        ),
        PERCENTAGES!AB164
    )
)</f>
        <v>Known</v>
      </c>
      <c r="AC164" t="str">
        <f>IF(
    ISERROR(PERCENTAGES!AC164),
    "",
    IF(
        ISNUMBER(PERCENTAGES!AC164),
        IF(
            PERCENTAGES!AC164 &lt; 0.6,
            "NotKnown",
            "Known"
        ),
        PERCENTAGES!AC164
    )
)</f>
        <v>Known</v>
      </c>
      <c r="AD164" t="str">
        <f>IF(
    ISERROR(PERCENTAGES!AD164),
    "",
    IF(
        ISNUMBER(PERCENTAGES!AD164),
        IF(
            PERCENTAGES!AD164 &lt; 0.6,
            "NotKnown",
            "Known"
        ),
        PERCENTAGES!AD164
    )
)</f>
        <v/>
      </c>
      <c r="AE164" t="str">
        <f>IF(
    ISERROR(PERCENTAGES!AE164),
    "",
    IF(
        ISNUMBER(PERCENTAGES!AE164),
        IF(
            PERCENTAGES!AE164 &lt; 0.6,
            "NotKnown",
            "Known"
        ),
        PERCENTAGES!AE164
    )
)</f>
        <v/>
      </c>
      <c r="AF164" t="str">
        <f>IF(
    ISERROR(PERCENTAGES!AF164),
    "",
    IF(
        ISNUMBER(PERCENTAGES!AF164),
        IF(
            PERCENTAGES!AF164 &lt; 0.6,
            "NotKnown",
            "Known"
        ),
        PERCENTAGES!AF164
    )
)</f>
        <v>Known</v>
      </c>
      <c r="AG164" t="str">
        <f>IF(
    ISERROR(PERCENTAGES!AG164),
    "",
    IF(
        ISNUMBER(PERCENTAGES!AG164),
        IF(
            PERCENTAGES!AG164 &lt; 0.6,
            "NotKnown",
            "Known"
        ),
        PERCENTAGES!AG164
    )
)</f>
        <v>Known</v>
      </c>
      <c r="AH164" t="str">
        <f>IF(
    ISERROR(PERCENTAGES!AH164),
    "",
    IF(
        ISNUMBER(PERCENTAGES!AH164),
        IF(
            PERCENTAGES!AH164 &lt; 0.6,
            "NotKnown",
            "Known"
        ),
        PERCENTAGES!AH164
    )
)</f>
        <v>Known</v>
      </c>
      <c r="AI164" t="str">
        <f>IF(
    ISERROR(PERCENTAGES!AI164),
    "",
    IF(
        ISNUMBER(PERCENTAGES!AI164),
        IF(
            PERCENTAGES!AI164 &lt; 0.6,
            "NotKnown",
            "Known"
        ),
        PERCENTAGES!AI164
    )
)</f>
        <v>Known</v>
      </c>
      <c r="AJ164" t="str">
        <f>IF(
    ISERROR(PERCENTAGES!AJ164),
    "",
    IF(
        ISNUMBER(PERCENTAGES!AJ164),
        IF(
            PERCENTAGES!AJ164 &lt; 0.6,
            "NotKnown",
            "Known"
        ),
        PERCENTAGES!AJ164
    )
)</f>
        <v/>
      </c>
      <c r="AK164" t="str">
        <f>IF(
    ISERROR(PERCENTAGES!AK164),
    "",
    IF(
        ISNUMBER(PERCENTAGES!AK164),
        IF(
            PERCENTAGES!AK164 &lt; 0.6,
            "NotKnown",
            "Known"
        ),
        PERCENTAGES!AK164
    )
)</f>
        <v>Known</v>
      </c>
      <c r="AL164" t="str">
        <f>IF(
    ISERROR(PERCENTAGES!AL164),
    "",
    IF(
        ISNUMBER(PERCENTAGES!AL164),
        IF(
            PERCENTAGES!AL164 &lt; 0.6,
            "NotKnown",
            "Known"
        ),
        PERCENTAGES!AL164
    )
)</f>
        <v>Known</v>
      </c>
      <c r="AM164" t="str">
        <f>IF(
    ISERROR(PERCENTAGES!AM164),
    "",
    IF(
        ISNUMBER(PERCENTAGES!AM164),
        IF(
            PERCENTAGES!AM164 &lt; 0.6,
            "NotKnown",
            "Known"
        ),
        PERCENTAGES!AM164
    )
)</f>
        <v/>
      </c>
      <c r="AN164" t="str">
        <f>IF(
    ISERROR(PERCENTAGES!AN164),
    "",
    IF(
        ISNUMBER(PERCENTAGES!AN164),
        IF(
            PERCENTAGES!AN164 &lt; 0.6,
            "NotKnown",
            "Known"
        ),
        PERCENTAGES!AN164
    )
)</f>
        <v/>
      </c>
      <c r="AO164" t="str">
        <f>IF(
    ISERROR(PERCENTAGES!AO164),
    "",
    IF(
        ISNUMBER(PERCENTAGES!AO164),
        IF(
            PERCENTAGES!AO164 &lt; 0.6,
            "NotKnown",
            "Known"
        ),
        PERCENTAGES!AO164
    )
)</f>
        <v/>
      </c>
      <c r="AP164" t="str">
        <f>IF(
    ISERROR(PERCENTAGES!AP164),
    "",
    IF(
        ISNUMBER(PERCENTAGES!AP164),
        IF(
            PERCENTAGES!AP164 &lt; 0.6,
            "NotKnown",
            "Known"
        ),
        PERCENTAGES!AP164
    )
)</f>
        <v>Known</v>
      </c>
      <c r="AQ164" t="str">
        <f>IF(
    ISERROR(PERCENTAGES!AQ164),
    "",
    IF(
        ISNUMBER(PERCENTAGES!AQ164),
        IF(
            PERCENTAGES!AQ164 &lt; 0.6,
            "NotKnown",
            "Known"
        ),
        PERCENTAGES!AQ164
    )
)</f>
        <v/>
      </c>
      <c r="AR164" t="str">
        <f>IF(
    ISERROR(PERCENTAGES!AR164),
    "",
    IF(
        ISNUMBER(PERCENTAGES!AR164),
        IF(
            PERCENTAGES!AR164 &lt; 0.6,
            "NotKnown",
            "Known"
        ),
        PERCENTAGES!AR164
    )
)</f>
        <v>Known</v>
      </c>
      <c r="AS164" t="str">
        <f>IF(
    ISERROR(PERCENTAGES!AS164),
    "",
    IF(
        ISNUMBER(PERCENTAGES!AS164),
        IF(
            PERCENTAGES!AS164 &lt; 0.6,
            "NotKnown",
            "Known"
        ),
        PERCENTAGES!AS164
    )
)</f>
        <v>Known</v>
      </c>
      <c r="AT164" t="str">
        <f>IF(
    ISERROR(PERCENTAGES!AT164),
    "",
    IF(
        ISNUMBER(PERCENTAGES!AT164),
        IF(
            PERCENTAGES!AT164 &lt; 0.6,
            "NotKnown",
            "Known"
        ),
        PERCENTAGES!AT164
    )
)</f>
        <v>Known</v>
      </c>
    </row>
    <row r="165">
      <c r="A165" s="1" t="str">
        <f>IF(
    ISERROR(PERCENTAGES!A165),
    "",
    IF(
        ISNUMBER(PERCENTAGES!A165),
        IF(
            PERCENTAGES!A165 &lt; 0.6,
            "NotKnown",
            "Known"
        ),
        PERCENTAGES!A165
    )
)</f>
        <v>19B-10</v>
      </c>
      <c r="B165" t="str">
        <f>IF(
    ISERROR(PERCENTAGES!B165),
    "",
    IF(
        ISNUMBER(PERCENTAGES!B165),
        IF(
            PERCENTAGES!B165 &lt; 0.6,
            "NotKnown",
            "Known"
        ),
        PERCENTAGES!B165
    )
)</f>
        <v/>
      </c>
      <c r="C165" t="str">
        <f>IF(
    ISERROR(PERCENTAGES!C165),
    "",
    IF(
        ISNUMBER(PERCENTAGES!C165),
        IF(
            PERCENTAGES!C165 &lt; 0.6,
            "NotKnown",
            "Known"
        ),
        PERCENTAGES!C165
    )
)</f>
        <v>Known</v>
      </c>
      <c r="D165" t="str">
        <f>IF(
    ISERROR(PERCENTAGES!D165),
    "",
    IF(
        ISNUMBER(PERCENTAGES!D165),
        IF(
            PERCENTAGES!D165 &lt; 0.6,
            "NotKnown",
            "Known"
        ),
        PERCENTAGES!D165
    )
)</f>
        <v>Known</v>
      </c>
      <c r="E165" t="str">
        <f>IF(
    ISERROR(PERCENTAGES!E165),
    "",
    IF(
        ISNUMBER(PERCENTAGES!E165),
        IF(
            PERCENTAGES!E165 &lt; 0.6,
            "NotKnown",
            "Known"
        ),
        PERCENTAGES!E165
    )
)</f>
        <v>Known</v>
      </c>
      <c r="F165" t="str">
        <f>IF(
    ISERROR(PERCENTAGES!F165),
    "",
    IF(
        ISNUMBER(PERCENTAGES!F165),
        IF(
            PERCENTAGES!F165 &lt; 0.6,
            "NotKnown",
            "Known"
        ),
        PERCENTAGES!F165
    )
)</f>
        <v>Known</v>
      </c>
      <c r="G165" t="str">
        <f>IF(
    ISERROR(PERCENTAGES!G165),
    "",
    IF(
        ISNUMBER(PERCENTAGES!G165),
        IF(
            PERCENTAGES!G165 &lt; 0.6,
            "NotKnown",
            "Known"
        ),
        PERCENTAGES!G165
    )
)</f>
        <v>Known</v>
      </c>
      <c r="H165" t="str">
        <f>IF(
    ISERROR(PERCENTAGES!H165),
    "",
    IF(
        ISNUMBER(PERCENTAGES!H165),
        IF(
            PERCENTAGES!H165 &lt; 0.6,
            "NotKnown",
            "Known"
        ),
        PERCENTAGES!H165
    )
)</f>
        <v>Known</v>
      </c>
      <c r="I165" t="str">
        <f>IF(
    ISERROR(PERCENTAGES!I165),
    "",
    IF(
        ISNUMBER(PERCENTAGES!I165),
        IF(
            PERCENTAGES!I165 &lt; 0.6,
            "NotKnown",
            "Known"
        ),
        PERCENTAGES!I165
    )
)</f>
        <v>Known</v>
      </c>
      <c r="J165" t="str">
        <f>IF(
    ISERROR(PERCENTAGES!J165),
    "",
    IF(
        ISNUMBER(PERCENTAGES!J165),
        IF(
            PERCENTAGES!J165 &lt; 0.6,
            "NotKnown",
            "Known"
        ),
        PERCENTAGES!J165
    )
)</f>
        <v>Known</v>
      </c>
      <c r="K165" t="str">
        <f>IF(
    ISERROR(PERCENTAGES!K165),
    "",
    IF(
        ISNUMBER(PERCENTAGES!K165),
        IF(
            PERCENTAGES!K165 &lt; 0.6,
            "NotKnown",
            "Known"
        ),
        PERCENTAGES!K165
    )
)</f>
        <v>Known</v>
      </c>
      <c r="L165" t="str">
        <f>IF(
    ISERROR(PERCENTAGES!L165),
    "",
    IF(
        ISNUMBER(PERCENTAGES!L165),
        IF(
            PERCENTAGES!L165 &lt; 0.6,
            "NotKnown",
            "Known"
        ),
        PERCENTAGES!L165
    )
)</f>
        <v>Known</v>
      </c>
      <c r="M165" t="str">
        <f>IF(
    ISERROR(PERCENTAGES!M165),
    "",
    IF(
        ISNUMBER(PERCENTAGES!M165),
        IF(
            PERCENTAGES!M165 &lt; 0.6,
            "NotKnown",
            "Known"
        ),
        PERCENTAGES!M165
    )
)</f>
        <v>Known</v>
      </c>
      <c r="N165" t="str">
        <f>IF(
    ISERROR(PERCENTAGES!N165),
    "",
    IF(
        ISNUMBER(PERCENTAGES!N165),
        IF(
            PERCENTAGES!N165 &lt; 0.6,
            "NotKnown",
            "Known"
        ),
        PERCENTAGES!N165
    )
)</f>
        <v>Known</v>
      </c>
      <c r="O165" t="str">
        <f>IF(
    ISERROR(PERCENTAGES!O165),
    "",
    IF(
        ISNUMBER(PERCENTAGES!O165),
        IF(
            PERCENTAGES!O165 &lt; 0.6,
            "NotKnown",
            "Known"
        ),
        PERCENTAGES!O165
    )
)</f>
        <v>Known</v>
      </c>
      <c r="P165" t="str">
        <f>IF(
    ISERROR(PERCENTAGES!P165),
    "",
    IF(
        ISNUMBER(PERCENTAGES!P165),
        IF(
            PERCENTAGES!P165 &lt; 0.6,
            "NotKnown",
            "Known"
        ),
        PERCENTAGES!P165
    )
)</f>
        <v/>
      </c>
      <c r="Q165" t="str">
        <f>IF(
    ISERROR(PERCENTAGES!Q165),
    "",
    IF(
        ISNUMBER(PERCENTAGES!Q165),
        IF(
            PERCENTAGES!Q165 &lt; 0.6,
            "NotKnown",
            "Known"
        ),
        PERCENTAGES!Q165
    )
)</f>
        <v/>
      </c>
      <c r="R165" t="str">
        <f>IF(
    ISERROR(PERCENTAGES!R165),
    "",
    IF(
        ISNUMBER(PERCENTAGES!R165),
        IF(
            PERCENTAGES!R165 &lt; 0.6,
            "NotKnown",
            "Known"
        ),
        PERCENTAGES!R165
    )
)</f>
        <v>Known</v>
      </c>
      <c r="S165" t="str">
        <f>IF(
    ISERROR(PERCENTAGES!S165),
    "",
    IF(
        ISNUMBER(PERCENTAGES!S165),
        IF(
            PERCENTAGES!S165 &lt; 0.6,
            "NotKnown",
            "Known"
        ),
        PERCENTAGES!S165
    )
)</f>
        <v>Known</v>
      </c>
      <c r="T165" t="str">
        <f>IF(
    ISERROR(PERCENTAGES!T165),
    "",
    IF(
        ISNUMBER(PERCENTAGES!T165),
        IF(
            PERCENTAGES!T165 &lt; 0.6,
            "NotKnown",
            "Known"
        ),
        PERCENTAGES!T165
    )
)</f>
        <v>Known</v>
      </c>
      <c r="U165" t="str">
        <f>IF(
    ISERROR(PERCENTAGES!U165),
    "",
    IF(
        ISNUMBER(PERCENTAGES!U165),
        IF(
            PERCENTAGES!U165 &lt; 0.6,
            "NotKnown",
            "Known"
        ),
        PERCENTAGES!U165
    )
)</f>
        <v>Known</v>
      </c>
      <c r="V165" t="str">
        <f>IF(
    ISERROR(PERCENTAGES!V165),
    "",
    IF(
        ISNUMBER(PERCENTAGES!V165),
        IF(
            PERCENTAGES!V165 &lt; 0.6,
            "NotKnown",
            "Known"
        ),
        PERCENTAGES!V165
    )
)</f>
        <v>Known</v>
      </c>
      <c r="W165" t="str">
        <f>IF(
    ISERROR(PERCENTAGES!W165),
    "",
    IF(
        ISNUMBER(PERCENTAGES!W165),
        IF(
            PERCENTAGES!W165 &lt; 0.6,
            "NotKnown",
            "Known"
        ),
        PERCENTAGES!W165
    )
)</f>
        <v>Known</v>
      </c>
      <c r="X165" t="str">
        <f>IF(
    ISERROR(PERCENTAGES!X165),
    "",
    IF(
        ISNUMBER(PERCENTAGES!X165),
        IF(
            PERCENTAGES!X165 &lt; 0.6,
            "NotKnown",
            "Known"
        ),
        PERCENTAGES!X165
    )
)</f>
        <v>NotKnown</v>
      </c>
      <c r="Y165" t="str">
        <f>IF(
    ISERROR(PERCENTAGES!Y165),
    "",
    IF(
        ISNUMBER(PERCENTAGES!Y165),
        IF(
            PERCENTAGES!Y165 &lt; 0.6,
            "NotKnown",
            "Known"
        ),
        PERCENTAGES!Y165
    )
)</f>
        <v>Known</v>
      </c>
      <c r="Z165" t="str">
        <f>IF(
    ISERROR(PERCENTAGES!Z165),
    "",
    IF(
        ISNUMBER(PERCENTAGES!Z165),
        IF(
            PERCENTAGES!Z165 &lt; 0.6,
            "NotKnown",
            "Known"
        ),
        PERCENTAGES!Z165
    )
)</f>
        <v>Known</v>
      </c>
      <c r="AA165" t="str">
        <f>IF(
    ISERROR(PERCENTAGES!AA165),
    "",
    IF(
        ISNUMBER(PERCENTAGES!AA165),
        IF(
            PERCENTAGES!AA165 &lt; 0.6,
            "NotKnown",
            "Known"
        ),
        PERCENTAGES!AA165
    )
)</f>
        <v>Known</v>
      </c>
      <c r="AB165" t="str">
        <f>IF(
    ISERROR(PERCENTAGES!AB165),
    "",
    IF(
        ISNUMBER(PERCENTAGES!AB165),
        IF(
            PERCENTAGES!AB165 &lt; 0.6,
            "NotKnown",
            "Known"
        ),
        PERCENTAGES!AB165
    )
)</f>
        <v>Known</v>
      </c>
      <c r="AC165" t="str">
        <f>IF(
    ISERROR(PERCENTAGES!AC165),
    "",
    IF(
        ISNUMBER(PERCENTAGES!AC165),
        IF(
            PERCENTAGES!AC165 &lt; 0.6,
            "NotKnown",
            "Known"
        ),
        PERCENTAGES!AC165
    )
)</f>
        <v>Known</v>
      </c>
      <c r="AD165" t="str">
        <f>IF(
    ISERROR(PERCENTAGES!AD165),
    "",
    IF(
        ISNUMBER(PERCENTAGES!AD165),
        IF(
            PERCENTAGES!AD165 &lt; 0.6,
            "NotKnown",
            "Known"
        ),
        PERCENTAGES!AD165
    )
)</f>
        <v/>
      </c>
      <c r="AE165" t="str">
        <f>IF(
    ISERROR(PERCENTAGES!AE165),
    "",
    IF(
        ISNUMBER(PERCENTAGES!AE165),
        IF(
            PERCENTAGES!AE165 &lt; 0.6,
            "NotKnown",
            "Known"
        ),
        PERCENTAGES!AE165
    )
)</f>
        <v/>
      </c>
      <c r="AF165" t="str">
        <f>IF(
    ISERROR(PERCENTAGES!AF165),
    "",
    IF(
        ISNUMBER(PERCENTAGES!AF165),
        IF(
            PERCENTAGES!AF165 &lt; 0.6,
            "NotKnown",
            "Known"
        ),
        PERCENTAGES!AF165
    )
)</f>
        <v>Known</v>
      </c>
      <c r="AG165" t="str">
        <f>IF(
    ISERROR(PERCENTAGES!AG165),
    "",
    IF(
        ISNUMBER(PERCENTAGES!AG165),
        IF(
            PERCENTAGES!AG165 &lt; 0.6,
            "NotKnown",
            "Known"
        ),
        PERCENTAGES!AG165
    )
)</f>
        <v>Known</v>
      </c>
      <c r="AH165" t="str">
        <f>IF(
    ISERROR(PERCENTAGES!AH165),
    "",
    IF(
        ISNUMBER(PERCENTAGES!AH165),
        IF(
            PERCENTAGES!AH165 &lt; 0.6,
            "NotKnown",
            "Known"
        ),
        PERCENTAGES!AH165
    )
)</f>
        <v>NotKnown</v>
      </c>
      <c r="AI165" t="str">
        <f>IF(
    ISERROR(PERCENTAGES!AI165),
    "",
    IF(
        ISNUMBER(PERCENTAGES!AI165),
        IF(
            PERCENTAGES!AI165 &lt; 0.6,
            "NotKnown",
            "Known"
        ),
        PERCENTAGES!AI165
    )
)</f>
        <v>NotKnown</v>
      </c>
      <c r="AJ165" t="str">
        <f>IF(
    ISERROR(PERCENTAGES!AJ165),
    "",
    IF(
        ISNUMBER(PERCENTAGES!AJ165),
        IF(
            PERCENTAGES!AJ165 &lt; 0.6,
            "NotKnown",
            "Known"
        ),
        PERCENTAGES!AJ165
    )
)</f>
        <v/>
      </c>
      <c r="AK165" t="str">
        <f>IF(
    ISERROR(PERCENTAGES!AK165),
    "",
    IF(
        ISNUMBER(PERCENTAGES!AK165),
        IF(
            PERCENTAGES!AK165 &lt; 0.6,
            "NotKnown",
            "Known"
        ),
        PERCENTAGES!AK165
    )
)</f>
        <v>Known</v>
      </c>
      <c r="AL165" t="str">
        <f>IF(
    ISERROR(PERCENTAGES!AL165),
    "",
    IF(
        ISNUMBER(PERCENTAGES!AL165),
        IF(
            PERCENTAGES!AL165 &lt; 0.6,
            "NotKnown",
            "Known"
        ),
        PERCENTAGES!AL165
    )
)</f>
        <v>Known</v>
      </c>
      <c r="AM165" t="str">
        <f>IF(
    ISERROR(PERCENTAGES!AM165),
    "",
    IF(
        ISNUMBER(PERCENTAGES!AM165),
        IF(
            PERCENTAGES!AM165 &lt; 0.6,
            "NotKnown",
            "Known"
        ),
        PERCENTAGES!AM165
    )
)</f>
        <v/>
      </c>
      <c r="AN165" t="str">
        <f>IF(
    ISERROR(PERCENTAGES!AN165),
    "",
    IF(
        ISNUMBER(PERCENTAGES!AN165),
        IF(
            PERCENTAGES!AN165 &lt; 0.6,
            "NotKnown",
            "Known"
        ),
        PERCENTAGES!AN165
    )
)</f>
        <v/>
      </c>
      <c r="AO165" t="str">
        <f>IF(
    ISERROR(PERCENTAGES!AO165),
    "",
    IF(
        ISNUMBER(PERCENTAGES!AO165),
        IF(
            PERCENTAGES!AO165 &lt; 0.6,
            "NotKnown",
            "Known"
        ),
        PERCENTAGES!AO165
    )
)</f>
        <v/>
      </c>
      <c r="AP165" t="str">
        <f>IF(
    ISERROR(PERCENTAGES!AP165),
    "",
    IF(
        ISNUMBER(PERCENTAGES!AP165),
        IF(
            PERCENTAGES!AP165 &lt; 0.6,
            "NotKnown",
            "Known"
        ),
        PERCENTAGES!AP165
    )
)</f>
        <v>Known</v>
      </c>
      <c r="AQ165" t="str">
        <f>IF(
    ISERROR(PERCENTAGES!AQ165),
    "",
    IF(
        ISNUMBER(PERCENTAGES!AQ165),
        IF(
            PERCENTAGES!AQ165 &lt; 0.6,
            "NotKnown",
            "Known"
        ),
        PERCENTAGES!AQ165
    )
)</f>
        <v/>
      </c>
      <c r="AR165" t="str">
        <f>IF(
    ISERROR(PERCENTAGES!AR165),
    "",
    IF(
        ISNUMBER(PERCENTAGES!AR165),
        IF(
            PERCENTAGES!AR165 &lt; 0.6,
            "NotKnown",
            "Known"
        ),
        PERCENTAGES!AR165
    )
)</f>
        <v>Known</v>
      </c>
      <c r="AS165" t="str">
        <f>IF(
    ISERROR(PERCENTAGES!AS165),
    "",
    IF(
        ISNUMBER(PERCENTAGES!AS165),
        IF(
            PERCENTAGES!AS165 &lt; 0.6,
            "NotKnown",
            "Known"
        ),
        PERCENTAGES!AS165
    )
)</f>
        <v>Known</v>
      </c>
      <c r="AT165" t="str">
        <f>IF(
    ISERROR(PERCENTAGES!AT165),
    "",
    IF(
        ISNUMBER(PERCENTAGES!AT165),
        IF(
            PERCENTAGES!AT165 &lt; 0.6,
            "NotKnown",
            "Known"
        ),
        PERCENTAGES!AT165
    )
)</f>
        <v>Known</v>
      </c>
    </row>
    <row r="166">
      <c r="A166" s="1" t="str">
        <f>IF(
    ISERROR(PERCENTAGES!A166),
    "",
    IF(
        ISNUMBER(PERCENTAGES!A166),
        IF(
            PERCENTAGES!A166 &lt; 0.6,
            "NotKnown",
            "Known"
        ),
        PERCENTAGES!A166
    )
)</f>
        <v>19B-11</v>
      </c>
      <c r="B166" t="str">
        <f>IF(
    ISERROR(PERCENTAGES!B166),
    "",
    IF(
        ISNUMBER(PERCENTAGES!B166),
        IF(
            PERCENTAGES!B166 &lt; 0.6,
            "NotKnown",
            "Known"
        ),
        PERCENTAGES!B166
    )
)</f>
        <v/>
      </c>
      <c r="C166" t="str">
        <f>IF(
    ISERROR(PERCENTAGES!C166),
    "",
    IF(
        ISNUMBER(PERCENTAGES!C166),
        IF(
            PERCENTAGES!C166 &lt; 0.6,
            "NotKnown",
            "Known"
        ),
        PERCENTAGES!C166
    )
)</f>
        <v>Known</v>
      </c>
      <c r="D166" t="str">
        <f>IF(
    ISERROR(PERCENTAGES!D166),
    "",
    IF(
        ISNUMBER(PERCENTAGES!D166),
        IF(
            PERCENTAGES!D166 &lt; 0.6,
            "NotKnown",
            "Known"
        ),
        PERCENTAGES!D166
    )
)</f>
        <v>Known</v>
      </c>
      <c r="E166" t="str">
        <f>IF(
    ISERROR(PERCENTAGES!E166),
    "",
    IF(
        ISNUMBER(PERCENTAGES!E166),
        IF(
            PERCENTAGES!E166 &lt; 0.6,
            "NotKnown",
            "Known"
        ),
        PERCENTAGES!E166
    )
)</f>
        <v>NotKnown</v>
      </c>
      <c r="F166" t="str">
        <f>IF(
    ISERROR(PERCENTAGES!F166),
    "",
    IF(
        ISNUMBER(PERCENTAGES!F166),
        IF(
            PERCENTAGES!F166 &lt; 0.6,
            "NotKnown",
            "Known"
        ),
        PERCENTAGES!F166
    )
)</f>
        <v>Known</v>
      </c>
      <c r="G166" t="str">
        <f>IF(
    ISERROR(PERCENTAGES!G166),
    "",
    IF(
        ISNUMBER(PERCENTAGES!G166),
        IF(
            PERCENTAGES!G166 &lt; 0.6,
            "NotKnown",
            "Known"
        ),
        PERCENTAGES!G166
    )
)</f>
        <v>Known</v>
      </c>
      <c r="H166" t="str">
        <f>IF(
    ISERROR(PERCENTAGES!H166),
    "",
    IF(
        ISNUMBER(PERCENTAGES!H166),
        IF(
            PERCENTAGES!H166 &lt; 0.6,
            "NotKnown",
            "Known"
        ),
        PERCENTAGES!H166
    )
)</f>
        <v>Known</v>
      </c>
      <c r="I166" t="str">
        <f>IF(
    ISERROR(PERCENTAGES!I166),
    "",
    IF(
        ISNUMBER(PERCENTAGES!I166),
        IF(
            PERCENTAGES!I166 &lt; 0.6,
            "NotKnown",
            "Known"
        ),
        PERCENTAGES!I166
    )
)</f>
        <v>Known</v>
      </c>
      <c r="J166" t="str">
        <f>IF(
    ISERROR(PERCENTAGES!J166),
    "",
    IF(
        ISNUMBER(PERCENTAGES!J166),
        IF(
            PERCENTAGES!J166 &lt; 0.6,
            "NotKnown",
            "Known"
        ),
        PERCENTAGES!J166
    )
)</f>
        <v>Known</v>
      </c>
      <c r="K166" t="str">
        <f>IF(
    ISERROR(PERCENTAGES!K166),
    "",
    IF(
        ISNUMBER(PERCENTAGES!K166),
        IF(
            PERCENTAGES!K166 &lt; 0.6,
            "NotKnown",
            "Known"
        ),
        PERCENTAGES!K166
    )
)</f>
        <v>Known</v>
      </c>
      <c r="L166" t="str">
        <f>IF(
    ISERROR(PERCENTAGES!L166),
    "",
    IF(
        ISNUMBER(PERCENTAGES!L166),
        IF(
            PERCENTAGES!L166 &lt; 0.6,
            "NotKnown",
            "Known"
        ),
        PERCENTAGES!L166
    )
)</f>
        <v>Known</v>
      </c>
      <c r="M166" t="str">
        <f>IF(
    ISERROR(PERCENTAGES!M166),
    "",
    IF(
        ISNUMBER(PERCENTAGES!M166),
        IF(
            PERCENTAGES!M166 &lt; 0.6,
            "NotKnown",
            "Known"
        ),
        PERCENTAGES!M166
    )
)</f>
        <v>Known</v>
      </c>
      <c r="N166" t="str">
        <f>IF(
    ISERROR(PERCENTAGES!N166),
    "",
    IF(
        ISNUMBER(PERCENTAGES!N166),
        IF(
            PERCENTAGES!N166 &lt; 0.6,
            "NotKnown",
            "Known"
        ),
        PERCENTAGES!N166
    )
)</f>
        <v>Known</v>
      </c>
      <c r="O166" t="str">
        <f>IF(
    ISERROR(PERCENTAGES!O166),
    "",
    IF(
        ISNUMBER(PERCENTAGES!O166),
        IF(
            PERCENTAGES!O166 &lt; 0.6,
            "NotKnown",
            "Known"
        ),
        PERCENTAGES!O166
    )
)</f>
        <v>Known</v>
      </c>
      <c r="P166" t="str">
        <f>IF(
    ISERROR(PERCENTAGES!P166),
    "",
    IF(
        ISNUMBER(PERCENTAGES!P166),
        IF(
            PERCENTAGES!P166 &lt; 0.6,
            "NotKnown",
            "Known"
        ),
        PERCENTAGES!P166
    )
)</f>
        <v/>
      </c>
      <c r="Q166" t="str">
        <f>IF(
    ISERROR(PERCENTAGES!Q166),
    "",
    IF(
        ISNUMBER(PERCENTAGES!Q166),
        IF(
            PERCENTAGES!Q166 &lt; 0.6,
            "NotKnown",
            "Known"
        ),
        PERCENTAGES!Q166
    )
)</f>
        <v/>
      </c>
      <c r="R166" t="str">
        <f>IF(
    ISERROR(PERCENTAGES!R166),
    "",
    IF(
        ISNUMBER(PERCENTAGES!R166),
        IF(
            PERCENTAGES!R166 &lt; 0.6,
            "NotKnown",
            "Known"
        ),
        PERCENTAGES!R166
    )
)</f>
        <v>Known</v>
      </c>
      <c r="S166" t="str">
        <f>IF(
    ISERROR(PERCENTAGES!S166),
    "",
    IF(
        ISNUMBER(PERCENTAGES!S166),
        IF(
            PERCENTAGES!S166 &lt; 0.6,
            "NotKnown",
            "Known"
        ),
        PERCENTAGES!S166
    )
)</f>
        <v>Known</v>
      </c>
      <c r="T166" t="str">
        <f>IF(
    ISERROR(PERCENTAGES!T166),
    "",
    IF(
        ISNUMBER(PERCENTAGES!T166),
        IF(
            PERCENTAGES!T166 &lt; 0.6,
            "NotKnown",
            "Known"
        ),
        PERCENTAGES!T166
    )
)</f>
        <v>Known</v>
      </c>
      <c r="U166" t="str">
        <f>IF(
    ISERROR(PERCENTAGES!U166),
    "",
    IF(
        ISNUMBER(PERCENTAGES!U166),
        IF(
            PERCENTAGES!U166 &lt; 0.6,
            "NotKnown",
            "Known"
        ),
        PERCENTAGES!U166
    )
)</f>
        <v>Known</v>
      </c>
      <c r="V166" t="str">
        <f>IF(
    ISERROR(PERCENTAGES!V166),
    "",
    IF(
        ISNUMBER(PERCENTAGES!V166),
        IF(
            PERCENTAGES!V166 &lt; 0.6,
            "NotKnown",
            "Known"
        ),
        PERCENTAGES!V166
    )
)</f>
        <v>Known</v>
      </c>
      <c r="W166" t="str">
        <f>IF(
    ISERROR(PERCENTAGES!W166),
    "",
    IF(
        ISNUMBER(PERCENTAGES!W166),
        IF(
            PERCENTAGES!W166 &lt; 0.6,
            "NotKnown",
            "Known"
        ),
        PERCENTAGES!W166
    )
)</f>
        <v>Known</v>
      </c>
      <c r="X166" t="str">
        <f>IF(
    ISERROR(PERCENTAGES!X166),
    "",
    IF(
        ISNUMBER(PERCENTAGES!X166),
        IF(
            PERCENTAGES!X166 &lt; 0.6,
            "NotKnown",
            "Known"
        ),
        PERCENTAGES!X166
    )
)</f>
        <v>Known</v>
      </c>
      <c r="Y166" t="str">
        <f>IF(
    ISERROR(PERCENTAGES!Y166),
    "",
    IF(
        ISNUMBER(PERCENTAGES!Y166),
        IF(
            PERCENTAGES!Y166 &lt; 0.6,
            "NotKnown",
            "Known"
        ),
        PERCENTAGES!Y166
    )
)</f>
        <v>Known</v>
      </c>
      <c r="Z166" t="str">
        <f>IF(
    ISERROR(PERCENTAGES!Z166),
    "",
    IF(
        ISNUMBER(PERCENTAGES!Z166),
        IF(
            PERCENTAGES!Z166 &lt; 0.6,
            "NotKnown",
            "Known"
        ),
        PERCENTAGES!Z166
    )
)</f>
        <v>Known</v>
      </c>
      <c r="AA166" t="str">
        <f>IF(
    ISERROR(PERCENTAGES!AA166),
    "",
    IF(
        ISNUMBER(PERCENTAGES!AA166),
        IF(
            PERCENTAGES!AA166 &lt; 0.6,
            "NotKnown",
            "Known"
        ),
        PERCENTAGES!AA166
    )
)</f>
        <v>Known</v>
      </c>
      <c r="AB166" t="str">
        <f>IF(
    ISERROR(PERCENTAGES!AB166),
    "",
    IF(
        ISNUMBER(PERCENTAGES!AB166),
        IF(
            PERCENTAGES!AB166 &lt; 0.6,
            "NotKnown",
            "Known"
        ),
        PERCENTAGES!AB166
    )
)</f>
        <v>Known</v>
      </c>
      <c r="AC166" t="str">
        <f>IF(
    ISERROR(PERCENTAGES!AC166),
    "",
    IF(
        ISNUMBER(PERCENTAGES!AC166),
        IF(
            PERCENTAGES!AC166 &lt; 0.6,
            "NotKnown",
            "Known"
        ),
        PERCENTAGES!AC166
    )
)</f>
        <v>Known</v>
      </c>
      <c r="AD166" t="str">
        <f>IF(
    ISERROR(PERCENTAGES!AD166),
    "",
    IF(
        ISNUMBER(PERCENTAGES!AD166),
        IF(
            PERCENTAGES!AD166 &lt; 0.6,
            "NotKnown",
            "Known"
        ),
        PERCENTAGES!AD166
    )
)</f>
        <v/>
      </c>
      <c r="AE166" t="str">
        <f>IF(
    ISERROR(PERCENTAGES!AE166),
    "",
    IF(
        ISNUMBER(PERCENTAGES!AE166),
        IF(
            PERCENTAGES!AE166 &lt; 0.6,
            "NotKnown",
            "Known"
        ),
        PERCENTAGES!AE166
    )
)</f>
        <v/>
      </c>
      <c r="AF166" t="str">
        <f>IF(
    ISERROR(PERCENTAGES!AF166),
    "",
    IF(
        ISNUMBER(PERCENTAGES!AF166),
        IF(
            PERCENTAGES!AF166 &lt; 0.6,
            "NotKnown",
            "Known"
        ),
        PERCENTAGES!AF166
    )
)</f>
        <v>Known</v>
      </c>
      <c r="AG166" t="str">
        <f>IF(
    ISERROR(PERCENTAGES!AG166),
    "",
    IF(
        ISNUMBER(PERCENTAGES!AG166),
        IF(
            PERCENTAGES!AG166 &lt; 0.6,
            "NotKnown",
            "Known"
        ),
        PERCENTAGES!AG166
    )
)</f>
        <v>Known</v>
      </c>
      <c r="AH166" t="str">
        <f>IF(
    ISERROR(PERCENTAGES!AH166),
    "",
    IF(
        ISNUMBER(PERCENTAGES!AH166),
        IF(
            PERCENTAGES!AH166 &lt; 0.6,
            "NotKnown",
            "Known"
        ),
        PERCENTAGES!AH166
    )
)</f>
        <v>Known</v>
      </c>
      <c r="AI166" t="str">
        <f>IF(
    ISERROR(PERCENTAGES!AI166),
    "",
    IF(
        ISNUMBER(PERCENTAGES!AI166),
        IF(
            PERCENTAGES!AI166 &lt; 0.6,
            "NotKnown",
            "Known"
        ),
        PERCENTAGES!AI166
    )
)</f>
        <v>NotKnown</v>
      </c>
      <c r="AJ166" t="str">
        <f>IF(
    ISERROR(PERCENTAGES!AJ166),
    "",
    IF(
        ISNUMBER(PERCENTAGES!AJ166),
        IF(
            PERCENTAGES!AJ166 &lt; 0.6,
            "NotKnown",
            "Known"
        ),
        PERCENTAGES!AJ166
    )
)</f>
        <v/>
      </c>
      <c r="AK166" t="str">
        <f>IF(
    ISERROR(PERCENTAGES!AK166),
    "",
    IF(
        ISNUMBER(PERCENTAGES!AK166),
        IF(
            PERCENTAGES!AK166 &lt; 0.6,
            "NotKnown",
            "Known"
        ),
        PERCENTAGES!AK166
    )
)</f>
        <v>Known</v>
      </c>
      <c r="AL166" t="str">
        <f>IF(
    ISERROR(PERCENTAGES!AL166),
    "",
    IF(
        ISNUMBER(PERCENTAGES!AL166),
        IF(
            PERCENTAGES!AL166 &lt; 0.6,
            "NotKnown",
            "Known"
        ),
        PERCENTAGES!AL166
    )
)</f>
        <v>Known</v>
      </c>
      <c r="AM166" t="str">
        <f>IF(
    ISERROR(PERCENTAGES!AM166),
    "",
    IF(
        ISNUMBER(PERCENTAGES!AM166),
        IF(
            PERCENTAGES!AM166 &lt; 0.6,
            "NotKnown",
            "Known"
        ),
        PERCENTAGES!AM166
    )
)</f>
        <v/>
      </c>
      <c r="AN166" t="str">
        <f>IF(
    ISERROR(PERCENTAGES!AN166),
    "",
    IF(
        ISNUMBER(PERCENTAGES!AN166),
        IF(
            PERCENTAGES!AN166 &lt; 0.6,
            "NotKnown",
            "Known"
        ),
        PERCENTAGES!AN166
    )
)</f>
        <v/>
      </c>
      <c r="AO166" t="str">
        <f>IF(
    ISERROR(PERCENTAGES!AO166),
    "",
    IF(
        ISNUMBER(PERCENTAGES!AO166),
        IF(
            PERCENTAGES!AO166 &lt; 0.6,
            "NotKnown",
            "Known"
        ),
        PERCENTAGES!AO166
    )
)</f>
        <v/>
      </c>
      <c r="AP166" t="str">
        <f>IF(
    ISERROR(PERCENTAGES!AP166),
    "",
    IF(
        ISNUMBER(PERCENTAGES!AP166),
        IF(
            PERCENTAGES!AP166 &lt; 0.6,
            "NotKnown",
            "Known"
        ),
        PERCENTAGES!AP166
    )
)</f>
        <v>Known</v>
      </c>
      <c r="AQ166" t="str">
        <f>IF(
    ISERROR(PERCENTAGES!AQ166),
    "",
    IF(
        ISNUMBER(PERCENTAGES!AQ166),
        IF(
            PERCENTAGES!AQ166 &lt; 0.6,
            "NotKnown",
            "Known"
        ),
        PERCENTAGES!AQ166
    )
)</f>
        <v/>
      </c>
      <c r="AR166" t="str">
        <f>IF(
    ISERROR(PERCENTAGES!AR166),
    "",
    IF(
        ISNUMBER(PERCENTAGES!AR166),
        IF(
            PERCENTAGES!AR166 &lt; 0.6,
            "NotKnown",
            "Known"
        ),
        PERCENTAGES!AR166
    )
)</f>
        <v>Known</v>
      </c>
      <c r="AS166" t="str">
        <f>IF(
    ISERROR(PERCENTAGES!AS166),
    "",
    IF(
        ISNUMBER(PERCENTAGES!AS166),
        IF(
            PERCENTAGES!AS166 &lt; 0.6,
            "NotKnown",
            "Known"
        ),
        PERCENTAGES!AS166
    )
)</f>
        <v>Known</v>
      </c>
      <c r="AT166" t="str">
        <f>IF(
    ISERROR(PERCENTAGES!AT166),
    "",
    IF(
        ISNUMBER(PERCENTAGES!AT166),
        IF(
            PERCENTAGES!AT166 &lt; 0.6,
            "NotKnown",
            "Known"
        ),
        PERCENTAGES!AT166
    )
)</f>
        <v>Known</v>
      </c>
    </row>
    <row r="167">
      <c r="A167" s="1" t="str">
        <f>IF(
    ISERROR(PERCENTAGES!A167),
    "",
    IF(
        ISNUMBER(PERCENTAGES!A167),
        IF(
            PERCENTAGES!A167 &lt; 0.6,
            "NotKnown",
            "Known"
        ),
        PERCENTAGES!A167
    )
)</f>
        <v>19B-12</v>
      </c>
      <c r="B167" t="str">
        <f>IF(
    ISERROR(PERCENTAGES!B167),
    "",
    IF(
        ISNUMBER(PERCENTAGES!B167),
        IF(
            PERCENTAGES!B167 &lt; 0.6,
            "NotKnown",
            "Known"
        ),
        PERCENTAGES!B167
    )
)</f>
        <v/>
      </c>
      <c r="C167" t="str">
        <f>IF(
    ISERROR(PERCENTAGES!C167),
    "",
    IF(
        ISNUMBER(PERCENTAGES!C167),
        IF(
            PERCENTAGES!C167 &lt; 0.6,
            "NotKnown",
            "Known"
        ),
        PERCENTAGES!C167
    )
)</f>
        <v>Known</v>
      </c>
      <c r="D167" t="str">
        <f>IF(
    ISERROR(PERCENTAGES!D167),
    "",
    IF(
        ISNUMBER(PERCENTAGES!D167),
        IF(
            PERCENTAGES!D167 &lt; 0.6,
            "NotKnown",
            "Known"
        ),
        PERCENTAGES!D167
    )
)</f>
        <v>Known</v>
      </c>
      <c r="E167" t="str">
        <f>IF(
    ISERROR(PERCENTAGES!E167),
    "",
    IF(
        ISNUMBER(PERCENTAGES!E167),
        IF(
            PERCENTAGES!E167 &lt; 0.6,
            "NotKnown",
            "Known"
        ),
        PERCENTAGES!E167
    )
)</f>
        <v>NotKnown</v>
      </c>
      <c r="F167" t="str">
        <f>IF(
    ISERROR(PERCENTAGES!F167),
    "",
    IF(
        ISNUMBER(PERCENTAGES!F167),
        IF(
            PERCENTAGES!F167 &lt; 0.6,
            "NotKnown",
            "Known"
        ),
        PERCENTAGES!F167
    )
)</f>
        <v>Known</v>
      </c>
      <c r="G167" t="str">
        <f>IF(
    ISERROR(PERCENTAGES!G167),
    "",
    IF(
        ISNUMBER(PERCENTAGES!G167),
        IF(
            PERCENTAGES!G167 &lt; 0.6,
            "NotKnown",
            "Known"
        ),
        PERCENTAGES!G167
    )
)</f>
        <v>Known</v>
      </c>
      <c r="H167" t="str">
        <f>IF(
    ISERROR(PERCENTAGES!H167),
    "",
    IF(
        ISNUMBER(PERCENTAGES!H167),
        IF(
            PERCENTAGES!H167 &lt; 0.6,
            "NotKnown",
            "Known"
        ),
        PERCENTAGES!H167
    )
)</f>
        <v>NotKnown</v>
      </c>
      <c r="I167" t="str">
        <f>IF(
    ISERROR(PERCENTAGES!I167),
    "",
    IF(
        ISNUMBER(PERCENTAGES!I167),
        IF(
            PERCENTAGES!I167 &lt; 0.6,
            "NotKnown",
            "Known"
        ),
        PERCENTAGES!I167
    )
)</f>
        <v>Known</v>
      </c>
      <c r="J167" t="str">
        <f>IF(
    ISERROR(PERCENTAGES!J167),
    "",
    IF(
        ISNUMBER(PERCENTAGES!J167),
        IF(
            PERCENTAGES!J167 &lt; 0.6,
            "NotKnown",
            "Known"
        ),
        PERCENTAGES!J167
    )
)</f>
        <v>Known</v>
      </c>
      <c r="K167" t="str">
        <f>IF(
    ISERROR(PERCENTAGES!K167),
    "",
    IF(
        ISNUMBER(PERCENTAGES!K167),
        IF(
            PERCENTAGES!K167 &lt; 0.6,
            "NotKnown",
            "Known"
        ),
        PERCENTAGES!K167
    )
)</f>
        <v>Known</v>
      </c>
      <c r="L167" t="str">
        <f>IF(
    ISERROR(PERCENTAGES!L167),
    "",
    IF(
        ISNUMBER(PERCENTAGES!L167),
        IF(
            PERCENTAGES!L167 &lt; 0.6,
            "NotKnown",
            "Known"
        ),
        PERCENTAGES!L167
    )
)</f>
        <v>Known</v>
      </c>
      <c r="M167" t="str">
        <f>IF(
    ISERROR(PERCENTAGES!M167),
    "",
    IF(
        ISNUMBER(PERCENTAGES!M167),
        IF(
            PERCENTAGES!M167 &lt; 0.6,
            "NotKnown",
            "Known"
        ),
        PERCENTAGES!M167
    )
)</f>
        <v>Known</v>
      </c>
      <c r="N167" t="str">
        <f>IF(
    ISERROR(PERCENTAGES!N167),
    "",
    IF(
        ISNUMBER(PERCENTAGES!N167),
        IF(
            PERCENTAGES!N167 &lt; 0.6,
            "NotKnown",
            "Known"
        ),
        PERCENTAGES!N167
    )
)</f>
        <v>Known</v>
      </c>
      <c r="O167" t="str">
        <f>IF(
    ISERROR(PERCENTAGES!O167),
    "",
    IF(
        ISNUMBER(PERCENTAGES!O167),
        IF(
            PERCENTAGES!O167 &lt; 0.6,
            "NotKnown",
            "Known"
        ),
        PERCENTAGES!O167
    )
)</f>
        <v>Known</v>
      </c>
      <c r="P167" t="str">
        <f>IF(
    ISERROR(PERCENTAGES!P167),
    "",
    IF(
        ISNUMBER(PERCENTAGES!P167),
        IF(
            PERCENTAGES!P167 &lt; 0.6,
            "NotKnown",
            "Known"
        ),
        PERCENTAGES!P167
    )
)</f>
        <v/>
      </c>
      <c r="Q167" t="str">
        <f>IF(
    ISERROR(PERCENTAGES!Q167),
    "",
    IF(
        ISNUMBER(PERCENTAGES!Q167),
        IF(
            PERCENTAGES!Q167 &lt; 0.6,
            "NotKnown",
            "Known"
        ),
        PERCENTAGES!Q167
    )
)</f>
        <v/>
      </c>
      <c r="R167" t="str">
        <f>IF(
    ISERROR(PERCENTAGES!R167),
    "",
    IF(
        ISNUMBER(PERCENTAGES!R167),
        IF(
            PERCENTAGES!R167 &lt; 0.6,
            "NotKnown",
            "Known"
        ),
        PERCENTAGES!R167
    )
)</f>
        <v>Known</v>
      </c>
      <c r="S167" t="str">
        <f>IF(
    ISERROR(PERCENTAGES!S167),
    "",
    IF(
        ISNUMBER(PERCENTAGES!S167),
        IF(
            PERCENTAGES!S167 &lt; 0.6,
            "NotKnown",
            "Known"
        ),
        PERCENTAGES!S167
    )
)</f>
        <v>Known</v>
      </c>
      <c r="T167" t="str">
        <f>IF(
    ISERROR(PERCENTAGES!T167),
    "",
    IF(
        ISNUMBER(PERCENTAGES!T167),
        IF(
            PERCENTAGES!T167 &lt; 0.6,
            "NotKnown",
            "Known"
        ),
        PERCENTAGES!T167
    )
)</f>
        <v>Known</v>
      </c>
      <c r="U167" t="str">
        <f>IF(
    ISERROR(PERCENTAGES!U167),
    "",
    IF(
        ISNUMBER(PERCENTAGES!U167),
        IF(
            PERCENTAGES!U167 &lt; 0.6,
            "NotKnown",
            "Known"
        ),
        PERCENTAGES!U167
    )
)</f>
        <v>Known</v>
      </c>
      <c r="V167" t="str">
        <f>IF(
    ISERROR(PERCENTAGES!V167),
    "",
    IF(
        ISNUMBER(PERCENTAGES!V167),
        IF(
            PERCENTAGES!V167 &lt; 0.6,
            "NotKnown",
            "Known"
        ),
        PERCENTAGES!V167
    )
)</f>
        <v>Known</v>
      </c>
      <c r="W167" t="str">
        <f>IF(
    ISERROR(PERCENTAGES!W167),
    "",
    IF(
        ISNUMBER(PERCENTAGES!W167),
        IF(
            PERCENTAGES!W167 &lt; 0.6,
            "NotKnown",
            "Known"
        ),
        PERCENTAGES!W167
    )
)</f>
        <v>Known</v>
      </c>
      <c r="X167" t="str">
        <f>IF(
    ISERROR(PERCENTAGES!X167),
    "",
    IF(
        ISNUMBER(PERCENTAGES!X167),
        IF(
            PERCENTAGES!X167 &lt; 0.6,
            "NotKnown",
            "Known"
        ),
        PERCENTAGES!X167
    )
)</f>
        <v>Known</v>
      </c>
      <c r="Y167" t="str">
        <f>IF(
    ISERROR(PERCENTAGES!Y167),
    "",
    IF(
        ISNUMBER(PERCENTAGES!Y167),
        IF(
            PERCENTAGES!Y167 &lt; 0.6,
            "NotKnown",
            "Known"
        ),
        PERCENTAGES!Y167
    )
)</f>
        <v>NotKnown</v>
      </c>
      <c r="Z167" t="str">
        <f>IF(
    ISERROR(PERCENTAGES!Z167),
    "",
    IF(
        ISNUMBER(PERCENTAGES!Z167),
        IF(
            PERCENTAGES!Z167 &lt; 0.6,
            "NotKnown",
            "Known"
        ),
        PERCENTAGES!Z167
    )
)</f>
        <v>Known</v>
      </c>
      <c r="AA167" t="str">
        <f>IF(
    ISERROR(PERCENTAGES!AA167),
    "",
    IF(
        ISNUMBER(PERCENTAGES!AA167),
        IF(
            PERCENTAGES!AA167 &lt; 0.6,
            "NotKnown",
            "Known"
        ),
        PERCENTAGES!AA167
    )
)</f>
        <v>Known</v>
      </c>
      <c r="AB167" t="str">
        <f>IF(
    ISERROR(PERCENTAGES!AB167),
    "",
    IF(
        ISNUMBER(PERCENTAGES!AB167),
        IF(
            PERCENTAGES!AB167 &lt; 0.6,
            "NotKnown",
            "Known"
        ),
        PERCENTAGES!AB167
    )
)</f>
        <v>Known</v>
      </c>
      <c r="AC167" t="str">
        <f>IF(
    ISERROR(PERCENTAGES!AC167),
    "",
    IF(
        ISNUMBER(PERCENTAGES!AC167),
        IF(
            PERCENTAGES!AC167 &lt; 0.6,
            "NotKnown",
            "Known"
        ),
        PERCENTAGES!AC167
    )
)</f>
        <v>Known</v>
      </c>
      <c r="AD167" t="str">
        <f>IF(
    ISERROR(PERCENTAGES!AD167),
    "",
    IF(
        ISNUMBER(PERCENTAGES!AD167),
        IF(
            PERCENTAGES!AD167 &lt; 0.6,
            "NotKnown",
            "Known"
        ),
        PERCENTAGES!AD167
    )
)</f>
        <v/>
      </c>
      <c r="AE167" t="str">
        <f>IF(
    ISERROR(PERCENTAGES!AE167),
    "",
    IF(
        ISNUMBER(PERCENTAGES!AE167),
        IF(
            PERCENTAGES!AE167 &lt; 0.6,
            "NotKnown",
            "Known"
        ),
        PERCENTAGES!AE167
    )
)</f>
        <v/>
      </c>
      <c r="AF167" t="str">
        <f>IF(
    ISERROR(PERCENTAGES!AF167),
    "",
    IF(
        ISNUMBER(PERCENTAGES!AF167),
        IF(
            PERCENTAGES!AF167 &lt; 0.6,
            "NotKnown",
            "Known"
        ),
        PERCENTAGES!AF167
    )
)</f>
        <v>Known</v>
      </c>
      <c r="AG167" t="str">
        <f>IF(
    ISERROR(PERCENTAGES!AG167),
    "",
    IF(
        ISNUMBER(PERCENTAGES!AG167),
        IF(
            PERCENTAGES!AG167 &lt; 0.6,
            "NotKnown",
            "Known"
        ),
        PERCENTAGES!AG167
    )
)</f>
        <v>Known</v>
      </c>
      <c r="AH167" t="str">
        <f>IF(
    ISERROR(PERCENTAGES!AH167),
    "",
    IF(
        ISNUMBER(PERCENTAGES!AH167),
        IF(
            PERCENTAGES!AH167 &lt; 0.6,
            "NotKnown",
            "Known"
        ),
        PERCENTAGES!AH167
    )
)</f>
        <v>Known</v>
      </c>
      <c r="AI167" t="str">
        <f>IF(
    ISERROR(PERCENTAGES!AI167),
    "",
    IF(
        ISNUMBER(PERCENTAGES!AI167),
        IF(
            PERCENTAGES!AI167 &lt; 0.6,
            "NotKnown",
            "Known"
        ),
        PERCENTAGES!AI167
    )
)</f>
        <v>NotKnown</v>
      </c>
      <c r="AJ167" t="str">
        <f>IF(
    ISERROR(PERCENTAGES!AJ167),
    "",
    IF(
        ISNUMBER(PERCENTAGES!AJ167),
        IF(
            PERCENTAGES!AJ167 &lt; 0.6,
            "NotKnown",
            "Known"
        ),
        PERCENTAGES!AJ167
    )
)</f>
        <v/>
      </c>
      <c r="AK167" t="str">
        <f>IF(
    ISERROR(PERCENTAGES!AK167),
    "",
    IF(
        ISNUMBER(PERCENTAGES!AK167),
        IF(
            PERCENTAGES!AK167 &lt; 0.6,
            "NotKnown",
            "Known"
        ),
        PERCENTAGES!AK167
    )
)</f>
        <v>Known</v>
      </c>
      <c r="AL167" t="str">
        <f>IF(
    ISERROR(PERCENTAGES!AL167),
    "",
    IF(
        ISNUMBER(PERCENTAGES!AL167),
        IF(
            PERCENTAGES!AL167 &lt; 0.6,
            "NotKnown",
            "Known"
        ),
        PERCENTAGES!AL167
    )
)</f>
        <v>NotKnown</v>
      </c>
      <c r="AM167" t="str">
        <f>IF(
    ISERROR(PERCENTAGES!AM167),
    "",
    IF(
        ISNUMBER(PERCENTAGES!AM167),
        IF(
            PERCENTAGES!AM167 &lt; 0.6,
            "NotKnown",
            "Known"
        ),
        PERCENTAGES!AM167
    )
)</f>
        <v/>
      </c>
      <c r="AN167" t="str">
        <f>IF(
    ISERROR(PERCENTAGES!AN167),
    "",
    IF(
        ISNUMBER(PERCENTAGES!AN167),
        IF(
            PERCENTAGES!AN167 &lt; 0.6,
            "NotKnown",
            "Known"
        ),
        PERCENTAGES!AN167
    )
)</f>
        <v/>
      </c>
      <c r="AO167" t="str">
        <f>IF(
    ISERROR(PERCENTAGES!AO167),
    "",
    IF(
        ISNUMBER(PERCENTAGES!AO167),
        IF(
            PERCENTAGES!AO167 &lt; 0.6,
            "NotKnown",
            "Known"
        ),
        PERCENTAGES!AO167
    )
)</f>
        <v/>
      </c>
      <c r="AP167" t="str">
        <f>IF(
    ISERROR(PERCENTAGES!AP167),
    "",
    IF(
        ISNUMBER(PERCENTAGES!AP167),
        IF(
            PERCENTAGES!AP167 &lt; 0.6,
            "NotKnown",
            "Known"
        ),
        PERCENTAGES!AP167
    )
)</f>
        <v>Known</v>
      </c>
      <c r="AQ167" t="str">
        <f>IF(
    ISERROR(PERCENTAGES!AQ167),
    "",
    IF(
        ISNUMBER(PERCENTAGES!AQ167),
        IF(
            PERCENTAGES!AQ167 &lt; 0.6,
            "NotKnown",
            "Known"
        ),
        PERCENTAGES!AQ167
    )
)</f>
        <v/>
      </c>
      <c r="AR167" t="str">
        <f>IF(
    ISERROR(PERCENTAGES!AR167),
    "",
    IF(
        ISNUMBER(PERCENTAGES!AR167),
        IF(
            PERCENTAGES!AR167 &lt; 0.6,
            "NotKnown",
            "Known"
        ),
        PERCENTAGES!AR167
    )
)</f>
        <v>Known</v>
      </c>
      <c r="AS167" t="str">
        <f>IF(
    ISERROR(PERCENTAGES!AS167),
    "",
    IF(
        ISNUMBER(PERCENTAGES!AS167),
        IF(
            PERCENTAGES!AS167 &lt; 0.6,
            "NotKnown",
            "Known"
        ),
        PERCENTAGES!AS167
    )
)</f>
        <v>Known</v>
      </c>
      <c r="AT167" t="str">
        <f>IF(
    ISERROR(PERCENTAGES!AT167),
    "",
    IF(
        ISNUMBER(PERCENTAGES!AT167),
        IF(
            PERCENTAGES!AT167 &lt; 0.6,
            "NotKnown",
            "Known"
        ),
        PERCENTAGES!AT167
    )
)</f>
        <v>Known</v>
      </c>
    </row>
    <row r="168">
      <c r="A168" s="1" t="str">
        <f>IF(
    ISERROR(PERCENTAGES!A168),
    "",
    IF(
        ISNUMBER(PERCENTAGES!A168),
        IF(
            PERCENTAGES!A168 &lt; 0.6,
            "NotKnown",
            "Known"
        ),
        PERCENTAGES!A168
    )
)</f>
        <v>19B-13</v>
      </c>
      <c r="B168" t="str">
        <f>IF(
    ISERROR(PERCENTAGES!B168),
    "",
    IF(
        ISNUMBER(PERCENTAGES!B168),
        IF(
            PERCENTAGES!B168 &lt; 0.6,
            "NotKnown",
            "Known"
        ),
        PERCENTAGES!B168
    )
)</f>
        <v/>
      </c>
      <c r="C168" t="str">
        <f>IF(
    ISERROR(PERCENTAGES!C168),
    "",
    IF(
        ISNUMBER(PERCENTAGES!C168),
        IF(
            PERCENTAGES!C168 &lt; 0.6,
            "NotKnown",
            "Known"
        ),
        PERCENTAGES!C168
    )
)</f>
        <v>Known</v>
      </c>
      <c r="D168" t="str">
        <f>IF(
    ISERROR(PERCENTAGES!D168),
    "",
    IF(
        ISNUMBER(PERCENTAGES!D168),
        IF(
            PERCENTAGES!D168 &lt; 0.6,
            "NotKnown",
            "Known"
        ),
        PERCENTAGES!D168
    )
)</f>
        <v>Known</v>
      </c>
      <c r="E168" t="str">
        <f>IF(
    ISERROR(PERCENTAGES!E168),
    "",
    IF(
        ISNUMBER(PERCENTAGES!E168),
        IF(
            PERCENTAGES!E168 &lt; 0.6,
            "NotKnown",
            "Known"
        ),
        PERCENTAGES!E168
    )
)</f>
        <v>NotKnown</v>
      </c>
      <c r="F168" t="str">
        <f>IF(
    ISERROR(PERCENTAGES!F168),
    "",
    IF(
        ISNUMBER(PERCENTAGES!F168),
        IF(
            PERCENTAGES!F168 &lt; 0.6,
            "NotKnown",
            "Known"
        ),
        PERCENTAGES!F168
    )
)</f>
        <v>NotKnown</v>
      </c>
      <c r="G168" t="str">
        <f>IF(
    ISERROR(PERCENTAGES!G168),
    "",
    IF(
        ISNUMBER(PERCENTAGES!G168),
        IF(
            PERCENTAGES!G168 &lt; 0.6,
            "NotKnown",
            "Known"
        ),
        PERCENTAGES!G168
    )
)</f>
        <v>Known</v>
      </c>
      <c r="H168" t="str">
        <f>IF(
    ISERROR(PERCENTAGES!H168),
    "",
    IF(
        ISNUMBER(PERCENTAGES!H168),
        IF(
            PERCENTAGES!H168 &lt; 0.6,
            "NotKnown",
            "Known"
        ),
        PERCENTAGES!H168
    )
)</f>
        <v>Known</v>
      </c>
      <c r="I168" t="str">
        <f>IF(
    ISERROR(PERCENTAGES!I168),
    "",
    IF(
        ISNUMBER(PERCENTAGES!I168),
        IF(
            PERCENTAGES!I168 &lt; 0.6,
            "NotKnown",
            "Known"
        ),
        PERCENTAGES!I168
    )
)</f>
        <v>Known</v>
      </c>
      <c r="J168" t="str">
        <f>IF(
    ISERROR(PERCENTAGES!J168),
    "",
    IF(
        ISNUMBER(PERCENTAGES!J168),
        IF(
            PERCENTAGES!J168 &lt; 0.6,
            "NotKnown",
            "Known"
        ),
        PERCENTAGES!J168
    )
)</f>
        <v>NotKnown</v>
      </c>
      <c r="K168" t="str">
        <f>IF(
    ISERROR(PERCENTAGES!K168),
    "",
    IF(
        ISNUMBER(PERCENTAGES!K168),
        IF(
            PERCENTAGES!K168 &lt; 0.6,
            "NotKnown",
            "Known"
        ),
        PERCENTAGES!K168
    )
)</f>
        <v>Known</v>
      </c>
      <c r="L168" t="str">
        <f>IF(
    ISERROR(PERCENTAGES!L168),
    "",
    IF(
        ISNUMBER(PERCENTAGES!L168),
        IF(
            PERCENTAGES!L168 &lt; 0.6,
            "NotKnown",
            "Known"
        ),
        PERCENTAGES!L168
    )
)</f>
        <v>NotKnown</v>
      </c>
      <c r="M168" t="str">
        <f>IF(
    ISERROR(PERCENTAGES!M168),
    "",
    IF(
        ISNUMBER(PERCENTAGES!M168),
        IF(
            PERCENTAGES!M168 &lt; 0.6,
            "NotKnown",
            "Known"
        ),
        PERCENTAGES!M168
    )
)</f>
        <v>NotKnown</v>
      </c>
      <c r="N168" t="str">
        <f>IF(
    ISERROR(PERCENTAGES!N168),
    "",
    IF(
        ISNUMBER(PERCENTAGES!N168),
        IF(
            PERCENTAGES!N168 &lt; 0.6,
            "NotKnown",
            "Known"
        ),
        PERCENTAGES!N168
    )
)</f>
        <v>NotKnown</v>
      </c>
      <c r="O168" t="str">
        <f>IF(
    ISERROR(PERCENTAGES!O168),
    "",
    IF(
        ISNUMBER(PERCENTAGES!O168),
        IF(
            PERCENTAGES!O168 &lt; 0.6,
            "NotKnown",
            "Known"
        ),
        PERCENTAGES!O168
    )
)</f>
        <v>NotKnown</v>
      </c>
      <c r="P168" t="str">
        <f>IF(
    ISERROR(PERCENTAGES!P168),
    "",
    IF(
        ISNUMBER(PERCENTAGES!P168),
        IF(
            PERCENTAGES!P168 &lt; 0.6,
            "NotKnown",
            "Known"
        ),
        PERCENTAGES!P168
    )
)</f>
        <v/>
      </c>
      <c r="Q168" t="str">
        <f>IF(
    ISERROR(PERCENTAGES!Q168),
    "",
    IF(
        ISNUMBER(PERCENTAGES!Q168),
        IF(
            PERCENTAGES!Q168 &lt; 0.6,
            "NotKnown",
            "Known"
        ),
        PERCENTAGES!Q168
    )
)</f>
        <v/>
      </c>
      <c r="R168" t="str">
        <f>IF(
    ISERROR(PERCENTAGES!R168),
    "",
    IF(
        ISNUMBER(PERCENTAGES!R168),
        IF(
            PERCENTAGES!R168 &lt; 0.6,
            "NotKnown",
            "Known"
        ),
        PERCENTAGES!R168
    )
)</f>
        <v>NotKnown</v>
      </c>
      <c r="S168" t="str">
        <f>IF(
    ISERROR(PERCENTAGES!S168),
    "",
    IF(
        ISNUMBER(PERCENTAGES!S168),
        IF(
            PERCENTAGES!S168 &lt; 0.6,
            "NotKnown",
            "Known"
        ),
        PERCENTAGES!S168
    )
)</f>
        <v>Known</v>
      </c>
      <c r="T168" t="str">
        <f>IF(
    ISERROR(PERCENTAGES!T168),
    "",
    IF(
        ISNUMBER(PERCENTAGES!T168),
        IF(
            PERCENTAGES!T168 &lt; 0.6,
            "NotKnown",
            "Known"
        ),
        PERCENTAGES!T168
    )
)</f>
        <v>NotKnown</v>
      </c>
      <c r="U168" t="str">
        <f>IF(
    ISERROR(PERCENTAGES!U168),
    "",
    IF(
        ISNUMBER(PERCENTAGES!U168),
        IF(
            PERCENTAGES!U168 &lt; 0.6,
            "NotKnown",
            "Known"
        ),
        PERCENTAGES!U168
    )
)</f>
        <v>Known</v>
      </c>
      <c r="V168" t="str">
        <f>IF(
    ISERROR(PERCENTAGES!V168),
    "",
    IF(
        ISNUMBER(PERCENTAGES!V168),
        IF(
            PERCENTAGES!V168 &lt; 0.6,
            "NotKnown",
            "Known"
        ),
        PERCENTAGES!V168
    )
)</f>
        <v>Known</v>
      </c>
      <c r="W168" t="str">
        <f>IF(
    ISERROR(PERCENTAGES!W168),
    "",
    IF(
        ISNUMBER(PERCENTAGES!W168),
        IF(
            PERCENTAGES!W168 &lt; 0.6,
            "NotKnown",
            "Known"
        ),
        PERCENTAGES!W168
    )
)</f>
        <v>NotKnown</v>
      </c>
      <c r="X168" t="str">
        <f>IF(
    ISERROR(PERCENTAGES!X168),
    "",
    IF(
        ISNUMBER(PERCENTAGES!X168),
        IF(
            PERCENTAGES!X168 &lt; 0.6,
            "NotKnown",
            "Known"
        ),
        PERCENTAGES!X168
    )
)</f>
        <v>Known</v>
      </c>
      <c r="Y168" t="str">
        <f>IF(
    ISERROR(PERCENTAGES!Y168),
    "",
    IF(
        ISNUMBER(PERCENTAGES!Y168),
        IF(
            PERCENTAGES!Y168 &lt; 0.6,
            "NotKnown",
            "Known"
        ),
        PERCENTAGES!Y168
    )
)</f>
        <v>NotKnown</v>
      </c>
      <c r="Z168" t="str">
        <f>IF(
    ISERROR(PERCENTAGES!Z168),
    "",
    IF(
        ISNUMBER(PERCENTAGES!Z168),
        IF(
            PERCENTAGES!Z168 &lt; 0.6,
            "NotKnown",
            "Known"
        ),
        PERCENTAGES!Z168
    )
)</f>
        <v>NotKnown</v>
      </c>
      <c r="AA168" t="str">
        <f>IF(
    ISERROR(PERCENTAGES!AA168),
    "",
    IF(
        ISNUMBER(PERCENTAGES!AA168),
        IF(
            PERCENTAGES!AA168 &lt; 0.6,
            "NotKnown",
            "Known"
        ),
        PERCENTAGES!AA168
    )
)</f>
        <v>Known</v>
      </c>
      <c r="AB168" t="str">
        <f>IF(
    ISERROR(PERCENTAGES!AB168),
    "",
    IF(
        ISNUMBER(PERCENTAGES!AB168),
        IF(
            PERCENTAGES!AB168 &lt; 0.6,
            "NotKnown",
            "Known"
        ),
        PERCENTAGES!AB168
    )
)</f>
        <v>Known</v>
      </c>
      <c r="AC168" t="str">
        <f>IF(
    ISERROR(PERCENTAGES!AC168),
    "",
    IF(
        ISNUMBER(PERCENTAGES!AC168),
        IF(
            PERCENTAGES!AC168 &lt; 0.6,
            "NotKnown",
            "Known"
        ),
        PERCENTAGES!AC168
    )
)</f>
        <v>Known</v>
      </c>
      <c r="AD168" t="str">
        <f>IF(
    ISERROR(PERCENTAGES!AD168),
    "",
    IF(
        ISNUMBER(PERCENTAGES!AD168),
        IF(
            PERCENTAGES!AD168 &lt; 0.6,
            "NotKnown",
            "Known"
        ),
        PERCENTAGES!AD168
    )
)</f>
        <v/>
      </c>
      <c r="AE168" t="str">
        <f>IF(
    ISERROR(PERCENTAGES!AE168),
    "",
    IF(
        ISNUMBER(PERCENTAGES!AE168),
        IF(
            PERCENTAGES!AE168 &lt; 0.6,
            "NotKnown",
            "Known"
        ),
        PERCENTAGES!AE168
    )
)</f>
        <v/>
      </c>
      <c r="AF168" t="str">
        <f>IF(
    ISERROR(PERCENTAGES!AF168),
    "",
    IF(
        ISNUMBER(PERCENTAGES!AF168),
        IF(
            PERCENTAGES!AF168 &lt; 0.6,
            "NotKnown",
            "Known"
        ),
        PERCENTAGES!AF168
    )
)</f>
        <v>NotKnown</v>
      </c>
      <c r="AG168" t="str">
        <f>IF(
    ISERROR(PERCENTAGES!AG168),
    "",
    IF(
        ISNUMBER(PERCENTAGES!AG168),
        IF(
            PERCENTAGES!AG168 &lt; 0.6,
            "NotKnown",
            "Known"
        ),
        PERCENTAGES!AG168
    )
)</f>
        <v>NotKnown</v>
      </c>
      <c r="AH168" t="str">
        <f>IF(
    ISERROR(PERCENTAGES!AH168),
    "",
    IF(
        ISNUMBER(PERCENTAGES!AH168),
        IF(
            PERCENTAGES!AH168 &lt; 0.6,
            "NotKnown",
            "Known"
        ),
        PERCENTAGES!AH168
    )
)</f>
        <v>NotKnown</v>
      </c>
      <c r="AI168" t="str">
        <f>IF(
    ISERROR(PERCENTAGES!AI168),
    "",
    IF(
        ISNUMBER(PERCENTAGES!AI168),
        IF(
            PERCENTAGES!AI168 &lt; 0.6,
            "NotKnown",
            "Known"
        ),
        PERCENTAGES!AI168
    )
)</f>
        <v>NotKnown</v>
      </c>
      <c r="AJ168" t="str">
        <f>IF(
    ISERROR(PERCENTAGES!AJ168),
    "",
    IF(
        ISNUMBER(PERCENTAGES!AJ168),
        IF(
            PERCENTAGES!AJ168 &lt; 0.6,
            "NotKnown",
            "Known"
        ),
        PERCENTAGES!AJ168
    )
)</f>
        <v/>
      </c>
      <c r="AK168" t="str">
        <f>IF(
    ISERROR(PERCENTAGES!AK168),
    "",
    IF(
        ISNUMBER(PERCENTAGES!AK168),
        IF(
            PERCENTAGES!AK168 &lt; 0.6,
            "NotKnown",
            "Known"
        ),
        PERCENTAGES!AK168
    )
)</f>
        <v>Known</v>
      </c>
      <c r="AL168" t="str">
        <f>IF(
    ISERROR(PERCENTAGES!AL168),
    "",
    IF(
        ISNUMBER(PERCENTAGES!AL168),
        IF(
            PERCENTAGES!AL168 &lt; 0.6,
            "NotKnown",
            "Known"
        ),
        PERCENTAGES!AL168
    )
)</f>
        <v>NotKnown</v>
      </c>
      <c r="AM168" t="str">
        <f>IF(
    ISERROR(PERCENTAGES!AM168),
    "",
    IF(
        ISNUMBER(PERCENTAGES!AM168),
        IF(
            PERCENTAGES!AM168 &lt; 0.6,
            "NotKnown",
            "Known"
        ),
        PERCENTAGES!AM168
    )
)</f>
        <v/>
      </c>
      <c r="AN168" t="str">
        <f>IF(
    ISERROR(PERCENTAGES!AN168),
    "",
    IF(
        ISNUMBER(PERCENTAGES!AN168),
        IF(
            PERCENTAGES!AN168 &lt; 0.6,
            "NotKnown",
            "Known"
        ),
        PERCENTAGES!AN168
    )
)</f>
        <v/>
      </c>
      <c r="AO168" t="str">
        <f>IF(
    ISERROR(PERCENTAGES!AO168),
    "",
    IF(
        ISNUMBER(PERCENTAGES!AO168),
        IF(
            PERCENTAGES!AO168 &lt; 0.6,
            "NotKnown",
            "Known"
        ),
        PERCENTAGES!AO168
    )
)</f>
        <v/>
      </c>
      <c r="AP168" t="str">
        <f>IF(
    ISERROR(PERCENTAGES!AP168),
    "",
    IF(
        ISNUMBER(PERCENTAGES!AP168),
        IF(
            PERCENTAGES!AP168 &lt; 0.6,
            "NotKnown",
            "Known"
        ),
        PERCENTAGES!AP168
    )
)</f>
        <v>NotKnown</v>
      </c>
      <c r="AQ168" t="str">
        <f>IF(
    ISERROR(PERCENTAGES!AQ168),
    "",
    IF(
        ISNUMBER(PERCENTAGES!AQ168),
        IF(
            PERCENTAGES!AQ168 &lt; 0.6,
            "NotKnown",
            "Known"
        ),
        PERCENTAGES!AQ168
    )
)</f>
        <v/>
      </c>
      <c r="AR168" t="str">
        <f>IF(
    ISERROR(PERCENTAGES!AR168),
    "",
    IF(
        ISNUMBER(PERCENTAGES!AR168),
        IF(
            PERCENTAGES!AR168 &lt; 0.6,
            "NotKnown",
            "Known"
        ),
        PERCENTAGES!AR168
    )
)</f>
        <v>Known</v>
      </c>
      <c r="AS168" t="str">
        <f>IF(
    ISERROR(PERCENTAGES!AS168),
    "",
    IF(
        ISNUMBER(PERCENTAGES!AS168),
        IF(
            PERCENTAGES!AS168 &lt; 0.6,
            "NotKnown",
            "Known"
        ),
        PERCENTAGES!AS168
    )
)</f>
        <v>NotKnown</v>
      </c>
      <c r="AT168" t="str">
        <f>IF(
    ISERROR(PERCENTAGES!AT168),
    "",
    IF(
        ISNUMBER(PERCENTAGES!AT168),
        IF(
            PERCENTAGES!AT168 &lt; 0.6,
            "NotKnown",
            "Known"
        ),
        PERCENTAGES!AT168
    )
)</f>
        <v>NotKnown</v>
      </c>
    </row>
    <row r="169">
      <c r="A169" s="1" t="str">
        <f>IF(
    ISERROR(PERCENTAGES!A169),
    "",
    IF(
        ISNUMBER(PERCENTAGES!A169),
        IF(
            PERCENTAGES!A169 &lt; 0.6,
            "NotKnown",
            "Known"
        ),
        PERCENTAGES!A169
    )
)</f>
        <v>19B-14</v>
      </c>
      <c r="B169" t="str">
        <f>IF(
    ISERROR(PERCENTAGES!B169),
    "",
    IF(
        ISNUMBER(PERCENTAGES!B169),
        IF(
            PERCENTAGES!B169 &lt; 0.6,
            "NotKnown",
            "Known"
        ),
        PERCENTAGES!B169
    )
)</f>
        <v/>
      </c>
      <c r="C169" t="str">
        <f>IF(
    ISERROR(PERCENTAGES!C169),
    "",
    IF(
        ISNUMBER(PERCENTAGES!C169),
        IF(
            PERCENTAGES!C169 &lt; 0.6,
            "NotKnown",
            "Known"
        ),
        PERCENTAGES!C169
    )
)</f>
        <v>Known</v>
      </c>
      <c r="D169" t="str">
        <f>IF(
    ISERROR(PERCENTAGES!D169),
    "",
    IF(
        ISNUMBER(PERCENTAGES!D169),
        IF(
            PERCENTAGES!D169 &lt; 0.6,
            "NotKnown",
            "Known"
        ),
        PERCENTAGES!D169
    )
)</f>
        <v>Known</v>
      </c>
      <c r="E169" t="str">
        <f>IF(
    ISERROR(PERCENTAGES!E169),
    "",
    IF(
        ISNUMBER(PERCENTAGES!E169),
        IF(
            PERCENTAGES!E169 &lt; 0.6,
            "NotKnown",
            "Known"
        ),
        PERCENTAGES!E169
    )
)</f>
        <v>Known</v>
      </c>
      <c r="F169" t="str">
        <f>IF(
    ISERROR(PERCENTAGES!F169),
    "",
    IF(
        ISNUMBER(PERCENTAGES!F169),
        IF(
            PERCENTAGES!F169 &lt; 0.6,
            "NotKnown",
            "Known"
        ),
        PERCENTAGES!F169
    )
)</f>
        <v>Known</v>
      </c>
      <c r="G169" t="str">
        <f>IF(
    ISERROR(PERCENTAGES!G169),
    "",
    IF(
        ISNUMBER(PERCENTAGES!G169),
        IF(
            PERCENTAGES!G169 &lt; 0.6,
            "NotKnown",
            "Known"
        ),
        PERCENTAGES!G169
    )
)</f>
        <v>Known</v>
      </c>
      <c r="H169" t="str">
        <f>IF(
    ISERROR(PERCENTAGES!H169),
    "",
    IF(
        ISNUMBER(PERCENTAGES!H169),
        IF(
            PERCENTAGES!H169 &lt; 0.6,
            "NotKnown",
            "Known"
        ),
        PERCENTAGES!H169
    )
)</f>
        <v>Known</v>
      </c>
      <c r="I169" t="str">
        <f>IF(
    ISERROR(PERCENTAGES!I169),
    "",
    IF(
        ISNUMBER(PERCENTAGES!I169),
        IF(
            PERCENTAGES!I169 &lt; 0.6,
            "NotKnown",
            "Known"
        ),
        PERCENTAGES!I169
    )
)</f>
        <v>Known</v>
      </c>
      <c r="J169" t="str">
        <f>IF(
    ISERROR(PERCENTAGES!J169),
    "",
    IF(
        ISNUMBER(PERCENTAGES!J169),
        IF(
            PERCENTAGES!J169 &lt; 0.6,
            "NotKnown",
            "Known"
        ),
        PERCENTAGES!J169
    )
)</f>
        <v>NotKnown</v>
      </c>
      <c r="K169" t="str">
        <f>IF(
    ISERROR(PERCENTAGES!K169),
    "",
    IF(
        ISNUMBER(PERCENTAGES!K169),
        IF(
            PERCENTAGES!K169 &lt; 0.6,
            "NotKnown",
            "Known"
        ),
        PERCENTAGES!K169
    )
)</f>
        <v>NotKnown</v>
      </c>
      <c r="L169" t="str">
        <f>IF(
    ISERROR(PERCENTAGES!L169),
    "",
    IF(
        ISNUMBER(PERCENTAGES!L169),
        IF(
            PERCENTAGES!L169 &lt; 0.6,
            "NotKnown",
            "Known"
        ),
        PERCENTAGES!L169
    )
)</f>
        <v>Known</v>
      </c>
      <c r="M169" t="str">
        <f>IF(
    ISERROR(PERCENTAGES!M169),
    "",
    IF(
        ISNUMBER(PERCENTAGES!M169),
        IF(
            PERCENTAGES!M169 &lt; 0.6,
            "NotKnown",
            "Known"
        ),
        PERCENTAGES!M169
    )
)</f>
        <v>NotKnown</v>
      </c>
      <c r="N169" t="str">
        <f>IF(
    ISERROR(PERCENTAGES!N169),
    "",
    IF(
        ISNUMBER(PERCENTAGES!N169),
        IF(
            PERCENTAGES!N169 &lt; 0.6,
            "NotKnown",
            "Known"
        ),
        PERCENTAGES!N169
    )
)</f>
        <v>Known</v>
      </c>
      <c r="O169" t="str">
        <f>IF(
    ISERROR(PERCENTAGES!O169),
    "",
    IF(
        ISNUMBER(PERCENTAGES!O169),
        IF(
            PERCENTAGES!O169 &lt; 0.6,
            "NotKnown",
            "Known"
        ),
        PERCENTAGES!O169
    )
)</f>
        <v>Known</v>
      </c>
      <c r="P169" t="str">
        <f>IF(
    ISERROR(PERCENTAGES!P169),
    "",
    IF(
        ISNUMBER(PERCENTAGES!P169),
        IF(
            PERCENTAGES!P169 &lt; 0.6,
            "NotKnown",
            "Known"
        ),
        PERCENTAGES!P169
    )
)</f>
        <v/>
      </c>
      <c r="Q169" t="str">
        <f>IF(
    ISERROR(PERCENTAGES!Q169),
    "",
    IF(
        ISNUMBER(PERCENTAGES!Q169),
        IF(
            PERCENTAGES!Q169 &lt; 0.6,
            "NotKnown",
            "Known"
        ),
        PERCENTAGES!Q169
    )
)</f>
        <v/>
      </c>
      <c r="R169" t="str">
        <f>IF(
    ISERROR(PERCENTAGES!R169),
    "",
    IF(
        ISNUMBER(PERCENTAGES!R169),
        IF(
            PERCENTAGES!R169 &lt; 0.6,
            "NotKnown",
            "Known"
        ),
        PERCENTAGES!R169
    )
)</f>
        <v>NotKnown</v>
      </c>
      <c r="S169" t="str">
        <f>IF(
    ISERROR(PERCENTAGES!S169),
    "",
    IF(
        ISNUMBER(PERCENTAGES!S169),
        IF(
            PERCENTAGES!S169 &lt; 0.6,
            "NotKnown",
            "Known"
        ),
        PERCENTAGES!S169
    )
)</f>
        <v>Known</v>
      </c>
      <c r="T169" t="str">
        <f>IF(
    ISERROR(PERCENTAGES!T169),
    "",
    IF(
        ISNUMBER(PERCENTAGES!T169),
        IF(
            PERCENTAGES!T169 &lt; 0.6,
            "NotKnown",
            "Known"
        ),
        PERCENTAGES!T169
    )
)</f>
        <v>Known</v>
      </c>
      <c r="U169" t="str">
        <f>IF(
    ISERROR(PERCENTAGES!U169),
    "",
    IF(
        ISNUMBER(PERCENTAGES!U169),
        IF(
            PERCENTAGES!U169 &lt; 0.6,
            "NotKnown",
            "Known"
        ),
        PERCENTAGES!U169
    )
)</f>
        <v>Known</v>
      </c>
      <c r="V169" t="str">
        <f>IF(
    ISERROR(PERCENTAGES!V169),
    "",
    IF(
        ISNUMBER(PERCENTAGES!V169),
        IF(
            PERCENTAGES!V169 &lt; 0.6,
            "NotKnown",
            "Known"
        ),
        PERCENTAGES!V169
    )
)</f>
        <v>Known</v>
      </c>
      <c r="W169" t="str">
        <f>IF(
    ISERROR(PERCENTAGES!W169),
    "",
    IF(
        ISNUMBER(PERCENTAGES!W169),
        IF(
            PERCENTAGES!W169 &lt; 0.6,
            "NotKnown",
            "Known"
        ),
        PERCENTAGES!W169
    )
)</f>
        <v>NotKnown</v>
      </c>
      <c r="X169" t="str">
        <f>IF(
    ISERROR(PERCENTAGES!X169),
    "",
    IF(
        ISNUMBER(PERCENTAGES!X169),
        IF(
            PERCENTAGES!X169 &lt; 0.6,
            "NotKnown",
            "Known"
        ),
        PERCENTAGES!X169
    )
)</f>
        <v>Known</v>
      </c>
      <c r="Y169" t="str">
        <f>IF(
    ISERROR(PERCENTAGES!Y169),
    "",
    IF(
        ISNUMBER(PERCENTAGES!Y169),
        IF(
            PERCENTAGES!Y169 &lt; 0.6,
            "NotKnown",
            "Known"
        ),
        PERCENTAGES!Y169
    )
)</f>
        <v>NotKnown</v>
      </c>
      <c r="Z169" t="str">
        <f>IF(
    ISERROR(PERCENTAGES!Z169),
    "",
    IF(
        ISNUMBER(PERCENTAGES!Z169),
        IF(
            PERCENTAGES!Z169 &lt; 0.6,
            "NotKnown",
            "Known"
        ),
        PERCENTAGES!Z169
    )
)</f>
        <v>Known</v>
      </c>
      <c r="AA169" t="str">
        <f>IF(
    ISERROR(PERCENTAGES!AA169),
    "",
    IF(
        ISNUMBER(PERCENTAGES!AA169),
        IF(
            PERCENTAGES!AA169 &lt; 0.6,
            "NotKnown",
            "Known"
        ),
        PERCENTAGES!AA169
    )
)</f>
        <v>Known</v>
      </c>
      <c r="AB169" t="str">
        <f>IF(
    ISERROR(PERCENTAGES!AB169),
    "",
    IF(
        ISNUMBER(PERCENTAGES!AB169),
        IF(
            PERCENTAGES!AB169 &lt; 0.6,
            "NotKnown",
            "Known"
        ),
        PERCENTAGES!AB169
    )
)</f>
        <v>Known</v>
      </c>
      <c r="AC169" t="str">
        <f>IF(
    ISERROR(PERCENTAGES!AC169),
    "",
    IF(
        ISNUMBER(PERCENTAGES!AC169),
        IF(
            PERCENTAGES!AC169 &lt; 0.6,
            "NotKnown",
            "Known"
        ),
        PERCENTAGES!AC169
    )
)</f>
        <v>Known</v>
      </c>
      <c r="AD169" t="str">
        <f>IF(
    ISERROR(PERCENTAGES!AD169),
    "",
    IF(
        ISNUMBER(PERCENTAGES!AD169),
        IF(
            PERCENTAGES!AD169 &lt; 0.6,
            "NotKnown",
            "Known"
        ),
        PERCENTAGES!AD169
    )
)</f>
        <v/>
      </c>
      <c r="AE169" t="str">
        <f>IF(
    ISERROR(PERCENTAGES!AE169),
    "",
    IF(
        ISNUMBER(PERCENTAGES!AE169),
        IF(
            PERCENTAGES!AE169 &lt; 0.6,
            "NotKnown",
            "Known"
        ),
        PERCENTAGES!AE169
    )
)</f>
        <v/>
      </c>
      <c r="AF169" t="str">
        <f>IF(
    ISERROR(PERCENTAGES!AF169),
    "",
    IF(
        ISNUMBER(PERCENTAGES!AF169),
        IF(
            PERCENTAGES!AF169 &lt; 0.6,
            "NotKnown",
            "Known"
        ),
        PERCENTAGES!AF169
    )
)</f>
        <v>NotKnown</v>
      </c>
      <c r="AG169" t="str">
        <f>IF(
    ISERROR(PERCENTAGES!AG169),
    "",
    IF(
        ISNUMBER(PERCENTAGES!AG169),
        IF(
            PERCENTAGES!AG169 &lt; 0.6,
            "NotKnown",
            "Known"
        ),
        PERCENTAGES!AG169
    )
)</f>
        <v>NotKnown</v>
      </c>
      <c r="AH169" t="str">
        <f>IF(
    ISERROR(PERCENTAGES!AH169),
    "",
    IF(
        ISNUMBER(PERCENTAGES!AH169),
        IF(
            PERCENTAGES!AH169 &lt; 0.6,
            "NotKnown",
            "Known"
        ),
        PERCENTAGES!AH169
    )
)</f>
        <v>NotKnown</v>
      </c>
      <c r="AI169" t="str">
        <f>IF(
    ISERROR(PERCENTAGES!AI169),
    "",
    IF(
        ISNUMBER(PERCENTAGES!AI169),
        IF(
            PERCENTAGES!AI169 &lt; 0.6,
            "NotKnown",
            "Known"
        ),
        PERCENTAGES!AI169
    )
)</f>
        <v>NotKnown</v>
      </c>
      <c r="AJ169" t="str">
        <f>IF(
    ISERROR(PERCENTAGES!AJ169),
    "",
    IF(
        ISNUMBER(PERCENTAGES!AJ169),
        IF(
            PERCENTAGES!AJ169 &lt; 0.6,
            "NotKnown",
            "Known"
        ),
        PERCENTAGES!AJ169
    )
)</f>
        <v/>
      </c>
      <c r="AK169" t="str">
        <f>IF(
    ISERROR(PERCENTAGES!AK169),
    "",
    IF(
        ISNUMBER(PERCENTAGES!AK169),
        IF(
            PERCENTAGES!AK169 &lt; 0.6,
            "NotKnown",
            "Known"
        ),
        PERCENTAGES!AK169
    )
)</f>
        <v>Known</v>
      </c>
      <c r="AL169" t="str">
        <f>IF(
    ISERROR(PERCENTAGES!AL169),
    "",
    IF(
        ISNUMBER(PERCENTAGES!AL169),
        IF(
            PERCENTAGES!AL169 &lt; 0.6,
            "NotKnown",
            "Known"
        ),
        PERCENTAGES!AL169
    )
)</f>
        <v>NotKnown</v>
      </c>
      <c r="AM169" t="str">
        <f>IF(
    ISERROR(PERCENTAGES!AM169),
    "",
    IF(
        ISNUMBER(PERCENTAGES!AM169),
        IF(
            PERCENTAGES!AM169 &lt; 0.6,
            "NotKnown",
            "Known"
        ),
        PERCENTAGES!AM169
    )
)</f>
        <v/>
      </c>
      <c r="AN169" t="str">
        <f>IF(
    ISERROR(PERCENTAGES!AN169),
    "",
    IF(
        ISNUMBER(PERCENTAGES!AN169),
        IF(
            PERCENTAGES!AN169 &lt; 0.6,
            "NotKnown",
            "Known"
        ),
        PERCENTAGES!AN169
    )
)</f>
        <v/>
      </c>
      <c r="AO169" t="str">
        <f>IF(
    ISERROR(PERCENTAGES!AO169),
    "",
    IF(
        ISNUMBER(PERCENTAGES!AO169),
        IF(
            PERCENTAGES!AO169 &lt; 0.6,
            "NotKnown",
            "Known"
        ),
        PERCENTAGES!AO169
    )
)</f>
        <v/>
      </c>
      <c r="AP169" t="str">
        <f>IF(
    ISERROR(PERCENTAGES!AP169),
    "",
    IF(
        ISNUMBER(PERCENTAGES!AP169),
        IF(
            PERCENTAGES!AP169 &lt; 0.6,
            "NotKnown",
            "Known"
        ),
        PERCENTAGES!AP169
    )
)</f>
        <v>Known</v>
      </c>
      <c r="AQ169" t="str">
        <f>IF(
    ISERROR(PERCENTAGES!AQ169),
    "",
    IF(
        ISNUMBER(PERCENTAGES!AQ169),
        IF(
            PERCENTAGES!AQ169 &lt; 0.6,
            "NotKnown",
            "Known"
        ),
        PERCENTAGES!AQ169
    )
)</f>
        <v/>
      </c>
      <c r="AR169" t="str">
        <f>IF(
    ISERROR(PERCENTAGES!AR169),
    "",
    IF(
        ISNUMBER(PERCENTAGES!AR169),
        IF(
            PERCENTAGES!AR169 &lt; 0.6,
            "NotKnown",
            "Known"
        ),
        PERCENTAGES!AR169
    )
)</f>
        <v>Known</v>
      </c>
      <c r="AS169" t="str">
        <f>IF(
    ISERROR(PERCENTAGES!AS169),
    "",
    IF(
        ISNUMBER(PERCENTAGES!AS169),
        IF(
            PERCENTAGES!AS169 &lt; 0.6,
            "NotKnown",
            "Known"
        ),
        PERCENTAGES!AS169
    )
)</f>
        <v>Known</v>
      </c>
      <c r="AT169" t="str">
        <f>IF(
    ISERROR(PERCENTAGES!AT169),
    "",
    IF(
        ISNUMBER(PERCENTAGES!AT169),
        IF(
            PERCENTAGES!AT169 &lt; 0.6,
            "NotKnown",
            "Known"
        ),
        PERCENTAGES!AT169
    )
)</f>
        <v>Known</v>
      </c>
    </row>
    <row r="170">
      <c r="A170" s="1" t="str">
        <f>IF(
    ISERROR(PERCENTAGES!A170),
    "",
    IF(
        ISNUMBER(PERCENTAGES!A170),
        IF(
            PERCENTAGES!A170 &lt; 0.6,
            "NotKnown",
            "Known"
        ),
        PERCENTAGES!A170
    )
)</f>
        <v>19B-15</v>
      </c>
      <c r="B170" t="str">
        <f>IF(
    ISERROR(PERCENTAGES!B170),
    "",
    IF(
        ISNUMBER(PERCENTAGES!B170),
        IF(
            PERCENTAGES!B170 &lt; 0.6,
            "NotKnown",
            "Known"
        ),
        PERCENTAGES!B170
    )
)</f>
        <v/>
      </c>
      <c r="C170" t="str">
        <f>IF(
    ISERROR(PERCENTAGES!C170),
    "",
    IF(
        ISNUMBER(PERCENTAGES!C170),
        IF(
            PERCENTAGES!C170 &lt; 0.6,
            "NotKnown",
            "Known"
        ),
        PERCENTAGES!C170
    )
)</f>
        <v>NotKnown</v>
      </c>
      <c r="D170" t="str">
        <f>IF(
    ISERROR(PERCENTAGES!D170),
    "",
    IF(
        ISNUMBER(PERCENTAGES!D170),
        IF(
            PERCENTAGES!D170 &lt; 0.6,
            "NotKnown",
            "Known"
        ),
        PERCENTAGES!D170
    )
)</f>
        <v>NotKnown</v>
      </c>
      <c r="E170" t="str">
        <f>IF(
    ISERROR(PERCENTAGES!E170),
    "",
    IF(
        ISNUMBER(PERCENTAGES!E170),
        IF(
            PERCENTAGES!E170 &lt; 0.6,
            "NotKnown",
            "Known"
        ),
        PERCENTAGES!E170
    )
)</f>
        <v>Known</v>
      </c>
      <c r="F170" t="str">
        <f>IF(
    ISERROR(PERCENTAGES!F170),
    "",
    IF(
        ISNUMBER(PERCENTAGES!F170),
        IF(
            PERCENTAGES!F170 &lt; 0.6,
            "NotKnown",
            "Known"
        ),
        PERCENTAGES!F170
    )
)</f>
        <v>NotKnown</v>
      </c>
      <c r="G170" t="str">
        <f>IF(
    ISERROR(PERCENTAGES!G170),
    "",
    IF(
        ISNUMBER(PERCENTAGES!G170),
        IF(
            PERCENTAGES!G170 &lt; 0.6,
            "NotKnown",
            "Known"
        ),
        PERCENTAGES!G170
    )
)</f>
        <v>NotKnown</v>
      </c>
      <c r="H170" t="str">
        <f>IF(
    ISERROR(PERCENTAGES!H170),
    "",
    IF(
        ISNUMBER(PERCENTAGES!H170),
        IF(
            PERCENTAGES!H170 &lt; 0.6,
            "NotKnown",
            "Known"
        ),
        PERCENTAGES!H170
    )
)</f>
        <v>NotKnown</v>
      </c>
      <c r="I170" t="str">
        <f>IF(
    ISERROR(PERCENTAGES!I170),
    "",
    IF(
        ISNUMBER(PERCENTAGES!I170),
        IF(
            PERCENTAGES!I170 &lt; 0.6,
            "NotKnown",
            "Known"
        ),
        PERCENTAGES!I170
    )
)</f>
        <v>NotKnown</v>
      </c>
      <c r="J170" t="str">
        <f>IF(
    ISERROR(PERCENTAGES!J170),
    "",
    IF(
        ISNUMBER(PERCENTAGES!J170),
        IF(
            PERCENTAGES!J170 &lt; 0.6,
            "NotKnown",
            "Known"
        ),
        PERCENTAGES!J170
    )
)</f>
        <v>Known</v>
      </c>
      <c r="K170" t="str">
        <f>IF(
    ISERROR(PERCENTAGES!K170),
    "",
    IF(
        ISNUMBER(PERCENTAGES!K170),
        IF(
            PERCENTAGES!K170 &lt; 0.6,
            "NotKnown",
            "Known"
        ),
        PERCENTAGES!K170
    )
)</f>
        <v>Known</v>
      </c>
      <c r="L170" t="str">
        <f>IF(
    ISERROR(PERCENTAGES!L170),
    "",
    IF(
        ISNUMBER(PERCENTAGES!L170),
        IF(
            PERCENTAGES!L170 &lt; 0.6,
            "NotKnown",
            "Known"
        ),
        PERCENTAGES!L170
    )
)</f>
        <v>NotKnown</v>
      </c>
      <c r="M170" t="str">
        <f>IF(
    ISERROR(PERCENTAGES!M170),
    "",
    IF(
        ISNUMBER(PERCENTAGES!M170),
        IF(
            PERCENTAGES!M170 &lt; 0.6,
            "NotKnown",
            "Known"
        ),
        PERCENTAGES!M170
    )
)</f>
        <v>NotKnown</v>
      </c>
      <c r="N170" t="str">
        <f>IF(
    ISERROR(PERCENTAGES!N170),
    "",
    IF(
        ISNUMBER(PERCENTAGES!N170),
        IF(
            PERCENTAGES!N170 &lt; 0.6,
            "NotKnown",
            "Known"
        ),
        PERCENTAGES!N170
    )
)</f>
        <v>Known</v>
      </c>
      <c r="O170" t="str">
        <f>IF(
    ISERROR(PERCENTAGES!O170),
    "",
    IF(
        ISNUMBER(PERCENTAGES!O170),
        IF(
            PERCENTAGES!O170 &lt; 0.6,
            "NotKnown",
            "Known"
        ),
        PERCENTAGES!O170
    )
)</f>
        <v>Known</v>
      </c>
      <c r="P170" t="str">
        <f>IF(
    ISERROR(PERCENTAGES!P170),
    "",
    IF(
        ISNUMBER(PERCENTAGES!P170),
        IF(
            PERCENTAGES!P170 &lt; 0.6,
            "NotKnown",
            "Known"
        ),
        PERCENTAGES!P170
    )
)</f>
        <v/>
      </c>
      <c r="Q170" t="str">
        <f>IF(
    ISERROR(PERCENTAGES!Q170),
    "",
    IF(
        ISNUMBER(PERCENTAGES!Q170),
        IF(
            PERCENTAGES!Q170 &lt; 0.6,
            "NotKnown",
            "Known"
        ),
        PERCENTAGES!Q170
    )
)</f>
        <v/>
      </c>
      <c r="R170" t="str">
        <f>IF(
    ISERROR(PERCENTAGES!R170),
    "",
    IF(
        ISNUMBER(PERCENTAGES!R170),
        IF(
            PERCENTAGES!R170 &lt; 0.6,
            "NotKnown",
            "Known"
        ),
        PERCENTAGES!R170
    )
)</f>
        <v>Known</v>
      </c>
      <c r="S170" t="str">
        <f>IF(
    ISERROR(PERCENTAGES!S170),
    "",
    IF(
        ISNUMBER(PERCENTAGES!S170),
        IF(
            PERCENTAGES!S170 &lt; 0.6,
            "NotKnown",
            "Known"
        ),
        PERCENTAGES!S170
    )
)</f>
        <v>Known</v>
      </c>
      <c r="T170" t="str">
        <f>IF(
    ISERROR(PERCENTAGES!T170),
    "",
    IF(
        ISNUMBER(PERCENTAGES!T170),
        IF(
            PERCENTAGES!T170 &lt; 0.6,
            "NotKnown",
            "Known"
        ),
        PERCENTAGES!T170
    )
)</f>
        <v>NotKnown</v>
      </c>
      <c r="U170" t="str">
        <f>IF(
    ISERROR(PERCENTAGES!U170),
    "",
    IF(
        ISNUMBER(PERCENTAGES!U170),
        IF(
            PERCENTAGES!U170 &lt; 0.6,
            "NotKnown",
            "Known"
        ),
        PERCENTAGES!U170
    )
)</f>
        <v>NotKnown</v>
      </c>
      <c r="V170" t="str">
        <f>IF(
    ISERROR(PERCENTAGES!V170),
    "",
    IF(
        ISNUMBER(PERCENTAGES!V170),
        IF(
            PERCENTAGES!V170 &lt; 0.6,
            "NotKnown",
            "Known"
        ),
        PERCENTAGES!V170
    )
)</f>
        <v>Known</v>
      </c>
      <c r="W170" t="str">
        <f>IF(
    ISERROR(PERCENTAGES!W170),
    "",
    IF(
        ISNUMBER(PERCENTAGES!W170),
        IF(
            PERCENTAGES!W170 &lt; 0.6,
            "NotKnown",
            "Known"
        ),
        PERCENTAGES!W170
    )
)</f>
        <v>NotKnown</v>
      </c>
      <c r="X170" t="str">
        <f>IF(
    ISERROR(PERCENTAGES!X170),
    "",
    IF(
        ISNUMBER(PERCENTAGES!X170),
        IF(
            PERCENTAGES!X170 &lt; 0.6,
            "NotKnown",
            "Known"
        ),
        PERCENTAGES!X170
    )
)</f>
        <v>NotKnown</v>
      </c>
      <c r="Y170" t="str">
        <f>IF(
    ISERROR(PERCENTAGES!Y170),
    "",
    IF(
        ISNUMBER(PERCENTAGES!Y170),
        IF(
            PERCENTAGES!Y170 &lt; 0.6,
            "NotKnown",
            "Known"
        ),
        PERCENTAGES!Y170
    )
)</f>
        <v>Known</v>
      </c>
      <c r="Z170" t="str">
        <f>IF(
    ISERROR(PERCENTAGES!Z170),
    "",
    IF(
        ISNUMBER(PERCENTAGES!Z170),
        IF(
            PERCENTAGES!Z170 &lt; 0.6,
            "NotKnown",
            "Known"
        ),
        PERCENTAGES!Z170
    )
)</f>
        <v>NotKnown</v>
      </c>
      <c r="AA170" t="str">
        <f>IF(
    ISERROR(PERCENTAGES!AA170),
    "",
    IF(
        ISNUMBER(PERCENTAGES!AA170),
        IF(
            PERCENTAGES!AA170 &lt; 0.6,
            "NotKnown",
            "Known"
        ),
        PERCENTAGES!AA170
    )
)</f>
        <v>Known</v>
      </c>
      <c r="AB170" t="str">
        <f>IF(
    ISERROR(PERCENTAGES!AB170),
    "",
    IF(
        ISNUMBER(PERCENTAGES!AB170),
        IF(
            PERCENTAGES!AB170 &lt; 0.6,
            "NotKnown",
            "Known"
        ),
        PERCENTAGES!AB170
    )
)</f>
        <v>NotKnown</v>
      </c>
      <c r="AC170" t="str">
        <f>IF(
    ISERROR(PERCENTAGES!AC170),
    "",
    IF(
        ISNUMBER(PERCENTAGES!AC170),
        IF(
            PERCENTAGES!AC170 &lt; 0.6,
            "NotKnown",
            "Known"
        ),
        PERCENTAGES!AC170
    )
)</f>
        <v>NotKnown</v>
      </c>
      <c r="AD170" t="str">
        <f>IF(
    ISERROR(PERCENTAGES!AD170),
    "",
    IF(
        ISNUMBER(PERCENTAGES!AD170),
        IF(
            PERCENTAGES!AD170 &lt; 0.6,
            "NotKnown",
            "Known"
        ),
        PERCENTAGES!AD170
    )
)</f>
        <v/>
      </c>
      <c r="AE170" t="str">
        <f>IF(
    ISERROR(PERCENTAGES!AE170),
    "",
    IF(
        ISNUMBER(PERCENTAGES!AE170),
        IF(
            PERCENTAGES!AE170 &lt; 0.6,
            "NotKnown",
            "Known"
        ),
        PERCENTAGES!AE170
    )
)</f>
        <v/>
      </c>
      <c r="AF170" t="str">
        <f>IF(
    ISERROR(PERCENTAGES!AF170),
    "",
    IF(
        ISNUMBER(PERCENTAGES!AF170),
        IF(
            PERCENTAGES!AF170 &lt; 0.6,
            "NotKnown",
            "Known"
        ),
        PERCENTAGES!AF170
    )
)</f>
        <v>NotKnown</v>
      </c>
      <c r="AG170" t="str">
        <f>IF(
    ISERROR(PERCENTAGES!AG170),
    "",
    IF(
        ISNUMBER(PERCENTAGES!AG170),
        IF(
            PERCENTAGES!AG170 &lt; 0.6,
            "NotKnown",
            "Known"
        ),
        PERCENTAGES!AG170
    )
)</f>
        <v>Known</v>
      </c>
      <c r="AH170" t="str">
        <f>IF(
    ISERROR(PERCENTAGES!AH170),
    "",
    IF(
        ISNUMBER(PERCENTAGES!AH170),
        IF(
            PERCENTAGES!AH170 &lt; 0.6,
            "NotKnown",
            "Known"
        ),
        PERCENTAGES!AH170
    )
)</f>
        <v>NotKnown</v>
      </c>
      <c r="AI170" t="str">
        <f>IF(
    ISERROR(PERCENTAGES!AI170),
    "",
    IF(
        ISNUMBER(PERCENTAGES!AI170),
        IF(
            PERCENTAGES!AI170 &lt; 0.6,
            "NotKnown",
            "Known"
        ),
        PERCENTAGES!AI170
    )
)</f>
        <v>NotKnown</v>
      </c>
      <c r="AJ170" t="str">
        <f>IF(
    ISERROR(PERCENTAGES!AJ170),
    "",
    IF(
        ISNUMBER(PERCENTAGES!AJ170),
        IF(
            PERCENTAGES!AJ170 &lt; 0.6,
            "NotKnown",
            "Known"
        ),
        PERCENTAGES!AJ170
    )
)</f>
        <v/>
      </c>
      <c r="AK170" t="str">
        <f>IF(
    ISERROR(PERCENTAGES!AK170),
    "",
    IF(
        ISNUMBER(PERCENTAGES!AK170),
        IF(
            PERCENTAGES!AK170 &lt; 0.6,
            "NotKnown",
            "Known"
        ),
        PERCENTAGES!AK170
    )
)</f>
        <v>NotKnown</v>
      </c>
      <c r="AL170" t="str">
        <f>IF(
    ISERROR(PERCENTAGES!AL170),
    "",
    IF(
        ISNUMBER(PERCENTAGES!AL170),
        IF(
            PERCENTAGES!AL170 &lt; 0.6,
            "NotKnown",
            "Known"
        ),
        PERCENTAGES!AL170
    )
)</f>
        <v>NotKnown</v>
      </c>
      <c r="AM170" t="str">
        <f>IF(
    ISERROR(PERCENTAGES!AM170),
    "",
    IF(
        ISNUMBER(PERCENTAGES!AM170),
        IF(
            PERCENTAGES!AM170 &lt; 0.6,
            "NotKnown",
            "Known"
        ),
        PERCENTAGES!AM170
    )
)</f>
        <v/>
      </c>
      <c r="AN170" t="str">
        <f>IF(
    ISERROR(PERCENTAGES!AN170),
    "",
    IF(
        ISNUMBER(PERCENTAGES!AN170),
        IF(
            PERCENTAGES!AN170 &lt; 0.6,
            "NotKnown",
            "Known"
        ),
        PERCENTAGES!AN170
    )
)</f>
        <v/>
      </c>
      <c r="AO170" t="str">
        <f>IF(
    ISERROR(PERCENTAGES!AO170),
    "",
    IF(
        ISNUMBER(PERCENTAGES!AO170),
        IF(
            PERCENTAGES!AO170 &lt; 0.6,
            "NotKnown",
            "Known"
        ),
        PERCENTAGES!AO170
    )
)</f>
        <v/>
      </c>
      <c r="AP170" t="str">
        <f>IF(
    ISERROR(PERCENTAGES!AP170),
    "",
    IF(
        ISNUMBER(PERCENTAGES!AP170),
        IF(
            PERCENTAGES!AP170 &lt; 0.6,
            "NotKnown",
            "Known"
        ),
        PERCENTAGES!AP170
    )
)</f>
        <v>NotKnown</v>
      </c>
      <c r="AQ170" t="str">
        <f>IF(
    ISERROR(PERCENTAGES!AQ170),
    "",
    IF(
        ISNUMBER(PERCENTAGES!AQ170),
        IF(
            PERCENTAGES!AQ170 &lt; 0.6,
            "NotKnown",
            "Known"
        ),
        PERCENTAGES!AQ170
    )
)</f>
        <v/>
      </c>
      <c r="AR170" t="str">
        <f>IF(
    ISERROR(PERCENTAGES!AR170),
    "",
    IF(
        ISNUMBER(PERCENTAGES!AR170),
        IF(
            PERCENTAGES!AR170 &lt; 0.6,
            "NotKnown",
            "Known"
        ),
        PERCENTAGES!AR170
    )
)</f>
        <v>NotKnown</v>
      </c>
      <c r="AS170" t="str">
        <f>IF(
    ISERROR(PERCENTAGES!AS170),
    "",
    IF(
        ISNUMBER(PERCENTAGES!AS170),
        IF(
            PERCENTAGES!AS170 &lt; 0.6,
            "NotKnown",
            "Known"
        ),
        PERCENTAGES!AS170
    )
)</f>
        <v>NotKnown</v>
      </c>
      <c r="AT170" t="str">
        <f>IF(
    ISERROR(PERCENTAGES!AT170),
    "",
    IF(
        ISNUMBER(PERCENTAGES!AT170),
        IF(
            PERCENTAGES!AT170 &lt; 0.6,
            "NotKnown",
            "Known"
        ),
        PERCENTAGES!AT170
    )
)</f>
        <v>Known</v>
      </c>
    </row>
    <row r="171">
      <c r="A171" s="1" t="str">
        <f>IF(
    ISERROR(PERCENTAGES!A171),
    "",
    IF(
        ISNUMBER(PERCENTAGES!A171),
        IF(
            PERCENTAGES!A171 &lt; 0.6,
            "NotKnown",
            "Known"
        ),
        PERCENTAGES!A171
    )
)</f>
        <v>19B-16</v>
      </c>
      <c r="B171" t="str">
        <f>IF(
    ISERROR(PERCENTAGES!B171),
    "",
    IF(
        ISNUMBER(PERCENTAGES!B171),
        IF(
            PERCENTAGES!B171 &lt; 0.6,
            "NotKnown",
            "Known"
        ),
        PERCENTAGES!B171
    )
)</f>
        <v/>
      </c>
      <c r="C171" t="str">
        <f>IF(
    ISERROR(PERCENTAGES!C171),
    "",
    IF(
        ISNUMBER(PERCENTAGES!C171),
        IF(
            PERCENTAGES!C171 &lt; 0.6,
            "NotKnown",
            "Known"
        ),
        PERCENTAGES!C171
    )
)</f>
        <v>Known</v>
      </c>
      <c r="D171" t="str">
        <f>IF(
    ISERROR(PERCENTAGES!D171),
    "",
    IF(
        ISNUMBER(PERCENTAGES!D171),
        IF(
            PERCENTAGES!D171 &lt; 0.6,
            "NotKnown",
            "Known"
        ),
        PERCENTAGES!D171
    )
)</f>
        <v>Known</v>
      </c>
      <c r="E171" t="str">
        <f>IF(
    ISERROR(PERCENTAGES!E171),
    "",
    IF(
        ISNUMBER(PERCENTAGES!E171),
        IF(
            PERCENTAGES!E171 &lt; 0.6,
            "NotKnown",
            "Known"
        ),
        PERCENTAGES!E171
    )
)</f>
        <v>Known</v>
      </c>
      <c r="F171" t="str">
        <f>IF(
    ISERROR(PERCENTAGES!F171),
    "",
    IF(
        ISNUMBER(PERCENTAGES!F171),
        IF(
            PERCENTAGES!F171 &lt; 0.6,
            "NotKnown",
            "Known"
        ),
        PERCENTAGES!F171
    )
)</f>
        <v>Known</v>
      </c>
      <c r="G171" t="str">
        <f>IF(
    ISERROR(PERCENTAGES!G171),
    "",
    IF(
        ISNUMBER(PERCENTAGES!G171),
        IF(
            PERCENTAGES!G171 &lt; 0.6,
            "NotKnown",
            "Known"
        ),
        PERCENTAGES!G171
    )
)</f>
        <v>NotKnown</v>
      </c>
      <c r="H171" t="str">
        <f>IF(
    ISERROR(PERCENTAGES!H171),
    "",
    IF(
        ISNUMBER(PERCENTAGES!H171),
        IF(
            PERCENTAGES!H171 &lt; 0.6,
            "NotKnown",
            "Known"
        ),
        PERCENTAGES!H171
    )
)</f>
        <v>Known</v>
      </c>
      <c r="I171" t="str">
        <f>IF(
    ISERROR(PERCENTAGES!I171),
    "",
    IF(
        ISNUMBER(PERCENTAGES!I171),
        IF(
            PERCENTAGES!I171 &lt; 0.6,
            "NotKnown",
            "Known"
        ),
        PERCENTAGES!I171
    )
)</f>
        <v>Known</v>
      </c>
      <c r="J171" t="str">
        <f>IF(
    ISERROR(PERCENTAGES!J171),
    "",
    IF(
        ISNUMBER(PERCENTAGES!J171),
        IF(
            PERCENTAGES!J171 &lt; 0.6,
            "NotKnown",
            "Known"
        ),
        PERCENTAGES!J171
    )
)</f>
        <v>Known</v>
      </c>
      <c r="K171" t="str">
        <f>IF(
    ISERROR(PERCENTAGES!K171),
    "",
    IF(
        ISNUMBER(PERCENTAGES!K171),
        IF(
            PERCENTAGES!K171 &lt; 0.6,
            "NotKnown",
            "Known"
        ),
        PERCENTAGES!K171
    )
)</f>
        <v>Known</v>
      </c>
      <c r="L171" t="str">
        <f>IF(
    ISERROR(PERCENTAGES!L171),
    "",
    IF(
        ISNUMBER(PERCENTAGES!L171),
        IF(
            PERCENTAGES!L171 &lt; 0.6,
            "NotKnown",
            "Known"
        ),
        PERCENTAGES!L171
    )
)</f>
        <v>NotKnown</v>
      </c>
      <c r="M171" t="str">
        <f>IF(
    ISERROR(PERCENTAGES!M171),
    "",
    IF(
        ISNUMBER(PERCENTAGES!M171),
        IF(
            PERCENTAGES!M171 &lt; 0.6,
            "NotKnown",
            "Known"
        ),
        PERCENTAGES!M171
    )
)</f>
        <v>Known</v>
      </c>
      <c r="N171" t="str">
        <f>IF(
    ISERROR(PERCENTAGES!N171),
    "",
    IF(
        ISNUMBER(PERCENTAGES!N171),
        IF(
            PERCENTAGES!N171 &lt; 0.6,
            "NotKnown",
            "Known"
        ),
        PERCENTAGES!N171
    )
)</f>
        <v>Known</v>
      </c>
      <c r="O171" t="str">
        <f>IF(
    ISERROR(PERCENTAGES!O171),
    "",
    IF(
        ISNUMBER(PERCENTAGES!O171),
        IF(
            PERCENTAGES!O171 &lt; 0.6,
            "NotKnown",
            "Known"
        ),
        PERCENTAGES!O171
    )
)</f>
        <v>Known</v>
      </c>
      <c r="P171" t="str">
        <f>IF(
    ISERROR(PERCENTAGES!P171),
    "",
    IF(
        ISNUMBER(PERCENTAGES!P171),
        IF(
            PERCENTAGES!P171 &lt; 0.6,
            "NotKnown",
            "Known"
        ),
        PERCENTAGES!P171
    )
)</f>
        <v/>
      </c>
      <c r="Q171" t="str">
        <f>IF(
    ISERROR(PERCENTAGES!Q171),
    "",
    IF(
        ISNUMBER(PERCENTAGES!Q171),
        IF(
            PERCENTAGES!Q171 &lt; 0.6,
            "NotKnown",
            "Known"
        ),
        PERCENTAGES!Q171
    )
)</f>
        <v/>
      </c>
      <c r="R171" t="str">
        <f>IF(
    ISERROR(PERCENTAGES!R171),
    "",
    IF(
        ISNUMBER(PERCENTAGES!R171),
        IF(
            PERCENTAGES!R171 &lt; 0.6,
            "NotKnown",
            "Known"
        ),
        PERCENTAGES!R171
    )
)</f>
        <v>Known</v>
      </c>
      <c r="S171" t="str">
        <f>IF(
    ISERROR(PERCENTAGES!S171),
    "",
    IF(
        ISNUMBER(PERCENTAGES!S171),
        IF(
            PERCENTAGES!S171 &lt; 0.6,
            "NotKnown",
            "Known"
        ),
        PERCENTAGES!S171
    )
)</f>
        <v>Known</v>
      </c>
      <c r="T171" t="str">
        <f>IF(
    ISERROR(PERCENTAGES!T171),
    "",
    IF(
        ISNUMBER(PERCENTAGES!T171),
        IF(
            PERCENTAGES!T171 &lt; 0.6,
            "NotKnown",
            "Known"
        ),
        PERCENTAGES!T171
    )
)</f>
        <v>Known</v>
      </c>
      <c r="U171" t="str">
        <f>IF(
    ISERROR(PERCENTAGES!U171),
    "",
    IF(
        ISNUMBER(PERCENTAGES!U171),
        IF(
            PERCENTAGES!U171 &lt; 0.6,
            "NotKnown",
            "Known"
        ),
        PERCENTAGES!U171
    )
)</f>
        <v>Known</v>
      </c>
      <c r="V171" t="str">
        <f>IF(
    ISERROR(PERCENTAGES!V171),
    "",
    IF(
        ISNUMBER(PERCENTAGES!V171),
        IF(
            PERCENTAGES!V171 &lt; 0.6,
            "NotKnown",
            "Known"
        ),
        PERCENTAGES!V171
    )
)</f>
        <v>Known</v>
      </c>
      <c r="W171" t="str">
        <f>IF(
    ISERROR(PERCENTAGES!W171),
    "",
    IF(
        ISNUMBER(PERCENTAGES!W171),
        IF(
            PERCENTAGES!W171 &lt; 0.6,
            "NotKnown",
            "Known"
        ),
        PERCENTAGES!W171
    )
)</f>
        <v>Known</v>
      </c>
      <c r="X171" t="str">
        <f>IF(
    ISERROR(PERCENTAGES!X171),
    "",
    IF(
        ISNUMBER(PERCENTAGES!X171),
        IF(
            PERCENTAGES!X171 &lt; 0.6,
            "NotKnown",
            "Known"
        ),
        PERCENTAGES!X171
    )
)</f>
        <v>Known</v>
      </c>
      <c r="Y171" t="str">
        <f>IF(
    ISERROR(PERCENTAGES!Y171),
    "",
    IF(
        ISNUMBER(PERCENTAGES!Y171),
        IF(
            PERCENTAGES!Y171 &lt; 0.6,
            "NotKnown",
            "Known"
        ),
        PERCENTAGES!Y171
    )
)</f>
        <v>Known</v>
      </c>
      <c r="Z171" t="str">
        <f>IF(
    ISERROR(PERCENTAGES!Z171),
    "",
    IF(
        ISNUMBER(PERCENTAGES!Z171),
        IF(
            PERCENTAGES!Z171 &lt; 0.6,
            "NotKnown",
            "Known"
        ),
        PERCENTAGES!Z171
    )
)</f>
        <v>NotKnown</v>
      </c>
      <c r="AA171" t="str">
        <f>IF(
    ISERROR(PERCENTAGES!AA171),
    "",
    IF(
        ISNUMBER(PERCENTAGES!AA171),
        IF(
            PERCENTAGES!AA171 &lt; 0.6,
            "NotKnown",
            "Known"
        ),
        PERCENTAGES!AA171
    )
)</f>
        <v>Known</v>
      </c>
      <c r="AB171" t="str">
        <f>IF(
    ISERROR(PERCENTAGES!AB171),
    "",
    IF(
        ISNUMBER(PERCENTAGES!AB171),
        IF(
            PERCENTAGES!AB171 &lt; 0.6,
            "NotKnown",
            "Known"
        ),
        PERCENTAGES!AB171
    )
)</f>
        <v>Known</v>
      </c>
      <c r="AC171" t="str">
        <f>IF(
    ISERROR(PERCENTAGES!AC171),
    "",
    IF(
        ISNUMBER(PERCENTAGES!AC171),
        IF(
            PERCENTAGES!AC171 &lt; 0.6,
            "NotKnown",
            "Known"
        ),
        PERCENTAGES!AC171
    )
)</f>
        <v>Known</v>
      </c>
      <c r="AD171" t="str">
        <f>IF(
    ISERROR(PERCENTAGES!AD171),
    "",
    IF(
        ISNUMBER(PERCENTAGES!AD171),
        IF(
            PERCENTAGES!AD171 &lt; 0.6,
            "NotKnown",
            "Known"
        ),
        PERCENTAGES!AD171
    )
)</f>
        <v/>
      </c>
      <c r="AE171" t="str">
        <f>IF(
    ISERROR(PERCENTAGES!AE171),
    "",
    IF(
        ISNUMBER(PERCENTAGES!AE171),
        IF(
            PERCENTAGES!AE171 &lt; 0.6,
            "NotKnown",
            "Known"
        ),
        PERCENTAGES!AE171
    )
)</f>
        <v/>
      </c>
      <c r="AF171" t="str">
        <f>IF(
    ISERROR(PERCENTAGES!AF171),
    "",
    IF(
        ISNUMBER(PERCENTAGES!AF171),
        IF(
            PERCENTAGES!AF171 &lt; 0.6,
            "NotKnown",
            "Known"
        ),
        PERCENTAGES!AF171
    )
)</f>
        <v>NotKnown</v>
      </c>
      <c r="AG171" t="str">
        <f>IF(
    ISERROR(PERCENTAGES!AG171),
    "",
    IF(
        ISNUMBER(PERCENTAGES!AG171),
        IF(
            PERCENTAGES!AG171 &lt; 0.6,
            "NotKnown",
            "Known"
        ),
        PERCENTAGES!AG171
    )
)</f>
        <v>Known</v>
      </c>
      <c r="AH171" t="str">
        <f>IF(
    ISERROR(PERCENTAGES!AH171),
    "",
    IF(
        ISNUMBER(PERCENTAGES!AH171),
        IF(
            PERCENTAGES!AH171 &lt; 0.6,
            "NotKnown",
            "Known"
        ),
        PERCENTAGES!AH171
    )
)</f>
        <v>NotKnown</v>
      </c>
      <c r="AI171" t="str">
        <f>IF(
    ISERROR(PERCENTAGES!AI171),
    "",
    IF(
        ISNUMBER(PERCENTAGES!AI171),
        IF(
            PERCENTAGES!AI171 &lt; 0.6,
            "NotKnown",
            "Known"
        ),
        PERCENTAGES!AI171
    )
)</f>
        <v>NotKnown</v>
      </c>
      <c r="AJ171" t="str">
        <f>IF(
    ISERROR(PERCENTAGES!AJ171),
    "",
    IF(
        ISNUMBER(PERCENTAGES!AJ171),
        IF(
            PERCENTAGES!AJ171 &lt; 0.6,
            "NotKnown",
            "Known"
        ),
        PERCENTAGES!AJ171
    )
)</f>
        <v/>
      </c>
      <c r="AK171" t="str">
        <f>IF(
    ISERROR(PERCENTAGES!AK171),
    "",
    IF(
        ISNUMBER(PERCENTAGES!AK171),
        IF(
            PERCENTAGES!AK171 &lt; 0.6,
            "NotKnown",
            "Known"
        ),
        PERCENTAGES!AK171
    )
)</f>
        <v>Known</v>
      </c>
      <c r="AL171" t="str">
        <f>IF(
    ISERROR(PERCENTAGES!AL171),
    "",
    IF(
        ISNUMBER(PERCENTAGES!AL171),
        IF(
            PERCENTAGES!AL171 &lt; 0.6,
            "NotKnown",
            "Known"
        ),
        PERCENTAGES!AL171
    )
)</f>
        <v>NotKnown</v>
      </c>
      <c r="AM171" t="str">
        <f>IF(
    ISERROR(PERCENTAGES!AM171),
    "",
    IF(
        ISNUMBER(PERCENTAGES!AM171),
        IF(
            PERCENTAGES!AM171 &lt; 0.6,
            "NotKnown",
            "Known"
        ),
        PERCENTAGES!AM171
    )
)</f>
        <v/>
      </c>
      <c r="AN171" t="str">
        <f>IF(
    ISERROR(PERCENTAGES!AN171),
    "",
    IF(
        ISNUMBER(PERCENTAGES!AN171),
        IF(
            PERCENTAGES!AN171 &lt; 0.6,
            "NotKnown",
            "Known"
        ),
        PERCENTAGES!AN171
    )
)</f>
        <v/>
      </c>
      <c r="AO171" t="str">
        <f>IF(
    ISERROR(PERCENTAGES!AO171),
    "",
    IF(
        ISNUMBER(PERCENTAGES!AO171),
        IF(
            PERCENTAGES!AO171 &lt; 0.6,
            "NotKnown",
            "Known"
        ),
        PERCENTAGES!AO171
    )
)</f>
        <v/>
      </c>
      <c r="AP171" t="str">
        <f>IF(
    ISERROR(PERCENTAGES!AP171),
    "",
    IF(
        ISNUMBER(PERCENTAGES!AP171),
        IF(
            PERCENTAGES!AP171 &lt; 0.6,
            "NotKnown",
            "Known"
        ),
        PERCENTAGES!AP171
    )
)</f>
        <v>Known</v>
      </c>
      <c r="AQ171" t="str">
        <f>IF(
    ISERROR(PERCENTAGES!AQ171),
    "",
    IF(
        ISNUMBER(PERCENTAGES!AQ171),
        IF(
            PERCENTAGES!AQ171 &lt; 0.6,
            "NotKnown",
            "Known"
        ),
        PERCENTAGES!AQ171
    )
)</f>
        <v/>
      </c>
      <c r="AR171" t="str">
        <f>IF(
    ISERROR(PERCENTAGES!AR171),
    "",
    IF(
        ISNUMBER(PERCENTAGES!AR171),
        IF(
            PERCENTAGES!AR171 &lt; 0.6,
            "NotKnown",
            "Known"
        ),
        PERCENTAGES!AR171
    )
)</f>
        <v>Known</v>
      </c>
      <c r="AS171" t="str">
        <f>IF(
    ISERROR(PERCENTAGES!AS171),
    "",
    IF(
        ISNUMBER(PERCENTAGES!AS171),
        IF(
            PERCENTAGES!AS171 &lt; 0.6,
            "NotKnown",
            "Known"
        ),
        PERCENTAGES!AS171
    )
)</f>
        <v>Known</v>
      </c>
      <c r="AT171" t="str">
        <f>IF(
    ISERROR(PERCENTAGES!AT171),
    "",
    IF(
        ISNUMBER(PERCENTAGES!AT171),
        IF(
            PERCENTAGES!AT171 &lt; 0.6,
            "NotKnown",
            "Known"
        ),
        PERCENTAGES!AT171
    )
)</f>
        <v>Known</v>
      </c>
    </row>
    <row r="172">
      <c r="A172" s="1" t="str">
        <f>IF(
    ISERROR(PERCENTAGES!A172),
    "",
    IF(
        ISNUMBER(PERCENTAGES!A172),
        IF(
            PERCENTAGES!A172 &lt; 0.6,
            "NotKnown",
            "Known"
        ),
        PERCENTAGES!A172
    )
)</f>
        <v>19B-17</v>
      </c>
      <c r="B172" t="str">
        <f>IF(
    ISERROR(PERCENTAGES!B172),
    "",
    IF(
        ISNUMBER(PERCENTAGES!B172),
        IF(
            PERCENTAGES!B172 &lt; 0.6,
            "NotKnown",
            "Known"
        ),
        PERCENTAGES!B172
    )
)</f>
        <v/>
      </c>
      <c r="C172" t="str">
        <f>IF(
    ISERROR(PERCENTAGES!C172),
    "",
    IF(
        ISNUMBER(PERCENTAGES!C172),
        IF(
            PERCENTAGES!C172 &lt; 0.6,
            "NotKnown",
            "Known"
        ),
        PERCENTAGES!C172
    )
)</f>
        <v>Known</v>
      </c>
      <c r="D172" t="str">
        <f>IF(
    ISERROR(PERCENTAGES!D172),
    "",
    IF(
        ISNUMBER(PERCENTAGES!D172),
        IF(
            PERCENTAGES!D172 &lt; 0.6,
            "NotKnown",
            "Known"
        ),
        PERCENTAGES!D172
    )
)</f>
        <v>NotKnown</v>
      </c>
      <c r="E172" t="str">
        <f>IF(
    ISERROR(PERCENTAGES!E172),
    "",
    IF(
        ISNUMBER(PERCENTAGES!E172),
        IF(
            PERCENTAGES!E172 &lt; 0.6,
            "NotKnown",
            "Known"
        ),
        PERCENTAGES!E172
    )
)</f>
        <v>NotKnown</v>
      </c>
      <c r="F172" t="str">
        <f>IF(
    ISERROR(PERCENTAGES!F172),
    "",
    IF(
        ISNUMBER(PERCENTAGES!F172),
        IF(
            PERCENTAGES!F172 &lt; 0.6,
            "NotKnown",
            "Known"
        ),
        PERCENTAGES!F172
    )
)</f>
        <v>Known</v>
      </c>
      <c r="G172" t="str">
        <f>IF(
    ISERROR(PERCENTAGES!G172),
    "",
    IF(
        ISNUMBER(PERCENTAGES!G172),
        IF(
            PERCENTAGES!G172 &lt; 0.6,
            "NotKnown",
            "Known"
        ),
        PERCENTAGES!G172
    )
)</f>
        <v>NotKnown</v>
      </c>
      <c r="H172" t="str">
        <f>IF(
    ISERROR(PERCENTAGES!H172),
    "",
    IF(
        ISNUMBER(PERCENTAGES!H172),
        IF(
            PERCENTAGES!H172 &lt; 0.6,
            "NotKnown",
            "Known"
        ),
        PERCENTAGES!H172
    )
)</f>
        <v>Known</v>
      </c>
      <c r="I172" t="str">
        <f>IF(
    ISERROR(PERCENTAGES!I172),
    "",
    IF(
        ISNUMBER(PERCENTAGES!I172),
        IF(
            PERCENTAGES!I172 &lt; 0.6,
            "NotKnown",
            "Known"
        ),
        PERCENTAGES!I172
    )
)</f>
        <v>Known</v>
      </c>
      <c r="J172" t="str">
        <f>IF(
    ISERROR(PERCENTAGES!J172),
    "",
    IF(
        ISNUMBER(PERCENTAGES!J172),
        IF(
            PERCENTAGES!J172 &lt; 0.6,
            "NotKnown",
            "Known"
        ),
        PERCENTAGES!J172
    )
)</f>
        <v>Known</v>
      </c>
      <c r="K172" t="str">
        <f>IF(
    ISERROR(PERCENTAGES!K172),
    "",
    IF(
        ISNUMBER(PERCENTAGES!K172),
        IF(
            PERCENTAGES!K172 &lt; 0.6,
            "NotKnown",
            "Known"
        ),
        PERCENTAGES!K172
    )
)</f>
        <v>Known</v>
      </c>
      <c r="L172" t="str">
        <f>IF(
    ISERROR(PERCENTAGES!L172),
    "",
    IF(
        ISNUMBER(PERCENTAGES!L172),
        IF(
            PERCENTAGES!L172 &lt; 0.6,
            "NotKnown",
            "Known"
        ),
        PERCENTAGES!L172
    )
)</f>
        <v>Known</v>
      </c>
      <c r="M172" t="str">
        <f>IF(
    ISERROR(PERCENTAGES!M172),
    "",
    IF(
        ISNUMBER(PERCENTAGES!M172),
        IF(
            PERCENTAGES!M172 &lt; 0.6,
            "NotKnown",
            "Known"
        ),
        PERCENTAGES!M172
    )
)</f>
        <v>Known</v>
      </c>
      <c r="N172" t="str">
        <f>IF(
    ISERROR(PERCENTAGES!N172),
    "",
    IF(
        ISNUMBER(PERCENTAGES!N172),
        IF(
            PERCENTAGES!N172 &lt; 0.6,
            "NotKnown",
            "Known"
        ),
        PERCENTAGES!N172
    )
)</f>
        <v>NotKnown</v>
      </c>
      <c r="O172" t="str">
        <f>IF(
    ISERROR(PERCENTAGES!O172),
    "",
    IF(
        ISNUMBER(PERCENTAGES!O172),
        IF(
            PERCENTAGES!O172 &lt; 0.6,
            "NotKnown",
            "Known"
        ),
        PERCENTAGES!O172
    )
)</f>
        <v>Known</v>
      </c>
      <c r="P172" t="str">
        <f>IF(
    ISERROR(PERCENTAGES!P172),
    "",
    IF(
        ISNUMBER(PERCENTAGES!P172),
        IF(
            PERCENTAGES!P172 &lt; 0.6,
            "NotKnown",
            "Known"
        ),
        PERCENTAGES!P172
    )
)</f>
        <v/>
      </c>
      <c r="Q172" t="str">
        <f>IF(
    ISERROR(PERCENTAGES!Q172),
    "",
    IF(
        ISNUMBER(PERCENTAGES!Q172),
        IF(
            PERCENTAGES!Q172 &lt; 0.6,
            "NotKnown",
            "Known"
        ),
        PERCENTAGES!Q172
    )
)</f>
        <v/>
      </c>
      <c r="R172" t="str">
        <f>IF(
    ISERROR(PERCENTAGES!R172),
    "",
    IF(
        ISNUMBER(PERCENTAGES!R172),
        IF(
            PERCENTAGES!R172 &lt; 0.6,
            "NotKnown",
            "Known"
        ),
        PERCENTAGES!R172
    )
)</f>
        <v>Known</v>
      </c>
      <c r="S172" t="str">
        <f>IF(
    ISERROR(PERCENTAGES!S172),
    "",
    IF(
        ISNUMBER(PERCENTAGES!S172),
        IF(
            PERCENTAGES!S172 &lt; 0.6,
            "NotKnown",
            "Known"
        ),
        PERCENTAGES!S172
    )
)</f>
        <v>Known</v>
      </c>
      <c r="T172" t="str">
        <f>IF(
    ISERROR(PERCENTAGES!T172),
    "",
    IF(
        ISNUMBER(PERCENTAGES!T172),
        IF(
            PERCENTAGES!T172 &lt; 0.6,
            "NotKnown",
            "Known"
        ),
        PERCENTAGES!T172
    )
)</f>
        <v>Known</v>
      </c>
      <c r="U172" t="str">
        <f>IF(
    ISERROR(PERCENTAGES!U172),
    "",
    IF(
        ISNUMBER(PERCENTAGES!U172),
        IF(
            PERCENTAGES!U172 &lt; 0.6,
            "NotKnown",
            "Known"
        ),
        PERCENTAGES!U172
    )
)</f>
        <v>Known</v>
      </c>
      <c r="V172" t="str">
        <f>IF(
    ISERROR(PERCENTAGES!V172),
    "",
    IF(
        ISNUMBER(PERCENTAGES!V172),
        IF(
            PERCENTAGES!V172 &lt; 0.6,
            "NotKnown",
            "Known"
        ),
        PERCENTAGES!V172
    )
)</f>
        <v>Known</v>
      </c>
      <c r="W172" t="str">
        <f>IF(
    ISERROR(PERCENTAGES!W172),
    "",
    IF(
        ISNUMBER(PERCENTAGES!W172),
        IF(
            PERCENTAGES!W172 &lt; 0.6,
            "NotKnown",
            "Known"
        ),
        PERCENTAGES!W172
    )
)</f>
        <v>Known</v>
      </c>
      <c r="X172" t="str">
        <f>IF(
    ISERROR(PERCENTAGES!X172),
    "",
    IF(
        ISNUMBER(PERCENTAGES!X172),
        IF(
            PERCENTAGES!X172 &lt; 0.6,
            "NotKnown",
            "Known"
        ),
        PERCENTAGES!X172
    )
)</f>
        <v>NotKnown</v>
      </c>
      <c r="Y172" t="str">
        <f>IF(
    ISERROR(PERCENTAGES!Y172),
    "",
    IF(
        ISNUMBER(PERCENTAGES!Y172),
        IF(
            PERCENTAGES!Y172 &lt; 0.6,
            "NotKnown",
            "Known"
        ),
        PERCENTAGES!Y172
    )
)</f>
        <v>NotKnown</v>
      </c>
      <c r="Z172" t="str">
        <f>IF(
    ISERROR(PERCENTAGES!Z172),
    "",
    IF(
        ISNUMBER(PERCENTAGES!Z172),
        IF(
            PERCENTAGES!Z172 &lt; 0.6,
            "NotKnown",
            "Known"
        ),
        PERCENTAGES!Z172
    )
)</f>
        <v>Known</v>
      </c>
      <c r="AA172" t="str">
        <f>IF(
    ISERROR(PERCENTAGES!AA172),
    "",
    IF(
        ISNUMBER(PERCENTAGES!AA172),
        IF(
            PERCENTAGES!AA172 &lt; 0.6,
            "NotKnown",
            "Known"
        ),
        PERCENTAGES!AA172
    )
)</f>
        <v>Known</v>
      </c>
      <c r="AB172" t="str">
        <f>IF(
    ISERROR(PERCENTAGES!AB172),
    "",
    IF(
        ISNUMBER(PERCENTAGES!AB172),
        IF(
            PERCENTAGES!AB172 &lt; 0.6,
            "NotKnown",
            "Known"
        ),
        PERCENTAGES!AB172
    )
)</f>
        <v>Known</v>
      </c>
      <c r="AC172" t="str">
        <f>IF(
    ISERROR(PERCENTAGES!AC172),
    "",
    IF(
        ISNUMBER(PERCENTAGES!AC172),
        IF(
            PERCENTAGES!AC172 &lt; 0.6,
            "NotKnown",
            "Known"
        ),
        PERCENTAGES!AC172
    )
)</f>
        <v>Known</v>
      </c>
      <c r="AD172" t="str">
        <f>IF(
    ISERROR(PERCENTAGES!AD172),
    "",
    IF(
        ISNUMBER(PERCENTAGES!AD172),
        IF(
            PERCENTAGES!AD172 &lt; 0.6,
            "NotKnown",
            "Known"
        ),
        PERCENTAGES!AD172
    )
)</f>
        <v/>
      </c>
      <c r="AE172" t="str">
        <f>IF(
    ISERROR(PERCENTAGES!AE172),
    "",
    IF(
        ISNUMBER(PERCENTAGES!AE172),
        IF(
            PERCENTAGES!AE172 &lt; 0.6,
            "NotKnown",
            "Known"
        ),
        PERCENTAGES!AE172
    )
)</f>
        <v/>
      </c>
      <c r="AF172" t="str">
        <f>IF(
    ISERROR(PERCENTAGES!AF172),
    "",
    IF(
        ISNUMBER(PERCENTAGES!AF172),
        IF(
            PERCENTAGES!AF172 &lt; 0.6,
            "NotKnown",
            "Known"
        ),
        PERCENTAGES!AF172
    )
)</f>
        <v>Known</v>
      </c>
      <c r="AG172" t="str">
        <f>IF(
    ISERROR(PERCENTAGES!AG172),
    "",
    IF(
        ISNUMBER(PERCENTAGES!AG172),
        IF(
            PERCENTAGES!AG172 &lt; 0.6,
            "NotKnown",
            "Known"
        ),
        PERCENTAGES!AG172
    )
)</f>
        <v>NotKnown</v>
      </c>
      <c r="AH172" t="str">
        <f>IF(
    ISERROR(PERCENTAGES!AH172),
    "",
    IF(
        ISNUMBER(PERCENTAGES!AH172),
        IF(
            PERCENTAGES!AH172 &lt; 0.6,
            "NotKnown",
            "Known"
        ),
        PERCENTAGES!AH172
    )
)</f>
        <v>Known</v>
      </c>
      <c r="AI172" t="str">
        <f>IF(
    ISERROR(PERCENTAGES!AI172),
    "",
    IF(
        ISNUMBER(PERCENTAGES!AI172),
        IF(
            PERCENTAGES!AI172 &lt; 0.6,
            "NotKnown",
            "Known"
        ),
        PERCENTAGES!AI172
    )
)</f>
        <v>Known</v>
      </c>
      <c r="AJ172" t="str">
        <f>IF(
    ISERROR(PERCENTAGES!AJ172),
    "",
    IF(
        ISNUMBER(PERCENTAGES!AJ172),
        IF(
            PERCENTAGES!AJ172 &lt; 0.6,
            "NotKnown",
            "Known"
        ),
        PERCENTAGES!AJ172
    )
)</f>
        <v/>
      </c>
      <c r="AK172" t="str">
        <f>IF(
    ISERROR(PERCENTAGES!AK172),
    "",
    IF(
        ISNUMBER(PERCENTAGES!AK172),
        IF(
            PERCENTAGES!AK172 &lt; 0.6,
            "NotKnown",
            "Known"
        ),
        PERCENTAGES!AK172
    )
)</f>
        <v>Known</v>
      </c>
      <c r="AL172" t="str">
        <f>IF(
    ISERROR(PERCENTAGES!AL172),
    "",
    IF(
        ISNUMBER(PERCENTAGES!AL172),
        IF(
            PERCENTAGES!AL172 &lt; 0.6,
            "NotKnown",
            "Known"
        ),
        PERCENTAGES!AL172
    )
)</f>
        <v>Known</v>
      </c>
      <c r="AM172" t="str">
        <f>IF(
    ISERROR(PERCENTAGES!AM172),
    "",
    IF(
        ISNUMBER(PERCENTAGES!AM172),
        IF(
            PERCENTAGES!AM172 &lt; 0.6,
            "NotKnown",
            "Known"
        ),
        PERCENTAGES!AM172
    )
)</f>
        <v/>
      </c>
      <c r="AN172" t="str">
        <f>IF(
    ISERROR(PERCENTAGES!AN172),
    "",
    IF(
        ISNUMBER(PERCENTAGES!AN172),
        IF(
            PERCENTAGES!AN172 &lt; 0.6,
            "NotKnown",
            "Known"
        ),
        PERCENTAGES!AN172
    )
)</f>
        <v/>
      </c>
      <c r="AO172" t="str">
        <f>IF(
    ISERROR(PERCENTAGES!AO172),
    "",
    IF(
        ISNUMBER(PERCENTAGES!AO172),
        IF(
            PERCENTAGES!AO172 &lt; 0.6,
            "NotKnown",
            "Known"
        ),
        PERCENTAGES!AO172
    )
)</f>
        <v/>
      </c>
      <c r="AP172" t="str">
        <f>IF(
    ISERROR(PERCENTAGES!AP172),
    "",
    IF(
        ISNUMBER(PERCENTAGES!AP172),
        IF(
            PERCENTAGES!AP172 &lt; 0.6,
            "NotKnown",
            "Known"
        ),
        PERCENTAGES!AP172
    )
)</f>
        <v>Known</v>
      </c>
      <c r="AQ172" t="str">
        <f>IF(
    ISERROR(PERCENTAGES!AQ172),
    "",
    IF(
        ISNUMBER(PERCENTAGES!AQ172),
        IF(
            PERCENTAGES!AQ172 &lt; 0.6,
            "NotKnown",
            "Known"
        ),
        PERCENTAGES!AQ172
    )
)</f>
        <v/>
      </c>
      <c r="AR172" t="str">
        <f>IF(
    ISERROR(PERCENTAGES!AR172),
    "",
    IF(
        ISNUMBER(PERCENTAGES!AR172),
        IF(
            PERCENTAGES!AR172 &lt; 0.6,
            "NotKnown",
            "Known"
        ),
        PERCENTAGES!AR172
    )
)</f>
        <v>Known</v>
      </c>
      <c r="AS172" t="str">
        <f>IF(
    ISERROR(PERCENTAGES!AS172),
    "",
    IF(
        ISNUMBER(PERCENTAGES!AS172),
        IF(
            PERCENTAGES!AS172 &lt; 0.6,
            "NotKnown",
            "Known"
        ),
        PERCENTAGES!AS172
    )
)</f>
        <v>Known</v>
      </c>
      <c r="AT172" t="str">
        <f>IF(
    ISERROR(PERCENTAGES!AT172),
    "",
    IF(
        ISNUMBER(PERCENTAGES!AT172),
        IF(
            PERCENTAGES!AT172 &lt; 0.6,
            "NotKnown",
            "Known"
        ),
        PERCENTAGES!AT172
    )
)</f>
        <v>Known</v>
      </c>
    </row>
    <row r="173">
      <c r="A173" s="1" t="str">
        <f>IF(
    ISERROR(PERCENTAGES!A173),
    "",
    IF(
        ISNUMBER(PERCENTAGES!A173),
        IF(
            PERCENTAGES!A173 &lt; 0.6,
            "NotKnown",
            "Known"
        ),
        PERCENTAGES!A173
    )
)</f>
        <v>19B-18</v>
      </c>
      <c r="B173" t="str">
        <f>IF(
    ISERROR(PERCENTAGES!B173),
    "",
    IF(
        ISNUMBER(PERCENTAGES!B173),
        IF(
            PERCENTAGES!B173 &lt; 0.6,
            "NotKnown",
            "Known"
        ),
        PERCENTAGES!B173
    )
)</f>
        <v/>
      </c>
      <c r="C173" t="str">
        <f>IF(
    ISERROR(PERCENTAGES!C173),
    "",
    IF(
        ISNUMBER(PERCENTAGES!C173),
        IF(
            PERCENTAGES!C173 &lt; 0.6,
            "NotKnown",
            "Known"
        ),
        PERCENTAGES!C173
    )
)</f>
        <v>Known</v>
      </c>
      <c r="D173" t="str">
        <f>IF(
    ISERROR(PERCENTAGES!D173),
    "",
    IF(
        ISNUMBER(PERCENTAGES!D173),
        IF(
            PERCENTAGES!D173 &lt; 0.6,
            "NotKnown",
            "Known"
        ),
        PERCENTAGES!D173
    )
)</f>
        <v>Known</v>
      </c>
      <c r="E173" t="str">
        <f>IF(
    ISERROR(PERCENTAGES!E173),
    "",
    IF(
        ISNUMBER(PERCENTAGES!E173),
        IF(
            PERCENTAGES!E173 &lt; 0.6,
            "NotKnown",
            "Known"
        ),
        PERCENTAGES!E173
    )
)</f>
        <v>NotKnown</v>
      </c>
      <c r="F173" t="str">
        <f>IF(
    ISERROR(PERCENTAGES!F173),
    "",
    IF(
        ISNUMBER(PERCENTAGES!F173),
        IF(
            PERCENTAGES!F173 &lt; 0.6,
            "NotKnown",
            "Known"
        ),
        PERCENTAGES!F173
    )
)</f>
        <v>Known</v>
      </c>
      <c r="G173" t="str">
        <f>IF(
    ISERROR(PERCENTAGES!G173),
    "",
    IF(
        ISNUMBER(PERCENTAGES!G173),
        IF(
            PERCENTAGES!G173 &lt; 0.6,
            "NotKnown",
            "Known"
        ),
        PERCENTAGES!G173
    )
)</f>
        <v>Known</v>
      </c>
      <c r="H173" t="str">
        <f>IF(
    ISERROR(PERCENTAGES!H173),
    "",
    IF(
        ISNUMBER(PERCENTAGES!H173),
        IF(
            PERCENTAGES!H173 &lt; 0.6,
            "NotKnown",
            "Known"
        ),
        PERCENTAGES!H173
    )
)</f>
        <v>NotKnown</v>
      </c>
      <c r="I173" t="str">
        <f>IF(
    ISERROR(PERCENTAGES!I173),
    "",
    IF(
        ISNUMBER(PERCENTAGES!I173),
        IF(
            PERCENTAGES!I173 &lt; 0.6,
            "NotKnown",
            "Known"
        ),
        PERCENTAGES!I173
    )
)</f>
        <v>Known</v>
      </c>
      <c r="J173" t="str">
        <f>IF(
    ISERROR(PERCENTAGES!J173),
    "",
    IF(
        ISNUMBER(PERCENTAGES!J173),
        IF(
            PERCENTAGES!J173 &lt; 0.6,
            "NotKnown",
            "Known"
        ),
        PERCENTAGES!J173
    )
)</f>
        <v>Known</v>
      </c>
      <c r="K173" t="str">
        <f>IF(
    ISERROR(PERCENTAGES!K173),
    "",
    IF(
        ISNUMBER(PERCENTAGES!K173),
        IF(
            PERCENTAGES!K173 &lt; 0.6,
            "NotKnown",
            "Known"
        ),
        PERCENTAGES!K173
    )
)</f>
        <v>Known</v>
      </c>
      <c r="L173" t="str">
        <f>IF(
    ISERROR(PERCENTAGES!L173),
    "",
    IF(
        ISNUMBER(PERCENTAGES!L173),
        IF(
            PERCENTAGES!L173 &lt; 0.6,
            "NotKnown",
            "Known"
        ),
        PERCENTAGES!L173
    )
)</f>
        <v>Known</v>
      </c>
      <c r="M173" t="str">
        <f>IF(
    ISERROR(PERCENTAGES!M173),
    "",
    IF(
        ISNUMBER(PERCENTAGES!M173),
        IF(
            PERCENTAGES!M173 &lt; 0.6,
            "NotKnown",
            "Known"
        ),
        PERCENTAGES!M173
    )
)</f>
        <v>Known</v>
      </c>
      <c r="N173" t="str">
        <f>IF(
    ISERROR(PERCENTAGES!N173),
    "",
    IF(
        ISNUMBER(PERCENTAGES!N173),
        IF(
            PERCENTAGES!N173 &lt; 0.6,
            "NotKnown",
            "Known"
        ),
        PERCENTAGES!N173
    )
)</f>
        <v>NotKnown</v>
      </c>
      <c r="O173" t="str">
        <f>IF(
    ISERROR(PERCENTAGES!O173),
    "",
    IF(
        ISNUMBER(PERCENTAGES!O173),
        IF(
            PERCENTAGES!O173 &lt; 0.6,
            "NotKnown",
            "Known"
        ),
        PERCENTAGES!O173
    )
)</f>
        <v>Known</v>
      </c>
      <c r="P173" t="str">
        <f>IF(
    ISERROR(PERCENTAGES!P173),
    "",
    IF(
        ISNUMBER(PERCENTAGES!P173),
        IF(
            PERCENTAGES!P173 &lt; 0.6,
            "NotKnown",
            "Known"
        ),
        PERCENTAGES!P173
    )
)</f>
        <v/>
      </c>
      <c r="Q173" t="str">
        <f>IF(
    ISERROR(PERCENTAGES!Q173),
    "",
    IF(
        ISNUMBER(PERCENTAGES!Q173),
        IF(
            PERCENTAGES!Q173 &lt; 0.6,
            "NotKnown",
            "Known"
        ),
        PERCENTAGES!Q173
    )
)</f>
        <v/>
      </c>
      <c r="R173" t="str">
        <f>IF(
    ISERROR(PERCENTAGES!R173),
    "",
    IF(
        ISNUMBER(PERCENTAGES!R173),
        IF(
            PERCENTAGES!R173 &lt; 0.6,
            "NotKnown",
            "Known"
        ),
        PERCENTAGES!R173
    )
)</f>
        <v>Known</v>
      </c>
      <c r="S173" t="str">
        <f>IF(
    ISERROR(PERCENTAGES!S173),
    "",
    IF(
        ISNUMBER(PERCENTAGES!S173),
        IF(
            PERCENTAGES!S173 &lt; 0.6,
            "NotKnown",
            "Known"
        ),
        PERCENTAGES!S173
    )
)</f>
        <v>Known</v>
      </c>
      <c r="T173" t="str">
        <f>IF(
    ISERROR(PERCENTAGES!T173),
    "",
    IF(
        ISNUMBER(PERCENTAGES!T173),
        IF(
            PERCENTAGES!T173 &lt; 0.6,
            "NotKnown",
            "Known"
        ),
        PERCENTAGES!T173
    )
)</f>
        <v>Known</v>
      </c>
      <c r="U173" t="str">
        <f>IF(
    ISERROR(PERCENTAGES!U173),
    "",
    IF(
        ISNUMBER(PERCENTAGES!U173),
        IF(
            PERCENTAGES!U173 &lt; 0.6,
            "NotKnown",
            "Known"
        ),
        PERCENTAGES!U173
    )
)</f>
        <v>Known</v>
      </c>
      <c r="V173" t="str">
        <f>IF(
    ISERROR(PERCENTAGES!V173),
    "",
    IF(
        ISNUMBER(PERCENTAGES!V173),
        IF(
            PERCENTAGES!V173 &lt; 0.6,
            "NotKnown",
            "Known"
        ),
        PERCENTAGES!V173
    )
)</f>
        <v>Known</v>
      </c>
      <c r="W173" t="str">
        <f>IF(
    ISERROR(PERCENTAGES!W173),
    "",
    IF(
        ISNUMBER(PERCENTAGES!W173),
        IF(
            PERCENTAGES!W173 &lt; 0.6,
            "NotKnown",
            "Known"
        ),
        PERCENTAGES!W173
    )
)</f>
        <v>Known</v>
      </c>
      <c r="X173" t="str">
        <f>IF(
    ISERROR(PERCENTAGES!X173),
    "",
    IF(
        ISNUMBER(PERCENTAGES!X173),
        IF(
            PERCENTAGES!X173 &lt; 0.6,
            "NotKnown",
            "Known"
        ),
        PERCENTAGES!X173
    )
)</f>
        <v>Known</v>
      </c>
      <c r="Y173" t="str">
        <f>IF(
    ISERROR(PERCENTAGES!Y173),
    "",
    IF(
        ISNUMBER(PERCENTAGES!Y173),
        IF(
            PERCENTAGES!Y173 &lt; 0.6,
            "NotKnown",
            "Known"
        ),
        PERCENTAGES!Y173
    )
)</f>
        <v>NotKnown</v>
      </c>
      <c r="Z173" t="str">
        <f>IF(
    ISERROR(PERCENTAGES!Z173),
    "",
    IF(
        ISNUMBER(PERCENTAGES!Z173),
        IF(
            PERCENTAGES!Z173 &lt; 0.6,
            "NotKnown",
            "Known"
        ),
        PERCENTAGES!Z173
    )
)</f>
        <v>NotKnown</v>
      </c>
      <c r="AA173" t="str">
        <f>IF(
    ISERROR(PERCENTAGES!AA173),
    "",
    IF(
        ISNUMBER(PERCENTAGES!AA173),
        IF(
            PERCENTAGES!AA173 &lt; 0.6,
            "NotKnown",
            "Known"
        ),
        PERCENTAGES!AA173
    )
)</f>
        <v>Known</v>
      </c>
      <c r="AB173" t="str">
        <f>IF(
    ISERROR(PERCENTAGES!AB173),
    "",
    IF(
        ISNUMBER(PERCENTAGES!AB173),
        IF(
            PERCENTAGES!AB173 &lt; 0.6,
            "NotKnown",
            "Known"
        ),
        PERCENTAGES!AB173
    )
)</f>
        <v>Known</v>
      </c>
      <c r="AC173" t="str">
        <f>IF(
    ISERROR(PERCENTAGES!AC173),
    "",
    IF(
        ISNUMBER(PERCENTAGES!AC173),
        IF(
            PERCENTAGES!AC173 &lt; 0.6,
            "NotKnown",
            "Known"
        ),
        PERCENTAGES!AC173
    )
)</f>
        <v>Known</v>
      </c>
      <c r="AD173" t="str">
        <f>IF(
    ISERROR(PERCENTAGES!AD173),
    "",
    IF(
        ISNUMBER(PERCENTAGES!AD173),
        IF(
            PERCENTAGES!AD173 &lt; 0.6,
            "NotKnown",
            "Known"
        ),
        PERCENTAGES!AD173
    )
)</f>
        <v/>
      </c>
      <c r="AE173" t="str">
        <f>IF(
    ISERROR(PERCENTAGES!AE173),
    "",
    IF(
        ISNUMBER(PERCENTAGES!AE173),
        IF(
            PERCENTAGES!AE173 &lt; 0.6,
            "NotKnown",
            "Known"
        ),
        PERCENTAGES!AE173
    )
)</f>
        <v/>
      </c>
      <c r="AF173" t="str">
        <f>IF(
    ISERROR(PERCENTAGES!AF173),
    "",
    IF(
        ISNUMBER(PERCENTAGES!AF173),
        IF(
            PERCENTAGES!AF173 &lt; 0.6,
            "NotKnown",
            "Known"
        ),
        PERCENTAGES!AF173
    )
)</f>
        <v>Known</v>
      </c>
      <c r="AG173" t="str">
        <f>IF(
    ISERROR(PERCENTAGES!AG173),
    "",
    IF(
        ISNUMBER(PERCENTAGES!AG173),
        IF(
            PERCENTAGES!AG173 &lt; 0.6,
            "NotKnown",
            "Known"
        ),
        PERCENTAGES!AG173
    )
)</f>
        <v>Known</v>
      </c>
      <c r="AH173" t="str">
        <f>IF(
    ISERROR(PERCENTAGES!AH173),
    "",
    IF(
        ISNUMBER(PERCENTAGES!AH173),
        IF(
            PERCENTAGES!AH173 &lt; 0.6,
            "NotKnown",
            "Known"
        ),
        PERCENTAGES!AH173
    )
)</f>
        <v>Known</v>
      </c>
      <c r="AI173" t="str">
        <f>IF(
    ISERROR(PERCENTAGES!AI173),
    "",
    IF(
        ISNUMBER(PERCENTAGES!AI173),
        IF(
            PERCENTAGES!AI173 &lt; 0.6,
            "NotKnown",
            "Known"
        ),
        PERCENTAGES!AI173
    )
)</f>
        <v>Known</v>
      </c>
      <c r="AJ173" t="str">
        <f>IF(
    ISERROR(PERCENTAGES!AJ173),
    "",
    IF(
        ISNUMBER(PERCENTAGES!AJ173),
        IF(
            PERCENTAGES!AJ173 &lt; 0.6,
            "NotKnown",
            "Known"
        ),
        PERCENTAGES!AJ173
    )
)</f>
        <v/>
      </c>
      <c r="AK173" t="str">
        <f>IF(
    ISERROR(PERCENTAGES!AK173),
    "",
    IF(
        ISNUMBER(PERCENTAGES!AK173),
        IF(
            PERCENTAGES!AK173 &lt; 0.6,
            "NotKnown",
            "Known"
        ),
        PERCENTAGES!AK173
    )
)</f>
        <v>Known</v>
      </c>
      <c r="AL173" t="str">
        <f>IF(
    ISERROR(PERCENTAGES!AL173),
    "",
    IF(
        ISNUMBER(PERCENTAGES!AL173),
        IF(
            PERCENTAGES!AL173 &lt; 0.6,
            "NotKnown",
            "Known"
        ),
        PERCENTAGES!AL173
    )
)</f>
        <v>Known</v>
      </c>
      <c r="AM173" t="str">
        <f>IF(
    ISERROR(PERCENTAGES!AM173),
    "",
    IF(
        ISNUMBER(PERCENTAGES!AM173),
        IF(
            PERCENTAGES!AM173 &lt; 0.6,
            "NotKnown",
            "Known"
        ),
        PERCENTAGES!AM173
    )
)</f>
        <v/>
      </c>
      <c r="AN173" t="str">
        <f>IF(
    ISERROR(PERCENTAGES!AN173),
    "",
    IF(
        ISNUMBER(PERCENTAGES!AN173),
        IF(
            PERCENTAGES!AN173 &lt; 0.6,
            "NotKnown",
            "Known"
        ),
        PERCENTAGES!AN173
    )
)</f>
        <v/>
      </c>
      <c r="AO173" t="str">
        <f>IF(
    ISERROR(PERCENTAGES!AO173),
    "",
    IF(
        ISNUMBER(PERCENTAGES!AO173),
        IF(
            PERCENTAGES!AO173 &lt; 0.6,
            "NotKnown",
            "Known"
        ),
        PERCENTAGES!AO173
    )
)</f>
        <v/>
      </c>
      <c r="AP173" t="str">
        <f>IF(
    ISERROR(PERCENTAGES!AP173),
    "",
    IF(
        ISNUMBER(PERCENTAGES!AP173),
        IF(
            PERCENTAGES!AP173 &lt; 0.6,
            "NotKnown",
            "Known"
        ),
        PERCENTAGES!AP173
    )
)</f>
        <v>Known</v>
      </c>
      <c r="AQ173" t="str">
        <f>IF(
    ISERROR(PERCENTAGES!AQ173),
    "",
    IF(
        ISNUMBER(PERCENTAGES!AQ173),
        IF(
            PERCENTAGES!AQ173 &lt; 0.6,
            "NotKnown",
            "Known"
        ),
        PERCENTAGES!AQ173
    )
)</f>
        <v/>
      </c>
      <c r="AR173" t="str">
        <f>IF(
    ISERROR(PERCENTAGES!AR173),
    "",
    IF(
        ISNUMBER(PERCENTAGES!AR173),
        IF(
            PERCENTAGES!AR173 &lt; 0.6,
            "NotKnown",
            "Known"
        ),
        PERCENTAGES!AR173
    )
)</f>
        <v>Known</v>
      </c>
      <c r="AS173" t="str">
        <f>IF(
    ISERROR(PERCENTAGES!AS173),
    "",
    IF(
        ISNUMBER(PERCENTAGES!AS173),
        IF(
            PERCENTAGES!AS173 &lt; 0.6,
            "NotKnown",
            "Known"
        ),
        PERCENTAGES!AS173
    )
)</f>
        <v>Known</v>
      </c>
      <c r="AT173" t="str">
        <f>IF(
    ISERROR(PERCENTAGES!AT173),
    "",
    IF(
        ISNUMBER(PERCENTAGES!AT173),
        IF(
            PERCENTAGES!AT173 &lt; 0.6,
            "NotKnown",
            "Known"
        ),
        PERCENTAGES!AT173
    )
)</f>
        <v>Known</v>
      </c>
    </row>
    <row r="174">
      <c r="A174" s="1" t="str">
        <f>IF(
    ISERROR(PERCENTAGES!A174),
    "",
    IF(
        ISNUMBER(PERCENTAGES!A174),
        IF(
            PERCENTAGES!A174 &lt; 0.6,
            "NotKnown",
            "Known"
        ),
        PERCENTAGES!A174
    )
)</f>
        <v>19B-19</v>
      </c>
      <c r="B174" t="str">
        <f>IF(
    ISERROR(PERCENTAGES!B174),
    "",
    IF(
        ISNUMBER(PERCENTAGES!B174),
        IF(
            PERCENTAGES!B174 &lt; 0.6,
            "NotKnown",
            "Known"
        ),
        PERCENTAGES!B174
    )
)</f>
        <v/>
      </c>
      <c r="C174" t="str">
        <f>IF(
    ISERROR(PERCENTAGES!C174),
    "",
    IF(
        ISNUMBER(PERCENTAGES!C174),
        IF(
            PERCENTAGES!C174 &lt; 0.6,
            "NotKnown",
            "Known"
        ),
        PERCENTAGES!C174
    )
)</f>
        <v>Known</v>
      </c>
      <c r="D174" t="str">
        <f>IF(
    ISERROR(PERCENTAGES!D174),
    "",
    IF(
        ISNUMBER(PERCENTAGES!D174),
        IF(
            PERCENTAGES!D174 &lt; 0.6,
            "NotKnown",
            "Known"
        ),
        PERCENTAGES!D174
    )
)</f>
        <v>Known</v>
      </c>
      <c r="E174" t="str">
        <f>IF(
    ISERROR(PERCENTAGES!E174),
    "",
    IF(
        ISNUMBER(PERCENTAGES!E174),
        IF(
            PERCENTAGES!E174 &lt; 0.6,
            "NotKnown",
            "Known"
        ),
        PERCENTAGES!E174
    )
)</f>
        <v>Known</v>
      </c>
      <c r="F174" t="str">
        <f>IF(
    ISERROR(PERCENTAGES!F174),
    "",
    IF(
        ISNUMBER(PERCENTAGES!F174),
        IF(
            PERCENTAGES!F174 &lt; 0.6,
            "NotKnown",
            "Known"
        ),
        PERCENTAGES!F174
    )
)</f>
        <v>Known</v>
      </c>
      <c r="G174" t="str">
        <f>IF(
    ISERROR(PERCENTAGES!G174),
    "",
    IF(
        ISNUMBER(PERCENTAGES!G174),
        IF(
            PERCENTAGES!G174 &lt; 0.6,
            "NotKnown",
            "Known"
        ),
        PERCENTAGES!G174
    )
)</f>
        <v>Known</v>
      </c>
      <c r="H174" t="str">
        <f>IF(
    ISERROR(PERCENTAGES!H174),
    "",
    IF(
        ISNUMBER(PERCENTAGES!H174),
        IF(
            PERCENTAGES!H174 &lt; 0.6,
            "NotKnown",
            "Known"
        ),
        PERCENTAGES!H174
    )
)</f>
        <v>Known</v>
      </c>
      <c r="I174" t="str">
        <f>IF(
    ISERROR(PERCENTAGES!I174),
    "",
    IF(
        ISNUMBER(PERCENTAGES!I174),
        IF(
            PERCENTAGES!I174 &lt; 0.6,
            "NotKnown",
            "Known"
        ),
        PERCENTAGES!I174
    )
)</f>
        <v>Known</v>
      </c>
      <c r="J174" t="str">
        <f>IF(
    ISERROR(PERCENTAGES!J174),
    "",
    IF(
        ISNUMBER(PERCENTAGES!J174),
        IF(
            PERCENTAGES!J174 &lt; 0.6,
            "NotKnown",
            "Known"
        ),
        PERCENTAGES!J174
    )
)</f>
        <v>Known</v>
      </c>
      <c r="K174" t="str">
        <f>IF(
    ISERROR(PERCENTAGES!K174),
    "",
    IF(
        ISNUMBER(PERCENTAGES!K174),
        IF(
            PERCENTAGES!K174 &lt; 0.6,
            "NotKnown",
            "Known"
        ),
        PERCENTAGES!K174
    )
)</f>
        <v>Known</v>
      </c>
      <c r="L174" t="str">
        <f>IF(
    ISERROR(PERCENTAGES!L174),
    "",
    IF(
        ISNUMBER(PERCENTAGES!L174),
        IF(
            PERCENTAGES!L174 &lt; 0.6,
            "NotKnown",
            "Known"
        ),
        PERCENTAGES!L174
    )
)</f>
        <v>Known</v>
      </c>
      <c r="M174" t="str">
        <f>IF(
    ISERROR(PERCENTAGES!M174),
    "",
    IF(
        ISNUMBER(PERCENTAGES!M174),
        IF(
            PERCENTAGES!M174 &lt; 0.6,
            "NotKnown",
            "Known"
        ),
        PERCENTAGES!M174
    )
)</f>
        <v>Known</v>
      </c>
      <c r="N174" t="str">
        <f>IF(
    ISERROR(PERCENTAGES!N174),
    "",
    IF(
        ISNUMBER(PERCENTAGES!N174),
        IF(
            PERCENTAGES!N174 &lt; 0.6,
            "NotKnown",
            "Known"
        ),
        PERCENTAGES!N174
    )
)</f>
        <v>Known</v>
      </c>
      <c r="O174" t="str">
        <f>IF(
    ISERROR(PERCENTAGES!O174),
    "",
    IF(
        ISNUMBER(PERCENTAGES!O174),
        IF(
            PERCENTAGES!O174 &lt; 0.6,
            "NotKnown",
            "Known"
        ),
        PERCENTAGES!O174
    )
)</f>
        <v>Known</v>
      </c>
      <c r="P174" t="str">
        <f>IF(
    ISERROR(PERCENTAGES!P174),
    "",
    IF(
        ISNUMBER(PERCENTAGES!P174),
        IF(
            PERCENTAGES!P174 &lt; 0.6,
            "NotKnown",
            "Known"
        ),
        PERCENTAGES!P174
    )
)</f>
        <v/>
      </c>
      <c r="Q174" t="str">
        <f>IF(
    ISERROR(PERCENTAGES!Q174),
    "",
    IF(
        ISNUMBER(PERCENTAGES!Q174),
        IF(
            PERCENTAGES!Q174 &lt; 0.6,
            "NotKnown",
            "Known"
        ),
        PERCENTAGES!Q174
    )
)</f>
        <v/>
      </c>
      <c r="R174" t="str">
        <f>IF(
    ISERROR(PERCENTAGES!R174),
    "",
    IF(
        ISNUMBER(PERCENTAGES!R174),
        IF(
            PERCENTAGES!R174 &lt; 0.6,
            "NotKnown",
            "Known"
        ),
        PERCENTAGES!R174
    )
)</f>
        <v>Known</v>
      </c>
      <c r="S174" t="str">
        <f>IF(
    ISERROR(PERCENTAGES!S174),
    "",
    IF(
        ISNUMBER(PERCENTAGES!S174),
        IF(
            PERCENTAGES!S174 &lt; 0.6,
            "NotKnown",
            "Known"
        ),
        PERCENTAGES!S174
    )
)</f>
        <v>Known</v>
      </c>
      <c r="T174" t="str">
        <f>IF(
    ISERROR(PERCENTAGES!T174),
    "",
    IF(
        ISNUMBER(PERCENTAGES!T174),
        IF(
            PERCENTAGES!T174 &lt; 0.6,
            "NotKnown",
            "Known"
        ),
        PERCENTAGES!T174
    )
)</f>
        <v>Known</v>
      </c>
      <c r="U174" t="str">
        <f>IF(
    ISERROR(PERCENTAGES!U174),
    "",
    IF(
        ISNUMBER(PERCENTAGES!U174),
        IF(
            PERCENTAGES!U174 &lt; 0.6,
            "NotKnown",
            "Known"
        ),
        PERCENTAGES!U174
    )
)</f>
        <v>Known</v>
      </c>
      <c r="V174" t="str">
        <f>IF(
    ISERROR(PERCENTAGES!V174),
    "",
    IF(
        ISNUMBER(PERCENTAGES!V174),
        IF(
            PERCENTAGES!V174 &lt; 0.6,
            "NotKnown",
            "Known"
        ),
        PERCENTAGES!V174
    )
)</f>
        <v>Known</v>
      </c>
      <c r="W174" t="str">
        <f>IF(
    ISERROR(PERCENTAGES!W174),
    "",
    IF(
        ISNUMBER(PERCENTAGES!W174),
        IF(
            PERCENTAGES!W174 &lt; 0.6,
            "NotKnown",
            "Known"
        ),
        PERCENTAGES!W174
    )
)</f>
        <v>Known</v>
      </c>
      <c r="X174" t="str">
        <f>IF(
    ISERROR(PERCENTAGES!X174),
    "",
    IF(
        ISNUMBER(PERCENTAGES!X174),
        IF(
            PERCENTAGES!X174 &lt; 0.6,
            "NotKnown",
            "Known"
        ),
        PERCENTAGES!X174
    )
)</f>
        <v>Known</v>
      </c>
      <c r="Y174" t="str">
        <f>IF(
    ISERROR(PERCENTAGES!Y174),
    "",
    IF(
        ISNUMBER(PERCENTAGES!Y174),
        IF(
            PERCENTAGES!Y174 &lt; 0.6,
            "NotKnown",
            "Known"
        ),
        PERCENTAGES!Y174
    )
)</f>
        <v>Known</v>
      </c>
      <c r="Z174" t="str">
        <f>IF(
    ISERROR(PERCENTAGES!Z174),
    "",
    IF(
        ISNUMBER(PERCENTAGES!Z174),
        IF(
            PERCENTAGES!Z174 &lt; 0.6,
            "NotKnown",
            "Known"
        ),
        PERCENTAGES!Z174
    )
)</f>
        <v>Known</v>
      </c>
      <c r="AA174" t="str">
        <f>IF(
    ISERROR(PERCENTAGES!AA174),
    "",
    IF(
        ISNUMBER(PERCENTAGES!AA174),
        IF(
            PERCENTAGES!AA174 &lt; 0.6,
            "NotKnown",
            "Known"
        ),
        PERCENTAGES!AA174
    )
)</f>
        <v>Known</v>
      </c>
      <c r="AB174" t="str">
        <f>IF(
    ISERROR(PERCENTAGES!AB174),
    "",
    IF(
        ISNUMBER(PERCENTAGES!AB174),
        IF(
            PERCENTAGES!AB174 &lt; 0.6,
            "NotKnown",
            "Known"
        ),
        PERCENTAGES!AB174
    )
)</f>
        <v>Known</v>
      </c>
      <c r="AC174" t="str">
        <f>IF(
    ISERROR(PERCENTAGES!AC174),
    "",
    IF(
        ISNUMBER(PERCENTAGES!AC174),
        IF(
            PERCENTAGES!AC174 &lt; 0.6,
            "NotKnown",
            "Known"
        ),
        PERCENTAGES!AC174
    )
)</f>
        <v>Known</v>
      </c>
      <c r="AD174" t="str">
        <f>IF(
    ISERROR(PERCENTAGES!AD174),
    "",
    IF(
        ISNUMBER(PERCENTAGES!AD174),
        IF(
            PERCENTAGES!AD174 &lt; 0.6,
            "NotKnown",
            "Known"
        ),
        PERCENTAGES!AD174
    )
)</f>
        <v/>
      </c>
      <c r="AE174" t="str">
        <f>IF(
    ISERROR(PERCENTAGES!AE174),
    "",
    IF(
        ISNUMBER(PERCENTAGES!AE174),
        IF(
            PERCENTAGES!AE174 &lt; 0.6,
            "NotKnown",
            "Known"
        ),
        PERCENTAGES!AE174
    )
)</f>
        <v/>
      </c>
      <c r="AF174" t="str">
        <f>IF(
    ISERROR(PERCENTAGES!AF174),
    "",
    IF(
        ISNUMBER(PERCENTAGES!AF174),
        IF(
            PERCENTAGES!AF174 &lt; 0.6,
            "NotKnown",
            "Known"
        ),
        PERCENTAGES!AF174
    )
)</f>
        <v>Known</v>
      </c>
      <c r="AG174" t="str">
        <f>IF(
    ISERROR(PERCENTAGES!AG174),
    "",
    IF(
        ISNUMBER(PERCENTAGES!AG174),
        IF(
            PERCENTAGES!AG174 &lt; 0.6,
            "NotKnown",
            "Known"
        ),
        PERCENTAGES!AG174
    )
)</f>
        <v>Known</v>
      </c>
      <c r="AH174" t="str">
        <f>IF(
    ISERROR(PERCENTAGES!AH174),
    "",
    IF(
        ISNUMBER(PERCENTAGES!AH174),
        IF(
            PERCENTAGES!AH174 &lt; 0.6,
            "NotKnown",
            "Known"
        ),
        PERCENTAGES!AH174
    )
)</f>
        <v>Known</v>
      </c>
      <c r="AI174" t="str">
        <f>IF(
    ISERROR(PERCENTAGES!AI174),
    "",
    IF(
        ISNUMBER(PERCENTAGES!AI174),
        IF(
            PERCENTAGES!AI174 &lt; 0.6,
            "NotKnown",
            "Known"
        ),
        PERCENTAGES!AI174
    )
)</f>
        <v>NotKnown</v>
      </c>
      <c r="AJ174" t="str">
        <f>IF(
    ISERROR(PERCENTAGES!AJ174),
    "",
    IF(
        ISNUMBER(PERCENTAGES!AJ174),
        IF(
            PERCENTAGES!AJ174 &lt; 0.6,
            "NotKnown",
            "Known"
        ),
        PERCENTAGES!AJ174
    )
)</f>
        <v/>
      </c>
      <c r="AK174" t="str">
        <f>IF(
    ISERROR(PERCENTAGES!AK174),
    "",
    IF(
        ISNUMBER(PERCENTAGES!AK174),
        IF(
            PERCENTAGES!AK174 &lt; 0.6,
            "NotKnown",
            "Known"
        ),
        PERCENTAGES!AK174
    )
)</f>
        <v>Known</v>
      </c>
      <c r="AL174" t="str">
        <f>IF(
    ISERROR(PERCENTAGES!AL174),
    "",
    IF(
        ISNUMBER(PERCENTAGES!AL174),
        IF(
            PERCENTAGES!AL174 &lt; 0.6,
            "NotKnown",
            "Known"
        ),
        PERCENTAGES!AL174
    )
)</f>
        <v>Known</v>
      </c>
      <c r="AM174" t="str">
        <f>IF(
    ISERROR(PERCENTAGES!AM174),
    "",
    IF(
        ISNUMBER(PERCENTAGES!AM174),
        IF(
            PERCENTAGES!AM174 &lt; 0.6,
            "NotKnown",
            "Known"
        ),
        PERCENTAGES!AM174
    )
)</f>
        <v/>
      </c>
      <c r="AN174" t="str">
        <f>IF(
    ISERROR(PERCENTAGES!AN174),
    "",
    IF(
        ISNUMBER(PERCENTAGES!AN174),
        IF(
            PERCENTAGES!AN174 &lt; 0.6,
            "NotKnown",
            "Known"
        ),
        PERCENTAGES!AN174
    )
)</f>
        <v/>
      </c>
      <c r="AO174" t="str">
        <f>IF(
    ISERROR(PERCENTAGES!AO174),
    "",
    IF(
        ISNUMBER(PERCENTAGES!AO174),
        IF(
            PERCENTAGES!AO174 &lt; 0.6,
            "NotKnown",
            "Known"
        ),
        PERCENTAGES!AO174
    )
)</f>
        <v/>
      </c>
      <c r="AP174" t="str">
        <f>IF(
    ISERROR(PERCENTAGES!AP174),
    "",
    IF(
        ISNUMBER(PERCENTAGES!AP174),
        IF(
            PERCENTAGES!AP174 &lt; 0.6,
            "NotKnown",
            "Known"
        ),
        PERCENTAGES!AP174
    )
)</f>
        <v>Known</v>
      </c>
      <c r="AQ174" t="str">
        <f>IF(
    ISERROR(PERCENTAGES!AQ174),
    "",
    IF(
        ISNUMBER(PERCENTAGES!AQ174),
        IF(
            PERCENTAGES!AQ174 &lt; 0.6,
            "NotKnown",
            "Known"
        ),
        PERCENTAGES!AQ174
    )
)</f>
        <v/>
      </c>
      <c r="AR174" t="str">
        <f>IF(
    ISERROR(PERCENTAGES!AR174),
    "",
    IF(
        ISNUMBER(PERCENTAGES!AR174),
        IF(
            PERCENTAGES!AR174 &lt; 0.6,
            "NotKnown",
            "Known"
        ),
        PERCENTAGES!AR174
    )
)</f>
        <v>Known</v>
      </c>
      <c r="AS174" t="str">
        <f>IF(
    ISERROR(PERCENTAGES!AS174),
    "",
    IF(
        ISNUMBER(PERCENTAGES!AS174),
        IF(
            PERCENTAGES!AS174 &lt; 0.6,
            "NotKnown",
            "Known"
        ),
        PERCENTAGES!AS174
    )
)</f>
        <v>Known</v>
      </c>
      <c r="AT174" t="str">
        <f>IF(
    ISERROR(PERCENTAGES!AT174),
    "",
    IF(
        ISNUMBER(PERCENTAGES!AT174),
        IF(
            PERCENTAGES!AT174 &lt; 0.6,
            "NotKnown",
            "Known"
        ),
        PERCENTAGES!AT174
    )
)</f>
        <v>Known</v>
      </c>
    </row>
    <row r="175">
      <c r="A175" s="1" t="str">
        <f>IF(
    ISERROR(PERCENTAGES!A175),
    "",
    IF(
        ISNUMBER(PERCENTAGES!A175),
        IF(
            PERCENTAGES!A175 &lt; 0.6,
            "NotKnown",
            "Known"
        ),
        PERCENTAGES!A175
    )
)</f>
        <v>11A-1</v>
      </c>
      <c r="B175" t="str">
        <f>IF(
    ISERROR(PERCENTAGES!B175),
    "",
    IF(
        ISNUMBER(PERCENTAGES!B175),
        IF(
            PERCENTAGES!B175 &lt; 0.6,
            "NotKnown",
            "Known"
        ),
        PERCENTAGES!B175
    )
)</f>
        <v/>
      </c>
      <c r="C175" t="str">
        <f>IF(
    ISERROR(PERCENTAGES!C175),
    "",
    IF(
        ISNUMBER(PERCENTAGES!C175),
        IF(
            PERCENTAGES!C175 &lt; 0.6,
            "NotKnown",
            "Known"
        ),
        PERCENTAGES!C175
    )
)</f>
        <v>NotKnown</v>
      </c>
      <c r="D175" t="str">
        <f>IF(
    ISERROR(PERCENTAGES!D175),
    "",
    IF(
        ISNUMBER(PERCENTAGES!D175),
        IF(
            PERCENTAGES!D175 &lt; 0.6,
            "NotKnown",
            "Known"
        ),
        PERCENTAGES!D175
    )
)</f>
        <v>NotKnown</v>
      </c>
      <c r="E175" t="str">
        <f>IF(
    ISERROR(PERCENTAGES!E175),
    "",
    IF(
        ISNUMBER(PERCENTAGES!E175),
        IF(
            PERCENTAGES!E175 &lt; 0.6,
            "NotKnown",
            "Known"
        ),
        PERCENTAGES!E175
    )
)</f>
        <v>Known</v>
      </c>
      <c r="F175" t="str">
        <f>IF(
    ISERROR(PERCENTAGES!F175),
    "",
    IF(
        ISNUMBER(PERCENTAGES!F175),
        IF(
            PERCENTAGES!F175 &lt; 0.6,
            "NotKnown",
            "Known"
        ),
        PERCENTAGES!F175
    )
)</f>
        <v>NotKnown</v>
      </c>
      <c r="G175" t="str">
        <f>IF(
    ISERROR(PERCENTAGES!G175),
    "",
    IF(
        ISNUMBER(PERCENTAGES!G175),
        IF(
            PERCENTAGES!G175 &lt; 0.6,
            "NotKnown",
            "Known"
        ),
        PERCENTAGES!G175
    )
)</f>
        <v>NotKnown</v>
      </c>
      <c r="H175" t="str">
        <f>IF(
    ISERROR(PERCENTAGES!H175),
    "",
    IF(
        ISNUMBER(PERCENTAGES!H175),
        IF(
            PERCENTAGES!H175 &lt; 0.6,
            "NotKnown",
            "Known"
        ),
        PERCENTAGES!H175
    )
)</f>
        <v>NotKnown</v>
      </c>
      <c r="I175" t="str">
        <f>IF(
    ISERROR(PERCENTAGES!I175),
    "",
    IF(
        ISNUMBER(PERCENTAGES!I175),
        IF(
            PERCENTAGES!I175 &lt; 0.6,
            "NotKnown",
            "Known"
        ),
        PERCENTAGES!I175
    )
)</f>
        <v>Known</v>
      </c>
      <c r="J175" t="str">
        <f>IF(
    ISERROR(PERCENTAGES!J175),
    "",
    IF(
        ISNUMBER(PERCENTAGES!J175),
        IF(
            PERCENTAGES!J175 &lt; 0.6,
            "NotKnown",
            "Known"
        ),
        PERCENTAGES!J175
    )
)</f>
        <v>NotKnown</v>
      </c>
      <c r="K175" t="str">
        <f>IF(
    ISERROR(PERCENTAGES!K175),
    "",
    IF(
        ISNUMBER(PERCENTAGES!K175),
        IF(
            PERCENTAGES!K175 &lt; 0.6,
            "NotKnown",
            "Known"
        ),
        PERCENTAGES!K175
    )
)</f>
        <v>NotKnown</v>
      </c>
      <c r="L175" t="str">
        <f>IF(
    ISERROR(PERCENTAGES!L175),
    "",
    IF(
        ISNUMBER(PERCENTAGES!L175),
        IF(
            PERCENTAGES!L175 &lt; 0.6,
            "NotKnown",
            "Known"
        ),
        PERCENTAGES!L175
    )
)</f>
        <v>NotKnown</v>
      </c>
      <c r="M175" t="str">
        <f>IF(
    ISERROR(PERCENTAGES!M175),
    "",
    IF(
        ISNUMBER(PERCENTAGES!M175),
        IF(
            PERCENTAGES!M175 &lt; 0.6,
            "NotKnown",
            "Known"
        ),
        PERCENTAGES!M175
    )
)</f>
        <v>NotKnown</v>
      </c>
      <c r="N175" t="str">
        <f>IF(
    ISERROR(PERCENTAGES!N175),
    "",
    IF(
        ISNUMBER(PERCENTAGES!N175),
        IF(
            PERCENTAGES!N175 &lt; 0.6,
            "NotKnown",
            "Known"
        ),
        PERCENTAGES!N175
    )
)</f>
        <v>Known</v>
      </c>
      <c r="O175" t="str">
        <f>IF(
    ISERROR(PERCENTAGES!O175),
    "",
    IF(
        ISNUMBER(PERCENTAGES!O175),
        IF(
            PERCENTAGES!O175 &lt; 0.6,
            "NotKnown",
            "Known"
        ),
        PERCENTAGES!O175
    )
)</f>
        <v>NotKnown</v>
      </c>
      <c r="P175" t="str">
        <f>IF(
    ISERROR(PERCENTAGES!P175),
    "",
    IF(
        ISNUMBER(PERCENTAGES!P175),
        IF(
            PERCENTAGES!P175 &lt; 0.6,
            "NotKnown",
            "Known"
        ),
        PERCENTAGES!P175
    )
)</f>
        <v/>
      </c>
      <c r="Q175" t="str">
        <f>IF(
    ISERROR(PERCENTAGES!Q175),
    "",
    IF(
        ISNUMBER(PERCENTAGES!Q175),
        IF(
            PERCENTAGES!Q175 &lt; 0.6,
            "NotKnown",
            "Known"
        ),
        PERCENTAGES!Q175
    )
)</f>
        <v/>
      </c>
      <c r="R175" t="str">
        <f>IF(
    ISERROR(PERCENTAGES!R175),
    "",
    IF(
        ISNUMBER(PERCENTAGES!R175),
        IF(
            PERCENTAGES!R175 &lt; 0.6,
            "NotKnown",
            "Known"
        ),
        PERCENTAGES!R175
    )
)</f>
        <v>NotKnown</v>
      </c>
      <c r="S175" t="str">
        <f>IF(
    ISERROR(PERCENTAGES!S175),
    "",
    IF(
        ISNUMBER(PERCENTAGES!S175),
        IF(
            PERCENTAGES!S175 &lt; 0.6,
            "NotKnown",
            "Known"
        ),
        PERCENTAGES!S175
    )
)</f>
        <v>NotKnown</v>
      </c>
      <c r="T175" t="str">
        <f>IF(
    ISERROR(PERCENTAGES!T175),
    "",
    IF(
        ISNUMBER(PERCENTAGES!T175),
        IF(
            PERCENTAGES!T175 &lt; 0.6,
            "NotKnown",
            "Known"
        ),
        PERCENTAGES!T175
    )
)</f>
        <v>NotKnown</v>
      </c>
      <c r="U175" t="str">
        <f>IF(
    ISERROR(PERCENTAGES!U175),
    "",
    IF(
        ISNUMBER(PERCENTAGES!U175),
        IF(
            PERCENTAGES!U175 &lt; 0.6,
            "NotKnown",
            "Known"
        ),
        PERCENTAGES!U175
    )
)</f>
        <v>NotKnown</v>
      </c>
      <c r="V175" t="str">
        <f>IF(
    ISERROR(PERCENTAGES!V175),
    "",
    IF(
        ISNUMBER(PERCENTAGES!V175),
        IF(
            PERCENTAGES!V175 &lt; 0.6,
            "NotKnown",
            "Known"
        ),
        PERCENTAGES!V175
    )
)</f>
        <v>NotKnown</v>
      </c>
      <c r="W175" t="str">
        <f>IF(
    ISERROR(PERCENTAGES!W175),
    "",
    IF(
        ISNUMBER(PERCENTAGES!W175),
        IF(
            PERCENTAGES!W175 &lt; 0.6,
            "NotKnown",
            "Known"
        ),
        PERCENTAGES!W175
    )
)</f>
        <v>NotKnown</v>
      </c>
      <c r="X175" t="str">
        <f>IF(
    ISERROR(PERCENTAGES!X175),
    "",
    IF(
        ISNUMBER(PERCENTAGES!X175),
        IF(
            PERCENTAGES!X175 &lt; 0.6,
            "NotKnown",
            "Known"
        ),
        PERCENTAGES!X175
    )
)</f>
        <v>NotKnown</v>
      </c>
      <c r="Y175" t="str">
        <f>IF(
    ISERROR(PERCENTAGES!Y175),
    "",
    IF(
        ISNUMBER(PERCENTAGES!Y175),
        IF(
            PERCENTAGES!Y175 &lt; 0.6,
            "NotKnown",
            "Known"
        ),
        PERCENTAGES!Y175
    )
)</f>
        <v>NotKnown</v>
      </c>
      <c r="Z175" t="str">
        <f>IF(
    ISERROR(PERCENTAGES!Z175),
    "",
    IF(
        ISNUMBER(PERCENTAGES!Z175),
        IF(
            PERCENTAGES!Z175 &lt; 0.6,
            "NotKnown",
            "Known"
        ),
        PERCENTAGES!Z175
    )
)</f>
        <v>NotKnown</v>
      </c>
      <c r="AA175" t="str">
        <f>IF(
    ISERROR(PERCENTAGES!AA175),
    "",
    IF(
        ISNUMBER(PERCENTAGES!AA175),
        IF(
            PERCENTAGES!AA175 &lt; 0.6,
            "NotKnown",
            "Known"
        ),
        PERCENTAGES!AA175
    )
)</f>
        <v>NotKnown</v>
      </c>
      <c r="AB175" t="str">
        <f>IF(
    ISERROR(PERCENTAGES!AB175),
    "",
    IF(
        ISNUMBER(PERCENTAGES!AB175),
        IF(
            PERCENTAGES!AB175 &lt; 0.6,
            "NotKnown",
            "Known"
        ),
        PERCENTAGES!AB175
    )
)</f>
        <v>NotKnown</v>
      </c>
      <c r="AC175" t="str">
        <f>IF(
    ISERROR(PERCENTAGES!AC175),
    "",
    IF(
        ISNUMBER(PERCENTAGES!AC175),
        IF(
            PERCENTAGES!AC175 &lt; 0.6,
            "NotKnown",
            "Known"
        ),
        PERCENTAGES!AC175
    )
)</f>
        <v>NotKnown</v>
      </c>
      <c r="AD175" t="str">
        <f>IF(
    ISERROR(PERCENTAGES!AD175),
    "",
    IF(
        ISNUMBER(PERCENTAGES!AD175),
        IF(
            PERCENTAGES!AD175 &lt; 0.6,
            "NotKnown",
            "Known"
        ),
        PERCENTAGES!AD175
    )
)</f>
        <v/>
      </c>
      <c r="AE175" t="str">
        <f>IF(
    ISERROR(PERCENTAGES!AE175),
    "",
    IF(
        ISNUMBER(PERCENTAGES!AE175),
        IF(
            PERCENTAGES!AE175 &lt; 0.6,
            "NotKnown",
            "Known"
        ),
        PERCENTAGES!AE175
    )
)</f>
        <v/>
      </c>
      <c r="AF175" t="str">
        <f>IF(
    ISERROR(PERCENTAGES!AF175),
    "",
    IF(
        ISNUMBER(PERCENTAGES!AF175),
        IF(
            PERCENTAGES!AF175 &lt; 0.6,
            "NotKnown",
            "Known"
        ),
        PERCENTAGES!AF175
    )
)</f>
        <v>Known</v>
      </c>
      <c r="AG175" t="str">
        <f>IF(
    ISERROR(PERCENTAGES!AG175),
    "",
    IF(
        ISNUMBER(PERCENTAGES!AG175),
        IF(
            PERCENTAGES!AG175 &lt; 0.6,
            "NotKnown",
            "Known"
        ),
        PERCENTAGES!AG175
    )
)</f>
        <v>NotKnown</v>
      </c>
      <c r="AH175" t="str">
        <f>IF(
    ISERROR(PERCENTAGES!AH175),
    "",
    IF(
        ISNUMBER(PERCENTAGES!AH175),
        IF(
            PERCENTAGES!AH175 &lt; 0.6,
            "NotKnown",
            "Known"
        ),
        PERCENTAGES!AH175
    )
)</f>
        <v>NotKnown</v>
      </c>
      <c r="AI175" t="str">
        <f>IF(
    ISERROR(PERCENTAGES!AI175),
    "",
    IF(
        ISNUMBER(PERCENTAGES!AI175),
        IF(
            PERCENTAGES!AI175 &lt; 0.6,
            "NotKnown",
            "Known"
        ),
        PERCENTAGES!AI175
    )
)</f>
        <v>NotKnown</v>
      </c>
      <c r="AJ175" t="str">
        <f>IF(
    ISERROR(PERCENTAGES!AJ175),
    "",
    IF(
        ISNUMBER(PERCENTAGES!AJ175),
        IF(
            PERCENTAGES!AJ175 &lt; 0.6,
            "NotKnown",
            "Known"
        ),
        PERCENTAGES!AJ175
    )
)</f>
        <v/>
      </c>
      <c r="AK175" t="str">
        <f>IF(
    ISERROR(PERCENTAGES!AK175),
    "",
    IF(
        ISNUMBER(PERCENTAGES!AK175),
        IF(
            PERCENTAGES!AK175 &lt; 0.6,
            "NotKnown",
            "Known"
        ),
        PERCENTAGES!AK175
    )
)</f>
        <v>NotKnown</v>
      </c>
      <c r="AL175" t="str">
        <f>IF(
    ISERROR(PERCENTAGES!AL175),
    "",
    IF(
        ISNUMBER(PERCENTAGES!AL175),
        IF(
            PERCENTAGES!AL175 &lt; 0.6,
            "NotKnown",
            "Known"
        ),
        PERCENTAGES!AL175
    )
)</f>
        <v>NotKnown</v>
      </c>
      <c r="AM175" t="str">
        <f>IF(
    ISERROR(PERCENTAGES!AM175),
    "",
    IF(
        ISNUMBER(PERCENTAGES!AM175),
        IF(
            PERCENTAGES!AM175 &lt; 0.6,
            "NotKnown",
            "Known"
        ),
        PERCENTAGES!AM175
    )
)</f>
        <v/>
      </c>
      <c r="AN175" t="str">
        <f>IF(
    ISERROR(PERCENTAGES!AN175),
    "",
    IF(
        ISNUMBER(PERCENTAGES!AN175),
        IF(
            PERCENTAGES!AN175 &lt; 0.6,
            "NotKnown",
            "Known"
        ),
        PERCENTAGES!AN175
    )
)</f>
        <v/>
      </c>
      <c r="AO175" t="str">
        <f>IF(
    ISERROR(PERCENTAGES!AO175),
    "",
    IF(
        ISNUMBER(PERCENTAGES!AO175),
        IF(
            PERCENTAGES!AO175 &lt; 0.6,
            "NotKnown",
            "Known"
        ),
        PERCENTAGES!AO175
    )
)</f>
        <v/>
      </c>
      <c r="AP175" t="str">
        <f>IF(
    ISERROR(PERCENTAGES!AP175),
    "",
    IF(
        ISNUMBER(PERCENTAGES!AP175),
        IF(
            PERCENTAGES!AP175 &lt; 0.6,
            "NotKnown",
            "Known"
        ),
        PERCENTAGES!AP175
    )
)</f>
        <v>NotKnown</v>
      </c>
      <c r="AQ175" t="str">
        <f>IF(
    ISERROR(PERCENTAGES!AQ175),
    "",
    IF(
        ISNUMBER(PERCENTAGES!AQ175),
        IF(
            PERCENTAGES!AQ175 &lt; 0.6,
            "NotKnown",
            "Known"
        ),
        PERCENTAGES!AQ175
    )
)</f>
        <v/>
      </c>
      <c r="AR175" t="str">
        <f>IF(
    ISERROR(PERCENTAGES!AR175),
    "",
    IF(
        ISNUMBER(PERCENTAGES!AR175),
        IF(
            PERCENTAGES!AR175 &lt; 0.6,
            "NotKnown",
            "Known"
        ),
        PERCENTAGES!AR175
    )
)</f>
        <v>NotKnown</v>
      </c>
      <c r="AS175" t="str">
        <f>IF(
    ISERROR(PERCENTAGES!AS175),
    "",
    IF(
        ISNUMBER(PERCENTAGES!AS175),
        IF(
            PERCENTAGES!AS175 &lt; 0.6,
            "NotKnown",
            "Known"
        ),
        PERCENTAGES!AS175
    )
)</f>
        <v>NotKnown</v>
      </c>
      <c r="AT175" t="str">
        <f>IF(
    ISERROR(PERCENTAGES!AT175),
    "",
    IF(
        ISNUMBER(PERCENTAGES!AT175),
        IF(
            PERCENTAGES!AT175 &lt; 0.6,
            "NotKnown",
            "Known"
        ),
        PERCENTAGES!AT175
    )
)</f>
        <v>Known</v>
      </c>
    </row>
    <row r="176">
      <c r="A176" s="1" t="str">
        <f>IF(
    ISERROR(PERCENTAGES!A176),
    "",
    IF(
        ISNUMBER(PERCENTAGES!A176),
        IF(
            PERCENTAGES!A176 &lt; 0.6,
            "NotKnown",
            "Known"
        ),
        PERCENTAGES!A176
    )
)</f>
        <v>11A-2</v>
      </c>
      <c r="B176" t="str">
        <f>IF(
    ISERROR(PERCENTAGES!B176),
    "",
    IF(
        ISNUMBER(PERCENTAGES!B176),
        IF(
            PERCENTAGES!B176 &lt; 0.6,
            "NotKnown",
            "Known"
        ),
        PERCENTAGES!B176
    )
)</f>
        <v/>
      </c>
      <c r="C176" t="str">
        <f>IF(
    ISERROR(PERCENTAGES!C176),
    "",
    IF(
        ISNUMBER(PERCENTAGES!C176),
        IF(
            PERCENTAGES!C176 &lt; 0.6,
            "NotKnown",
            "Known"
        ),
        PERCENTAGES!C176
    )
)</f>
        <v>NotKnown</v>
      </c>
      <c r="D176" t="str">
        <f>IF(
    ISERROR(PERCENTAGES!D176),
    "",
    IF(
        ISNUMBER(PERCENTAGES!D176),
        IF(
            PERCENTAGES!D176 &lt; 0.6,
            "NotKnown",
            "Known"
        ),
        PERCENTAGES!D176
    )
)</f>
        <v>NotKnown</v>
      </c>
      <c r="E176" t="str">
        <f>IF(
    ISERROR(PERCENTAGES!E176),
    "",
    IF(
        ISNUMBER(PERCENTAGES!E176),
        IF(
            PERCENTAGES!E176 &lt; 0.6,
            "NotKnown",
            "Known"
        ),
        PERCENTAGES!E176
    )
)</f>
        <v>NotKnown</v>
      </c>
      <c r="F176" t="str">
        <f>IF(
    ISERROR(PERCENTAGES!F176),
    "",
    IF(
        ISNUMBER(PERCENTAGES!F176),
        IF(
            PERCENTAGES!F176 &lt; 0.6,
            "NotKnown",
            "Known"
        ),
        PERCENTAGES!F176
    )
)</f>
        <v>NotKnown</v>
      </c>
      <c r="G176" t="str">
        <f>IF(
    ISERROR(PERCENTAGES!G176),
    "",
    IF(
        ISNUMBER(PERCENTAGES!G176),
        IF(
            PERCENTAGES!G176 &lt; 0.6,
            "NotKnown",
            "Known"
        ),
        PERCENTAGES!G176
    )
)</f>
        <v>NotKnown</v>
      </c>
      <c r="H176" t="str">
        <f>IF(
    ISERROR(PERCENTAGES!H176),
    "",
    IF(
        ISNUMBER(PERCENTAGES!H176),
        IF(
            PERCENTAGES!H176 &lt; 0.6,
            "NotKnown",
            "Known"
        ),
        PERCENTAGES!H176
    )
)</f>
        <v>NotKnown</v>
      </c>
      <c r="I176" t="str">
        <f>IF(
    ISERROR(PERCENTAGES!I176),
    "",
    IF(
        ISNUMBER(PERCENTAGES!I176),
        IF(
            PERCENTAGES!I176 &lt; 0.6,
            "NotKnown",
            "Known"
        ),
        PERCENTAGES!I176
    )
)</f>
        <v>NotKnown</v>
      </c>
      <c r="J176" t="str">
        <f>IF(
    ISERROR(PERCENTAGES!J176),
    "",
    IF(
        ISNUMBER(PERCENTAGES!J176),
        IF(
            PERCENTAGES!J176 &lt; 0.6,
            "NotKnown",
            "Known"
        ),
        PERCENTAGES!J176
    )
)</f>
        <v>NotKnown</v>
      </c>
      <c r="K176" t="str">
        <f>IF(
    ISERROR(PERCENTAGES!K176),
    "",
    IF(
        ISNUMBER(PERCENTAGES!K176),
        IF(
            PERCENTAGES!K176 &lt; 0.6,
            "NotKnown",
            "Known"
        ),
        PERCENTAGES!K176
    )
)</f>
        <v>NotKnown</v>
      </c>
      <c r="L176" t="str">
        <f>IF(
    ISERROR(PERCENTAGES!L176),
    "",
    IF(
        ISNUMBER(PERCENTAGES!L176),
        IF(
            PERCENTAGES!L176 &lt; 0.6,
            "NotKnown",
            "Known"
        ),
        PERCENTAGES!L176
    )
)</f>
        <v>NotKnown</v>
      </c>
      <c r="M176" t="str">
        <f>IF(
    ISERROR(PERCENTAGES!M176),
    "",
    IF(
        ISNUMBER(PERCENTAGES!M176),
        IF(
            PERCENTAGES!M176 &lt; 0.6,
            "NotKnown",
            "Known"
        ),
        PERCENTAGES!M176
    )
)</f>
        <v>NotKnown</v>
      </c>
      <c r="N176" t="str">
        <f>IF(
    ISERROR(PERCENTAGES!N176),
    "",
    IF(
        ISNUMBER(PERCENTAGES!N176),
        IF(
            PERCENTAGES!N176 &lt; 0.6,
            "NotKnown",
            "Known"
        ),
        PERCENTAGES!N176
    )
)</f>
        <v>NotKnown</v>
      </c>
      <c r="O176" t="str">
        <f>IF(
    ISERROR(PERCENTAGES!O176),
    "",
    IF(
        ISNUMBER(PERCENTAGES!O176),
        IF(
            PERCENTAGES!O176 &lt; 0.6,
            "NotKnown",
            "Known"
        ),
        PERCENTAGES!O176
    )
)</f>
        <v>NotKnown</v>
      </c>
      <c r="P176" t="str">
        <f>IF(
    ISERROR(PERCENTAGES!P176),
    "",
    IF(
        ISNUMBER(PERCENTAGES!P176),
        IF(
            PERCENTAGES!P176 &lt; 0.6,
            "NotKnown",
            "Known"
        ),
        PERCENTAGES!P176
    )
)</f>
        <v/>
      </c>
      <c r="Q176" t="str">
        <f>IF(
    ISERROR(PERCENTAGES!Q176),
    "",
    IF(
        ISNUMBER(PERCENTAGES!Q176),
        IF(
            PERCENTAGES!Q176 &lt; 0.6,
            "NotKnown",
            "Known"
        ),
        PERCENTAGES!Q176
    )
)</f>
        <v/>
      </c>
      <c r="R176" t="str">
        <f>IF(
    ISERROR(PERCENTAGES!R176),
    "",
    IF(
        ISNUMBER(PERCENTAGES!R176),
        IF(
            PERCENTAGES!R176 &lt; 0.6,
            "NotKnown",
            "Known"
        ),
        PERCENTAGES!R176
    )
)</f>
        <v>NotKnown</v>
      </c>
      <c r="S176" t="str">
        <f>IF(
    ISERROR(PERCENTAGES!S176),
    "",
    IF(
        ISNUMBER(PERCENTAGES!S176),
        IF(
            PERCENTAGES!S176 &lt; 0.6,
            "NotKnown",
            "Known"
        ),
        PERCENTAGES!S176
    )
)</f>
        <v>NotKnown</v>
      </c>
      <c r="T176" t="str">
        <f>IF(
    ISERROR(PERCENTAGES!T176),
    "",
    IF(
        ISNUMBER(PERCENTAGES!T176),
        IF(
            PERCENTAGES!T176 &lt; 0.6,
            "NotKnown",
            "Known"
        ),
        PERCENTAGES!T176
    )
)</f>
        <v>NotKnown</v>
      </c>
      <c r="U176" t="str">
        <f>IF(
    ISERROR(PERCENTAGES!U176),
    "",
    IF(
        ISNUMBER(PERCENTAGES!U176),
        IF(
            PERCENTAGES!U176 &lt; 0.6,
            "NotKnown",
            "Known"
        ),
        PERCENTAGES!U176
    )
)</f>
        <v>NotKnown</v>
      </c>
      <c r="V176" t="str">
        <f>IF(
    ISERROR(PERCENTAGES!V176),
    "",
    IF(
        ISNUMBER(PERCENTAGES!V176),
        IF(
            PERCENTAGES!V176 &lt; 0.6,
            "NotKnown",
            "Known"
        ),
        PERCENTAGES!V176
    )
)</f>
        <v>NotKnown</v>
      </c>
      <c r="W176" t="str">
        <f>IF(
    ISERROR(PERCENTAGES!W176),
    "",
    IF(
        ISNUMBER(PERCENTAGES!W176),
        IF(
            PERCENTAGES!W176 &lt; 0.6,
            "NotKnown",
            "Known"
        ),
        PERCENTAGES!W176
    )
)</f>
        <v>NotKnown</v>
      </c>
      <c r="X176" t="str">
        <f>IF(
    ISERROR(PERCENTAGES!X176),
    "",
    IF(
        ISNUMBER(PERCENTAGES!X176),
        IF(
            PERCENTAGES!X176 &lt; 0.6,
            "NotKnown",
            "Known"
        ),
        PERCENTAGES!X176
    )
)</f>
        <v>NotKnown</v>
      </c>
      <c r="Y176" t="str">
        <f>IF(
    ISERROR(PERCENTAGES!Y176),
    "",
    IF(
        ISNUMBER(PERCENTAGES!Y176),
        IF(
            PERCENTAGES!Y176 &lt; 0.6,
            "NotKnown",
            "Known"
        ),
        PERCENTAGES!Y176
    )
)</f>
        <v>NotKnown</v>
      </c>
      <c r="Z176" t="str">
        <f>IF(
    ISERROR(PERCENTAGES!Z176),
    "",
    IF(
        ISNUMBER(PERCENTAGES!Z176),
        IF(
            PERCENTAGES!Z176 &lt; 0.6,
            "NotKnown",
            "Known"
        ),
        PERCENTAGES!Z176
    )
)</f>
        <v>NotKnown</v>
      </c>
      <c r="AA176" t="str">
        <f>IF(
    ISERROR(PERCENTAGES!AA176),
    "",
    IF(
        ISNUMBER(PERCENTAGES!AA176),
        IF(
            PERCENTAGES!AA176 &lt; 0.6,
            "NotKnown",
            "Known"
        ),
        PERCENTAGES!AA176
    )
)</f>
        <v>NotKnown</v>
      </c>
      <c r="AB176" t="str">
        <f>IF(
    ISERROR(PERCENTAGES!AB176),
    "",
    IF(
        ISNUMBER(PERCENTAGES!AB176),
        IF(
            PERCENTAGES!AB176 &lt; 0.6,
            "NotKnown",
            "Known"
        ),
        PERCENTAGES!AB176
    )
)</f>
        <v>NotKnown</v>
      </c>
      <c r="AC176" t="str">
        <f>IF(
    ISERROR(PERCENTAGES!AC176),
    "",
    IF(
        ISNUMBER(PERCENTAGES!AC176),
        IF(
            PERCENTAGES!AC176 &lt; 0.6,
            "NotKnown",
            "Known"
        ),
        PERCENTAGES!AC176
    )
)</f>
        <v>NotKnown</v>
      </c>
      <c r="AD176" t="str">
        <f>IF(
    ISERROR(PERCENTAGES!AD176),
    "",
    IF(
        ISNUMBER(PERCENTAGES!AD176),
        IF(
            PERCENTAGES!AD176 &lt; 0.6,
            "NotKnown",
            "Known"
        ),
        PERCENTAGES!AD176
    )
)</f>
        <v/>
      </c>
      <c r="AE176" t="str">
        <f>IF(
    ISERROR(PERCENTAGES!AE176),
    "",
    IF(
        ISNUMBER(PERCENTAGES!AE176),
        IF(
            PERCENTAGES!AE176 &lt; 0.6,
            "NotKnown",
            "Known"
        ),
        PERCENTAGES!AE176
    )
)</f>
        <v/>
      </c>
      <c r="AF176" t="str">
        <f>IF(
    ISERROR(PERCENTAGES!AF176),
    "",
    IF(
        ISNUMBER(PERCENTAGES!AF176),
        IF(
            PERCENTAGES!AF176 &lt; 0.6,
            "NotKnown",
            "Known"
        ),
        PERCENTAGES!AF176
    )
)</f>
        <v>NotKnown</v>
      </c>
      <c r="AG176" t="str">
        <f>IF(
    ISERROR(PERCENTAGES!AG176),
    "",
    IF(
        ISNUMBER(PERCENTAGES!AG176),
        IF(
            PERCENTAGES!AG176 &lt; 0.6,
            "NotKnown",
            "Known"
        ),
        PERCENTAGES!AG176
    )
)</f>
        <v>NotKnown</v>
      </c>
      <c r="AH176" t="str">
        <f>IF(
    ISERROR(PERCENTAGES!AH176),
    "",
    IF(
        ISNUMBER(PERCENTAGES!AH176),
        IF(
            PERCENTAGES!AH176 &lt; 0.6,
            "NotKnown",
            "Known"
        ),
        PERCENTAGES!AH176
    )
)</f>
        <v>NotKnown</v>
      </c>
      <c r="AI176" t="str">
        <f>IF(
    ISERROR(PERCENTAGES!AI176),
    "",
    IF(
        ISNUMBER(PERCENTAGES!AI176),
        IF(
            PERCENTAGES!AI176 &lt; 0.6,
            "NotKnown",
            "Known"
        ),
        PERCENTAGES!AI176
    )
)</f>
        <v>Known</v>
      </c>
      <c r="AJ176" t="str">
        <f>IF(
    ISERROR(PERCENTAGES!AJ176),
    "",
    IF(
        ISNUMBER(PERCENTAGES!AJ176),
        IF(
            PERCENTAGES!AJ176 &lt; 0.6,
            "NotKnown",
            "Known"
        ),
        PERCENTAGES!AJ176
    )
)</f>
        <v/>
      </c>
      <c r="AK176" t="str">
        <f>IF(
    ISERROR(PERCENTAGES!AK176),
    "",
    IF(
        ISNUMBER(PERCENTAGES!AK176),
        IF(
            PERCENTAGES!AK176 &lt; 0.6,
            "NotKnown",
            "Known"
        ),
        PERCENTAGES!AK176
    )
)</f>
        <v>NotKnown</v>
      </c>
      <c r="AL176" t="str">
        <f>IF(
    ISERROR(PERCENTAGES!AL176),
    "",
    IF(
        ISNUMBER(PERCENTAGES!AL176),
        IF(
            PERCENTAGES!AL176 &lt; 0.6,
            "NotKnown",
            "Known"
        ),
        PERCENTAGES!AL176
    )
)</f>
        <v>NotKnown</v>
      </c>
      <c r="AM176" t="str">
        <f>IF(
    ISERROR(PERCENTAGES!AM176),
    "",
    IF(
        ISNUMBER(PERCENTAGES!AM176),
        IF(
            PERCENTAGES!AM176 &lt; 0.6,
            "NotKnown",
            "Known"
        ),
        PERCENTAGES!AM176
    )
)</f>
        <v/>
      </c>
      <c r="AN176" t="str">
        <f>IF(
    ISERROR(PERCENTAGES!AN176),
    "",
    IF(
        ISNUMBER(PERCENTAGES!AN176),
        IF(
            PERCENTAGES!AN176 &lt; 0.6,
            "NotKnown",
            "Known"
        ),
        PERCENTAGES!AN176
    )
)</f>
        <v/>
      </c>
      <c r="AO176" t="str">
        <f>IF(
    ISERROR(PERCENTAGES!AO176),
    "",
    IF(
        ISNUMBER(PERCENTAGES!AO176),
        IF(
            PERCENTAGES!AO176 &lt; 0.6,
            "NotKnown",
            "Known"
        ),
        PERCENTAGES!AO176
    )
)</f>
        <v/>
      </c>
      <c r="AP176" t="str">
        <f>IF(
    ISERROR(PERCENTAGES!AP176),
    "",
    IF(
        ISNUMBER(PERCENTAGES!AP176),
        IF(
            PERCENTAGES!AP176 &lt; 0.6,
            "NotKnown",
            "Known"
        ),
        PERCENTAGES!AP176
    )
)</f>
        <v>NotKnown</v>
      </c>
      <c r="AQ176" t="str">
        <f>IF(
    ISERROR(PERCENTAGES!AQ176),
    "",
    IF(
        ISNUMBER(PERCENTAGES!AQ176),
        IF(
            PERCENTAGES!AQ176 &lt; 0.6,
            "NotKnown",
            "Known"
        ),
        PERCENTAGES!AQ176
    )
)</f>
        <v/>
      </c>
      <c r="AR176" t="str">
        <f>IF(
    ISERROR(PERCENTAGES!AR176),
    "",
    IF(
        ISNUMBER(PERCENTAGES!AR176),
        IF(
            PERCENTAGES!AR176 &lt; 0.6,
            "NotKnown",
            "Known"
        ),
        PERCENTAGES!AR176
    )
)</f>
        <v>NotKnown</v>
      </c>
      <c r="AS176" t="str">
        <f>IF(
    ISERROR(PERCENTAGES!AS176),
    "",
    IF(
        ISNUMBER(PERCENTAGES!AS176),
        IF(
            PERCENTAGES!AS176 &lt; 0.6,
            "NotKnown",
            "Known"
        ),
        PERCENTAGES!AS176
    )
)</f>
        <v>NotKnown</v>
      </c>
      <c r="AT176" t="str">
        <f>IF(
    ISERROR(PERCENTAGES!AT176),
    "",
    IF(
        ISNUMBER(PERCENTAGES!AT176),
        IF(
            PERCENTAGES!AT176 &lt; 0.6,
            "NotKnown",
            "Known"
        ),
        PERCENTAGES!AT176
    )
)</f>
        <v>NotKnown</v>
      </c>
    </row>
    <row r="177">
      <c r="A177" s="1" t="str">
        <f>IF(
    ISERROR(PERCENTAGES!A177),
    "",
    IF(
        ISNUMBER(PERCENTAGES!A177),
        IF(
            PERCENTAGES!A177 &lt; 0.6,
            "NotKnown",
            "Known"
        ),
        PERCENTAGES!A177
    )
)</f>
        <v>11A-3</v>
      </c>
      <c r="B177" t="str">
        <f>IF(
    ISERROR(PERCENTAGES!B177),
    "",
    IF(
        ISNUMBER(PERCENTAGES!B177),
        IF(
            PERCENTAGES!B177 &lt; 0.6,
            "NotKnown",
            "Known"
        ),
        PERCENTAGES!B177
    )
)</f>
        <v/>
      </c>
      <c r="C177" t="str">
        <f>IF(
    ISERROR(PERCENTAGES!C177),
    "",
    IF(
        ISNUMBER(PERCENTAGES!C177),
        IF(
            PERCENTAGES!C177 &lt; 0.6,
            "NotKnown",
            "Known"
        ),
        PERCENTAGES!C177
    )
)</f>
        <v>Known</v>
      </c>
      <c r="D177" t="str">
        <f>IF(
    ISERROR(PERCENTAGES!D177),
    "",
    IF(
        ISNUMBER(PERCENTAGES!D177),
        IF(
            PERCENTAGES!D177 &lt; 0.6,
            "NotKnown",
            "Known"
        ),
        PERCENTAGES!D177
    )
)</f>
        <v>Known</v>
      </c>
      <c r="E177" t="str">
        <f>IF(
    ISERROR(PERCENTAGES!E177),
    "",
    IF(
        ISNUMBER(PERCENTAGES!E177),
        IF(
            PERCENTAGES!E177 &lt; 0.6,
            "NotKnown",
            "Known"
        ),
        PERCENTAGES!E177
    )
)</f>
        <v>Known</v>
      </c>
      <c r="F177" t="str">
        <f>IF(
    ISERROR(PERCENTAGES!F177),
    "",
    IF(
        ISNUMBER(PERCENTAGES!F177),
        IF(
            PERCENTAGES!F177 &lt; 0.6,
            "NotKnown",
            "Known"
        ),
        PERCENTAGES!F177
    )
)</f>
        <v>Known</v>
      </c>
      <c r="G177" t="str">
        <f>IF(
    ISERROR(PERCENTAGES!G177),
    "",
    IF(
        ISNUMBER(PERCENTAGES!G177),
        IF(
            PERCENTAGES!G177 &lt; 0.6,
            "NotKnown",
            "Known"
        ),
        PERCENTAGES!G177
    )
)</f>
        <v>Known</v>
      </c>
      <c r="H177" t="str">
        <f>IF(
    ISERROR(PERCENTAGES!H177),
    "",
    IF(
        ISNUMBER(PERCENTAGES!H177),
        IF(
            PERCENTAGES!H177 &lt; 0.6,
            "NotKnown",
            "Known"
        ),
        PERCENTAGES!H177
    )
)</f>
        <v>Known</v>
      </c>
      <c r="I177" t="str">
        <f>IF(
    ISERROR(PERCENTAGES!I177),
    "",
    IF(
        ISNUMBER(PERCENTAGES!I177),
        IF(
            PERCENTAGES!I177 &lt; 0.6,
            "NotKnown",
            "Known"
        ),
        PERCENTAGES!I177
    )
)</f>
        <v>Known</v>
      </c>
      <c r="J177" t="str">
        <f>IF(
    ISERROR(PERCENTAGES!J177),
    "",
    IF(
        ISNUMBER(PERCENTAGES!J177),
        IF(
            PERCENTAGES!J177 &lt; 0.6,
            "NotKnown",
            "Known"
        ),
        PERCENTAGES!J177
    )
)</f>
        <v>Known</v>
      </c>
      <c r="K177" t="str">
        <f>IF(
    ISERROR(PERCENTAGES!K177),
    "",
    IF(
        ISNUMBER(PERCENTAGES!K177),
        IF(
            PERCENTAGES!K177 &lt; 0.6,
            "NotKnown",
            "Known"
        ),
        PERCENTAGES!K177
    )
)</f>
        <v>Known</v>
      </c>
      <c r="L177" t="str">
        <f>IF(
    ISERROR(PERCENTAGES!L177),
    "",
    IF(
        ISNUMBER(PERCENTAGES!L177),
        IF(
            PERCENTAGES!L177 &lt; 0.6,
            "NotKnown",
            "Known"
        ),
        PERCENTAGES!L177
    )
)</f>
        <v>Known</v>
      </c>
      <c r="M177" t="str">
        <f>IF(
    ISERROR(PERCENTAGES!M177),
    "",
    IF(
        ISNUMBER(PERCENTAGES!M177),
        IF(
            PERCENTAGES!M177 &lt; 0.6,
            "NotKnown",
            "Known"
        ),
        PERCENTAGES!M177
    )
)</f>
        <v>Known</v>
      </c>
      <c r="N177" t="str">
        <f>IF(
    ISERROR(PERCENTAGES!N177),
    "",
    IF(
        ISNUMBER(PERCENTAGES!N177),
        IF(
            PERCENTAGES!N177 &lt; 0.6,
            "NotKnown",
            "Known"
        ),
        PERCENTAGES!N177
    )
)</f>
        <v>Known</v>
      </c>
      <c r="O177" t="str">
        <f>IF(
    ISERROR(PERCENTAGES!O177),
    "",
    IF(
        ISNUMBER(PERCENTAGES!O177),
        IF(
            PERCENTAGES!O177 &lt; 0.6,
            "NotKnown",
            "Known"
        ),
        PERCENTAGES!O177
    )
)</f>
        <v>Known</v>
      </c>
      <c r="P177" t="str">
        <f>IF(
    ISERROR(PERCENTAGES!P177),
    "",
    IF(
        ISNUMBER(PERCENTAGES!P177),
        IF(
            PERCENTAGES!P177 &lt; 0.6,
            "NotKnown",
            "Known"
        ),
        PERCENTAGES!P177
    )
)</f>
        <v/>
      </c>
      <c r="Q177" t="str">
        <f>IF(
    ISERROR(PERCENTAGES!Q177),
    "",
    IF(
        ISNUMBER(PERCENTAGES!Q177),
        IF(
            PERCENTAGES!Q177 &lt; 0.6,
            "NotKnown",
            "Known"
        ),
        PERCENTAGES!Q177
    )
)</f>
        <v/>
      </c>
      <c r="R177" t="str">
        <f>IF(
    ISERROR(PERCENTAGES!R177),
    "",
    IF(
        ISNUMBER(PERCENTAGES!R177),
        IF(
            PERCENTAGES!R177 &lt; 0.6,
            "NotKnown",
            "Known"
        ),
        PERCENTAGES!R177
    )
)</f>
        <v>Known</v>
      </c>
      <c r="S177" t="str">
        <f>IF(
    ISERROR(PERCENTAGES!S177),
    "",
    IF(
        ISNUMBER(PERCENTAGES!S177),
        IF(
            PERCENTAGES!S177 &lt; 0.6,
            "NotKnown",
            "Known"
        ),
        PERCENTAGES!S177
    )
)</f>
        <v>Known</v>
      </c>
      <c r="T177" t="str">
        <f>IF(
    ISERROR(PERCENTAGES!T177),
    "",
    IF(
        ISNUMBER(PERCENTAGES!T177),
        IF(
            PERCENTAGES!T177 &lt; 0.6,
            "NotKnown",
            "Known"
        ),
        PERCENTAGES!T177
    )
)</f>
        <v>Known</v>
      </c>
      <c r="U177" t="str">
        <f>IF(
    ISERROR(PERCENTAGES!U177),
    "",
    IF(
        ISNUMBER(PERCENTAGES!U177),
        IF(
            PERCENTAGES!U177 &lt; 0.6,
            "NotKnown",
            "Known"
        ),
        PERCENTAGES!U177
    )
)</f>
        <v>Known</v>
      </c>
      <c r="V177" t="str">
        <f>IF(
    ISERROR(PERCENTAGES!V177),
    "",
    IF(
        ISNUMBER(PERCENTAGES!V177),
        IF(
            PERCENTAGES!V177 &lt; 0.6,
            "NotKnown",
            "Known"
        ),
        PERCENTAGES!V177
    )
)</f>
        <v>Known</v>
      </c>
      <c r="W177" t="str">
        <f>IF(
    ISERROR(PERCENTAGES!W177),
    "",
    IF(
        ISNUMBER(PERCENTAGES!W177),
        IF(
            PERCENTAGES!W177 &lt; 0.6,
            "NotKnown",
            "Known"
        ),
        PERCENTAGES!W177
    )
)</f>
        <v>Known</v>
      </c>
      <c r="X177" t="str">
        <f>IF(
    ISERROR(PERCENTAGES!X177),
    "",
    IF(
        ISNUMBER(PERCENTAGES!X177),
        IF(
            PERCENTAGES!X177 &lt; 0.6,
            "NotKnown",
            "Known"
        ),
        PERCENTAGES!X177
    )
)</f>
        <v>Known</v>
      </c>
      <c r="Y177" t="str">
        <f>IF(
    ISERROR(PERCENTAGES!Y177),
    "",
    IF(
        ISNUMBER(PERCENTAGES!Y177),
        IF(
            PERCENTAGES!Y177 &lt; 0.6,
            "NotKnown",
            "Known"
        ),
        PERCENTAGES!Y177
    )
)</f>
        <v>Known</v>
      </c>
      <c r="Z177" t="str">
        <f>IF(
    ISERROR(PERCENTAGES!Z177),
    "",
    IF(
        ISNUMBER(PERCENTAGES!Z177),
        IF(
            PERCENTAGES!Z177 &lt; 0.6,
            "NotKnown",
            "Known"
        ),
        PERCENTAGES!Z177
    )
)</f>
        <v>Known</v>
      </c>
      <c r="AA177" t="str">
        <f>IF(
    ISERROR(PERCENTAGES!AA177),
    "",
    IF(
        ISNUMBER(PERCENTAGES!AA177),
        IF(
            PERCENTAGES!AA177 &lt; 0.6,
            "NotKnown",
            "Known"
        ),
        PERCENTAGES!AA177
    )
)</f>
        <v>Known</v>
      </c>
      <c r="AB177" t="str">
        <f>IF(
    ISERROR(PERCENTAGES!AB177),
    "",
    IF(
        ISNUMBER(PERCENTAGES!AB177),
        IF(
            PERCENTAGES!AB177 &lt; 0.6,
            "NotKnown",
            "Known"
        ),
        PERCENTAGES!AB177
    )
)</f>
        <v>Known</v>
      </c>
      <c r="AC177" t="str">
        <f>IF(
    ISERROR(PERCENTAGES!AC177),
    "",
    IF(
        ISNUMBER(PERCENTAGES!AC177),
        IF(
            PERCENTAGES!AC177 &lt; 0.6,
            "NotKnown",
            "Known"
        ),
        PERCENTAGES!AC177
    )
)</f>
        <v>Known</v>
      </c>
      <c r="AD177" t="str">
        <f>IF(
    ISERROR(PERCENTAGES!AD177),
    "",
    IF(
        ISNUMBER(PERCENTAGES!AD177),
        IF(
            PERCENTAGES!AD177 &lt; 0.6,
            "NotKnown",
            "Known"
        ),
        PERCENTAGES!AD177
    )
)</f>
        <v/>
      </c>
      <c r="AE177" t="str">
        <f>IF(
    ISERROR(PERCENTAGES!AE177),
    "",
    IF(
        ISNUMBER(PERCENTAGES!AE177),
        IF(
            PERCENTAGES!AE177 &lt; 0.6,
            "NotKnown",
            "Known"
        ),
        PERCENTAGES!AE177
    )
)</f>
        <v/>
      </c>
      <c r="AF177" t="str">
        <f>IF(
    ISERROR(PERCENTAGES!AF177),
    "",
    IF(
        ISNUMBER(PERCENTAGES!AF177),
        IF(
            PERCENTAGES!AF177 &lt; 0.6,
            "NotKnown",
            "Known"
        ),
        PERCENTAGES!AF177
    )
)</f>
        <v>NotKnown</v>
      </c>
      <c r="AG177" t="str">
        <f>IF(
    ISERROR(PERCENTAGES!AG177),
    "",
    IF(
        ISNUMBER(PERCENTAGES!AG177),
        IF(
            PERCENTAGES!AG177 &lt; 0.6,
            "NotKnown",
            "Known"
        ),
        PERCENTAGES!AG177
    )
)</f>
        <v>Known</v>
      </c>
      <c r="AH177" t="str">
        <f>IF(
    ISERROR(PERCENTAGES!AH177),
    "",
    IF(
        ISNUMBER(PERCENTAGES!AH177),
        IF(
            PERCENTAGES!AH177 &lt; 0.6,
            "NotKnown",
            "Known"
        ),
        PERCENTAGES!AH177
    )
)</f>
        <v>NotKnown</v>
      </c>
      <c r="AI177" t="str">
        <f>IF(
    ISERROR(PERCENTAGES!AI177),
    "",
    IF(
        ISNUMBER(PERCENTAGES!AI177),
        IF(
            PERCENTAGES!AI177 &lt; 0.6,
            "NotKnown",
            "Known"
        ),
        PERCENTAGES!AI177
    )
)</f>
        <v>NotKnown</v>
      </c>
      <c r="AJ177" t="str">
        <f>IF(
    ISERROR(PERCENTAGES!AJ177),
    "",
    IF(
        ISNUMBER(PERCENTAGES!AJ177),
        IF(
            PERCENTAGES!AJ177 &lt; 0.6,
            "NotKnown",
            "Known"
        ),
        PERCENTAGES!AJ177
    )
)</f>
        <v/>
      </c>
      <c r="AK177" t="str">
        <f>IF(
    ISERROR(PERCENTAGES!AK177),
    "",
    IF(
        ISNUMBER(PERCENTAGES!AK177),
        IF(
            PERCENTAGES!AK177 &lt; 0.6,
            "NotKnown",
            "Known"
        ),
        PERCENTAGES!AK177
    )
)</f>
        <v>Known</v>
      </c>
      <c r="AL177" t="str">
        <f>IF(
    ISERROR(PERCENTAGES!AL177),
    "",
    IF(
        ISNUMBER(PERCENTAGES!AL177),
        IF(
            PERCENTAGES!AL177 &lt; 0.6,
            "NotKnown",
            "Known"
        ),
        PERCENTAGES!AL177
    )
)</f>
        <v>NotKnown</v>
      </c>
      <c r="AM177" t="str">
        <f>IF(
    ISERROR(PERCENTAGES!AM177),
    "",
    IF(
        ISNUMBER(PERCENTAGES!AM177),
        IF(
            PERCENTAGES!AM177 &lt; 0.6,
            "NotKnown",
            "Known"
        ),
        PERCENTAGES!AM177
    )
)</f>
        <v/>
      </c>
      <c r="AN177" t="str">
        <f>IF(
    ISERROR(PERCENTAGES!AN177),
    "",
    IF(
        ISNUMBER(PERCENTAGES!AN177),
        IF(
            PERCENTAGES!AN177 &lt; 0.6,
            "NotKnown",
            "Known"
        ),
        PERCENTAGES!AN177
    )
)</f>
        <v/>
      </c>
      <c r="AO177" t="str">
        <f>IF(
    ISERROR(PERCENTAGES!AO177),
    "",
    IF(
        ISNUMBER(PERCENTAGES!AO177),
        IF(
            PERCENTAGES!AO177 &lt; 0.6,
            "NotKnown",
            "Known"
        ),
        PERCENTAGES!AO177
    )
)</f>
        <v/>
      </c>
      <c r="AP177" t="str">
        <f>IF(
    ISERROR(PERCENTAGES!AP177),
    "",
    IF(
        ISNUMBER(PERCENTAGES!AP177),
        IF(
            PERCENTAGES!AP177 &lt; 0.6,
            "NotKnown",
            "Known"
        ),
        PERCENTAGES!AP177
    )
)</f>
        <v>Known</v>
      </c>
      <c r="AQ177" t="str">
        <f>IF(
    ISERROR(PERCENTAGES!AQ177),
    "",
    IF(
        ISNUMBER(PERCENTAGES!AQ177),
        IF(
            PERCENTAGES!AQ177 &lt; 0.6,
            "NotKnown",
            "Known"
        ),
        PERCENTAGES!AQ177
    )
)</f>
        <v/>
      </c>
      <c r="AR177" t="str">
        <f>IF(
    ISERROR(PERCENTAGES!AR177),
    "",
    IF(
        ISNUMBER(PERCENTAGES!AR177),
        IF(
            PERCENTAGES!AR177 &lt; 0.6,
            "NotKnown",
            "Known"
        ),
        PERCENTAGES!AR177
    )
)</f>
        <v>Known</v>
      </c>
      <c r="AS177" t="str">
        <f>IF(
    ISERROR(PERCENTAGES!AS177),
    "",
    IF(
        ISNUMBER(PERCENTAGES!AS177),
        IF(
            PERCENTAGES!AS177 &lt; 0.6,
            "NotKnown",
            "Known"
        ),
        PERCENTAGES!AS177
    )
)</f>
        <v>Known</v>
      </c>
      <c r="AT177" t="str">
        <f>IF(
    ISERROR(PERCENTAGES!AT177),
    "",
    IF(
        ISNUMBER(PERCENTAGES!AT177),
        IF(
            PERCENTAGES!AT177 &lt; 0.6,
            "NotKnown",
            "Known"
        ),
        PERCENTAGES!AT177
    )
)</f>
        <v>Known</v>
      </c>
    </row>
    <row r="178">
      <c r="A178" s="1" t="str">
        <f>IF(
    ISERROR(PERCENTAGES!A178),
    "",
    IF(
        ISNUMBER(PERCENTAGES!A178),
        IF(
            PERCENTAGES!A178 &lt; 0.6,
            "NotKnown",
            "Known"
        ),
        PERCENTAGES!A178
    )
)</f>
        <v>11A-4</v>
      </c>
      <c r="B178" t="str">
        <f>IF(
    ISERROR(PERCENTAGES!B178),
    "",
    IF(
        ISNUMBER(PERCENTAGES!B178),
        IF(
            PERCENTAGES!B178 &lt; 0.6,
            "NotKnown",
            "Known"
        ),
        PERCENTAGES!B178
    )
)</f>
        <v/>
      </c>
      <c r="C178" t="str">
        <f>IF(
    ISERROR(PERCENTAGES!C178),
    "",
    IF(
        ISNUMBER(PERCENTAGES!C178),
        IF(
            PERCENTAGES!C178 &lt; 0.6,
            "NotKnown",
            "Known"
        ),
        PERCENTAGES!C178
    )
)</f>
        <v>Known</v>
      </c>
      <c r="D178" t="str">
        <f>IF(
    ISERROR(PERCENTAGES!D178),
    "",
    IF(
        ISNUMBER(PERCENTAGES!D178),
        IF(
            PERCENTAGES!D178 &lt; 0.6,
            "NotKnown",
            "Known"
        ),
        PERCENTAGES!D178
    )
)</f>
        <v>NotKnown</v>
      </c>
      <c r="E178" t="str">
        <f>IF(
    ISERROR(PERCENTAGES!E178),
    "",
    IF(
        ISNUMBER(PERCENTAGES!E178),
        IF(
            PERCENTAGES!E178 &lt; 0.6,
            "NotKnown",
            "Known"
        ),
        PERCENTAGES!E178
    )
)</f>
        <v>NotKnown</v>
      </c>
      <c r="F178" t="str">
        <f>IF(
    ISERROR(PERCENTAGES!F178),
    "",
    IF(
        ISNUMBER(PERCENTAGES!F178),
        IF(
            PERCENTAGES!F178 &lt; 0.6,
            "NotKnown",
            "Known"
        ),
        PERCENTAGES!F178
    )
)</f>
        <v>Known</v>
      </c>
      <c r="G178" t="str">
        <f>IF(
    ISERROR(PERCENTAGES!G178),
    "",
    IF(
        ISNUMBER(PERCENTAGES!G178),
        IF(
            PERCENTAGES!G178 &lt; 0.6,
            "NotKnown",
            "Known"
        ),
        PERCENTAGES!G178
    )
)</f>
        <v>NotKnown</v>
      </c>
      <c r="H178" t="str">
        <f>IF(
    ISERROR(PERCENTAGES!H178),
    "",
    IF(
        ISNUMBER(PERCENTAGES!H178),
        IF(
            PERCENTAGES!H178 &lt; 0.6,
            "NotKnown",
            "Known"
        ),
        PERCENTAGES!H178
    )
)</f>
        <v>NotKnown</v>
      </c>
      <c r="I178" t="str">
        <f>IF(
    ISERROR(PERCENTAGES!I178),
    "",
    IF(
        ISNUMBER(PERCENTAGES!I178),
        IF(
            PERCENTAGES!I178 &lt; 0.6,
            "NotKnown",
            "Known"
        ),
        PERCENTAGES!I178
    )
)</f>
        <v>Known</v>
      </c>
      <c r="J178" t="str">
        <f>IF(
    ISERROR(PERCENTAGES!J178),
    "",
    IF(
        ISNUMBER(PERCENTAGES!J178),
        IF(
            PERCENTAGES!J178 &lt; 0.6,
            "NotKnown",
            "Known"
        ),
        PERCENTAGES!J178
    )
)</f>
        <v>Known</v>
      </c>
      <c r="K178" t="str">
        <f>IF(
    ISERROR(PERCENTAGES!K178),
    "",
    IF(
        ISNUMBER(PERCENTAGES!K178),
        IF(
            PERCENTAGES!K178 &lt; 0.6,
            "NotKnown",
            "Known"
        ),
        PERCENTAGES!K178
    )
)</f>
        <v>Known</v>
      </c>
      <c r="L178" t="str">
        <f>IF(
    ISERROR(PERCENTAGES!L178),
    "",
    IF(
        ISNUMBER(PERCENTAGES!L178),
        IF(
            PERCENTAGES!L178 &lt; 0.6,
            "NotKnown",
            "Known"
        ),
        PERCENTAGES!L178
    )
)</f>
        <v>Known</v>
      </c>
      <c r="M178" t="str">
        <f>IF(
    ISERROR(PERCENTAGES!M178),
    "",
    IF(
        ISNUMBER(PERCENTAGES!M178),
        IF(
            PERCENTAGES!M178 &lt; 0.6,
            "NotKnown",
            "Known"
        ),
        PERCENTAGES!M178
    )
)</f>
        <v>NotKnown</v>
      </c>
      <c r="N178" t="str">
        <f>IF(
    ISERROR(PERCENTAGES!N178),
    "",
    IF(
        ISNUMBER(PERCENTAGES!N178),
        IF(
            PERCENTAGES!N178 &lt; 0.6,
            "NotKnown",
            "Known"
        ),
        PERCENTAGES!N178
    )
)</f>
        <v>NotKnown</v>
      </c>
      <c r="O178" t="str">
        <f>IF(
    ISERROR(PERCENTAGES!O178),
    "",
    IF(
        ISNUMBER(PERCENTAGES!O178),
        IF(
            PERCENTAGES!O178 &lt; 0.6,
            "NotKnown",
            "Known"
        ),
        PERCENTAGES!O178
    )
)</f>
        <v>NotKnown</v>
      </c>
      <c r="P178" t="str">
        <f>IF(
    ISERROR(PERCENTAGES!P178),
    "",
    IF(
        ISNUMBER(PERCENTAGES!P178),
        IF(
            PERCENTAGES!P178 &lt; 0.6,
            "NotKnown",
            "Known"
        ),
        PERCENTAGES!P178
    )
)</f>
        <v/>
      </c>
      <c r="Q178" t="str">
        <f>IF(
    ISERROR(PERCENTAGES!Q178),
    "",
    IF(
        ISNUMBER(PERCENTAGES!Q178),
        IF(
            PERCENTAGES!Q178 &lt; 0.6,
            "NotKnown",
            "Known"
        ),
        PERCENTAGES!Q178
    )
)</f>
        <v/>
      </c>
      <c r="R178" t="str">
        <f>IF(
    ISERROR(PERCENTAGES!R178),
    "",
    IF(
        ISNUMBER(PERCENTAGES!R178),
        IF(
            PERCENTAGES!R178 &lt; 0.6,
            "NotKnown",
            "Known"
        ),
        PERCENTAGES!R178
    )
)</f>
        <v>Known</v>
      </c>
      <c r="S178" t="str">
        <f>IF(
    ISERROR(PERCENTAGES!S178),
    "",
    IF(
        ISNUMBER(PERCENTAGES!S178),
        IF(
            PERCENTAGES!S178 &lt; 0.6,
            "NotKnown",
            "Known"
        ),
        PERCENTAGES!S178
    )
)</f>
        <v>Known</v>
      </c>
      <c r="T178" t="str">
        <f>IF(
    ISERROR(PERCENTAGES!T178),
    "",
    IF(
        ISNUMBER(PERCENTAGES!T178),
        IF(
            PERCENTAGES!T178 &lt; 0.6,
            "NotKnown",
            "Known"
        ),
        PERCENTAGES!T178
    )
)</f>
        <v>NotKnown</v>
      </c>
      <c r="U178" t="str">
        <f>IF(
    ISERROR(PERCENTAGES!U178),
    "",
    IF(
        ISNUMBER(PERCENTAGES!U178),
        IF(
            PERCENTAGES!U178 &lt; 0.6,
            "NotKnown",
            "Known"
        ),
        PERCENTAGES!U178
    )
)</f>
        <v>Known</v>
      </c>
      <c r="V178" t="str">
        <f>IF(
    ISERROR(PERCENTAGES!V178),
    "",
    IF(
        ISNUMBER(PERCENTAGES!V178),
        IF(
            PERCENTAGES!V178 &lt; 0.6,
            "NotKnown",
            "Known"
        ),
        PERCENTAGES!V178
    )
)</f>
        <v>Known</v>
      </c>
      <c r="W178" t="str">
        <f>IF(
    ISERROR(PERCENTAGES!W178),
    "",
    IF(
        ISNUMBER(PERCENTAGES!W178),
        IF(
            PERCENTAGES!W178 &lt; 0.6,
            "NotKnown",
            "Known"
        ),
        PERCENTAGES!W178
    )
)</f>
        <v>NotKnown</v>
      </c>
      <c r="X178" t="str">
        <f>IF(
    ISERROR(PERCENTAGES!X178),
    "",
    IF(
        ISNUMBER(PERCENTAGES!X178),
        IF(
            PERCENTAGES!X178 &lt; 0.6,
            "NotKnown",
            "Known"
        ),
        PERCENTAGES!X178
    )
)</f>
        <v>NotKnown</v>
      </c>
      <c r="Y178" t="str">
        <f>IF(
    ISERROR(PERCENTAGES!Y178),
    "",
    IF(
        ISNUMBER(PERCENTAGES!Y178),
        IF(
            PERCENTAGES!Y178 &lt; 0.6,
            "NotKnown",
            "Known"
        ),
        PERCENTAGES!Y178
    )
)</f>
        <v>Known</v>
      </c>
      <c r="Z178" t="str">
        <f>IF(
    ISERROR(PERCENTAGES!Z178),
    "",
    IF(
        ISNUMBER(PERCENTAGES!Z178),
        IF(
            PERCENTAGES!Z178 &lt; 0.6,
            "NotKnown",
            "Known"
        ),
        PERCENTAGES!Z178
    )
)</f>
        <v>NotKnown</v>
      </c>
      <c r="AA178" t="str">
        <f>IF(
    ISERROR(PERCENTAGES!AA178),
    "",
    IF(
        ISNUMBER(PERCENTAGES!AA178),
        IF(
            PERCENTAGES!AA178 &lt; 0.6,
            "NotKnown",
            "Known"
        ),
        PERCENTAGES!AA178
    )
)</f>
        <v>Known</v>
      </c>
      <c r="AB178" t="str">
        <f>IF(
    ISERROR(PERCENTAGES!AB178),
    "",
    IF(
        ISNUMBER(PERCENTAGES!AB178),
        IF(
            PERCENTAGES!AB178 &lt; 0.6,
            "NotKnown",
            "Known"
        ),
        PERCENTAGES!AB178
    )
)</f>
        <v>NotKnown</v>
      </c>
      <c r="AC178" t="str">
        <f>IF(
    ISERROR(PERCENTAGES!AC178),
    "",
    IF(
        ISNUMBER(PERCENTAGES!AC178),
        IF(
            PERCENTAGES!AC178 &lt; 0.6,
            "NotKnown",
            "Known"
        ),
        PERCENTAGES!AC178
    )
)</f>
        <v>Known</v>
      </c>
      <c r="AD178" t="str">
        <f>IF(
    ISERROR(PERCENTAGES!AD178),
    "",
    IF(
        ISNUMBER(PERCENTAGES!AD178),
        IF(
            PERCENTAGES!AD178 &lt; 0.6,
            "NotKnown",
            "Known"
        ),
        PERCENTAGES!AD178
    )
)</f>
        <v/>
      </c>
      <c r="AE178" t="str">
        <f>IF(
    ISERROR(PERCENTAGES!AE178),
    "",
    IF(
        ISNUMBER(PERCENTAGES!AE178),
        IF(
            PERCENTAGES!AE178 &lt; 0.6,
            "NotKnown",
            "Known"
        ),
        PERCENTAGES!AE178
    )
)</f>
        <v/>
      </c>
      <c r="AF178" t="str">
        <f>IF(
    ISERROR(PERCENTAGES!AF178),
    "",
    IF(
        ISNUMBER(PERCENTAGES!AF178),
        IF(
            PERCENTAGES!AF178 &lt; 0.6,
            "NotKnown",
            "Known"
        ),
        PERCENTAGES!AF178
    )
)</f>
        <v>NotKnown</v>
      </c>
      <c r="AG178" t="str">
        <f>IF(
    ISERROR(PERCENTAGES!AG178),
    "",
    IF(
        ISNUMBER(PERCENTAGES!AG178),
        IF(
            PERCENTAGES!AG178 &lt; 0.6,
            "NotKnown",
            "Known"
        ),
        PERCENTAGES!AG178
    )
)</f>
        <v>NotKnown</v>
      </c>
      <c r="AH178" t="str">
        <f>IF(
    ISERROR(PERCENTAGES!AH178),
    "",
    IF(
        ISNUMBER(PERCENTAGES!AH178),
        IF(
            PERCENTAGES!AH178 &lt; 0.6,
            "NotKnown",
            "Known"
        ),
        PERCENTAGES!AH178
    )
)</f>
        <v>NotKnown</v>
      </c>
      <c r="AI178" t="str">
        <f>IF(
    ISERROR(PERCENTAGES!AI178),
    "",
    IF(
        ISNUMBER(PERCENTAGES!AI178),
        IF(
            PERCENTAGES!AI178 &lt; 0.6,
            "NotKnown",
            "Known"
        ),
        PERCENTAGES!AI178
    )
)</f>
        <v>NotKnown</v>
      </c>
      <c r="AJ178" t="str">
        <f>IF(
    ISERROR(PERCENTAGES!AJ178),
    "",
    IF(
        ISNUMBER(PERCENTAGES!AJ178),
        IF(
            PERCENTAGES!AJ178 &lt; 0.6,
            "NotKnown",
            "Known"
        ),
        PERCENTAGES!AJ178
    )
)</f>
        <v/>
      </c>
      <c r="AK178" t="str">
        <f>IF(
    ISERROR(PERCENTAGES!AK178),
    "",
    IF(
        ISNUMBER(PERCENTAGES!AK178),
        IF(
            PERCENTAGES!AK178 &lt; 0.6,
            "NotKnown",
            "Known"
        ),
        PERCENTAGES!AK178
    )
)</f>
        <v>Known</v>
      </c>
      <c r="AL178" t="str">
        <f>IF(
    ISERROR(PERCENTAGES!AL178),
    "",
    IF(
        ISNUMBER(PERCENTAGES!AL178),
        IF(
            PERCENTAGES!AL178 &lt; 0.6,
            "NotKnown",
            "Known"
        ),
        PERCENTAGES!AL178
    )
)</f>
        <v>NotKnown</v>
      </c>
      <c r="AM178" t="str">
        <f>IF(
    ISERROR(PERCENTAGES!AM178),
    "",
    IF(
        ISNUMBER(PERCENTAGES!AM178),
        IF(
            PERCENTAGES!AM178 &lt; 0.6,
            "NotKnown",
            "Known"
        ),
        PERCENTAGES!AM178
    )
)</f>
        <v/>
      </c>
      <c r="AN178" t="str">
        <f>IF(
    ISERROR(PERCENTAGES!AN178),
    "",
    IF(
        ISNUMBER(PERCENTAGES!AN178),
        IF(
            PERCENTAGES!AN178 &lt; 0.6,
            "NotKnown",
            "Known"
        ),
        PERCENTAGES!AN178
    )
)</f>
        <v/>
      </c>
      <c r="AO178" t="str">
        <f>IF(
    ISERROR(PERCENTAGES!AO178),
    "",
    IF(
        ISNUMBER(PERCENTAGES!AO178),
        IF(
            PERCENTAGES!AO178 &lt; 0.6,
            "NotKnown",
            "Known"
        ),
        PERCENTAGES!AO178
    )
)</f>
        <v/>
      </c>
      <c r="AP178" t="str">
        <f>IF(
    ISERROR(PERCENTAGES!AP178),
    "",
    IF(
        ISNUMBER(PERCENTAGES!AP178),
        IF(
            PERCENTAGES!AP178 &lt; 0.6,
            "NotKnown",
            "Known"
        ),
        PERCENTAGES!AP178
    )
)</f>
        <v>NotKnown</v>
      </c>
      <c r="AQ178" t="str">
        <f>IF(
    ISERROR(PERCENTAGES!AQ178),
    "",
    IF(
        ISNUMBER(PERCENTAGES!AQ178),
        IF(
            PERCENTAGES!AQ178 &lt; 0.6,
            "NotKnown",
            "Known"
        ),
        PERCENTAGES!AQ178
    )
)</f>
        <v/>
      </c>
      <c r="AR178" t="str">
        <f>IF(
    ISERROR(PERCENTAGES!AR178),
    "",
    IF(
        ISNUMBER(PERCENTAGES!AR178),
        IF(
            PERCENTAGES!AR178 &lt; 0.6,
            "NotKnown",
            "Known"
        ),
        PERCENTAGES!AR178
    )
)</f>
        <v>Known</v>
      </c>
      <c r="AS178" t="str">
        <f>IF(
    ISERROR(PERCENTAGES!AS178),
    "",
    IF(
        ISNUMBER(PERCENTAGES!AS178),
        IF(
            PERCENTAGES!AS178 &lt; 0.6,
            "NotKnown",
            "Known"
        ),
        PERCENTAGES!AS178
    )
)</f>
        <v>Known</v>
      </c>
      <c r="AT178" t="str">
        <f>IF(
    ISERROR(PERCENTAGES!AT178),
    "",
    IF(
        ISNUMBER(PERCENTAGES!AT178),
        IF(
            PERCENTAGES!AT178 &lt; 0.6,
            "NotKnown",
            "Known"
        ),
        PERCENTAGES!AT178
    )
)</f>
        <v>NotKnown</v>
      </c>
    </row>
    <row r="179">
      <c r="A179" s="1" t="str">
        <f>IF(
    ISERROR(PERCENTAGES!A179),
    "",
    IF(
        ISNUMBER(PERCENTAGES!A179),
        IF(
            PERCENTAGES!A179 &lt; 0.6,
            "NotKnown",
            "Known"
        ),
        PERCENTAGES!A179
    )
)</f>
        <v>11A-5</v>
      </c>
      <c r="B179" t="str">
        <f>IF(
    ISERROR(PERCENTAGES!B179),
    "",
    IF(
        ISNUMBER(PERCENTAGES!B179),
        IF(
            PERCENTAGES!B179 &lt; 0.6,
            "NotKnown",
            "Known"
        ),
        PERCENTAGES!B179
    )
)</f>
        <v/>
      </c>
      <c r="C179" t="str">
        <f>IF(
    ISERROR(PERCENTAGES!C179),
    "",
    IF(
        ISNUMBER(PERCENTAGES!C179),
        IF(
            PERCENTAGES!C179 &lt; 0.6,
            "NotKnown",
            "Known"
        ),
        PERCENTAGES!C179
    )
)</f>
        <v>Known</v>
      </c>
      <c r="D179" t="str">
        <f>IF(
    ISERROR(PERCENTAGES!D179),
    "",
    IF(
        ISNUMBER(PERCENTAGES!D179),
        IF(
            PERCENTAGES!D179 &lt; 0.6,
            "NotKnown",
            "Known"
        ),
        PERCENTAGES!D179
    )
)</f>
        <v>Known</v>
      </c>
      <c r="E179" t="str">
        <f>IF(
    ISERROR(PERCENTAGES!E179),
    "",
    IF(
        ISNUMBER(PERCENTAGES!E179),
        IF(
            PERCENTAGES!E179 &lt; 0.6,
            "NotKnown",
            "Known"
        ),
        PERCENTAGES!E179
    )
)</f>
        <v>Known</v>
      </c>
      <c r="F179" t="str">
        <f>IF(
    ISERROR(PERCENTAGES!F179),
    "",
    IF(
        ISNUMBER(PERCENTAGES!F179),
        IF(
            PERCENTAGES!F179 &lt; 0.6,
            "NotKnown",
            "Known"
        ),
        PERCENTAGES!F179
    )
)</f>
        <v>Known</v>
      </c>
      <c r="G179" t="str">
        <f>IF(
    ISERROR(PERCENTAGES!G179),
    "",
    IF(
        ISNUMBER(PERCENTAGES!G179),
        IF(
            PERCENTAGES!G179 &lt; 0.6,
            "NotKnown",
            "Known"
        ),
        PERCENTAGES!G179
    )
)</f>
        <v>Known</v>
      </c>
      <c r="H179" t="str">
        <f>IF(
    ISERROR(PERCENTAGES!H179),
    "",
    IF(
        ISNUMBER(PERCENTAGES!H179),
        IF(
            PERCENTAGES!H179 &lt; 0.6,
            "NotKnown",
            "Known"
        ),
        PERCENTAGES!H179
    )
)</f>
        <v>Known</v>
      </c>
      <c r="I179" t="str">
        <f>IF(
    ISERROR(PERCENTAGES!I179),
    "",
    IF(
        ISNUMBER(PERCENTAGES!I179),
        IF(
            PERCENTAGES!I179 &lt; 0.6,
            "NotKnown",
            "Known"
        ),
        PERCENTAGES!I179
    )
)</f>
        <v>Known</v>
      </c>
      <c r="J179" t="str">
        <f>IF(
    ISERROR(PERCENTAGES!J179),
    "",
    IF(
        ISNUMBER(PERCENTAGES!J179),
        IF(
            PERCENTAGES!J179 &lt; 0.6,
            "NotKnown",
            "Known"
        ),
        PERCENTAGES!J179
    )
)</f>
        <v>NotKnown</v>
      </c>
      <c r="K179" t="str">
        <f>IF(
    ISERROR(PERCENTAGES!K179),
    "",
    IF(
        ISNUMBER(PERCENTAGES!K179),
        IF(
            PERCENTAGES!K179 &lt; 0.6,
            "NotKnown",
            "Known"
        ),
        PERCENTAGES!K179
    )
)</f>
        <v>NotKnown</v>
      </c>
      <c r="L179" t="str">
        <f>IF(
    ISERROR(PERCENTAGES!L179),
    "",
    IF(
        ISNUMBER(PERCENTAGES!L179),
        IF(
            PERCENTAGES!L179 &lt; 0.6,
            "NotKnown",
            "Known"
        ),
        PERCENTAGES!L179
    )
)</f>
        <v>Known</v>
      </c>
      <c r="M179" t="str">
        <f>IF(
    ISERROR(PERCENTAGES!M179),
    "",
    IF(
        ISNUMBER(PERCENTAGES!M179),
        IF(
            PERCENTAGES!M179 &lt; 0.6,
            "NotKnown",
            "Known"
        ),
        PERCENTAGES!M179
    )
)</f>
        <v>NotKnown</v>
      </c>
      <c r="N179" t="str">
        <f>IF(
    ISERROR(PERCENTAGES!N179),
    "",
    IF(
        ISNUMBER(PERCENTAGES!N179),
        IF(
            PERCENTAGES!N179 &lt; 0.6,
            "NotKnown",
            "Known"
        ),
        PERCENTAGES!N179
    )
)</f>
        <v>Known</v>
      </c>
      <c r="O179" t="str">
        <f>IF(
    ISERROR(PERCENTAGES!O179),
    "",
    IF(
        ISNUMBER(PERCENTAGES!O179),
        IF(
            PERCENTAGES!O179 &lt; 0.6,
            "NotKnown",
            "Known"
        ),
        PERCENTAGES!O179
    )
)</f>
        <v>Known</v>
      </c>
      <c r="P179" t="str">
        <f>IF(
    ISERROR(PERCENTAGES!P179),
    "",
    IF(
        ISNUMBER(PERCENTAGES!P179),
        IF(
            PERCENTAGES!P179 &lt; 0.6,
            "NotKnown",
            "Known"
        ),
        PERCENTAGES!P179
    )
)</f>
        <v/>
      </c>
      <c r="Q179" t="str">
        <f>IF(
    ISERROR(PERCENTAGES!Q179),
    "",
    IF(
        ISNUMBER(PERCENTAGES!Q179),
        IF(
            PERCENTAGES!Q179 &lt; 0.6,
            "NotKnown",
            "Known"
        ),
        PERCENTAGES!Q179
    )
)</f>
        <v/>
      </c>
      <c r="R179" t="str">
        <f>IF(
    ISERROR(PERCENTAGES!R179),
    "",
    IF(
        ISNUMBER(PERCENTAGES!R179),
        IF(
            PERCENTAGES!R179 &lt; 0.6,
            "NotKnown",
            "Known"
        ),
        PERCENTAGES!R179
    )
)</f>
        <v>Known</v>
      </c>
      <c r="S179" t="str">
        <f>IF(
    ISERROR(PERCENTAGES!S179),
    "",
    IF(
        ISNUMBER(PERCENTAGES!S179),
        IF(
            PERCENTAGES!S179 &lt; 0.6,
            "NotKnown",
            "Known"
        ),
        PERCENTAGES!S179
    )
)</f>
        <v>Known</v>
      </c>
      <c r="T179" t="str">
        <f>IF(
    ISERROR(PERCENTAGES!T179),
    "",
    IF(
        ISNUMBER(PERCENTAGES!T179),
        IF(
            PERCENTAGES!T179 &lt; 0.6,
            "NotKnown",
            "Known"
        ),
        PERCENTAGES!T179
    )
)</f>
        <v>NotKnown</v>
      </c>
      <c r="U179" t="str">
        <f>IF(
    ISERROR(PERCENTAGES!U179),
    "",
    IF(
        ISNUMBER(PERCENTAGES!U179),
        IF(
            PERCENTAGES!U179 &lt; 0.6,
            "NotKnown",
            "Known"
        ),
        PERCENTAGES!U179
    )
)</f>
        <v>Known</v>
      </c>
      <c r="V179" t="str">
        <f>IF(
    ISERROR(PERCENTAGES!V179),
    "",
    IF(
        ISNUMBER(PERCENTAGES!V179),
        IF(
            PERCENTAGES!V179 &lt; 0.6,
            "NotKnown",
            "Known"
        ),
        PERCENTAGES!V179
    )
)</f>
        <v>NotKnown</v>
      </c>
      <c r="W179" t="str">
        <f>IF(
    ISERROR(PERCENTAGES!W179),
    "",
    IF(
        ISNUMBER(PERCENTAGES!W179),
        IF(
            PERCENTAGES!W179 &lt; 0.6,
            "NotKnown",
            "Known"
        ),
        PERCENTAGES!W179
    )
)</f>
        <v>Known</v>
      </c>
      <c r="X179" t="str">
        <f>IF(
    ISERROR(PERCENTAGES!X179),
    "",
    IF(
        ISNUMBER(PERCENTAGES!X179),
        IF(
            PERCENTAGES!X179 &lt; 0.6,
            "NotKnown",
            "Known"
        ),
        PERCENTAGES!X179
    )
)</f>
        <v>Known</v>
      </c>
      <c r="Y179" t="str">
        <f>IF(
    ISERROR(PERCENTAGES!Y179),
    "",
    IF(
        ISNUMBER(PERCENTAGES!Y179),
        IF(
            PERCENTAGES!Y179 &lt; 0.6,
            "NotKnown",
            "Known"
        ),
        PERCENTAGES!Y179
    )
)</f>
        <v>NotKnown</v>
      </c>
      <c r="Z179" t="str">
        <f>IF(
    ISERROR(PERCENTAGES!Z179),
    "",
    IF(
        ISNUMBER(PERCENTAGES!Z179),
        IF(
            PERCENTAGES!Z179 &lt; 0.6,
            "NotKnown",
            "Known"
        ),
        PERCENTAGES!Z179
    )
)</f>
        <v>Known</v>
      </c>
      <c r="AA179" t="str">
        <f>IF(
    ISERROR(PERCENTAGES!AA179),
    "",
    IF(
        ISNUMBER(PERCENTAGES!AA179),
        IF(
            PERCENTAGES!AA179 &lt; 0.6,
            "NotKnown",
            "Known"
        ),
        PERCENTAGES!AA179
    )
)</f>
        <v>Known</v>
      </c>
      <c r="AB179" t="str">
        <f>IF(
    ISERROR(PERCENTAGES!AB179),
    "",
    IF(
        ISNUMBER(PERCENTAGES!AB179),
        IF(
            PERCENTAGES!AB179 &lt; 0.6,
            "NotKnown",
            "Known"
        ),
        PERCENTAGES!AB179
    )
)</f>
        <v>Known</v>
      </c>
      <c r="AC179" t="str">
        <f>IF(
    ISERROR(PERCENTAGES!AC179),
    "",
    IF(
        ISNUMBER(PERCENTAGES!AC179),
        IF(
            PERCENTAGES!AC179 &lt; 0.6,
            "NotKnown",
            "Known"
        ),
        PERCENTAGES!AC179
    )
)</f>
        <v>Known</v>
      </c>
      <c r="AD179" t="str">
        <f>IF(
    ISERROR(PERCENTAGES!AD179),
    "",
    IF(
        ISNUMBER(PERCENTAGES!AD179),
        IF(
            PERCENTAGES!AD179 &lt; 0.6,
            "NotKnown",
            "Known"
        ),
        PERCENTAGES!AD179
    )
)</f>
        <v/>
      </c>
      <c r="AE179" t="str">
        <f>IF(
    ISERROR(PERCENTAGES!AE179),
    "",
    IF(
        ISNUMBER(PERCENTAGES!AE179),
        IF(
            PERCENTAGES!AE179 &lt; 0.6,
            "NotKnown",
            "Known"
        ),
        PERCENTAGES!AE179
    )
)</f>
        <v/>
      </c>
      <c r="AF179" t="str">
        <f>IF(
    ISERROR(PERCENTAGES!AF179),
    "",
    IF(
        ISNUMBER(PERCENTAGES!AF179),
        IF(
            PERCENTAGES!AF179 &lt; 0.6,
            "NotKnown",
            "Known"
        ),
        PERCENTAGES!AF179
    )
)</f>
        <v>Known</v>
      </c>
      <c r="AG179" t="str">
        <f>IF(
    ISERROR(PERCENTAGES!AG179),
    "",
    IF(
        ISNUMBER(PERCENTAGES!AG179),
        IF(
            PERCENTAGES!AG179 &lt; 0.6,
            "NotKnown",
            "Known"
        ),
        PERCENTAGES!AG179
    )
)</f>
        <v>NotKnown</v>
      </c>
      <c r="AH179" t="str">
        <f>IF(
    ISERROR(PERCENTAGES!AH179),
    "",
    IF(
        ISNUMBER(PERCENTAGES!AH179),
        IF(
            PERCENTAGES!AH179 &lt; 0.6,
            "NotKnown",
            "Known"
        ),
        PERCENTAGES!AH179
    )
)</f>
        <v>NotKnown</v>
      </c>
      <c r="AI179" t="str">
        <f>IF(
    ISERROR(PERCENTAGES!AI179),
    "",
    IF(
        ISNUMBER(PERCENTAGES!AI179),
        IF(
            PERCENTAGES!AI179 &lt; 0.6,
            "NotKnown",
            "Known"
        ),
        PERCENTAGES!AI179
    )
)</f>
        <v>NotKnown</v>
      </c>
      <c r="AJ179" t="str">
        <f>IF(
    ISERROR(PERCENTAGES!AJ179),
    "",
    IF(
        ISNUMBER(PERCENTAGES!AJ179),
        IF(
            PERCENTAGES!AJ179 &lt; 0.6,
            "NotKnown",
            "Known"
        ),
        PERCENTAGES!AJ179
    )
)</f>
        <v/>
      </c>
      <c r="AK179" t="str">
        <f>IF(
    ISERROR(PERCENTAGES!AK179),
    "",
    IF(
        ISNUMBER(PERCENTAGES!AK179),
        IF(
            PERCENTAGES!AK179 &lt; 0.6,
            "NotKnown",
            "Known"
        ),
        PERCENTAGES!AK179
    )
)</f>
        <v>Known</v>
      </c>
      <c r="AL179" t="str">
        <f>IF(
    ISERROR(PERCENTAGES!AL179),
    "",
    IF(
        ISNUMBER(PERCENTAGES!AL179),
        IF(
            PERCENTAGES!AL179 &lt; 0.6,
            "NotKnown",
            "Known"
        ),
        PERCENTAGES!AL179
    )
)</f>
        <v>NotKnown</v>
      </c>
      <c r="AM179" t="str">
        <f>IF(
    ISERROR(PERCENTAGES!AM179),
    "",
    IF(
        ISNUMBER(PERCENTAGES!AM179),
        IF(
            PERCENTAGES!AM179 &lt; 0.6,
            "NotKnown",
            "Known"
        ),
        PERCENTAGES!AM179
    )
)</f>
        <v/>
      </c>
      <c r="AN179" t="str">
        <f>IF(
    ISERROR(PERCENTAGES!AN179),
    "",
    IF(
        ISNUMBER(PERCENTAGES!AN179),
        IF(
            PERCENTAGES!AN179 &lt; 0.6,
            "NotKnown",
            "Known"
        ),
        PERCENTAGES!AN179
    )
)</f>
        <v/>
      </c>
      <c r="AO179" t="str">
        <f>IF(
    ISERROR(PERCENTAGES!AO179),
    "",
    IF(
        ISNUMBER(PERCENTAGES!AO179),
        IF(
            PERCENTAGES!AO179 &lt; 0.6,
            "NotKnown",
            "Known"
        ),
        PERCENTAGES!AO179
    )
)</f>
        <v/>
      </c>
      <c r="AP179" t="str">
        <f>IF(
    ISERROR(PERCENTAGES!AP179),
    "",
    IF(
        ISNUMBER(PERCENTAGES!AP179),
        IF(
            PERCENTAGES!AP179 &lt; 0.6,
            "NotKnown",
            "Known"
        ),
        PERCENTAGES!AP179
    )
)</f>
        <v>Known</v>
      </c>
      <c r="AQ179" t="str">
        <f>IF(
    ISERROR(PERCENTAGES!AQ179),
    "",
    IF(
        ISNUMBER(PERCENTAGES!AQ179),
        IF(
            PERCENTAGES!AQ179 &lt; 0.6,
            "NotKnown",
            "Known"
        ),
        PERCENTAGES!AQ179
    )
)</f>
        <v/>
      </c>
      <c r="AR179" t="str">
        <f>IF(
    ISERROR(PERCENTAGES!AR179),
    "",
    IF(
        ISNUMBER(PERCENTAGES!AR179),
        IF(
            PERCENTAGES!AR179 &lt; 0.6,
            "NotKnown",
            "Known"
        ),
        PERCENTAGES!AR179
    )
)</f>
        <v>Known</v>
      </c>
      <c r="AS179" t="str">
        <f>IF(
    ISERROR(PERCENTAGES!AS179),
    "",
    IF(
        ISNUMBER(PERCENTAGES!AS179),
        IF(
            PERCENTAGES!AS179 &lt; 0.6,
            "NotKnown",
            "Known"
        ),
        PERCENTAGES!AS179
    )
)</f>
        <v>Known</v>
      </c>
      <c r="AT179" t="str">
        <f>IF(
    ISERROR(PERCENTAGES!AT179),
    "",
    IF(
        ISNUMBER(PERCENTAGES!AT179),
        IF(
            PERCENTAGES!AT179 &lt; 0.6,
            "NotKnown",
            "Known"
        ),
        PERCENTAGES!AT179
    )
)</f>
        <v>Known</v>
      </c>
    </row>
    <row r="180">
      <c r="A180" s="1" t="str">
        <f>IF(
    ISERROR(PERCENTAGES!A180),
    "",
    IF(
        ISNUMBER(PERCENTAGES!A180),
        IF(
            PERCENTAGES!A180 &lt; 0.6,
            "NotKnown",
            "Known"
        ),
        PERCENTAGES!A180
    )
)</f>
        <v>11A-6</v>
      </c>
      <c r="B180" t="str">
        <f>IF(
    ISERROR(PERCENTAGES!B180),
    "",
    IF(
        ISNUMBER(PERCENTAGES!B180),
        IF(
            PERCENTAGES!B180 &lt; 0.6,
            "NotKnown",
            "Known"
        ),
        PERCENTAGES!B180
    )
)</f>
        <v/>
      </c>
      <c r="C180" t="str">
        <f>IF(
    ISERROR(PERCENTAGES!C180),
    "",
    IF(
        ISNUMBER(PERCENTAGES!C180),
        IF(
            PERCENTAGES!C180 &lt; 0.6,
            "NotKnown",
            "Known"
        ),
        PERCENTAGES!C180
    )
)</f>
        <v>Known</v>
      </c>
      <c r="D180" t="str">
        <f>IF(
    ISERROR(PERCENTAGES!D180),
    "",
    IF(
        ISNUMBER(PERCENTAGES!D180),
        IF(
            PERCENTAGES!D180 &lt; 0.6,
            "NotKnown",
            "Known"
        ),
        PERCENTAGES!D180
    )
)</f>
        <v>Known</v>
      </c>
      <c r="E180" t="str">
        <f>IF(
    ISERROR(PERCENTAGES!E180),
    "",
    IF(
        ISNUMBER(PERCENTAGES!E180),
        IF(
            PERCENTAGES!E180 &lt; 0.6,
            "NotKnown",
            "Known"
        ),
        PERCENTAGES!E180
    )
)</f>
        <v>NotKnown</v>
      </c>
      <c r="F180" t="str">
        <f>IF(
    ISERROR(PERCENTAGES!F180),
    "",
    IF(
        ISNUMBER(PERCENTAGES!F180),
        IF(
            PERCENTAGES!F180 &lt; 0.6,
            "NotKnown",
            "Known"
        ),
        PERCENTAGES!F180
    )
)</f>
        <v>Known</v>
      </c>
      <c r="G180" t="str">
        <f>IF(
    ISERROR(PERCENTAGES!G180),
    "",
    IF(
        ISNUMBER(PERCENTAGES!G180),
        IF(
            PERCENTAGES!G180 &lt; 0.6,
            "NotKnown",
            "Known"
        ),
        PERCENTAGES!G180
    )
)</f>
        <v>Known</v>
      </c>
      <c r="H180" t="str">
        <f>IF(
    ISERROR(PERCENTAGES!H180),
    "",
    IF(
        ISNUMBER(PERCENTAGES!H180),
        IF(
            PERCENTAGES!H180 &lt; 0.6,
            "NotKnown",
            "Known"
        ),
        PERCENTAGES!H180
    )
)</f>
        <v>Known</v>
      </c>
      <c r="I180" t="str">
        <f>IF(
    ISERROR(PERCENTAGES!I180),
    "",
    IF(
        ISNUMBER(PERCENTAGES!I180),
        IF(
            PERCENTAGES!I180 &lt; 0.6,
            "NotKnown",
            "Known"
        ),
        PERCENTAGES!I180
    )
)</f>
        <v>Known</v>
      </c>
      <c r="J180" t="str">
        <f>IF(
    ISERROR(PERCENTAGES!J180),
    "",
    IF(
        ISNUMBER(PERCENTAGES!J180),
        IF(
            PERCENTAGES!J180 &lt; 0.6,
            "NotKnown",
            "Known"
        ),
        PERCENTAGES!J180
    )
)</f>
        <v>NotKnown</v>
      </c>
      <c r="K180" t="str">
        <f>IF(
    ISERROR(PERCENTAGES!K180),
    "",
    IF(
        ISNUMBER(PERCENTAGES!K180),
        IF(
            PERCENTAGES!K180 &lt; 0.6,
            "NotKnown",
            "Known"
        ),
        PERCENTAGES!K180
    )
)</f>
        <v>Known</v>
      </c>
      <c r="L180" t="str">
        <f>IF(
    ISERROR(PERCENTAGES!L180),
    "",
    IF(
        ISNUMBER(PERCENTAGES!L180),
        IF(
            PERCENTAGES!L180 &lt; 0.6,
            "NotKnown",
            "Known"
        ),
        PERCENTAGES!L180
    )
)</f>
        <v>Known</v>
      </c>
      <c r="M180" t="str">
        <f>IF(
    ISERROR(PERCENTAGES!M180),
    "",
    IF(
        ISNUMBER(PERCENTAGES!M180),
        IF(
            PERCENTAGES!M180 &lt; 0.6,
            "NotKnown",
            "Known"
        ),
        PERCENTAGES!M180
    )
)</f>
        <v>Known</v>
      </c>
      <c r="N180" t="str">
        <f>IF(
    ISERROR(PERCENTAGES!N180),
    "",
    IF(
        ISNUMBER(PERCENTAGES!N180),
        IF(
            PERCENTAGES!N180 &lt; 0.6,
            "NotKnown",
            "Known"
        ),
        PERCENTAGES!N180
    )
)</f>
        <v>Known</v>
      </c>
      <c r="O180" t="str">
        <f>IF(
    ISERROR(PERCENTAGES!O180),
    "",
    IF(
        ISNUMBER(PERCENTAGES!O180),
        IF(
            PERCENTAGES!O180 &lt; 0.6,
            "NotKnown",
            "Known"
        ),
        PERCENTAGES!O180
    )
)</f>
        <v>Known</v>
      </c>
      <c r="P180" t="str">
        <f>IF(
    ISERROR(PERCENTAGES!P180),
    "",
    IF(
        ISNUMBER(PERCENTAGES!P180),
        IF(
            PERCENTAGES!P180 &lt; 0.6,
            "NotKnown",
            "Known"
        ),
        PERCENTAGES!P180
    )
)</f>
        <v/>
      </c>
      <c r="Q180" t="str">
        <f>IF(
    ISERROR(PERCENTAGES!Q180),
    "",
    IF(
        ISNUMBER(PERCENTAGES!Q180),
        IF(
            PERCENTAGES!Q180 &lt; 0.6,
            "NotKnown",
            "Known"
        ),
        PERCENTAGES!Q180
    )
)</f>
        <v/>
      </c>
      <c r="R180" t="str">
        <f>IF(
    ISERROR(PERCENTAGES!R180),
    "",
    IF(
        ISNUMBER(PERCENTAGES!R180),
        IF(
            PERCENTAGES!R180 &lt; 0.6,
            "NotKnown",
            "Known"
        ),
        PERCENTAGES!R180
    )
)</f>
        <v>NotKnown</v>
      </c>
      <c r="S180" t="str">
        <f>IF(
    ISERROR(PERCENTAGES!S180),
    "",
    IF(
        ISNUMBER(PERCENTAGES!S180),
        IF(
            PERCENTAGES!S180 &lt; 0.6,
            "NotKnown",
            "Known"
        ),
        PERCENTAGES!S180
    )
)</f>
        <v>Known</v>
      </c>
      <c r="T180" t="str">
        <f>IF(
    ISERROR(PERCENTAGES!T180),
    "",
    IF(
        ISNUMBER(PERCENTAGES!T180),
        IF(
            PERCENTAGES!T180 &lt; 0.6,
            "NotKnown",
            "Known"
        ),
        PERCENTAGES!T180
    )
)</f>
        <v>NotKnown</v>
      </c>
      <c r="U180" t="str">
        <f>IF(
    ISERROR(PERCENTAGES!U180),
    "",
    IF(
        ISNUMBER(PERCENTAGES!U180),
        IF(
            PERCENTAGES!U180 &lt; 0.6,
            "NotKnown",
            "Known"
        ),
        PERCENTAGES!U180
    )
)</f>
        <v>Known</v>
      </c>
      <c r="V180" t="str">
        <f>IF(
    ISERROR(PERCENTAGES!V180),
    "",
    IF(
        ISNUMBER(PERCENTAGES!V180),
        IF(
            PERCENTAGES!V180 &lt; 0.6,
            "NotKnown",
            "Known"
        ),
        PERCENTAGES!V180
    )
)</f>
        <v>Known</v>
      </c>
      <c r="W180" t="str">
        <f>IF(
    ISERROR(PERCENTAGES!W180),
    "",
    IF(
        ISNUMBER(PERCENTAGES!W180),
        IF(
            PERCENTAGES!W180 &lt; 0.6,
            "NotKnown",
            "Known"
        ),
        PERCENTAGES!W180
    )
)</f>
        <v>Known</v>
      </c>
      <c r="X180" t="str">
        <f>IF(
    ISERROR(PERCENTAGES!X180),
    "",
    IF(
        ISNUMBER(PERCENTAGES!X180),
        IF(
            PERCENTAGES!X180 &lt; 0.6,
            "NotKnown",
            "Known"
        ),
        PERCENTAGES!X180
    )
)</f>
        <v>Known</v>
      </c>
      <c r="Y180" t="str">
        <f>IF(
    ISERROR(PERCENTAGES!Y180),
    "",
    IF(
        ISNUMBER(PERCENTAGES!Y180),
        IF(
            PERCENTAGES!Y180 &lt; 0.6,
            "NotKnown",
            "Known"
        ),
        PERCENTAGES!Y180
    )
)</f>
        <v>NotKnown</v>
      </c>
      <c r="Z180" t="str">
        <f>IF(
    ISERROR(PERCENTAGES!Z180),
    "",
    IF(
        ISNUMBER(PERCENTAGES!Z180),
        IF(
            PERCENTAGES!Z180 &lt; 0.6,
            "NotKnown",
            "Known"
        ),
        PERCENTAGES!Z180
    )
)</f>
        <v>NotKnown</v>
      </c>
      <c r="AA180" t="str">
        <f>IF(
    ISERROR(PERCENTAGES!AA180),
    "",
    IF(
        ISNUMBER(PERCENTAGES!AA180),
        IF(
            PERCENTAGES!AA180 &lt; 0.6,
            "NotKnown",
            "Known"
        ),
        PERCENTAGES!AA180
    )
)</f>
        <v>Known</v>
      </c>
      <c r="AB180" t="str">
        <f>IF(
    ISERROR(PERCENTAGES!AB180),
    "",
    IF(
        ISNUMBER(PERCENTAGES!AB180),
        IF(
            PERCENTAGES!AB180 &lt; 0.6,
            "NotKnown",
            "Known"
        ),
        PERCENTAGES!AB180
    )
)</f>
        <v>Known</v>
      </c>
      <c r="AC180" t="str">
        <f>IF(
    ISERROR(PERCENTAGES!AC180),
    "",
    IF(
        ISNUMBER(PERCENTAGES!AC180),
        IF(
            PERCENTAGES!AC180 &lt; 0.6,
            "NotKnown",
            "Known"
        ),
        PERCENTAGES!AC180
    )
)</f>
        <v>Known</v>
      </c>
      <c r="AD180" t="str">
        <f>IF(
    ISERROR(PERCENTAGES!AD180),
    "",
    IF(
        ISNUMBER(PERCENTAGES!AD180),
        IF(
            PERCENTAGES!AD180 &lt; 0.6,
            "NotKnown",
            "Known"
        ),
        PERCENTAGES!AD180
    )
)</f>
        <v/>
      </c>
      <c r="AE180" t="str">
        <f>IF(
    ISERROR(PERCENTAGES!AE180),
    "",
    IF(
        ISNUMBER(PERCENTAGES!AE180),
        IF(
            PERCENTAGES!AE180 &lt; 0.6,
            "NotKnown",
            "Known"
        ),
        PERCENTAGES!AE180
    )
)</f>
        <v/>
      </c>
      <c r="AF180" t="str">
        <f>IF(
    ISERROR(PERCENTAGES!AF180),
    "",
    IF(
        ISNUMBER(PERCENTAGES!AF180),
        IF(
            PERCENTAGES!AF180 &lt; 0.6,
            "NotKnown",
            "Known"
        ),
        PERCENTAGES!AF180
    )
)</f>
        <v>Known</v>
      </c>
      <c r="AG180" t="str">
        <f>IF(
    ISERROR(PERCENTAGES!AG180),
    "",
    IF(
        ISNUMBER(PERCENTAGES!AG180),
        IF(
            PERCENTAGES!AG180 &lt; 0.6,
            "NotKnown",
            "Known"
        ),
        PERCENTAGES!AG180
    )
)</f>
        <v>NotKnown</v>
      </c>
      <c r="AH180" t="str">
        <f>IF(
    ISERROR(PERCENTAGES!AH180),
    "",
    IF(
        ISNUMBER(PERCENTAGES!AH180),
        IF(
            PERCENTAGES!AH180 &lt; 0.6,
            "NotKnown",
            "Known"
        ),
        PERCENTAGES!AH180
    )
)</f>
        <v>Known</v>
      </c>
      <c r="AI180" t="str">
        <f>IF(
    ISERROR(PERCENTAGES!AI180),
    "",
    IF(
        ISNUMBER(PERCENTAGES!AI180),
        IF(
            PERCENTAGES!AI180 &lt; 0.6,
            "NotKnown",
            "Known"
        ),
        PERCENTAGES!AI180
    )
)</f>
        <v>Known</v>
      </c>
      <c r="AJ180" t="str">
        <f>IF(
    ISERROR(PERCENTAGES!AJ180),
    "",
    IF(
        ISNUMBER(PERCENTAGES!AJ180),
        IF(
            PERCENTAGES!AJ180 &lt; 0.6,
            "NotKnown",
            "Known"
        ),
        PERCENTAGES!AJ180
    )
)</f>
        <v/>
      </c>
      <c r="AK180" t="str">
        <f>IF(
    ISERROR(PERCENTAGES!AK180),
    "",
    IF(
        ISNUMBER(PERCENTAGES!AK180),
        IF(
            PERCENTAGES!AK180 &lt; 0.6,
            "NotKnown",
            "Known"
        ),
        PERCENTAGES!AK180
    )
)</f>
        <v>Known</v>
      </c>
      <c r="AL180" t="str">
        <f>IF(
    ISERROR(PERCENTAGES!AL180),
    "",
    IF(
        ISNUMBER(PERCENTAGES!AL180),
        IF(
            PERCENTAGES!AL180 &lt; 0.6,
            "NotKnown",
            "Known"
        ),
        PERCENTAGES!AL180
    )
)</f>
        <v>Known</v>
      </c>
      <c r="AM180" t="str">
        <f>IF(
    ISERROR(PERCENTAGES!AM180),
    "",
    IF(
        ISNUMBER(PERCENTAGES!AM180),
        IF(
            PERCENTAGES!AM180 &lt; 0.6,
            "NotKnown",
            "Known"
        ),
        PERCENTAGES!AM180
    )
)</f>
        <v/>
      </c>
      <c r="AN180" t="str">
        <f>IF(
    ISERROR(PERCENTAGES!AN180),
    "",
    IF(
        ISNUMBER(PERCENTAGES!AN180),
        IF(
            PERCENTAGES!AN180 &lt; 0.6,
            "NotKnown",
            "Known"
        ),
        PERCENTAGES!AN180
    )
)</f>
        <v/>
      </c>
      <c r="AO180" t="str">
        <f>IF(
    ISERROR(PERCENTAGES!AO180),
    "",
    IF(
        ISNUMBER(PERCENTAGES!AO180),
        IF(
            PERCENTAGES!AO180 &lt; 0.6,
            "NotKnown",
            "Known"
        ),
        PERCENTAGES!AO180
    )
)</f>
        <v/>
      </c>
      <c r="AP180" t="str">
        <f>IF(
    ISERROR(PERCENTAGES!AP180),
    "",
    IF(
        ISNUMBER(PERCENTAGES!AP180),
        IF(
            PERCENTAGES!AP180 &lt; 0.6,
            "NotKnown",
            "Known"
        ),
        PERCENTAGES!AP180
    )
)</f>
        <v>Known</v>
      </c>
      <c r="AQ180" t="str">
        <f>IF(
    ISERROR(PERCENTAGES!AQ180),
    "",
    IF(
        ISNUMBER(PERCENTAGES!AQ180),
        IF(
            PERCENTAGES!AQ180 &lt; 0.6,
            "NotKnown",
            "Known"
        ),
        PERCENTAGES!AQ180
    )
)</f>
        <v/>
      </c>
      <c r="AR180" t="str">
        <f>IF(
    ISERROR(PERCENTAGES!AR180),
    "",
    IF(
        ISNUMBER(PERCENTAGES!AR180),
        IF(
            PERCENTAGES!AR180 &lt; 0.6,
            "NotKnown",
            "Known"
        ),
        PERCENTAGES!AR180
    )
)</f>
        <v>Known</v>
      </c>
      <c r="AS180" t="str">
        <f>IF(
    ISERROR(PERCENTAGES!AS180),
    "",
    IF(
        ISNUMBER(PERCENTAGES!AS180),
        IF(
            PERCENTAGES!AS180 &lt; 0.6,
            "NotKnown",
            "Known"
        ),
        PERCENTAGES!AS180
    )
)</f>
        <v>Known</v>
      </c>
      <c r="AT180" t="str">
        <f>IF(
    ISERROR(PERCENTAGES!AT180),
    "",
    IF(
        ISNUMBER(PERCENTAGES!AT180),
        IF(
            PERCENTAGES!AT180 &lt; 0.6,
            "NotKnown",
            "Known"
        ),
        PERCENTAGES!AT180
    )
)</f>
        <v>Known</v>
      </c>
    </row>
    <row r="181">
      <c r="A181" s="1" t="str">
        <f>IF(
    ISERROR(PERCENTAGES!A181),
    "",
    IF(
        ISNUMBER(PERCENTAGES!A181),
        IF(
            PERCENTAGES!A181 &lt; 0.6,
            "NotKnown",
            "Known"
        ),
        PERCENTAGES!A181
    )
)</f>
        <v>11A-7</v>
      </c>
      <c r="B181" t="str">
        <f>IF(
    ISERROR(PERCENTAGES!B181),
    "",
    IF(
        ISNUMBER(PERCENTAGES!B181),
        IF(
            PERCENTAGES!B181 &lt; 0.6,
            "NotKnown",
            "Known"
        ),
        PERCENTAGES!B181
    )
)</f>
        <v/>
      </c>
      <c r="C181" t="str">
        <f>IF(
    ISERROR(PERCENTAGES!C181),
    "",
    IF(
        ISNUMBER(PERCENTAGES!C181),
        IF(
            PERCENTAGES!C181 &lt; 0.6,
            "NotKnown",
            "Known"
        ),
        PERCENTAGES!C181
    )
)</f>
        <v>Known</v>
      </c>
      <c r="D181" t="str">
        <f>IF(
    ISERROR(PERCENTAGES!D181),
    "",
    IF(
        ISNUMBER(PERCENTAGES!D181),
        IF(
            PERCENTAGES!D181 &lt; 0.6,
            "NotKnown",
            "Known"
        ),
        PERCENTAGES!D181
    )
)</f>
        <v>NotKnown</v>
      </c>
      <c r="E181" t="str">
        <f>IF(
    ISERROR(PERCENTAGES!E181),
    "",
    IF(
        ISNUMBER(PERCENTAGES!E181),
        IF(
            PERCENTAGES!E181 &lt; 0.6,
            "NotKnown",
            "Known"
        ),
        PERCENTAGES!E181
    )
)</f>
        <v>Known</v>
      </c>
      <c r="F181" t="str">
        <f>IF(
    ISERROR(PERCENTAGES!F181),
    "",
    IF(
        ISNUMBER(PERCENTAGES!F181),
        IF(
            PERCENTAGES!F181 &lt; 0.6,
            "NotKnown",
            "Known"
        ),
        PERCENTAGES!F181
    )
)</f>
        <v>Known</v>
      </c>
      <c r="G181" t="str">
        <f>IF(
    ISERROR(PERCENTAGES!G181),
    "",
    IF(
        ISNUMBER(PERCENTAGES!G181),
        IF(
            PERCENTAGES!G181 &lt; 0.6,
            "NotKnown",
            "Known"
        ),
        PERCENTAGES!G181
    )
)</f>
        <v>Known</v>
      </c>
      <c r="H181" t="str">
        <f>IF(
    ISERROR(PERCENTAGES!H181),
    "",
    IF(
        ISNUMBER(PERCENTAGES!H181),
        IF(
            PERCENTAGES!H181 &lt; 0.6,
            "NotKnown",
            "Known"
        ),
        PERCENTAGES!H181
    )
)</f>
        <v>Known</v>
      </c>
      <c r="I181" t="str">
        <f>IF(
    ISERROR(PERCENTAGES!I181),
    "",
    IF(
        ISNUMBER(PERCENTAGES!I181),
        IF(
            PERCENTAGES!I181 &lt; 0.6,
            "NotKnown",
            "Known"
        ),
        PERCENTAGES!I181
    )
)</f>
        <v>NotKnown</v>
      </c>
      <c r="J181" t="str">
        <f>IF(
    ISERROR(PERCENTAGES!J181),
    "",
    IF(
        ISNUMBER(PERCENTAGES!J181),
        IF(
            PERCENTAGES!J181 &lt; 0.6,
            "NotKnown",
            "Known"
        ),
        PERCENTAGES!J181
    )
)</f>
        <v>NotKnown</v>
      </c>
      <c r="K181" t="str">
        <f>IF(
    ISERROR(PERCENTAGES!K181),
    "",
    IF(
        ISNUMBER(PERCENTAGES!K181),
        IF(
            PERCENTAGES!K181 &lt; 0.6,
            "NotKnown",
            "Known"
        ),
        PERCENTAGES!K181
    )
)</f>
        <v>Known</v>
      </c>
      <c r="L181" t="str">
        <f>IF(
    ISERROR(PERCENTAGES!L181),
    "",
    IF(
        ISNUMBER(PERCENTAGES!L181),
        IF(
            PERCENTAGES!L181 &lt; 0.6,
            "NotKnown",
            "Known"
        ),
        PERCENTAGES!L181
    )
)</f>
        <v>NotKnown</v>
      </c>
      <c r="M181" t="str">
        <f>IF(
    ISERROR(PERCENTAGES!M181),
    "",
    IF(
        ISNUMBER(PERCENTAGES!M181),
        IF(
            PERCENTAGES!M181 &lt; 0.6,
            "NotKnown",
            "Known"
        ),
        PERCENTAGES!M181
    )
)</f>
        <v>NotKnown</v>
      </c>
      <c r="N181" t="str">
        <f>IF(
    ISERROR(PERCENTAGES!N181),
    "",
    IF(
        ISNUMBER(PERCENTAGES!N181),
        IF(
            PERCENTAGES!N181 &lt; 0.6,
            "NotKnown",
            "Known"
        ),
        PERCENTAGES!N181
    )
)</f>
        <v>Known</v>
      </c>
      <c r="O181" t="str">
        <f>IF(
    ISERROR(PERCENTAGES!O181),
    "",
    IF(
        ISNUMBER(PERCENTAGES!O181),
        IF(
            PERCENTAGES!O181 &lt; 0.6,
            "NotKnown",
            "Known"
        ),
        PERCENTAGES!O181
    )
)</f>
        <v>Known</v>
      </c>
      <c r="P181" t="str">
        <f>IF(
    ISERROR(PERCENTAGES!P181),
    "",
    IF(
        ISNUMBER(PERCENTAGES!P181),
        IF(
            PERCENTAGES!P181 &lt; 0.6,
            "NotKnown",
            "Known"
        ),
        PERCENTAGES!P181
    )
)</f>
        <v/>
      </c>
      <c r="Q181" t="str">
        <f>IF(
    ISERROR(PERCENTAGES!Q181),
    "",
    IF(
        ISNUMBER(PERCENTAGES!Q181),
        IF(
            PERCENTAGES!Q181 &lt; 0.6,
            "NotKnown",
            "Known"
        ),
        PERCENTAGES!Q181
    )
)</f>
        <v/>
      </c>
      <c r="R181" t="str">
        <f>IF(
    ISERROR(PERCENTAGES!R181),
    "",
    IF(
        ISNUMBER(PERCENTAGES!R181),
        IF(
            PERCENTAGES!R181 &lt; 0.6,
            "NotKnown",
            "Known"
        ),
        PERCENTAGES!R181
    )
)</f>
        <v>Known</v>
      </c>
      <c r="S181" t="str">
        <f>IF(
    ISERROR(PERCENTAGES!S181),
    "",
    IF(
        ISNUMBER(PERCENTAGES!S181),
        IF(
            PERCENTAGES!S181 &lt; 0.6,
            "NotKnown",
            "Known"
        ),
        PERCENTAGES!S181
    )
)</f>
        <v>Known</v>
      </c>
      <c r="T181" t="str">
        <f>IF(
    ISERROR(PERCENTAGES!T181),
    "",
    IF(
        ISNUMBER(PERCENTAGES!T181),
        IF(
            PERCENTAGES!T181 &lt; 0.6,
            "NotKnown",
            "Known"
        ),
        PERCENTAGES!T181
    )
)</f>
        <v>NotKnown</v>
      </c>
      <c r="U181" t="str">
        <f>IF(
    ISERROR(PERCENTAGES!U181),
    "",
    IF(
        ISNUMBER(PERCENTAGES!U181),
        IF(
            PERCENTAGES!U181 &lt; 0.6,
            "NotKnown",
            "Known"
        ),
        PERCENTAGES!U181
    )
)</f>
        <v>Known</v>
      </c>
      <c r="V181" t="str">
        <f>IF(
    ISERROR(PERCENTAGES!V181),
    "",
    IF(
        ISNUMBER(PERCENTAGES!V181),
        IF(
            PERCENTAGES!V181 &lt; 0.6,
            "NotKnown",
            "Known"
        ),
        PERCENTAGES!V181
    )
)</f>
        <v>Known</v>
      </c>
      <c r="W181" t="str">
        <f>IF(
    ISERROR(PERCENTAGES!W181),
    "",
    IF(
        ISNUMBER(PERCENTAGES!W181),
        IF(
            PERCENTAGES!W181 &lt; 0.6,
            "NotKnown",
            "Known"
        ),
        PERCENTAGES!W181
    )
)</f>
        <v>NotKnown</v>
      </c>
      <c r="X181" t="str">
        <f>IF(
    ISERROR(PERCENTAGES!X181),
    "",
    IF(
        ISNUMBER(PERCENTAGES!X181),
        IF(
            PERCENTAGES!X181 &lt; 0.6,
            "NotKnown",
            "Known"
        ),
        PERCENTAGES!X181
    )
)</f>
        <v>Known</v>
      </c>
      <c r="Y181" t="str">
        <f>IF(
    ISERROR(PERCENTAGES!Y181),
    "",
    IF(
        ISNUMBER(PERCENTAGES!Y181),
        IF(
            PERCENTAGES!Y181 &lt; 0.6,
            "NotKnown",
            "Known"
        ),
        PERCENTAGES!Y181
    )
)</f>
        <v>NotKnown</v>
      </c>
      <c r="Z181" t="str">
        <f>IF(
    ISERROR(PERCENTAGES!Z181),
    "",
    IF(
        ISNUMBER(PERCENTAGES!Z181),
        IF(
            PERCENTAGES!Z181 &lt; 0.6,
            "NotKnown",
            "Known"
        ),
        PERCENTAGES!Z181
    )
)</f>
        <v>NotKnown</v>
      </c>
      <c r="AA181" t="str">
        <f>IF(
    ISERROR(PERCENTAGES!AA181),
    "",
    IF(
        ISNUMBER(PERCENTAGES!AA181),
        IF(
            PERCENTAGES!AA181 &lt; 0.6,
            "NotKnown",
            "Known"
        ),
        PERCENTAGES!AA181
    )
)</f>
        <v>Known</v>
      </c>
      <c r="AB181" t="str">
        <f>IF(
    ISERROR(PERCENTAGES!AB181),
    "",
    IF(
        ISNUMBER(PERCENTAGES!AB181),
        IF(
            PERCENTAGES!AB181 &lt; 0.6,
            "NotKnown",
            "Known"
        ),
        PERCENTAGES!AB181
    )
)</f>
        <v>Known</v>
      </c>
      <c r="AC181" t="str">
        <f>IF(
    ISERROR(PERCENTAGES!AC181),
    "",
    IF(
        ISNUMBER(PERCENTAGES!AC181),
        IF(
            PERCENTAGES!AC181 &lt; 0.6,
            "NotKnown",
            "Known"
        ),
        PERCENTAGES!AC181
    )
)</f>
        <v>Known</v>
      </c>
      <c r="AD181" t="str">
        <f>IF(
    ISERROR(PERCENTAGES!AD181),
    "",
    IF(
        ISNUMBER(PERCENTAGES!AD181),
        IF(
            PERCENTAGES!AD181 &lt; 0.6,
            "NotKnown",
            "Known"
        ),
        PERCENTAGES!AD181
    )
)</f>
        <v/>
      </c>
      <c r="AE181" t="str">
        <f>IF(
    ISERROR(PERCENTAGES!AE181),
    "",
    IF(
        ISNUMBER(PERCENTAGES!AE181),
        IF(
            PERCENTAGES!AE181 &lt; 0.6,
            "NotKnown",
            "Known"
        ),
        PERCENTAGES!AE181
    )
)</f>
        <v/>
      </c>
      <c r="AF181" t="str">
        <f>IF(
    ISERROR(PERCENTAGES!AF181),
    "",
    IF(
        ISNUMBER(PERCENTAGES!AF181),
        IF(
            PERCENTAGES!AF181 &lt; 0.6,
            "NotKnown",
            "Known"
        ),
        PERCENTAGES!AF181
    )
)</f>
        <v>NotKnown</v>
      </c>
      <c r="AG181" t="str">
        <f>IF(
    ISERROR(PERCENTAGES!AG181),
    "",
    IF(
        ISNUMBER(PERCENTAGES!AG181),
        IF(
            PERCENTAGES!AG181 &lt; 0.6,
            "NotKnown",
            "Known"
        ),
        PERCENTAGES!AG181
    )
)</f>
        <v>Known</v>
      </c>
      <c r="AH181" t="str">
        <f>IF(
    ISERROR(PERCENTAGES!AH181),
    "",
    IF(
        ISNUMBER(PERCENTAGES!AH181),
        IF(
            PERCENTAGES!AH181 &lt; 0.6,
            "NotKnown",
            "Known"
        ),
        PERCENTAGES!AH181
    )
)</f>
        <v>NotKnown</v>
      </c>
      <c r="AI181" t="str">
        <f>IF(
    ISERROR(PERCENTAGES!AI181),
    "",
    IF(
        ISNUMBER(PERCENTAGES!AI181),
        IF(
            PERCENTAGES!AI181 &lt; 0.6,
            "NotKnown",
            "Known"
        ),
        PERCENTAGES!AI181
    )
)</f>
        <v>NotKnown</v>
      </c>
      <c r="AJ181" t="str">
        <f>IF(
    ISERROR(PERCENTAGES!AJ181),
    "",
    IF(
        ISNUMBER(PERCENTAGES!AJ181),
        IF(
            PERCENTAGES!AJ181 &lt; 0.6,
            "NotKnown",
            "Known"
        ),
        PERCENTAGES!AJ181
    )
)</f>
        <v/>
      </c>
      <c r="AK181" t="str">
        <f>IF(
    ISERROR(PERCENTAGES!AK181),
    "",
    IF(
        ISNUMBER(PERCENTAGES!AK181),
        IF(
            PERCENTAGES!AK181 &lt; 0.6,
            "NotKnown",
            "Known"
        ),
        PERCENTAGES!AK181
    )
)</f>
        <v>Known</v>
      </c>
      <c r="AL181" t="str">
        <f>IF(
    ISERROR(PERCENTAGES!AL181),
    "",
    IF(
        ISNUMBER(PERCENTAGES!AL181),
        IF(
            PERCENTAGES!AL181 &lt; 0.6,
            "NotKnown",
            "Known"
        ),
        PERCENTAGES!AL181
    )
)</f>
        <v>NotKnown</v>
      </c>
      <c r="AM181" t="str">
        <f>IF(
    ISERROR(PERCENTAGES!AM181),
    "",
    IF(
        ISNUMBER(PERCENTAGES!AM181),
        IF(
            PERCENTAGES!AM181 &lt; 0.6,
            "NotKnown",
            "Known"
        ),
        PERCENTAGES!AM181
    )
)</f>
        <v/>
      </c>
      <c r="AN181" t="str">
        <f>IF(
    ISERROR(PERCENTAGES!AN181),
    "",
    IF(
        ISNUMBER(PERCENTAGES!AN181),
        IF(
            PERCENTAGES!AN181 &lt; 0.6,
            "NotKnown",
            "Known"
        ),
        PERCENTAGES!AN181
    )
)</f>
        <v/>
      </c>
      <c r="AO181" t="str">
        <f>IF(
    ISERROR(PERCENTAGES!AO181),
    "",
    IF(
        ISNUMBER(PERCENTAGES!AO181),
        IF(
            PERCENTAGES!AO181 &lt; 0.6,
            "NotKnown",
            "Known"
        ),
        PERCENTAGES!AO181
    )
)</f>
        <v/>
      </c>
      <c r="AP181" t="str">
        <f>IF(
    ISERROR(PERCENTAGES!AP181),
    "",
    IF(
        ISNUMBER(PERCENTAGES!AP181),
        IF(
            PERCENTAGES!AP181 &lt; 0.6,
            "NotKnown",
            "Known"
        ),
        PERCENTAGES!AP181
    )
)</f>
        <v>Known</v>
      </c>
      <c r="AQ181" t="str">
        <f>IF(
    ISERROR(PERCENTAGES!AQ181),
    "",
    IF(
        ISNUMBER(PERCENTAGES!AQ181),
        IF(
            PERCENTAGES!AQ181 &lt; 0.6,
            "NotKnown",
            "Known"
        ),
        PERCENTAGES!AQ181
    )
)</f>
        <v/>
      </c>
      <c r="AR181" t="str">
        <f>IF(
    ISERROR(PERCENTAGES!AR181),
    "",
    IF(
        ISNUMBER(PERCENTAGES!AR181),
        IF(
            PERCENTAGES!AR181 &lt; 0.6,
            "NotKnown",
            "Known"
        ),
        PERCENTAGES!AR181
    )
)</f>
        <v>Known</v>
      </c>
      <c r="AS181" t="str">
        <f>IF(
    ISERROR(PERCENTAGES!AS181),
    "",
    IF(
        ISNUMBER(PERCENTAGES!AS181),
        IF(
            PERCENTAGES!AS181 &lt; 0.6,
            "NotKnown",
            "Known"
        ),
        PERCENTAGES!AS181
    )
)</f>
        <v>Known</v>
      </c>
      <c r="AT181" t="str">
        <f>IF(
    ISERROR(PERCENTAGES!AT181),
    "",
    IF(
        ISNUMBER(PERCENTAGES!AT181),
        IF(
            PERCENTAGES!AT181 &lt; 0.6,
            "NotKnown",
            "Known"
        ),
        PERCENTAGES!AT181
    )
)</f>
        <v>NotKnown</v>
      </c>
    </row>
    <row r="182">
      <c r="A182" s="1" t="str">
        <f>IF(
    ISERROR(PERCENTAGES!A182),
    "",
    IF(
        ISNUMBER(PERCENTAGES!A182),
        IF(
            PERCENTAGES!A182 &lt; 0.6,
            "NotKnown",
            "Known"
        ),
        PERCENTAGES!A182
    )
)</f>
        <v>11A-8</v>
      </c>
      <c r="B182" t="str">
        <f>IF(
    ISERROR(PERCENTAGES!B182),
    "",
    IF(
        ISNUMBER(PERCENTAGES!B182),
        IF(
            PERCENTAGES!B182 &lt; 0.6,
            "NotKnown",
            "Known"
        ),
        PERCENTAGES!B182
    )
)</f>
        <v/>
      </c>
      <c r="C182" t="str">
        <f>IF(
    ISERROR(PERCENTAGES!C182),
    "",
    IF(
        ISNUMBER(PERCENTAGES!C182),
        IF(
            PERCENTAGES!C182 &lt; 0.6,
            "NotKnown",
            "Known"
        ),
        PERCENTAGES!C182
    )
)</f>
        <v>Known</v>
      </c>
      <c r="D182" t="str">
        <f>IF(
    ISERROR(PERCENTAGES!D182),
    "",
    IF(
        ISNUMBER(PERCENTAGES!D182),
        IF(
            PERCENTAGES!D182 &lt; 0.6,
            "NotKnown",
            "Known"
        ),
        PERCENTAGES!D182
    )
)</f>
        <v>NotKnown</v>
      </c>
      <c r="E182" t="str">
        <f>IF(
    ISERROR(PERCENTAGES!E182),
    "",
    IF(
        ISNUMBER(PERCENTAGES!E182),
        IF(
            PERCENTAGES!E182 &lt; 0.6,
            "NotKnown",
            "Known"
        ),
        PERCENTAGES!E182
    )
)</f>
        <v>NotKnown</v>
      </c>
      <c r="F182" t="str">
        <f>IF(
    ISERROR(PERCENTAGES!F182),
    "",
    IF(
        ISNUMBER(PERCENTAGES!F182),
        IF(
            PERCENTAGES!F182 &lt; 0.6,
            "NotKnown",
            "Known"
        ),
        PERCENTAGES!F182
    )
)</f>
        <v>NotKnown</v>
      </c>
      <c r="G182" t="str">
        <f>IF(
    ISERROR(PERCENTAGES!G182),
    "",
    IF(
        ISNUMBER(PERCENTAGES!G182),
        IF(
            PERCENTAGES!G182 &lt; 0.6,
            "NotKnown",
            "Known"
        ),
        PERCENTAGES!G182
    )
)</f>
        <v>Known</v>
      </c>
      <c r="H182" t="str">
        <f>IF(
    ISERROR(PERCENTAGES!H182),
    "",
    IF(
        ISNUMBER(PERCENTAGES!H182),
        IF(
            PERCENTAGES!H182 &lt; 0.6,
            "NotKnown",
            "Known"
        ),
        PERCENTAGES!H182
    )
)</f>
        <v>NotKnown</v>
      </c>
      <c r="I182" t="str">
        <f>IF(
    ISERROR(PERCENTAGES!I182),
    "",
    IF(
        ISNUMBER(PERCENTAGES!I182),
        IF(
            PERCENTAGES!I182 &lt; 0.6,
            "NotKnown",
            "Known"
        ),
        PERCENTAGES!I182
    )
)</f>
        <v>Known</v>
      </c>
      <c r="J182" t="str">
        <f>IF(
    ISERROR(PERCENTAGES!J182),
    "",
    IF(
        ISNUMBER(PERCENTAGES!J182),
        IF(
            PERCENTAGES!J182 &lt; 0.6,
            "NotKnown",
            "Known"
        ),
        PERCENTAGES!J182
    )
)</f>
        <v>NotKnown</v>
      </c>
      <c r="K182" t="str">
        <f>IF(
    ISERROR(PERCENTAGES!K182),
    "",
    IF(
        ISNUMBER(PERCENTAGES!K182),
        IF(
            PERCENTAGES!K182 &lt; 0.6,
            "NotKnown",
            "Known"
        ),
        PERCENTAGES!K182
    )
)</f>
        <v>Known</v>
      </c>
      <c r="L182" t="str">
        <f>IF(
    ISERROR(PERCENTAGES!L182),
    "",
    IF(
        ISNUMBER(PERCENTAGES!L182),
        IF(
            PERCENTAGES!L182 &lt; 0.6,
            "NotKnown",
            "Known"
        ),
        PERCENTAGES!L182
    )
)</f>
        <v>Known</v>
      </c>
      <c r="M182" t="str">
        <f>IF(
    ISERROR(PERCENTAGES!M182),
    "",
    IF(
        ISNUMBER(PERCENTAGES!M182),
        IF(
            PERCENTAGES!M182 &lt; 0.6,
            "NotKnown",
            "Known"
        ),
        PERCENTAGES!M182
    )
)</f>
        <v>NotKnown</v>
      </c>
      <c r="N182" t="str">
        <f>IF(
    ISERROR(PERCENTAGES!N182),
    "",
    IF(
        ISNUMBER(PERCENTAGES!N182),
        IF(
            PERCENTAGES!N182 &lt; 0.6,
            "NotKnown",
            "Known"
        ),
        PERCENTAGES!N182
    )
)</f>
        <v>NotKnown</v>
      </c>
      <c r="O182" t="str">
        <f>IF(
    ISERROR(PERCENTAGES!O182),
    "",
    IF(
        ISNUMBER(PERCENTAGES!O182),
        IF(
            PERCENTAGES!O182 &lt; 0.6,
            "NotKnown",
            "Known"
        ),
        PERCENTAGES!O182
    )
)</f>
        <v>Known</v>
      </c>
      <c r="P182" t="str">
        <f>IF(
    ISERROR(PERCENTAGES!P182),
    "",
    IF(
        ISNUMBER(PERCENTAGES!P182),
        IF(
            PERCENTAGES!P182 &lt; 0.6,
            "NotKnown",
            "Known"
        ),
        PERCENTAGES!P182
    )
)</f>
        <v/>
      </c>
      <c r="Q182" t="str">
        <f>IF(
    ISERROR(PERCENTAGES!Q182),
    "",
    IF(
        ISNUMBER(PERCENTAGES!Q182),
        IF(
            PERCENTAGES!Q182 &lt; 0.6,
            "NotKnown",
            "Known"
        ),
        PERCENTAGES!Q182
    )
)</f>
        <v/>
      </c>
      <c r="R182" t="str">
        <f>IF(
    ISERROR(PERCENTAGES!R182),
    "",
    IF(
        ISNUMBER(PERCENTAGES!R182),
        IF(
            PERCENTAGES!R182 &lt; 0.6,
            "NotKnown",
            "Known"
        ),
        PERCENTAGES!R182
    )
)</f>
        <v>NotKnown</v>
      </c>
      <c r="S182" t="str">
        <f>IF(
    ISERROR(PERCENTAGES!S182),
    "",
    IF(
        ISNUMBER(PERCENTAGES!S182),
        IF(
            PERCENTAGES!S182 &lt; 0.6,
            "NotKnown",
            "Known"
        ),
        PERCENTAGES!S182
    )
)</f>
        <v>Known</v>
      </c>
      <c r="T182" t="str">
        <f>IF(
    ISERROR(PERCENTAGES!T182),
    "",
    IF(
        ISNUMBER(PERCENTAGES!T182),
        IF(
            PERCENTAGES!T182 &lt; 0.6,
            "NotKnown",
            "Known"
        ),
        PERCENTAGES!T182
    )
)</f>
        <v>NotKnown</v>
      </c>
      <c r="U182" t="str">
        <f>IF(
    ISERROR(PERCENTAGES!U182),
    "",
    IF(
        ISNUMBER(PERCENTAGES!U182),
        IF(
            PERCENTAGES!U182 &lt; 0.6,
            "NotKnown",
            "Known"
        ),
        PERCENTAGES!U182
    )
)</f>
        <v>NotKnown</v>
      </c>
      <c r="V182" t="str">
        <f>IF(
    ISERROR(PERCENTAGES!V182),
    "",
    IF(
        ISNUMBER(PERCENTAGES!V182),
        IF(
            PERCENTAGES!V182 &lt; 0.6,
            "NotKnown",
            "Known"
        ),
        PERCENTAGES!V182
    )
)</f>
        <v>Known</v>
      </c>
      <c r="W182" t="str">
        <f>IF(
    ISERROR(PERCENTAGES!W182),
    "",
    IF(
        ISNUMBER(PERCENTAGES!W182),
        IF(
            PERCENTAGES!W182 &lt; 0.6,
            "NotKnown",
            "Known"
        ),
        PERCENTAGES!W182
    )
)</f>
        <v>Known</v>
      </c>
      <c r="X182" t="str">
        <f>IF(
    ISERROR(PERCENTAGES!X182),
    "",
    IF(
        ISNUMBER(PERCENTAGES!X182),
        IF(
            PERCENTAGES!X182 &lt; 0.6,
            "NotKnown",
            "Known"
        ),
        PERCENTAGES!X182
    )
)</f>
        <v>NotKnown</v>
      </c>
      <c r="Y182" t="str">
        <f>IF(
    ISERROR(PERCENTAGES!Y182),
    "",
    IF(
        ISNUMBER(PERCENTAGES!Y182),
        IF(
            PERCENTAGES!Y182 &lt; 0.6,
            "NotKnown",
            "Known"
        ),
        PERCENTAGES!Y182
    )
)</f>
        <v>Known</v>
      </c>
      <c r="Z182" t="str">
        <f>IF(
    ISERROR(PERCENTAGES!Z182),
    "",
    IF(
        ISNUMBER(PERCENTAGES!Z182),
        IF(
            PERCENTAGES!Z182 &lt; 0.6,
            "NotKnown",
            "Known"
        ),
        PERCENTAGES!Z182
    )
)</f>
        <v>NotKnown</v>
      </c>
      <c r="AA182" t="str">
        <f>IF(
    ISERROR(PERCENTAGES!AA182),
    "",
    IF(
        ISNUMBER(PERCENTAGES!AA182),
        IF(
            PERCENTAGES!AA182 &lt; 0.6,
            "NotKnown",
            "Known"
        ),
        PERCENTAGES!AA182
    )
)</f>
        <v>Known</v>
      </c>
      <c r="AB182" t="str">
        <f>IF(
    ISERROR(PERCENTAGES!AB182),
    "",
    IF(
        ISNUMBER(PERCENTAGES!AB182),
        IF(
            PERCENTAGES!AB182 &lt; 0.6,
            "NotKnown",
            "Known"
        ),
        PERCENTAGES!AB182
    )
)</f>
        <v>Known</v>
      </c>
      <c r="AC182" t="str">
        <f>IF(
    ISERROR(PERCENTAGES!AC182),
    "",
    IF(
        ISNUMBER(PERCENTAGES!AC182),
        IF(
            PERCENTAGES!AC182 &lt; 0.6,
            "NotKnown",
            "Known"
        ),
        PERCENTAGES!AC182
    )
)</f>
        <v>Known</v>
      </c>
      <c r="AD182" t="str">
        <f>IF(
    ISERROR(PERCENTAGES!AD182),
    "",
    IF(
        ISNUMBER(PERCENTAGES!AD182),
        IF(
            PERCENTAGES!AD182 &lt; 0.6,
            "NotKnown",
            "Known"
        ),
        PERCENTAGES!AD182
    )
)</f>
        <v/>
      </c>
      <c r="AE182" t="str">
        <f>IF(
    ISERROR(PERCENTAGES!AE182),
    "",
    IF(
        ISNUMBER(PERCENTAGES!AE182),
        IF(
            PERCENTAGES!AE182 &lt; 0.6,
            "NotKnown",
            "Known"
        ),
        PERCENTAGES!AE182
    )
)</f>
        <v/>
      </c>
      <c r="AF182" t="str">
        <f>IF(
    ISERROR(PERCENTAGES!AF182),
    "",
    IF(
        ISNUMBER(PERCENTAGES!AF182),
        IF(
            PERCENTAGES!AF182 &lt; 0.6,
            "NotKnown",
            "Known"
        ),
        PERCENTAGES!AF182
    )
)</f>
        <v>Known</v>
      </c>
      <c r="AG182" t="str">
        <f>IF(
    ISERROR(PERCENTAGES!AG182),
    "",
    IF(
        ISNUMBER(PERCENTAGES!AG182),
        IF(
            PERCENTAGES!AG182 &lt; 0.6,
            "NotKnown",
            "Known"
        ),
        PERCENTAGES!AG182
    )
)</f>
        <v>NotKnown</v>
      </c>
      <c r="AH182" t="str">
        <f>IF(
    ISERROR(PERCENTAGES!AH182),
    "",
    IF(
        ISNUMBER(PERCENTAGES!AH182),
        IF(
            PERCENTAGES!AH182 &lt; 0.6,
            "NotKnown",
            "Known"
        ),
        PERCENTAGES!AH182
    )
)</f>
        <v>NotKnown</v>
      </c>
      <c r="AI182" t="str">
        <f>IF(
    ISERROR(PERCENTAGES!AI182),
    "",
    IF(
        ISNUMBER(PERCENTAGES!AI182),
        IF(
            PERCENTAGES!AI182 &lt; 0.6,
            "NotKnown",
            "Known"
        ),
        PERCENTAGES!AI182
    )
)</f>
        <v>NotKnown</v>
      </c>
      <c r="AJ182" t="str">
        <f>IF(
    ISERROR(PERCENTAGES!AJ182),
    "",
    IF(
        ISNUMBER(PERCENTAGES!AJ182),
        IF(
            PERCENTAGES!AJ182 &lt; 0.6,
            "NotKnown",
            "Known"
        ),
        PERCENTAGES!AJ182
    )
)</f>
        <v/>
      </c>
      <c r="AK182" t="str">
        <f>IF(
    ISERROR(PERCENTAGES!AK182),
    "",
    IF(
        ISNUMBER(PERCENTAGES!AK182),
        IF(
            PERCENTAGES!AK182 &lt; 0.6,
            "NotKnown",
            "Known"
        ),
        PERCENTAGES!AK182
    )
)</f>
        <v>Known</v>
      </c>
      <c r="AL182" t="str">
        <f>IF(
    ISERROR(PERCENTAGES!AL182),
    "",
    IF(
        ISNUMBER(PERCENTAGES!AL182),
        IF(
            PERCENTAGES!AL182 &lt; 0.6,
            "NotKnown",
            "Known"
        ),
        PERCENTAGES!AL182
    )
)</f>
        <v>Known</v>
      </c>
      <c r="AM182" t="str">
        <f>IF(
    ISERROR(PERCENTAGES!AM182),
    "",
    IF(
        ISNUMBER(PERCENTAGES!AM182),
        IF(
            PERCENTAGES!AM182 &lt; 0.6,
            "NotKnown",
            "Known"
        ),
        PERCENTAGES!AM182
    )
)</f>
        <v/>
      </c>
      <c r="AN182" t="str">
        <f>IF(
    ISERROR(PERCENTAGES!AN182),
    "",
    IF(
        ISNUMBER(PERCENTAGES!AN182),
        IF(
            PERCENTAGES!AN182 &lt; 0.6,
            "NotKnown",
            "Known"
        ),
        PERCENTAGES!AN182
    )
)</f>
        <v/>
      </c>
      <c r="AO182" t="str">
        <f>IF(
    ISERROR(PERCENTAGES!AO182),
    "",
    IF(
        ISNUMBER(PERCENTAGES!AO182),
        IF(
            PERCENTAGES!AO182 &lt; 0.6,
            "NotKnown",
            "Known"
        ),
        PERCENTAGES!AO182
    )
)</f>
        <v/>
      </c>
      <c r="AP182" t="str">
        <f>IF(
    ISERROR(PERCENTAGES!AP182),
    "",
    IF(
        ISNUMBER(PERCENTAGES!AP182),
        IF(
            PERCENTAGES!AP182 &lt; 0.6,
            "NotKnown",
            "Known"
        ),
        PERCENTAGES!AP182
    )
)</f>
        <v>NotKnown</v>
      </c>
      <c r="AQ182" t="str">
        <f>IF(
    ISERROR(PERCENTAGES!AQ182),
    "",
    IF(
        ISNUMBER(PERCENTAGES!AQ182),
        IF(
            PERCENTAGES!AQ182 &lt; 0.6,
            "NotKnown",
            "Known"
        ),
        PERCENTAGES!AQ182
    )
)</f>
        <v/>
      </c>
      <c r="AR182" t="str">
        <f>IF(
    ISERROR(PERCENTAGES!AR182),
    "",
    IF(
        ISNUMBER(PERCENTAGES!AR182),
        IF(
            PERCENTAGES!AR182 &lt; 0.6,
            "NotKnown",
            "Known"
        ),
        PERCENTAGES!AR182
    )
)</f>
        <v>Known</v>
      </c>
      <c r="AS182" t="str">
        <f>IF(
    ISERROR(PERCENTAGES!AS182),
    "",
    IF(
        ISNUMBER(PERCENTAGES!AS182),
        IF(
            PERCENTAGES!AS182 &lt; 0.6,
            "NotKnown",
            "Known"
        ),
        PERCENTAGES!AS182
    )
)</f>
        <v>NotKnown</v>
      </c>
      <c r="AT182" t="str">
        <f>IF(
    ISERROR(PERCENTAGES!AT182),
    "",
    IF(
        ISNUMBER(PERCENTAGES!AT182),
        IF(
            PERCENTAGES!AT182 &lt; 0.6,
            "NotKnown",
            "Known"
        ),
        PERCENTAGES!AT182
    )
)</f>
        <v>Known</v>
      </c>
    </row>
    <row r="183">
      <c r="A183" s="1" t="str">
        <f>IF(
    ISERROR(PERCENTAGES!A183),
    "",
    IF(
        ISNUMBER(PERCENTAGES!A183),
        IF(
            PERCENTAGES!A183 &lt; 0.6,
            "NotKnown",
            "Known"
        ),
        PERCENTAGES!A183
    )
)</f>
        <v>11A-9</v>
      </c>
      <c r="B183" t="str">
        <f>IF(
    ISERROR(PERCENTAGES!B183),
    "",
    IF(
        ISNUMBER(PERCENTAGES!B183),
        IF(
            PERCENTAGES!B183 &lt; 0.6,
            "NotKnown",
            "Known"
        ),
        PERCENTAGES!B183
    )
)</f>
        <v/>
      </c>
      <c r="C183" t="str">
        <f>IF(
    ISERROR(PERCENTAGES!C183),
    "",
    IF(
        ISNUMBER(PERCENTAGES!C183),
        IF(
            PERCENTAGES!C183 &lt; 0.6,
            "NotKnown",
            "Known"
        ),
        PERCENTAGES!C183
    )
)</f>
        <v>Known</v>
      </c>
      <c r="D183" t="str">
        <f>IF(
    ISERROR(PERCENTAGES!D183),
    "",
    IF(
        ISNUMBER(PERCENTAGES!D183),
        IF(
            PERCENTAGES!D183 &lt; 0.6,
            "NotKnown",
            "Known"
        ),
        PERCENTAGES!D183
    )
)</f>
        <v>NotKnown</v>
      </c>
      <c r="E183" t="str">
        <f>IF(
    ISERROR(PERCENTAGES!E183),
    "",
    IF(
        ISNUMBER(PERCENTAGES!E183),
        IF(
            PERCENTAGES!E183 &lt; 0.6,
            "NotKnown",
            "Known"
        ),
        PERCENTAGES!E183
    )
)</f>
        <v>Known</v>
      </c>
      <c r="F183" t="str">
        <f>IF(
    ISERROR(PERCENTAGES!F183),
    "",
    IF(
        ISNUMBER(PERCENTAGES!F183),
        IF(
            PERCENTAGES!F183 &lt; 0.6,
            "NotKnown",
            "Known"
        ),
        PERCENTAGES!F183
    )
)</f>
        <v>NotKnown</v>
      </c>
      <c r="G183" t="str">
        <f>IF(
    ISERROR(PERCENTAGES!G183),
    "",
    IF(
        ISNUMBER(PERCENTAGES!G183),
        IF(
            PERCENTAGES!G183 &lt; 0.6,
            "NotKnown",
            "Known"
        ),
        PERCENTAGES!G183
    )
)</f>
        <v>Known</v>
      </c>
      <c r="H183" t="str">
        <f>IF(
    ISERROR(PERCENTAGES!H183),
    "",
    IF(
        ISNUMBER(PERCENTAGES!H183),
        IF(
            PERCENTAGES!H183 &lt; 0.6,
            "NotKnown",
            "Known"
        ),
        PERCENTAGES!H183
    )
)</f>
        <v>Known</v>
      </c>
      <c r="I183" t="str">
        <f>IF(
    ISERROR(PERCENTAGES!I183),
    "",
    IF(
        ISNUMBER(PERCENTAGES!I183),
        IF(
            PERCENTAGES!I183 &lt; 0.6,
            "NotKnown",
            "Known"
        ),
        PERCENTAGES!I183
    )
)</f>
        <v>Known</v>
      </c>
      <c r="J183" t="str">
        <f>IF(
    ISERROR(PERCENTAGES!J183),
    "",
    IF(
        ISNUMBER(PERCENTAGES!J183),
        IF(
            PERCENTAGES!J183 &lt; 0.6,
            "NotKnown",
            "Known"
        ),
        PERCENTAGES!J183
    )
)</f>
        <v>NotKnown</v>
      </c>
      <c r="K183" t="str">
        <f>IF(
    ISERROR(PERCENTAGES!K183),
    "",
    IF(
        ISNUMBER(PERCENTAGES!K183),
        IF(
            PERCENTAGES!K183 &lt; 0.6,
            "NotKnown",
            "Known"
        ),
        PERCENTAGES!K183
    )
)</f>
        <v>Known</v>
      </c>
      <c r="L183" t="str">
        <f>IF(
    ISERROR(PERCENTAGES!L183),
    "",
    IF(
        ISNUMBER(PERCENTAGES!L183),
        IF(
            PERCENTAGES!L183 &lt; 0.6,
            "NotKnown",
            "Known"
        ),
        PERCENTAGES!L183
    )
)</f>
        <v>Known</v>
      </c>
      <c r="M183" t="str">
        <f>IF(
    ISERROR(PERCENTAGES!M183),
    "",
    IF(
        ISNUMBER(PERCENTAGES!M183),
        IF(
            PERCENTAGES!M183 &lt; 0.6,
            "NotKnown",
            "Known"
        ),
        PERCENTAGES!M183
    )
)</f>
        <v>NotKnown</v>
      </c>
      <c r="N183" t="str">
        <f>IF(
    ISERROR(PERCENTAGES!N183),
    "",
    IF(
        ISNUMBER(PERCENTAGES!N183),
        IF(
            PERCENTAGES!N183 &lt; 0.6,
            "NotKnown",
            "Known"
        ),
        PERCENTAGES!N183
    )
)</f>
        <v>Known</v>
      </c>
      <c r="O183" t="str">
        <f>IF(
    ISERROR(PERCENTAGES!O183),
    "",
    IF(
        ISNUMBER(PERCENTAGES!O183),
        IF(
            PERCENTAGES!O183 &lt; 0.6,
            "NotKnown",
            "Known"
        ),
        PERCENTAGES!O183
    )
)</f>
        <v>NotKnown</v>
      </c>
      <c r="P183" t="str">
        <f>IF(
    ISERROR(PERCENTAGES!P183),
    "",
    IF(
        ISNUMBER(PERCENTAGES!P183),
        IF(
            PERCENTAGES!P183 &lt; 0.6,
            "NotKnown",
            "Known"
        ),
        PERCENTAGES!P183
    )
)</f>
        <v/>
      </c>
      <c r="Q183" t="str">
        <f>IF(
    ISERROR(PERCENTAGES!Q183),
    "",
    IF(
        ISNUMBER(PERCENTAGES!Q183),
        IF(
            PERCENTAGES!Q183 &lt; 0.6,
            "NotKnown",
            "Known"
        ),
        PERCENTAGES!Q183
    )
)</f>
        <v/>
      </c>
      <c r="R183" t="str">
        <f>IF(
    ISERROR(PERCENTAGES!R183),
    "",
    IF(
        ISNUMBER(PERCENTAGES!R183),
        IF(
            PERCENTAGES!R183 &lt; 0.6,
            "NotKnown",
            "Known"
        ),
        PERCENTAGES!R183
    )
)</f>
        <v>NotKnown</v>
      </c>
      <c r="S183" t="str">
        <f>IF(
    ISERROR(PERCENTAGES!S183),
    "",
    IF(
        ISNUMBER(PERCENTAGES!S183),
        IF(
            PERCENTAGES!S183 &lt; 0.6,
            "NotKnown",
            "Known"
        ),
        PERCENTAGES!S183
    )
)</f>
        <v>NotKnown</v>
      </c>
      <c r="T183" t="str">
        <f>IF(
    ISERROR(PERCENTAGES!T183),
    "",
    IF(
        ISNUMBER(PERCENTAGES!T183),
        IF(
            PERCENTAGES!T183 &lt; 0.6,
            "NotKnown",
            "Known"
        ),
        PERCENTAGES!T183
    )
)</f>
        <v>NotKnown</v>
      </c>
      <c r="U183" t="str">
        <f>IF(
    ISERROR(PERCENTAGES!U183),
    "",
    IF(
        ISNUMBER(PERCENTAGES!U183),
        IF(
            PERCENTAGES!U183 &lt; 0.6,
            "NotKnown",
            "Known"
        ),
        PERCENTAGES!U183
    )
)</f>
        <v>NotKnown</v>
      </c>
      <c r="V183" t="str">
        <f>IF(
    ISERROR(PERCENTAGES!V183),
    "",
    IF(
        ISNUMBER(PERCENTAGES!V183),
        IF(
            PERCENTAGES!V183 &lt; 0.6,
            "NotKnown",
            "Known"
        ),
        PERCENTAGES!V183
    )
)</f>
        <v>NotKnown</v>
      </c>
      <c r="W183" t="str">
        <f>IF(
    ISERROR(PERCENTAGES!W183),
    "",
    IF(
        ISNUMBER(PERCENTAGES!W183),
        IF(
            PERCENTAGES!W183 &lt; 0.6,
            "NotKnown",
            "Known"
        ),
        PERCENTAGES!W183
    )
)</f>
        <v>Known</v>
      </c>
      <c r="X183" t="str">
        <f>IF(
    ISERROR(PERCENTAGES!X183),
    "",
    IF(
        ISNUMBER(PERCENTAGES!X183),
        IF(
            PERCENTAGES!X183 &lt; 0.6,
            "NotKnown",
            "Known"
        ),
        PERCENTAGES!X183
    )
)</f>
        <v>Known</v>
      </c>
      <c r="Y183" t="str">
        <f>IF(
    ISERROR(PERCENTAGES!Y183),
    "",
    IF(
        ISNUMBER(PERCENTAGES!Y183),
        IF(
            PERCENTAGES!Y183 &lt; 0.6,
            "NotKnown",
            "Known"
        ),
        PERCENTAGES!Y183
    )
)</f>
        <v>NotKnown</v>
      </c>
      <c r="Z183" t="str">
        <f>IF(
    ISERROR(PERCENTAGES!Z183),
    "",
    IF(
        ISNUMBER(PERCENTAGES!Z183),
        IF(
            PERCENTAGES!Z183 &lt; 0.6,
            "NotKnown",
            "Known"
        ),
        PERCENTAGES!Z183
    )
)</f>
        <v>NotKnown</v>
      </c>
      <c r="AA183" t="str">
        <f>IF(
    ISERROR(PERCENTAGES!AA183),
    "",
    IF(
        ISNUMBER(PERCENTAGES!AA183),
        IF(
            PERCENTAGES!AA183 &lt; 0.6,
            "NotKnown",
            "Known"
        ),
        PERCENTAGES!AA183
    )
)</f>
        <v>Known</v>
      </c>
      <c r="AB183" t="str">
        <f>IF(
    ISERROR(PERCENTAGES!AB183),
    "",
    IF(
        ISNUMBER(PERCENTAGES!AB183),
        IF(
            PERCENTAGES!AB183 &lt; 0.6,
            "NotKnown",
            "Known"
        ),
        PERCENTAGES!AB183
    )
)</f>
        <v>Known</v>
      </c>
      <c r="AC183" t="str">
        <f>IF(
    ISERROR(PERCENTAGES!AC183),
    "",
    IF(
        ISNUMBER(PERCENTAGES!AC183),
        IF(
            PERCENTAGES!AC183 &lt; 0.6,
            "NotKnown",
            "Known"
        ),
        PERCENTAGES!AC183
    )
)</f>
        <v>Known</v>
      </c>
      <c r="AD183" t="str">
        <f>IF(
    ISERROR(PERCENTAGES!AD183),
    "",
    IF(
        ISNUMBER(PERCENTAGES!AD183),
        IF(
            PERCENTAGES!AD183 &lt; 0.6,
            "NotKnown",
            "Known"
        ),
        PERCENTAGES!AD183
    )
)</f>
        <v/>
      </c>
      <c r="AE183" t="str">
        <f>IF(
    ISERROR(PERCENTAGES!AE183),
    "",
    IF(
        ISNUMBER(PERCENTAGES!AE183),
        IF(
            PERCENTAGES!AE183 &lt; 0.6,
            "NotKnown",
            "Known"
        ),
        PERCENTAGES!AE183
    )
)</f>
        <v/>
      </c>
      <c r="AF183" t="str">
        <f>IF(
    ISERROR(PERCENTAGES!AF183),
    "",
    IF(
        ISNUMBER(PERCENTAGES!AF183),
        IF(
            PERCENTAGES!AF183 &lt; 0.6,
            "NotKnown",
            "Known"
        ),
        PERCENTAGES!AF183
    )
)</f>
        <v>NotKnown</v>
      </c>
      <c r="AG183" t="str">
        <f>IF(
    ISERROR(PERCENTAGES!AG183),
    "",
    IF(
        ISNUMBER(PERCENTAGES!AG183),
        IF(
            PERCENTAGES!AG183 &lt; 0.6,
            "NotKnown",
            "Known"
        ),
        PERCENTAGES!AG183
    )
)</f>
        <v>NotKnown</v>
      </c>
      <c r="AH183" t="str">
        <f>IF(
    ISERROR(PERCENTAGES!AH183),
    "",
    IF(
        ISNUMBER(PERCENTAGES!AH183),
        IF(
            PERCENTAGES!AH183 &lt; 0.6,
            "NotKnown",
            "Known"
        ),
        PERCENTAGES!AH183
    )
)</f>
        <v>NotKnown</v>
      </c>
      <c r="AI183" t="str">
        <f>IF(
    ISERROR(PERCENTAGES!AI183),
    "",
    IF(
        ISNUMBER(PERCENTAGES!AI183),
        IF(
            PERCENTAGES!AI183 &lt; 0.6,
            "NotKnown",
            "Known"
        ),
        PERCENTAGES!AI183
    )
)</f>
        <v>NotKnown</v>
      </c>
      <c r="AJ183" t="str">
        <f>IF(
    ISERROR(PERCENTAGES!AJ183),
    "",
    IF(
        ISNUMBER(PERCENTAGES!AJ183),
        IF(
            PERCENTAGES!AJ183 &lt; 0.6,
            "NotKnown",
            "Known"
        ),
        PERCENTAGES!AJ183
    )
)</f>
        <v/>
      </c>
      <c r="AK183" t="str">
        <f>IF(
    ISERROR(PERCENTAGES!AK183),
    "",
    IF(
        ISNUMBER(PERCENTAGES!AK183),
        IF(
            PERCENTAGES!AK183 &lt; 0.6,
            "NotKnown",
            "Known"
        ),
        PERCENTAGES!AK183
    )
)</f>
        <v>Known</v>
      </c>
      <c r="AL183" t="str">
        <f>IF(
    ISERROR(PERCENTAGES!AL183),
    "",
    IF(
        ISNUMBER(PERCENTAGES!AL183),
        IF(
            PERCENTAGES!AL183 &lt; 0.6,
            "NotKnown",
            "Known"
        ),
        PERCENTAGES!AL183
    )
)</f>
        <v>NotKnown</v>
      </c>
      <c r="AM183" t="str">
        <f>IF(
    ISERROR(PERCENTAGES!AM183),
    "",
    IF(
        ISNUMBER(PERCENTAGES!AM183),
        IF(
            PERCENTAGES!AM183 &lt; 0.6,
            "NotKnown",
            "Known"
        ),
        PERCENTAGES!AM183
    )
)</f>
        <v/>
      </c>
      <c r="AN183" t="str">
        <f>IF(
    ISERROR(PERCENTAGES!AN183),
    "",
    IF(
        ISNUMBER(PERCENTAGES!AN183),
        IF(
            PERCENTAGES!AN183 &lt; 0.6,
            "NotKnown",
            "Known"
        ),
        PERCENTAGES!AN183
    )
)</f>
        <v/>
      </c>
      <c r="AO183" t="str">
        <f>IF(
    ISERROR(PERCENTAGES!AO183),
    "",
    IF(
        ISNUMBER(PERCENTAGES!AO183),
        IF(
            PERCENTAGES!AO183 &lt; 0.6,
            "NotKnown",
            "Known"
        ),
        PERCENTAGES!AO183
    )
)</f>
        <v/>
      </c>
      <c r="AP183" t="str">
        <f>IF(
    ISERROR(PERCENTAGES!AP183),
    "",
    IF(
        ISNUMBER(PERCENTAGES!AP183),
        IF(
            PERCENTAGES!AP183 &lt; 0.6,
            "NotKnown",
            "Known"
        ),
        PERCENTAGES!AP183
    )
)</f>
        <v>NotKnown</v>
      </c>
      <c r="AQ183" t="str">
        <f>IF(
    ISERROR(PERCENTAGES!AQ183),
    "",
    IF(
        ISNUMBER(PERCENTAGES!AQ183),
        IF(
            PERCENTAGES!AQ183 &lt; 0.6,
            "NotKnown",
            "Known"
        ),
        PERCENTAGES!AQ183
    )
)</f>
        <v/>
      </c>
      <c r="AR183" t="str">
        <f>IF(
    ISERROR(PERCENTAGES!AR183),
    "",
    IF(
        ISNUMBER(PERCENTAGES!AR183),
        IF(
            PERCENTAGES!AR183 &lt; 0.6,
            "NotKnown",
            "Known"
        ),
        PERCENTAGES!AR183
    )
)</f>
        <v>NotKnown</v>
      </c>
      <c r="AS183" t="str">
        <f>IF(
    ISERROR(PERCENTAGES!AS183),
    "",
    IF(
        ISNUMBER(PERCENTAGES!AS183),
        IF(
            PERCENTAGES!AS183 &lt; 0.6,
            "NotKnown",
            "Known"
        ),
        PERCENTAGES!AS183
    )
)</f>
        <v>NotKnown</v>
      </c>
      <c r="AT183" t="str">
        <f>IF(
    ISERROR(PERCENTAGES!AT183),
    "",
    IF(
        ISNUMBER(PERCENTAGES!AT183),
        IF(
            PERCENTAGES!AT183 &lt; 0.6,
            "NotKnown",
            "Known"
        ),
        PERCENTAGES!AT183
    )
)</f>
        <v>NotKnown</v>
      </c>
    </row>
    <row r="184">
      <c r="A184" s="1" t="str">
        <f>IF(
    ISERROR(PERCENTAGES!A184),
    "",
    IF(
        ISNUMBER(PERCENTAGES!A184),
        IF(
            PERCENTAGES!A184 &lt; 0.6,
            "NotKnown",
            "Known"
        ),
        PERCENTAGES!A184
    )
)</f>
        <v>11A-10</v>
      </c>
      <c r="B184" t="str">
        <f>IF(
    ISERROR(PERCENTAGES!B184),
    "",
    IF(
        ISNUMBER(PERCENTAGES!B184),
        IF(
            PERCENTAGES!B184 &lt; 0.6,
            "NotKnown",
            "Known"
        ),
        PERCENTAGES!B184
    )
)</f>
        <v/>
      </c>
      <c r="C184" t="str">
        <f>IF(
    ISERROR(PERCENTAGES!C184),
    "",
    IF(
        ISNUMBER(PERCENTAGES!C184),
        IF(
            PERCENTAGES!C184 &lt; 0.6,
            "NotKnown",
            "Known"
        ),
        PERCENTAGES!C184
    )
)</f>
        <v>NotKnown</v>
      </c>
      <c r="D184" t="str">
        <f>IF(
    ISERROR(PERCENTAGES!D184),
    "",
    IF(
        ISNUMBER(PERCENTAGES!D184),
        IF(
            PERCENTAGES!D184 &lt; 0.6,
            "NotKnown",
            "Known"
        ),
        PERCENTAGES!D184
    )
)</f>
        <v>NotKnown</v>
      </c>
      <c r="E184" t="str">
        <f>IF(
    ISERROR(PERCENTAGES!E184),
    "",
    IF(
        ISNUMBER(PERCENTAGES!E184),
        IF(
            PERCENTAGES!E184 &lt; 0.6,
            "NotKnown",
            "Known"
        ),
        PERCENTAGES!E184
    )
)</f>
        <v>NotKnown</v>
      </c>
      <c r="F184" t="str">
        <f>IF(
    ISERROR(PERCENTAGES!F184),
    "",
    IF(
        ISNUMBER(PERCENTAGES!F184),
        IF(
            PERCENTAGES!F184 &lt; 0.6,
            "NotKnown",
            "Known"
        ),
        PERCENTAGES!F184
    )
)</f>
        <v>NotKnown</v>
      </c>
      <c r="G184" t="str">
        <f>IF(
    ISERROR(PERCENTAGES!G184),
    "",
    IF(
        ISNUMBER(PERCENTAGES!G184),
        IF(
            PERCENTAGES!G184 &lt; 0.6,
            "NotKnown",
            "Known"
        ),
        PERCENTAGES!G184
    )
)</f>
        <v>NotKnown</v>
      </c>
      <c r="H184" t="str">
        <f>IF(
    ISERROR(PERCENTAGES!H184),
    "",
    IF(
        ISNUMBER(PERCENTAGES!H184),
        IF(
            PERCENTAGES!H184 &lt; 0.6,
            "NotKnown",
            "Known"
        ),
        PERCENTAGES!H184
    )
)</f>
        <v>NotKnown</v>
      </c>
      <c r="I184" t="str">
        <f>IF(
    ISERROR(PERCENTAGES!I184),
    "",
    IF(
        ISNUMBER(PERCENTAGES!I184),
        IF(
            PERCENTAGES!I184 &lt; 0.6,
            "NotKnown",
            "Known"
        ),
        PERCENTAGES!I184
    )
)</f>
        <v>Known</v>
      </c>
      <c r="J184" t="str">
        <f>IF(
    ISERROR(PERCENTAGES!J184),
    "",
    IF(
        ISNUMBER(PERCENTAGES!J184),
        IF(
            PERCENTAGES!J184 &lt; 0.6,
            "NotKnown",
            "Known"
        ),
        PERCENTAGES!J184
    )
)</f>
        <v>NotKnown</v>
      </c>
      <c r="K184" t="str">
        <f>IF(
    ISERROR(PERCENTAGES!K184),
    "",
    IF(
        ISNUMBER(PERCENTAGES!K184),
        IF(
            PERCENTAGES!K184 &lt; 0.6,
            "NotKnown",
            "Known"
        ),
        PERCENTAGES!K184
    )
)</f>
        <v>NotKnown</v>
      </c>
      <c r="L184" t="str">
        <f>IF(
    ISERROR(PERCENTAGES!L184),
    "",
    IF(
        ISNUMBER(PERCENTAGES!L184),
        IF(
            PERCENTAGES!L184 &lt; 0.6,
            "NotKnown",
            "Known"
        ),
        PERCENTAGES!L184
    )
)</f>
        <v>NotKnown</v>
      </c>
      <c r="M184" t="str">
        <f>IF(
    ISERROR(PERCENTAGES!M184),
    "",
    IF(
        ISNUMBER(PERCENTAGES!M184),
        IF(
            PERCENTAGES!M184 &lt; 0.6,
            "NotKnown",
            "Known"
        ),
        PERCENTAGES!M184
    )
)</f>
        <v>NotKnown</v>
      </c>
      <c r="N184" t="str">
        <f>IF(
    ISERROR(PERCENTAGES!N184),
    "",
    IF(
        ISNUMBER(PERCENTAGES!N184),
        IF(
            PERCENTAGES!N184 &lt; 0.6,
            "NotKnown",
            "Known"
        ),
        PERCENTAGES!N184
    )
)</f>
        <v>NotKnown</v>
      </c>
      <c r="O184" t="str">
        <f>IF(
    ISERROR(PERCENTAGES!O184),
    "",
    IF(
        ISNUMBER(PERCENTAGES!O184),
        IF(
            PERCENTAGES!O184 &lt; 0.6,
            "NotKnown",
            "Known"
        ),
        PERCENTAGES!O184
    )
)</f>
        <v>NotKnown</v>
      </c>
      <c r="P184" t="str">
        <f>IF(
    ISERROR(PERCENTAGES!P184),
    "",
    IF(
        ISNUMBER(PERCENTAGES!P184),
        IF(
            PERCENTAGES!P184 &lt; 0.6,
            "NotKnown",
            "Known"
        ),
        PERCENTAGES!P184
    )
)</f>
        <v/>
      </c>
      <c r="Q184" t="str">
        <f>IF(
    ISERROR(PERCENTAGES!Q184),
    "",
    IF(
        ISNUMBER(PERCENTAGES!Q184),
        IF(
            PERCENTAGES!Q184 &lt; 0.6,
            "NotKnown",
            "Known"
        ),
        PERCENTAGES!Q184
    )
)</f>
        <v/>
      </c>
      <c r="R184" t="str">
        <f>IF(
    ISERROR(PERCENTAGES!R184),
    "",
    IF(
        ISNUMBER(PERCENTAGES!R184),
        IF(
            PERCENTAGES!R184 &lt; 0.6,
            "NotKnown",
            "Known"
        ),
        PERCENTAGES!R184
    )
)</f>
        <v>NotKnown</v>
      </c>
      <c r="S184" t="str">
        <f>IF(
    ISERROR(PERCENTAGES!S184),
    "",
    IF(
        ISNUMBER(PERCENTAGES!S184),
        IF(
            PERCENTAGES!S184 &lt; 0.6,
            "NotKnown",
            "Known"
        ),
        PERCENTAGES!S184
    )
)</f>
        <v>NotKnown</v>
      </c>
      <c r="T184" t="str">
        <f>IF(
    ISERROR(PERCENTAGES!T184),
    "",
    IF(
        ISNUMBER(PERCENTAGES!T184),
        IF(
            PERCENTAGES!T184 &lt; 0.6,
            "NotKnown",
            "Known"
        ),
        PERCENTAGES!T184
    )
)</f>
        <v>NotKnown</v>
      </c>
      <c r="U184" t="str">
        <f>IF(
    ISERROR(PERCENTAGES!U184),
    "",
    IF(
        ISNUMBER(PERCENTAGES!U184),
        IF(
            PERCENTAGES!U184 &lt; 0.6,
            "NotKnown",
            "Known"
        ),
        PERCENTAGES!U184
    )
)</f>
        <v>NotKnown</v>
      </c>
      <c r="V184" t="str">
        <f>IF(
    ISERROR(PERCENTAGES!V184),
    "",
    IF(
        ISNUMBER(PERCENTAGES!V184),
        IF(
            PERCENTAGES!V184 &lt; 0.6,
            "NotKnown",
            "Known"
        ),
        PERCENTAGES!V184
    )
)</f>
        <v>NotKnown</v>
      </c>
      <c r="W184" t="str">
        <f>IF(
    ISERROR(PERCENTAGES!W184),
    "",
    IF(
        ISNUMBER(PERCENTAGES!W184),
        IF(
            PERCENTAGES!W184 &lt; 0.6,
            "NotKnown",
            "Known"
        ),
        PERCENTAGES!W184
    )
)</f>
        <v>NotKnown</v>
      </c>
      <c r="X184" t="str">
        <f>IF(
    ISERROR(PERCENTAGES!X184),
    "",
    IF(
        ISNUMBER(PERCENTAGES!X184),
        IF(
            PERCENTAGES!X184 &lt; 0.6,
            "NotKnown",
            "Known"
        ),
        PERCENTAGES!X184
    )
)</f>
        <v>NotKnown</v>
      </c>
      <c r="Y184" t="str">
        <f>IF(
    ISERROR(PERCENTAGES!Y184),
    "",
    IF(
        ISNUMBER(PERCENTAGES!Y184),
        IF(
            PERCENTAGES!Y184 &lt; 0.6,
            "NotKnown",
            "Known"
        ),
        PERCENTAGES!Y184
    )
)</f>
        <v>NotKnown</v>
      </c>
      <c r="Z184" t="str">
        <f>IF(
    ISERROR(PERCENTAGES!Z184),
    "",
    IF(
        ISNUMBER(PERCENTAGES!Z184),
        IF(
            PERCENTAGES!Z184 &lt; 0.6,
            "NotKnown",
            "Known"
        ),
        PERCENTAGES!Z184
    )
)</f>
        <v>NotKnown</v>
      </c>
      <c r="AA184" t="str">
        <f>IF(
    ISERROR(PERCENTAGES!AA184),
    "",
    IF(
        ISNUMBER(PERCENTAGES!AA184),
        IF(
            PERCENTAGES!AA184 &lt; 0.6,
            "NotKnown",
            "Known"
        ),
        PERCENTAGES!AA184
    )
)</f>
        <v>NotKnown</v>
      </c>
      <c r="AB184" t="str">
        <f>IF(
    ISERROR(PERCENTAGES!AB184),
    "",
    IF(
        ISNUMBER(PERCENTAGES!AB184),
        IF(
            PERCENTAGES!AB184 &lt; 0.6,
            "NotKnown",
            "Known"
        ),
        PERCENTAGES!AB184
    )
)</f>
        <v>NotKnown</v>
      </c>
      <c r="AC184" t="str">
        <f>IF(
    ISERROR(PERCENTAGES!AC184),
    "",
    IF(
        ISNUMBER(PERCENTAGES!AC184),
        IF(
            PERCENTAGES!AC184 &lt; 0.6,
            "NotKnown",
            "Known"
        ),
        PERCENTAGES!AC184
    )
)</f>
        <v>NotKnown</v>
      </c>
      <c r="AD184" t="str">
        <f>IF(
    ISERROR(PERCENTAGES!AD184),
    "",
    IF(
        ISNUMBER(PERCENTAGES!AD184),
        IF(
            PERCENTAGES!AD184 &lt; 0.6,
            "NotKnown",
            "Known"
        ),
        PERCENTAGES!AD184
    )
)</f>
        <v/>
      </c>
      <c r="AE184" t="str">
        <f>IF(
    ISERROR(PERCENTAGES!AE184),
    "",
    IF(
        ISNUMBER(PERCENTAGES!AE184),
        IF(
            PERCENTAGES!AE184 &lt; 0.6,
            "NotKnown",
            "Known"
        ),
        PERCENTAGES!AE184
    )
)</f>
        <v/>
      </c>
      <c r="AF184" t="str">
        <f>IF(
    ISERROR(PERCENTAGES!AF184),
    "",
    IF(
        ISNUMBER(PERCENTAGES!AF184),
        IF(
            PERCENTAGES!AF184 &lt; 0.6,
            "NotKnown",
            "Known"
        ),
        PERCENTAGES!AF184
    )
)</f>
        <v>NotKnown</v>
      </c>
      <c r="AG184" t="str">
        <f>IF(
    ISERROR(PERCENTAGES!AG184),
    "",
    IF(
        ISNUMBER(PERCENTAGES!AG184),
        IF(
            PERCENTAGES!AG184 &lt; 0.6,
            "NotKnown",
            "Known"
        ),
        PERCENTAGES!AG184
    )
)</f>
        <v>NotKnown</v>
      </c>
      <c r="AH184" t="str">
        <f>IF(
    ISERROR(PERCENTAGES!AH184),
    "",
    IF(
        ISNUMBER(PERCENTAGES!AH184),
        IF(
            PERCENTAGES!AH184 &lt; 0.6,
            "NotKnown",
            "Known"
        ),
        PERCENTAGES!AH184
    )
)</f>
        <v>NotKnown</v>
      </c>
      <c r="AI184" t="str">
        <f>IF(
    ISERROR(PERCENTAGES!AI184),
    "",
    IF(
        ISNUMBER(PERCENTAGES!AI184),
        IF(
            PERCENTAGES!AI184 &lt; 0.6,
            "NotKnown",
            "Known"
        ),
        PERCENTAGES!AI184
    )
)</f>
        <v>NotKnown</v>
      </c>
      <c r="AJ184" t="str">
        <f>IF(
    ISERROR(PERCENTAGES!AJ184),
    "",
    IF(
        ISNUMBER(PERCENTAGES!AJ184),
        IF(
            PERCENTAGES!AJ184 &lt; 0.6,
            "NotKnown",
            "Known"
        ),
        PERCENTAGES!AJ184
    )
)</f>
        <v/>
      </c>
      <c r="AK184" t="str">
        <f>IF(
    ISERROR(PERCENTAGES!AK184),
    "",
    IF(
        ISNUMBER(PERCENTAGES!AK184),
        IF(
            PERCENTAGES!AK184 &lt; 0.6,
            "NotKnown",
            "Known"
        ),
        PERCENTAGES!AK184
    )
)</f>
        <v>NotKnown</v>
      </c>
      <c r="AL184" t="str">
        <f>IF(
    ISERROR(PERCENTAGES!AL184),
    "",
    IF(
        ISNUMBER(PERCENTAGES!AL184),
        IF(
            PERCENTAGES!AL184 &lt; 0.6,
            "NotKnown",
            "Known"
        ),
        PERCENTAGES!AL184
    )
)</f>
        <v>NotKnown</v>
      </c>
      <c r="AM184" t="str">
        <f>IF(
    ISERROR(PERCENTAGES!AM184),
    "",
    IF(
        ISNUMBER(PERCENTAGES!AM184),
        IF(
            PERCENTAGES!AM184 &lt; 0.6,
            "NotKnown",
            "Known"
        ),
        PERCENTAGES!AM184
    )
)</f>
        <v/>
      </c>
      <c r="AN184" t="str">
        <f>IF(
    ISERROR(PERCENTAGES!AN184),
    "",
    IF(
        ISNUMBER(PERCENTAGES!AN184),
        IF(
            PERCENTAGES!AN184 &lt; 0.6,
            "NotKnown",
            "Known"
        ),
        PERCENTAGES!AN184
    )
)</f>
        <v/>
      </c>
      <c r="AO184" t="str">
        <f>IF(
    ISERROR(PERCENTAGES!AO184),
    "",
    IF(
        ISNUMBER(PERCENTAGES!AO184),
        IF(
            PERCENTAGES!AO184 &lt; 0.6,
            "NotKnown",
            "Known"
        ),
        PERCENTAGES!AO184
    )
)</f>
        <v/>
      </c>
      <c r="AP184" t="str">
        <f>IF(
    ISERROR(PERCENTAGES!AP184),
    "",
    IF(
        ISNUMBER(PERCENTAGES!AP184),
        IF(
            PERCENTAGES!AP184 &lt; 0.6,
            "NotKnown",
            "Known"
        ),
        PERCENTAGES!AP184
    )
)</f>
        <v>NotKnown</v>
      </c>
      <c r="AQ184" t="str">
        <f>IF(
    ISERROR(PERCENTAGES!AQ184),
    "",
    IF(
        ISNUMBER(PERCENTAGES!AQ184),
        IF(
            PERCENTAGES!AQ184 &lt; 0.6,
            "NotKnown",
            "Known"
        ),
        PERCENTAGES!AQ184
    )
)</f>
        <v/>
      </c>
      <c r="AR184" t="str">
        <f>IF(
    ISERROR(PERCENTAGES!AR184),
    "",
    IF(
        ISNUMBER(PERCENTAGES!AR184),
        IF(
            PERCENTAGES!AR184 &lt; 0.6,
            "NotKnown",
            "Known"
        ),
        PERCENTAGES!AR184
    )
)</f>
        <v>NotKnown</v>
      </c>
      <c r="AS184" t="str">
        <f>IF(
    ISERROR(PERCENTAGES!AS184),
    "",
    IF(
        ISNUMBER(PERCENTAGES!AS184),
        IF(
            PERCENTAGES!AS184 &lt; 0.6,
            "NotKnown",
            "Known"
        ),
        PERCENTAGES!AS184
    )
)</f>
        <v>NotKnown</v>
      </c>
      <c r="AT184" t="str">
        <f>IF(
    ISERROR(PERCENTAGES!AT184),
    "",
    IF(
        ISNUMBER(PERCENTAGES!AT184),
        IF(
            PERCENTAGES!AT184 &lt; 0.6,
            "NotKnown",
            "Known"
        ),
        PERCENTAGES!AT184
    )
)</f>
        <v>NotKnown</v>
      </c>
    </row>
    <row r="185">
      <c r="A185" s="1" t="str">
        <f>IF(
    ISERROR(PERCENTAGES!A185),
    "",
    IF(
        ISNUMBER(PERCENTAGES!A185),
        IF(
            PERCENTAGES!A185 &lt; 0.6,
            "NotKnown",
            "Known"
        ),
        PERCENTAGES!A185
    )
)</f>
        <v>11A-11</v>
      </c>
      <c r="B185" t="str">
        <f>IF(
    ISERROR(PERCENTAGES!B185),
    "",
    IF(
        ISNUMBER(PERCENTAGES!B185),
        IF(
            PERCENTAGES!B185 &lt; 0.6,
            "NotKnown",
            "Known"
        ),
        PERCENTAGES!B185
    )
)</f>
        <v/>
      </c>
      <c r="C185" t="str">
        <f>IF(
    ISERROR(PERCENTAGES!C185),
    "",
    IF(
        ISNUMBER(PERCENTAGES!C185),
        IF(
            PERCENTAGES!C185 &lt; 0.6,
            "NotKnown",
            "Known"
        ),
        PERCENTAGES!C185
    )
)</f>
        <v>Known</v>
      </c>
      <c r="D185" t="str">
        <f>IF(
    ISERROR(PERCENTAGES!D185),
    "",
    IF(
        ISNUMBER(PERCENTAGES!D185),
        IF(
            PERCENTAGES!D185 &lt; 0.6,
            "NotKnown",
            "Known"
        ),
        PERCENTAGES!D185
    )
)</f>
        <v>NotKnown</v>
      </c>
      <c r="E185" t="str">
        <f>IF(
    ISERROR(PERCENTAGES!E185),
    "",
    IF(
        ISNUMBER(PERCENTAGES!E185),
        IF(
            PERCENTAGES!E185 &lt; 0.6,
            "NotKnown",
            "Known"
        ),
        PERCENTAGES!E185
    )
)</f>
        <v>Known</v>
      </c>
      <c r="F185" t="str">
        <f>IF(
    ISERROR(PERCENTAGES!F185),
    "",
    IF(
        ISNUMBER(PERCENTAGES!F185),
        IF(
            PERCENTAGES!F185 &lt; 0.6,
            "NotKnown",
            "Known"
        ),
        PERCENTAGES!F185
    )
)</f>
        <v>Known</v>
      </c>
      <c r="G185" t="str">
        <f>IF(
    ISERROR(PERCENTAGES!G185),
    "",
    IF(
        ISNUMBER(PERCENTAGES!G185),
        IF(
            PERCENTAGES!G185 &lt; 0.6,
            "NotKnown",
            "Known"
        ),
        PERCENTAGES!G185
    )
)</f>
        <v>NotKnown</v>
      </c>
      <c r="H185" t="str">
        <f>IF(
    ISERROR(PERCENTAGES!H185),
    "",
    IF(
        ISNUMBER(PERCENTAGES!H185),
        IF(
            PERCENTAGES!H185 &lt; 0.6,
            "NotKnown",
            "Known"
        ),
        PERCENTAGES!H185
    )
)</f>
        <v>NotKnown</v>
      </c>
      <c r="I185" t="str">
        <f>IF(
    ISERROR(PERCENTAGES!I185),
    "",
    IF(
        ISNUMBER(PERCENTAGES!I185),
        IF(
            PERCENTAGES!I185 &lt; 0.6,
            "NotKnown",
            "Known"
        ),
        PERCENTAGES!I185
    )
)</f>
        <v>Known</v>
      </c>
      <c r="J185" t="str">
        <f>IF(
    ISERROR(PERCENTAGES!J185),
    "",
    IF(
        ISNUMBER(PERCENTAGES!J185),
        IF(
            PERCENTAGES!J185 &lt; 0.6,
            "NotKnown",
            "Known"
        ),
        PERCENTAGES!J185
    )
)</f>
        <v>NotKnown</v>
      </c>
      <c r="K185" t="str">
        <f>IF(
    ISERROR(PERCENTAGES!K185),
    "",
    IF(
        ISNUMBER(PERCENTAGES!K185),
        IF(
            PERCENTAGES!K185 &lt; 0.6,
            "NotKnown",
            "Known"
        ),
        PERCENTAGES!K185
    )
)</f>
        <v>NotKnown</v>
      </c>
      <c r="L185" t="str">
        <f>IF(
    ISERROR(PERCENTAGES!L185),
    "",
    IF(
        ISNUMBER(PERCENTAGES!L185),
        IF(
            PERCENTAGES!L185 &lt; 0.6,
            "NotKnown",
            "Known"
        ),
        PERCENTAGES!L185
    )
)</f>
        <v>Known</v>
      </c>
      <c r="M185" t="str">
        <f>IF(
    ISERROR(PERCENTAGES!M185),
    "",
    IF(
        ISNUMBER(PERCENTAGES!M185),
        IF(
            PERCENTAGES!M185 &lt; 0.6,
            "NotKnown",
            "Known"
        ),
        PERCENTAGES!M185
    )
)</f>
        <v>NotKnown</v>
      </c>
      <c r="N185" t="str">
        <f>IF(
    ISERROR(PERCENTAGES!N185),
    "",
    IF(
        ISNUMBER(PERCENTAGES!N185),
        IF(
            PERCENTAGES!N185 &lt; 0.6,
            "NotKnown",
            "Known"
        ),
        PERCENTAGES!N185
    )
)</f>
        <v>NotKnown</v>
      </c>
      <c r="O185" t="str">
        <f>IF(
    ISERROR(PERCENTAGES!O185),
    "",
    IF(
        ISNUMBER(PERCENTAGES!O185),
        IF(
            PERCENTAGES!O185 &lt; 0.6,
            "NotKnown",
            "Known"
        ),
        PERCENTAGES!O185
    )
)</f>
        <v>NotKnown</v>
      </c>
      <c r="P185" t="str">
        <f>IF(
    ISERROR(PERCENTAGES!P185),
    "",
    IF(
        ISNUMBER(PERCENTAGES!P185),
        IF(
            PERCENTAGES!P185 &lt; 0.6,
            "NotKnown",
            "Known"
        ),
        PERCENTAGES!P185
    )
)</f>
        <v/>
      </c>
      <c r="Q185" t="str">
        <f>IF(
    ISERROR(PERCENTAGES!Q185),
    "",
    IF(
        ISNUMBER(PERCENTAGES!Q185),
        IF(
            PERCENTAGES!Q185 &lt; 0.6,
            "NotKnown",
            "Known"
        ),
        PERCENTAGES!Q185
    )
)</f>
        <v/>
      </c>
      <c r="R185" t="str">
        <f>IF(
    ISERROR(PERCENTAGES!R185),
    "",
    IF(
        ISNUMBER(PERCENTAGES!R185),
        IF(
            PERCENTAGES!R185 &lt; 0.6,
            "NotKnown",
            "Known"
        ),
        PERCENTAGES!R185
    )
)</f>
        <v>NotKnown</v>
      </c>
      <c r="S185" t="str">
        <f>IF(
    ISERROR(PERCENTAGES!S185),
    "",
    IF(
        ISNUMBER(PERCENTAGES!S185),
        IF(
            PERCENTAGES!S185 &lt; 0.6,
            "NotKnown",
            "Known"
        ),
        PERCENTAGES!S185
    )
)</f>
        <v>NotKnown</v>
      </c>
      <c r="T185" t="str">
        <f>IF(
    ISERROR(PERCENTAGES!T185),
    "",
    IF(
        ISNUMBER(PERCENTAGES!T185),
        IF(
            PERCENTAGES!T185 &lt; 0.6,
            "NotKnown",
            "Known"
        ),
        PERCENTAGES!T185
    )
)</f>
        <v>NotKnown</v>
      </c>
      <c r="U185" t="str">
        <f>IF(
    ISERROR(PERCENTAGES!U185),
    "",
    IF(
        ISNUMBER(PERCENTAGES!U185),
        IF(
            PERCENTAGES!U185 &lt; 0.6,
            "NotKnown",
            "Known"
        ),
        PERCENTAGES!U185
    )
)</f>
        <v>NotKnown</v>
      </c>
      <c r="V185" t="str">
        <f>IF(
    ISERROR(PERCENTAGES!V185),
    "",
    IF(
        ISNUMBER(PERCENTAGES!V185),
        IF(
            PERCENTAGES!V185 &lt; 0.6,
            "NotKnown",
            "Known"
        ),
        PERCENTAGES!V185
    )
)</f>
        <v>NotKnown</v>
      </c>
      <c r="W185" t="str">
        <f>IF(
    ISERROR(PERCENTAGES!W185),
    "",
    IF(
        ISNUMBER(PERCENTAGES!W185),
        IF(
            PERCENTAGES!W185 &lt; 0.6,
            "NotKnown",
            "Known"
        ),
        PERCENTAGES!W185
    )
)</f>
        <v>NotKnown</v>
      </c>
      <c r="X185" t="str">
        <f>IF(
    ISERROR(PERCENTAGES!X185),
    "",
    IF(
        ISNUMBER(PERCENTAGES!X185),
        IF(
            PERCENTAGES!X185 &lt; 0.6,
            "NotKnown",
            "Known"
        ),
        PERCENTAGES!X185
    )
)</f>
        <v>NotKnown</v>
      </c>
      <c r="Y185" t="str">
        <f>IF(
    ISERROR(PERCENTAGES!Y185),
    "",
    IF(
        ISNUMBER(PERCENTAGES!Y185),
        IF(
            PERCENTAGES!Y185 &lt; 0.6,
            "NotKnown",
            "Known"
        ),
        PERCENTAGES!Y185
    )
)</f>
        <v>NotKnown</v>
      </c>
      <c r="Z185" t="str">
        <f>IF(
    ISERROR(PERCENTAGES!Z185),
    "",
    IF(
        ISNUMBER(PERCENTAGES!Z185),
        IF(
            PERCENTAGES!Z185 &lt; 0.6,
            "NotKnown",
            "Known"
        ),
        PERCENTAGES!Z185
    )
)</f>
        <v>NotKnown</v>
      </c>
      <c r="AA185" t="str">
        <f>IF(
    ISERROR(PERCENTAGES!AA185),
    "",
    IF(
        ISNUMBER(PERCENTAGES!AA185),
        IF(
            PERCENTAGES!AA185 &lt; 0.6,
            "NotKnown",
            "Known"
        ),
        PERCENTAGES!AA185
    )
)</f>
        <v>NotKnown</v>
      </c>
      <c r="AB185" t="str">
        <f>IF(
    ISERROR(PERCENTAGES!AB185),
    "",
    IF(
        ISNUMBER(PERCENTAGES!AB185),
        IF(
            PERCENTAGES!AB185 &lt; 0.6,
            "NotKnown",
            "Known"
        ),
        PERCENTAGES!AB185
    )
)</f>
        <v>NotKnown</v>
      </c>
      <c r="AC185" t="str">
        <f>IF(
    ISERROR(PERCENTAGES!AC185),
    "",
    IF(
        ISNUMBER(PERCENTAGES!AC185),
        IF(
            PERCENTAGES!AC185 &lt; 0.6,
            "NotKnown",
            "Known"
        ),
        PERCENTAGES!AC185
    )
)</f>
        <v>Known</v>
      </c>
      <c r="AD185" t="str">
        <f>IF(
    ISERROR(PERCENTAGES!AD185),
    "",
    IF(
        ISNUMBER(PERCENTAGES!AD185),
        IF(
            PERCENTAGES!AD185 &lt; 0.6,
            "NotKnown",
            "Known"
        ),
        PERCENTAGES!AD185
    )
)</f>
        <v/>
      </c>
      <c r="AE185" t="str">
        <f>IF(
    ISERROR(PERCENTAGES!AE185),
    "",
    IF(
        ISNUMBER(PERCENTAGES!AE185),
        IF(
            PERCENTAGES!AE185 &lt; 0.6,
            "NotKnown",
            "Known"
        ),
        PERCENTAGES!AE185
    )
)</f>
        <v/>
      </c>
      <c r="AF185" t="str">
        <f>IF(
    ISERROR(PERCENTAGES!AF185),
    "",
    IF(
        ISNUMBER(PERCENTAGES!AF185),
        IF(
            PERCENTAGES!AF185 &lt; 0.6,
            "NotKnown",
            "Known"
        ),
        PERCENTAGES!AF185
    )
)</f>
        <v>NotKnown</v>
      </c>
      <c r="AG185" t="str">
        <f>IF(
    ISERROR(PERCENTAGES!AG185),
    "",
    IF(
        ISNUMBER(PERCENTAGES!AG185),
        IF(
            PERCENTAGES!AG185 &lt; 0.6,
            "NotKnown",
            "Known"
        ),
        PERCENTAGES!AG185
    )
)</f>
        <v>NotKnown</v>
      </c>
      <c r="AH185" t="str">
        <f>IF(
    ISERROR(PERCENTAGES!AH185),
    "",
    IF(
        ISNUMBER(PERCENTAGES!AH185),
        IF(
            PERCENTAGES!AH185 &lt; 0.6,
            "NotKnown",
            "Known"
        ),
        PERCENTAGES!AH185
    )
)</f>
        <v>NotKnown</v>
      </c>
      <c r="AI185" t="str">
        <f>IF(
    ISERROR(PERCENTAGES!AI185),
    "",
    IF(
        ISNUMBER(PERCENTAGES!AI185),
        IF(
            PERCENTAGES!AI185 &lt; 0.6,
            "NotKnown",
            "Known"
        ),
        PERCENTAGES!AI185
    )
)</f>
        <v>NotKnown</v>
      </c>
      <c r="AJ185" t="str">
        <f>IF(
    ISERROR(PERCENTAGES!AJ185),
    "",
    IF(
        ISNUMBER(PERCENTAGES!AJ185),
        IF(
            PERCENTAGES!AJ185 &lt; 0.6,
            "NotKnown",
            "Known"
        ),
        PERCENTAGES!AJ185
    )
)</f>
        <v/>
      </c>
      <c r="AK185" t="str">
        <f>IF(
    ISERROR(PERCENTAGES!AK185),
    "",
    IF(
        ISNUMBER(PERCENTAGES!AK185),
        IF(
            PERCENTAGES!AK185 &lt; 0.6,
            "NotKnown",
            "Known"
        ),
        PERCENTAGES!AK185
    )
)</f>
        <v>Known</v>
      </c>
      <c r="AL185" t="str">
        <f>IF(
    ISERROR(PERCENTAGES!AL185),
    "",
    IF(
        ISNUMBER(PERCENTAGES!AL185),
        IF(
            PERCENTAGES!AL185 &lt; 0.6,
            "NotKnown",
            "Known"
        ),
        PERCENTAGES!AL185
    )
)</f>
        <v>NotKnown</v>
      </c>
      <c r="AM185" t="str">
        <f>IF(
    ISERROR(PERCENTAGES!AM185),
    "",
    IF(
        ISNUMBER(PERCENTAGES!AM185),
        IF(
            PERCENTAGES!AM185 &lt; 0.6,
            "NotKnown",
            "Known"
        ),
        PERCENTAGES!AM185
    )
)</f>
        <v/>
      </c>
      <c r="AN185" t="str">
        <f>IF(
    ISERROR(PERCENTAGES!AN185),
    "",
    IF(
        ISNUMBER(PERCENTAGES!AN185),
        IF(
            PERCENTAGES!AN185 &lt; 0.6,
            "NotKnown",
            "Known"
        ),
        PERCENTAGES!AN185
    )
)</f>
        <v/>
      </c>
      <c r="AO185" t="str">
        <f>IF(
    ISERROR(PERCENTAGES!AO185),
    "",
    IF(
        ISNUMBER(PERCENTAGES!AO185),
        IF(
            PERCENTAGES!AO185 &lt; 0.6,
            "NotKnown",
            "Known"
        ),
        PERCENTAGES!AO185
    )
)</f>
        <v/>
      </c>
      <c r="AP185" t="str">
        <f>IF(
    ISERROR(PERCENTAGES!AP185),
    "",
    IF(
        ISNUMBER(PERCENTAGES!AP185),
        IF(
            PERCENTAGES!AP185 &lt; 0.6,
            "NotKnown",
            "Known"
        ),
        PERCENTAGES!AP185
    )
)</f>
        <v>NotKnown</v>
      </c>
      <c r="AQ185" t="str">
        <f>IF(
    ISERROR(PERCENTAGES!AQ185),
    "",
    IF(
        ISNUMBER(PERCENTAGES!AQ185),
        IF(
            PERCENTAGES!AQ185 &lt; 0.6,
            "NotKnown",
            "Known"
        ),
        PERCENTAGES!AQ185
    )
)</f>
        <v/>
      </c>
      <c r="AR185" t="str">
        <f>IF(
    ISERROR(PERCENTAGES!AR185),
    "",
    IF(
        ISNUMBER(PERCENTAGES!AR185),
        IF(
            PERCENTAGES!AR185 &lt; 0.6,
            "NotKnown",
            "Known"
        ),
        PERCENTAGES!AR185
    )
)</f>
        <v>NotKnown</v>
      </c>
      <c r="AS185" t="str">
        <f>IF(
    ISERROR(PERCENTAGES!AS185),
    "",
    IF(
        ISNUMBER(PERCENTAGES!AS185),
        IF(
            PERCENTAGES!AS185 &lt; 0.6,
            "NotKnown",
            "Known"
        ),
        PERCENTAGES!AS185
    )
)</f>
        <v>Known</v>
      </c>
      <c r="AT185" t="str">
        <f>IF(
    ISERROR(PERCENTAGES!AT185),
    "",
    IF(
        ISNUMBER(PERCENTAGES!AT185),
        IF(
            PERCENTAGES!AT185 &lt; 0.6,
            "NotKnown",
            "Known"
        ),
        PERCENTAGES!AT185
    )
)</f>
        <v>NotKnown</v>
      </c>
    </row>
    <row r="186">
      <c r="A186" s="1" t="str">
        <f>IF(
    ISERROR(PERCENTAGES!A186),
    "",
    IF(
        ISNUMBER(PERCENTAGES!A186),
        IF(
            PERCENTAGES!A186 &lt; 0.6,
            "NotKnown",
            "Known"
        ),
        PERCENTAGES!A186
    )
)</f>
        <v>11A-12</v>
      </c>
      <c r="B186" t="str">
        <f>IF(
    ISERROR(PERCENTAGES!B186),
    "",
    IF(
        ISNUMBER(PERCENTAGES!B186),
        IF(
            PERCENTAGES!B186 &lt; 0.6,
            "NotKnown",
            "Known"
        ),
        PERCENTAGES!B186
    )
)</f>
        <v/>
      </c>
      <c r="C186" t="str">
        <f>IF(
    ISERROR(PERCENTAGES!C186),
    "",
    IF(
        ISNUMBER(PERCENTAGES!C186),
        IF(
            PERCENTAGES!C186 &lt; 0.6,
            "NotKnown",
            "Known"
        ),
        PERCENTAGES!C186
    )
)</f>
        <v>Known</v>
      </c>
      <c r="D186" t="str">
        <f>IF(
    ISERROR(PERCENTAGES!D186),
    "",
    IF(
        ISNUMBER(PERCENTAGES!D186),
        IF(
            PERCENTAGES!D186 &lt; 0.6,
            "NotKnown",
            "Known"
        ),
        PERCENTAGES!D186
    )
)</f>
        <v>Known</v>
      </c>
      <c r="E186" t="str">
        <f>IF(
    ISERROR(PERCENTAGES!E186),
    "",
    IF(
        ISNUMBER(PERCENTAGES!E186),
        IF(
            PERCENTAGES!E186 &lt; 0.6,
            "NotKnown",
            "Known"
        ),
        PERCENTAGES!E186
    )
)</f>
        <v>NotKnown</v>
      </c>
      <c r="F186" t="str">
        <f>IF(
    ISERROR(PERCENTAGES!F186),
    "",
    IF(
        ISNUMBER(PERCENTAGES!F186),
        IF(
            PERCENTAGES!F186 &lt; 0.6,
            "NotKnown",
            "Known"
        ),
        PERCENTAGES!F186
    )
)</f>
        <v>Known</v>
      </c>
      <c r="G186" t="str">
        <f>IF(
    ISERROR(PERCENTAGES!G186),
    "",
    IF(
        ISNUMBER(PERCENTAGES!G186),
        IF(
            PERCENTAGES!G186 &lt; 0.6,
            "NotKnown",
            "Known"
        ),
        PERCENTAGES!G186
    )
)</f>
        <v>NotKnown</v>
      </c>
      <c r="H186" t="str">
        <f>IF(
    ISERROR(PERCENTAGES!H186),
    "",
    IF(
        ISNUMBER(PERCENTAGES!H186),
        IF(
            PERCENTAGES!H186 &lt; 0.6,
            "NotKnown",
            "Known"
        ),
        PERCENTAGES!H186
    )
)</f>
        <v>Known</v>
      </c>
      <c r="I186" t="str">
        <f>IF(
    ISERROR(PERCENTAGES!I186),
    "",
    IF(
        ISNUMBER(PERCENTAGES!I186),
        IF(
            PERCENTAGES!I186 &lt; 0.6,
            "NotKnown",
            "Known"
        ),
        PERCENTAGES!I186
    )
)</f>
        <v>Known</v>
      </c>
      <c r="J186" t="str">
        <f>IF(
    ISERROR(PERCENTAGES!J186),
    "",
    IF(
        ISNUMBER(PERCENTAGES!J186),
        IF(
            PERCENTAGES!J186 &lt; 0.6,
            "NotKnown",
            "Known"
        ),
        PERCENTAGES!J186
    )
)</f>
        <v>NotKnown</v>
      </c>
      <c r="K186" t="str">
        <f>IF(
    ISERROR(PERCENTAGES!K186),
    "",
    IF(
        ISNUMBER(PERCENTAGES!K186),
        IF(
            PERCENTAGES!K186 &lt; 0.6,
            "NotKnown",
            "Known"
        ),
        PERCENTAGES!K186
    )
)</f>
        <v>Known</v>
      </c>
      <c r="L186" t="str">
        <f>IF(
    ISERROR(PERCENTAGES!L186),
    "",
    IF(
        ISNUMBER(PERCENTAGES!L186),
        IF(
            PERCENTAGES!L186 &lt; 0.6,
            "NotKnown",
            "Known"
        ),
        PERCENTAGES!L186
    )
)</f>
        <v>Known</v>
      </c>
      <c r="M186" t="str">
        <f>IF(
    ISERROR(PERCENTAGES!M186),
    "",
    IF(
        ISNUMBER(PERCENTAGES!M186),
        IF(
            PERCENTAGES!M186 &lt; 0.6,
            "NotKnown",
            "Known"
        ),
        PERCENTAGES!M186
    )
)</f>
        <v>NotKnown</v>
      </c>
      <c r="N186" t="str">
        <f>IF(
    ISERROR(PERCENTAGES!N186),
    "",
    IF(
        ISNUMBER(PERCENTAGES!N186),
        IF(
            PERCENTAGES!N186 &lt; 0.6,
            "NotKnown",
            "Known"
        ),
        PERCENTAGES!N186
    )
)</f>
        <v>Known</v>
      </c>
      <c r="O186" t="str">
        <f>IF(
    ISERROR(PERCENTAGES!O186),
    "",
    IF(
        ISNUMBER(PERCENTAGES!O186),
        IF(
            PERCENTAGES!O186 &lt; 0.6,
            "NotKnown",
            "Known"
        ),
        PERCENTAGES!O186
    )
)</f>
        <v>NotKnown</v>
      </c>
      <c r="P186" t="str">
        <f>IF(
    ISERROR(PERCENTAGES!P186),
    "",
    IF(
        ISNUMBER(PERCENTAGES!P186),
        IF(
            PERCENTAGES!P186 &lt; 0.6,
            "NotKnown",
            "Known"
        ),
        PERCENTAGES!P186
    )
)</f>
        <v/>
      </c>
      <c r="Q186" t="str">
        <f>IF(
    ISERROR(PERCENTAGES!Q186),
    "",
    IF(
        ISNUMBER(PERCENTAGES!Q186),
        IF(
            PERCENTAGES!Q186 &lt; 0.6,
            "NotKnown",
            "Known"
        ),
        PERCENTAGES!Q186
    )
)</f>
        <v/>
      </c>
      <c r="R186" t="str">
        <f>IF(
    ISERROR(PERCENTAGES!R186),
    "",
    IF(
        ISNUMBER(PERCENTAGES!R186),
        IF(
            PERCENTAGES!R186 &lt; 0.6,
            "NotKnown",
            "Known"
        ),
        PERCENTAGES!R186
    )
)</f>
        <v>NotKnown</v>
      </c>
      <c r="S186" t="str">
        <f>IF(
    ISERROR(PERCENTAGES!S186),
    "",
    IF(
        ISNUMBER(PERCENTAGES!S186),
        IF(
            PERCENTAGES!S186 &lt; 0.6,
            "NotKnown",
            "Known"
        ),
        PERCENTAGES!S186
    )
)</f>
        <v>Known</v>
      </c>
      <c r="T186" t="str">
        <f>IF(
    ISERROR(PERCENTAGES!T186),
    "",
    IF(
        ISNUMBER(PERCENTAGES!T186),
        IF(
            PERCENTAGES!T186 &lt; 0.6,
            "NotKnown",
            "Known"
        ),
        PERCENTAGES!T186
    )
)</f>
        <v>NotKnown</v>
      </c>
      <c r="U186" t="str">
        <f>IF(
    ISERROR(PERCENTAGES!U186),
    "",
    IF(
        ISNUMBER(PERCENTAGES!U186),
        IF(
            PERCENTAGES!U186 &lt; 0.6,
            "NotKnown",
            "Known"
        ),
        PERCENTAGES!U186
    )
)</f>
        <v>Known</v>
      </c>
      <c r="V186" t="str">
        <f>IF(
    ISERROR(PERCENTAGES!V186),
    "",
    IF(
        ISNUMBER(PERCENTAGES!V186),
        IF(
            PERCENTAGES!V186 &lt; 0.6,
            "NotKnown",
            "Known"
        ),
        PERCENTAGES!V186
    )
)</f>
        <v>Known</v>
      </c>
      <c r="W186" t="str">
        <f>IF(
    ISERROR(PERCENTAGES!W186),
    "",
    IF(
        ISNUMBER(PERCENTAGES!W186),
        IF(
            PERCENTAGES!W186 &lt; 0.6,
            "NotKnown",
            "Known"
        ),
        PERCENTAGES!W186
    )
)</f>
        <v>NotKnown</v>
      </c>
      <c r="X186" t="str">
        <f>IF(
    ISERROR(PERCENTAGES!X186),
    "",
    IF(
        ISNUMBER(PERCENTAGES!X186),
        IF(
            PERCENTAGES!X186 &lt; 0.6,
            "NotKnown",
            "Known"
        ),
        PERCENTAGES!X186
    )
)</f>
        <v>Known</v>
      </c>
      <c r="Y186" t="str">
        <f>IF(
    ISERROR(PERCENTAGES!Y186),
    "",
    IF(
        ISNUMBER(PERCENTAGES!Y186),
        IF(
            PERCENTAGES!Y186 &lt; 0.6,
            "NotKnown",
            "Known"
        ),
        PERCENTAGES!Y186
    )
)</f>
        <v>NotKnown</v>
      </c>
      <c r="Z186" t="str">
        <f>IF(
    ISERROR(PERCENTAGES!Z186),
    "",
    IF(
        ISNUMBER(PERCENTAGES!Z186),
        IF(
            PERCENTAGES!Z186 &lt; 0.6,
            "NotKnown",
            "Known"
        ),
        PERCENTAGES!Z186
    )
)</f>
        <v>Known</v>
      </c>
      <c r="AA186" t="str">
        <f>IF(
    ISERROR(PERCENTAGES!AA186),
    "",
    IF(
        ISNUMBER(PERCENTAGES!AA186),
        IF(
            PERCENTAGES!AA186 &lt; 0.6,
            "NotKnown",
            "Known"
        ),
        PERCENTAGES!AA186
    )
)</f>
        <v>Known</v>
      </c>
      <c r="AB186" t="str">
        <f>IF(
    ISERROR(PERCENTAGES!AB186),
    "",
    IF(
        ISNUMBER(PERCENTAGES!AB186),
        IF(
            PERCENTAGES!AB186 &lt; 0.6,
            "NotKnown",
            "Known"
        ),
        PERCENTAGES!AB186
    )
)</f>
        <v>Known</v>
      </c>
      <c r="AC186" t="str">
        <f>IF(
    ISERROR(PERCENTAGES!AC186),
    "",
    IF(
        ISNUMBER(PERCENTAGES!AC186),
        IF(
            PERCENTAGES!AC186 &lt; 0.6,
            "NotKnown",
            "Known"
        ),
        PERCENTAGES!AC186
    )
)</f>
        <v>Known</v>
      </c>
      <c r="AD186" t="str">
        <f>IF(
    ISERROR(PERCENTAGES!AD186),
    "",
    IF(
        ISNUMBER(PERCENTAGES!AD186),
        IF(
            PERCENTAGES!AD186 &lt; 0.6,
            "NotKnown",
            "Known"
        ),
        PERCENTAGES!AD186
    )
)</f>
        <v/>
      </c>
      <c r="AE186" t="str">
        <f>IF(
    ISERROR(PERCENTAGES!AE186),
    "",
    IF(
        ISNUMBER(PERCENTAGES!AE186),
        IF(
            PERCENTAGES!AE186 &lt; 0.6,
            "NotKnown",
            "Known"
        ),
        PERCENTAGES!AE186
    )
)</f>
        <v/>
      </c>
      <c r="AF186" t="str">
        <f>IF(
    ISERROR(PERCENTAGES!AF186),
    "",
    IF(
        ISNUMBER(PERCENTAGES!AF186),
        IF(
            PERCENTAGES!AF186 &lt; 0.6,
            "NotKnown",
            "Known"
        ),
        PERCENTAGES!AF186
    )
)</f>
        <v>NotKnown</v>
      </c>
      <c r="AG186" t="str">
        <f>IF(
    ISERROR(PERCENTAGES!AG186),
    "",
    IF(
        ISNUMBER(PERCENTAGES!AG186),
        IF(
            PERCENTAGES!AG186 &lt; 0.6,
            "NotKnown",
            "Known"
        ),
        PERCENTAGES!AG186
    )
)</f>
        <v>NotKnown</v>
      </c>
      <c r="AH186" t="str">
        <f>IF(
    ISERROR(PERCENTAGES!AH186),
    "",
    IF(
        ISNUMBER(PERCENTAGES!AH186),
        IF(
            PERCENTAGES!AH186 &lt; 0.6,
            "NotKnown",
            "Known"
        ),
        PERCENTAGES!AH186
    )
)</f>
        <v>NotKnown</v>
      </c>
      <c r="AI186" t="str">
        <f>IF(
    ISERROR(PERCENTAGES!AI186),
    "",
    IF(
        ISNUMBER(PERCENTAGES!AI186),
        IF(
            PERCENTAGES!AI186 &lt; 0.6,
            "NotKnown",
            "Known"
        ),
        PERCENTAGES!AI186
    )
)</f>
        <v>NotKnown</v>
      </c>
      <c r="AJ186" t="str">
        <f>IF(
    ISERROR(PERCENTAGES!AJ186),
    "",
    IF(
        ISNUMBER(PERCENTAGES!AJ186),
        IF(
            PERCENTAGES!AJ186 &lt; 0.6,
            "NotKnown",
            "Known"
        ),
        PERCENTAGES!AJ186
    )
)</f>
        <v/>
      </c>
      <c r="AK186" t="str">
        <f>IF(
    ISERROR(PERCENTAGES!AK186),
    "",
    IF(
        ISNUMBER(PERCENTAGES!AK186),
        IF(
            PERCENTAGES!AK186 &lt; 0.6,
            "NotKnown",
            "Known"
        ),
        PERCENTAGES!AK186
    )
)</f>
        <v>Known</v>
      </c>
      <c r="AL186" t="str">
        <f>IF(
    ISERROR(PERCENTAGES!AL186),
    "",
    IF(
        ISNUMBER(PERCENTAGES!AL186),
        IF(
            PERCENTAGES!AL186 &lt; 0.6,
            "NotKnown",
            "Known"
        ),
        PERCENTAGES!AL186
    )
)</f>
        <v>NotKnown</v>
      </c>
      <c r="AM186" t="str">
        <f>IF(
    ISERROR(PERCENTAGES!AM186),
    "",
    IF(
        ISNUMBER(PERCENTAGES!AM186),
        IF(
            PERCENTAGES!AM186 &lt; 0.6,
            "NotKnown",
            "Known"
        ),
        PERCENTAGES!AM186
    )
)</f>
        <v/>
      </c>
      <c r="AN186" t="str">
        <f>IF(
    ISERROR(PERCENTAGES!AN186),
    "",
    IF(
        ISNUMBER(PERCENTAGES!AN186),
        IF(
            PERCENTAGES!AN186 &lt; 0.6,
            "NotKnown",
            "Known"
        ),
        PERCENTAGES!AN186
    )
)</f>
        <v/>
      </c>
      <c r="AO186" t="str">
        <f>IF(
    ISERROR(PERCENTAGES!AO186),
    "",
    IF(
        ISNUMBER(PERCENTAGES!AO186),
        IF(
            PERCENTAGES!AO186 &lt; 0.6,
            "NotKnown",
            "Known"
        ),
        PERCENTAGES!AO186
    )
)</f>
        <v/>
      </c>
      <c r="AP186" t="str">
        <f>IF(
    ISERROR(PERCENTAGES!AP186),
    "",
    IF(
        ISNUMBER(PERCENTAGES!AP186),
        IF(
            PERCENTAGES!AP186 &lt; 0.6,
            "NotKnown",
            "Known"
        ),
        PERCENTAGES!AP186
    )
)</f>
        <v>Known</v>
      </c>
      <c r="AQ186" t="str">
        <f>IF(
    ISERROR(PERCENTAGES!AQ186),
    "",
    IF(
        ISNUMBER(PERCENTAGES!AQ186),
        IF(
            PERCENTAGES!AQ186 &lt; 0.6,
            "NotKnown",
            "Known"
        ),
        PERCENTAGES!AQ186
    )
)</f>
        <v/>
      </c>
      <c r="AR186" t="str">
        <f>IF(
    ISERROR(PERCENTAGES!AR186),
    "",
    IF(
        ISNUMBER(PERCENTAGES!AR186),
        IF(
            PERCENTAGES!AR186 &lt; 0.6,
            "NotKnown",
            "Known"
        ),
        PERCENTAGES!AR186
    )
)</f>
        <v>Known</v>
      </c>
      <c r="AS186" t="str">
        <f>IF(
    ISERROR(PERCENTAGES!AS186),
    "",
    IF(
        ISNUMBER(PERCENTAGES!AS186),
        IF(
            PERCENTAGES!AS186 &lt; 0.6,
            "NotKnown",
            "Known"
        ),
        PERCENTAGES!AS186
    )
)</f>
        <v>Known</v>
      </c>
      <c r="AT186" t="str">
        <f>IF(
    ISERROR(PERCENTAGES!AT186),
    "",
    IF(
        ISNUMBER(PERCENTAGES!AT186),
        IF(
            PERCENTAGES!AT186 &lt; 0.6,
            "NotKnown",
            "Known"
        ),
        PERCENTAGES!AT186
    )
)</f>
        <v>NotKnown</v>
      </c>
    </row>
    <row r="187">
      <c r="A187" s="1" t="str">
        <f>IF(
    ISERROR(PERCENTAGES!A187),
    "",
    IF(
        ISNUMBER(PERCENTAGES!A187),
        IF(
            PERCENTAGES!A187 &lt; 0.6,
            "NotKnown",
            "Known"
        ),
        PERCENTAGES!A187
    )
)</f>
        <v>11A-13</v>
      </c>
      <c r="B187" t="str">
        <f>IF(
    ISERROR(PERCENTAGES!B187),
    "",
    IF(
        ISNUMBER(PERCENTAGES!B187),
        IF(
            PERCENTAGES!B187 &lt; 0.6,
            "NotKnown",
            "Known"
        ),
        PERCENTAGES!B187
    )
)</f>
        <v/>
      </c>
      <c r="C187" t="str">
        <f>IF(
    ISERROR(PERCENTAGES!C187),
    "",
    IF(
        ISNUMBER(PERCENTAGES!C187),
        IF(
            PERCENTAGES!C187 &lt; 0.6,
            "NotKnown",
            "Known"
        ),
        PERCENTAGES!C187
    )
)</f>
        <v>Known</v>
      </c>
      <c r="D187" t="str">
        <f>IF(
    ISERROR(PERCENTAGES!D187),
    "",
    IF(
        ISNUMBER(PERCENTAGES!D187),
        IF(
            PERCENTAGES!D187 &lt; 0.6,
            "NotKnown",
            "Known"
        ),
        PERCENTAGES!D187
    )
)</f>
        <v>NotKnown</v>
      </c>
      <c r="E187" t="str">
        <f>IF(
    ISERROR(PERCENTAGES!E187),
    "",
    IF(
        ISNUMBER(PERCENTAGES!E187),
        IF(
            PERCENTAGES!E187 &lt; 0.6,
            "NotKnown",
            "Known"
        ),
        PERCENTAGES!E187
    )
)</f>
        <v>NotKnown</v>
      </c>
      <c r="F187" t="str">
        <f>IF(
    ISERROR(PERCENTAGES!F187),
    "",
    IF(
        ISNUMBER(PERCENTAGES!F187),
        IF(
            PERCENTAGES!F187 &lt; 0.6,
            "NotKnown",
            "Known"
        ),
        PERCENTAGES!F187
    )
)</f>
        <v>Known</v>
      </c>
      <c r="G187" t="str">
        <f>IF(
    ISERROR(PERCENTAGES!G187),
    "",
    IF(
        ISNUMBER(PERCENTAGES!G187),
        IF(
            PERCENTAGES!G187 &lt; 0.6,
            "NotKnown",
            "Known"
        ),
        PERCENTAGES!G187
    )
)</f>
        <v>Known</v>
      </c>
      <c r="H187" t="str">
        <f>IF(
    ISERROR(PERCENTAGES!H187),
    "",
    IF(
        ISNUMBER(PERCENTAGES!H187),
        IF(
            PERCENTAGES!H187 &lt; 0.6,
            "NotKnown",
            "Known"
        ),
        PERCENTAGES!H187
    )
)</f>
        <v>Known</v>
      </c>
      <c r="I187" t="str">
        <f>IF(
    ISERROR(PERCENTAGES!I187),
    "",
    IF(
        ISNUMBER(PERCENTAGES!I187),
        IF(
            PERCENTAGES!I187 &lt; 0.6,
            "NotKnown",
            "Known"
        ),
        PERCENTAGES!I187
    )
)</f>
        <v>Known</v>
      </c>
      <c r="J187" t="str">
        <f>IF(
    ISERROR(PERCENTAGES!J187),
    "",
    IF(
        ISNUMBER(PERCENTAGES!J187),
        IF(
            PERCENTAGES!J187 &lt; 0.6,
            "NotKnown",
            "Known"
        ),
        PERCENTAGES!J187
    )
)</f>
        <v>NotKnown</v>
      </c>
      <c r="K187" t="str">
        <f>IF(
    ISERROR(PERCENTAGES!K187),
    "",
    IF(
        ISNUMBER(PERCENTAGES!K187),
        IF(
            PERCENTAGES!K187 &lt; 0.6,
            "NotKnown",
            "Known"
        ),
        PERCENTAGES!K187
    )
)</f>
        <v>Known</v>
      </c>
      <c r="L187" t="str">
        <f>IF(
    ISERROR(PERCENTAGES!L187),
    "",
    IF(
        ISNUMBER(PERCENTAGES!L187),
        IF(
            PERCENTAGES!L187 &lt; 0.6,
            "NotKnown",
            "Known"
        ),
        PERCENTAGES!L187
    )
)</f>
        <v>Known</v>
      </c>
      <c r="M187" t="str">
        <f>IF(
    ISERROR(PERCENTAGES!M187),
    "",
    IF(
        ISNUMBER(PERCENTAGES!M187),
        IF(
            PERCENTAGES!M187 &lt; 0.6,
            "NotKnown",
            "Known"
        ),
        PERCENTAGES!M187
    )
)</f>
        <v>Known</v>
      </c>
      <c r="N187" t="str">
        <f>IF(
    ISERROR(PERCENTAGES!N187),
    "",
    IF(
        ISNUMBER(PERCENTAGES!N187),
        IF(
            PERCENTAGES!N187 &lt; 0.6,
            "NotKnown",
            "Known"
        ),
        PERCENTAGES!N187
    )
)</f>
        <v>NotKnown</v>
      </c>
      <c r="O187" t="str">
        <f>IF(
    ISERROR(PERCENTAGES!O187),
    "",
    IF(
        ISNUMBER(PERCENTAGES!O187),
        IF(
            PERCENTAGES!O187 &lt; 0.6,
            "NotKnown",
            "Known"
        ),
        PERCENTAGES!O187
    )
)</f>
        <v>Known</v>
      </c>
      <c r="P187" t="str">
        <f>IF(
    ISERROR(PERCENTAGES!P187),
    "",
    IF(
        ISNUMBER(PERCENTAGES!P187),
        IF(
            PERCENTAGES!P187 &lt; 0.6,
            "NotKnown",
            "Known"
        ),
        PERCENTAGES!P187
    )
)</f>
        <v/>
      </c>
      <c r="Q187" t="str">
        <f>IF(
    ISERROR(PERCENTAGES!Q187),
    "",
    IF(
        ISNUMBER(PERCENTAGES!Q187),
        IF(
            PERCENTAGES!Q187 &lt; 0.6,
            "NotKnown",
            "Known"
        ),
        PERCENTAGES!Q187
    )
)</f>
        <v/>
      </c>
      <c r="R187" t="str">
        <f>IF(
    ISERROR(PERCENTAGES!R187),
    "",
    IF(
        ISNUMBER(PERCENTAGES!R187),
        IF(
            PERCENTAGES!R187 &lt; 0.6,
            "NotKnown",
            "Known"
        ),
        PERCENTAGES!R187
    )
)</f>
        <v>NotKnown</v>
      </c>
      <c r="S187" t="str">
        <f>IF(
    ISERROR(PERCENTAGES!S187),
    "",
    IF(
        ISNUMBER(PERCENTAGES!S187),
        IF(
            PERCENTAGES!S187 &lt; 0.6,
            "NotKnown",
            "Known"
        ),
        PERCENTAGES!S187
    )
)</f>
        <v>Known</v>
      </c>
      <c r="T187" t="str">
        <f>IF(
    ISERROR(PERCENTAGES!T187),
    "",
    IF(
        ISNUMBER(PERCENTAGES!T187),
        IF(
            PERCENTAGES!T187 &lt; 0.6,
            "NotKnown",
            "Known"
        ),
        PERCENTAGES!T187
    )
)</f>
        <v>NotKnown</v>
      </c>
      <c r="U187" t="str">
        <f>IF(
    ISERROR(PERCENTAGES!U187),
    "",
    IF(
        ISNUMBER(PERCENTAGES!U187),
        IF(
            PERCENTAGES!U187 &lt; 0.6,
            "NotKnown",
            "Known"
        ),
        PERCENTAGES!U187
    )
)</f>
        <v>Known</v>
      </c>
      <c r="V187" t="str">
        <f>IF(
    ISERROR(PERCENTAGES!V187),
    "",
    IF(
        ISNUMBER(PERCENTAGES!V187),
        IF(
            PERCENTAGES!V187 &lt; 0.6,
            "NotKnown",
            "Known"
        ),
        PERCENTAGES!V187
    )
)</f>
        <v>Known</v>
      </c>
      <c r="W187" t="str">
        <f>IF(
    ISERROR(PERCENTAGES!W187),
    "",
    IF(
        ISNUMBER(PERCENTAGES!W187),
        IF(
            PERCENTAGES!W187 &lt; 0.6,
            "NotKnown",
            "Known"
        ),
        PERCENTAGES!W187
    )
)</f>
        <v>Known</v>
      </c>
      <c r="X187" t="str">
        <f>IF(
    ISERROR(PERCENTAGES!X187),
    "",
    IF(
        ISNUMBER(PERCENTAGES!X187),
        IF(
            PERCENTAGES!X187 &lt; 0.6,
            "NotKnown",
            "Known"
        ),
        PERCENTAGES!X187
    )
)</f>
        <v>Known</v>
      </c>
      <c r="Y187" t="str">
        <f>IF(
    ISERROR(PERCENTAGES!Y187),
    "",
    IF(
        ISNUMBER(PERCENTAGES!Y187),
        IF(
            PERCENTAGES!Y187 &lt; 0.6,
            "NotKnown",
            "Known"
        ),
        PERCENTAGES!Y187
    )
)</f>
        <v>NotKnown</v>
      </c>
      <c r="Z187" t="str">
        <f>IF(
    ISERROR(PERCENTAGES!Z187),
    "",
    IF(
        ISNUMBER(PERCENTAGES!Z187),
        IF(
            PERCENTAGES!Z187 &lt; 0.6,
            "NotKnown",
            "Known"
        ),
        PERCENTAGES!Z187
    )
)</f>
        <v>Known</v>
      </c>
      <c r="AA187" t="str">
        <f>IF(
    ISERROR(PERCENTAGES!AA187),
    "",
    IF(
        ISNUMBER(PERCENTAGES!AA187),
        IF(
            PERCENTAGES!AA187 &lt; 0.6,
            "NotKnown",
            "Known"
        ),
        PERCENTAGES!AA187
    )
)</f>
        <v>Known</v>
      </c>
      <c r="AB187" t="str">
        <f>IF(
    ISERROR(PERCENTAGES!AB187),
    "",
    IF(
        ISNUMBER(PERCENTAGES!AB187),
        IF(
            PERCENTAGES!AB187 &lt; 0.6,
            "NotKnown",
            "Known"
        ),
        PERCENTAGES!AB187
    )
)</f>
        <v>Known</v>
      </c>
      <c r="AC187" t="str">
        <f>IF(
    ISERROR(PERCENTAGES!AC187),
    "",
    IF(
        ISNUMBER(PERCENTAGES!AC187),
        IF(
            PERCENTAGES!AC187 &lt; 0.6,
            "NotKnown",
            "Known"
        ),
        PERCENTAGES!AC187
    )
)</f>
        <v>Known</v>
      </c>
      <c r="AD187" t="str">
        <f>IF(
    ISERROR(PERCENTAGES!AD187),
    "",
    IF(
        ISNUMBER(PERCENTAGES!AD187),
        IF(
            PERCENTAGES!AD187 &lt; 0.6,
            "NotKnown",
            "Known"
        ),
        PERCENTAGES!AD187
    )
)</f>
        <v/>
      </c>
      <c r="AE187" t="str">
        <f>IF(
    ISERROR(PERCENTAGES!AE187),
    "",
    IF(
        ISNUMBER(PERCENTAGES!AE187),
        IF(
            PERCENTAGES!AE187 &lt; 0.6,
            "NotKnown",
            "Known"
        ),
        PERCENTAGES!AE187
    )
)</f>
        <v/>
      </c>
      <c r="AF187" t="str">
        <f>IF(
    ISERROR(PERCENTAGES!AF187),
    "",
    IF(
        ISNUMBER(PERCENTAGES!AF187),
        IF(
            PERCENTAGES!AF187 &lt; 0.6,
            "NotKnown",
            "Known"
        ),
        PERCENTAGES!AF187
    )
)</f>
        <v>Known</v>
      </c>
      <c r="AG187" t="str">
        <f>IF(
    ISERROR(PERCENTAGES!AG187),
    "",
    IF(
        ISNUMBER(PERCENTAGES!AG187),
        IF(
            PERCENTAGES!AG187 &lt; 0.6,
            "NotKnown",
            "Known"
        ),
        PERCENTAGES!AG187
    )
)</f>
        <v>NotKnown</v>
      </c>
      <c r="AH187" t="str">
        <f>IF(
    ISERROR(PERCENTAGES!AH187),
    "",
    IF(
        ISNUMBER(PERCENTAGES!AH187),
        IF(
            PERCENTAGES!AH187 &lt; 0.6,
            "NotKnown",
            "Known"
        ),
        PERCENTAGES!AH187
    )
)</f>
        <v>Known</v>
      </c>
      <c r="AI187" t="str">
        <f>IF(
    ISERROR(PERCENTAGES!AI187),
    "",
    IF(
        ISNUMBER(PERCENTAGES!AI187),
        IF(
            PERCENTAGES!AI187 &lt; 0.6,
            "NotKnown",
            "Known"
        ),
        PERCENTAGES!AI187
    )
)</f>
        <v>NotKnown</v>
      </c>
      <c r="AJ187" t="str">
        <f>IF(
    ISERROR(PERCENTAGES!AJ187),
    "",
    IF(
        ISNUMBER(PERCENTAGES!AJ187),
        IF(
            PERCENTAGES!AJ187 &lt; 0.6,
            "NotKnown",
            "Known"
        ),
        PERCENTAGES!AJ187
    )
)</f>
        <v/>
      </c>
      <c r="AK187" t="str">
        <f>IF(
    ISERROR(PERCENTAGES!AK187),
    "",
    IF(
        ISNUMBER(PERCENTAGES!AK187),
        IF(
            PERCENTAGES!AK187 &lt; 0.6,
            "NotKnown",
            "Known"
        ),
        PERCENTAGES!AK187
    )
)</f>
        <v>Known</v>
      </c>
      <c r="AL187" t="str">
        <f>IF(
    ISERROR(PERCENTAGES!AL187),
    "",
    IF(
        ISNUMBER(PERCENTAGES!AL187),
        IF(
            PERCENTAGES!AL187 &lt; 0.6,
            "NotKnown",
            "Known"
        ),
        PERCENTAGES!AL187
    )
)</f>
        <v>Known</v>
      </c>
      <c r="AM187" t="str">
        <f>IF(
    ISERROR(PERCENTAGES!AM187),
    "",
    IF(
        ISNUMBER(PERCENTAGES!AM187),
        IF(
            PERCENTAGES!AM187 &lt; 0.6,
            "NotKnown",
            "Known"
        ),
        PERCENTAGES!AM187
    )
)</f>
        <v/>
      </c>
      <c r="AN187" t="str">
        <f>IF(
    ISERROR(PERCENTAGES!AN187),
    "",
    IF(
        ISNUMBER(PERCENTAGES!AN187),
        IF(
            PERCENTAGES!AN187 &lt; 0.6,
            "NotKnown",
            "Known"
        ),
        PERCENTAGES!AN187
    )
)</f>
        <v/>
      </c>
      <c r="AO187" t="str">
        <f>IF(
    ISERROR(PERCENTAGES!AO187),
    "",
    IF(
        ISNUMBER(PERCENTAGES!AO187),
        IF(
            PERCENTAGES!AO187 &lt; 0.6,
            "NotKnown",
            "Known"
        ),
        PERCENTAGES!AO187
    )
)</f>
        <v/>
      </c>
      <c r="AP187" t="str">
        <f>IF(
    ISERROR(PERCENTAGES!AP187),
    "",
    IF(
        ISNUMBER(PERCENTAGES!AP187),
        IF(
            PERCENTAGES!AP187 &lt; 0.6,
            "NotKnown",
            "Known"
        ),
        PERCENTAGES!AP187
    )
)</f>
        <v>Known</v>
      </c>
      <c r="AQ187" t="str">
        <f>IF(
    ISERROR(PERCENTAGES!AQ187),
    "",
    IF(
        ISNUMBER(PERCENTAGES!AQ187),
        IF(
            PERCENTAGES!AQ187 &lt; 0.6,
            "NotKnown",
            "Known"
        ),
        PERCENTAGES!AQ187
    )
)</f>
        <v/>
      </c>
      <c r="AR187" t="str">
        <f>IF(
    ISERROR(PERCENTAGES!AR187),
    "",
    IF(
        ISNUMBER(PERCENTAGES!AR187),
        IF(
            PERCENTAGES!AR187 &lt; 0.6,
            "NotKnown",
            "Known"
        ),
        PERCENTAGES!AR187
    )
)</f>
        <v>Known</v>
      </c>
      <c r="AS187" t="str">
        <f>IF(
    ISERROR(PERCENTAGES!AS187),
    "",
    IF(
        ISNUMBER(PERCENTAGES!AS187),
        IF(
            PERCENTAGES!AS187 &lt; 0.6,
            "NotKnown",
            "Known"
        ),
        PERCENTAGES!AS187
    )
)</f>
        <v>Known</v>
      </c>
      <c r="AT187" t="str">
        <f>IF(
    ISERROR(PERCENTAGES!AT187),
    "",
    IF(
        ISNUMBER(PERCENTAGES!AT187),
        IF(
            PERCENTAGES!AT187 &lt; 0.6,
            "NotKnown",
            "Known"
        ),
        PERCENTAGES!AT187
    )
)</f>
        <v>Known</v>
      </c>
    </row>
    <row r="188">
      <c r="A188" s="1" t="str">
        <f>IF(
    ISERROR(PERCENTAGES!A188),
    "",
    IF(
        ISNUMBER(PERCENTAGES!A188),
        IF(
            PERCENTAGES!A188 &lt; 0.6,
            "NotKnown",
            "Known"
        ),
        PERCENTAGES!A188
    )
)</f>
        <v>11A-14</v>
      </c>
      <c r="B188" t="str">
        <f>IF(
    ISERROR(PERCENTAGES!B188),
    "",
    IF(
        ISNUMBER(PERCENTAGES!B188),
        IF(
            PERCENTAGES!B188 &lt; 0.6,
            "NotKnown",
            "Known"
        ),
        PERCENTAGES!B188
    )
)</f>
        <v/>
      </c>
      <c r="C188" t="str">
        <f>IF(
    ISERROR(PERCENTAGES!C188),
    "",
    IF(
        ISNUMBER(PERCENTAGES!C188),
        IF(
            PERCENTAGES!C188 &lt; 0.6,
            "NotKnown",
            "Known"
        ),
        PERCENTAGES!C188
    )
)</f>
        <v>Known</v>
      </c>
      <c r="D188" t="str">
        <f>IF(
    ISERROR(PERCENTAGES!D188),
    "",
    IF(
        ISNUMBER(PERCENTAGES!D188),
        IF(
            PERCENTAGES!D188 &lt; 0.6,
            "NotKnown",
            "Known"
        ),
        PERCENTAGES!D188
    )
)</f>
        <v>Known</v>
      </c>
      <c r="E188" t="str">
        <f>IF(
    ISERROR(PERCENTAGES!E188),
    "",
    IF(
        ISNUMBER(PERCENTAGES!E188),
        IF(
            PERCENTAGES!E188 &lt; 0.6,
            "NotKnown",
            "Known"
        ),
        PERCENTAGES!E188
    )
)</f>
        <v>NotKnown</v>
      </c>
      <c r="F188" t="str">
        <f>IF(
    ISERROR(PERCENTAGES!F188),
    "",
    IF(
        ISNUMBER(PERCENTAGES!F188),
        IF(
            PERCENTAGES!F188 &lt; 0.6,
            "NotKnown",
            "Known"
        ),
        PERCENTAGES!F188
    )
)</f>
        <v>Known</v>
      </c>
      <c r="G188" t="str">
        <f>IF(
    ISERROR(PERCENTAGES!G188),
    "",
    IF(
        ISNUMBER(PERCENTAGES!G188),
        IF(
            PERCENTAGES!G188 &lt; 0.6,
            "NotKnown",
            "Known"
        ),
        PERCENTAGES!G188
    )
)</f>
        <v>Known</v>
      </c>
      <c r="H188" t="str">
        <f>IF(
    ISERROR(PERCENTAGES!H188),
    "",
    IF(
        ISNUMBER(PERCENTAGES!H188),
        IF(
            PERCENTAGES!H188 &lt; 0.6,
            "NotKnown",
            "Known"
        ),
        PERCENTAGES!H188
    )
)</f>
        <v>Known</v>
      </c>
      <c r="I188" t="str">
        <f>IF(
    ISERROR(PERCENTAGES!I188),
    "",
    IF(
        ISNUMBER(PERCENTAGES!I188),
        IF(
            PERCENTAGES!I188 &lt; 0.6,
            "NotKnown",
            "Known"
        ),
        PERCENTAGES!I188
    )
)</f>
        <v>Known</v>
      </c>
      <c r="J188" t="str">
        <f>IF(
    ISERROR(PERCENTAGES!J188),
    "",
    IF(
        ISNUMBER(PERCENTAGES!J188),
        IF(
            PERCENTAGES!J188 &lt; 0.6,
            "NotKnown",
            "Known"
        ),
        PERCENTAGES!J188
    )
)</f>
        <v>Known</v>
      </c>
      <c r="K188" t="str">
        <f>IF(
    ISERROR(PERCENTAGES!K188),
    "",
    IF(
        ISNUMBER(PERCENTAGES!K188),
        IF(
            PERCENTAGES!K188 &lt; 0.6,
            "NotKnown",
            "Known"
        ),
        PERCENTAGES!K188
    )
)</f>
        <v>Known</v>
      </c>
      <c r="L188" t="str">
        <f>IF(
    ISERROR(PERCENTAGES!L188),
    "",
    IF(
        ISNUMBER(PERCENTAGES!L188),
        IF(
            PERCENTAGES!L188 &lt; 0.6,
            "NotKnown",
            "Known"
        ),
        PERCENTAGES!L188
    )
)</f>
        <v>Known</v>
      </c>
      <c r="M188" t="str">
        <f>IF(
    ISERROR(PERCENTAGES!M188),
    "",
    IF(
        ISNUMBER(PERCENTAGES!M188),
        IF(
            PERCENTAGES!M188 &lt; 0.6,
            "NotKnown",
            "Known"
        ),
        PERCENTAGES!M188
    )
)</f>
        <v>Known</v>
      </c>
      <c r="N188" t="str">
        <f>IF(
    ISERROR(PERCENTAGES!N188),
    "",
    IF(
        ISNUMBER(PERCENTAGES!N188),
        IF(
            PERCENTAGES!N188 &lt; 0.6,
            "NotKnown",
            "Known"
        ),
        PERCENTAGES!N188
    )
)</f>
        <v>Known</v>
      </c>
      <c r="O188" t="str">
        <f>IF(
    ISERROR(PERCENTAGES!O188),
    "",
    IF(
        ISNUMBER(PERCENTAGES!O188),
        IF(
            PERCENTAGES!O188 &lt; 0.6,
            "NotKnown",
            "Known"
        ),
        PERCENTAGES!O188
    )
)</f>
        <v>Known</v>
      </c>
      <c r="P188" t="str">
        <f>IF(
    ISERROR(PERCENTAGES!P188),
    "",
    IF(
        ISNUMBER(PERCENTAGES!P188),
        IF(
            PERCENTAGES!P188 &lt; 0.6,
            "NotKnown",
            "Known"
        ),
        PERCENTAGES!P188
    )
)</f>
        <v/>
      </c>
      <c r="Q188" t="str">
        <f>IF(
    ISERROR(PERCENTAGES!Q188),
    "",
    IF(
        ISNUMBER(PERCENTAGES!Q188),
        IF(
            PERCENTAGES!Q188 &lt; 0.6,
            "NotKnown",
            "Known"
        ),
        PERCENTAGES!Q188
    )
)</f>
        <v/>
      </c>
      <c r="R188" t="str">
        <f>IF(
    ISERROR(PERCENTAGES!R188),
    "",
    IF(
        ISNUMBER(PERCENTAGES!R188),
        IF(
            PERCENTAGES!R188 &lt; 0.6,
            "NotKnown",
            "Known"
        ),
        PERCENTAGES!R188
    )
)</f>
        <v>Known</v>
      </c>
      <c r="S188" t="str">
        <f>IF(
    ISERROR(PERCENTAGES!S188),
    "",
    IF(
        ISNUMBER(PERCENTAGES!S188),
        IF(
            PERCENTAGES!S188 &lt; 0.6,
            "NotKnown",
            "Known"
        ),
        PERCENTAGES!S188
    )
)</f>
        <v>Known</v>
      </c>
      <c r="T188" t="str">
        <f>IF(
    ISERROR(PERCENTAGES!T188),
    "",
    IF(
        ISNUMBER(PERCENTAGES!T188),
        IF(
            PERCENTAGES!T188 &lt; 0.6,
            "NotKnown",
            "Known"
        ),
        PERCENTAGES!T188
    )
)</f>
        <v>Known</v>
      </c>
      <c r="U188" t="str">
        <f>IF(
    ISERROR(PERCENTAGES!U188),
    "",
    IF(
        ISNUMBER(PERCENTAGES!U188),
        IF(
            PERCENTAGES!U188 &lt; 0.6,
            "NotKnown",
            "Known"
        ),
        PERCENTAGES!U188
    )
)</f>
        <v>Known</v>
      </c>
      <c r="V188" t="str">
        <f>IF(
    ISERROR(PERCENTAGES!V188),
    "",
    IF(
        ISNUMBER(PERCENTAGES!V188),
        IF(
            PERCENTAGES!V188 &lt; 0.6,
            "NotKnown",
            "Known"
        ),
        PERCENTAGES!V188
    )
)</f>
        <v>Known</v>
      </c>
      <c r="W188" t="str">
        <f>IF(
    ISERROR(PERCENTAGES!W188),
    "",
    IF(
        ISNUMBER(PERCENTAGES!W188),
        IF(
            PERCENTAGES!W188 &lt; 0.6,
            "NotKnown",
            "Known"
        ),
        PERCENTAGES!W188
    )
)</f>
        <v>Known</v>
      </c>
      <c r="X188" t="str">
        <f>IF(
    ISERROR(PERCENTAGES!X188),
    "",
    IF(
        ISNUMBER(PERCENTAGES!X188),
        IF(
            PERCENTAGES!X188 &lt; 0.6,
            "NotKnown",
            "Known"
        ),
        PERCENTAGES!X188
    )
)</f>
        <v>Known</v>
      </c>
      <c r="Y188" t="str">
        <f>IF(
    ISERROR(PERCENTAGES!Y188),
    "",
    IF(
        ISNUMBER(PERCENTAGES!Y188),
        IF(
            PERCENTAGES!Y188 &lt; 0.6,
            "NotKnown",
            "Known"
        ),
        PERCENTAGES!Y188
    )
)</f>
        <v>NotKnown</v>
      </c>
      <c r="Z188" t="str">
        <f>IF(
    ISERROR(PERCENTAGES!Z188),
    "",
    IF(
        ISNUMBER(PERCENTAGES!Z188),
        IF(
            PERCENTAGES!Z188 &lt; 0.6,
            "NotKnown",
            "Known"
        ),
        PERCENTAGES!Z188
    )
)</f>
        <v>Known</v>
      </c>
      <c r="AA188" t="str">
        <f>IF(
    ISERROR(PERCENTAGES!AA188),
    "",
    IF(
        ISNUMBER(PERCENTAGES!AA188),
        IF(
            PERCENTAGES!AA188 &lt; 0.6,
            "NotKnown",
            "Known"
        ),
        PERCENTAGES!AA188
    )
)</f>
        <v>Known</v>
      </c>
      <c r="AB188" t="str">
        <f>IF(
    ISERROR(PERCENTAGES!AB188),
    "",
    IF(
        ISNUMBER(PERCENTAGES!AB188),
        IF(
            PERCENTAGES!AB188 &lt; 0.6,
            "NotKnown",
            "Known"
        ),
        PERCENTAGES!AB188
    )
)</f>
        <v>Known</v>
      </c>
      <c r="AC188" t="str">
        <f>IF(
    ISERROR(PERCENTAGES!AC188),
    "",
    IF(
        ISNUMBER(PERCENTAGES!AC188),
        IF(
            PERCENTAGES!AC188 &lt; 0.6,
            "NotKnown",
            "Known"
        ),
        PERCENTAGES!AC188
    )
)</f>
        <v>Known</v>
      </c>
      <c r="AD188" t="str">
        <f>IF(
    ISERROR(PERCENTAGES!AD188),
    "",
    IF(
        ISNUMBER(PERCENTAGES!AD188),
        IF(
            PERCENTAGES!AD188 &lt; 0.6,
            "NotKnown",
            "Known"
        ),
        PERCENTAGES!AD188
    )
)</f>
        <v/>
      </c>
      <c r="AE188" t="str">
        <f>IF(
    ISERROR(PERCENTAGES!AE188),
    "",
    IF(
        ISNUMBER(PERCENTAGES!AE188),
        IF(
            PERCENTAGES!AE188 &lt; 0.6,
            "NotKnown",
            "Known"
        ),
        PERCENTAGES!AE188
    )
)</f>
        <v/>
      </c>
      <c r="AF188" t="str">
        <f>IF(
    ISERROR(PERCENTAGES!AF188),
    "",
    IF(
        ISNUMBER(PERCENTAGES!AF188),
        IF(
            PERCENTAGES!AF188 &lt; 0.6,
            "NotKnown",
            "Known"
        ),
        PERCENTAGES!AF188
    )
)</f>
        <v>Known</v>
      </c>
      <c r="AG188" t="str">
        <f>IF(
    ISERROR(PERCENTAGES!AG188),
    "",
    IF(
        ISNUMBER(PERCENTAGES!AG188),
        IF(
            PERCENTAGES!AG188 &lt; 0.6,
            "NotKnown",
            "Known"
        ),
        PERCENTAGES!AG188
    )
)</f>
        <v>Known</v>
      </c>
      <c r="AH188" t="str">
        <f>IF(
    ISERROR(PERCENTAGES!AH188),
    "",
    IF(
        ISNUMBER(PERCENTAGES!AH188),
        IF(
            PERCENTAGES!AH188 &lt; 0.6,
            "NotKnown",
            "Known"
        ),
        PERCENTAGES!AH188
    )
)</f>
        <v>NotKnown</v>
      </c>
      <c r="AI188" t="str">
        <f>IF(
    ISERROR(PERCENTAGES!AI188),
    "",
    IF(
        ISNUMBER(PERCENTAGES!AI188),
        IF(
            PERCENTAGES!AI188 &lt; 0.6,
            "NotKnown",
            "Known"
        ),
        PERCENTAGES!AI188
    )
)</f>
        <v>NotKnown</v>
      </c>
      <c r="AJ188" t="str">
        <f>IF(
    ISERROR(PERCENTAGES!AJ188),
    "",
    IF(
        ISNUMBER(PERCENTAGES!AJ188),
        IF(
            PERCENTAGES!AJ188 &lt; 0.6,
            "NotKnown",
            "Known"
        ),
        PERCENTAGES!AJ188
    )
)</f>
        <v/>
      </c>
      <c r="AK188" t="str">
        <f>IF(
    ISERROR(PERCENTAGES!AK188),
    "",
    IF(
        ISNUMBER(PERCENTAGES!AK188),
        IF(
            PERCENTAGES!AK188 &lt; 0.6,
            "NotKnown",
            "Known"
        ),
        PERCENTAGES!AK188
    )
)</f>
        <v>Known</v>
      </c>
      <c r="AL188" t="str">
        <f>IF(
    ISERROR(PERCENTAGES!AL188),
    "",
    IF(
        ISNUMBER(PERCENTAGES!AL188),
        IF(
            PERCENTAGES!AL188 &lt; 0.6,
            "NotKnown",
            "Known"
        ),
        PERCENTAGES!AL188
    )
)</f>
        <v>Known</v>
      </c>
      <c r="AM188" t="str">
        <f>IF(
    ISERROR(PERCENTAGES!AM188),
    "",
    IF(
        ISNUMBER(PERCENTAGES!AM188),
        IF(
            PERCENTAGES!AM188 &lt; 0.6,
            "NotKnown",
            "Known"
        ),
        PERCENTAGES!AM188
    )
)</f>
        <v/>
      </c>
      <c r="AN188" t="str">
        <f>IF(
    ISERROR(PERCENTAGES!AN188),
    "",
    IF(
        ISNUMBER(PERCENTAGES!AN188),
        IF(
            PERCENTAGES!AN188 &lt; 0.6,
            "NotKnown",
            "Known"
        ),
        PERCENTAGES!AN188
    )
)</f>
        <v/>
      </c>
      <c r="AO188" t="str">
        <f>IF(
    ISERROR(PERCENTAGES!AO188),
    "",
    IF(
        ISNUMBER(PERCENTAGES!AO188),
        IF(
            PERCENTAGES!AO188 &lt; 0.6,
            "NotKnown",
            "Known"
        ),
        PERCENTAGES!AO188
    )
)</f>
        <v/>
      </c>
      <c r="AP188" t="str">
        <f>IF(
    ISERROR(PERCENTAGES!AP188),
    "",
    IF(
        ISNUMBER(PERCENTAGES!AP188),
        IF(
            PERCENTAGES!AP188 &lt; 0.6,
            "NotKnown",
            "Known"
        ),
        PERCENTAGES!AP188
    )
)</f>
        <v>Known</v>
      </c>
      <c r="AQ188" t="str">
        <f>IF(
    ISERROR(PERCENTAGES!AQ188),
    "",
    IF(
        ISNUMBER(PERCENTAGES!AQ188),
        IF(
            PERCENTAGES!AQ188 &lt; 0.6,
            "NotKnown",
            "Known"
        ),
        PERCENTAGES!AQ188
    )
)</f>
        <v/>
      </c>
      <c r="AR188" t="str">
        <f>IF(
    ISERROR(PERCENTAGES!AR188),
    "",
    IF(
        ISNUMBER(PERCENTAGES!AR188),
        IF(
            PERCENTAGES!AR188 &lt; 0.6,
            "NotKnown",
            "Known"
        ),
        PERCENTAGES!AR188
    )
)</f>
        <v>Known</v>
      </c>
      <c r="AS188" t="str">
        <f>IF(
    ISERROR(PERCENTAGES!AS188),
    "",
    IF(
        ISNUMBER(PERCENTAGES!AS188),
        IF(
            PERCENTAGES!AS188 &lt; 0.6,
            "NotKnown",
            "Known"
        ),
        PERCENTAGES!AS188
    )
)</f>
        <v>Known</v>
      </c>
      <c r="AT188" t="str">
        <f>IF(
    ISERROR(PERCENTAGES!AT188),
    "",
    IF(
        ISNUMBER(PERCENTAGES!AT188),
        IF(
            PERCENTAGES!AT188 &lt; 0.6,
            "NotKnown",
            "Known"
        ),
        PERCENTAGES!AT188
    )
)</f>
        <v>Known</v>
      </c>
    </row>
    <row r="189">
      <c r="A189" s="1" t="str">
        <f>IF(
    ISERROR(PERCENTAGES!A189),
    "",
    IF(
        ISNUMBER(PERCENTAGES!A189),
        IF(
            PERCENTAGES!A189 &lt; 0.6,
            "NotKnown",
            "Known"
        ),
        PERCENTAGES!A189
    )
)</f>
        <v>11A-15</v>
      </c>
      <c r="B189" t="str">
        <f>IF(
    ISERROR(PERCENTAGES!B189),
    "",
    IF(
        ISNUMBER(PERCENTAGES!B189),
        IF(
            PERCENTAGES!B189 &lt; 0.6,
            "NotKnown",
            "Known"
        ),
        PERCENTAGES!B189
    )
)</f>
        <v/>
      </c>
      <c r="C189" t="str">
        <f>IF(
    ISERROR(PERCENTAGES!C189),
    "",
    IF(
        ISNUMBER(PERCENTAGES!C189),
        IF(
            PERCENTAGES!C189 &lt; 0.6,
            "NotKnown",
            "Known"
        ),
        PERCENTAGES!C189
    )
)</f>
        <v>Known</v>
      </c>
      <c r="D189" t="str">
        <f>IF(
    ISERROR(PERCENTAGES!D189),
    "",
    IF(
        ISNUMBER(PERCENTAGES!D189),
        IF(
            PERCENTAGES!D189 &lt; 0.6,
            "NotKnown",
            "Known"
        ),
        PERCENTAGES!D189
    )
)</f>
        <v>Known</v>
      </c>
      <c r="E189" t="str">
        <f>IF(
    ISERROR(PERCENTAGES!E189),
    "",
    IF(
        ISNUMBER(PERCENTAGES!E189),
        IF(
            PERCENTAGES!E189 &lt; 0.6,
            "NotKnown",
            "Known"
        ),
        PERCENTAGES!E189
    )
)</f>
        <v>NotKnown</v>
      </c>
      <c r="F189" t="str">
        <f>IF(
    ISERROR(PERCENTAGES!F189),
    "",
    IF(
        ISNUMBER(PERCENTAGES!F189),
        IF(
            PERCENTAGES!F189 &lt; 0.6,
            "NotKnown",
            "Known"
        ),
        PERCENTAGES!F189
    )
)</f>
        <v>Known</v>
      </c>
      <c r="G189" t="str">
        <f>IF(
    ISERROR(PERCENTAGES!G189),
    "",
    IF(
        ISNUMBER(PERCENTAGES!G189),
        IF(
            PERCENTAGES!G189 &lt; 0.6,
            "NotKnown",
            "Known"
        ),
        PERCENTAGES!G189
    )
)</f>
        <v>Known</v>
      </c>
      <c r="H189" t="str">
        <f>IF(
    ISERROR(PERCENTAGES!H189),
    "",
    IF(
        ISNUMBER(PERCENTAGES!H189),
        IF(
            PERCENTAGES!H189 &lt; 0.6,
            "NotKnown",
            "Known"
        ),
        PERCENTAGES!H189
    )
)</f>
        <v>Known</v>
      </c>
      <c r="I189" t="str">
        <f>IF(
    ISERROR(PERCENTAGES!I189),
    "",
    IF(
        ISNUMBER(PERCENTAGES!I189),
        IF(
            PERCENTAGES!I189 &lt; 0.6,
            "NotKnown",
            "Known"
        ),
        PERCENTAGES!I189
    )
)</f>
        <v>Known</v>
      </c>
      <c r="J189" t="str">
        <f>IF(
    ISERROR(PERCENTAGES!J189),
    "",
    IF(
        ISNUMBER(PERCENTAGES!J189),
        IF(
            PERCENTAGES!J189 &lt; 0.6,
            "NotKnown",
            "Known"
        ),
        PERCENTAGES!J189
    )
)</f>
        <v>Known</v>
      </c>
      <c r="K189" t="str">
        <f>IF(
    ISERROR(PERCENTAGES!K189),
    "",
    IF(
        ISNUMBER(PERCENTAGES!K189),
        IF(
            PERCENTAGES!K189 &lt; 0.6,
            "NotKnown",
            "Known"
        ),
        PERCENTAGES!K189
    )
)</f>
        <v>Known</v>
      </c>
      <c r="L189" t="str">
        <f>IF(
    ISERROR(PERCENTAGES!L189),
    "",
    IF(
        ISNUMBER(PERCENTAGES!L189),
        IF(
            PERCENTAGES!L189 &lt; 0.6,
            "NotKnown",
            "Known"
        ),
        PERCENTAGES!L189
    )
)</f>
        <v>Known</v>
      </c>
      <c r="M189" t="str">
        <f>IF(
    ISERROR(PERCENTAGES!M189),
    "",
    IF(
        ISNUMBER(PERCENTAGES!M189),
        IF(
            PERCENTAGES!M189 &lt; 0.6,
            "NotKnown",
            "Known"
        ),
        PERCENTAGES!M189
    )
)</f>
        <v>Known</v>
      </c>
      <c r="N189" t="str">
        <f>IF(
    ISERROR(PERCENTAGES!N189),
    "",
    IF(
        ISNUMBER(PERCENTAGES!N189),
        IF(
            PERCENTAGES!N189 &lt; 0.6,
            "NotKnown",
            "Known"
        ),
        PERCENTAGES!N189
    )
)</f>
        <v>NotKnown</v>
      </c>
      <c r="O189" t="str">
        <f>IF(
    ISERROR(PERCENTAGES!O189),
    "",
    IF(
        ISNUMBER(PERCENTAGES!O189),
        IF(
            PERCENTAGES!O189 &lt; 0.6,
            "NotKnown",
            "Known"
        ),
        PERCENTAGES!O189
    )
)</f>
        <v>Known</v>
      </c>
      <c r="P189" t="str">
        <f>IF(
    ISERROR(PERCENTAGES!P189),
    "",
    IF(
        ISNUMBER(PERCENTAGES!P189),
        IF(
            PERCENTAGES!P189 &lt; 0.6,
            "NotKnown",
            "Known"
        ),
        PERCENTAGES!P189
    )
)</f>
        <v/>
      </c>
      <c r="Q189" t="str">
        <f>IF(
    ISERROR(PERCENTAGES!Q189),
    "",
    IF(
        ISNUMBER(PERCENTAGES!Q189),
        IF(
            PERCENTAGES!Q189 &lt; 0.6,
            "NotKnown",
            "Known"
        ),
        PERCENTAGES!Q189
    )
)</f>
        <v/>
      </c>
      <c r="R189" t="str">
        <f>IF(
    ISERROR(PERCENTAGES!R189),
    "",
    IF(
        ISNUMBER(PERCENTAGES!R189),
        IF(
            PERCENTAGES!R189 &lt; 0.6,
            "NotKnown",
            "Known"
        ),
        PERCENTAGES!R189
    )
)</f>
        <v>Known</v>
      </c>
      <c r="S189" t="str">
        <f>IF(
    ISERROR(PERCENTAGES!S189),
    "",
    IF(
        ISNUMBER(PERCENTAGES!S189),
        IF(
            PERCENTAGES!S189 &lt; 0.6,
            "NotKnown",
            "Known"
        ),
        PERCENTAGES!S189
    )
)</f>
        <v>Known</v>
      </c>
      <c r="T189" t="str">
        <f>IF(
    ISERROR(PERCENTAGES!T189),
    "",
    IF(
        ISNUMBER(PERCENTAGES!T189),
        IF(
            PERCENTAGES!T189 &lt; 0.6,
            "NotKnown",
            "Known"
        ),
        PERCENTAGES!T189
    )
)</f>
        <v>Known</v>
      </c>
      <c r="U189" t="str">
        <f>IF(
    ISERROR(PERCENTAGES!U189),
    "",
    IF(
        ISNUMBER(PERCENTAGES!U189),
        IF(
            PERCENTAGES!U189 &lt; 0.6,
            "NotKnown",
            "Known"
        ),
        PERCENTAGES!U189
    )
)</f>
        <v>Known</v>
      </c>
      <c r="V189" t="str">
        <f>IF(
    ISERROR(PERCENTAGES!V189),
    "",
    IF(
        ISNUMBER(PERCENTAGES!V189),
        IF(
            PERCENTAGES!V189 &lt; 0.6,
            "NotKnown",
            "Known"
        ),
        PERCENTAGES!V189
    )
)</f>
        <v>Known</v>
      </c>
      <c r="W189" t="str">
        <f>IF(
    ISERROR(PERCENTAGES!W189),
    "",
    IF(
        ISNUMBER(PERCENTAGES!W189),
        IF(
            PERCENTAGES!W189 &lt; 0.6,
            "NotKnown",
            "Known"
        ),
        PERCENTAGES!W189
    )
)</f>
        <v>Known</v>
      </c>
      <c r="X189" t="str">
        <f>IF(
    ISERROR(PERCENTAGES!X189),
    "",
    IF(
        ISNUMBER(PERCENTAGES!X189),
        IF(
            PERCENTAGES!X189 &lt; 0.6,
            "NotKnown",
            "Known"
        ),
        PERCENTAGES!X189
    )
)</f>
        <v>Known</v>
      </c>
      <c r="Y189" t="str">
        <f>IF(
    ISERROR(PERCENTAGES!Y189),
    "",
    IF(
        ISNUMBER(PERCENTAGES!Y189),
        IF(
            PERCENTAGES!Y189 &lt; 0.6,
            "NotKnown",
            "Known"
        ),
        PERCENTAGES!Y189
    )
)</f>
        <v>Known</v>
      </c>
      <c r="Z189" t="str">
        <f>IF(
    ISERROR(PERCENTAGES!Z189),
    "",
    IF(
        ISNUMBER(PERCENTAGES!Z189),
        IF(
            PERCENTAGES!Z189 &lt; 0.6,
            "NotKnown",
            "Known"
        ),
        PERCENTAGES!Z189
    )
)</f>
        <v>Known</v>
      </c>
      <c r="AA189" t="str">
        <f>IF(
    ISERROR(PERCENTAGES!AA189),
    "",
    IF(
        ISNUMBER(PERCENTAGES!AA189),
        IF(
            PERCENTAGES!AA189 &lt; 0.6,
            "NotKnown",
            "Known"
        ),
        PERCENTAGES!AA189
    )
)</f>
        <v>Known</v>
      </c>
      <c r="AB189" t="str">
        <f>IF(
    ISERROR(PERCENTAGES!AB189),
    "",
    IF(
        ISNUMBER(PERCENTAGES!AB189),
        IF(
            PERCENTAGES!AB189 &lt; 0.6,
            "NotKnown",
            "Known"
        ),
        PERCENTAGES!AB189
    )
)</f>
        <v>Known</v>
      </c>
      <c r="AC189" t="str">
        <f>IF(
    ISERROR(PERCENTAGES!AC189),
    "",
    IF(
        ISNUMBER(PERCENTAGES!AC189),
        IF(
            PERCENTAGES!AC189 &lt; 0.6,
            "NotKnown",
            "Known"
        ),
        PERCENTAGES!AC189
    )
)</f>
        <v>Known</v>
      </c>
      <c r="AD189" t="str">
        <f>IF(
    ISERROR(PERCENTAGES!AD189),
    "",
    IF(
        ISNUMBER(PERCENTAGES!AD189),
        IF(
            PERCENTAGES!AD189 &lt; 0.6,
            "NotKnown",
            "Known"
        ),
        PERCENTAGES!AD189
    )
)</f>
        <v/>
      </c>
      <c r="AE189" t="str">
        <f>IF(
    ISERROR(PERCENTAGES!AE189),
    "",
    IF(
        ISNUMBER(PERCENTAGES!AE189),
        IF(
            PERCENTAGES!AE189 &lt; 0.6,
            "NotKnown",
            "Known"
        ),
        PERCENTAGES!AE189
    )
)</f>
        <v/>
      </c>
      <c r="AF189" t="str">
        <f>IF(
    ISERROR(PERCENTAGES!AF189),
    "",
    IF(
        ISNUMBER(PERCENTAGES!AF189),
        IF(
            PERCENTAGES!AF189 &lt; 0.6,
            "NotKnown",
            "Known"
        ),
        PERCENTAGES!AF189
    )
)</f>
        <v>Known</v>
      </c>
      <c r="AG189" t="str">
        <f>IF(
    ISERROR(PERCENTAGES!AG189),
    "",
    IF(
        ISNUMBER(PERCENTAGES!AG189),
        IF(
            PERCENTAGES!AG189 &lt; 0.6,
            "NotKnown",
            "Known"
        ),
        PERCENTAGES!AG189
    )
)</f>
        <v>Known</v>
      </c>
      <c r="AH189" t="str">
        <f>IF(
    ISERROR(PERCENTAGES!AH189),
    "",
    IF(
        ISNUMBER(PERCENTAGES!AH189),
        IF(
            PERCENTAGES!AH189 &lt; 0.6,
            "NotKnown",
            "Known"
        ),
        PERCENTAGES!AH189
    )
)</f>
        <v>NotKnown</v>
      </c>
      <c r="AI189" t="str">
        <f>IF(
    ISERROR(PERCENTAGES!AI189),
    "",
    IF(
        ISNUMBER(PERCENTAGES!AI189),
        IF(
            PERCENTAGES!AI189 &lt; 0.6,
            "NotKnown",
            "Known"
        ),
        PERCENTAGES!AI189
    )
)</f>
        <v>NotKnown</v>
      </c>
      <c r="AJ189" t="str">
        <f>IF(
    ISERROR(PERCENTAGES!AJ189),
    "",
    IF(
        ISNUMBER(PERCENTAGES!AJ189),
        IF(
            PERCENTAGES!AJ189 &lt; 0.6,
            "NotKnown",
            "Known"
        ),
        PERCENTAGES!AJ189
    )
)</f>
        <v/>
      </c>
      <c r="AK189" t="str">
        <f>IF(
    ISERROR(PERCENTAGES!AK189),
    "",
    IF(
        ISNUMBER(PERCENTAGES!AK189),
        IF(
            PERCENTAGES!AK189 &lt; 0.6,
            "NotKnown",
            "Known"
        ),
        PERCENTAGES!AK189
    )
)</f>
        <v>Known</v>
      </c>
      <c r="AL189" t="str">
        <f>IF(
    ISERROR(PERCENTAGES!AL189),
    "",
    IF(
        ISNUMBER(PERCENTAGES!AL189),
        IF(
            PERCENTAGES!AL189 &lt; 0.6,
            "NotKnown",
            "Known"
        ),
        PERCENTAGES!AL189
    )
)</f>
        <v>Known</v>
      </c>
      <c r="AM189" t="str">
        <f>IF(
    ISERROR(PERCENTAGES!AM189),
    "",
    IF(
        ISNUMBER(PERCENTAGES!AM189),
        IF(
            PERCENTAGES!AM189 &lt; 0.6,
            "NotKnown",
            "Known"
        ),
        PERCENTAGES!AM189
    )
)</f>
        <v/>
      </c>
      <c r="AN189" t="str">
        <f>IF(
    ISERROR(PERCENTAGES!AN189),
    "",
    IF(
        ISNUMBER(PERCENTAGES!AN189),
        IF(
            PERCENTAGES!AN189 &lt; 0.6,
            "NotKnown",
            "Known"
        ),
        PERCENTAGES!AN189
    )
)</f>
        <v/>
      </c>
      <c r="AO189" t="str">
        <f>IF(
    ISERROR(PERCENTAGES!AO189),
    "",
    IF(
        ISNUMBER(PERCENTAGES!AO189),
        IF(
            PERCENTAGES!AO189 &lt; 0.6,
            "NotKnown",
            "Known"
        ),
        PERCENTAGES!AO189
    )
)</f>
        <v/>
      </c>
      <c r="AP189" t="str">
        <f>IF(
    ISERROR(PERCENTAGES!AP189),
    "",
    IF(
        ISNUMBER(PERCENTAGES!AP189),
        IF(
            PERCENTAGES!AP189 &lt; 0.6,
            "NotKnown",
            "Known"
        ),
        PERCENTAGES!AP189
    )
)</f>
        <v>Known</v>
      </c>
      <c r="AQ189" t="str">
        <f>IF(
    ISERROR(PERCENTAGES!AQ189),
    "",
    IF(
        ISNUMBER(PERCENTAGES!AQ189),
        IF(
            PERCENTAGES!AQ189 &lt; 0.6,
            "NotKnown",
            "Known"
        ),
        PERCENTAGES!AQ189
    )
)</f>
        <v/>
      </c>
      <c r="AR189" t="str">
        <f>IF(
    ISERROR(PERCENTAGES!AR189),
    "",
    IF(
        ISNUMBER(PERCENTAGES!AR189),
        IF(
            PERCENTAGES!AR189 &lt; 0.6,
            "NotKnown",
            "Known"
        ),
        PERCENTAGES!AR189
    )
)</f>
        <v>Known</v>
      </c>
      <c r="AS189" t="str">
        <f>IF(
    ISERROR(PERCENTAGES!AS189),
    "",
    IF(
        ISNUMBER(PERCENTAGES!AS189),
        IF(
            PERCENTAGES!AS189 &lt; 0.6,
            "NotKnown",
            "Known"
        ),
        PERCENTAGES!AS189
    )
)</f>
        <v>Known</v>
      </c>
      <c r="AT189" t="str">
        <f>IF(
    ISERROR(PERCENTAGES!AT189),
    "",
    IF(
        ISNUMBER(PERCENTAGES!AT189),
        IF(
            PERCENTAGES!AT189 &lt; 0.6,
            "NotKnown",
            "Known"
        ),
        PERCENTAGES!AT189
    )
)</f>
        <v>Known</v>
      </c>
    </row>
    <row r="190">
      <c r="A190" s="1" t="str">
        <f>IF(
    ISERROR(PERCENTAGES!A190),
    "",
    IF(
        ISNUMBER(PERCENTAGES!A190),
        IF(
            PERCENTAGES!A190 &lt; 0.6,
            "NotKnown",
            "Known"
        ),
        PERCENTAGES!A190
    )
)</f>
        <v>11A-16</v>
      </c>
      <c r="B190" t="str">
        <f>IF(
    ISERROR(PERCENTAGES!B190),
    "",
    IF(
        ISNUMBER(PERCENTAGES!B190),
        IF(
            PERCENTAGES!B190 &lt; 0.6,
            "NotKnown",
            "Known"
        ),
        PERCENTAGES!B190
    )
)</f>
        <v/>
      </c>
      <c r="C190" t="str">
        <f>IF(
    ISERROR(PERCENTAGES!C190),
    "",
    IF(
        ISNUMBER(PERCENTAGES!C190),
        IF(
            PERCENTAGES!C190 &lt; 0.6,
            "NotKnown",
            "Known"
        ),
        PERCENTAGES!C190
    )
)</f>
        <v>NotKnown</v>
      </c>
      <c r="D190" t="str">
        <f>IF(
    ISERROR(PERCENTAGES!D190),
    "",
    IF(
        ISNUMBER(PERCENTAGES!D190),
        IF(
            PERCENTAGES!D190 &lt; 0.6,
            "NotKnown",
            "Known"
        ),
        PERCENTAGES!D190
    )
)</f>
        <v>NotKnown</v>
      </c>
      <c r="E190" t="str">
        <f>IF(
    ISERROR(PERCENTAGES!E190),
    "",
    IF(
        ISNUMBER(PERCENTAGES!E190),
        IF(
            PERCENTAGES!E190 &lt; 0.6,
            "NotKnown",
            "Known"
        ),
        PERCENTAGES!E190
    )
)</f>
        <v>Known</v>
      </c>
      <c r="F190" t="str">
        <f>IF(
    ISERROR(PERCENTAGES!F190),
    "",
    IF(
        ISNUMBER(PERCENTAGES!F190),
        IF(
            PERCENTAGES!F190 &lt; 0.6,
            "NotKnown",
            "Known"
        ),
        PERCENTAGES!F190
    )
)</f>
        <v>Known</v>
      </c>
      <c r="G190" t="str">
        <f>IF(
    ISERROR(PERCENTAGES!G190),
    "",
    IF(
        ISNUMBER(PERCENTAGES!G190),
        IF(
            PERCENTAGES!G190 &lt; 0.6,
            "NotKnown",
            "Known"
        ),
        PERCENTAGES!G190
    )
)</f>
        <v>NotKnown</v>
      </c>
      <c r="H190" t="str">
        <f>IF(
    ISERROR(PERCENTAGES!H190),
    "",
    IF(
        ISNUMBER(PERCENTAGES!H190),
        IF(
            PERCENTAGES!H190 &lt; 0.6,
            "NotKnown",
            "Known"
        ),
        PERCENTAGES!H190
    )
)</f>
        <v>NotKnown</v>
      </c>
      <c r="I190" t="str">
        <f>IF(
    ISERROR(PERCENTAGES!I190),
    "",
    IF(
        ISNUMBER(PERCENTAGES!I190),
        IF(
            PERCENTAGES!I190 &lt; 0.6,
            "NotKnown",
            "Known"
        ),
        PERCENTAGES!I190
    )
)</f>
        <v>Known</v>
      </c>
      <c r="J190" t="str">
        <f>IF(
    ISERROR(PERCENTAGES!J190),
    "",
    IF(
        ISNUMBER(PERCENTAGES!J190),
        IF(
            PERCENTAGES!J190 &lt; 0.6,
            "NotKnown",
            "Known"
        ),
        PERCENTAGES!J190
    )
)</f>
        <v>NotKnown</v>
      </c>
      <c r="K190" t="str">
        <f>IF(
    ISERROR(PERCENTAGES!K190),
    "",
    IF(
        ISNUMBER(PERCENTAGES!K190),
        IF(
            PERCENTAGES!K190 &lt; 0.6,
            "NotKnown",
            "Known"
        ),
        PERCENTAGES!K190
    )
)</f>
        <v>Known</v>
      </c>
      <c r="L190" t="str">
        <f>IF(
    ISERROR(PERCENTAGES!L190),
    "",
    IF(
        ISNUMBER(PERCENTAGES!L190),
        IF(
            PERCENTAGES!L190 &lt; 0.6,
            "NotKnown",
            "Known"
        ),
        PERCENTAGES!L190
    )
)</f>
        <v>Known</v>
      </c>
      <c r="M190" t="str">
        <f>IF(
    ISERROR(PERCENTAGES!M190),
    "",
    IF(
        ISNUMBER(PERCENTAGES!M190),
        IF(
            PERCENTAGES!M190 &lt; 0.6,
            "NotKnown",
            "Known"
        ),
        PERCENTAGES!M190
    )
)</f>
        <v>NotKnown</v>
      </c>
      <c r="N190" t="str">
        <f>IF(
    ISERROR(PERCENTAGES!N190),
    "",
    IF(
        ISNUMBER(PERCENTAGES!N190),
        IF(
            PERCENTAGES!N190 &lt; 0.6,
            "NotKnown",
            "Known"
        ),
        PERCENTAGES!N190
    )
)</f>
        <v>Known</v>
      </c>
      <c r="O190" t="str">
        <f>IF(
    ISERROR(PERCENTAGES!O190),
    "",
    IF(
        ISNUMBER(PERCENTAGES!O190),
        IF(
            PERCENTAGES!O190 &lt; 0.6,
            "NotKnown",
            "Known"
        ),
        PERCENTAGES!O190
    )
)</f>
        <v>NotKnown</v>
      </c>
      <c r="P190" t="str">
        <f>IF(
    ISERROR(PERCENTAGES!P190),
    "",
    IF(
        ISNUMBER(PERCENTAGES!P190),
        IF(
            PERCENTAGES!P190 &lt; 0.6,
            "NotKnown",
            "Known"
        ),
        PERCENTAGES!P190
    )
)</f>
        <v/>
      </c>
      <c r="Q190" t="str">
        <f>IF(
    ISERROR(PERCENTAGES!Q190),
    "",
    IF(
        ISNUMBER(PERCENTAGES!Q190),
        IF(
            PERCENTAGES!Q190 &lt; 0.6,
            "NotKnown",
            "Known"
        ),
        PERCENTAGES!Q190
    )
)</f>
        <v/>
      </c>
      <c r="R190" t="str">
        <f>IF(
    ISERROR(PERCENTAGES!R190),
    "",
    IF(
        ISNUMBER(PERCENTAGES!R190),
        IF(
            PERCENTAGES!R190 &lt; 0.6,
            "NotKnown",
            "Known"
        ),
        PERCENTAGES!R190
    )
)</f>
        <v>NotKnown</v>
      </c>
      <c r="S190" t="str">
        <f>IF(
    ISERROR(PERCENTAGES!S190),
    "",
    IF(
        ISNUMBER(PERCENTAGES!S190),
        IF(
            PERCENTAGES!S190 &lt; 0.6,
            "NotKnown",
            "Known"
        ),
        PERCENTAGES!S190
    )
)</f>
        <v>NotKnown</v>
      </c>
      <c r="T190" t="str">
        <f>IF(
    ISERROR(PERCENTAGES!T190),
    "",
    IF(
        ISNUMBER(PERCENTAGES!T190),
        IF(
            PERCENTAGES!T190 &lt; 0.6,
            "NotKnown",
            "Known"
        ),
        PERCENTAGES!T190
    )
)</f>
        <v>NotKnown</v>
      </c>
      <c r="U190" t="str">
        <f>IF(
    ISERROR(PERCENTAGES!U190),
    "",
    IF(
        ISNUMBER(PERCENTAGES!U190),
        IF(
            PERCENTAGES!U190 &lt; 0.6,
            "NotKnown",
            "Known"
        ),
        PERCENTAGES!U190
    )
)</f>
        <v>NotKnown</v>
      </c>
      <c r="V190" t="str">
        <f>IF(
    ISERROR(PERCENTAGES!V190),
    "",
    IF(
        ISNUMBER(PERCENTAGES!V190),
        IF(
            PERCENTAGES!V190 &lt; 0.6,
            "NotKnown",
            "Known"
        ),
        PERCENTAGES!V190
    )
)</f>
        <v>Known</v>
      </c>
      <c r="W190" t="str">
        <f>IF(
    ISERROR(PERCENTAGES!W190),
    "",
    IF(
        ISNUMBER(PERCENTAGES!W190),
        IF(
            PERCENTAGES!W190 &lt; 0.6,
            "NotKnown",
            "Known"
        ),
        PERCENTAGES!W190
    )
)</f>
        <v>NotKnown</v>
      </c>
      <c r="X190" t="str">
        <f>IF(
    ISERROR(PERCENTAGES!X190),
    "",
    IF(
        ISNUMBER(PERCENTAGES!X190),
        IF(
            PERCENTAGES!X190 &lt; 0.6,
            "NotKnown",
            "Known"
        ),
        PERCENTAGES!X190
    )
)</f>
        <v>NotKnown</v>
      </c>
      <c r="Y190" t="str">
        <f>IF(
    ISERROR(PERCENTAGES!Y190),
    "",
    IF(
        ISNUMBER(PERCENTAGES!Y190),
        IF(
            PERCENTAGES!Y190 &lt; 0.6,
            "NotKnown",
            "Known"
        ),
        PERCENTAGES!Y190
    )
)</f>
        <v>NotKnown</v>
      </c>
      <c r="Z190" t="str">
        <f>IF(
    ISERROR(PERCENTAGES!Z190),
    "",
    IF(
        ISNUMBER(PERCENTAGES!Z190),
        IF(
            PERCENTAGES!Z190 &lt; 0.6,
            "NotKnown",
            "Known"
        ),
        PERCENTAGES!Z190
    )
)</f>
        <v>NotKnown</v>
      </c>
      <c r="AA190" t="str">
        <f>IF(
    ISERROR(PERCENTAGES!AA190),
    "",
    IF(
        ISNUMBER(PERCENTAGES!AA190),
        IF(
            PERCENTAGES!AA190 &lt; 0.6,
            "NotKnown",
            "Known"
        ),
        PERCENTAGES!AA190
    )
)</f>
        <v>NotKnown</v>
      </c>
      <c r="AB190" t="str">
        <f>IF(
    ISERROR(PERCENTAGES!AB190),
    "",
    IF(
        ISNUMBER(PERCENTAGES!AB190),
        IF(
            PERCENTAGES!AB190 &lt; 0.6,
            "NotKnown",
            "Known"
        ),
        PERCENTAGES!AB190
    )
)</f>
        <v>NotKnown</v>
      </c>
      <c r="AC190" t="str">
        <f>IF(
    ISERROR(PERCENTAGES!AC190),
    "",
    IF(
        ISNUMBER(PERCENTAGES!AC190),
        IF(
            PERCENTAGES!AC190 &lt; 0.6,
            "NotKnown",
            "Known"
        ),
        PERCENTAGES!AC190
    )
)</f>
        <v>Known</v>
      </c>
      <c r="AD190" t="str">
        <f>IF(
    ISERROR(PERCENTAGES!AD190),
    "",
    IF(
        ISNUMBER(PERCENTAGES!AD190),
        IF(
            PERCENTAGES!AD190 &lt; 0.6,
            "NotKnown",
            "Known"
        ),
        PERCENTAGES!AD190
    )
)</f>
        <v/>
      </c>
      <c r="AE190" t="str">
        <f>IF(
    ISERROR(PERCENTAGES!AE190),
    "",
    IF(
        ISNUMBER(PERCENTAGES!AE190),
        IF(
            PERCENTAGES!AE190 &lt; 0.6,
            "NotKnown",
            "Known"
        ),
        PERCENTAGES!AE190
    )
)</f>
        <v/>
      </c>
      <c r="AF190" t="str">
        <f>IF(
    ISERROR(PERCENTAGES!AF190),
    "",
    IF(
        ISNUMBER(PERCENTAGES!AF190),
        IF(
            PERCENTAGES!AF190 &lt; 0.6,
            "NotKnown",
            "Known"
        ),
        PERCENTAGES!AF190
    )
)</f>
        <v>NotKnown</v>
      </c>
      <c r="AG190" t="str">
        <f>IF(
    ISERROR(PERCENTAGES!AG190),
    "",
    IF(
        ISNUMBER(PERCENTAGES!AG190),
        IF(
            PERCENTAGES!AG190 &lt; 0.6,
            "NotKnown",
            "Known"
        ),
        PERCENTAGES!AG190
    )
)</f>
        <v>NotKnown</v>
      </c>
      <c r="AH190" t="str">
        <f>IF(
    ISERROR(PERCENTAGES!AH190),
    "",
    IF(
        ISNUMBER(PERCENTAGES!AH190),
        IF(
            PERCENTAGES!AH190 &lt; 0.6,
            "NotKnown",
            "Known"
        ),
        PERCENTAGES!AH190
    )
)</f>
        <v>NotKnown</v>
      </c>
      <c r="AI190" t="str">
        <f>IF(
    ISERROR(PERCENTAGES!AI190),
    "",
    IF(
        ISNUMBER(PERCENTAGES!AI190),
        IF(
            PERCENTAGES!AI190 &lt; 0.6,
            "NotKnown",
            "Known"
        ),
        PERCENTAGES!AI190
    )
)</f>
        <v>Known</v>
      </c>
      <c r="AJ190" t="str">
        <f>IF(
    ISERROR(PERCENTAGES!AJ190),
    "",
    IF(
        ISNUMBER(PERCENTAGES!AJ190),
        IF(
            PERCENTAGES!AJ190 &lt; 0.6,
            "NotKnown",
            "Known"
        ),
        PERCENTAGES!AJ190
    )
)</f>
        <v/>
      </c>
      <c r="AK190" t="str">
        <f>IF(
    ISERROR(PERCENTAGES!AK190),
    "",
    IF(
        ISNUMBER(PERCENTAGES!AK190),
        IF(
            PERCENTAGES!AK190 &lt; 0.6,
            "NotKnown",
            "Known"
        ),
        PERCENTAGES!AK190
    )
)</f>
        <v>NotKnown</v>
      </c>
      <c r="AL190" t="str">
        <f>IF(
    ISERROR(PERCENTAGES!AL190),
    "",
    IF(
        ISNUMBER(PERCENTAGES!AL190),
        IF(
            PERCENTAGES!AL190 &lt; 0.6,
            "NotKnown",
            "Known"
        ),
        PERCENTAGES!AL190
    )
)</f>
        <v>NotKnown</v>
      </c>
      <c r="AM190" t="str">
        <f>IF(
    ISERROR(PERCENTAGES!AM190),
    "",
    IF(
        ISNUMBER(PERCENTAGES!AM190),
        IF(
            PERCENTAGES!AM190 &lt; 0.6,
            "NotKnown",
            "Known"
        ),
        PERCENTAGES!AM190
    )
)</f>
        <v/>
      </c>
      <c r="AN190" t="str">
        <f>IF(
    ISERROR(PERCENTAGES!AN190),
    "",
    IF(
        ISNUMBER(PERCENTAGES!AN190),
        IF(
            PERCENTAGES!AN190 &lt; 0.6,
            "NotKnown",
            "Known"
        ),
        PERCENTAGES!AN190
    )
)</f>
        <v/>
      </c>
      <c r="AO190" t="str">
        <f>IF(
    ISERROR(PERCENTAGES!AO190),
    "",
    IF(
        ISNUMBER(PERCENTAGES!AO190),
        IF(
            PERCENTAGES!AO190 &lt; 0.6,
            "NotKnown",
            "Known"
        ),
        PERCENTAGES!AO190
    )
)</f>
        <v/>
      </c>
      <c r="AP190" t="str">
        <f>IF(
    ISERROR(PERCENTAGES!AP190),
    "",
    IF(
        ISNUMBER(PERCENTAGES!AP190),
        IF(
            PERCENTAGES!AP190 &lt; 0.6,
            "NotKnown",
            "Known"
        ),
        PERCENTAGES!AP190
    )
)</f>
        <v>Known</v>
      </c>
      <c r="AQ190" t="str">
        <f>IF(
    ISERROR(PERCENTAGES!AQ190),
    "",
    IF(
        ISNUMBER(PERCENTAGES!AQ190),
        IF(
            PERCENTAGES!AQ190 &lt; 0.6,
            "NotKnown",
            "Known"
        ),
        PERCENTAGES!AQ190
    )
)</f>
        <v/>
      </c>
      <c r="AR190" t="str">
        <f>IF(
    ISERROR(PERCENTAGES!AR190),
    "",
    IF(
        ISNUMBER(PERCENTAGES!AR190),
        IF(
            PERCENTAGES!AR190 &lt; 0.6,
            "NotKnown",
            "Known"
        ),
        PERCENTAGES!AR190
    )
)</f>
        <v>Known</v>
      </c>
      <c r="AS190" t="str">
        <f>IF(
    ISERROR(PERCENTAGES!AS190),
    "",
    IF(
        ISNUMBER(PERCENTAGES!AS190),
        IF(
            PERCENTAGES!AS190 &lt; 0.6,
            "NotKnown",
            "Known"
        ),
        PERCENTAGES!AS190
    )
)</f>
        <v>Known</v>
      </c>
      <c r="AT190" t="str">
        <f>IF(
    ISERROR(PERCENTAGES!AT190),
    "",
    IF(
        ISNUMBER(PERCENTAGES!AT190),
        IF(
            PERCENTAGES!AT190 &lt; 0.6,
            "NotKnown",
            "Known"
        ),
        PERCENTAGES!AT190
    )
)</f>
        <v>NotKnown</v>
      </c>
    </row>
    <row r="191">
      <c r="A191" s="1" t="str">
        <f>IF(
    ISERROR(PERCENTAGES!A191),
    "",
    IF(
        ISNUMBER(PERCENTAGES!A191),
        IF(
            PERCENTAGES!A191 &lt; 0.6,
            "NotKnown",
            "Known"
        ),
        PERCENTAGES!A191
    )
)</f>
        <v>11A-17</v>
      </c>
      <c r="B191" t="str">
        <f>IF(
    ISERROR(PERCENTAGES!B191),
    "",
    IF(
        ISNUMBER(PERCENTAGES!B191),
        IF(
            PERCENTAGES!B191 &lt; 0.6,
            "NotKnown",
            "Known"
        ),
        PERCENTAGES!B191
    )
)</f>
        <v/>
      </c>
      <c r="C191" t="str">
        <f>IF(
    ISERROR(PERCENTAGES!C191),
    "",
    IF(
        ISNUMBER(PERCENTAGES!C191),
        IF(
            PERCENTAGES!C191 &lt; 0.6,
            "NotKnown",
            "Known"
        ),
        PERCENTAGES!C191
    )
)</f>
        <v>Known</v>
      </c>
      <c r="D191" t="str">
        <f>IF(
    ISERROR(PERCENTAGES!D191),
    "",
    IF(
        ISNUMBER(PERCENTAGES!D191),
        IF(
            PERCENTAGES!D191 &lt; 0.6,
            "NotKnown",
            "Known"
        ),
        PERCENTAGES!D191
    )
)</f>
        <v>Known</v>
      </c>
      <c r="E191" t="str">
        <f>IF(
    ISERROR(PERCENTAGES!E191),
    "",
    IF(
        ISNUMBER(PERCENTAGES!E191),
        IF(
            PERCENTAGES!E191 &lt; 0.6,
            "NotKnown",
            "Known"
        ),
        PERCENTAGES!E191
    )
)</f>
        <v>NotKnown</v>
      </c>
      <c r="F191" t="str">
        <f>IF(
    ISERROR(PERCENTAGES!F191),
    "",
    IF(
        ISNUMBER(PERCENTAGES!F191),
        IF(
            PERCENTAGES!F191 &lt; 0.6,
            "NotKnown",
            "Known"
        ),
        PERCENTAGES!F191
    )
)</f>
        <v>Known</v>
      </c>
      <c r="G191" t="str">
        <f>IF(
    ISERROR(PERCENTAGES!G191),
    "",
    IF(
        ISNUMBER(PERCENTAGES!G191),
        IF(
            PERCENTAGES!G191 &lt; 0.6,
            "NotKnown",
            "Known"
        ),
        PERCENTAGES!G191
    )
)</f>
        <v>Known</v>
      </c>
      <c r="H191" t="str">
        <f>IF(
    ISERROR(PERCENTAGES!H191),
    "",
    IF(
        ISNUMBER(PERCENTAGES!H191),
        IF(
            PERCENTAGES!H191 &lt; 0.6,
            "NotKnown",
            "Known"
        ),
        PERCENTAGES!H191
    )
)</f>
        <v>NotKnown</v>
      </c>
      <c r="I191" t="str">
        <f>IF(
    ISERROR(PERCENTAGES!I191),
    "",
    IF(
        ISNUMBER(PERCENTAGES!I191),
        IF(
            PERCENTAGES!I191 &lt; 0.6,
            "NotKnown",
            "Known"
        ),
        PERCENTAGES!I191
    )
)</f>
        <v>Known</v>
      </c>
      <c r="J191" t="str">
        <f>IF(
    ISERROR(PERCENTAGES!J191),
    "",
    IF(
        ISNUMBER(PERCENTAGES!J191),
        IF(
            PERCENTAGES!J191 &lt; 0.6,
            "NotKnown",
            "Known"
        ),
        PERCENTAGES!J191
    )
)</f>
        <v>NotKnown</v>
      </c>
      <c r="K191" t="str">
        <f>IF(
    ISERROR(PERCENTAGES!K191),
    "",
    IF(
        ISNUMBER(PERCENTAGES!K191),
        IF(
            PERCENTAGES!K191 &lt; 0.6,
            "NotKnown",
            "Known"
        ),
        PERCENTAGES!K191
    )
)</f>
        <v>Known</v>
      </c>
      <c r="L191" t="str">
        <f>IF(
    ISERROR(PERCENTAGES!L191),
    "",
    IF(
        ISNUMBER(PERCENTAGES!L191),
        IF(
            PERCENTAGES!L191 &lt; 0.6,
            "NotKnown",
            "Known"
        ),
        PERCENTAGES!L191
    )
)</f>
        <v>Known</v>
      </c>
      <c r="M191" t="str">
        <f>IF(
    ISERROR(PERCENTAGES!M191),
    "",
    IF(
        ISNUMBER(PERCENTAGES!M191),
        IF(
            PERCENTAGES!M191 &lt; 0.6,
            "NotKnown",
            "Known"
        ),
        PERCENTAGES!M191
    )
)</f>
        <v>Known</v>
      </c>
      <c r="N191" t="str">
        <f>IF(
    ISERROR(PERCENTAGES!N191),
    "",
    IF(
        ISNUMBER(PERCENTAGES!N191),
        IF(
            PERCENTAGES!N191 &lt; 0.6,
            "NotKnown",
            "Known"
        ),
        PERCENTAGES!N191
    )
)</f>
        <v>NotKnown</v>
      </c>
      <c r="O191" t="str">
        <f>IF(
    ISERROR(PERCENTAGES!O191),
    "",
    IF(
        ISNUMBER(PERCENTAGES!O191),
        IF(
            PERCENTAGES!O191 &lt; 0.6,
            "NotKnown",
            "Known"
        ),
        PERCENTAGES!O191
    )
)</f>
        <v>Known</v>
      </c>
      <c r="P191" t="str">
        <f>IF(
    ISERROR(PERCENTAGES!P191),
    "",
    IF(
        ISNUMBER(PERCENTAGES!P191),
        IF(
            PERCENTAGES!P191 &lt; 0.6,
            "NotKnown",
            "Known"
        ),
        PERCENTAGES!P191
    )
)</f>
        <v/>
      </c>
      <c r="Q191" t="str">
        <f>IF(
    ISERROR(PERCENTAGES!Q191),
    "",
    IF(
        ISNUMBER(PERCENTAGES!Q191),
        IF(
            PERCENTAGES!Q191 &lt; 0.6,
            "NotKnown",
            "Known"
        ),
        PERCENTAGES!Q191
    )
)</f>
        <v/>
      </c>
      <c r="R191" t="str">
        <f>IF(
    ISERROR(PERCENTAGES!R191),
    "",
    IF(
        ISNUMBER(PERCENTAGES!R191),
        IF(
            PERCENTAGES!R191 &lt; 0.6,
            "NotKnown",
            "Known"
        ),
        PERCENTAGES!R191
    )
)</f>
        <v>Known</v>
      </c>
      <c r="S191" t="str">
        <f>IF(
    ISERROR(PERCENTAGES!S191),
    "",
    IF(
        ISNUMBER(PERCENTAGES!S191),
        IF(
            PERCENTAGES!S191 &lt; 0.6,
            "NotKnown",
            "Known"
        ),
        PERCENTAGES!S191
    )
)</f>
        <v>Known</v>
      </c>
      <c r="T191" t="str">
        <f>IF(
    ISERROR(PERCENTAGES!T191),
    "",
    IF(
        ISNUMBER(PERCENTAGES!T191),
        IF(
            PERCENTAGES!T191 &lt; 0.6,
            "NotKnown",
            "Known"
        ),
        PERCENTAGES!T191
    )
)</f>
        <v>NotKnown</v>
      </c>
      <c r="U191" t="str">
        <f>IF(
    ISERROR(PERCENTAGES!U191),
    "",
    IF(
        ISNUMBER(PERCENTAGES!U191),
        IF(
            PERCENTAGES!U191 &lt; 0.6,
            "NotKnown",
            "Known"
        ),
        PERCENTAGES!U191
    )
)</f>
        <v>Known</v>
      </c>
      <c r="V191" t="str">
        <f>IF(
    ISERROR(PERCENTAGES!V191),
    "",
    IF(
        ISNUMBER(PERCENTAGES!V191),
        IF(
            PERCENTAGES!V191 &lt; 0.6,
            "NotKnown",
            "Known"
        ),
        PERCENTAGES!V191
    )
)</f>
        <v>Known</v>
      </c>
      <c r="W191" t="str">
        <f>IF(
    ISERROR(PERCENTAGES!W191),
    "",
    IF(
        ISNUMBER(PERCENTAGES!W191),
        IF(
            PERCENTAGES!W191 &lt; 0.6,
            "NotKnown",
            "Known"
        ),
        PERCENTAGES!W191
    )
)</f>
        <v>Known</v>
      </c>
      <c r="X191" t="str">
        <f>IF(
    ISERROR(PERCENTAGES!X191),
    "",
    IF(
        ISNUMBER(PERCENTAGES!X191),
        IF(
            PERCENTAGES!X191 &lt; 0.6,
            "NotKnown",
            "Known"
        ),
        PERCENTAGES!X191
    )
)</f>
        <v>NotKnown</v>
      </c>
      <c r="Y191" t="str">
        <f>IF(
    ISERROR(PERCENTAGES!Y191),
    "",
    IF(
        ISNUMBER(PERCENTAGES!Y191),
        IF(
            PERCENTAGES!Y191 &lt; 0.6,
            "NotKnown",
            "Known"
        ),
        PERCENTAGES!Y191
    )
)</f>
        <v>Known</v>
      </c>
      <c r="Z191" t="str">
        <f>IF(
    ISERROR(PERCENTAGES!Z191),
    "",
    IF(
        ISNUMBER(PERCENTAGES!Z191),
        IF(
            PERCENTAGES!Z191 &lt; 0.6,
            "NotKnown",
            "Known"
        ),
        PERCENTAGES!Z191
    )
)</f>
        <v>NotKnown</v>
      </c>
      <c r="AA191" t="str">
        <f>IF(
    ISERROR(PERCENTAGES!AA191),
    "",
    IF(
        ISNUMBER(PERCENTAGES!AA191),
        IF(
            PERCENTAGES!AA191 &lt; 0.6,
            "NotKnown",
            "Known"
        ),
        PERCENTAGES!AA191
    )
)</f>
        <v>Known</v>
      </c>
      <c r="AB191" t="str">
        <f>IF(
    ISERROR(PERCENTAGES!AB191),
    "",
    IF(
        ISNUMBER(PERCENTAGES!AB191),
        IF(
            PERCENTAGES!AB191 &lt; 0.6,
            "NotKnown",
            "Known"
        ),
        PERCENTAGES!AB191
    )
)</f>
        <v>Known</v>
      </c>
      <c r="AC191" t="str">
        <f>IF(
    ISERROR(PERCENTAGES!AC191),
    "",
    IF(
        ISNUMBER(PERCENTAGES!AC191),
        IF(
            PERCENTAGES!AC191 &lt; 0.6,
            "NotKnown",
            "Known"
        ),
        PERCENTAGES!AC191
    )
)</f>
        <v>Known</v>
      </c>
      <c r="AD191" t="str">
        <f>IF(
    ISERROR(PERCENTAGES!AD191),
    "",
    IF(
        ISNUMBER(PERCENTAGES!AD191),
        IF(
            PERCENTAGES!AD191 &lt; 0.6,
            "NotKnown",
            "Known"
        ),
        PERCENTAGES!AD191
    )
)</f>
        <v/>
      </c>
      <c r="AE191" t="str">
        <f>IF(
    ISERROR(PERCENTAGES!AE191),
    "",
    IF(
        ISNUMBER(PERCENTAGES!AE191),
        IF(
            PERCENTAGES!AE191 &lt; 0.6,
            "NotKnown",
            "Known"
        ),
        PERCENTAGES!AE191
    )
)</f>
        <v/>
      </c>
      <c r="AF191" t="str">
        <f>IF(
    ISERROR(PERCENTAGES!AF191),
    "",
    IF(
        ISNUMBER(PERCENTAGES!AF191),
        IF(
            PERCENTAGES!AF191 &lt; 0.6,
            "NotKnown",
            "Known"
        ),
        PERCENTAGES!AF191
    )
)</f>
        <v>Known</v>
      </c>
      <c r="AG191" t="str">
        <f>IF(
    ISERROR(PERCENTAGES!AG191),
    "",
    IF(
        ISNUMBER(PERCENTAGES!AG191),
        IF(
            PERCENTAGES!AG191 &lt; 0.6,
            "NotKnown",
            "Known"
        ),
        PERCENTAGES!AG191
    )
)</f>
        <v>NotKnown</v>
      </c>
      <c r="AH191" t="str">
        <f>IF(
    ISERROR(PERCENTAGES!AH191),
    "",
    IF(
        ISNUMBER(PERCENTAGES!AH191),
        IF(
            PERCENTAGES!AH191 &lt; 0.6,
            "NotKnown",
            "Known"
        ),
        PERCENTAGES!AH191
    )
)</f>
        <v>Known</v>
      </c>
      <c r="AI191" t="str">
        <f>IF(
    ISERROR(PERCENTAGES!AI191),
    "",
    IF(
        ISNUMBER(PERCENTAGES!AI191),
        IF(
            PERCENTAGES!AI191 &lt; 0.6,
            "NotKnown",
            "Known"
        ),
        PERCENTAGES!AI191
    )
)</f>
        <v>Known</v>
      </c>
      <c r="AJ191" t="str">
        <f>IF(
    ISERROR(PERCENTAGES!AJ191),
    "",
    IF(
        ISNUMBER(PERCENTAGES!AJ191),
        IF(
            PERCENTAGES!AJ191 &lt; 0.6,
            "NotKnown",
            "Known"
        ),
        PERCENTAGES!AJ191
    )
)</f>
        <v/>
      </c>
      <c r="AK191" t="str">
        <f>IF(
    ISERROR(PERCENTAGES!AK191),
    "",
    IF(
        ISNUMBER(PERCENTAGES!AK191),
        IF(
            PERCENTAGES!AK191 &lt; 0.6,
            "NotKnown",
            "Known"
        ),
        PERCENTAGES!AK191
    )
)</f>
        <v>Known</v>
      </c>
      <c r="AL191" t="str">
        <f>IF(
    ISERROR(PERCENTAGES!AL191),
    "",
    IF(
        ISNUMBER(PERCENTAGES!AL191),
        IF(
            PERCENTAGES!AL191 &lt; 0.6,
            "NotKnown",
            "Known"
        ),
        PERCENTAGES!AL191
    )
)</f>
        <v>Known</v>
      </c>
      <c r="AM191" t="str">
        <f>IF(
    ISERROR(PERCENTAGES!AM191),
    "",
    IF(
        ISNUMBER(PERCENTAGES!AM191),
        IF(
            PERCENTAGES!AM191 &lt; 0.6,
            "NotKnown",
            "Known"
        ),
        PERCENTAGES!AM191
    )
)</f>
        <v/>
      </c>
      <c r="AN191" t="str">
        <f>IF(
    ISERROR(PERCENTAGES!AN191),
    "",
    IF(
        ISNUMBER(PERCENTAGES!AN191),
        IF(
            PERCENTAGES!AN191 &lt; 0.6,
            "NotKnown",
            "Known"
        ),
        PERCENTAGES!AN191
    )
)</f>
        <v/>
      </c>
      <c r="AO191" t="str">
        <f>IF(
    ISERROR(PERCENTAGES!AO191),
    "",
    IF(
        ISNUMBER(PERCENTAGES!AO191),
        IF(
            PERCENTAGES!AO191 &lt; 0.6,
            "NotKnown",
            "Known"
        ),
        PERCENTAGES!AO191
    )
)</f>
        <v/>
      </c>
      <c r="AP191" t="str">
        <f>IF(
    ISERROR(PERCENTAGES!AP191),
    "",
    IF(
        ISNUMBER(PERCENTAGES!AP191),
        IF(
            PERCENTAGES!AP191 &lt; 0.6,
            "NotKnown",
            "Known"
        ),
        PERCENTAGES!AP191
    )
)</f>
        <v>Known</v>
      </c>
      <c r="AQ191" t="str">
        <f>IF(
    ISERROR(PERCENTAGES!AQ191),
    "",
    IF(
        ISNUMBER(PERCENTAGES!AQ191),
        IF(
            PERCENTAGES!AQ191 &lt; 0.6,
            "NotKnown",
            "Known"
        ),
        PERCENTAGES!AQ191
    )
)</f>
        <v/>
      </c>
      <c r="AR191" t="str">
        <f>IF(
    ISERROR(PERCENTAGES!AR191),
    "",
    IF(
        ISNUMBER(PERCENTAGES!AR191),
        IF(
            PERCENTAGES!AR191 &lt; 0.6,
            "NotKnown",
            "Known"
        ),
        PERCENTAGES!AR191
    )
)</f>
        <v>Known</v>
      </c>
      <c r="AS191" t="str">
        <f>IF(
    ISERROR(PERCENTAGES!AS191),
    "",
    IF(
        ISNUMBER(PERCENTAGES!AS191),
        IF(
            PERCENTAGES!AS191 &lt; 0.6,
            "NotKnown",
            "Known"
        ),
        PERCENTAGES!AS191
    )
)</f>
        <v>Known</v>
      </c>
      <c r="AT191" t="str">
        <f>IF(
    ISERROR(PERCENTAGES!AT191),
    "",
    IF(
        ISNUMBER(PERCENTAGES!AT191),
        IF(
            PERCENTAGES!AT191 &lt; 0.6,
            "NotKnown",
            "Known"
        ),
        PERCENTAGES!AT191
    )
)</f>
        <v>Known</v>
      </c>
    </row>
    <row r="192">
      <c r="A192" s="1" t="str">
        <f>IF(
    ISERROR(PERCENTAGES!A192),
    "",
    IF(
        ISNUMBER(PERCENTAGES!A192),
        IF(
            PERCENTAGES!A192 &lt; 0.6,
            "NotKnown",
            "Known"
        ),
        PERCENTAGES!A192
    )
)</f>
        <v>11A-18</v>
      </c>
      <c r="B192" t="str">
        <f>IF(
    ISERROR(PERCENTAGES!B192),
    "",
    IF(
        ISNUMBER(PERCENTAGES!B192),
        IF(
            PERCENTAGES!B192 &lt; 0.6,
            "NotKnown",
            "Known"
        ),
        PERCENTAGES!B192
    )
)</f>
        <v/>
      </c>
      <c r="C192" t="str">
        <f>IF(
    ISERROR(PERCENTAGES!C192),
    "",
    IF(
        ISNUMBER(PERCENTAGES!C192),
        IF(
            PERCENTAGES!C192 &lt; 0.6,
            "NotKnown",
            "Known"
        ),
        PERCENTAGES!C192
    )
)</f>
        <v>Known</v>
      </c>
      <c r="D192" t="str">
        <f>IF(
    ISERROR(PERCENTAGES!D192),
    "",
    IF(
        ISNUMBER(PERCENTAGES!D192),
        IF(
            PERCENTAGES!D192 &lt; 0.6,
            "NotKnown",
            "Known"
        ),
        PERCENTAGES!D192
    )
)</f>
        <v>Known</v>
      </c>
      <c r="E192" t="str">
        <f>IF(
    ISERROR(PERCENTAGES!E192),
    "",
    IF(
        ISNUMBER(PERCENTAGES!E192),
        IF(
            PERCENTAGES!E192 &lt; 0.6,
            "NotKnown",
            "Known"
        ),
        PERCENTAGES!E192
    )
)</f>
        <v>NotKnown</v>
      </c>
      <c r="F192" t="str">
        <f>IF(
    ISERROR(PERCENTAGES!F192),
    "",
    IF(
        ISNUMBER(PERCENTAGES!F192),
        IF(
            PERCENTAGES!F192 &lt; 0.6,
            "NotKnown",
            "Known"
        ),
        PERCENTAGES!F192
    )
)</f>
        <v>Known</v>
      </c>
      <c r="G192" t="str">
        <f>IF(
    ISERROR(PERCENTAGES!G192),
    "",
    IF(
        ISNUMBER(PERCENTAGES!G192),
        IF(
            PERCENTAGES!G192 &lt; 0.6,
            "NotKnown",
            "Known"
        ),
        PERCENTAGES!G192
    )
)</f>
        <v>Known</v>
      </c>
      <c r="H192" t="str">
        <f>IF(
    ISERROR(PERCENTAGES!H192),
    "",
    IF(
        ISNUMBER(PERCENTAGES!H192),
        IF(
            PERCENTAGES!H192 &lt; 0.6,
            "NotKnown",
            "Known"
        ),
        PERCENTAGES!H192
    )
)</f>
        <v>NotKnown</v>
      </c>
      <c r="I192" t="str">
        <f>IF(
    ISERROR(PERCENTAGES!I192),
    "",
    IF(
        ISNUMBER(PERCENTAGES!I192),
        IF(
            PERCENTAGES!I192 &lt; 0.6,
            "NotKnown",
            "Known"
        ),
        PERCENTAGES!I192
    )
)</f>
        <v>Known</v>
      </c>
      <c r="J192" t="str">
        <f>IF(
    ISERROR(PERCENTAGES!J192),
    "",
    IF(
        ISNUMBER(PERCENTAGES!J192),
        IF(
            PERCENTAGES!J192 &lt; 0.6,
            "NotKnown",
            "Known"
        ),
        PERCENTAGES!J192
    )
)</f>
        <v>NotKnown</v>
      </c>
      <c r="K192" t="str">
        <f>IF(
    ISERROR(PERCENTAGES!K192),
    "",
    IF(
        ISNUMBER(PERCENTAGES!K192),
        IF(
            PERCENTAGES!K192 &lt; 0.6,
            "NotKnown",
            "Known"
        ),
        PERCENTAGES!K192
    )
)</f>
        <v>NotKnown</v>
      </c>
      <c r="L192" t="str">
        <f>IF(
    ISERROR(PERCENTAGES!L192),
    "",
    IF(
        ISNUMBER(PERCENTAGES!L192),
        IF(
            PERCENTAGES!L192 &lt; 0.6,
            "NotKnown",
            "Known"
        ),
        PERCENTAGES!L192
    )
)</f>
        <v>Known</v>
      </c>
      <c r="M192" t="str">
        <f>IF(
    ISERROR(PERCENTAGES!M192),
    "",
    IF(
        ISNUMBER(PERCENTAGES!M192),
        IF(
            PERCENTAGES!M192 &lt; 0.6,
            "NotKnown",
            "Known"
        ),
        PERCENTAGES!M192
    )
)</f>
        <v>NotKnown</v>
      </c>
      <c r="N192" t="str">
        <f>IF(
    ISERROR(PERCENTAGES!N192),
    "",
    IF(
        ISNUMBER(PERCENTAGES!N192),
        IF(
            PERCENTAGES!N192 &lt; 0.6,
            "NotKnown",
            "Known"
        ),
        PERCENTAGES!N192
    )
)</f>
        <v>NotKnown</v>
      </c>
      <c r="O192" t="str">
        <f>IF(
    ISERROR(PERCENTAGES!O192),
    "",
    IF(
        ISNUMBER(PERCENTAGES!O192),
        IF(
            PERCENTAGES!O192 &lt; 0.6,
            "NotKnown",
            "Known"
        ),
        PERCENTAGES!O192
    )
)</f>
        <v>Known</v>
      </c>
      <c r="P192" t="str">
        <f>IF(
    ISERROR(PERCENTAGES!P192),
    "",
    IF(
        ISNUMBER(PERCENTAGES!P192),
        IF(
            PERCENTAGES!P192 &lt; 0.6,
            "NotKnown",
            "Known"
        ),
        PERCENTAGES!P192
    )
)</f>
        <v/>
      </c>
      <c r="Q192" t="str">
        <f>IF(
    ISERROR(PERCENTAGES!Q192),
    "",
    IF(
        ISNUMBER(PERCENTAGES!Q192),
        IF(
            PERCENTAGES!Q192 &lt; 0.6,
            "NotKnown",
            "Known"
        ),
        PERCENTAGES!Q192
    )
)</f>
        <v/>
      </c>
      <c r="R192" t="str">
        <f>IF(
    ISERROR(PERCENTAGES!R192),
    "",
    IF(
        ISNUMBER(PERCENTAGES!R192),
        IF(
            PERCENTAGES!R192 &lt; 0.6,
            "NotKnown",
            "Known"
        ),
        PERCENTAGES!R192
    )
)</f>
        <v>NotKnown</v>
      </c>
      <c r="S192" t="str">
        <f>IF(
    ISERROR(PERCENTAGES!S192),
    "",
    IF(
        ISNUMBER(PERCENTAGES!S192),
        IF(
            PERCENTAGES!S192 &lt; 0.6,
            "NotKnown",
            "Known"
        ),
        PERCENTAGES!S192
    )
)</f>
        <v>Known</v>
      </c>
      <c r="T192" t="str">
        <f>IF(
    ISERROR(PERCENTAGES!T192),
    "",
    IF(
        ISNUMBER(PERCENTAGES!T192),
        IF(
            PERCENTAGES!T192 &lt; 0.6,
            "NotKnown",
            "Known"
        ),
        PERCENTAGES!T192
    )
)</f>
        <v>Known</v>
      </c>
      <c r="U192" t="str">
        <f>IF(
    ISERROR(PERCENTAGES!U192),
    "",
    IF(
        ISNUMBER(PERCENTAGES!U192),
        IF(
            PERCENTAGES!U192 &lt; 0.6,
            "NotKnown",
            "Known"
        ),
        PERCENTAGES!U192
    )
)</f>
        <v>Known</v>
      </c>
      <c r="V192" t="str">
        <f>IF(
    ISERROR(PERCENTAGES!V192),
    "",
    IF(
        ISNUMBER(PERCENTAGES!V192),
        IF(
            PERCENTAGES!V192 &lt; 0.6,
            "NotKnown",
            "Known"
        ),
        PERCENTAGES!V192
    )
)</f>
        <v>Known</v>
      </c>
      <c r="W192" t="str">
        <f>IF(
    ISERROR(PERCENTAGES!W192),
    "",
    IF(
        ISNUMBER(PERCENTAGES!W192),
        IF(
            PERCENTAGES!W192 &lt; 0.6,
            "NotKnown",
            "Known"
        ),
        PERCENTAGES!W192
    )
)</f>
        <v>Known</v>
      </c>
      <c r="X192" t="str">
        <f>IF(
    ISERROR(PERCENTAGES!X192),
    "",
    IF(
        ISNUMBER(PERCENTAGES!X192),
        IF(
            PERCENTAGES!X192 &lt; 0.6,
            "NotKnown",
            "Known"
        ),
        PERCENTAGES!X192
    )
)</f>
        <v>Known</v>
      </c>
      <c r="Y192" t="str">
        <f>IF(
    ISERROR(PERCENTAGES!Y192),
    "",
    IF(
        ISNUMBER(PERCENTAGES!Y192),
        IF(
            PERCENTAGES!Y192 &lt; 0.6,
            "NotKnown",
            "Known"
        ),
        PERCENTAGES!Y192
    )
)</f>
        <v>NotKnown</v>
      </c>
      <c r="Z192" t="str">
        <f>IF(
    ISERROR(PERCENTAGES!Z192),
    "",
    IF(
        ISNUMBER(PERCENTAGES!Z192),
        IF(
            PERCENTAGES!Z192 &lt; 0.6,
            "NotKnown",
            "Known"
        ),
        PERCENTAGES!Z192
    )
)</f>
        <v>Known</v>
      </c>
      <c r="AA192" t="str">
        <f>IF(
    ISERROR(PERCENTAGES!AA192),
    "",
    IF(
        ISNUMBER(PERCENTAGES!AA192),
        IF(
            PERCENTAGES!AA192 &lt; 0.6,
            "NotKnown",
            "Known"
        ),
        PERCENTAGES!AA192
    )
)</f>
        <v>Known</v>
      </c>
      <c r="AB192" t="str">
        <f>IF(
    ISERROR(PERCENTAGES!AB192),
    "",
    IF(
        ISNUMBER(PERCENTAGES!AB192),
        IF(
            PERCENTAGES!AB192 &lt; 0.6,
            "NotKnown",
            "Known"
        ),
        PERCENTAGES!AB192
    )
)</f>
        <v>Known</v>
      </c>
      <c r="AC192" t="str">
        <f>IF(
    ISERROR(PERCENTAGES!AC192),
    "",
    IF(
        ISNUMBER(PERCENTAGES!AC192),
        IF(
            PERCENTAGES!AC192 &lt; 0.6,
            "NotKnown",
            "Known"
        ),
        PERCENTAGES!AC192
    )
)</f>
        <v>Known</v>
      </c>
      <c r="AD192" t="str">
        <f>IF(
    ISERROR(PERCENTAGES!AD192),
    "",
    IF(
        ISNUMBER(PERCENTAGES!AD192),
        IF(
            PERCENTAGES!AD192 &lt; 0.6,
            "NotKnown",
            "Known"
        ),
        PERCENTAGES!AD192
    )
)</f>
        <v/>
      </c>
      <c r="AE192" t="str">
        <f>IF(
    ISERROR(PERCENTAGES!AE192),
    "",
    IF(
        ISNUMBER(PERCENTAGES!AE192),
        IF(
            PERCENTAGES!AE192 &lt; 0.6,
            "NotKnown",
            "Known"
        ),
        PERCENTAGES!AE192
    )
)</f>
        <v/>
      </c>
      <c r="AF192" t="str">
        <f>IF(
    ISERROR(PERCENTAGES!AF192),
    "",
    IF(
        ISNUMBER(PERCENTAGES!AF192),
        IF(
            PERCENTAGES!AF192 &lt; 0.6,
            "NotKnown",
            "Known"
        ),
        PERCENTAGES!AF192
    )
)</f>
        <v>Known</v>
      </c>
      <c r="AG192" t="str">
        <f>IF(
    ISERROR(PERCENTAGES!AG192),
    "",
    IF(
        ISNUMBER(PERCENTAGES!AG192),
        IF(
            PERCENTAGES!AG192 &lt; 0.6,
            "NotKnown",
            "Known"
        ),
        PERCENTAGES!AG192
    )
)</f>
        <v>Known</v>
      </c>
      <c r="AH192" t="str">
        <f>IF(
    ISERROR(PERCENTAGES!AH192),
    "",
    IF(
        ISNUMBER(PERCENTAGES!AH192),
        IF(
            PERCENTAGES!AH192 &lt; 0.6,
            "NotKnown",
            "Known"
        ),
        PERCENTAGES!AH192
    )
)</f>
        <v>Known</v>
      </c>
      <c r="AI192" t="str">
        <f>IF(
    ISERROR(PERCENTAGES!AI192),
    "",
    IF(
        ISNUMBER(PERCENTAGES!AI192),
        IF(
            PERCENTAGES!AI192 &lt; 0.6,
            "NotKnown",
            "Known"
        ),
        PERCENTAGES!AI192
    )
)</f>
        <v>NotKnown</v>
      </c>
      <c r="AJ192" t="str">
        <f>IF(
    ISERROR(PERCENTAGES!AJ192),
    "",
    IF(
        ISNUMBER(PERCENTAGES!AJ192),
        IF(
            PERCENTAGES!AJ192 &lt; 0.6,
            "NotKnown",
            "Known"
        ),
        PERCENTAGES!AJ192
    )
)</f>
        <v/>
      </c>
      <c r="AK192" t="str">
        <f>IF(
    ISERROR(PERCENTAGES!AK192),
    "",
    IF(
        ISNUMBER(PERCENTAGES!AK192),
        IF(
            PERCENTAGES!AK192 &lt; 0.6,
            "NotKnown",
            "Known"
        ),
        PERCENTAGES!AK192
    )
)</f>
        <v>Known</v>
      </c>
      <c r="AL192" t="str">
        <f>IF(
    ISERROR(PERCENTAGES!AL192),
    "",
    IF(
        ISNUMBER(PERCENTAGES!AL192),
        IF(
            PERCENTAGES!AL192 &lt; 0.6,
            "NotKnown",
            "Known"
        ),
        PERCENTAGES!AL192
    )
)</f>
        <v>Known</v>
      </c>
      <c r="AM192" t="str">
        <f>IF(
    ISERROR(PERCENTAGES!AM192),
    "",
    IF(
        ISNUMBER(PERCENTAGES!AM192),
        IF(
            PERCENTAGES!AM192 &lt; 0.6,
            "NotKnown",
            "Known"
        ),
        PERCENTAGES!AM192
    )
)</f>
        <v/>
      </c>
      <c r="AN192" t="str">
        <f>IF(
    ISERROR(PERCENTAGES!AN192),
    "",
    IF(
        ISNUMBER(PERCENTAGES!AN192),
        IF(
            PERCENTAGES!AN192 &lt; 0.6,
            "NotKnown",
            "Known"
        ),
        PERCENTAGES!AN192
    )
)</f>
        <v/>
      </c>
      <c r="AO192" t="str">
        <f>IF(
    ISERROR(PERCENTAGES!AO192),
    "",
    IF(
        ISNUMBER(PERCENTAGES!AO192),
        IF(
            PERCENTAGES!AO192 &lt; 0.6,
            "NotKnown",
            "Known"
        ),
        PERCENTAGES!AO192
    )
)</f>
        <v/>
      </c>
      <c r="AP192" t="str">
        <f>IF(
    ISERROR(PERCENTAGES!AP192),
    "",
    IF(
        ISNUMBER(PERCENTAGES!AP192),
        IF(
            PERCENTAGES!AP192 &lt; 0.6,
            "NotKnown",
            "Known"
        ),
        PERCENTAGES!AP192
    )
)</f>
        <v>Known</v>
      </c>
      <c r="AQ192" t="str">
        <f>IF(
    ISERROR(PERCENTAGES!AQ192),
    "",
    IF(
        ISNUMBER(PERCENTAGES!AQ192),
        IF(
            PERCENTAGES!AQ192 &lt; 0.6,
            "NotKnown",
            "Known"
        ),
        PERCENTAGES!AQ192
    )
)</f>
        <v/>
      </c>
      <c r="AR192" t="str">
        <f>IF(
    ISERROR(PERCENTAGES!AR192),
    "",
    IF(
        ISNUMBER(PERCENTAGES!AR192),
        IF(
            PERCENTAGES!AR192 &lt; 0.6,
            "NotKnown",
            "Known"
        ),
        PERCENTAGES!AR192
    )
)</f>
        <v>Known</v>
      </c>
      <c r="AS192" t="str">
        <f>IF(
    ISERROR(PERCENTAGES!AS192),
    "",
    IF(
        ISNUMBER(PERCENTAGES!AS192),
        IF(
            PERCENTAGES!AS192 &lt; 0.6,
            "NotKnown",
            "Known"
        ),
        PERCENTAGES!AS192
    )
)</f>
        <v>Known</v>
      </c>
      <c r="AT192" t="str">
        <f>IF(
    ISERROR(PERCENTAGES!AT192),
    "",
    IF(
        ISNUMBER(PERCENTAGES!AT192),
        IF(
            PERCENTAGES!AT192 &lt; 0.6,
            "NotKnown",
            "Known"
        ),
        PERCENTAGES!AT192
    )
)</f>
        <v>Known</v>
      </c>
    </row>
    <row r="193">
      <c r="A193" s="1" t="str">
        <f>IF(
    ISERROR(PERCENTAGES!A193),
    "",
    IF(
        ISNUMBER(PERCENTAGES!A193),
        IF(
            PERCENTAGES!A193 &lt; 0.6,
            "NotKnown",
            "Known"
        ),
        PERCENTAGES!A193
    )
)</f>
        <v>11A-19</v>
      </c>
      <c r="B193" t="str">
        <f>IF(
    ISERROR(PERCENTAGES!B193),
    "",
    IF(
        ISNUMBER(PERCENTAGES!B193),
        IF(
            PERCENTAGES!B193 &lt; 0.6,
            "NotKnown",
            "Known"
        ),
        PERCENTAGES!B193
    )
)</f>
        <v/>
      </c>
      <c r="C193" t="str">
        <f>IF(
    ISERROR(PERCENTAGES!C193),
    "",
    IF(
        ISNUMBER(PERCENTAGES!C193),
        IF(
            PERCENTAGES!C193 &lt; 0.6,
            "NotKnown",
            "Known"
        ),
        PERCENTAGES!C193
    )
)</f>
        <v>NotKnown</v>
      </c>
      <c r="D193" t="str">
        <f>IF(
    ISERROR(PERCENTAGES!D193),
    "",
    IF(
        ISNUMBER(PERCENTAGES!D193),
        IF(
            PERCENTAGES!D193 &lt; 0.6,
            "NotKnown",
            "Known"
        ),
        PERCENTAGES!D193
    )
)</f>
        <v>NotKnown</v>
      </c>
      <c r="E193" t="str">
        <f>IF(
    ISERROR(PERCENTAGES!E193),
    "",
    IF(
        ISNUMBER(PERCENTAGES!E193),
        IF(
            PERCENTAGES!E193 &lt; 0.6,
            "NotKnown",
            "Known"
        ),
        PERCENTAGES!E193
    )
)</f>
        <v>NotKnown</v>
      </c>
      <c r="F193" t="str">
        <f>IF(
    ISERROR(PERCENTAGES!F193),
    "",
    IF(
        ISNUMBER(PERCENTAGES!F193),
        IF(
            PERCENTAGES!F193 &lt; 0.6,
            "NotKnown",
            "Known"
        ),
        PERCENTAGES!F193
    )
)</f>
        <v>NotKnown</v>
      </c>
      <c r="G193" t="str">
        <f>IF(
    ISERROR(PERCENTAGES!G193),
    "",
    IF(
        ISNUMBER(PERCENTAGES!G193),
        IF(
            PERCENTAGES!G193 &lt; 0.6,
            "NotKnown",
            "Known"
        ),
        PERCENTAGES!G193
    )
)</f>
        <v>NotKnown</v>
      </c>
      <c r="H193" t="str">
        <f>IF(
    ISERROR(PERCENTAGES!H193),
    "",
    IF(
        ISNUMBER(PERCENTAGES!H193),
        IF(
            PERCENTAGES!H193 &lt; 0.6,
            "NotKnown",
            "Known"
        ),
        PERCENTAGES!H193
    )
)</f>
        <v>NotKnown</v>
      </c>
      <c r="I193" t="str">
        <f>IF(
    ISERROR(PERCENTAGES!I193),
    "",
    IF(
        ISNUMBER(PERCENTAGES!I193),
        IF(
            PERCENTAGES!I193 &lt; 0.6,
            "NotKnown",
            "Known"
        ),
        PERCENTAGES!I193
    )
)</f>
        <v>NotKnown</v>
      </c>
      <c r="J193" t="str">
        <f>IF(
    ISERROR(PERCENTAGES!J193),
    "",
    IF(
        ISNUMBER(PERCENTAGES!J193),
        IF(
            PERCENTAGES!J193 &lt; 0.6,
            "NotKnown",
            "Known"
        ),
        PERCENTAGES!J193
    )
)</f>
        <v>NotKnown</v>
      </c>
      <c r="K193" t="str">
        <f>IF(
    ISERROR(PERCENTAGES!K193),
    "",
    IF(
        ISNUMBER(PERCENTAGES!K193),
        IF(
            PERCENTAGES!K193 &lt; 0.6,
            "NotKnown",
            "Known"
        ),
        PERCENTAGES!K193
    )
)</f>
        <v>NotKnown</v>
      </c>
      <c r="L193" t="str">
        <f>IF(
    ISERROR(PERCENTAGES!L193),
    "",
    IF(
        ISNUMBER(PERCENTAGES!L193),
        IF(
            PERCENTAGES!L193 &lt; 0.6,
            "NotKnown",
            "Known"
        ),
        PERCENTAGES!L193
    )
)</f>
        <v>NotKnown</v>
      </c>
      <c r="M193" t="str">
        <f>IF(
    ISERROR(PERCENTAGES!M193),
    "",
    IF(
        ISNUMBER(PERCENTAGES!M193),
        IF(
            PERCENTAGES!M193 &lt; 0.6,
            "NotKnown",
            "Known"
        ),
        PERCENTAGES!M193
    )
)</f>
        <v>NotKnown</v>
      </c>
      <c r="N193" t="str">
        <f>IF(
    ISERROR(PERCENTAGES!N193),
    "",
    IF(
        ISNUMBER(PERCENTAGES!N193),
        IF(
            PERCENTAGES!N193 &lt; 0.6,
            "NotKnown",
            "Known"
        ),
        PERCENTAGES!N193
    )
)</f>
        <v>NotKnown</v>
      </c>
      <c r="O193" t="str">
        <f>IF(
    ISERROR(PERCENTAGES!O193),
    "",
    IF(
        ISNUMBER(PERCENTAGES!O193),
        IF(
            PERCENTAGES!O193 &lt; 0.6,
            "NotKnown",
            "Known"
        ),
        PERCENTAGES!O193
    )
)</f>
        <v>NotKnown</v>
      </c>
      <c r="P193" t="str">
        <f>IF(
    ISERROR(PERCENTAGES!P193),
    "",
    IF(
        ISNUMBER(PERCENTAGES!P193),
        IF(
            PERCENTAGES!P193 &lt; 0.6,
            "NotKnown",
            "Known"
        ),
        PERCENTAGES!P193
    )
)</f>
        <v/>
      </c>
      <c r="Q193" t="str">
        <f>IF(
    ISERROR(PERCENTAGES!Q193),
    "",
    IF(
        ISNUMBER(PERCENTAGES!Q193),
        IF(
            PERCENTAGES!Q193 &lt; 0.6,
            "NotKnown",
            "Known"
        ),
        PERCENTAGES!Q193
    )
)</f>
        <v/>
      </c>
      <c r="R193" t="str">
        <f>IF(
    ISERROR(PERCENTAGES!R193),
    "",
    IF(
        ISNUMBER(PERCENTAGES!R193),
        IF(
            PERCENTAGES!R193 &lt; 0.6,
            "NotKnown",
            "Known"
        ),
        PERCENTAGES!R193
    )
)</f>
        <v>NotKnown</v>
      </c>
      <c r="S193" t="str">
        <f>IF(
    ISERROR(PERCENTAGES!S193),
    "",
    IF(
        ISNUMBER(PERCENTAGES!S193),
        IF(
            PERCENTAGES!S193 &lt; 0.6,
            "NotKnown",
            "Known"
        ),
        PERCENTAGES!S193
    )
)</f>
        <v>NotKnown</v>
      </c>
      <c r="T193" t="str">
        <f>IF(
    ISERROR(PERCENTAGES!T193),
    "",
    IF(
        ISNUMBER(PERCENTAGES!T193),
        IF(
            PERCENTAGES!T193 &lt; 0.6,
            "NotKnown",
            "Known"
        ),
        PERCENTAGES!T193
    )
)</f>
        <v>NotKnown</v>
      </c>
      <c r="U193" t="str">
        <f>IF(
    ISERROR(PERCENTAGES!U193),
    "",
    IF(
        ISNUMBER(PERCENTAGES!U193),
        IF(
            PERCENTAGES!U193 &lt; 0.6,
            "NotKnown",
            "Known"
        ),
        PERCENTAGES!U193
    )
)</f>
        <v>NotKnown</v>
      </c>
      <c r="V193" t="str">
        <f>IF(
    ISERROR(PERCENTAGES!V193),
    "",
    IF(
        ISNUMBER(PERCENTAGES!V193),
        IF(
            PERCENTAGES!V193 &lt; 0.6,
            "NotKnown",
            "Known"
        ),
        PERCENTAGES!V193
    )
)</f>
        <v>NotKnown</v>
      </c>
      <c r="W193" t="str">
        <f>IF(
    ISERROR(PERCENTAGES!W193),
    "",
    IF(
        ISNUMBER(PERCENTAGES!W193),
        IF(
            PERCENTAGES!W193 &lt; 0.6,
            "NotKnown",
            "Known"
        ),
        PERCENTAGES!W193
    )
)</f>
        <v>NotKnown</v>
      </c>
      <c r="X193" t="str">
        <f>IF(
    ISERROR(PERCENTAGES!X193),
    "",
    IF(
        ISNUMBER(PERCENTAGES!X193),
        IF(
            PERCENTAGES!X193 &lt; 0.6,
            "NotKnown",
            "Known"
        ),
        PERCENTAGES!X193
    )
)</f>
        <v>NotKnown</v>
      </c>
      <c r="Y193" t="str">
        <f>IF(
    ISERROR(PERCENTAGES!Y193),
    "",
    IF(
        ISNUMBER(PERCENTAGES!Y193),
        IF(
            PERCENTAGES!Y193 &lt; 0.6,
            "NotKnown",
            "Known"
        ),
        PERCENTAGES!Y193
    )
)</f>
        <v>NotKnown</v>
      </c>
      <c r="Z193" t="str">
        <f>IF(
    ISERROR(PERCENTAGES!Z193),
    "",
    IF(
        ISNUMBER(PERCENTAGES!Z193),
        IF(
            PERCENTAGES!Z193 &lt; 0.6,
            "NotKnown",
            "Known"
        ),
        PERCENTAGES!Z193
    )
)</f>
        <v>NotKnown</v>
      </c>
      <c r="AA193" t="str">
        <f>IF(
    ISERROR(PERCENTAGES!AA193),
    "",
    IF(
        ISNUMBER(PERCENTAGES!AA193),
        IF(
            PERCENTAGES!AA193 &lt; 0.6,
            "NotKnown",
            "Known"
        ),
        PERCENTAGES!AA193
    )
)</f>
        <v>NotKnown</v>
      </c>
      <c r="AB193" t="str">
        <f>IF(
    ISERROR(PERCENTAGES!AB193),
    "",
    IF(
        ISNUMBER(PERCENTAGES!AB193),
        IF(
            PERCENTAGES!AB193 &lt; 0.6,
            "NotKnown",
            "Known"
        ),
        PERCENTAGES!AB193
    )
)</f>
        <v>NotKnown</v>
      </c>
      <c r="AC193" t="str">
        <f>IF(
    ISERROR(PERCENTAGES!AC193),
    "",
    IF(
        ISNUMBER(PERCENTAGES!AC193),
        IF(
            PERCENTAGES!AC193 &lt; 0.6,
            "NotKnown",
            "Known"
        ),
        PERCENTAGES!AC193
    )
)</f>
        <v>NotKnown</v>
      </c>
      <c r="AD193" t="str">
        <f>IF(
    ISERROR(PERCENTAGES!AD193),
    "",
    IF(
        ISNUMBER(PERCENTAGES!AD193),
        IF(
            PERCENTAGES!AD193 &lt; 0.6,
            "NotKnown",
            "Known"
        ),
        PERCENTAGES!AD193
    )
)</f>
        <v/>
      </c>
      <c r="AE193" t="str">
        <f>IF(
    ISERROR(PERCENTAGES!AE193),
    "",
    IF(
        ISNUMBER(PERCENTAGES!AE193),
        IF(
            PERCENTAGES!AE193 &lt; 0.6,
            "NotKnown",
            "Known"
        ),
        PERCENTAGES!AE193
    )
)</f>
        <v/>
      </c>
      <c r="AF193" t="str">
        <f>IF(
    ISERROR(PERCENTAGES!AF193),
    "",
    IF(
        ISNUMBER(PERCENTAGES!AF193),
        IF(
            PERCENTAGES!AF193 &lt; 0.6,
            "NotKnown",
            "Known"
        ),
        PERCENTAGES!AF193
    )
)</f>
        <v>NotKnown</v>
      </c>
      <c r="AG193" t="str">
        <f>IF(
    ISERROR(PERCENTAGES!AG193),
    "",
    IF(
        ISNUMBER(PERCENTAGES!AG193),
        IF(
            PERCENTAGES!AG193 &lt; 0.6,
            "NotKnown",
            "Known"
        ),
        PERCENTAGES!AG193
    )
)</f>
        <v>NotKnown</v>
      </c>
      <c r="AH193" t="str">
        <f>IF(
    ISERROR(PERCENTAGES!AH193),
    "",
    IF(
        ISNUMBER(PERCENTAGES!AH193),
        IF(
            PERCENTAGES!AH193 &lt; 0.6,
            "NotKnown",
            "Known"
        ),
        PERCENTAGES!AH193
    )
)</f>
        <v>NotKnown</v>
      </c>
      <c r="AI193" t="str">
        <f>IF(
    ISERROR(PERCENTAGES!AI193),
    "",
    IF(
        ISNUMBER(PERCENTAGES!AI193),
        IF(
            PERCENTAGES!AI193 &lt; 0.6,
            "NotKnown",
            "Known"
        ),
        PERCENTAGES!AI193
    )
)</f>
        <v>Known</v>
      </c>
      <c r="AJ193" t="str">
        <f>IF(
    ISERROR(PERCENTAGES!AJ193),
    "",
    IF(
        ISNUMBER(PERCENTAGES!AJ193),
        IF(
            PERCENTAGES!AJ193 &lt; 0.6,
            "NotKnown",
            "Known"
        ),
        PERCENTAGES!AJ193
    )
)</f>
        <v/>
      </c>
      <c r="AK193" t="str">
        <f>IF(
    ISERROR(PERCENTAGES!AK193),
    "",
    IF(
        ISNUMBER(PERCENTAGES!AK193),
        IF(
            PERCENTAGES!AK193 &lt; 0.6,
            "NotKnown",
            "Known"
        ),
        PERCENTAGES!AK193
    )
)</f>
        <v>NotKnown</v>
      </c>
      <c r="AL193" t="str">
        <f>IF(
    ISERROR(PERCENTAGES!AL193),
    "",
    IF(
        ISNUMBER(PERCENTAGES!AL193),
        IF(
            PERCENTAGES!AL193 &lt; 0.6,
            "NotKnown",
            "Known"
        ),
        PERCENTAGES!AL193
    )
)</f>
        <v>NotKnown</v>
      </c>
      <c r="AM193" t="str">
        <f>IF(
    ISERROR(PERCENTAGES!AM193),
    "",
    IF(
        ISNUMBER(PERCENTAGES!AM193),
        IF(
            PERCENTAGES!AM193 &lt; 0.6,
            "NotKnown",
            "Known"
        ),
        PERCENTAGES!AM193
    )
)</f>
        <v/>
      </c>
      <c r="AN193" t="str">
        <f>IF(
    ISERROR(PERCENTAGES!AN193),
    "",
    IF(
        ISNUMBER(PERCENTAGES!AN193),
        IF(
            PERCENTAGES!AN193 &lt; 0.6,
            "NotKnown",
            "Known"
        ),
        PERCENTAGES!AN193
    )
)</f>
        <v/>
      </c>
      <c r="AO193" t="str">
        <f>IF(
    ISERROR(PERCENTAGES!AO193),
    "",
    IF(
        ISNUMBER(PERCENTAGES!AO193),
        IF(
            PERCENTAGES!AO193 &lt; 0.6,
            "NotKnown",
            "Known"
        ),
        PERCENTAGES!AO193
    )
)</f>
        <v/>
      </c>
      <c r="AP193" t="str">
        <f>IF(
    ISERROR(PERCENTAGES!AP193),
    "",
    IF(
        ISNUMBER(PERCENTAGES!AP193),
        IF(
            PERCENTAGES!AP193 &lt; 0.6,
            "NotKnown",
            "Known"
        ),
        PERCENTAGES!AP193
    )
)</f>
        <v>NotKnown</v>
      </c>
      <c r="AQ193" t="str">
        <f>IF(
    ISERROR(PERCENTAGES!AQ193),
    "",
    IF(
        ISNUMBER(PERCENTAGES!AQ193),
        IF(
            PERCENTAGES!AQ193 &lt; 0.6,
            "NotKnown",
            "Known"
        ),
        PERCENTAGES!AQ193
    )
)</f>
        <v/>
      </c>
      <c r="AR193" t="str">
        <f>IF(
    ISERROR(PERCENTAGES!AR193),
    "",
    IF(
        ISNUMBER(PERCENTAGES!AR193),
        IF(
            PERCENTAGES!AR193 &lt; 0.6,
            "NotKnown",
            "Known"
        ),
        PERCENTAGES!AR193
    )
)</f>
        <v>NotKnown</v>
      </c>
      <c r="AS193" t="str">
        <f>IF(
    ISERROR(PERCENTAGES!AS193),
    "",
    IF(
        ISNUMBER(PERCENTAGES!AS193),
        IF(
            PERCENTAGES!AS193 &lt; 0.6,
            "NotKnown",
            "Known"
        ),
        PERCENTAGES!AS193
    )
)</f>
        <v>NotKnown</v>
      </c>
      <c r="AT193" t="str">
        <f>IF(
    ISERROR(PERCENTAGES!AT193),
    "",
    IF(
        ISNUMBER(PERCENTAGES!AT193),
        IF(
            PERCENTAGES!AT193 &lt; 0.6,
            "NotKnown",
            "Known"
        ),
        PERCENTAGES!AT193
    )
)</f>
        <v>NotKnown</v>
      </c>
    </row>
    <row r="194">
      <c r="A194" s="1" t="str">
        <f>IF(
    ISERROR(PERCENTAGES!A194),
    "",
    IF(
        ISNUMBER(PERCENTAGES!A194),
        IF(
            PERCENTAGES!A194 &lt; 0.6,
            "NotKnown",
            "Known"
        ),
        PERCENTAGES!A194
    )
)</f>
        <v>11A-20</v>
      </c>
      <c r="B194" t="str">
        <f>IF(
    ISERROR(PERCENTAGES!B194),
    "",
    IF(
        ISNUMBER(PERCENTAGES!B194),
        IF(
            PERCENTAGES!B194 &lt; 0.6,
            "NotKnown",
            "Known"
        ),
        PERCENTAGES!B194
    )
)</f>
        <v/>
      </c>
      <c r="C194" t="str">
        <f>IF(
    ISERROR(PERCENTAGES!C194),
    "",
    IF(
        ISNUMBER(PERCENTAGES!C194),
        IF(
            PERCENTAGES!C194 &lt; 0.6,
            "NotKnown",
            "Known"
        ),
        PERCENTAGES!C194
    )
)</f>
        <v>Known</v>
      </c>
      <c r="D194" t="str">
        <f>IF(
    ISERROR(PERCENTAGES!D194),
    "",
    IF(
        ISNUMBER(PERCENTAGES!D194),
        IF(
            PERCENTAGES!D194 &lt; 0.6,
            "NotKnown",
            "Known"
        ),
        PERCENTAGES!D194
    )
)</f>
        <v>NotKnown</v>
      </c>
      <c r="E194" t="str">
        <f>IF(
    ISERROR(PERCENTAGES!E194),
    "",
    IF(
        ISNUMBER(PERCENTAGES!E194),
        IF(
            PERCENTAGES!E194 &lt; 0.6,
            "NotKnown",
            "Known"
        ),
        PERCENTAGES!E194
    )
)</f>
        <v>NotKnown</v>
      </c>
      <c r="F194" t="str">
        <f>IF(
    ISERROR(PERCENTAGES!F194),
    "",
    IF(
        ISNUMBER(PERCENTAGES!F194),
        IF(
            PERCENTAGES!F194 &lt; 0.6,
            "NotKnown",
            "Known"
        ),
        PERCENTAGES!F194
    )
)</f>
        <v>Known</v>
      </c>
      <c r="G194" t="str">
        <f>IF(
    ISERROR(PERCENTAGES!G194),
    "",
    IF(
        ISNUMBER(PERCENTAGES!G194),
        IF(
            PERCENTAGES!G194 &lt; 0.6,
            "NotKnown",
            "Known"
        ),
        PERCENTAGES!G194
    )
)</f>
        <v>NotKnown</v>
      </c>
      <c r="H194" t="str">
        <f>IF(
    ISERROR(PERCENTAGES!H194),
    "",
    IF(
        ISNUMBER(PERCENTAGES!H194),
        IF(
            PERCENTAGES!H194 &lt; 0.6,
            "NotKnown",
            "Known"
        ),
        PERCENTAGES!H194
    )
)</f>
        <v>NotKnown</v>
      </c>
      <c r="I194" t="str">
        <f>IF(
    ISERROR(PERCENTAGES!I194),
    "",
    IF(
        ISNUMBER(PERCENTAGES!I194),
        IF(
            PERCENTAGES!I194 &lt; 0.6,
            "NotKnown",
            "Known"
        ),
        PERCENTAGES!I194
    )
)</f>
        <v>Known</v>
      </c>
      <c r="J194" t="str">
        <f>IF(
    ISERROR(PERCENTAGES!J194),
    "",
    IF(
        ISNUMBER(PERCENTAGES!J194),
        IF(
            PERCENTAGES!J194 &lt; 0.6,
            "NotKnown",
            "Known"
        ),
        PERCENTAGES!J194
    )
)</f>
        <v>NotKnown</v>
      </c>
      <c r="K194" t="str">
        <f>IF(
    ISERROR(PERCENTAGES!K194),
    "",
    IF(
        ISNUMBER(PERCENTAGES!K194),
        IF(
            PERCENTAGES!K194 &lt; 0.6,
            "NotKnown",
            "Known"
        ),
        PERCENTAGES!K194
    )
)</f>
        <v>Known</v>
      </c>
      <c r="L194" t="str">
        <f>IF(
    ISERROR(PERCENTAGES!L194),
    "",
    IF(
        ISNUMBER(PERCENTAGES!L194),
        IF(
            PERCENTAGES!L194 &lt; 0.6,
            "NotKnown",
            "Known"
        ),
        PERCENTAGES!L194
    )
)</f>
        <v>Known</v>
      </c>
      <c r="M194" t="str">
        <f>IF(
    ISERROR(PERCENTAGES!M194),
    "",
    IF(
        ISNUMBER(PERCENTAGES!M194),
        IF(
            PERCENTAGES!M194 &lt; 0.6,
            "NotKnown",
            "Known"
        ),
        PERCENTAGES!M194
    )
)</f>
        <v>NotKnown</v>
      </c>
      <c r="N194" t="str">
        <f>IF(
    ISERROR(PERCENTAGES!N194),
    "",
    IF(
        ISNUMBER(PERCENTAGES!N194),
        IF(
            PERCENTAGES!N194 &lt; 0.6,
            "NotKnown",
            "Known"
        ),
        PERCENTAGES!N194
    )
)</f>
        <v>NotKnown</v>
      </c>
      <c r="O194" t="str">
        <f>IF(
    ISERROR(PERCENTAGES!O194),
    "",
    IF(
        ISNUMBER(PERCENTAGES!O194),
        IF(
            PERCENTAGES!O194 &lt; 0.6,
            "NotKnown",
            "Known"
        ),
        PERCENTAGES!O194
    )
)</f>
        <v>NotKnown</v>
      </c>
      <c r="P194" t="str">
        <f>IF(
    ISERROR(PERCENTAGES!P194),
    "",
    IF(
        ISNUMBER(PERCENTAGES!P194),
        IF(
            PERCENTAGES!P194 &lt; 0.6,
            "NotKnown",
            "Known"
        ),
        PERCENTAGES!P194
    )
)</f>
        <v/>
      </c>
      <c r="Q194" t="str">
        <f>IF(
    ISERROR(PERCENTAGES!Q194),
    "",
    IF(
        ISNUMBER(PERCENTAGES!Q194),
        IF(
            PERCENTAGES!Q194 &lt; 0.6,
            "NotKnown",
            "Known"
        ),
        PERCENTAGES!Q194
    )
)</f>
        <v/>
      </c>
      <c r="R194" t="str">
        <f>IF(
    ISERROR(PERCENTAGES!R194),
    "",
    IF(
        ISNUMBER(PERCENTAGES!R194),
        IF(
            PERCENTAGES!R194 &lt; 0.6,
            "NotKnown",
            "Known"
        ),
        PERCENTAGES!R194
    )
)</f>
        <v>NotKnown</v>
      </c>
      <c r="S194" t="str">
        <f>IF(
    ISERROR(PERCENTAGES!S194),
    "",
    IF(
        ISNUMBER(PERCENTAGES!S194),
        IF(
            PERCENTAGES!S194 &lt; 0.6,
            "NotKnown",
            "Known"
        ),
        PERCENTAGES!S194
    )
)</f>
        <v>Known</v>
      </c>
      <c r="T194" t="str">
        <f>IF(
    ISERROR(PERCENTAGES!T194),
    "",
    IF(
        ISNUMBER(PERCENTAGES!T194),
        IF(
            PERCENTAGES!T194 &lt; 0.6,
            "NotKnown",
            "Known"
        ),
        PERCENTAGES!T194
    )
)</f>
        <v>NotKnown</v>
      </c>
      <c r="U194" t="str">
        <f>IF(
    ISERROR(PERCENTAGES!U194),
    "",
    IF(
        ISNUMBER(PERCENTAGES!U194),
        IF(
            PERCENTAGES!U194 &lt; 0.6,
            "NotKnown",
            "Known"
        ),
        PERCENTAGES!U194
    )
)</f>
        <v>Known</v>
      </c>
      <c r="V194" t="str">
        <f>IF(
    ISERROR(PERCENTAGES!V194),
    "",
    IF(
        ISNUMBER(PERCENTAGES!V194),
        IF(
            PERCENTAGES!V194 &lt; 0.6,
            "NotKnown",
            "Known"
        ),
        PERCENTAGES!V194
    )
)</f>
        <v>Known</v>
      </c>
      <c r="W194" t="str">
        <f>IF(
    ISERROR(PERCENTAGES!W194),
    "",
    IF(
        ISNUMBER(PERCENTAGES!W194),
        IF(
            PERCENTAGES!W194 &lt; 0.6,
            "NotKnown",
            "Known"
        ),
        PERCENTAGES!W194
    )
)</f>
        <v>NotKnown</v>
      </c>
      <c r="X194" t="str">
        <f>IF(
    ISERROR(PERCENTAGES!X194),
    "",
    IF(
        ISNUMBER(PERCENTAGES!X194),
        IF(
            PERCENTAGES!X194 &lt; 0.6,
            "NotKnown",
            "Known"
        ),
        PERCENTAGES!X194
    )
)</f>
        <v>Known</v>
      </c>
      <c r="Y194" t="str">
        <f>IF(
    ISERROR(PERCENTAGES!Y194),
    "",
    IF(
        ISNUMBER(PERCENTAGES!Y194),
        IF(
            PERCENTAGES!Y194 &lt; 0.6,
            "NotKnown",
            "Known"
        ),
        PERCENTAGES!Y194
    )
)</f>
        <v>NotKnown</v>
      </c>
      <c r="Z194" t="str">
        <f>IF(
    ISERROR(PERCENTAGES!Z194),
    "",
    IF(
        ISNUMBER(PERCENTAGES!Z194),
        IF(
            PERCENTAGES!Z194 &lt; 0.6,
            "NotKnown",
            "Known"
        ),
        PERCENTAGES!Z194
    )
)</f>
        <v>NotKnown</v>
      </c>
      <c r="AA194" t="str">
        <f>IF(
    ISERROR(PERCENTAGES!AA194),
    "",
    IF(
        ISNUMBER(PERCENTAGES!AA194),
        IF(
            PERCENTAGES!AA194 &lt; 0.6,
            "NotKnown",
            "Known"
        ),
        PERCENTAGES!AA194
    )
)</f>
        <v>NotKnown</v>
      </c>
      <c r="AB194" t="str">
        <f>IF(
    ISERROR(PERCENTAGES!AB194),
    "",
    IF(
        ISNUMBER(PERCENTAGES!AB194),
        IF(
            PERCENTAGES!AB194 &lt; 0.6,
            "NotKnown",
            "Known"
        ),
        PERCENTAGES!AB194
    )
)</f>
        <v>NotKnown</v>
      </c>
      <c r="AC194" t="str">
        <f>IF(
    ISERROR(PERCENTAGES!AC194),
    "",
    IF(
        ISNUMBER(PERCENTAGES!AC194),
        IF(
            PERCENTAGES!AC194 &lt; 0.6,
            "NotKnown",
            "Known"
        ),
        PERCENTAGES!AC194
    )
)</f>
        <v>Known</v>
      </c>
      <c r="AD194" t="str">
        <f>IF(
    ISERROR(PERCENTAGES!AD194),
    "",
    IF(
        ISNUMBER(PERCENTAGES!AD194),
        IF(
            PERCENTAGES!AD194 &lt; 0.6,
            "NotKnown",
            "Known"
        ),
        PERCENTAGES!AD194
    )
)</f>
        <v/>
      </c>
      <c r="AE194" t="str">
        <f>IF(
    ISERROR(PERCENTAGES!AE194),
    "",
    IF(
        ISNUMBER(PERCENTAGES!AE194),
        IF(
            PERCENTAGES!AE194 &lt; 0.6,
            "NotKnown",
            "Known"
        ),
        PERCENTAGES!AE194
    )
)</f>
        <v/>
      </c>
      <c r="AF194" t="str">
        <f>IF(
    ISERROR(PERCENTAGES!AF194),
    "",
    IF(
        ISNUMBER(PERCENTAGES!AF194),
        IF(
            PERCENTAGES!AF194 &lt; 0.6,
            "NotKnown",
            "Known"
        ),
        PERCENTAGES!AF194
    )
)</f>
        <v>Known</v>
      </c>
      <c r="AG194" t="str">
        <f>IF(
    ISERROR(PERCENTAGES!AG194),
    "",
    IF(
        ISNUMBER(PERCENTAGES!AG194),
        IF(
            PERCENTAGES!AG194 &lt; 0.6,
            "NotKnown",
            "Known"
        ),
        PERCENTAGES!AG194
    )
)</f>
        <v>NotKnown</v>
      </c>
      <c r="AH194" t="str">
        <f>IF(
    ISERROR(PERCENTAGES!AH194),
    "",
    IF(
        ISNUMBER(PERCENTAGES!AH194),
        IF(
            PERCENTAGES!AH194 &lt; 0.6,
            "NotKnown",
            "Known"
        ),
        PERCENTAGES!AH194
    )
)</f>
        <v>NotKnown</v>
      </c>
      <c r="AI194" t="str">
        <f>IF(
    ISERROR(PERCENTAGES!AI194),
    "",
    IF(
        ISNUMBER(PERCENTAGES!AI194),
        IF(
            PERCENTAGES!AI194 &lt; 0.6,
            "NotKnown",
            "Known"
        ),
        PERCENTAGES!AI194
    )
)</f>
        <v>NotKnown</v>
      </c>
      <c r="AJ194" t="str">
        <f>IF(
    ISERROR(PERCENTAGES!AJ194),
    "",
    IF(
        ISNUMBER(PERCENTAGES!AJ194),
        IF(
            PERCENTAGES!AJ194 &lt; 0.6,
            "NotKnown",
            "Known"
        ),
        PERCENTAGES!AJ194
    )
)</f>
        <v/>
      </c>
      <c r="AK194" t="str">
        <f>IF(
    ISERROR(PERCENTAGES!AK194),
    "",
    IF(
        ISNUMBER(PERCENTAGES!AK194),
        IF(
            PERCENTAGES!AK194 &lt; 0.6,
            "NotKnown",
            "Known"
        ),
        PERCENTAGES!AK194
    )
)</f>
        <v>Known</v>
      </c>
      <c r="AL194" t="str">
        <f>IF(
    ISERROR(PERCENTAGES!AL194),
    "",
    IF(
        ISNUMBER(PERCENTAGES!AL194),
        IF(
            PERCENTAGES!AL194 &lt; 0.6,
            "NotKnown",
            "Known"
        ),
        PERCENTAGES!AL194
    )
)</f>
        <v>Known</v>
      </c>
      <c r="AM194" t="str">
        <f>IF(
    ISERROR(PERCENTAGES!AM194),
    "",
    IF(
        ISNUMBER(PERCENTAGES!AM194),
        IF(
            PERCENTAGES!AM194 &lt; 0.6,
            "NotKnown",
            "Known"
        ),
        PERCENTAGES!AM194
    )
)</f>
        <v/>
      </c>
      <c r="AN194" t="str">
        <f>IF(
    ISERROR(PERCENTAGES!AN194),
    "",
    IF(
        ISNUMBER(PERCENTAGES!AN194),
        IF(
            PERCENTAGES!AN194 &lt; 0.6,
            "NotKnown",
            "Known"
        ),
        PERCENTAGES!AN194
    )
)</f>
        <v/>
      </c>
      <c r="AO194" t="str">
        <f>IF(
    ISERROR(PERCENTAGES!AO194),
    "",
    IF(
        ISNUMBER(PERCENTAGES!AO194),
        IF(
            PERCENTAGES!AO194 &lt; 0.6,
            "NotKnown",
            "Known"
        ),
        PERCENTAGES!AO194
    )
)</f>
        <v/>
      </c>
      <c r="AP194" t="str">
        <f>IF(
    ISERROR(PERCENTAGES!AP194),
    "",
    IF(
        ISNUMBER(PERCENTAGES!AP194),
        IF(
            PERCENTAGES!AP194 &lt; 0.6,
            "NotKnown",
            "Known"
        ),
        PERCENTAGES!AP194
    )
)</f>
        <v>Known</v>
      </c>
      <c r="AQ194" t="str">
        <f>IF(
    ISERROR(PERCENTAGES!AQ194),
    "",
    IF(
        ISNUMBER(PERCENTAGES!AQ194),
        IF(
            PERCENTAGES!AQ194 &lt; 0.6,
            "NotKnown",
            "Known"
        ),
        PERCENTAGES!AQ194
    )
)</f>
        <v/>
      </c>
      <c r="AR194" t="str">
        <f>IF(
    ISERROR(PERCENTAGES!AR194),
    "",
    IF(
        ISNUMBER(PERCENTAGES!AR194),
        IF(
            PERCENTAGES!AR194 &lt; 0.6,
            "NotKnown",
            "Known"
        ),
        PERCENTAGES!AR194
    )
)</f>
        <v>Known</v>
      </c>
      <c r="AS194" t="str">
        <f>IF(
    ISERROR(PERCENTAGES!AS194),
    "",
    IF(
        ISNUMBER(PERCENTAGES!AS194),
        IF(
            PERCENTAGES!AS194 &lt; 0.6,
            "NotKnown",
            "Known"
        ),
        PERCENTAGES!AS194
    )
)</f>
        <v>Known</v>
      </c>
      <c r="AT194" t="str">
        <f>IF(
    ISERROR(PERCENTAGES!AT194),
    "",
    IF(
        ISNUMBER(PERCENTAGES!AT194),
        IF(
            PERCENTAGES!AT194 &lt; 0.6,
            "NotKnown",
            "Known"
        ),
        PERCENTAGES!AT194
    )
)</f>
        <v>Known</v>
      </c>
    </row>
    <row r="195">
      <c r="A195" s="1" t="str">
        <f>IF(
    ISERROR(PERCENTAGES!A195),
    "",
    IF(
        ISNUMBER(PERCENTAGES!A195),
        IF(
            PERCENTAGES!A195 &lt; 0.6,
            "NotKnown",
            "Known"
        ),
        PERCENTAGES!A195
    )
)</f>
        <v>11A-21</v>
      </c>
      <c r="B195" t="str">
        <f>IF(
    ISERROR(PERCENTAGES!B195),
    "",
    IF(
        ISNUMBER(PERCENTAGES!B195),
        IF(
            PERCENTAGES!B195 &lt; 0.6,
            "NotKnown",
            "Known"
        ),
        PERCENTAGES!B195
    )
)</f>
        <v/>
      </c>
      <c r="C195" t="str">
        <f>IF(
    ISERROR(PERCENTAGES!C195),
    "",
    IF(
        ISNUMBER(PERCENTAGES!C195),
        IF(
            PERCENTAGES!C195 &lt; 0.6,
            "NotKnown",
            "Known"
        ),
        PERCENTAGES!C195
    )
)</f>
        <v>NotKnown</v>
      </c>
      <c r="D195" t="str">
        <f>IF(
    ISERROR(PERCENTAGES!D195),
    "",
    IF(
        ISNUMBER(PERCENTAGES!D195),
        IF(
            PERCENTAGES!D195 &lt; 0.6,
            "NotKnown",
            "Known"
        ),
        PERCENTAGES!D195
    )
)</f>
        <v>NotKnown</v>
      </c>
      <c r="E195" t="str">
        <f>IF(
    ISERROR(PERCENTAGES!E195),
    "",
    IF(
        ISNUMBER(PERCENTAGES!E195),
        IF(
            PERCENTAGES!E195 &lt; 0.6,
            "NotKnown",
            "Known"
        ),
        PERCENTAGES!E195
    )
)</f>
        <v>NotKnown</v>
      </c>
      <c r="F195" t="str">
        <f>IF(
    ISERROR(PERCENTAGES!F195),
    "",
    IF(
        ISNUMBER(PERCENTAGES!F195),
        IF(
            PERCENTAGES!F195 &lt; 0.6,
            "NotKnown",
            "Known"
        ),
        PERCENTAGES!F195
    )
)</f>
        <v>NotKnown</v>
      </c>
      <c r="G195" t="str">
        <f>IF(
    ISERROR(PERCENTAGES!G195),
    "",
    IF(
        ISNUMBER(PERCENTAGES!G195),
        IF(
            PERCENTAGES!G195 &lt; 0.6,
            "NotKnown",
            "Known"
        ),
        PERCENTAGES!G195
    )
)</f>
        <v>NotKnown</v>
      </c>
      <c r="H195" t="str">
        <f>IF(
    ISERROR(PERCENTAGES!H195),
    "",
    IF(
        ISNUMBER(PERCENTAGES!H195),
        IF(
            PERCENTAGES!H195 &lt; 0.6,
            "NotKnown",
            "Known"
        ),
        PERCENTAGES!H195
    )
)</f>
        <v>NotKnown</v>
      </c>
      <c r="I195" t="str">
        <f>IF(
    ISERROR(PERCENTAGES!I195),
    "",
    IF(
        ISNUMBER(PERCENTAGES!I195),
        IF(
            PERCENTAGES!I195 &lt; 0.6,
            "NotKnown",
            "Known"
        ),
        PERCENTAGES!I195
    )
)</f>
        <v>Known</v>
      </c>
      <c r="J195" t="str">
        <f>IF(
    ISERROR(PERCENTAGES!J195),
    "",
    IF(
        ISNUMBER(PERCENTAGES!J195),
        IF(
            PERCENTAGES!J195 &lt; 0.6,
            "NotKnown",
            "Known"
        ),
        PERCENTAGES!J195
    )
)</f>
        <v>NotKnown</v>
      </c>
      <c r="K195" t="str">
        <f>IF(
    ISERROR(PERCENTAGES!K195),
    "",
    IF(
        ISNUMBER(PERCENTAGES!K195),
        IF(
            PERCENTAGES!K195 &lt; 0.6,
            "NotKnown",
            "Known"
        ),
        PERCENTAGES!K195
    )
)</f>
        <v>NotKnown</v>
      </c>
      <c r="L195" t="str">
        <f>IF(
    ISERROR(PERCENTAGES!L195),
    "",
    IF(
        ISNUMBER(PERCENTAGES!L195),
        IF(
            PERCENTAGES!L195 &lt; 0.6,
            "NotKnown",
            "Known"
        ),
        PERCENTAGES!L195
    )
)</f>
        <v>NotKnown</v>
      </c>
      <c r="M195" t="str">
        <f>IF(
    ISERROR(PERCENTAGES!M195),
    "",
    IF(
        ISNUMBER(PERCENTAGES!M195),
        IF(
            PERCENTAGES!M195 &lt; 0.6,
            "NotKnown",
            "Known"
        ),
        PERCENTAGES!M195
    )
)</f>
        <v>NotKnown</v>
      </c>
      <c r="N195" t="str">
        <f>IF(
    ISERROR(PERCENTAGES!N195),
    "",
    IF(
        ISNUMBER(PERCENTAGES!N195),
        IF(
            PERCENTAGES!N195 &lt; 0.6,
            "NotKnown",
            "Known"
        ),
        PERCENTAGES!N195
    )
)</f>
        <v>NotKnown</v>
      </c>
      <c r="O195" t="str">
        <f>IF(
    ISERROR(PERCENTAGES!O195),
    "",
    IF(
        ISNUMBER(PERCENTAGES!O195),
        IF(
            PERCENTAGES!O195 &lt; 0.6,
            "NotKnown",
            "Known"
        ),
        PERCENTAGES!O195
    )
)</f>
        <v>NotKnown</v>
      </c>
      <c r="P195" t="str">
        <f>IF(
    ISERROR(PERCENTAGES!P195),
    "",
    IF(
        ISNUMBER(PERCENTAGES!P195),
        IF(
            PERCENTAGES!P195 &lt; 0.6,
            "NotKnown",
            "Known"
        ),
        PERCENTAGES!P195
    )
)</f>
        <v/>
      </c>
      <c r="Q195" t="str">
        <f>IF(
    ISERROR(PERCENTAGES!Q195),
    "",
    IF(
        ISNUMBER(PERCENTAGES!Q195),
        IF(
            PERCENTAGES!Q195 &lt; 0.6,
            "NotKnown",
            "Known"
        ),
        PERCENTAGES!Q195
    )
)</f>
        <v/>
      </c>
      <c r="R195" t="str">
        <f>IF(
    ISERROR(PERCENTAGES!R195),
    "",
    IF(
        ISNUMBER(PERCENTAGES!R195),
        IF(
            PERCENTAGES!R195 &lt; 0.6,
            "NotKnown",
            "Known"
        ),
        PERCENTAGES!R195
    )
)</f>
        <v>NotKnown</v>
      </c>
      <c r="S195" t="str">
        <f>IF(
    ISERROR(PERCENTAGES!S195),
    "",
    IF(
        ISNUMBER(PERCENTAGES!S195),
        IF(
            PERCENTAGES!S195 &lt; 0.6,
            "NotKnown",
            "Known"
        ),
        PERCENTAGES!S195
    )
)</f>
        <v>NotKnown</v>
      </c>
      <c r="T195" t="str">
        <f>IF(
    ISERROR(PERCENTAGES!T195),
    "",
    IF(
        ISNUMBER(PERCENTAGES!T195),
        IF(
            PERCENTAGES!T195 &lt; 0.6,
            "NotKnown",
            "Known"
        ),
        PERCENTAGES!T195
    )
)</f>
        <v>NotKnown</v>
      </c>
      <c r="U195" t="str">
        <f>IF(
    ISERROR(PERCENTAGES!U195),
    "",
    IF(
        ISNUMBER(PERCENTAGES!U195),
        IF(
            PERCENTAGES!U195 &lt; 0.6,
            "NotKnown",
            "Known"
        ),
        PERCENTAGES!U195
    )
)</f>
        <v>NotKnown</v>
      </c>
      <c r="V195" t="str">
        <f>IF(
    ISERROR(PERCENTAGES!V195),
    "",
    IF(
        ISNUMBER(PERCENTAGES!V195),
        IF(
            PERCENTAGES!V195 &lt; 0.6,
            "NotKnown",
            "Known"
        ),
        PERCENTAGES!V195
    )
)</f>
        <v>NotKnown</v>
      </c>
      <c r="W195" t="str">
        <f>IF(
    ISERROR(PERCENTAGES!W195),
    "",
    IF(
        ISNUMBER(PERCENTAGES!W195),
        IF(
            PERCENTAGES!W195 &lt; 0.6,
            "NotKnown",
            "Known"
        ),
        PERCENTAGES!W195
    )
)</f>
        <v>NotKnown</v>
      </c>
      <c r="X195" t="str">
        <f>IF(
    ISERROR(PERCENTAGES!X195),
    "",
    IF(
        ISNUMBER(PERCENTAGES!X195),
        IF(
            PERCENTAGES!X195 &lt; 0.6,
            "NotKnown",
            "Known"
        ),
        PERCENTAGES!X195
    )
)</f>
        <v>NotKnown</v>
      </c>
      <c r="Y195" t="str">
        <f>IF(
    ISERROR(PERCENTAGES!Y195),
    "",
    IF(
        ISNUMBER(PERCENTAGES!Y195),
        IF(
            PERCENTAGES!Y195 &lt; 0.6,
            "NotKnown",
            "Known"
        ),
        PERCENTAGES!Y195
    )
)</f>
        <v>NotKnown</v>
      </c>
      <c r="Z195" t="str">
        <f>IF(
    ISERROR(PERCENTAGES!Z195),
    "",
    IF(
        ISNUMBER(PERCENTAGES!Z195),
        IF(
            PERCENTAGES!Z195 &lt; 0.6,
            "NotKnown",
            "Known"
        ),
        PERCENTAGES!Z195
    )
)</f>
        <v>NotKnown</v>
      </c>
      <c r="AA195" t="str">
        <f>IF(
    ISERROR(PERCENTAGES!AA195),
    "",
    IF(
        ISNUMBER(PERCENTAGES!AA195),
        IF(
            PERCENTAGES!AA195 &lt; 0.6,
            "NotKnown",
            "Known"
        ),
        PERCENTAGES!AA195
    )
)</f>
        <v>NotKnown</v>
      </c>
      <c r="AB195" t="str">
        <f>IF(
    ISERROR(PERCENTAGES!AB195),
    "",
    IF(
        ISNUMBER(PERCENTAGES!AB195),
        IF(
            PERCENTAGES!AB195 &lt; 0.6,
            "NotKnown",
            "Known"
        ),
        PERCENTAGES!AB195
    )
)</f>
        <v>NotKnown</v>
      </c>
      <c r="AC195" t="str">
        <f>IF(
    ISERROR(PERCENTAGES!AC195),
    "",
    IF(
        ISNUMBER(PERCENTAGES!AC195),
        IF(
            PERCENTAGES!AC195 &lt; 0.6,
            "NotKnown",
            "Known"
        ),
        PERCENTAGES!AC195
    )
)</f>
        <v>NotKnown</v>
      </c>
      <c r="AD195" t="str">
        <f>IF(
    ISERROR(PERCENTAGES!AD195),
    "",
    IF(
        ISNUMBER(PERCENTAGES!AD195),
        IF(
            PERCENTAGES!AD195 &lt; 0.6,
            "NotKnown",
            "Known"
        ),
        PERCENTAGES!AD195
    )
)</f>
        <v/>
      </c>
      <c r="AE195" t="str">
        <f>IF(
    ISERROR(PERCENTAGES!AE195),
    "",
    IF(
        ISNUMBER(PERCENTAGES!AE195),
        IF(
            PERCENTAGES!AE195 &lt; 0.6,
            "NotKnown",
            "Known"
        ),
        PERCENTAGES!AE195
    )
)</f>
        <v/>
      </c>
      <c r="AF195" t="str">
        <f>IF(
    ISERROR(PERCENTAGES!AF195),
    "",
    IF(
        ISNUMBER(PERCENTAGES!AF195),
        IF(
            PERCENTAGES!AF195 &lt; 0.6,
            "NotKnown",
            "Known"
        ),
        PERCENTAGES!AF195
    )
)</f>
        <v>NotKnown</v>
      </c>
      <c r="AG195" t="str">
        <f>IF(
    ISERROR(PERCENTAGES!AG195),
    "",
    IF(
        ISNUMBER(PERCENTAGES!AG195),
        IF(
            PERCENTAGES!AG195 &lt; 0.6,
            "NotKnown",
            "Known"
        ),
        PERCENTAGES!AG195
    )
)</f>
        <v>NotKnown</v>
      </c>
      <c r="AH195" t="str">
        <f>IF(
    ISERROR(PERCENTAGES!AH195),
    "",
    IF(
        ISNUMBER(PERCENTAGES!AH195),
        IF(
            PERCENTAGES!AH195 &lt; 0.6,
            "NotKnown",
            "Known"
        ),
        PERCENTAGES!AH195
    )
)</f>
        <v>NotKnown</v>
      </c>
      <c r="AI195" t="str">
        <f>IF(
    ISERROR(PERCENTAGES!AI195),
    "",
    IF(
        ISNUMBER(PERCENTAGES!AI195),
        IF(
            PERCENTAGES!AI195 &lt; 0.6,
            "NotKnown",
            "Known"
        ),
        PERCENTAGES!AI195
    )
)</f>
        <v>NotKnown</v>
      </c>
      <c r="AJ195" t="str">
        <f>IF(
    ISERROR(PERCENTAGES!AJ195),
    "",
    IF(
        ISNUMBER(PERCENTAGES!AJ195),
        IF(
            PERCENTAGES!AJ195 &lt; 0.6,
            "NotKnown",
            "Known"
        ),
        PERCENTAGES!AJ195
    )
)</f>
        <v/>
      </c>
      <c r="AK195" t="str">
        <f>IF(
    ISERROR(PERCENTAGES!AK195),
    "",
    IF(
        ISNUMBER(PERCENTAGES!AK195),
        IF(
            PERCENTAGES!AK195 &lt; 0.6,
            "NotKnown",
            "Known"
        ),
        PERCENTAGES!AK195
    )
)</f>
        <v>NotKnown</v>
      </c>
      <c r="AL195" t="str">
        <f>IF(
    ISERROR(PERCENTAGES!AL195),
    "",
    IF(
        ISNUMBER(PERCENTAGES!AL195),
        IF(
            PERCENTAGES!AL195 &lt; 0.6,
            "NotKnown",
            "Known"
        ),
        PERCENTAGES!AL195
    )
)</f>
        <v>NotKnown</v>
      </c>
      <c r="AM195" t="str">
        <f>IF(
    ISERROR(PERCENTAGES!AM195),
    "",
    IF(
        ISNUMBER(PERCENTAGES!AM195),
        IF(
            PERCENTAGES!AM195 &lt; 0.6,
            "NotKnown",
            "Known"
        ),
        PERCENTAGES!AM195
    )
)</f>
        <v/>
      </c>
      <c r="AN195" t="str">
        <f>IF(
    ISERROR(PERCENTAGES!AN195),
    "",
    IF(
        ISNUMBER(PERCENTAGES!AN195),
        IF(
            PERCENTAGES!AN195 &lt; 0.6,
            "NotKnown",
            "Known"
        ),
        PERCENTAGES!AN195
    )
)</f>
        <v/>
      </c>
      <c r="AO195" t="str">
        <f>IF(
    ISERROR(PERCENTAGES!AO195),
    "",
    IF(
        ISNUMBER(PERCENTAGES!AO195),
        IF(
            PERCENTAGES!AO195 &lt; 0.6,
            "NotKnown",
            "Known"
        ),
        PERCENTAGES!AO195
    )
)</f>
        <v/>
      </c>
      <c r="AP195" t="str">
        <f>IF(
    ISERROR(PERCENTAGES!AP195),
    "",
    IF(
        ISNUMBER(PERCENTAGES!AP195),
        IF(
            PERCENTAGES!AP195 &lt; 0.6,
            "NotKnown",
            "Known"
        ),
        PERCENTAGES!AP195
    )
)</f>
        <v>NotKnown</v>
      </c>
      <c r="AQ195" t="str">
        <f>IF(
    ISERROR(PERCENTAGES!AQ195),
    "",
    IF(
        ISNUMBER(PERCENTAGES!AQ195),
        IF(
            PERCENTAGES!AQ195 &lt; 0.6,
            "NotKnown",
            "Known"
        ),
        PERCENTAGES!AQ195
    )
)</f>
        <v/>
      </c>
      <c r="AR195" t="str">
        <f>IF(
    ISERROR(PERCENTAGES!AR195),
    "",
    IF(
        ISNUMBER(PERCENTAGES!AR195),
        IF(
            PERCENTAGES!AR195 &lt; 0.6,
            "NotKnown",
            "Known"
        ),
        PERCENTAGES!AR195
    )
)</f>
        <v>NotKnown</v>
      </c>
      <c r="AS195" t="str">
        <f>IF(
    ISERROR(PERCENTAGES!AS195),
    "",
    IF(
        ISNUMBER(PERCENTAGES!AS195),
        IF(
            PERCENTAGES!AS195 &lt; 0.6,
            "NotKnown",
            "Known"
        ),
        PERCENTAGES!AS195
    )
)</f>
        <v>Known</v>
      </c>
      <c r="AT195" t="str">
        <f>IF(
    ISERROR(PERCENTAGES!AT195),
    "",
    IF(
        ISNUMBER(PERCENTAGES!AT195),
        IF(
            PERCENTAGES!AT195 &lt; 0.6,
            "NotKnown",
            "Known"
        ),
        PERCENTAGES!AT195
    )
)</f>
        <v>NotKnown</v>
      </c>
    </row>
    <row r="196">
      <c r="A196" s="1" t="str">
        <f>IF(
    ISERROR(PERCENTAGES!A196),
    "",
    IF(
        ISNUMBER(PERCENTAGES!A196),
        IF(
            PERCENTAGES!A196 &lt; 0.6,
            "NotKnown",
            "Known"
        ),
        PERCENTAGES!A196
    )
)</f>
        <v>11A-22</v>
      </c>
      <c r="B196" t="str">
        <f>IF(
    ISERROR(PERCENTAGES!B196),
    "",
    IF(
        ISNUMBER(PERCENTAGES!B196),
        IF(
            PERCENTAGES!B196 &lt; 0.6,
            "NotKnown",
            "Known"
        ),
        PERCENTAGES!B196
    )
)</f>
        <v/>
      </c>
      <c r="C196" t="str">
        <f>IF(
    ISERROR(PERCENTAGES!C196),
    "",
    IF(
        ISNUMBER(PERCENTAGES!C196),
        IF(
            PERCENTAGES!C196 &lt; 0.6,
            "NotKnown",
            "Known"
        ),
        PERCENTAGES!C196
    )
)</f>
        <v>NotKnown</v>
      </c>
      <c r="D196" t="str">
        <f>IF(
    ISERROR(PERCENTAGES!D196),
    "",
    IF(
        ISNUMBER(PERCENTAGES!D196),
        IF(
            PERCENTAGES!D196 &lt; 0.6,
            "NotKnown",
            "Known"
        ),
        PERCENTAGES!D196
    )
)</f>
        <v>NotKnown</v>
      </c>
      <c r="E196" t="str">
        <f>IF(
    ISERROR(PERCENTAGES!E196),
    "",
    IF(
        ISNUMBER(PERCENTAGES!E196),
        IF(
            PERCENTAGES!E196 &lt; 0.6,
            "NotKnown",
            "Known"
        ),
        PERCENTAGES!E196
    )
)</f>
        <v>NotKnown</v>
      </c>
      <c r="F196" t="str">
        <f>IF(
    ISERROR(PERCENTAGES!F196),
    "",
    IF(
        ISNUMBER(PERCENTAGES!F196),
        IF(
            PERCENTAGES!F196 &lt; 0.6,
            "NotKnown",
            "Known"
        ),
        PERCENTAGES!F196
    )
)</f>
        <v>Known</v>
      </c>
      <c r="G196" t="str">
        <f>IF(
    ISERROR(PERCENTAGES!G196),
    "",
    IF(
        ISNUMBER(PERCENTAGES!G196),
        IF(
            PERCENTAGES!G196 &lt; 0.6,
            "NotKnown",
            "Known"
        ),
        PERCENTAGES!G196
    )
)</f>
        <v>Known</v>
      </c>
      <c r="H196" t="str">
        <f>IF(
    ISERROR(PERCENTAGES!H196),
    "",
    IF(
        ISNUMBER(PERCENTAGES!H196),
        IF(
            PERCENTAGES!H196 &lt; 0.6,
            "NotKnown",
            "Known"
        ),
        PERCENTAGES!H196
    )
)</f>
        <v>NotKnown</v>
      </c>
      <c r="I196" t="str">
        <f>IF(
    ISERROR(PERCENTAGES!I196),
    "",
    IF(
        ISNUMBER(PERCENTAGES!I196),
        IF(
            PERCENTAGES!I196 &lt; 0.6,
            "NotKnown",
            "Known"
        ),
        PERCENTAGES!I196
    )
)</f>
        <v>Known</v>
      </c>
      <c r="J196" t="str">
        <f>IF(
    ISERROR(PERCENTAGES!J196),
    "",
    IF(
        ISNUMBER(PERCENTAGES!J196),
        IF(
            PERCENTAGES!J196 &lt; 0.6,
            "NotKnown",
            "Known"
        ),
        PERCENTAGES!J196
    )
)</f>
        <v>NotKnown</v>
      </c>
      <c r="K196" t="str">
        <f>IF(
    ISERROR(PERCENTAGES!K196),
    "",
    IF(
        ISNUMBER(PERCENTAGES!K196),
        IF(
            PERCENTAGES!K196 &lt; 0.6,
            "NotKnown",
            "Known"
        ),
        PERCENTAGES!K196
    )
)</f>
        <v>NotKnown</v>
      </c>
      <c r="L196" t="str">
        <f>IF(
    ISERROR(PERCENTAGES!L196),
    "",
    IF(
        ISNUMBER(PERCENTAGES!L196),
        IF(
            PERCENTAGES!L196 &lt; 0.6,
            "NotKnown",
            "Known"
        ),
        PERCENTAGES!L196
    )
)</f>
        <v>Known</v>
      </c>
      <c r="M196" t="str">
        <f>IF(
    ISERROR(PERCENTAGES!M196),
    "",
    IF(
        ISNUMBER(PERCENTAGES!M196),
        IF(
            PERCENTAGES!M196 &lt; 0.6,
            "NotKnown",
            "Known"
        ),
        PERCENTAGES!M196
    )
)</f>
        <v>NotKnown</v>
      </c>
      <c r="N196" t="str">
        <f>IF(
    ISERROR(PERCENTAGES!N196),
    "",
    IF(
        ISNUMBER(PERCENTAGES!N196),
        IF(
            PERCENTAGES!N196 &lt; 0.6,
            "NotKnown",
            "Known"
        ),
        PERCENTAGES!N196
    )
)</f>
        <v>Known</v>
      </c>
      <c r="O196" t="str">
        <f>IF(
    ISERROR(PERCENTAGES!O196),
    "",
    IF(
        ISNUMBER(PERCENTAGES!O196),
        IF(
            PERCENTAGES!O196 &lt; 0.6,
            "NotKnown",
            "Known"
        ),
        PERCENTAGES!O196
    )
)</f>
        <v>NotKnown</v>
      </c>
      <c r="P196" t="str">
        <f>IF(
    ISERROR(PERCENTAGES!P196),
    "",
    IF(
        ISNUMBER(PERCENTAGES!P196),
        IF(
            PERCENTAGES!P196 &lt; 0.6,
            "NotKnown",
            "Known"
        ),
        PERCENTAGES!P196
    )
)</f>
        <v/>
      </c>
      <c r="Q196" t="str">
        <f>IF(
    ISERROR(PERCENTAGES!Q196),
    "",
    IF(
        ISNUMBER(PERCENTAGES!Q196),
        IF(
            PERCENTAGES!Q196 &lt; 0.6,
            "NotKnown",
            "Known"
        ),
        PERCENTAGES!Q196
    )
)</f>
        <v/>
      </c>
      <c r="R196" t="str">
        <f>IF(
    ISERROR(PERCENTAGES!R196),
    "",
    IF(
        ISNUMBER(PERCENTAGES!R196),
        IF(
            PERCENTAGES!R196 &lt; 0.6,
            "NotKnown",
            "Known"
        ),
        PERCENTAGES!R196
    )
)</f>
        <v>NotKnown</v>
      </c>
      <c r="S196" t="str">
        <f>IF(
    ISERROR(PERCENTAGES!S196),
    "",
    IF(
        ISNUMBER(PERCENTAGES!S196),
        IF(
            PERCENTAGES!S196 &lt; 0.6,
            "NotKnown",
            "Known"
        ),
        PERCENTAGES!S196
    )
)</f>
        <v>NotKnown</v>
      </c>
      <c r="T196" t="str">
        <f>IF(
    ISERROR(PERCENTAGES!T196),
    "",
    IF(
        ISNUMBER(PERCENTAGES!T196),
        IF(
            PERCENTAGES!T196 &lt; 0.6,
            "NotKnown",
            "Known"
        ),
        PERCENTAGES!T196
    )
)</f>
        <v>NotKnown</v>
      </c>
      <c r="U196" t="str">
        <f>IF(
    ISERROR(PERCENTAGES!U196),
    "",
    IF(
        ISNUMBER(PERCENTAGES!U196),
        IF(
            PERCENTAGES!U196 &lt; 0.6,
            "NotKnown",
            "Known"
        ),
        PERCENTAGES!U196
    )
)</f>
        <v>Known</v>
      </c>
      <c r="V196" t="str">
        <f>IF(
    ISERROR(PERCENTAGES!V196),
    "",
    IF(
        ISNUMBER(PERCENTAGES!V196),
        IF(
            PERCENTAGES!V196 &lt; 0.6,
            "NotKnown",
            "Known"
        ),
        PERCENTAGES!V196
    )
)</f>
        <v>NotKnown</v>
      </c>
      <c r="W196" t="str">
        <f>IF(
    ISERROR(PERCENTAGES!W196),
    "",
    IF(
        ISNUMBER(PERCENTAGES!W196),
        IF(
            PERCENTAGES!W196 &lt; 0.6,
            "NotKnown",
            "Known"
        ),
        PERCENTAGES!W196
    )
)</f>
        <v>NotKnown</v>
      </c>
      <c r="X196" t="str">
        <f>IF(
    ISERROR(PERCENTAGES!X196),
    "",
    IF(
        ISNUMBER(PERCENTAGES!X196),
        IF(
            PERCENTAGES!X196 &lt; 0.6,
            "NotKnown",
            "Known"
        ),
        PERCENTAGES!X196
    )
)</f>
        <v>NotKnown</v>
      </c>
      <c r="Y196" t="str">
        <f>IF(
    ISERROR(PERCENTAGES!Y196),
    "",
    IF(
        ISNUMBER(PERCENTAGES!Y196),
        IF(
            PERCENTAGES!Y196 &lt; 0.6,
            "NotKnown",
            "Known"
        ),
        PERCENTAGES!Y196
    )
)</f>
        <v>NotKnown</v>
      </c>
      <c r="Z196" t="str">
        <f>IF(
    ISERROR(PERCENTAGES!Z196),
    "",
    IF(
        ISNUMBER(PERCENTAGES!Z196),
        IF(
            PERCENTAGES!Z196 &lt; 0.6,
            "NotKnown",
            "Known"
        ),
        PERCENTAGES!Z196
    )
)</f>
        <v>NotKnown</v>
      </c>
      <c r="AA196" t="str">
        <f>IF(
    ISERROR(PERCENTAGES!AA196),
    "",
    IF(
        ISNUMBER(PERCENTAGES!AA196),
        IF(
            PERCENTAGES!AA196 &lt; 0.6,
            "NotKnown",
            "Known"
        ),
        PERCENTAGES!AA196
    )
)</f>
        <v>Known</v>
      </c>
      <c r="AB196" t="str">
        <f>IF(
    ISERROR(PERCENTAGES!AB196),
    "",
    IF(
        ISNUMBER(PERCENTAGES!AB196),
        IF(
            PERCENTAGES!AB196 &lt; 0.6,
            "NotKnown",
            "Known"
        ),
        PERCENTAGES!AB196
    )
)</f>
        <v>Known</v>
      </c>
      <c r="AC196" t="str">
        <f>IF(
    ISERROR(PERCENTAGES!AC196),
    "",
    IF(
        ISNUMBER(PERCENTAGES!AC196),
        IF(
            PERCENTAGES!AC196 &lt; 0.6,
            "NotKnown",
            "Known"
        ),
        PERCENTAGES!AC196
    )
)</f>
        <v>Known</v>
      </c>
      <c r="AD196" t="str">
        <f>IF(
    ISERROR(PERCENTAGES!AD196),
    "",
    IF(
        ISNUMBER(PERCENTAGES!AD196),
        IF(
            PERCENTAGES!AD196 &lt; 0.6,
            "NotKnown",
            "Known"
        ),
        PERCENTAGES!AD196
    )
)</f>
        <v/>
      </c>
      <c r="AE196" t="str">
        <f>IF(
    ISERROR(PERCENTAGES!AE196),
    "",
    IF(
        ISNUMBER(PERCENTAGES!AE196),
        IF(
            PERCENTAGES!AE196 &lt; 0.6,
            "NotKnown",
            "Known"
        ),
        PERCENTAGES!AE196
    )
)</f>
        <v/>
      </c>
      <c r="AF196" t="str">
        <f>IF(
    ISERROR(PERCENTAGES!AF196),
    "",
    IF(
        ISNUMBER(PERCENTAGES!AF196),
        IF(
            PERCENTAGES!AF196 &lt; 0.6,
            "NotKnown",
            "Known"
        ),
        PERCENTAGES!AF196
    )
)</f>
        <v>NotKnown</v>
      </c>
      <c r="AG196" t="str">
        <f>IF(
    ISERROR(PERCENTAGES!AG196),
    "",
    IF(
        ISNUMBER(PERCENTAGES!AG196),
        IF(
            PERCENTAGES!AG196 &lt; 0.6,
            "NotKnown",
            "Known"
        ),
        PERCENTAGES!AG196
    )
)</f>
        <v>NotKnown</v>
      </c>
      <c r="AH196" t="str">
        <f>IF(
    ISERROR(PERCENTAGES!AH196),
    "",
    IF(
        ISNUMBER(PERCENTAGES!AH196),
        IF(
            PERCENTAGES!AH196 &lt; 0.6,
            "NotKnown",
            "Known"
        ),
        PERCENTAGES!AH196
    )
)</f>
        <v>NotKnown</v>
      </c>
      <c r="AI196" t="str">
        <f>IF(
    ISERROR(PERCENTAGES!AI196),
    "",
    IF(
        ISNUMBER(PERCENTAGES!AI196),
        IF(
            PERCENTAGES!AI196 &lt; 0.6,
            "NotKnown",
            "Known"
        ),
        PERCENTAGES!AI196
    )
)</f>
        <v>NotKnown</v>
      </c>
      <c r="AJ196" t="str">
        <f>IF(
    ISERROR(PERCENTAGES!AJ196),
    "",
    IF(
        ISNUMBER(PERCENTAGES!AJ196),
        IF(
            PERCENTAGES!AJ196 &lt; 0.6,
            "NotKnown",
            "Known"
        ),
        PERCENTAGES!AJ196
    )
)</f>
        <v/>
      </c>
      <c r="AK196" t="str">
        <f>IF(
    ISERROR(PERCENTAGES!AK196),
    "",
    IF(
        ISNUMBER(PERCENTAGES!AK196),
        IF(
            PERCENTAGES!AK196 &lt; 0.6,
            "NotKnown",
            "Known"
        ),
        PERCENTAGES!AK196
    )
)</f>
        <v>Known</v>
      </c>
      <c r="AL196" t="str">
        <f>IF(
    ISERROR(PERCENTAGES!AL196),
    "",
    IF(
        ISNUMBER(PERCENTAGES!AL196),
        IF(
            PERCENTAGES!AL196 &lt; 0.6,
            "NotKnown",
            "Known"
        ),
        PERCENTAGES!AL196
    )
)</f>
        <v>NotKnown</v>
      </c>
      <c r="AM196" t="str">
        <f>IF(
    ISERROR(PERCENTAGES!AM196),
    "",
    IF(
        ISNUMBER(PERCENTAGES!AM196),
        IF(
            PERCENTAGES!AM196 &lt; 0.6,
            "NotKnown",
            "Known"
        ),
        PERCENTAGES!AM196
    )
)</f>
        <v/>
      </c>
      <c r="AN196" t="str">
        <f>IF(
    ISERROR(PERCENTAGES!AN196),
    "",
    IF(
        ISNUMBER(PERCENTAGES!AN196),
        IF(
            PERCENTAGES!AN196 &lt; 0.6,
            "NotKnown",
            "Known"
        ),
        PERCENTAGES!AN196
    )
)</f>
        <v/>
      </c>
      <c r="AO196" t="str">
        <f>IF(
    ISERROR(PERCENTAGES!AO196),
    "",
    IF(
        ISNUMBER(PERCENTAGES!AO196),
        IF(
            PERCENTAGES!AO196 &lt; 0.6,
            "NotKnown",
            "Known"
        ),
        PERCENTAGES!AO196
    )
)</f>
        <v/>
      </c>
      <c r="AP196" t="str">
        <f>IF(
    ISERROR(PERCENTAGES!AP196),
    "",
    IF(
        ISNUMBER(PERCENTAGES!AP196),
        IF(
            PERCENTAGES!AP196 &lt; 0.6,
            "NotKnown",
            "Known"
        ),
        PERCENTAGES!AP196
    )
)</f>
        <v>Known</v>
      </c>
      <c r="AQ196" t="str">
        <f>IF(
    ISERROR(PERCENTAGES!AQ196),
    "",
    IF(
        ISNUMBER(PERCENTAGES!AQ196),
        IF(
            PERCENTAGES!AQ196 &lt; 0.6,
            "NotKnown",
            "Known"
        ),
        PERCENTAGES!AQ196
    )
)</f>
        <v/>
      </c>
      <c r="AR196" t="str">
        <f>IF(
    ISERROR(PERCENTAGES!AR196),
    "",
    IF(
        ISNUMBER(PERCENTAGES!AR196),
        IF(
            PERCENTAGES!AR196 &lt; 0.6,
            "NotKnown",
            "Known"
        ),
        PERCENTAGES!AR196
    )
)</f>
        <v>NotKnown</v>
      </c>
      <c r="AS196" t="str">
        <f>IF(
    ISERROR(PERCENTAGES!AS196),
    "",
    IF(
        ISNUMBER(PERCENTAGES!AS196),
        IF(
            PERCENTAGES!AS196 &lt; 0.6,
            "NotKnown",
            "Known"
        ),
        PERCENTAGES!AS196
    )
)</f>
        <v>Known</v>
      </c>
      <c r="AT196" t="str">
        <f>IF(
    ISERROR(PERCENTAGES!AT196),
    "",
    IF(
        ISNUMBER(PERCENTAGES!AT196),
        IF(
            PERCENTAGES!AT196 &lt; 0.6,
            "NotKnown",
            "Known"
        ),
        PERCENTAGES!AT196
    )
)</f>
        <v>NotKnown</v>
      </c>
    </row>
    <row r="197">
      <c r="A197" s="1" t="str">
        <f>IF(
    ISERROR(PERCENTAGES!A197),
    "",
    IF(
        ISNUMBER(PERCENTAGES!A197),
        IF(
            PERCENTAGES!A197 &lt; 0.6,
            "NotKnown",
            "Known"
        ),
        PERCENTAGES!A197
    )
)</f>
        <v>11A-23</v>
      </c>
      <c r="B197" t="str">
        <f>IF(
    ISERROR(PERCENTAGES!B197),
    "",
    IF(
        ISNUMBER(PERCENTAGES!B197),
        IF(
            PERCENTAGES!B197 &lt; 0.6,
            "NotKnown",
            "Known"
        ),
        PERCENTAGES!B197
    )
)</f>
        <v/>
      </c>
      <c r="C197" t="str">
        <f>IF(
    ISERROR(PERCENTAGES!C197),
    "",
    IF(
        ISNUMBER(PERCENTAGES!C197),
        IF(
            PERCENTAGES!C197 &lt; 0.6,
            "NotKnown",
            "Known"
        ),
        PERCENTAGES!C197
    )
)</f>
        <v>NotKnown</v>
      </c>
      <c r="D197" t="str">
        <f>IF(
    ISERROR(PERCENTAGES!D197),
    "",
    IF(
        ISNUMBER(PERCENTAGES!D197),
        IF(
            PERCENTAGES!D197 &lt; 0.6,
            "NotKnown",
            "Known"
        ),
        PERCENTAGES!D197
    )
)</f>
        <v>NotKnown</v>
      </c>
      <c r="E197" t="str">
        <f>IF(
    ISERROR(PERCENTAGES!E197),
    "",
    IF(
        ISNUMBER(PERCENTAGES!E197),
        IF(
            PERCENTAGES!E197 &lt; 0.6,
            "NotKnown",
            "Known"
        ),
        PERCENTAGES!E197
    )
)</f>
        <v>NotKnown</v>
      </c>
      <c r="F197" t="str">
        <f>IF(
    ISERROR(PERCENTAGES!F197),
    "",
    IF(
        ISNUMBER(PERCENTAGES!F197),
        IF(
            PERCENTAGES!F197 &lt; 0.6,
            "NotKnown",
            "Known"
        ),
        PERCENTAGES!F197
    )
)</f>
        <v>NotKnown</v>
      </c>
      <c r="G197" t="str">
        <f>IF(
    ISERROR(PERCENTAGES!G197),
    "",
    IF(
        ISNUMBER(PERCENTAGES!G197),
        IF(
            PERCENTAGES!G197 &lt; 0.6,
            "NotKnown",
            "Known"
        ),
        PERCENTAGES!G197
    )
)</f>
        <v>NotKnown</v>
      </c>
      <c r="H197" t="str">
        <f>IF(
    ISERROR(PERCENTAGES!H197),
    "",
    IF(
        ISNUMBER(PERCENTAGES!H197),
        IF(
            PERCENTAGES!H197 &lt; 0.6,
            "NotKnown",
            "Known"
        ),
        PERCENTAGES!H197
    )
)</f>
        <v>NotKnown</v>
      </c>
      <c r="I197" t="str">
        <f>IF(
    ISERROR(PERCENTAGES!I197),
    "",
    IF(
        ISNUMBER(PERCENTAGES!I197),
        IF(
            PERCENTAGES!I197 &lt; 0.6,
            "NotKnown",
            "Known"
        ),
        PERCENTAGES!I197
    )
)</f>
        <v>Known</v>
      </c>
      <c r="J197" t="str">
        <f>IF(
    ISERROR(PERCENTAGES!J197),
    "",
    IF(
        ISNUMBER(PERCENTAGES!J197),
        IF(
            PERCENTAGES!J197 &lt; 0.6,
            "NotKnown",
            "Known"
        ),
        PERCENTAGES!J197
    )
)</f>
        <v>NotKnown</v>
      </c>
      <c r="K197" t="str">
        <f>IF(
    ISERROR(PERCENTAGES!K197),
    "",
    IF(
        ISNUMBER(PERCENTAGES!K197),
        IF(
            PERCENTAGES!K197 &lt; 0.6,
            "NotKnown",
            "Known"
        ),
        PERCENTAGES!K197
    )
)</f>
        <v>Known</v>
      </c>
      <c r="L197" t="str">
        <f>IF(
    ISERROR(PERCENTAGES!L197),
    "",
    IF(
        ISNUMBER(PERCENTAGES!L197),
        IF(
            PERCENTAGES!L197 &lt; 0.6,
            "NotKnown",
            "Known"
        ),
        PERCENTAGES!L197
    )
)</f>
        <v>NotKnown</v>
      </c>
      <c r="M197" t="str">
        <f>IF(
    ISERROR(PERCENTAGES!M197),
    "",
    IF(
        ISNUMBER(PERCENTAGES!M197),
        IF(
            PERCENTAGES!M197 &lt; 0.6,
            "NotKnown",
            "Known"
        ),
        PERCENTAGES!M197
    )
)</f>
        <v>NotKnown</v>
      </c>
      <c r="N197" t="str">
        <f>IF(
    ISERROR(PERCENTAGES!N197),
    "",
    IF(
        ISNUMBER(PERCENTAGES!N197),
        IF(
            PERCENTAGES!N197 &lt; 0.6,
            "NotKnown",
            "Known"
        ),
        PERCENTAGES!N197
    )
)</f>
        <v>NotKnown</v>
      </c>
      <c r="O197" t="str">
        <f>IF(
    ISERROR(PERCENTAGES!O197),
    "",
    IF(
        ISNUMBER(PERCENTAGES!O197),
        IF(
            PERCENTAGES!O197 &lt; 0.6,
            "NotKnown",
            "Known"
        ),
        PERCENTAGES!O197
    )
)</f>
        <v>Known</v>
      </c>
      <c r="P197" t="str">
        <f>IF(
    ISERROR(PERCENTAGES!P197),
    "",
    IF(
        ISNUMBER(PERCENTAGES!P197),
        IF(
            PERCENTAGES!P197 &lt; 0.6,
            "NotKnown",
            "Known"
        ),
        PERCENTAGES!P197
    )
)</f>
        <v/>
      </c>
      <c r="Q197" t="str">
        <f>IF(
    ISERROR(PERCENTAGES!Q197),
    "",
    IF(
        ISNUMBER(PERCENTAGES!Q197),
        IF(
            PERCENTAGES!Q197 &lt; 0.6,
            "NotKnown",
            "Known"
        ),
        PERCENTAGES!Q197
    )
)</f>
        <v/>
      </c>
      <c r="R197" t="str">
        <f>IF(
    ISERROR(PERCENTAGES!R197),
    "",
    IF(
        ISNUMBER(PERCENTAGES!R197),
        IF(
            PERCENTAGES!R197 &lt; 0.6,
            "NotKnown",
            "Known"
        ),
        PERCENTAGES!R197
    )
)</f>
        <v>NotKnown</v>
      </c>
      <c r="S197" t="str">
        <f>IF(
    ISERROR(PERCENTAGES!S197),
    "",
    IF(
        ISNUMBER(PERCENTAGES!S197),
        IF(
            PERCENTAGES!S197 &lt; 0.6,
            "NotKnown",
            "Known"
        ),
        PERCENTAGES!S197
    )
)</f>
        <v>Known</v>
      </c>
      <c r="T197" t="str">
        <f>IF(
    ISERROR(PERCENTAGES!T197),
    "",
    IF(
        ISNUMBER(PERCENTAGES!T197),
        IF(
            PERCENTAGES!T197 &lt; 0.6,
            "NotKnown",
            "Known"
        ),
        PERCENTAGES!T197
    )
)</f>
        <v>NotKnown</v>
      </c>
      <c r="U197" t="str">
        <f>IF(
    ISERROR(PERCENTAGES!U197),
    "",
    IF(
        ISNUMBER(PERCENTAGES!U197),
        IF(
            PERCENTAGES!U197 &lt; 0.6,
            "NotKnown",
            "Known"
        ),
        PERCENTAGES!U197
    )
)</f>
        <v>NotKnown</v>
      </c>
      <c r="V197" t="str">
        <f>IF(
    ISERROR(PERCENTAGES!V197),
    "",
    IF(
        ISNUMBER(PERCENTAGES!V197),
        IF(
            PERCENTAGES!V197 &lt; 0.6,
            "NotKnown",
            "Known"
        ),
        PERCENTAGES!V197
    )
)</f>
        <v>Known</v>
      </c>
      <c r="W197" t="str">
        <f>IF(
    ISERROR(PERCENTAGES!W197),
    "",
    IF(
        ISNUMBER(PERCENTAGES!W197),
        IF(
            PERCENTAGES!W197 &lt; 0.6,
            "NotKnown",
            "Known"
        ),
        PERCENTAGES!W197
    )
)</f>
        <v>Known</v>
      </c>
      <c r="X197" t="str">
        <f>IF(
    ISERROR(PERCENTAGES!X197),
    "",
    IF(
        ISNUMBER(PERCENTAGES!X197),
        IF(
            PERCENTAGES!X197 &lt; 0.6,
            "NotKnown",
            "Known"
        ),
        PERCENTAGES!X197
    )
)</f>
        <v>Known</v>
      </c>
      <c r="Y197" t="str">
        <f>IF(
    ISERROR(PERCENTAGES!Y197),
    "",
    IF(
        ISNUMBER(PERCENTAGES!Y197),
        IF(
            PERCENTAGES!Y197 &lt; 0.6,
            "NotKnown",
            "Known"
        ),
        PERCENTAGES!Y197
    )
)</f>
        <v>Known</v>
      </c>
      <c r="Z197" t="str">
        <f>IF(
    ISERROR(PERCENTAGES!Z197),
    "",
    IF(
        ISNUMBER(PERCENTAGES!Z197),
        IF(
            PERCENTAGES!Z197 &lt; 0.6,
            "NotKnown",
            "Known"
        ),
        PERCENTAGES!Z197
    )
)</f>
        <v>NotKnown</v>
      </c>
      <c r="AA197" t="str">
        <f>IF(
    ISERROR(PERCENTAGES!AA197),
    "",
    IF(
        ISNUMBER(PERCENTAGES!AA197),
        IF(
            PERCENTAGES!AA197 &lt; 0.6,
            "NotKnown",
            "Known"
        ),
        PERCENTAGES!AA197
    )
)</f>
        <v>NotKnown</v>
      </c>
      <c r="AB197" t="str">
        <f>IF(
    ISERROR(PERCENTAGES!AB197),
    "",
    IF(
        ISNUMBER(PERCENTAGES!AB197),
        IF(
            PERCENTAGES!AB197 &lt; 0.6,
            "NotKnown",
            "Known"
        ),
        PERCENTAGES!AB197
    )
)</f>
        <v>NotKnown</v>
      </c>
      <c r="AC197" t="str">
        <f>IF(
    ISERROR(PERCENTAGES!AC197),
    "",
    IF(
        ISNUMBER(PERCENTAGES!AC197),
        IF(
            PERCENTAGES!AC197 &lt; 0.6,
            "NotKnown",
            "Known"
        ),
        PERCENTAGES!AC197
    )
)</f>
        <v>Known</v>
      </c>
      <c r="AD197" t="str">
        <f>IF(
    ISERROR(PERCENTAGES!AD197),
    "",
    IF(
        ISNUMBER(PERCENTAGES!AD197),
        IF(
            PERCENTAGES!AD197 &lt; 0.6,
            "NotKnown",
            "Known"
        ),
        PERCENTAGES!AD197
    )
)</f>
        <v/>
      </c>
      <c r="AE197" t="str">
        <f>IF(
    ISERROR(PERCENTAGES!AE197),
    "",
    IF(
        ISNUMBER(PERCENTAGES!AE197),
        IF(
            PERCENTAGES!AE197 &lt; 0.6,
            "NotKnown",
            "Known"
        ),
        PERCENTAGES!AE197
    )
)</f>
        <v/>
      </c>
      <c r="AF197" t="str">
        <f>IF(
    ISERROR(PERCENTAGES!AF197),
    "",
    IF(
        ISNUMBER(PERCENTAGES!AF197),
        IF(
            PERCENTAGES!AF197 &lt; 0.6,
            "NotKnown",
            "Known"
        ),
        PERCENTAGES!AF197
    )
)</f>
        <v>Known</v>
      </c>
      <c r="AG197" t="str">
        <f>IF(
    ISERROR(PERCENTAGES!AG197),
    "",
    IF(
        ISNUMBER(PERCENTAGES!AG197),
        IF(
            PERCENTAGES!AG197 &lt; 0.6,
            "NotKnown",
            "Known"
        ),
        PERCENTAGES!AG197
    )
)</f>
        <v>NotKnown</v>
      </c>
      <c r="AH197" t="str">
        <f>IF(
    ISERROR(PERCENTAGES!AH197),
    "",
    IF(
        ISNUMBER(PERCENTAGES!AH197),
        IF(
            PERCENTAGES!AH197 &lt; 0.6,
            "NotKnown",
            "Known"
        ),
        PERCENTAGES!AH197
    )
)</f>
        <v>NotKnown</v>
      </c>
      <c r="AI197" t="str">
        <f>IF(
    ISERROR(PERCENTAGES!AI197),
    "",
    IF(
        ISNUMBER(PERCENTAGES!AI197),
        IF(
            PERCENTAGES!AI197 &lt; 0.6,
            "NotKnown",
            "Known"
        ),
        PERCENTAGES!AI197
    )
)</f>
        <v>NotKnown</v>
      </c>
      <c r="AJ197" t="str">
        <f>IF(
    ISERROR(PERCENTAGES!AJ197),
    "",
    IF(
        ISNUMBER(PERCENTAGES!AJ197),
        IF(
            PERCENTAGES!AJ197 &lt; 0.6,
            "NotKnown",
            "Known"
        ),
        PERCENTAGES!AJ197
    )
)</f>
        <v/>
      </c>
      <c r="AK197" t="str">
        <f>IF(
    ISERROR(PERCENTAGES!AK197),
    "",
    IF(
        ISNUMBER(PERCENTAGES!AK197),
        IF(
            PERCENTAGES!AK197 &lt; 0.6,
            "NotKnown",
            "Known"
        ),
        PERCENTAGES!AK197
    )
)</f>
        <v>Known</v>
      </c>
      <c r="AL197" t="str">
        <f>IF(
    ISERROR(PERCENTAGES!AL197),
    "",
    IF(
        ISNUMBER(PERCENTAGES!AL197),
        IF(
            PERCENTAGES!AL197 &lt; 0.6,
            "NotKnown",
            "Known"
        ),
        PERCENTAGES!AL197
    )
)</f>
        <v>Known</v>
      </c>
      <c r="AM197" t="str">
        <f>IF(
    ISERROR(PERCENTAGES!AM197),
    "",
    IF(
        ISNUMBER(PERCENTAGES!AM197),
        IF(
            PERCENTAGES!AM197 &lt; 0.6,
            "NotKnown",
            "Known"
        ),
        PERCENTAGES!AM197
    )
)</f>
        <v/>
      </c>
      <c r="AN197" t="str">
        <f>IF(
    ISERROR(PERCENTAGES!AN197),
    "",
    IF(
        ISNUMBER(PERCENTAGES!AN197),
        IF(
            PERCENTAGES!AN197 &lt; 0.6,
            "NotKnown",
            "Known"
        ),
        PERCENTAGES!AN197
    )
)</f>
        <v/>
      </c>
      <c r="AO197" t="str">
        <f>IF(
    ISERROR(PERCENTAGES!AO197),
    "",
    IF(
        ISNUMBER(PERCENTAGES!AO197),
        IF(
            PERCENTAGES!AO197 &lt; 0.6,
            "NotKnown",
            "Known"
        ),
        PERCENTAGES!AO197
    )
)</f>
        <v/>
      </c>
      <c r="AP197" t="str">
        <f>IF(
    ISERROR(PERCENTAGES!AP197),
    "",
    IF(
        ISNUMBER(PERCENTAGES!AP197),
        IF(
            PERCENTAGES!AP197 &lt; 0.6,
            "NotKnown",
            "Known"
        ),
        PERCENTAGES!AP197
    )
)</f>
        <v>NotKnown</v>
      </c>
      <c r="AQ197" t="str">
        <f>IF(
    ISERROR(PERCENTAGES!AQ197),
    "",
    IF(
        ISNUMBER(PERCENTAGES!AQ197),
        IF(
            PERCENTAGES!AQ197 &lt; 0.6,
            "NotKnown",
            "Known"
        ),
        PERCENTAGES!AQ197
    )
)</f>
        <v/>
      </c>
      <c r="AR197" t="str">
        <f>IF(
    ISERROR(PERCENTAGES!AR197),
    "",
    IF(
        ISNUMBER(PERCENTAGES!AR197),
        IF(
            PERCENTAGES!AR197 &lt; 0.6,
            "NotKnown",
            "Known"
        ),
        PERCENTAGES!AR197
    )
)</f>
        <v>NotKnown</v>
      </c>
      <c r="AS197" t="str">
        <f>IF(
    ISERROR(PERCENTAGES!AS197),
    "",
    IF(
        ISNUMBER(PERCENTAGES!AS197),
        IF(
            PERCENTAGES!AS197 &lt; 0.6,
            "NotKnown",
            "Known"
        ),
        PERCENTAGES!AS197
    )
)</f>
        <v>Known</v>
      </c>
      <c r="AT197" t="str">
        <f>IF(
    ISERROR(PERCENTAGES!AT197),
    "",
    IF(
        ISNUMBER(PERCENTAGES!AT197),
        IF(
            PERCENTAGES!AT197 &lt; 0.6,
            "NotKnown",
            "Known"
        ),
        PERCENTAGES!AT197
    )
)</f>
        <v>Known</v>
      </c>
    </row>
    <row r="198">
      <c r="A198" s="1" t="str">
        <f>IF(
    ISERROR(PERCENTAGES!A198),
    "",
    IF(
        ISNUMBER(PERCENTAGES!A198),
        IF(
            PERCENTAGES!A198 &lt; 0.6,
            "NotKnown",
            "Known"
        ),
        PERCENTAGES!A198
    )
)</f>
        <v>11A-24</v>
      </c>
      <c r="B198" t="str">
        <f>IF(
    ISERROR(PERCENTAGES!B198),
    "",
    IF(
        ISNUMBER(PERCENTAGES!B198),
        IF(
            PERCENTAGES!B198 &lt; 0.6,
            "NotKnown",
            "Known"
        ),
        PERCENTAGES!B198
    )
)</f>
        <v/>
      </c>
      <c r="C198" t="str">
        <f>IF(
    ISERROR(PERCENTAGES!C198),
    "",
    IF(
        ISNUMBER(PERCENTAGES!C198),
        IF(
            PERCENTAGES!C198 &lt; 0.6,
            "NotKnown",
            "Known"
        ),
        PERCENTAGES!C198
    )
)</f>
        <v>Known</v>
      </c>
      <c r="D198" t="str">
        <f>IF(
    ISERROR(PERCENTAGES!D198),
    "",
    IF(
        ISNUMBER(PERCENTAGES!D198),
        IF(
            PERCENTAGES!D198 &lt; 0.6,
            "NotKnown",
            "Known"
        ),
        PERCENTAGES!D198
    )
)</f>
        <v>Known</v>
      </c>
      <c r="E198" t="str">
        <f>IF(
    ISERROR(PERCENTAGES!E198),
    "",
    IF(
        ISNUMBER(PERCENTAGES!E198),
        IF(
            PERCENTAGES!E198 &lt; 0.6,
            "NotKnown",
            "Known"
        ),
        PERCENTAGES!E198
    )
)</f>
        <v>Known</v>
      </c>
      <c r="F198" t="str">
        <f>IF(
    ISERROR(PERCENTAGES!F198),
    "",
    IF(
        ISNUMBER(PERCENTAGES!F198),
        IF(
            PERCENTAGES!F198 &lt; 0.6,
            "NotKnown",
            "Known"
        ),
        PERCENTAGES!F198
    )
)</f>
        <v>Known</v>
      </c>
      <c r="G198" t="str">
        <f>IF(
    ISERROR(PERCENTAGES!G198),
    "",
    IF(
        ISNUMBER(PERCENTAGES!G198),
        IF(
            PERCENTAGES!G198 &lt; 0.6,
            "NotKnown",
            "Known"
        ),
        PERCENTAGES!G198
    )
)</f>
        <v>Known</v>
      </c>
      <c r="H198" t="str">
        <f>IF(
    ISERROR(PERCENTAGES!H198),
    "",
    IF(
        ISNUMBER(PERCENTAGES!H198),
        IF(
            PERCENTAGES!H198 &lt; 0.6,
            "NotKnown",
            "Known"
        ),
        PERCENTAGES!H198
    )
)</f>
        <v>Known</v>
      </c>
      <c r="I198" t="str">
        <f>IF(
    ISERROR(PERCENTAGES!I198),
    "",
    IF(
        ISNUMBER(PERCENTAGES!I198),
        IF(
            PERCENTAGES!I198 &lt; 0.6,
            "NotKnown",
            "Known"
        ),
        PERCENTAGES!I198
    )
)</f>
        <v>Known</v>
      </c>
      <c r="J198" t="str">
        <f>IF(
    ISERROR(PERCENTAGES!J198),
    "",
    IF(
        ISNUMBER(PERCENTAGES!J198),
        IF(
            PERCENTAGES!J198 &lt; 0.6,
            "NotKnown",
            "Known"
        ),
        PERCENTAGES!J198
    )
)</f>
        <v>Known</v>
      </c>
      <c r="K198" t="str">
        <f>IF(
    ISERROR(PERCENTAGES!K198),
    "",
    IF(
        ISNUMBER(PERCENTAGES!K198),
        IF(
            PERCENTAGES!K198 &lt; 0.6,
            "NotKnown",
            "Known"
        ),
        PERCENTAGES!K198
    )
)</f>
        <v>Known</v>
      </c>
      <c r="L198" t="str">
        <f>IF(
    ISERROR(PERCENTAGES!L198),
    "",
    IF(
        ISNUMBER(PERCENTAGES!L198),
        IF(
            PERCENTAGES!L198 &lt; 0.6,
            "NotKnown",
            "Known"
        ),
        PERCENTAGES!L198
    )
)</f>
        <v>Known</v>
      </c>
      <c r="M198" t="str">
        <f>IF(
    ISERROR(PERCENTAGES!M198),
    "",
    IF(
        ISNUMBER(PERCENTAGES!M198),
        IF(
            PERCENTAGES!M198 &lt; 0.6,
            "NotKnown",
            "Known"
        ),
        PERCENTAGES!M198
    )
)</f>
        <v>Known</v>
      </c>
      <c r="N198" t="str">
        <f>IF(
    ISERROR(PERCENTAGES!N198),
    "",
    IF(
        ISNUMBER(PERCENTAGES!N198),
        IF(
            PERCENTAGES!N198 &lt; 0.6,
            "NotKnown",
            "Known"
        ),
        PERCENTAGES!N198
    )
)</f>
        <v>Known</v>
      </c>
      <c r="O198" t="str">
        <f>IF(
    ISERROR(PERCENTAGES!O198),
    "",
    IF(
        ISNUMBER(PERCENTAGES!O198),
        IF(
            PERCENTAGES!O198 &lt; 0.6,
            "NotKnown",
            "Known"
        ),
        PERCENTAGES!O198
    )
)</f>
        <v>Known</v>
      </c>
      <c r="P198" t="str">
        <f>IF(
    ISERROR(PERCENTAGES!P198),
    "",
    IF(
        ISNUMBER(PERCENTAGES!P198),
        IF(
            PERCENTAGES!P198 &lt; 0.6,
            "NotKnown",
            "Known"
        ),
        PERCENTAGES!P198
    )
)</f>
        <v/>
      </c>
      <c r="Q198" t="str">
        <f>IF(
    ISERROR(PERCENTAGES!Q198),
    "",
    IF(
        ISNUMBER(PERCENTAGES!Q198),
        IF(
            PERCENTAGES!Q198 &lt; 0.6,
            "NotKnown",
            "Known"
        ),
        PERCENTAGES!Q198
    )
)</f>
        <v/>
      </c>
      <c r="R198" t="str">
        <f>IF(
    ISERROR(PERCENTAGES!R198),
    "",
    IF(
        ISNUMBER(PERCENTAGES!R198),
        IF(
            PERCENTAGES!R198 &lt; 0.6,
            "NotKnown",
            "Known"
        ),
        PERCENTAGES!R198
    )
)</f>
        <v>Known</v>
      </c>
      <c r="S198" t="str">
        <f>IF(
    ISERROR(PERCENTAGES!S198),
    "",
    IF(
        ISNUMBER(PERCENTAGES!S198),
        IF(
            PERCENTAGES!S198 &lt; 0.6,
            "NotKnown",
            "Known"
        ),
        PERCENTAGES!S198
    )
)</f>
        <v>Known</v>
      </c>
      <c r="T198" t="str">
        <f>IF(
    ISERROR(PERCENTAGES!T198),
    "",
    IF(
        ISNUMBER(PERCENTAGES!T198),
        IF(
            PERCENTAGES!T198 &lt; 0.6,
            "NotKnown",
            "Known"
        ),
        PERCENTAGES!T198
    )
)</f>
        <v>Known</v>
      </c>
      <c r="U198" t="str">
        <f>IF(
    ISERROR(PERCENTAGES!U198),
    "",
    IF(
        ISNUMBER(PERCENTAGES!U198),
        IF(
            PERCENTAGES!U198 &lt; 0.6,
            "NotKnown",
            "Known"
        ),
        PERCENTAGES!U198
    )
)</f>
        <v>Known</v>
      </c>
      <c r="V198" t="str">
        <f>IF(
    ISERROR(PERCENTAGES!V198),
    "",
    IF(
        ISNUMBER(PERCENTAGES!V198),
        IF(
            PERCENTAGES!V198 &lt; 0.6,
            "NotKnown",
            "Known"
        ),
        PERCENTAGES!V198
    )
)</f>
        <v>Known</v>
      </c>
      <c r="W198" t="str">
        <f>IF(
    ISERROR(PERCENTAGES!W198),
    "",
    IF(
        ISNUMBER(PERCENTAGES!W198),
        IF(
            PERCENTAGES!W198 &lt; 0.6,
            "NotKnown",
            "Known"
        ),
        PERCENTAGES!W198
    )
)</f>
        <v>Known</v>
      </c>
      <c r="X198" t="str">
        <f>IF(
    ISERROR(PERCENTAGES!X198),
    "",
    IF(
        ISNUMBER(PERCENTAGES!X198),
        IF(
            PERCENTAGES!X198 &lt; 0.6,
            "NotKnown",
            "Known"
        ),
        PERCENTAGES!X198
    )
)</f>
        <v>Known</v>
      </c>
      <c r="Y198" t="str">
        <f>IF(
    ISERROR(PERCENTAGES!Y198),
    "",
    IF(
        ISNUMBER(PERCENTAGES!Y198),
        IF(
            PERCENTAGES!Y198 &lt; 0.6,
            "NotKnown",
            "Known"
        ),
        PERCENTAGES!Y198
    )
)</f>
        <v>NotKnown</v>
      </c>
      <c r="Z198" t="str">
        <f>IF(
    ISERROR(PERCENTAGES!Z198),
    "",
    IF(
        ISNUMBER(PERCENTAGES!Z198),
        IF(
            PERCENTAGES!Z198 &lt; 0.6,
            "NotKnown",
            "Known"
        ),
        PERCENTAGES!Z198
    )
)</f>
        <v>Known</v>
      </c>
      <c r="AA198" t="str">
        <f>IF(
    ISERROR(PERCENTAGES!AA198),
    "",
    IF(
        ISNUMBER(PERCENTAGES!AA198),
        IF(
            PERCENTAGES!AA198 &lt; 0.6,
            "NotKnown",
            "Known"
        ),
        PERCENTAGES!AA198
    )
)</f>
        <v>Known</v>
      </c>
      <c r="AB198" t="str">
        <f>IF(
    ISERROR(PERCENTAGES!AB198),
    "",
    IF(
        ISNUMBER(PERCENTAGES!AB198),
        IF(
            PERCENTAGES!AB198 &lt; 0.6,
            "NotKnown",
            "Known"
        ),
        PERCENTAGES!AB198
    )
)</f>
        <v>Known</v>
      </c>
      <c r="AC198" t="str">
        <f>IF(
    ISERROR(PERCENTAGES!AC198),
    "",
    IF(
        ISNUMBER(PERCENTAGES!AC198),
        IF(
            PERCENTAGES!AC198 &lt; 0.6,
            "NotKnown",
            "Known"
        ),
        PERCENTAGES!AC198
    )
)</f>
        <v>Known</v>
      </c>
      <c r="AD198" t="str">
        <f>IF(
    ISERROR(PERCENTAGES!AD198),
    "",
    IF(
        ISNUMBER(PERCENTAGES!AD198),
        IF(
            PERCENTAGES!AD198 &lt; 0.6,
            "NotKnown",
            "Known"
        ),
        PERCENTAGES!AD198
    )
)</f>
        <v/>
      </c>
      <c r="AE198" t="str">
        <f>IF(
    ISERROR(PERCENTAGES!AE198),
    "",
    IF(
        ISNUMBER(PERCENTAGES!AE198),
        IF(
            PERCENTAGES!AE198 &lt; 0.6,
            "NotKnown",
            "Known"
        ),
        PERCENTAGES!AE198
    )
)</f>
        <v/>
      </c>
      <c r="AF198" t="str">
        <f>IF(
    ISERROR(PERCENTAGES!AF198),
    "",
    IF(
        ISNUMBER(PERCENTAGES!AF198),
        IF(
            PERCENTAGES!AF198 &lt; 0.6,
            "NotKnown",
            "Known"
        ),
        PERCENTAGES!AF198
    )
)</f>
        <v>Known</v>
      </c>
      <c r="AG198" t="str">
        <f>IF(
    ISERROR(PERCENTAGES!AG198),
    "",
    IF(
        ISNUMBER(PERCENTAGES!AG198),
        IF(
            PERCENTAGES!AG198 &lt; 0.6,
            "NotKnown",
            "Known"
        ),
        PERCENTAGES!AG198
    )
)</f>
        <v>Known</v>
      </c>
      <c r="AH198" t="str">
        <f>IF(
    ISERROR(PERCENTAGES!AH198),
    "",
    IF(
        ISNUMBER(PERCENTAGES!AH198),
        IF(
            PERCENTAGES!AH198 &lt; 0.6,
            "NotKnown",
            "Known"
        ),
        PERCENTAGES!AH198
    )
)</f>
        <v>NotKnown</v>
      </c>
      <c r="AI198" t="str">
        <f>IF(
    ISERROR(PERCENTAGES!AI198),
    "",
    IF(
        ISNUMBER(PERCENTAGES!AI198),
        IF(
            PERCENTAGES!AI198 &lt; 0.6,
            "NotKnown",
            "Known"
        ),
        PERCENTAGES!AI198
    )
)</f>
        <v>NotKnown</v>
      </c>
      <c r="AJ198" t="str">
        <f>IF(
    ISERROR(PERCENTAGES!AJ198),
    "",
    IF(
        ISNUMBER(PERCENTAGES!AJ198),
        IF(
            PERCENTAGES!AJ198 &lt; 0.6,
            "NotKnown",
            "Known"
        ),
        PERCENTAGES!AJ198
    )
)</f>
        <v/>
      </c>
      <c r="AK198" t="str">
        <f>IF(
    ISERROR(PERCENTAGES!AK198),
    "",
    IF(
        ISNUMBER(PERCENTAGES!AK198),
        IF(
            PERCENTAGES!AK198 &lt; 0.6,
            "NotKnown",
            "Known"
        ),
        PERCENTAGES!AK198
    )
)</f>
        <v>Known</v>
      </c>
      <c r="AL198" t="str">
        <f>IF(
    ISERROR(PERCENTAGES!AL198),
    "",
    IF(
        ISNUMBER(PERCENTAGES!AL198),
        IF(
            PERCENTAGES!AL198 &lt; 0.6,
            "NotKnown",
            "Known"
        ),
        PERCENTAGES!AL198
    )
)</f>
        <v>Known</v>
      </c>
      <c r="AM198" t="str">
        <f>IF(
    ISERROR(PERCENTAGES!AM198),
    "",
    IF(
        ISNUMBER(PERCENTAGES!AM198),
        IF(
            PERCENTAGES!AM198 &lt; 0.6,
            "NotKnown",
            "Known"
        ),
        PERCENTAGES!AM198
    )
)</f>
        <v/>
      </c>
      <c r="AN198" t="str">
        <f>IF(
    ISERROR(PERCENTAGES!AN198),
    "",
    IF(
        ISNUMBER(PERCENTAGES!AN198),
        IF(
            PERCENTAGES!AN198 &lt; 0.6,
            "NotKnown",
            "Known"
        ),
        PERCENTAGES!AN198
    )
)</f>
        <v/>
      </c>
      <c r="AO198" t="str">
        <f>IF(
    ISERROR(PERCENTAGES!AO198),
    "",
    IF(
        ISNUMBER(PERCENTAGES!AO198),
        IF(
            PERCENTAGES!AO198 &lt; 0.6,
            "NotKnown",
            "Known"
        ),
        PERCENTAGES!AO198
    )
)</f>
        <v/>
      </c>
      <c r="AP198" t="str">
        <f>IF(
    ISERROR(PERCENTAGES!AP198),
    "",
    IF(
        ISNUMBER(PERCENTAGES!AP198),
        IF(
            PERCENTAGES!AP198 &lt; 0.6,
            "NotKnown",
            "Known"
        ),
        PERCENTAGES!AP198
    )
)</f>
        <v>Known</v>
      </c>
      <c r="AQ198" t="str">
        <f>IF(
    ISERROR(PERCENTAGES!AQ198),
    "",
    IF(
        ISNUMBER(PERCENTAGES!AQ198),
        IF(
            PERCENTAGES!AQ198 &lt; 0.6,
            "NotKnown",
            "Known"
        ),
        PERCENTAGES!AQ198
    )
)</f>
        <v/>
      </c>
      <c r="AR198" t="str">
        <f>IF(
    ISERROR(PERCENTAGES!AR198),
    "",
    IF(
        ISNUMBER(PERCENTAGES!AR198),
        IF(
            PERCENTAGES!AR198 &lt; 0.6,
            "NotKnown",
            "Known"
        ),
        PERCENTAGES!AR198
    )
)</f>
        <v>Known</v>
      </c>
      <c r="AS198" t="str">
        <f>IF(
    ISERROR(PERCENTAGES!AS198),
    "",
    IF(
        ISNUMBER(PERCENTAGES!AS198),
        IF(
            PERCENTAGES!AS198 &lt; 0.6,
            "NotKnown",
            "Known"
        ),
        PERCENTAGES!AS198
    )
)</f>
        <v>Known</v>
      </c>
      <c r="AT198" t="str">
        <f>IF(
    ISERROR(PERCENTAGES!AT198),
    "",
    IF(
        ISNUMBER(PERCENTAGES!AT198),
        IF(
            PERCENTAGES!AT198 &lt; 0.6,
            "NotKnown",
            "Known"
        ),
        PERCENTAGES!AT198
    )
)</f>
        <v>Known</v>
      </c>
    </row>
    <row r="199">
      <c r="A199" s="1" t="str">
        <f>IF(
    ISERROR(PERCENTAGES!A199),
    "",
    IF(
        ISNUMBER(PERCENTAGES!A199),
        IF(
            PERCENTAGES!A199 &lt; 0.6,
            "NotKnown",
            "Known"
        ),
        PERCENTAGES!A199
    )
)</f>
        <v>11B-1</v>
      </c>
      <c r="B199" t="str">
        <f>IF(
    ISERROR(PERCENTAGES!B199),
    "",
    IF(
        ISNUMBER(PERCENTAGES!B199),
        IF(
            PERCENTAGES!B199 &lt; 0.6,
            "NotKnown",
            "Known"
        ),
        PERCENTAGES!B199
    )
)</f>
        <v/>
      </c>
      <c r="C199" t="str">
        <f>IF(
    ISERROR(PERCENTAGES!C199),
    "",
    IF(
        ISNUMBER(PERCENTAGES!C199),
        IF(
            PERCENTAGES!C199 &lt; 0.6,
            "NotKnown",
            "Known"
        ),
        PERCENTAGES!C199
    )
)</f>
        <v>Known</v>
      </c>
      <c r="D199" t="str">
        <f>IF(
    ISERROR(PERCENTAGES!D199),
    "",
    IF(
        ISNUMBER(PERCENTAGES!D199),
        IF(
            PERCENTAGES!D199 &lt; 0.6,
            "NotKnown",
            "Known"
        ),
        PERCENTAGES!D199
    )
)</f>
        <v>NotKnown</v>
      </c>
      <c r="E199" t="str">
        <f>IF(
    ISERROR(PERCENTAGES!E199),
    "",
    IF(
        ISNUMBER(PERCENTAGES!E199),
        IF(
            PERCENTAGES!E199 &lt; 0.6,
            "NotKnown",
            "Known"
        ),
        PERCENTAGES!E199
    )
)</f>
        <v>NotKnown</v>
      </c>
      <c r="F199" t="str">
        <f>IF(
    ISERROR(PERCENTAGES!F199),
    "",
    IF(
        ISNUMBER(PERCENTAGES!F199),
        IF(
            PERCENTAGES!F199 &lt; 0.6,
            "NotKnown",
            "Known"
        ),
        PERCENTAGES!F199
    )
)</f>
        <v>Known</v>
      </c>
      <c r="G199" t="str">
        <f>IF(
    ISERROR(PERCENTAGES!G199),
    "",
    IF(
        ISNUMBER(PERCENTAGES!G199),
        IF(
            PERCENTAGES!G199 &lt; 0.6,
            "NotKnown",
            "Known"
        ),
        PERCENTAGES!G199
    )
)</f>
        <v>Known</v>
      </c>
      <c r="H199" t="str">
        <f>IF(
    ISERROR(PERCENTAGES!H199),
    "",
    IF(
        ISNUMBER(PERCENTAGES!H199),
        IF(
            PERCENTAGES!H199 &lt; 0.6,
            "NotKnown",
            "Known"
        ),
        PERCENTAGES!H199
    )
)</f>
        <v>NotKnown</v>
      </c>
      <c r="I199" t="str">
        <f>IF(
    ISERROR(PERCENTAGES!I199),
    "",
    IF(
        ISNUMBER(PERCENTAGES!I199),
        IF(
            PERCENTAGES!I199 &lt; 0.6,
            "NotKnown",
            "Known"
        ),
        PERCENTAGES!I199
    )
)</f>
        <v>NotKnown</v>
      </c>
      <c r="J199" t="str">
        <f>IF(
    ISERROR(PERCENTAGES!J199),
    "",
    IF(
        ISNUMBER(PERCENTAGES!J199),
        IF(
            PERCENTAGES!J199 &lt; 0.6,
            "NotKnown",
            "Known"
        ),
        PERCENTAGES!J199
    )
)</f>
        <v>NotKnown</v>
      </c>
      <c r="K199" t="str">
        <f>IF(
    ISERROR(PERCENTAGES!K199),
    "",
    IF(
        ISNUMBER(PERCENTAGES!K199),
        IF(
            PERCENTAGES!K199 &lt; 0.6,
            "NotKnown",
            "Known"
        ),
        PERCENTAGES!K199
    )
)</f>
        <v>Known</v>
      </c>
      <c r="L199" t="str">
        <f>IF(
    ISERROR(PERCENTAGES!L199),
    "",
    IF(
        ISNUMBER(PERCENTAGES!L199),
        IF(
            PERCENTAGES!L199 &lt; 0.6,
            "NotKnown",
            "Known"
        ),
        PERCENTAGES!L199
    )
)</f>
        <v>NotKnown</v>
      </c>
      <c r="M199" t="str">
        <f>IF(
    ISERROR(PERCENTAGES!M199),
    "",
    IF(
        ISNUMBER(PERCENTAGES!M199),
        IF(
            PERCENTAGES!M199 &lt; 0.6,
            "NotKnown",
            "Known"
        ),
        PERCENTAGES!M199
    )
)</f>
        <v>NotKnown</v>
      </c>
      <c r="N199" t="str">
        <f>IF(
    ISERROR(PERCENTAGES!N199),
    "",
    IF(
        ISNUMBER(PERCENTAGES!N199),
        IF(
            PERCENTAGES!N199 &lt; 0.6,
            "NotKnown",
            "Known"
        ),
        PERCENTAGES!N199
    )
)</f>
        <v>NotKnown</v>
      </c>
      <c r="O199" t="str">
        <f>IF(
    ISERROR(PERCENTAGES!O199),
    "",
    IF(
        ISNUMBER(PERCENTAGES!O199),
        IF(
            PERCENTAGES!O199 &lt; 0.6,
            "NotKnown",
            "Known"
        ),
        PERCENTAGES!O199
    )
)</f>
        <v>Known</v>
      </c>
      <c r="P199" t="str">
        <f>IF(
    ISERROR(PERCENTAGES!P199),
    "",
    IF(
        ISNUMBER(PERCENTAGES!P199),
        IF(
            PERCENTAGES!P199 &lt; 0.6,
            "NotKnown",
            "Known"
        ),
        PERCENTAGES!P199
    )
)</f>
        <v/>
      </c>
      <c r="Q199" t="str">
        <f>IF(
    ISERROR(PERCENTAGES!Q199),
    "",
    IF(
        ISNUMBER(PERCENTAGES!Q199),
        IF(
            PERCENTAGES!Q199 &lt; 0.6,
            "NotKnown",
            "Known"
        ),
        PERCENTAGES!Q199
    )
)</f>
        <v/>
      </c>
      <c r="R199" t="str">
        <f>IF(
    ISERROR(PERCENTAGES!R199),
    "",
    IF(
        ISNUMBER(PERCENTAGES!R199),
        IF(
            PERCENTAGES!R199 &lt; 0.6,
            "NotKnown",
            "Known"
        ),
        PERCENTAGES!R199
    )
)</f>
        <v>NotKnown</v>
      </c>
      <c r="S199" t="str">
        <f>IF(
    ISERROR(PERCENTAGES!S199),
    "",
    IF(
        ISNUMBER(PERCENTAGES!S199),
        IF(
            PERCENTAGES!S199 &lt; 0.6,
            "NotKnown",
            "Known"
        ),
        PERCENTAGES!S199
    )
)</f>
        <v>Known</v>
      </c>
      <c r="T199" t="str">
        <f>IF(
    ISERROR(PERCENTAGES!T199),
    "",
    IF(
        ISNUMBER(PERCENTAGES!T199),
        IF(
            PERCENTAGES!T199 &lt; 0.6,
            "NotKnown",
            "Known"
        ),
        PERCENTAGES!T199
    )
)</f>
        <v>Known</v>
      </c>
      <c r="U199" t="str">
        <f>IF(
    ISERROR(PERCENTAGES!U199),
    "",
    IF(
        ISNUMBER(PERCENTAGES!U199),
        IF(
            PERCENTAGES!U199 &lt; 0.6,
            "NotKnown",
            "Known"
        ),
        PERCENTAGES!U199
    )
)</f>
        <v>Known</v>
      </c>
      <c r="V199" t="str">
        <f>IF(
    ISERROR(PERCENTAGES!V199),
    "",
    IF(
        ISNUMBER(PERCENTAGES!V199),
        IF(
            PERCENTAGES!V199 &lt; 0.6,
            "NotKnown",
            "Known"
        ),
        PERCENTAGES!V199
    )
)</f>
        <v>Known</v>
      </c>
      <c r="W199" t="str">
        <f>IF(
    ISERROR(PERCENTAGES!W199),
    "",
    IF(
        ISNUMBER(PERCENTAGES!W199),
        IF(
            PERCENTAGES!W199 &lt; 0.6,
            "NotKnown",
            "Known"
        ),
        PERCENTAGES!W199
    )
)</f>
        <v>NotKnown</v>
      </c>
      <c r="X199" t="str">
        <f>IF(
    ISERROR(PERCENTAGES!X199),
    "",
    IF(
        ISNUMBER(PERCENTAGES!X199),
        IF(
            PERCENTAGES!X199 &lt; 0.6,
            "NotKnown",
            "Known"
        ),
        PERCENTAGES!X199
    )
)</f>
        <v>Known</v>
      </c>
      <c r="Y199" t="str">
        <f>IF(
    ISERROR(PERCENTAGES!Y199),
    "",
    IF(
        ISNUMBER(PERCENTAGES!Y199),
        IF(
            PERCENTAGES!Y199 &lt; 0.6,
            "NotKnown",
            "Known"
        ),
        PERCENTAGES!Y199
    )
)</f>
        <v>NotKnown</v>
      </c>
      <c r="Z199" t="str">
        <f>IF(
    ISERROR(PERCENTAGES!Z199),
    "",
    IF(
        ISNUMBER(PERCENTAGES!Z199),
        IF(
            PERCENTAGES!Z199 &lt; 0.6,
            "NotKnown",
            "Known"
        ),
        PERCENTAGES!Z199
    )
)</f>
        <v>Known</v>
      </c>
      <c r="AA199" t="str">
        <f>IF(
    ISERROR(PERCENTAGES!AA199),
    "",
    IF(
        ISNUMBER(PERCENTAGES!AA199),
        IF(
            PERCENTAGES!AA199 &lt; 0.6,
            "NotKnown",
            "Known"
        ),
        PERCENTAGES!AA199
    )
)</f>
        <v>Known</v>
      </c>
      <c r="AB199" t="str">
        <f>IF(
    ISERROR(PERCENTAGES!AB199),
    "",
    IF(
        ISNUMBER(PERCENTAGES!AB199),
        IF(
            PERCENTAGES!AB199 &lt; 0.6,
            "NotKnown",
            "Known"
        ),
        PERCENTAGES!AB199
    )
)</f>
        <v>Known</v>
      </c>
      <c r="AC199" t="str">
        <f>IF(
    ISERROR(PERCENTAGES!AC199),
    "",
    IF(
        ISNUMBER(PERCENTAGES!AC199),
        IF(
            PERCENTAGES!AC199 &lt; 0.6,
            "NotKnown",
            "Known"
        ),
        PERCENTAGES!AC199
    )
)</f>
        <v>Known</v>
      </c>
      <c r="AD199" t="str">
        <f>IF(
    ISERROR(PERCENTAGES!AD199),
    "",
    IF(
        ISNUMBER(PERCENTAGES!AD199),
        IF(
            PERCENTAGES!AD199 &lt; 0.6,
            "NotKnown",
            "Known"
        ),
        PERCENTAGES!AD199
    )
)</f>
        <v/>
      </c>
      <c r="AE199" t="str">
        <f>IF(
    ISERROR(PERCENTAGES!AE199),
    "",
    IF(
        ISNUMBER(PERCENTAGES!AE199),
        IF(
            PERCENTAGES!AE199 &lt; 0.6,
            "NotKnown",
            "Known"
        ),
        PERCENTAGES!AE199
    )
)</f>
        <v/>
      </c>
      <c r="AF199" t="str">
        <f>IF(
    ISERROR(PERCENTAGES!AF199),
    "",
    IF(
        ISNUMBER(PERCENTAGES!AF199),
        IF(
            PERCENTAGES!AF199 &lt; 0.6,
            "NotKnown",
            "Known"
        ),
        PERCENTAGES!AF199
    )
)</f>
        <v>NotKnown</v>
      </c>
      <c r="AG199" t="str">
        <f>IF(
    ISERROR(PERCENTAGES!AG199),
    "",
    IF(
        ISNUMBER(PERCENTAGES!AG199),
        IF(
            PERCENTAGES!AG199 &lt; 0.6,
            "NotKnown",
            "Known"
        ),
        PERCENTAGES!AG199
    )
)</f>
        <v>Known</v>
      </c>
      <c r="AH199" t="str">
        <f>IF(
    ISERROR(PERCENTAGES!AH199),
    "",
    IF(
        ISNUMBER(PERCENTAGES!AH199),
        IF(
            PERCENTAGES!AH199 &lt; 0.6,
            "NotKnown",
            "Known"
        ),
        PERCENTAGES!AH199
    )
)</f>
        <v>NotKnown</v>
      </c>
      <c r="AI199" t="str">
        <f>IF(
    ISERROR(PERCENTAGES!AI199),
    "",
    IF(
        ISNUMBER(PERCENTAGES!AI199),
        IF(
            PERCENTAGES!AI199 &lt; 0.6,
            "NotKnown",
            "Known"
        ),
        PERCENTAGES!AI199
    )
)</f>
        <v>NotKnown</v>
      </c>
      <c r="AJ199" t="str">
        <f>IF(
    ISERROR(PERCENTAGES!AJ199),
    "",
    IF(
        ISNUMBER(PERCENTAGES!AJ199),
        IF(
            PERCENTAGES!AJ199 &lt; 0.6,
            "NotKnown",
            "Known"
        ),
        PERCENTAGES!AJ199
    )
)</f>
        <v/>
      </c>
      <c r="AK199" t="str">
        <f>IF(
    ISERROR(PERCENTAGES!AK199),
    "",
    IF(
        ISNUMBER(PERCENTAGES!AK199),
        IF(
            PERCENTAGES!AK199 &lt; 0.6,
            "NotKnown",
            "Known"
        ),
        PERCENTAGES!AK199
    )
)</f>
        <v>Known</v>
      </c>
      <c r="AL199" t="str">
        <f>IF(
    ISERROR(PERCENTAGES!AL199),
    "",
    IF(
        ISNUMBER(PERCENTAGES!AL199),
        IF(
            PERCENTAGES!AL199 &lt; 0.6,
            "NotKnown",
            "Known"
        ),
        PERCENTAGES!AL199
    )
)</f>
        <v>Known</v>
      </c>
      <c r="AM199" t="str">
        <f>IF(
    ISERROR(PERCENTAGES!AM199),
    "",
    IF(
        ISNUMBER(PERCENTAGES!AM199),
        IF(
            PERCENTAGES!AM199 &lt; 0.6,
            "NotKnown",
            "Known"
        ),
        PERCENTAGES!AM199
    )
)</f>
        <v/>
      </c>
      <c r="AN199" t="str">
        <f>IF(
    ISERROR(PERCENTAGES!AN199),
    "",
    IF(
        ISNUMBER(PERCENTAGES!AN199),
        IF(
            PERCENTAGES!AN199 &lt; 0.6,
            "NotKnown",
            "Known"
        ),
        PERCENTAGES!AN199
    )
)</f>
        <v/>
      </c>
      <c r="AO199" t="str">
        <f>IF(
    ISERROR(PERCENTAGES!AO199),
    "",
    IF(
        ISNUMBER(PERCENTAGES!AO199),
        IF(
            PERCENTAGES!AO199 &lt; 0.6,
            "NotKnown",
            "Known"
        ),
        PERCENTAGES!AO199
    )
)</f>
        <v/>
      </c>
      <c r="AP199" t="str">
        <f>IF(
    ISERROR(PERCENTAGES!AP199),
    "",
    IF(
        ISNUMBER(PERCENTAGES!AP199),
        IF(
            PERCENTAGES!AP199 &lt; 0.6,
            "NotKnown",
            "Known"
        ),
        PERCENTAGES!AP199
    )
)</f>
        <v>Known</v>
      </c>
      <c r="AQ199" t="str">
        <f>IF(
    ISERROR(PERCENTAGES!AQ199),
    "",
    IF(
        ISNUMBER(PERCENTAGES!AQ199),
        IF(
            PERCENTAGES!AQ199 &lt; 0.6,
            "NotKnown",
            "Known"
        ),
        PERCENTAGES!AQ199
    )
)</f>
        <v/>
      </c>
      <c r="AR199" t="str">
        <f>IF(
    ISERROR(PERCENTAGES!AR199),
    "",
    IF(
        ISNUMBER(PERCENTAGES!AR199),
        IF(
            PERCENTAGES!AR199 &lt; 0.6,
            "NotKnown",
            "Known"
        ),
        PERCENTAGES!AR199
    )
)</f>
        <v>Known</v>
      </c>
      <c r="AS199" t="str">
        <f>IF(
    ISERROR(PERCENTAGES!AS199),
    "",
    IF(
        ISNUMBER(PERCENTAGES!AS199),
        IF(
            PERCENTAGES!AS199 &lt; 0.6,
            "NotKnown",
            "Known"
        ),
        PERCENTAGES!AS199
    )
)</f>
        <v>Known</v>
      </c>
      <c r="AT199" t="str">
        <f>IF(
    ISERROR(PERCENTAGES!AT199),
    "",
    IF(
        ISNUMBER(PERCENTAGES!AT199),
        IF(
            PERCENTAGES!AT199 &lt; 0.6,
            "NotKnown",
            "Known"
        ),
        PERCENTAGES!AT199
    )
)</f>
        <v>Known</v>
      </c>
    </row>
    <row r="200">
      <c r="A200" s="1" t="str">
        <f>IF(
    ISERROR(PERCENTAGES!A200),
    "",
    IF(
        ISNUMBER(PERCENTAGES!A200),
        IF(
            PERCENTAGES!A200 &lt; 0.6,
            "NotKnown",
            "Known"
        ),
        PERCENTAGES!A200
    )
)</f>
        <v>11B-2</v>
      </c>
      <c r="B200" t="str">
        <f>IF(
    ISERROR(PERCENTAGES!B200),
    "",
    IF(
        ISNUMBER(PERCENTAGES!B200),
        IF(
            PERCENTAGES!B200 &lt; 0.6,
            "NotKnown",
            "Known"
        ),
        PERCENTAGES!B200
    )
)</f>
        <v/>
      </c>
      <c r="C200" t="str">
        <f>IF(
    ISERROR(PERCENTAGES!C200),
    "",
    IF(
        ISNUMBER(PERCENTAGES!C200),
        IF(
            PERCENTAGES!C200 &lt; 0.6,
            "NotKnown",
            "Known"
        ),
        PERCENTAGES!C200
    )
)</f>
        <v>NotKnown</v>
      </c>
      <c r="D200" t="str">
        <f>IF(
    ISERROR(PERCENTAGES!D200),
    "",
    IF(
        ISNUMBER(PERCENTAGES!D200),
        IF(
            PERCENTAGES!D200 &lt; 0.6,
            "NotKnown",
            "Known"
        ),
        PERCENTAGES!D200
    )
)</f>
        <v>NotKnown</v>
      </c>
      <c r="E200" t="str">
        <f>IF(
    ISERROR(PERCENTAGES!E200),
    "",
    IF(
        ISNUMBER(PERCENTAGES!E200),
        IF(
            PERCENTAGES!E200 &lt; 0.6,
            "NotKnown",
            "Known"
        ),
        PERCENTAGES!E200
    )
)</f>
        <v>Known</v>
      </c>
      <c r="F200" t="str">
        <f>IF(
    ISERROR(PERCENTAGES!F200),
    "",
    IF(
        ISNUMBER(PERCENTAGES!F200),
        IF(
            PERCENTAGES!F200 &lt; 0.6,
            "NotKnown",
            "Known"
        ),
        PERCENTAGES!F200
    )
)</f>
        <v>Known</v>
      </c>
      <c r="G200" t="str">
        <f>IF(
    ISERROR(PERCENTAGES!G200),
    "",
    IF(
        ISNUMBER(PERCENTAGES!G200),
        IF(
            PERCENTAGES!G200 &lt; 0.6,
            "NotKnown",
            "Known"
        ),
        PERCENTAGES!G200
    )
)</f>
        <v>NotKnown</v>
      </c>
      <c r="H200" t="str">
        <f>IF(
    ISERROR(PERCENTAGES!H200),
    "",
    IF(
        ISNUMBER(PERCENTAGES!H200),
        IF(
            PERCENTAGES!H200 &lt; 0.6,
            "NotKnown",
            "Known"
        ),
        PERCENTAGES!H200
    )
)</f>
        <v>NotKnown</v>
      </c>
      <c r="I200" t="str">
        <f>IF(
    ISERROR(PERCENTAGES!I200),
    "",
    IF(
        ISNUMBER(PERCENTAGES!I200),
        IF(
            PERCENTAGES!I200 &lt; 0.6,
            "NotKnown",
            "Known"
        ),
        PERCENTAGES!I200
    )
)</f>
        <v>Known</v>
      </c>
      <c r="J200" t="str">
        <f>IF(
    ISERROR(PERCENTAGES!J200),
    "",
    IF(
        ISNUMBER(PERCENTAGES!J200),
        IF(
            PERCENTAGES!J200 &lt; 0.6,
            "NotKnown",
            "Known"
        ),
        PERCENTAGES!J200
    )
)</f>
        <v>NotKnown</v>
      </c>
      <c r="K200" t="str">
        <f>IF(
    ISERROR(PERCENTAGES!K200),
    "",
    IF(
        ISNUMBER(PERCENTAGES!K200),
        IF(
            PERCENTAGES!K200 &lt; 0.6,
            "NotKnown",
            "Known"
        ),
        PERCENTAGES!K200
    )
)</f>
        <v>NotKnown</v>
      </c>
      <c r="L200" t="str">
        <f>IF(
    ISERROR(PERCENTAGES!L200),
    "",
    IF(
        ISNUMBER(PERCENTAGES!L200),
        IF(
            PERCENTAGES!L200 &lt; 0.6,
            "NotKnown",
            "Known"
        ),
        PERCENTAGES!L200
    )
)</f>
        <v>Known</v>
      </c>
      <c r="M200" t="str">
        <f>IF(
    ISERROR(PERCENTAGES!M200),
    "",
    IF(
        ISNUMBER(PERCENTAGES!M200),
        IF(
            PERCENTAGES!M200 &lt; 0.6,
            "NotKnown",
            "Known"
        ),
        PERCENTAGES!M200
    )
)</f>
        <v>NotKnown</v>
      </c>
      <c r="N200" t="str">
        <f>IF(
    ISERROR(PERCENTAGES!N200),
    "",
    IF(
        ISNUMBER(PERCENTAGES!N200),
        IF(
            PERCENTAGES!N200 &lt; 0.6,
            "NotKnown",
            "Known"
        ),
        PERCENTAGES!N200
    )
)</f>
        <v>NotKnown</v>
      </c>
      <c r="O200" t="str">
        <f>IF(
    ISERROR(PERCENTAGES!O200),
    "",
    IF(
        ISNUMBER(PERCENTAGES!O200),
        IF(
            PERCENTAGES!O200 &lt; 0.6,
            "NotKnown",
            "Known"
        ),
        PERCENTAGES!O200
    )
)</f>
        <v>NotKnown</v>
      </c>
      <c r="P200" t="str">
        <f>IF(
    ISERROR(PERCENTAGES!P200),
    "",
    IF(
        ISNUMBER(PERCENTAGES!P200),
        IF(
            PERCENTAGES!P200 &lt; 0.6,
            "NotKnown",
            "Known"
        ),
        PERCENTAGES!P200
    )
)</f>
        <v/>
      </c>
      <c r="Q200" t="str">
        <f>IF(
    ISERROR(PERCENTAGES!Q200),
    "",
    IF(
        ISNUMBER(PERCENTAGES!Q200),
        IF(
            PERCENTAGES!Q200 &lt; 0.6,
            "NotKnown",
            "Known"
        ),
        PERCENTAGES!Q200
    )
)</f>
        <v/>
      </c>
      <c r="R200" t="str">
        <f>IF(
    ISERROR(PERCENTAGES!R200),
    "",
    IF(
        ISNUMBER(PERCENTAGES!R200),
        IF(
            PERCENTAGES!R200 &lt; 0.6,
            "NotKnown",
            "Known"
        ),
        PERCENTAGES!R200
    )
)</f>
        <v>NotKnown</v>
      </c>
      <c r="S200" t="str">
        <f>IF(
    ISERROR(PERCENTAGES!S200),
    "",
    IF(
        ISNUMBER(PERCENTAGES!S200),
        IF(
            PERCENTAGES!S200 &lt; 0.6,
            "NotKnown",
            "Known"
        ),
        PERCENTAGES!S200
    )
)</f>
        <v>NotKnown</v>
      </c>
      <c r="T200" t="str">
        <f>IF(
    ISERROR(PERCENTAGES!T200),
    "",
    IF(
        ISNUMBER(PERCENTAGES!T200),
        IF(
            PERCENTAGES!T200 &lt; 0.6,
            "NotKnown",
            "Known"
        ),
        PERCENTAGES!T200
    )
)</f>
        <v>NotKnown</v>
      </c>
      <c r="U200" t="str">
        <f>IF(
    ISERROR(PERCENTAGES!U200),
    "",
    IF(
        ISNUMBER(PERCENTAGES!U200),
        IF(
            PERCENTAGES!U200 &lt; 0.6,
            "NotKnown",
            "Known"
        ),
        PERCENTAGES!U200
    )
)</f>
        <v>NotKnown</v>
      </c>
      <c r="V200" t="str">
        <f>IF(
    ISERROR(PERCENTAGES!V200),
    "",
    IF(
        ISNUMBER(PERCENTAGES!V200),
        IF(
            PERCENTAGES!V200 &lt; 0.6,
            "NotKnown",
            "Known"
        ),
        PERCENTAGES!V200
    )
)</f>
        <v>NotKnown</v>
      </c>
      <c r="W200" t="str">
        <f>IF(
    ISERROR(PERCENTAGES!W200),
    "",
    IF(
        ISNUMBER(PERCENTAGES!W200),
        IF(
            PERCENTAGES!W200 &lt; 0.6,
            "NotKnown",
            "Known"
        ),
        PERCENTAGES!W200
    )
)</f>
        <v>NotKnown</v>
      </c>
      <c r="X200" t="str">
        <f>IF(
    ISERROR(PERCENTAGES!X200),
    "",
    IF(
        ISNUMBER(PERCENTAGES!X200),
        IF(
            PERCENTAGES!X200 &lt; 0.6,
            "NotKnown",
            "Known"
        ),
        PERCENTAGES!X200
    )
)</f>
        <v>NotKnown</v>
      </c>
      <c r="Y200" t="str">
        <f>IF(
    ISERROR(PERCENTAGES!Y200),
    "",
    IF(
        ISNUMBER(PERCENTAGES!Y200),
        IF(
            PERCENTAGES!Y200 &lt; 0.6,
            "NotKnown",
            "Known"
        ),
        PERCENTAGES!Y200
    )
)</f>
        <v>Known</v>
      </c>
      <c r="Z200" t="str">
        <f>IF(
    ISERROR(PERCENTAGES!Z200),
    "",
    IF(
        ISNUMBER(PERCENTAGES!Z200),
        IF(
            PERCENTAGES!Z200 &lt; 0.6,
            "NotKnown",
            "Known"
        ),
        PERCENTAGES!Z200
    )
)</f>
        <v>NotKnown</v>
      </c>
      <c r="AA200" t="str">
        <f>IF(
    ISERROR(PERCENTAGES!AA200),
    "",
    IF(
        ISNUMBER(PERCENTAGES!AA200),
        IF(
            PERCENTAGES!AA200 &lt; 0.6,
            "NotKnown",
            "Known"
        ),
        PERCENTAGES!AA200
    )
)</f>
        <v>NotKnown</v>
      </c>
      <c r="AB200" t="str">
        <f>IF(
    ISERROR(PERCENTAGES!AB200),
    "",
    IF(
        ISNUMBER(PERCENTAGES!AB200),
        IF(
            PERCENTAGES!AB200 &lt; 0.6,
            "NotKnown",
            "Known"
        ),
        PERCENTAGES!AB200
    )
)</f>
        <v>NotKnown</v>
      </c>
      <c r="AC200" t="str">
        <f>IF(
    ISERROR(PERCENTAGES!AC200),
    "",
    IF(
        ISNUMBER(PERCENTAGES!AC200),
        IF(
            PERCENTAGES!AC200 &lt; 0.6,
            "NotKnown",
            "Known"
        ),
        PERCENTAGES!AC200
    )
)</f>
        <v>NotKnown</v>
      </c>
      <c r="AD200" t="str">
        <f>IF(
    ISERROR(PERCENTAGES!AD200),
    "",
    IF(
        ISNUMBER(PERCENTAGES!AD200),
        IF(
            PERCENTAGES!AD200 &lt; 0.6,
            "NotKnown",
            "Known"
        ),
        PERCENTAGES!AD200
    )
)</f>
        <v/>
      </c>
      <c r="AE200" t="str">
        <f>IF(
    ISERROR(PERCENTAGES!AE200),
    "",
    IF(
        ISNUMBER(PERCENTAGES!AE200),
        IF(
            PERCENTAGES!AE200 &lt; 0.6,
            "NotKnown",
            "Known"
        ),
        PERCENTAGES!AE200
    )
)</f>
        <v/>
      </c>
      <c r="AF200" t="str">
        <f>IF(
    ISERROR(PERCENTAGES!AF200),
    "",
    IF(
        ISNUMBER(PERCENTAGES!AF200),
        IF(
            PERCENTAGES!AF200 &lt; 0.6,
            "NotKnown",
            "Known"
        ),
        PERCENTAGES!AF200
    )
)</f>
        <v>NotKnown</v>
      </c>
      <c r="AG200" t="str">
        <f>IF(
    ISERROR(PERCENTAGES!AG200),
    "",
    IF(
        ISNUMBER(PERCENTAGES!AG200),
        IF(
            PERCENTAGES!AG200 &lt; 0.6,
            "NotKnown",
            "Known"
        ),
        PERCENTAGES!AG200
    )
)</f>
        <v>NotKnown</v>
      </c>
      <c r="AH200" t="str">
        <f>IF(
    ISERROR(PERCENTAGES!AH200),
    "",
    IF(
        ISNUMBER(PERCENTAGES!AH200),
        IF(
            PERCENTAGES!AH200 &lt; 0.6,
            "NotKnown",
            "Known"
        ),
        PERCENTAGES!AH200
    )
)</f>
        <v>NotKnown</v>
      </c>
      <c r="AI200" t="str">
        <f>IF(
    ISERROR(PERCENTAGES!AI200),
    "",
    IF(
        ISNUMBER(PERCENTAGES!AI200),
        IF(
            PERCENTAGES!AI200 &lt; 0.6,
            "NotKnown",
            "Known"
        ),
        PERCENTAGES!AI200
    )
)</f>
        <v>NotKnown</v>
      </c>
      <c r="AJ200" t="str">
        <f>IF(
    ISERROR(PERCENTAGES!AJ200),
    "",
    IF(
        ISNUMBER(PERCENTAGES!AJ200),
        IF(
            PERCENTAGES!AJ200 &lt; 0.6,
            "NotKnown",
            "Known"
        ),
        PERCENTAGES!AJ200
    )
)</f>
        <v/>
      </c>
      <c r="AK200" t="str">
        <f>IF(
    ISERROR(PERCENTAGES!AK200),
    "",
    IF(
        ISNUMBER(PERCENTAGES!AK200),
        IF(
            PERCENTAGES!AK200 &lt; 0.6,
            "NotKnown",
            "Known"
        ),
        PERCENTAGES!AK200
    )
)</f>
        <v>NotKnown</v>
      </c>
      <c r="AL200" t="str">
        <f>IF(
    ISERROR(PERCENTAGES!AL200),
    "",
    IF(
        ISNUMBER(PERCENTAGES!AL200),
        IF(
            PERCENTAGES!AL200 &lt; 0.6,
            "NotKnown",
            "Known"
        ),
        PERCENTAGES!AL200
    )
)</f>
        <v>NotKnown</v>
      </c>
      <c r="AM200" t="str">
        <f>IF(
    ISERROR(PERCENTAGES!AM200),
    "",
    IF(
        ISNUMBER(PERCENTAGES!AM200),
        IF(
            PERCENTAGES!AM200 &lt; 0.6,
            "NotKnown",
            "Known"
        ),
        PERCENTAGES!AM200
    )
)</f>
        <v/>
      </c>
      <c r="AN200" t="str">
        <f>IF(
    ISERROR(PERCENTAGES!AN200),
    "",
    IF(
        ISNUMBER(PERCENTAGES!AN200),
        IF(
            PERCENTAGES!AN200 &lt; 0.6,
            "NotKnown",
            "Known"
        ),
        PERCENTAGES!AN200
    )
)</f>
        <v/>
      </c>
      <c r="AO200" t="str">
        <f>IF(
    ISERROR(PERCENTAGES!AO200),
    "",
    IF(
        ISNUMBER(PERCENTAGES!AO200),
        IF(
            PERCENTAGES!AO200 &lt; 0.6,
            "NotKnown",
            "Known"
        ),
        PERCENTAGES!AO200
    )
)</f>
        <v/>
      </c>
      <c r="AP200" t="str">
        <f>IF(
    ISERROR(PERCENTAGES!AP200),
    "",
    IF(
        ISNUMBER(PERCENTAGES!AP200),
        IF(
            PERCENTAGES!AP200 &lt; 0.6,
            "NotKnown",
            "Known"
        ),
        PERCENTAGES!AP200
    )
)</f>
        <v>NotKnown</v>
      </c>
      <c r="AQ200" t="str">
        <f>IF(
    ISERROR(PERCENTAGES!AQ200),
    "",
    IF(
        ISNUMBER(PERCENTAGES!AQ200),
        IF(
            PERCENTAGES!AQ200 &lt; 0.6,
            "NotKnown",
            "Known"
        ),
        PERCENTAGES!AQ200
    )
)</f>
        <v/>
      </c>
      <c r="AR200" t="str">
        <f>IF(
    ISERROR(PERCENTAGES!AR200),
    "",
    IF(
        ISNUMBER(PERCENTAGES!AR200),
        IF(
            PERCENTAGES!AR200 &lt; 0.6,
            "NotKnown",
            "Known"
        ),
        PERCENTAGES!AR200
    )
)</f>
        <v>NotKnown</v>
      </c>
      <c r="AS200" t="str">
        <f>IF(
    ISERROR(PERCENTAGES!AS200),
    "",
    IF(
        ISNUMBER(PERCENTAGES!AS200),
        IF(
            PERCENTAGES!AS200 &lt; 0.6,
            "NotKnown",
            "Known"
        ),
        PERCENTAGES!AS200
    )
)</f>
        <v>Known</v>
      </c>
      <c r="AT200" t="str">
        <f>IF(
    ISERROR(PERCENTAGES!AT200),
    "",
    IF(
        ISNUMBER(PERCENTAGES!AT200),
        IF(
            PERCENTAGES!AT200 &lt; 0.6,
            "NotKnown",
            "Known"
        ),
        PERCENTAGES!AT200
    )
)</f>
        <v>Known</v>
      </c>
    </row>
    <row r="201">
      <c r="A201" s="1" t="str">
        <f>IF(
    ISERROR(PERCENTAGES!A201),
    "",
    IF(
        ISNUMBER(PERCENTAGES!A201),
        IF(
            PERCENTAGES!A201 &lt; 0.6,
            "NotKnown",
            "Known"
        ),
        PERCENTAGES!A201
    )
)</f>
        <v>11B-3</v>
      </c>
      <c r="B201" t="str">
        <f>IF(
    ISERROR(PERCENTAGES!B201),
    "",
    IF(
        ISNUMBER(PERCENTAGES!B201),
        IF(
            PERCENTAGES!B201 &lt; 0.6,
            "NotKnown",
            "Known"
        ),
        PERCENTAGES!B201
    )
)</f>
        <v/>
      </c>
      <c r="C201" t="str">
        <f>IF(
    ISERROR(PERCENTAGES!C201),
    "",
    IF(
        ISNUMBER(PERCENTAGES!C201),
        IF(
            PERCENTAGES!C201 &lt; 0.6,
            "NotKnown",
            "Known"
        ),
        PERCENTAGES!C201
    )
)</f>
        <v>NotKnown</v>
      </c>
      <c r="D201" t="str">
        <f>IF(
    ISERROR(PERCENTAGES!D201),
    "",
    IF(
        ISNUMBER(PERCENTAGES!D201),
        IF(
            PERCENTAGES!D201 &lt; 0.6,
            "NotKnown",
            "Known"
        ),
        PERCENTAGES!D201
    )
)</f>
        <v>Known</v>
      </c>
      <c r="E201" t="str">
        <f>IF(
    ISERROR(PERCENTAGES!E201),
    "",
    IF(
        ISNUMBER(PERCENTAGES!E201),
        IF(
            PERCENTAGES!E201 &lt; 0.6,
            "NotKnown",
            "Known"
        ),
        PERCENTAGES!E201
    )
)</f>
        <v>NotKnown</v>
      </c>
      <c r="F201" t="str">
        <f>IF(
    ISERROR(PERCENTAGES!F201),
    "",
    IF(
        ISNUMBER(PERCENTAGES!F201),
        IF(
            PERCENTAGES!F201 &lt; 0.6,
            "NotKnown",
            "Known"
        ),
        PERCENTAGES!F201
    )
)</f>
        <v>NotKnown</v>
      </c>
      <c r="G201" t="str">
        <f>IF(
    ISERROR(PERCENTAGES!G201),
    "",
    IF(
        ISNUMBER(PERCENTAGES!G201),
        IF(
            PERCENTAGES!G201 &lt; 0.6,
            "NotKnown",
            "Known"
        ),
        PERCENTAGES!G201
    )
)</f>
        <v>NotKnown</v>
      </c>
      <c r="H201" t="str">
        <f>IF(
    ISERROR(PERCENTAGES!H201),
    "",
    IF(
        ISNUMBER(PERCENTAGES!H201),
        IF(
            PERCENTAGES!H201 &lt; 0.6,
            "NotKnown",
            "Known"
        ),
        PERCENTAGES!H201
    )
)</f>
        <v>NotKnown</v>
      </c>
      <c r="I201" t="str">
        <f>IF(
    ISERROR(PERCENTAGES!I201),
    "",
    IF(
        ISNUMBER(PERCENTAGES!I201),
        IF(
            PERCENTAGES!I201 &lt; 0.6,
            "NotKnown",
            "Known"
        ),
        PERCENTAGES!I201
    )
)</f>
        <v>Known</v>
      </c>
      <c r="J201" t="str">
        <f>IF(
    ISERROR(PERCENTAGES!J201),
    "",
    IF(
        ISNUMBER(PERCENTAGES!J201),
        IF(
            PERCENTAGES!J201 &lt; 0.6,
            "NotKnown",
            "Known"
        ),
        PERCENTAGES!J201
    )
)</f>
        <v>NotKnown</v>
      </c>
      <c r="K201" t="str">
        <f>IF(
    ISERROR(PERCENTAGES!K201),
    "",
    IF(
        ISNUMBER(PERCENTAGES!K201),
        IF(
            PERCENTAGES!K201 &lt; 0.6,
            "NotKnown",
            "Known"
        ),
        PERCENTAGES!K201
    )
)</f>
        <v>NotKnown</v>
      </c>
      <c r="L201" t="str">
        <f>IF(
    ISERROR(PERCENTAGES!L201),
    "",
    IF(
        ISNUMBER(PERCENTAGES!L201),
        IF(
            PERCENTAGES!L201 &lt; 0.6,
            "NotKnown",
            "Known"
        ),
        PERCENTAGES!L201
    )
)</f>
        <v>NotKnown</v>
      </c>
      <c r="M201" t="str">
        <f>IF(
    ISERROR(PERCENTAGES!M201),
    "",
    IF(
        ISNUMBER(PERCENTAGES!M201),
        IF(
            PERCENTAGES!M201 &lt; 0.6,
            "NotKnown",
            "Known"
        ),
        PERCENTAGES!M201
    )
)</f>
        <v>NotKnown</v>
      </c>
      <c r="N201" t="str">
        <f>IF(
    ISERROR(PERCENTAGES!N201),
    "",
    IF(
        ISNUMBER(PERCENTAGES!N201),
        IF(
            PERCENTAGES!N201 &lt; 0.6,
            "NotKnown",
            "Known"
        ),
        PERCENTAGES!N201
    )
)</f>
        <v>Known</v>
      </c>
      <c r="O201" t="str">
        <f>IF(
    ISERROR(PERCENTAGES!O201),
    "",
    IF(
        ISNUMBER(PERCENTAGES!O201),
        IF(
            PERCENTAGES!O201 &lt; 0.6,
            "NotKnown",
            "Known"
        ),
        PERCENTAGES!O201
    )
)</f>
        <v>NotKnown</v>
      </c>
      <c r="P201" t="str">
        <f>IF(
    ISERROR(PERCENTAGES!P201),
    "",
    IF(
        ISNUMBER(PERCENTAGES!P201),
        IF(
            PERCENTAGES!P201 &lt; 0.6,
            "NotKnown",
            "Known"
        ),
        PERCENTAGES!P201
    )
)</f>
        <v/>
      </c>
      <c r="Q201" t="str">
        <f>IF(
    ISERROR(PERCENTAGES!Q201),
    "",
    IF(
        ISNUMBER(PERCENTAGES!Q201),
        IF(
            PERCENTAGES!Q201 &lt; 0.6,
            "NotKnown",
            "Known"
        ),
        PERCENTAGES!Q201
    )
)</f>
        <v/>
      </c>
      <c r="R201" t="str">
        <f>IF(
    ISERROR(PERCENTAGES!R201),
    "",
    IF(
        ISNUMBER(PERCENTAGES!R201),
        IF(
            PERCENTAGES!R201 &lt; 0.6,
            "NotKnown",
            "Known"
        ),
        PERCENTAGES!R201
    )
)</f>
        <v>NotKnown</v>
      </c>
      <c r="S201" t="str">
        <f>IF(
    ISERROR(PERCENTAGES!S201),
    "",
    IF(
        ISNUMBER(PERCENTAGES!S201),
        IF(
            PERCENTAGES!S201 &lt; 0.6,
            "NotKnown",
            "Known"
        ),
        PERCENTAGES!S201
    )
)</f>
        <v>NotKnown</v>
      </c>
      <c r="T201" t="str">
        <f>IF(
    ISERROR(PERCENTAGES!T201),
    "",
    IF(
        ISNUMBER(PERCENTAGES!T201),
        IF(
            PERCENTAGES!T201 &lt; 0.6,
            "NotKnown",
            "Known"
        ),
        PERCENTAGES!T201
    )
)</f>
        <v>NotKnown</v>
      </c>
      <c r="U201" t="str">
        <f>IF(
    ISERROR(PERCENTAGES!U201),
    "",
    IF(
        ISNUMBER(PERCENTAGES!U201),
        IF(
            PERCENTAGES!U201 &lt; 0.6,
            "NotKnown",
            "Known"
        ),
        PERCENTAGES!U201
    )
)</f>
        <v>NotKnown</v>
      </c>
      <c r="V201" t="str">
        <f>IF(
    ISERROR(PERCENTAGES!V201),
    "",
    IF(
        ISNUMBER(PERCENTAGES!V201),
        IF(
            PERCENTAGES!V201 &lt; 0.6,
            "NotKnown",
            "Known"
        ),
        PERCENTAGES!V201
    )
)</f>
        <v>NotKnown</v>
      </c>
      <c r="W201" t="str">
        <f>IF(
    ISERROR(PERCENTAGES!W201),
    "",
    IF(
        ISNUMBER(PERCENTAGES!W201),
        IF(
            PERCENTAGES!W201 &lt; 0.6,
            "NotKnown",
            "Known"
        ),
        PERCENTAGES!W201
    )
)</f>
        <v>Known</v>
      </c>
      <c r="X201" t="str">
        <f>IF(
    ISERROR(PERCENTAGES!X201),
    "",
    IF(
        ISNUMBER(PERCENTAGES!X201),
        IF(
            PERCENTAGES!X201 &lt; 0.6,
            "NotKnown",
            "Known"
        ),
        PERCENTAGES!X201
    )
)</f>
        <v>Known</v>
      </c>
      <c r="Y201" t="str">
        <f>IF(
    ISERROR(PERCENTAGES!Y201),
    "",
    IF(
        ISNUMBER(PERCENTAGES!Y201),
        IF(
            PERCENTAGES!Y201 &lt; 0.6,
            "NotKnown",
            "Known"
        ),
        PERCENTAGES!Y201
    )
)</f>
        <v>NotKnown</v>
      </c>
      <c r="Z201" t="str">
        <f>IF(
    ISERROR(PERCENTAGES!Z201),
    "",
    IF(
        ISNUMBER(PERCENTAGES!Z201),
        IF(
            PERCENTAGES!Z201 &lt; 0.6,
            "NotKnown",
            "Known"
        ),
        PERCENTAGES!Z201
    )
)</f>
        <v>NotKnown</v>
      </c>
      <c r="AA201" t="str">
        <f>IF(
    ISERROR(PERCENTAGES!AA201),
    "",
    IF(
        ISNUMBER(PERCENTAGES!AA201),
        IF(
            PERCENTAGES!AA201 &lt; 0.6,
            "NotKnown",
            "Known"
        ),
        PERCENTAGES!AA201
    )
)</f>
        <v>Known</v>
      </c>
      <c r="AB201" t="str">
        <f>IF(
    ISERROR(PERCENTAGES!AB201),
    "",
    IF(
        ISNUMBER(PERCENTAGES!AB201),
        IF(
            PERCENTAGES!AB201 &lt; 0.6,
            "NotKnown",
            "Known"
        ),
        PERCENTAGES!AB201
    )
)</f>
        <v>NotKnown</v>
      </c>
      <c r="AC201" t="str">
        <f>IF(
    ISERROR(PERCENTAGES!AC201),
    "",
    IF(
        ISNUMBER(PERCENTAGES!AC201),
        IF(
            PERCENTAGES!AC201 &lt; 0.6,
            "NotKnown",
            "Known"
        ),
        PERCENTAGES!AC201
    )
)</f>
        <v>NotKnown</v>
      </c>
      <c r="AD201" t="str">
        <f>IF(
    ISERROR(PERCENTAGES!AD201),
    "",
    IF(
        ISNUMBER(PERCENTAGES!AD201),
        IF(
            PERCENTAGES!AD201 &lt; 0.6,
            "NotKnown",
            "Known"
        ),
        PERCENTAGES!AD201
    )
)</f>
        <v/>
      </c>
      <c r="AE201" t="str">
        <f>IF(
    ISERROR(PERCENTAGES!AE201),
    "",
    IF(
        ISNUMBER(PERCENTAGES!AE201),
        IF(
            PERCENTAGES!AE201 &lt; 0.6,
            "NotKnown",
            "Known"
        ),
        PERCENTAGES!AE201
    )
)</f>
        <v/>
      </c>
      <c r="AF201" t="str">
        <f>IF(
    ISERROR(PERCENTAGES!AF201),
    "",
    IF(
        ISNUMBER(PERCENTAGES!AF201),
        IF(
            PERCENTAGES!AF201 &lt; 0.6,
            "NotKnown",
            "Known"
        ),
        PERCENTAGES!AF201
    )
)</f>
        <v>Known</v>
      </c>
      <c r="AG201" t="str">
        <f>IF(
    ISERROR(PERCENTAGES!AG201),
    "",
    IF(
        ISNUMBER(PERCENTAGES!AG201),
        IF(
            PERCENTAGES!AG201 &lt; 0.6,
            "NotKnown",
            "Known"
        ),
        PERCENTAGES!AG201
    )
)</f>
        <v>NotKnown</v>
      </c>
      <c r="AH201" t="str">
        <f>IF(
    ISERROR(PERCENTAGES!AH201),
    "",
    IF(
        ISNUMBER(PERCENTAGES!AH201),
        IF(
            PERCENTAGES!AH201 &lt; 0.6,
            "NotKnown",
            "Known"
        ),
        PERCENTAGES!AH201
    )
)</f>
        <v>NotKnown</v>
      </c>
      <c r="AI201" t="str">
        <f>IF(
    ISERROR(PERCENTAGES!AI201),
    "",
    IF(
        ISNUMBER(PERCENTAGES!AI201),
        IF(
            PERCENTAGES!AI201 &lt; 0.6,
            "NotKnown",
            "Known"
        ),
        PERCENTAGES!AI201
    )
)</f>
        <v>NotKnown</v>
      </c>
      <c r="AJ201" t="str">
        <f>IF(
    ISERROR(PERCENTAGES!AJ201),
    "",
    IF(
        ISNUMBER(PERCENTAGES!AJ201),
        IF(
            PERCENTAGES!AJ201 &lt; 0.6,
            "NotKnown",
            "Known"
        ),
        PERCENTAGES!AJ201
    )
)</f>
        <v/>
      </c>
      <c r="AK201" t="str">
        <f>IF(
    ISERROR(PERCENTAGES!AK201),
    "",
    IF(
        ISNUMBER(PERCENTAGES!AK201),
        IF(
            PERCENTAGES!AK201 &lt; 0.6,
            "NotKnown",
            "Known"
        ),
        PERCENTAGES!AK201
    )
)</f>
        <v>NotKnown</v>
      </c>
      <c r="AL201" t="str">
        <f>IF(
    ISERROR(PERCENTAGES!AL201),
    "",
    IF(
        ISNUMBER(PERCENTAGES!AL201),
        IF(
            PERCENTAGES!AL201 &lt; 0.6,
            "NotKnown",
            "Known"
        ),
        PERCENTAGES!AL201
    )
)</f>
        <v>Known</v>
      </c>
      <c r="AM201" t="str">
        <f>IF(
    ISERROR(PERCENTAGES!AM201),
    "",
    IF(
        ISNUMBER(PERCENTAGES!AM201),
        IF(
            PERCENTAGES!AM201 &lt; 0.6,
            "NotKnown",
            "Known"
        ),
        PERCENTAGES!AM201
    )
)</f>
        <v/>
      </c>
      <c r="AN201" t="str">
        <f>IF(
    ISERROR(PERCENTAGES!AN201),
    "",
    IF(
        ISNUMBER(PERCENTAGES!AN201),
        IF(
            PERCENTAGES!AN201 &lt; 0.6,
            "NotKnown",
            "Known"
        ),
        PERCENTAGES!AN201
    )
)</f>
        <v/>
      </c>
      <c r="AO201" t="str">
        <f>IF(
    ISERROR(PERCENTAGES!AO201),
    "",
    IF(
        ISNUMBER(PERCENTAGES!AO201),
        IF(
            PERCENTAGES!AO201 &lt; 0.6,
            "NotKnown",
            "Known"
        ),
        PERCENTAGES!AO201
    )
)</f>
        <v/>
      </c>
      <c r="AP201" t="str">
        <f>IF(
    ISERROR(PERCENTAGES!AP201),
    "",
    IF(
        ISNUMBER(PERCENTAGES!AP201),
        IF(
            PERCENTAGES!AP201 &lt; 0.6,
            "NotKnown",
            "Known"
        ),
        PERCENTAGES!AP201
    )
)</f>
        <v>NotKnown</v>
      </c>
      <c r="AQ201" t="str">
        <f>IF(
    ISERROR(PERCENTAGES!AQ201),
    "",
    IF(
        ISNUMBER(PERCENTAGES!AQ201),
        IF(
            PERCENTAGES!AQ201 &lt; 0.6,
            "NotKnown",
            "Known"
        ),
        PERCENTAGES!AQ201
    )
)</f>
        <v/>
      </c>
      <c r="AR201" t="str">
        <f>IF(
    ISERROR(PERCENTAGES!AR201),
    "",
    IF(
        ISNUMBER(PERCENTAGES!AR201),
        IF(
            PERCENTAGES!AR201 &lt; 0.6,
            "NotKnown",
            "Known"
        ),
        PERCENTAGES!AR201
    )
)</f>
        <v>NotKnown</v>
      </c>
      <c r="AS201" t="str">
        <f>IF(
    ISERROR(PERCENTAGES!AS201),
    "",
    IF(
        ISNUMBER(PERCENTAGES!AS201),
        IF(
            PERCENTAGES!AS201 &lt; 0.6,
            "NotKnown",
            "Known"
        ),
        PERCENTAGES!AS201
    )
)</f>
        <v>Known</v>
      </c>
      <c r="AT201" t="str">
        <f>IF(
    ISERROR(PERCENTAGES!AT201),
    "",
    IF(
        ISNUMBER(PERCENTAGES!AT201),
        IF(
            PERCENTAGES!AT201 &lt; 0.6,
            "NotKnown",
            "Known"
        ),
        PERCENTAGES!AT201
    )
)</f>
        <v>Known</v>
      </c>
    </row>
    <row r="202">
      <c r="A202" s="1" t="str">
        <f>IF(
    ISERROR(PERCENTAGES!A202),
    "",
    IF(
        ISNUMBER(PERCENTAGES!A202),
        IF(
            PERCENTAGES!A202 &lt; 0.6,
            "NotKnown",
            "Known"
        ),
        PERCENTAGES!A202
    )
)</f>
        <v>11B-4</v>
      </c>
      <c r="B202" t="str">
        <f>IF(
    ISERROR(PERCENTAGES!B202),
    "",
    IF(
        ISNUMBER(PERCENTAGES!B202),
        IF(
            PERCENTAGES!B202 &lt; 0.6,
            "NotKnown",
            "Known"
        ),
        PERCENTAGES!B202
    )
)</f>
        <v/>
      </c>
      <c r="C202" t="str">
        <f>IF(
    ISERROR(PERCENTAGES!C202),
    "",
    IF(
        ISNUMBER(PERCENTAGES!C202),
        IF(
            PERCENTAGES!C202 &lt; 0.6,
            "NotKnown",
            "Known"
        ),
        PERCENTAGES!C202
    )
)</f>
        <v>Known</v>
      </c>
      <c r="D202" t="str">
        <f>IF(
    ISERROR(PERCENTAGES!D202),
    "",
    IF(
        ISNUMBER(PERCENTAGES!D202),
        IF(
            PERCENTAGES!D202 &lt; 0.6,
            "NotKnown",
            "Known"
        ),
        PERCENTAGES!D202
    )
)</f>
        <v>Known</v>
      </c>
      <c r="E202" t="str">
        <f>IF(
    ISERROR(PERCENTAGES!E202),
    "",
    IF(
        ISNUMBER(PERCENTAGES!E202),
        IF(
            PERCENTAGES!E202 &lt; 0.6,
            "NotKnown",
            "Known"
        ),
        PERCENTAGES!E202
    )
)</f>
        <v>NotKnown</v>
      </c>
      <c r="F202" t="str">
        <f>IF(
    ISERROR(PERCENTAGES!F202),
    "",
    IF(
        ISNUMBER(PERCENTAGES!F202),
        IF(
            PERCENTAGES!F202 &lt; 0.6,
            "NotKnown",
            "Known"
        ),
        PERCENTAGES!F202
    )
)</f>
        <v>Known</v>
      </c>
      <c r="G202" t="str">
        <f>IF(
    ISERROR(PERCENTAGES!G202),
    "",
    IF(
        ISNUMBER(PERCENTAGES!G202),
        IF(
            PERCENTAGES!G202 &lt; 0.6,
            "NotKnown",
            "Known"
        ),
        PERCENTAGES!G202
    )
)</f>
        <v>NotKnown</v>
      </c>
      <c r="H202" t="str">
        <f>IF(
    ISERROR(PERCENTAGES!H202),
    "",
    IF(
        ISNUMBER(PERCENTAGES!H202),
        IF(
            PERCENTAGES!H202 &lt; 0.6,
            "NotKnown",
            "Known"
        ),
        PERCENTAGES!H202
    )
)</f>
        <v>NotKnown</v>
      </c>
      <c r="I202" t="str">
        <f>IF(
    ISERROR(PERCENTAGES!I202),
    "",
    IF(
        ISNUMBER(PERCENTAGES!I202),
        IF(
            PERCENTAGES!I202 &lt; 0.6,
            "NotKnown",
            "Known"
        ),
        PERCENTAGES!I202
    )
)</f>
        <v>NotKnown</v>
      </c>
      <c r="J202" t="str">
        <f>IF(
    ISERROR(PERCENTAGES!J202),
    "",
    IF(
        ISNUMBER(PERCENTAGES!J202),
        IF(
            PERCENTAGES!J202 &lt; 0.6,
            "NotKnown",
            "Known"
        ),
        PERCENTAGES!J202
    )
)</f>
        <v>NotKnown</v>
      </c>
      <c r="K202" t="str">
        <f>IF(
    ISERROR(PERCENTAGES!K202),
    "",
    IF(
        ISNUMBER(PERCENTAGES!K202),
        IF(
            PERCENTAGES!K202 &lt; 0.6,
            "NotKnown",
            "Known"
        ),
        PERCENTAGES!K202
    )
)</f>
        <v>NotKnown</v>
      </c>
      <c r="L202" t="str">
        <f>IF(
    ISERROR(PERCENTAGES!L202),
    "",
    IF(
        ISNUMBER(PERCENTAGES!L202),
        IF(
            PERCENTAGES!L202 &lt; 0.6,
            "NotKnown",
            "Known"
        ),
        PERCENTAGES!L202
    )
)</f>
        <v>NotKnown</v>
      </c>
      <c r="M202" t="str">
        <f>IF(
    ISERROR(PERCENTAGES!M202),
    "",
    IF(
        ISNUMBER(PERCENTAGES!M202),
        IF(
            PERCENTAGES!M202 &lt; 0.6,
            "NotKnown",
            "Known"
        ),
        PERCENTAGES!M202
    )
)</f>
        <v>NotKnown</v>
      </c>
      <c r="N202" t="str">
        <f>IF(
    ISERROR(PERCENTAGES!N202),
    "",
    IF(
        ISNUMBER(PERCENTAGES!N202),
        IF(
            PERCENTAGES!N202 &lt; 0.6,
            "NotKnown",
            "Known"
        ),
        PERCENTAGES!N202
    )
)</f>
        <v>NotKnown</v>
      </c>
      <c r="O202" t="str">
        <f>IF(
    ISERROR(PERCENTAGES!O202),
    "",
    IF(
        ISNUMBER(PERCENTAGES!O202),
        IF(
            PERCENTAGES!O202 &lt; 0.6,
            "NotKnown",
            "Known"
        ),
        PERCENTAGES!O202
    )
)</f>
        <v>NotKnown</v>
      </c>
      <c r="P202" t="str">
        <f>IF(
    ISERROR(PERCENTAGES!P202),
    "",
    IF(
        ISNUMBER(PERCENTAGES!P202),
        IF(
            PERCENTAGES!P202 &lt; 0.6,
            "NotKnown",
            "Known"
        ),
        PERCENTAGES!P202
    )
)</f>
        <v/>
      </c>
      <c r="Q202" t="str">
        <f>IF(
    ISERROR(PERCENTAGES!Q202),
    "",
    IF(
        ISNUMBER(PERCENTAGES!Q202),
        IF(
            PERCENTAGES!Q202 &lt; 0.6,
            "NotKnown",
            "Known"
        ),
        PERCENTAGES!Q202
    )
)</f>
        <v/>
      </c>
      <c r="R202" t="str">
        <f>IF(
    ISERROR(PERCENTAGES!R202),
    "",
    IF(
        ISNUMBER(PERCENTAGES!R202),
        IF(
            PERCENTAGES!R202 &lt; 0.6,
            "NotKnown",
            "Known"
        ),
        PERCENTAGES!R202
    )
)</f>
        <v>NotKnown</v>
      </c>
      <c r="S202" t="str">
        <f>IF(
    ISERROR(PERCENTAGES!S202),
    "",
    IF(
        ISNUMBER(PERCENTAGES!S202),
        IF(
            PERCENTAGES!S202 &lt; 0.6,
            "NotKnown",
            "Known"
        ),
        PERCENTAGES!S202
    )
)</f>
        <v>NotKnown</v>
      </c>
      <c r="T202" t="str">
        <f>IF(
    ISERROR(PERCENTAGES!T202),
    "",
    IF(
        ISNUMBER(PERCENTAGES!T202),
        IF(
            PERCENTAGES!T202 &lt; 0.6,
            "NotKnown",
            "Known"
        ),
        PERCENTAGES!T202
    )
)</f>
        <v>NotKnown</v>
      </c>
      <c r="U202" t="str">
        <f>IF(
    ISERROR(PERCENTAGES!U202),
    "",
    IF(
        ISNUMBER(PERCENTAGES!U202),
        IF(
            PERCENTAGES!U202 &lt; 0.6,
            "NotKnown",
            "Known"
        ),
        PERCENTAGES!U202
    )
)</f>
        <v>NotKnown</v>
      </c>
      <c r="V202" t="str">
        <f>IF(
    ISERROR(PERCENTAGES!V202),
    "",
    IF(
        ISNUMBER(PERCENTAGES!V202),
        IF(
            PERCENTAGES!V202 &lt; 0.6,
            "NotKnown",
            "Known"
        ),
        PERCENTAGES!V202
    )
)</f>
        <v>NotKnown</v>
      </c>
      <c r="W202" t="str">
        <f>IF(
    ISERROR(PERCENTAGES!W202),
    "",
    IF(
        ISNUMBER(PERCENTAGES!W202),
        IF(
            PERCENTAGES!W202 &lt; 0.6,
            "NotKnown",
            "Known"
        ),
        PERCENTAGES!W202
    )
)</f>
        <v>NotKnown</v>
      </c>
      <c r="X202" t="str">
        <f>IF(
    ISERROR(PERCENTAGES!X202),
    "",
    IF(
        ISNUMBER(PERCENTAGES!X202),
        IF(
            PERCENTAGES!X202 &lt; 0.6,
            "NotKnown",
            "Known"
        ),
        PERCENTAGES!X202
    )
)</f>
        <v>Known</v>
      </c>
      <c r="Y202" t="str">
        <f>IF(
    ISERROR(PERCENTAGES!Y202),
    "",
    IF(
        ISNUMBER(PERCENTAGES!Y202),
        IF(
            PERCENTAGES!Y202 &lt; 0.6,
            "NotKnown",
            "Known"
        ),
        PERCENTAGES!Y202
    )
)</f>
        <v>NotKnown</v>
      </c>
      <c r="Z202" t="str">
        <f>IF(
    ISERROR(PERCENTAGES!Z202),
    "",
    IF(
        ISNUMBER(PERCENTAGES!Z202),
        IF(
            PERCENTAGES!Z202 &lt; 0.6,
            "NotKnown",
            "Known"
        ),
        PERCENTAGES!Z202
    )
)</f>
        <v>NotKnown</v>
      </c>
      <c r="AA202" t="str">
        <f>IF(
    ISERROR(PERCENTAGES!AA202),
    "",
    IF(
        ISNUMBER(PERCENTAGES!AA202),
        IF(
            PERCENTAGES!AA202 &lt; 0.6,
            "NotKnown",
            "Known"
        ),
        PERCENTAGES!AA202
    )
)</f>
        <v>Known</v>
      </c>
      <c r="AB202" t="str">
        <f>IF(
    ISERROR(PERCENTAGES!AB202),
    "",
    IF(
        ISNUMBER(PERCENTAGES!AB202),
        IF(
            PERCENTAGES!AB202 &lt; 0.6,
            "NotKnown",
            "Known"
        ),
        PERCENTAGES!AB202
    )
)</f>
        <v>NotKnown</v>
      </c>
      <c r="AC202" t="str">
        <f>IF(
    ISERROR(PERCENTAGES!AC202),
    "",
    IF(
        ISNUMBER(PERCENTAGES!AC202),
        IF(
            PERCENTAGES!AC202 &lt; 0.6,
            "NotKnown",
            "Known"
        ),
        PERCENTAGES!AC202
    )
)</f>
        <v>Known</v>
      </c>
      <c r="AD202" t="str">
        <f>IF(
    ISERROR(PERCENTAGES!AD202),
    "",
    IF(
        ISNUMBER(PERCENTAGES!AD202),
        IF(
            PERCENTAGES!AD202 &lt; 0.6,
            "NotKnown",
            "Known"
        ),
        PERCENTAGES!AD202
    )
)</f>
        <v/>
      </c>
      <c r="AE202" t="str">
        <f>IF(
    ISERROR(PERCENTAGES!AE202),
    "",
    IF(
        ISNUMBER(PERCENTAGES!AE202),
        IF(
            PERCENTAGES!AE202 &lt; 0.6,
            "NotKnown",
            "Known"
        ),
        PERCENTAGES!AE202
    )
)</f>
        <v/>
      </c>
      <c r="AF202" t="str">
        <f>IF(
    ISERROR(PERCENTAGES!AF202),
    "",
    IF(
        ISNUMBER(PERCENTAGES!AF202),
        IF(
            PERCENTAGES!AF202 &lt; 0.6,
            "NotKnown",
            "Known"
        ),
        PERCENTAGES!AF202
    )
)</f>
        <v>NotKnown</v>
      </c>
      <c r="AG202" t="str">
        <f>IF(
    ISERROR(PERCENTAGES!AG202),
    "",
    IF(
        ISNUMBER(PERCENTAGES!AG202),
        IF(
            PERCENTAGES!AG202 &lt; 0.6,
            "NotKnown",
            "Known"
        ),
        PERCENTAGES!AG202
    )
)</f>
        <v>NotKnown</v>
      </c>
      <c r="AH202" t="str">
        <f>IF(
    ISERROR(PERCENTAGES!AH202),
    "",
    IF(
        ISNUMBER(PERCENTAGES!AH202),
        IF(
            PERCENTAGES!AH202 &lt; 0.6,
            "NotKnown",
            "Known"
        ),
        PERCENTAGES!AH202
    )
)</f>
        <v>NotKnown</v>
      </c>
      <c r="AI202" t="str">
        <f>IF(
    ISERROR(PERCENTAGES!AI202),
    "",
    IF(
        ISNUMBER(PERCENTAGES!AI202),
        IF(
            PERCENTAGES!AI202 &lt; 0.6,
            "NotKnown",
            "Known"
        ),
        PERCENTAGES!AI202
    )
)</f>
        <v>NotKnown</v>
      </c>
      <c r="AJ202" t="str">
        <f>IF(
    ISERROR(PERCENTAGES!AJ202),
    "",
    IF(
        ISNUMBER(PERCENTAGES!AJ202),
        IF(
            PERCENTAGES!AJ202 &lt; 0.6,
            "NotKnown",
            "Known"
        ),
        PERCENTAGES!AJ202
    )
)</f>
        <v/>
      </c>
      <c r="AK202" t="str">
        <f>IF(
    ISERROR(PERCENTAGES!AK202),
    "",
    IF(
        ISNUMBER(PERCENTAGES!AK202),
        IF(
            PERCENTAGES!AK202 &lt; 0.6,
            "NotKnown",
            "Known"
        ),
        PERCENTAGES!AK202
    )
)</f>
        <v>Known</v>
      </c>
      <c r="AL202" t="str">
        <f>IF(
    ISERROR(PERCENTAGES!AL202),
    "",
    IF(
        ISNUMBER(PERCENTAGES!AL202),
        IF(
            PERCENTAGES!AL202 &lt; 0.6,
            "NotKnown",
            "Known"
        ),
        PERCENTAGES!AL202
    )
)</f>
        <v>NotKnown</v>
      </c>
      <c r="AM202" t="str">
        <f>IF(
    ISERROR(PERCENTAGES!AM202),
    "",
    IF(
        ISNUMBER(PERCENTAGES!AM202),
        IF(
            PERCENTAGES!AM202 &lt; 0.6,
            "NotKnown",
            "Known"
        ),
        PERCENTAGES!AM202
    )
)</f>
        <v/>
      </c>
      <c r="AN202" t="str">
        <f>IF(
    ISERROR(PERCENTAGES!AN202),
    "",
    IF(
        ISNUMBER(PERCENTAGES!AN202),
        IF(
            PERCENTAGES!AN202 &lt; 0.6,
            "NotKnown",
            "Known"
        ),
        PERCENTAGES!AN202
    )
)</f>
        <v/>
      </c>
      <c r="AO202" t="str">
        <f>IF(
    ISERROR(PERCENTAGES!AO202),
    "",
    IF(
        ISNUMBER(PERCENTAGES!AO202),
        IF(
            PERCENTAGES!AO202 &lt; 0.6,
            "NotKnown",
            "Known"
        ),
        PERCENTAGES!AO202
    )
)</f>
        <v/>
      </c>
      <c r="AP202" t="str">
        <f>IF(
    ISERROR(PERCENTAGES!AP202),
    "",
    IF(
        ISNUMBER(PERCENTAGES!AP202),
        IF(
            PERCENTAGES!AP202 &lt; 0.6,
            "NotKnown",
            "Known"
        ),
        PERCENTAGES!AP202
    )
)</f>
        <v>NotKnown</v>
      </c>
      <c r="AQ202" t="str">
        <f>IF(
    ISERROR(PERCENTAGES!AQ202),
    "",
    IF(
        ISNUMBER(PERCENTAGES!AQ202),
        IF(
            PERCENTAGES!AQ202 &lt; 0.6,
            "NotKnown",
            "Known"
        ),
        PERCENTAGES!AQ202
    )
)</f>
        <v/>
      </c>
      <c r="AR202" t="str">
        <f>IF(
    ISERROR(PERCENTAGES!AR202),
    "",
    IF(
        ISNUMBER(PERCENTAGES!AR202),
        IF(
            PERCENTAGES!AR202 &lt; 0.6,
            "NotKnown",
            "Known"
        ),
        PERCENTAGES!AR202
    )
)</f>
        <v>Known</v>
      </c>
      <c r="AS202" t="str">
        <f>IF(
    ISERROR(PERCENTAGES!AS202),
    "",
    IF(
        ISNUMBER(PERCENTAGES!AS202),
        IF(
            PERCENTAGES!AS202 &lt; 0.6,
            "NotKnown",
            "Known"
        ),
        PERCENTAGES!AS202
    )
)</f>
        <v>Known</v>
      </c>
      <c r="AT202" t="str">
        <f>IF(
    ISERROR(PERCENTAGES!AT202),
    "",
    IF(
        ISNUMBER(PERCENTAGES!AT202),
        IF(
            PERCENTAGES!AT202 &lt; 0.6,
            "NotKnown",
            "Known"
        ),
        PERCENTAGES!AT202
    )
)</f>
        <v>NotKnown</v>
      </c>
    </row>
    <row r="203">
      <c r="A203" s="1" t="str">
        <f>IF(
    ISERROR(PERCENTAGES!A203),
    "",
    IF(
        ISNUMBER(PERCENTAGES!A203),
        IF(
            PERCENTAGES!A203 &lt; 0.6,
            "NotKnown",
            "Known"
        ),
        PERCENTAGES!A203
    )
)</f>
        <v>11B-5</v>
      </c>
      <c r="B203" t="str">
        <f>IF(
    ISERROR(PERCENTAGES!B203),
    "",
    IF(
        ISNUMBER(PERCENTAGES!B203),
        IF(
            PERCENTAGES!B203 &lt; 0.6,
            "NotKnown",
            "Known"
        ),
        PERCENTAGES!B203
    )
)</f>
        <v/>
      </c>
      <c r="C203" t="str">
        <f>IF(
    ISERROR(PERCENTAGES!C203),
    "",
    IF(
        ISNUMBER(PERCENTAGES!C203),
        IF(
            PERCENTAGES!C203 &lt; 0.6,
            "NotKnown",
            "Known"
        ),
        PERCENTAGES!C203
    )
)</f>
        <v>NotKnown</v>
      </c>
      <c r="D203" t="str">
        <f>IF(
    ISERROR(PERCENTAGES!D203),
    "",
    IF(
        ISNUMBER(PERCENTAGES!D203),
        IF(
            PERCENTAGES!D203 &lt; 0.6,
            "NotKnown",
            "Known"
        ),
        PERCENTAGES!D203
    )
)</f>
        <v>NotKnown</v>
      </c>
      <c r="E203" t="str">
        <f>IF(
    ISERROR(PERCENTAGES!E203),
    "",
    IF(
        ISNUMBER(PERCENTAGES!E203),
        IF(
            PERCENTAGES!E203 &lt; 0.6,
            "NotKnown",
            "Known"
        ),
        PERCENTAGES!E203
    )
)</f>
        <v>NotKnown</v>
      </c>
      <c r="F203" t="str">
        <f>IF(
    ISERROR(PERCENTAGES!F203),
    "",
    IF(
        ISNUMBER(PERCENTAGES!F203),
        IF(
            PERCENTAGES!F203 &lt; 0.6,
            "NotKnown",
            "Known"
        ),
        PERCENTAGES!F203
    )
)</f>
        <v>Known</v>
      </c>
      <c r="G203" t="str">
        <f>IF(
    ISERROR(PERCENTAGES!G203),
    "",
    IF(
        ISNUMBER(PERCENTAGES!G203),
        IF(
            PERCENTAGES!G203 &lt; 0.6,
            "NotKnown",
            "Known"
        ),
        PERCENTAGES!G203
    )
)</f>
        <v>NotKnown</v>
      </c>
      <c r="H203" t="str">
        <f>IF(
    ISERROR(PERCENTAGES!H203),
    "",
    IF(
        ISNUMBER(PERCENTAGES!H203),
        IF(
            PERCENTAGES!H203 &lt; 0.6,
            "NotKnown",
            "Known"
        ),
        PERCENTAGES!H203
    )
)</f>
        <v>NotKnown</v>
      </c>
      <c r="I203" t="str">
        <f>IF(
    ISERROR(PERCENTAGES!I203),
    "",
    IF(
        ISNUMBER(PERCENTAGES!I203),
        IF(
            PERCENTAGES!I203 &lt; 0.6,
            "NotKnown",
            "Known"
        ),
        PERCENTAGES!I203
    )
)</f>
        <v>Known</v>
      </c>
      <c r="J203" t="str">
        <f>IF(
    ISERROR(PERCENTAGES!J203),
    "",
    IF(
        ISNUMBER(PERCENTAGES!J203),
        IF(
            PERCENTAGES!J203 &lt; 0.6,
            "NotKnown",
            "Known"
        ),
        PERCENTAGES!J203
    )
)</f>
        <v>NotKnown</v>
      </c>
      <c r="K203" t="str">
        <f>IF(
    ISERROR(PERCENTAGES!K203),
    "",
    IF(
        ISNUMBER(PERCENTAGES!K203),
        IF(
            PERCENTAGES!K203 &lt; 0.6,
            "NotKnown",
            "Known"
        ),
        PERCENTAGES!K203
    )
)</f>
        <v>NotKnown</v>
      </c>
      <c r="L203" t="str">
        <f>IF(
    ISERROR(PERCENTAGES!L203),
    "",
    IF(
        ISNUMBER(PERCENTAGES!L203),
        IF(
            PERCENTAGES!L203 &lt; 0.6,
            "NotKnown",
            "Known"
        ),
        PERCENTAGES!L203
    )
)</f>
        <v>Known</v>
      </c>
      <c r="M203" t="str">
        <f>IF(
    ISERROR(PERCENTAGES!M203),
    "",
    IF(
        ISNUMBER(PERCENTAGES!M203),
        IF(
            PERCENTAGES!M203 &lt; 0.6,
            "NotKnown",
            "Known"
        ),
        PERCENTAGES!M203
    )
)</f>
        <v>NotKnown</v>
      </c>
      <c r="N203" t="str">
        <f>IF(
    ISERROR(PERCENTAGES!N203),
    "",
    IF(
        ISNUMBER(PERCENTAGES!N203),
        IF(
            PERCENTAGES!N203 &lt; 0.6,
            "NotKnown",
            "Known"
        ),
        PERCENTAGES!N203
    )
)</f>
        <v>Known</v>
      </c>
      <c r="O203" t="str">
        <f>IF(
    ISERROR(PERCENTAGES!O203),
    "",
    IF(
        ISNUMBER(PERCENTAGES!O203),
        IF(
            PERCENTAGES!O203 &lt; 0.6,
            "NotKnown",
            "Known"
        ),
        PERCENTAGES!O203
    )
)</f>
        <v>NotKnown</v>
      </c>
      <c r="P203" t="str">
        <f>IF(
    ISERROR(PERCENTAGES!P203),
    "",
    IF(
        ISNUMBER(PERCENTAGES!P203),
        IF(
            PERCENTAGES!P203 &lt; 0.6,
            "NotKnown",
            "Known"
        ),
        PERCENTAGES!P203
    )
)</f>
        <v/>
      </c>
      <c r="Q203" t="str">
        <f>IF(
    ISERROR(PERCENTAGES!Q203),
    "",
    IF(
        ISNUMBER(PERCENTAGES!Q203),
        IF(
            PERCENTAGES!Q203 &lt; 0.6,
            "NotKnown",
            "Known"
        ),
        PERCENTAGES!Q203
    )
)</f>
        <v/>
      </c>
      <c r="R203" t="str">
        <f>IF(
    ISERROR(PERCENTAGES!R203),
    "",
    IF(
        ISNUMBER(PERCENTAGES!R203),
        IF(
            PERCENTAGES!R203 &lt; 0.6,
            "NotKnown",
            "Known"
        ),
        PERCENTAGES!R203
    )
)</f>
        <v>NotKnown</v>
      </c>
      <c r="S203" t="str">
        <f>IF(
    ISERROR(PERCENTAGES!S203),
    "",
    IF(
        ISNUMBER(PERCENTAGES!S203),
        IF(
            PERCENTAGES!S203 &lt; 0.6,
            "NotKnown",
            "Known"
        ),
        PERCENTAGES!S203
    )
)</f>
        <v>NotKnown</v>
      </c>
      <c r="T203" t="str">
        <f>IF(
    ISERROR(PERCENTAGES!T203),
    "",
    IF(
        ISNUMBER(PERCENTAGES!T203),
        IF(
            PERCENTAGES!T203 &lt; 0.6,
            "NotKnown",
            "Known"
        ),
        PERCENTAGES!T203
    )
)</f>
        <v>NotKnown</v>
      </c>
      <c r="U203" t="str">
        <f>IF(
    ISERROR(PERCENTAGES!U203),
    "",
    IF(
        ISNUMBER(PERCENTAGES!U203),
        IF(
            PERCENTAGES!U203 &lt; 0.6,
            "NotKnown",
            "Known"
        ),
        PERCENTAGES!U203
    )
)</f>
        <v>NotKnown</v>
      </c>
      <c r="V203" t="str">
        <f>IF(
    ISERROR(PERCENTAGES!V203),
    "",
    IF(
        ISNUMBER(PERCENTAGES!V203),
        IF(
            PERCENTAGES!V203 &lt; 0.6,
            "NotKnown",
            "Known"
        ),
        PERCENTAGES!V203
    )
)</f>
        <v>NotKnown</v>
      </c>
      <c r="W203" t="str">
        <f>IF(
    ISERROR(PERCENTAGES!W203),
    "",
    IF(
        ISNUMBER(PERCENTAGES!W203),
        IF(
            PERCENTAGES!W203 &lt; 0.6,
            "NotKnown",
            "Known"
        ),
        PERCENTAGES!W203
    )
)</f>
        <v>NotKnown</v>
      </c>
      <c r="X203" t="str">
        <f>IF(
    ISERROR(PERCENTAGES!X203),
    "",
    IF(
        ISNUMBER(PERCENTAGES!X203),
        IF(
            PERCENTAGES!X203 &lt; 0.6,
            "NotKnown",
            "Known"
        ),
        PERCENTAGES!X203
    )
)</f>
        <v>NotKnown</v>
      </c>
      <c r="Y203" t="str">
        <f>IF(
    ISERROR(PERCENTAGES!Y203),
    "",
    IF(
        ISNUMBER(PERCENTAGES!Y203),
        IF(
            PERCENTAGES!Y203 &lt; 0.6,
            "NotKnown",
            "Known"
        ),
        PERCENTAGES!Y203
    )
)</f>
        <v>NotKnown</v>
      </c>
      <c r="Z203" t="str">
        <f>IF(
    ISERROR(PERCENTAGES!Z203),
    "",
    IF(
        ISNUMBER(PERCENTAGES!Z203),
        IF(
            PERCENTAGES!Z203 &lt; 0.6,
            "NotKnown",
            "Known"
        ),
        PERCENTAGES!Z203
    )
)</f>
        <v>NotKnown</v>
      </c>
      <c r="AA203" t="str">
        <f>IF(
    ISERROR(PERCENTAGES!AA203),
    "",
    IF(
        ISNUMBER(PERCENTAGES!AA203),
        IF(
            PERCENTAGES!AA203 &lt; 0.6,
            "NotKnown",
            "Known"
        ),
        PERCENTAGES!AA203
    )
)</f>
        <v>NotKnown</v>
      </c>
      <c r="AB203" t="str">
        <f>IF(
    ISERROR(PERCENTAGES!AB203),
    "",
    IF(
        ISNUMBER(PERCENTAGES!AB203),
        IF(
            PERCENTAGES!AB203 &lt; 0.6,
            "NotKnown",
            "Known"
        ),
        PERCENTAGES!AB203
    )
)</f>
        <v>NotKnown</v>
      </c>
      <c r="AC203" t="str">
        <f>IF(
    ISERROR(PERCENTAGES!AC203),
    "",
    IF(
        ISNUMBER(PERCENTAGES!AC203),
        IF(
            PERCENTAGES!AC203 &lt; 0.6,
            "NotKnown",
            "Known"
        ),
        PERCENTAGES!AC203
    )
)</f>
        <v>NotKnown</v>
      </c>
      <c r="AD203" t="str">
        <f>IF(
    ISERROR(PERCENTAGES!AD203),
    "",
    IF(
        ISNUMBER(PERCENTAGES!AD203),
        IF(
            PERCENTAGES!AD203 &lt; 0.6,
            "NotKnown",
            "Known"
        ),
        PERCENTAGES!AD203
    )
)</f>
        <v/>
      </c>
      <c r="AE203" t="str">
        <f>IF(
    ISERROR(PERCENTAGES!AE203),
    "",
    IF(
        ISNUMBER(PERCENTAGES!AE203),
        IF(
            PERCENTAGES!AE203 &lt; 0.6,
            "NotKnown",
            "Known"
        ),
        PERCENTAGES!AE203
    )
)</f>
        <v/>
      </c>
      <c r="AF203" t="str">
        <f>IF(
    ISERROR(PERCENTAGES!AF203),
    "",
    IF(
        ISNUMBER(PERCENTAGES!AF203),
        IF(
            PERCENTAGES!AF203 &lt; 0.6,
            "NotKnown",
            "Known"
        ),
        PERCENTAGES!AF203
    )
)</f>
        <v>Known</v>
      </c>
      <c r="AG203" t="str">
        <f>IF(
    ISERROR(PERCENTAGES!AG203),
    "",
    IF(
        ISNUMBER(PERCENTAGES!AG203),
        IF(
            PERCENTAGES!AG203 &lt; 0.6,
            "NotKnown",
            "Known"
        ),
        PERCENTAGES!AG203
    )
)</f>
        <v>NotKnown</v>
      </c>
      <c r="AH203" t="str">
        <f>IF(
    ISERROR(PERCENTAGES!AH203),
    "",
    IF(
        ISNUMBER(PERCENTAGES!AH203),
        IF(
            PERCENTAGES!AH203 &lt; 0.6,
            "NotKnown",
            "Known"
        ),
        PERCENTAGES!AH203
    )
)</f>
        <v>NotKnown</v>
      </c>
      <c r="AI203" t="str">
        <f>IF(
    ISERROR(PERCENTAGES!AI203),
    "",
    IF(
        ISNUMBER(PERCENTAGES!AI203),
        IF(
            PERCENTAGES!AI203 &lt; 0.6,
            "NotKnown",
            "Known"
        ),
        PERCENTAGES!AI203
    )
)</f>
        <v>NotKnown</v>
      </c>
      <c r="AJ203" t="str">
        <f>IF(
    ISERROR(PERCENTAGES!AJ203),
    "",
    IF(
        ISNUMBER(PERCENTAGES!AJ203),
        IF(
            PERCENTAGES!AJ203 &lt; 0.6,
            "NotKnown",
            "Known"
        ),
        PERCENTAGES!AJ203
    )
)</f>
        <v/>
      </c>
      <c r="AK203" t="str">
        <f>IF(
    ISERROR(PERCENTAGES!AK203),
    "",
    IF(
        ISNUMBER(PERCENTAGES!AK203),
        IF(
            PERCENTAGES!AK203 &lt; 0.6,
            "NotKnown",
            "Known"
        ),
        PERCENTAGES!AK203
    )
)</f>
        <v>NotKnown</v>
      </c>
      <c r="AL203" t="str">
        <f>IF(
    ISERROR(PERCENTAGES!AL203),
    "",
    IF(
        ISNUMBER(PERCENTAGES!AL203),
        IF(
            PERCENTAGES!AL203 &lt; 0.6,
            "NotKnown",
            "Known"
        ),
        PERCENTAGES!AL203
    )
)</f>
        <v>Known</v>
      </c>
      <c r="AM203" t="str">
        <f>IF(
    ISERROR(PERCENTAGES!AM203),
    "",
    IF(
        ISNUMBER(PERCENTAGES!AM203),
        IF(
            PERCENTAGES!AM203 &lt; 0.6,
            "NotKnown",
            "Known"
        ),
        PERCENTAGES!AM203
    )
)</f>
        <v/>
      </c>
      <c r="AN203" t="str">
        <f>IF(
    ISERROR(PERCENTAGES!AN203),
    "",
    IF(
        ISNUMBER(PERCENTAGES!AN203),
        IF(
            PERCENTAGES!AN203 &lt; 0.6,
            "NotKnown",
            "Known"
        ),
        PERCENTAGES!AN203
    )
)</f>
        <v/>
      </c>
      <c r="AO203" t="str">
        <f>IF(
    ISERROR(PERCENTAGES!AO203),
    "",
    IF(
        ISNUMBER(PERCENTAGES!AO203),
        IF(
            PERCENTAGES!AO203 &lt; 0.6,
            "NotKnown",
            "Known"
        ),
        PERCENTAGES!AO203
    )
)</f>
        <v/>
      </c>
      <c r="AP203" t="str">
        <f>IF(
    ISERROR(PERCENTAGES!AP203),
    "",
    IF(
        ISNUMBER(PERCENTAGES!AP203),
        IF(
            PERCENTAGES!AP203 &lt; 0.6,
            "NotKnown",
            "Known"
        ),
        PERCENTAGES!AP203
    )
)</f>
        <v>Known</v>
      </c>
      <c r="AQ203" t="str">
        <f>IF(
    ISERROR(PERCENTAGES!AQ203),
    "",
    IF(
        ISNUMBER(PERCENTAGES!AQ203),
        IF(
            PERCENTAGES!AQ203 &lt; 0.6,
            "NotKnown",
            "Known"
        ),
        PERCENTAGES!AQ203
    )
)</f>
        <v/>
      </c>
      <c r="AR203" t="str">
        <f>IF(
    ISERROR(PERCENTAGES!AR203),
    "",
    IF(
        ISNUMBER(PERCENTAGES!AR203),
        IF(
            PERCENTAGES!AR203 &lt; 0.6,
            "NotKnown",
            "Known"
        ),
        PERCENTAGES!AR203
    )
)</f>
        <v>NotKnown</v>
      </c>
      <c r="AS203" t="str">
        <f>IF(
    ISERROR(PERCENTAGES!AS203),
    "",
    IF(
        ISNUMBER(PERCENTAGES!AS203),
        IF(
            PERCENTAGES!AS203 &lt; 0.6,
            "NotKnown",
            "Known"
        ),
        PERCENTAGES!AS203
    )
)</f>
        <v>Known</v>
      </c>
      <c r="AT203" t="str">
        <f>IF(
    ISERROR(PERCENTAGES!AT203),
    "",
    IF(
        ISNUMBER(PERCENTAGES!AT203),
        IF(
            PERCENTAGES!AT203 &lt; 0.6,
            "NotKnown",
            "Known"
        ),
        PERCENTAGES!AT203
    )
)</f>
        <v>Known</v>
      </c>
    </row>
    <row r="204">
      <c r="A204" s="1" t="str">
        <f>IF(
    ISERROR(PERCENTAGES!A204),
    "",
    IF(
        ISNUMBER(PERCENTAGES!A204),
        IF(
            PERCENTAGES!A204 &lt; 0.6,
            "NotKnown",
            "Known"
        ),
        PERCENTAGES!A204
    )
)</f>
        <v>11B-6</v>
      </c>
      <c r="B204" t="str">
        <f>IF(
    ISERROR(PERCENTAGES!B204),
    "",
    IF(
        ISNUMBER(PERCENTAGES!B204),
        IF(
            PERCENTAGES!B204 &lt; 0.6,
            "NotKnown",
            "Known"
        ),
        PERCENTAGES!B204
    )
)</f>
        <v/>
      </c>
      <c r="C204" t="str">
        <f>IF(
    ISERROR(PERCENTAGES!C204),
    "",
    IF(
        ISNUMBER(PERCENTAGES!C204),
        IF(
            PERCENTAGES!C204 &lt; 0.6,
            "NotKnown",
            "Known"
        ),
        PERCENTAGES!C204
    )
)</f>
        <v>Known</v>
      </c>
      <c r="D204" t="str">
        <f>IF(
    ISERROR(PERCENTAGES!D204),
    "",
    IF(
        ISNUMBER(PERCENTAGES!D204),
        IF(
            PERCENTAGES!D204 &lt; 0.6,
            "NotKnown",
            "Known"
        ),
        PERCENTAGES!D204
    )
)</f>
        <v>NotKnown</v>
      </c>
      <c r="E204" t="str">
        <f>IF(
    ISERROR(PERCENTAGES!E204),
    "",
    IF(
        ISNUMBER(PERCENTAGES!E204),
        IF(
            PERCENTAGES!E204 &lt; 0.6,
            "NotKnown",
            "Known"
        ),
        PERCENTAGES!E204
    )
)</f>
        <v>Known</v>
      </c>
      <c r="F204" t="str">
        <f>IF(
    ISERROR(PERCENTAGES!F204),
    "",
    IF(
        ISNUMBER(PERCENTAGES!F204),
        IF(
            PERCENTAGES!F204 &lt; 0.6,
            "NotKnown",
            "Known"
        ),
        PERCENTAGES!F204
    )
)</f>
        <v>Known</v>
      </c>
      <c r="G204" t="str">
        <f>IF(
    ISERROR(PERCENTAGES!G204),
    "",
    IF(
        ISNUMBER(PERCENTAGES!G204),
        IF(
            PERCENTAGES!G204 &lt; 0.6,
            "NotKnown",
            "Known"
        ),
        PERCENTAGES!G204
    )
)</f>
        <v>NotKnown</v>
      </c>
      <c r="H204" t="str">
        <f>IF(
    ISERROR(PERCENTAGES!H204),
    "",
    IF(
        ISNUMBER(PERCENTAGES!H204),
        IF(
            PERCENTAGES!H204 &lt; 0.6,
            "NotKnown",
            "Known"
        ),
        PERCENTAGES!H204
    )
)</f>
        <v>Known</v>
      </c>
      <c r="I204" t="str">
        <f>IF(
    ISERROR(PERCENTAGES!I204),
    "",
    IF(
        ISNUMBER(PERCENTAGES!I204),
        IF(
            PERCENTAGES!I204 &lt; 0.6,
            "NotKnown",
            "Known"
        ),
        PERCENTAGES!I204
    )
)</f>
        <v>Known</v>
      </c>
      <c r="J204" t="str">
        <f>IF(
    ISERROR(PERCENTAGES!J204),
    "",
    IF(
        ISNUMBER(PERCENTAGES!J204),
        IF(
            PERCENTAGES!J204 &lt; 0.6,
            "NotKnown",
            "Known"
        ),
        PERCENTAGES!J204
    )
)</f>
        <v>Known</v>
      </c>
      <c r="K204" t="str">
        <f>IF(
    ISERROR(PERCENTAGES!K204),
    "",
    IF(
        ISNUMBER(PERCENTAGES!K204),
        IF(
            PERCENTAGES!K204 &lt; 0.6,
            "NotKnown",
            "Known"
        ),
        PERCENTAGES!K204
    )
)</f>
        <v>Known</v>
      </c>
      <c r="L204" t="str">
        <f>IF(
    ISERROR(PERCENTAGES!L204),
    "",
    IF(
        ISNUMBER(PERCENTAGES!L204),
        IF(
            PERCENTAGES!L204 &lt; 0.6,
            "NotKnown",
            "Known"
        ),
        PERCENTAGES!L204
    )
)</f>
        <v>Known</v>
      </c>
      <c r="M204" t="str">
        <f>IF(
    ISERROR(PERCENTAGES!M204),
    "",
    IF(
        ISNUMBER(PERCENTAGES!M204),
        IF(
            PERCENTAGES!M204 &lt; 0.6,
            "NotKnown",
            "Known"
        ),
        PERCENTAGES!M204
    )
)</f>
        <v>NotKnown</v>
      </c>
      <c r="N204" t="str">
        <f>IF(
    ISERROR(PERCENTAGES!N204),
    "",
    IF(
        ISNUMBER(PERCENTAGES!N204),
        IF(
            PERCENTAGES!N204 &lt; 0.6,
            "NotKnown",
            "Known"
        ),
        PERCENTAGES!N204
    )
)</f>
        <v>Known</v>
      </c>
      <c r="O204" t="str">
        <f>IF(
    ISERROR(PERCENTAGES!O204),
    "",
    IF(
        ISNUMBER(PERCENTAGES!O204),
        IF(
            PERCENTAGES!O204 &lt; 0.6,
            "NotKnown",
            "Known"
        ),
        PERCENTAGES!O204
    )
)</f>
        <v>Known</v>
      </c>
      <c r="P204" t="str">
        <f>IF(
    ISERROR(PERCENTAGES!P204),
    "",
    IF(
        ISNUMBER(PERCENTAGES!P204),
        IF(
            PERCENTAGES!P204 &lt; 0.6,
            "NotKnown",
            "Known"
        ),
        PERCENTAGES!P204
    )
)</f>
        <v/>
      </c>
      <c r="Q204" t="str">
        <f>IF(
    ISERROR(PERCENTAGES!Q204),
    "",
    IF(
        ISNUMBER(PERCENTAGES!Q204),
        IF(
            PERCENTAGES!Q204 &lt; 0.6,
            "NotKnown",
            "Known"
        ),
        PERCENTAGES!Q204
    )
)</f>
        <v/>
      </c>
      <c r="R204" t="str">
        <f>IF(
    ISERROR(PERCENTAGES!R204),
    "",
    IF(
        ISNUMBER(PERCENTAGES!R204),
        IF(
            PERCENTAGES!R204 &lt; 0.6,
            "NotKnown",
            "Known"
        ),
        PERCENTAGES!R204
    )
)</f>
        <v>Known</v>
      </c>
      <c r="S204" t="str">
        <f>IF(
    ISERROR(PERCENTAGES!S204),
    "",
    IF(
        ISNUMBER(PERCENTAGES!S204),
        IF(
            PERCENTAGES!S204 &lt; 0.6,
            "NotKnown",
            "Known"
        ),
        PERCENTAGES!S204
    )
)</f>
        <v>Known</v>
      </c>
      <c r="T204" t="str">
        <f>IF(
    ISERROR(PERCENTAGES!T204),
    "",
    IF(
        ISNUMBER(PERCENTAGES!T204),
        IF(
            PERCENTAGES!T204 &lt; 0.6,
            "NotKnown",
            "Known"
        ),
        PERCENTAGES!T204
    )
)</f>
        <v>NotKnown</v>
      </c>
      <c r="U204" t="str">
        <f>IF(
    ISERROR(PERCENTAGES!U204),
    "",
    IF(
        ISNUMBER(PERCENTAGES!U204),
        IF(
            PERCENTAGES!U204 &lt; 0.6,
            "NotKnown",
            "Known"
        ),
        PERCENTAGES!U204
    )
)</f>
        <v>Known</v>
      </c>
      <c r="V204" t="str">
        <f>IF(
    ISERROR(PERCENTAGES!V204),
    "",
    IF(
        ISNUMBER(PERCENTAGES!V204),
        IF(
            PERCENTAGES!V204 &lt; 0.6,
            "NotKnown",
            "Known"
        ),
        PERCENTAGES!V204
    )
)</f>
        <v>Known</v>
      </c>
      <c r="W204" t="str">
        <f>IF(
    ISERROR(PERCENTAGES!W204),
    "",
    IF(
        ISNUMBER(PERCENTAGES!W204),
        IF(
            PERCENTAGES!W204 &lt; 0.6,
            "NotKnown",
            "Known"
        ),
        PERCENTAGES!W204
    )
)</f>
        <v>Known</v>
      </c>
      <c r="X204" t="str">
        <f>IF(
    ISERROR(PERCENTAGES!X204),
    "",
    IF(
        ISNUMBER(PERCENTAGES!X204),
        IF(
            PERCENTAGES!X204 &lt; 0.6,
            "NotKnown",
            "Known"
        ),
        PERCENTAGES!X204
    )
)</f>
        <v>Known</v>
      </c>
      <c r="Y204" t="str">
        <f>IF(
    ISERROR(PERCENTAGES!Y204),
    "",
    IF(
        ISNUMBER(PERCENTAGES!Y204),
        IF(
            PERCENTAGES!Y204 &lt; 0.6,
            "NotKnown",
            "Known"
        ),
        PERCENTAGES!Y204
    )
)</f>
        <v>NotKnown</v>
      </c>
      <c r="Z204" t="str">
        <f>IF(
    ISERROR(PERCENTAGES!Z204),
    "",
    IF(
        ISNUMBER(PERCENTAGES!Z204),
        IF(
            PERCENTAGES!Z204 &lt; 0.6,
            "NotKnown",
            "Known"
        ),
        PERCENTAGES!Z204
    )
)</f>
        <v>NotKnown</v>
      </c>
      <c r="AA204" t="str">
        <f>IF(
    ISERROR(PERCENTAGES!AA204),
    "",
    IF(
        ISNUMBER(PERCENTAGES!AA204),
        IF(
            PERCENTAGES!AA204 &lt; 0.6,
            "NotKnown",
            "Known"
        ),
        PERCENTAGES!AA204
    )
)</f>
        <v>Known</v>
      </c>
      <c r="AB204" t="str">
        <f>IF(
    ISERROR(PERCENTAGES!AB204),
    "",
    IF(
        ISNUMBER(PERCENTAGES!AB204),
        IF(
            PERCENTAGES!AB204 &lt; 0.6,
            "NotKnown",
            "Known"
        ),
        PERCENTAGES!AB204
    )
)</f>
        <v>Known</v>
      </c>
      <c r="AC204" t="str">
        <f>IF(
    ISERROR(PERCENTAGES!AC204),
    "",
    IF(
        ISNUMBER(PERCENTAGES!AC204),
        IF(
            PERCENTAGES!AC204 &lt; 0.6,
            "NotKnown",
            "Known"
        ),
        PERCENTAGES!AC204
    )
)</f>
        <v>Known</v>
      </c>
      <c r="AD204" t="str">
        <f>IF(
    ISERROR(PERCENTAGES!AD204),
    "",
    IF(
        ISNUMBER(PERCENTAGES!AD204),
        IF(
            PERCENTAGES!AD204 &lt; 0.6,
            "NotKnown",
            "Known"
        ),
        PERCENTAGES!AD204
    )
)</f>
        <v/>
      </c>
      <c r="AE204" t="str">
        <f>IF(
    ISERROR(PERCENTAGES!AE204),
    "",
    IF(
        ISNUMBER(PERCENTAGES!AE204),
        IF(
            PERCENTAGES!AE204 &lt; 0.6,
            "NotKnown",
            "Known"
        ),
        PERCENTAGES!AE204
    )
)</f>
        <v/>
      </c>
      <c r="AF204" t="str">
        <f>IF(
    ISERROR(PERCENTAGES!AF204),
    "",
    IF(
        ISNUMBER(PERCENTAGES!AF204),
        IF(
            PERCENTAGES!AF204 &lt; 0.6,
            "NotKnown",
            "Known"
        ),
        PERCENTAGES!AF204
    )
)</f>
        <v>Known</v>
      </c>
      <c r="AG204" t="str">
        <f>IF(
    ISERROR(PERCENTAGES!AG204),
    "",
    IF(
        ISNUMBER(PERCENTAGES!AG204),
        IF(
            PERCENTAGES!AG204 &lt; 0.6,
            "NotKnown",
            "Known"
        ),
        PERCENTAGES!AG204
    )
)</f>
        <v>Known</v>
      </c>
      <c r="AH204" t="str">
        <f>IF(
    ISERROR(PERCENTAGES!AH204),
    "",
    IF(
        ISNUMBER(PERCENTAGES!AH204),
        IF(
            PERCENTAGES!AH204 &lt; 0.6,
            "NotKnown",
            "Known"
        ),
        PERCENTAGES!AH204
    )
)</f>
        <v>NotKnown</v>
      </c>
      <c r="AI204" t="str">
        <f>IF(
    ISERROR(PERCENTAGES!AI204),
    "",
    IF(
        ISNUMBER(PERCENTAGES!AI204),
        IF(
            PERCENTAGES!AI204 &lt; 0.6,
            "NotKnown",
            "Known"
        ),
        PERCENTAGES!AI204
    )
)</f>
        <v>NotKnown</v>
      </c>
      <c r="AJ204" t="str">
        <f>IF(
    ISERROR(PERCENTAGES!AJ204),
    "",
    IF(
        ISNUMBER(PERCENTAGES!AJ204),
        IF(
            PERCENTAGES!AJ204 &lt; 0.6,
            "NotKnown",
            "Known"
        ),
        PERCENTAGES!AJ204
    )
)</f>
        <v/>
      </c>
      <c r="AK204" t="str">
        <f>IF(
    ISERROR(PERCENTAGES!AK204),
    "",
    IF(
        ISNUMBER(PERCENTAGES!AK204),
        IF(
            PERCENTAGES!AK204 &lt; 0.6,
            "NotKnown",
            "Known"
        ),
        PERCENTAGES!AK204
    )
)</f>
        <v>Known</v>
      </c>
      <c r="AL204" t="str">
        <f>IF(
    ISERROR(PERCENTAGES!AL204),
    "",
    IF(
        ISNUMBER(PERCENTAGES!AL204),
        IF(
            PERCENTAGES!AL204 &lt; 0.6,
            "NotKnown",
            "Known"
        ),
        PERCENTAGES!AL204
    )
)</f>
        <v>Known</v>
      </c>
      <c r="AM204" t="str">
        <f>IF(
    ISERROR(PERCENTAGES!AM204),
    "",
    IF(
        ISNUMBER(PERCENTAGES!AM204),
        IF(
            PERCENTAGES!AM204 &lt; 0.6,
            "NotKnown",
            "Known"
        ),
        PERCENTAGES!AM204
    )
)</f>
        <v/>
      </c>
      <c r="AN204" t="str">
        <f>IF(
    ISERROR(PERCENTAGES!AN204),
    "",
    IF(
        ISNUMBER(PERCENTAGES!AN204),
        IF(
            PERCENTAGES!AN204 &lt; 0.6,
            "NotKnown",
            "Known"
        ),
        PERCENTAGES!AN204
    )
)</f>
        <v/>
      </c>
      <c r="AO204" t="str">
        <f>IF(
    ISERROR(PERCENTAGES!AO204),
    "",
    IF(
        ISNUMBER(PERCENTAGES!AO204),
        IF(
            PERCENTAGES!AO204 &lt; 0.6,
            "NotKnown",
            "Known"
        ),
        PERCENTAGES!AO204
    )
)</f>
        <v/>
      </c>
      <c r="AP204" t="str">
        <f>IF(
    ISERROR(PERCENTAGES!AP204),
    "",
    IF(
        ISNUMBER(PERCENTAGES!AP204),
        IF(
            PERCENTAGES!AP204 &lt; 0.6,
            "NotKnown",
            "Known"
        ),
        PERCENTAGES!AP204
    )
)</f>
        <v>NotKnown</v>
      </c>
      <c r="AQ204" t="str">
        <f>IF(
    ISERROR(PERCENTAGES!AQ204),
    "",
    IF(
        ISNUMBER(PERCENTAGES!AQ204),
        IF(
            PERCENTAGES!AQ204 &lt; 0.6,
            "NotKnown",
            "Known"
        ),
        PERCENTAGES!AQ204
    )
)</f>
        <v/>
      </c>
      <c r="AR204" t="str">
        <f>IF(
    ISERROR(PERCENTAGES!AR204),
    "",
    IF(
        ISNUMBER(PERCENTAGES!AR204),
        IF(
            PERCENTAGES!AR204 &lt; 0.6,
            "NotKnown",
            "Known"
        ),
        PERCENTAGES!AR204
    )
)</f>
        <v>Known</v>
      </c>
      <c r="AS204" t="str">
        <f>IF(
    ISERROR(PERCENTAGES!AS204),
    "",
    IF(
        ISNUMBER(PERCENTAGES!AS204),
        IF(
            PERCENTAGES!AS204 &lt; 0.6,
            "NotKnown",
            "Known"
        ),
        PERCENTAGES!AS204
    )
)</f>
        <v>Known</v>
      </c>
      <c r="AT204" t="str">
        <f>IF(
    ISERROR(PERCENTAGES!AT204),
    "",
    IF(
        ISNUMBER(PERCENTAGES!AT204),
        IF(
            PERCENTAGES!AT204 &lt; 0.6,
            "NotKnown",
            "Known"
        ),
        PERCENTAGES!AT204
    )
)</f>
        <v>Known</v>
      </c>
    </row>
    <row r="205">
      <c r="A205" s="1" t="str">
        <f>IF(
    ISERROR(PERCENTAGES!A205),
    "",
    IF(
        ISNUMBER(PERCENTAGES!A205),
        IF(
            PERCENTAGES!A205 &lt; 0.6,
            "NotKnown",
            "Known"
        ),
        PERCENTAGES!A205
    )
)</f>
        <v>11B-7</v>
      </c>
      <c r="B205" t="str">
        <f>IF(
    ISERROR(PERCENTAGES!B205),
    "",
    IF(
        ISNUMBER(PERCENTAGES!B205),
        IF(
            PERCENTAGES!B205 &lt; 0.6,
            "NotKnown",
            "Known"
        ),
        PERCENTAGES!B205
    )
)</f>
        <v/>
      </c>
      <c r="C205" t="str">
        <f>IF(
    ISERROR(PERCENTAGES!C205),
    "",
    IF(
        ISNUMBER(PERCENTAGES!C205),
        IF(
            PERCENTAGES!C205 &lt; 0.6,
            "NotKnown",
            "Known"
        ),
        PERCENTAGES!C205
    )
)</f>
        <v>Known</v>
      </c>
      <c r="D205" t="str">
        <f>IF(
    ISERROR(PERCENTAGES!D205),
    "",
    IF(
        ISNUMBER(PERCENTAGES!D205),
        IF(
            PERCENTAGES!D205 &lt; 0.6,
            "NotKnown",
            "Known"
        ),
        PERCENTAGES!D205
    )
)</f>
        <v>Known</v>
      </c>
      <c r="E205" t="str">
        <f>IF(
    ISERROR(PERCENTAGES!E205),
    "",
    IF(
        ISNUMBER(PERCENTAGES!E205),
        IF(
            PERCENTAGES!E205 &lt; 0.6,
            "NotKnown",
            "Known"
        ),
        PERCENTAGES!E205
    )
)</f>
        <v>NotKnown</v>
      </c>
      <c r="F205" t="str">
        <f>IF(
    ISERROR(PERCENTAGES!F205),
    "",
    IF(
        ISNUMBER(PERCENTAGES!F205),
        IF(
            PERCENTAGES!F205 &lt; 0.6,
            "NotKnown",
            "Known"
        ),
        PERCENTAGES!F205
    )
)</f>
        <v>Known</v>
      </c>
      <c r="G205" t="str">
        <f>IF(
    ISERROR(PERCENTAGES!G205),
    "",
    IF(
        ISNUMBER(PERCENTAGES!G205),
        IF(
            PERCENTAGES!G205 &lt; 0.6,
            "NotKnown",
            "Known"
        ),
        PERCENTAGES!G205
    )
)</f>
        <v>Known</v>
      </c>
      <c r="H205" t="str">
        <f>IF(
    ISERROR(PERCENTAGES!H205),
    "",
    IF(
        ISNUMBER(PERCENTAGES!H205),
        IF(
            PERCENTAGES!H205 &lt; 0.6,
            "NotKnown",
            "Known"
        ),
        PERCENTAGES!H205
    )
)</f>
        <v>Known</v>
      </c>
      <c r="I205" t="str">
        <f>IF(
    ISERROR(PERCENTAGES!I205),
    "",
    IF(
        ISNUMBER(PERCENTAGES!I205),
        IF(
            PERCENTAGES!I205 &lt; 0.6,
            "NotKnown",
            "Known"
        ),
        PERCENTAGES!I205
    )
)</f>
        <v>Known</v>
      </c>
      <c r="J205" t="str">
        <f>IF(
    ISERROR(PERCENTAGES!J205),
    "",
    IF(
        ISNUMBER(PERCENTAGES!J205),
        IF(
            PERCENTAGES!J205 &lt; 0.6,
            "NotKnown",
            "Known"
        ),
        PERCENTAGES!J205
    )
)</f>
        <v>Known</v>
      </c>
      <c r="K205" t="str">
        <f>IF(
    ISERROR(PERCENTAGES!K205),
    "",
    IF(
        ISNUMBER(PERCENTAGES!K205),
        IF(
            PERCENTAGES!K205 &lt; 0.6,
            "NotKnown",
            "Known"
        ),
        PERCENTAGES!K205
    )
)</f>
        <v>Known</v>
      </c>
      <c r="L205" t="str">
        <f>IF(
    ISERROR(PERCENTAGES!L205),
    "",
    IF(
        ISNUMBER(PERCENTAGES!L205),
        IF(
            PERCENTAGES!L205 &lt; 0.6,
            "NotKnown",
            "Known"
        ),
        PERCENTAGES!L205
    )
)</f>
        <v>Known</v>
      </c>
      <c r="M205" t="str">
        <f>IF(
    ISERROR(PERCENTAGES!M205),
    "",
    IF(
        ISNUMBER(PERCENTAGES!M205),
        IF(
            PERCENTAGES!M205 &lt; 0.6,
            "NotKnown",
            "Known"
        ),
        PERCENTAGES!M205
    )
)</f>
        <v>Known</v>
      </c>
      <c r="N205" t="str">
        <f>IF(
    ISERROR(PERCENTAGES!N205),
    "",
    IF(
        ISNUMBER(PERCENTAGES!N205),
        IF(
            PERCENTAGES!N205 &lt; 0.6,
            "NotKnown",
            "Known"
        ),
        PERCENTAGES!N205
    )
)</f>
        <v>NotKnown</v>
      </c>
      <c r="O205" t="str">
        <f>IF(
    ISERROR(PERCENTAGES!O205),
    "",
    IF(
        ISNUMBER(PERCENTAGES!O205),
        IF(
            PERCENTAGES!O205 &lt; 0.6,
            "NotKnown",
            "Known"
        ),
        PERCENTAGES!O205
    )
)</f>
        <v>Known</v>
      </c>
      <c r="P205" t="str">
        <f>IF(
    ISERROR(PERCENTAGES!P205),
    "",
    IF(
        ISNUMBER(PERCENTAGES!P205),
        IF(
            PERCENTAGES!P205 &lt; 0.6,
            "NotKnown",
            "Known"
        ),
        PERCENTAGES!P205
    )
)</f>
        <v/>
      </c>
      <c r="Q205" t="str">
        <f>IF(
    ISERROR(PERCENTAGES!Q205),
    "",
    IF(
        ISNUMBER(PERCENTAGES!Q205),
        IF(
            PERCENTAGES!Q205 &lt; 0.6,
            "NotKnown",
            "Known"
        ),
        PERCENTAGES!Q205
    )
)</f>
        <v/>
      </c>
      <c r="R205" t="str">
        <f>IF(
    ISERROR(PERCENTAGES!R205),
    "",
    IF(
        ISNUMBER(PERCENTAGES!R205),
        IF(
            PERCENTAGES!R205 &lt; 0.6,
            "NotKnown",
            "Known"
        ),
        PERCENTAGES!R205
    )
)</f>
        <v>Known</v>
      </c>
      <c r="S205" t="str">
        <f>IF(
    ISERROR(PERCENTAGES!S205),
    "",
    IF(
        ISNUMBER(PERCENTAGES!S205),
        IF(
            PERCENTAGES!S205 &lt; 0.6,
            "NotKnown",
            "Known"
        ),
        PERCENTAGES!S205
    )
)</f>
        <v>Known</v>
      </c>
      <c r="T205" t="str">
        <f>IF(
    ISERROR(PERCENTAGES!T205),
    "",
    IF(
        ISNUMBER(PERCENTAGES!T205),
        IF(
            PERCENTAGES!T205 &lt; 0.6,
            "NotKnown",
            "Known"
        ),
        PERCENTAGES!T205
    )
)</f>
        <v>Known</v>
      </c>
      <c r="U205" t="str">
        <f>IF(
    ISERROR(PERCENTAGES!U205),
    "",
    IF(
        ISNUMBER(PERCENTAGES!U205),
        IF(
            PERCENTAGES!U205 &lt; 0.6,
            "NotKnown",
            "Known"
        ),
        PERCENTAGES!U205
    )
)</f>
        <v>Known</v>
      </c>
      <c r="V205" t="str">
        <f>IF(
    ISERROR(PERCENTAGES!V205),
    "",
    IF(
        ISNUMBER(PERCENTAGES!V205),
        IF(
            PERCENTAGES!V205 &lt; 0.6,
            "NotKnown",
            "Known"
        ),
        PERCENTAGES!V205
    )
)</f>
        <v>Known</v>
      </c>
      <c r="W205" t="str">
        <f>IF(
    ISERROR(PERCENTAGES!W205),
    "",
    IF(
        ISNUMBER(PERCENTAGES!W205),
        IF(
            PERCENTAGES!W205 &lt; 0.6,
            "NotKnown",
            "Known"
        ),
        PERCENTAGES!W205
    )
)</f>
        <v>Known</v>
      </c>
      <c r="X205" t="str">
        <f>IF(
    ISERROR(PERCENTAGES!X205),
    "",
    IF(
        ISNUMBER(PERCENTAGES!X205),
        IF(
            PERCENTAGES!X205 &lt; 0.6,
            "NotKnown",
            "Known"
        ),
        PERCENTAGES!X205
    )
)</f>
        <v>Known</v>
      </c>
      <c r="Y205" t="str">
        <f>IF(
    ISERROR(PERCENTAGES!Y205),
    "",
    IF(
        ISNUMBER(PERCENTAGES!Y205),
        IF(
            PERCENTAGES!Y205 &lt; 0.6,
            "NotKnown",
            "Known"
        ),
        PERCENTAGES!Y205
    )
)</f>
        <v>Known</v>
      </c>
      <c r="Z205" t="str">
        <f>IF(
    ISERROR(PERCENTAGES!Z205),
    "",
    IF(
        ISNUMBER(PERCENTAGES!Z205),
        IF(
            PERCENTAGES!Z205 &lt; 0.6,
            "NotKnown",
            "Known"
        ),
        PERCENTAGES!Z205
    )
)</f>
        <v>Known</v>
      </c>
      <c r="AA205" t="str">
        <f>IF(
    ISERROR(PERCENTAGES!AA205),
    "",
    IF(
        ISNUMBER(PERCENTAGES!AA205),
        IF(
            PERCENTAGES!AA205 &lt; 0.6,
            "NotKnown",
            "Known"
        ),
        PERCENTAGES!AA205
    )
)</f>
        <v>Known</v>
      </c>
      <c r="AB205" t="str">
        <f>IF(
    ISERROR(PERCENTAGES!AB205),
    "",
    IF(
        ISNUMBER(PERCENTAGES!AB205),
        IF(
            PERCENTAGES!AB205 &lt; 0.6,
            "NotKnown",
            "Known"
        ),
        PERCENTAGES!AB205
    )
)</f>
        <v>Known</v>
      </c>
      <c r="AC205" t="str">
        <f>IF(
    ISERROR(PERCENTAGES!AC205),
    "",
    IF(
        ISNUMBER(PERCENTAGES!AC205),
        IF(
            PERCENTAGES!AC205 &lt; 0.6,
            "NotKnown",
            "Known"
        ),
        PERCENTAGES!AC205
    )
)</f>
        <v>Known</v>
      </c>
      <c r="AD205" t="str">
        <f>IF(
    ISERROR(PERCENTAGES!AD205),
    "",
    IF(
        ISNUMBER(PERCENTAGES!AD205),
        IF(
            PERCENTAGES!AD205 &lt; 0.6,
            "NotKnown",
            "Known"
        ),
        PERCENTAGES!AD205
    )
)</f>
        <v/>
      </c>
      <c r="AE205" t="str">
        <f>IF(
    ISERROR(PERCENTAGES!AE205),
    "",
    IF(
        ISNUMBER(PERCENTAGES!AE205),
        IF(
            PERCENTAGES!AE205 &lt; 0.6,
            "NotKnown",
            "Known"
        ),
        PERCENTAGES!AE205
    )
)</f>
        <v/>
      </c>
      <c r="AF205" t="str">
        <f>IF(
    ISERROR(PERCENTAGES!AF205),
    "",
    IF(
        ISNUMBER(PERCENTAGES!AF205),
        IF(
            PERCENTAGES!AF205 &lt; 0.6,
            "NotKnown",
            "Known"
        ),
        PERCENTAGES!AF205
    )
)</f>
        <v>Known</v>
      </c>
      <c r="AG205" t="str">
        <f>IF(
    ISERROR(PERCENTAGES!AG205),
    "",
    IF(
        ISNUMBER(PERCENTAGES!AG205),
        IF(
            PERCENTAGES!AG205 &lt; 0.6,
            "NotKnown",
            "Known"
        ),
        PERCENTAGES!AG205
    )
)</f>
        <v>Known</v>
      </c>
      <c r="AH205" t="str">
        <f>IF(
    ISERROR(PERCENTAGES!AH205),
    "",
    IF(
        ISNUMBER(PERCENTAGES!AH205),
        IF(
            PERCENTAGES!AH205 &lt; 0.6,
            "NotKnown",
            "Known"
        ),
        PERCENTAGES!AH205
    )
)</f>
        <v>Known</v>
      </c>
      <c r="AI205" t="str">
        <f>IF(
    ISERROR(PERCENTAGES!AI205),
    "",
    IF(
        ISNUMBER(PERCENTAGES!AI205),
        IF(
            PERCENTAGES!AI205 &lt; 0.6,
            "NotKnown",
            "Known"
        ),
        PERCENTAGES!AI205
    )
)</f>
        <v>NotKnown</v>
      </c>
      <c r="AJ205" t="str">
        <f>IF(
    ISERROR(PERCENTAGES!AJ205),
    "",
    IF(
        ISNUMBER(PERCENTAGES!AJ205),
        IF(
            PERCENTAGES!AJ205 &lt; 0.6,
            "NotKnown",
            "Known"
        ),
        PERCENTAGES!AJ205
    )
)</f>
        <v/>
      </c>
      <c r="AK205" t="str">
        <f>IF(
    ISERROR(PERCENTAGES!AK205),
    "",
    IF(
        ISNUMBER(PERCENTAGES!AK205),
        IF(
            PERCENTAGES!AK205 &lt; 0.6,
            "NotKnown",
            "Known"
        ),
        PERCENTAGES!AK205
    )
)</f>
        <v>Known</v>
      </c>
      <c r="AL205" t="str">
        <f>IF(
    ISERROR(PERCENTAGES!AL205),
    "",
    IF(
        ISNUMBER(PERCENTAGES!AL205),
        IF(
            PERCENTAGES!AL205 &lt; 0.6,
            "NotKnown",
            "Known"
        ),
        PERCENTAGES!AL205
    )
)</f>
        <v>Known</v>
      </c>
      <c r="AM205" t="str">
        <f>IF(
    ISERROR(PERCENTAGES!AM205),
    "",
    IF(
        ISNUMBER(PERCENTAGES!AM205),
        IF(
            PERCENTAGES!AM205 &lt; 0.6,
            "NotKnown",
            "Known"
        ),
        PERCENTAGES!AM205
    )
)</f>
        <v/>
      </c>
      <c r="AN205" t="str">
        <f>IF(
    ISERROR(PERCENTAGES!AN205),
    "",
    IF(
        ISNUMBER(PERCENTAGES!AN205),
        IF(
            PERCENTAGES!AN205 &lt; 0.6,
            "NotKnown",
            "Known"
        ),
        PERCENTAGES!AN205
    )
)</f>
        <v/>
      </c>
      <c r="AO205" t="str">
        <f>IF(
    ISERROR(PERCENTAGES!AO205),
    "",
    IF(
        ISNUMBER(PERCENTAGES!AO205),
        IF(
            PERCENTAGES!AO205 &lt; 0.6,
            "NotKnown",
            "Known"
        ),
        PERCENTAGES!AO205
    )
)</f>
        <v/>
      </c>
      <c r="AP205" t="str">
        <f>IF(
    ISERROR(PERCENTAGES!AP205),
    "",
    IF(
        ISNUMBER(PERCENTAGES!AP205),
        IF(
            PERCENTAGES!AP205 &lt; 0.6,
            "NotKnown",
            "Known"
        ),
        PERCENTAGES!AP205
    )
)</f>
        <v>Known</v>
      </c>
      <c r="AQ205" t="str">
        <f>IF(
    ISERROR(PERCENTAGES!AQ205),
    "",
    IF(
        ISNUMBER(PERCENTAGES!AQ205),
        IF(
            PERCENTAGES!AQ205 &lt; 0.6,
            "NotKnown",
            "Known"
        ),
        PERCENTAGES!AQ205
    )
)</f>
        <v/>
      </c>
      <c r="AR205" t="str">
        <f>IF(
    ISERROR(PERCENTAGES!AR205),
    "",
    IF(
        ISNUMBER(PERCENTAGES!AR205),
        IF(
            PERCENTAGES!AR205 &lt; 0.6,
            "NotKnown",
            "Known"
        ),
        PERCENTAGES!AR205
    )
)</f>
        <v>Known</v>
      </c>
      <c r="AS205" t="str">
        <f>IF(
    ISERROR(PERCENTAGES!AS205),
    "",
    IF(
        ISNUMBER(PERCENTAGES!AS205),
        IF(
            PERCENTAGES!AS205 &lt; 0.6,
            "NotKnown",
            "Known"
        ),
        PERCENTAGES!AS205
    )
)</f>
        <v>Known</v>
      </c>
      <c r="AT205" t="str">
        <f>IF(
    ISERROR(PERCENTAGES!AT205),
    "",
    IF(
        ISNUMBER(PERCENTAGES!AT205),
        IF(
            PERCENTAGES!AT205 &lt; 0.6,
            "NotKnown",
            "Known"
        ),
        PERCENTAGES!AT205
    )
)</f>
        <v>Known</v>
      </c>
    </row>
    <row r="206">
      <c r="A206" s="1" t="str">
        <f>IF(
    ISERROR(PERCENTAGES!A206),
    "",
    IF(
        ISNUMBER(PERCENTAGES!A206),
        IF(
            PERCENTAGES!A206 &lt; 0.6,
            "NotKnown",
            "Known"
        ),
        PERCENTAGES!A206
    )
)</f>
        <v>11B-8</v>
      </c>
      <c r="B206" t="str">
        <f>IF(
    ISERROR(PERCENTAGES!B206),
    "",
    IF(
        ISNUMBER(PERCENTAGES!B206),
        IF(
            PERCENTAGES!B206 &lt; 0.6,
            "NotKnown",
            "Known"
        ),
        PERCENTAGES!B206
    )
)</f>
        <v/>
      </c>
      <c r="C206" t="str">
        <f>IF(
    ISERROR(PERCENTAGES!C206),
    "",
    IF(
        ISNUMBER(PERCENTAGES!C206),
        IF(
            PERCENTAGES!C206 &lt; 0.6,
            "NotKnown",
            "Known"
        ),
        PERCENTAGES!C206
    )
)</f>
        <v>Known</v>
      </c>
      <c r="D206" t="str">
        <f>IF(
    ISERROR(PERCENTAGES!D206),
    "",
    IF(
        ISNUMBER(PERCENTAGES!D206),
        IF(
            PERCENTAGES!D206 &lt; 0.6,
            "NotKnown",
            "Known"
        ),
        PERCENTAGES!D206
    )
)</f>
        <v>NotKnown</v>
      </c>
      <c r="E206" t="str">
        <f>IF(
    ISERROR(PERCENTAGES!E206),
    "",
    IF(
        ISNUMBER(PERCENTAGES!E206),
        IF(
            PERCENTAGES!E206 &lt; 0.6,
            "NotKnown",
            "Known"
        ),
        PERCENTAGES!E206
    )
)</f>
        <v>Known</v>
      </c>
      <c r="F206" t="str">
        <f>IF(
    ISERROR(PERCENTAGES!F206),
    "",
    IF(
        ISNUMBER(PERCENTAGES!F206),
        IF(
            PERCENTAGES!F206 &lt; 0.6,
            "NotKnown",
            "Known"
        ),
        PERCENTAGES!F206
    )
)</f>
        <v>Known</v>
      </c>
      <c r="G206" t="str">
        <f>IF(
    ISERROR(PERCENTAGES!G206),
    "",
    IF(
        ISNUMBER(PERCENTAGES!G206),
        IF(
            PERCENTAGES!G206 &lt; 0.6,
            "NotKnown",
            "Known"
        ),
        PERCENTAGES!G206
    )
)</f>
        <v>Known</v>
      </c>
      <c r="H206" t="str">
        <f>IF(
    ISERROR(PERCENTAGES!H206),
    "",
    IF(
        ISNUMBER(PERCENTAGES!H206),
        IF(
            PERCENTAGES!H206 &lt; 0.6,
            "NotKnown",
            "Known"
        ),
        PERCENTAGES!H206
    )
)</f>
        <v>NotKnown</v>
      </c>
      <c r="I206" t="str">
        <f>IF(
    ISERROR(PERCENTAGES!I206),
    "",
    IF(
        ISNUMBER(PERCENTAGES!I206),
        IF(
            PERCENTAGES!I206 &lt; 0.6,
            "NotKnown",
            "Known"
        ),
        PERCENTAGES!I206
    )
)</f>
        <v>Known</v>
      </c>
      <c r="J206" t="str">
        <f>IF(
    ISERROR(PERCENTAGES!J206),
    "",
    IF(
        ISNUMBER(PERCENTAGES!J206),
        IF(
            PERCENTAGES!J206 &lt; 0.6,
            "NotKnown",
            "Known"
        ),
        PERCENTAGES!J206
    )
)</f>
        <v>NotKnown</v>
      </c>
      <c r="K206" t="str">
        <f>IF(
    ISERROR(PERCENTAGES!K206),
    "",
    IF(
        ISNUMBER(PERCENTAGES!K206),
        IF(
            PERCENTAGES!K206 &lt; 0.6,
            "NotKnown",
            "Known"
        ),
        PERCENTAGES!K206
    )
)</f>
        <v>NotKnown</v>
      </c>
      <c r="L206" t="str">
        <f>IF(
    ISERROR(PERCENTAGES!L206),
    "",
    IF(
        ISNUMBER(PERCENTAGES!L206),
        IF(
            PERCENTAGES!L206 &lt; 0.6,
            "NotKnown",
            "Known"
        ),
        PERCENTAGES!L206
    )
)</f>
        <v>Known</v>
      </c>
      <c r="M206" t="str">
        <f>IF(
    ISERROR(PERCENTAGES!M206),
    "",
    IF(
        ISNUMBER(PERCENTAGES!M206),
        IF(
            PERCENTAGES!M206 &lt; 0.6,
            "NotKnown",
            "Known"
        ),
        PERCENTAGES!M206
    )
)</f>
        <v>NotKnown</v>
      </c>
      <c r="N206" t="str">
        <f>IF(
    ISERROR(PERCENTAGES!N206),
    "",
    IF(
        ISNUMBER(PERCENTAGES!N206),
        IF(
            PERCENTAGES!N206 &lt; 0.6,
            "NotKnown",
            "Known"
        ),
        PERCENTAGES!N206
    )
)</f>
        <v>Known</v>
      </c>
      <c r="O206" t="str">
        <f>IF(
    ISERROR(PERCENTAGES!O206),
    "",
    IF(
        ISNUMBER(PERCENTAGES!O206),
        IF(
            PERCENTAGES!O206 &lt; 0.6,
            "NotKnown",
            "Known"
        ),
        PERCENTAGES!O206
    )
)</f>
        <v>Known</v>
      </c>
      <c r="P206" t="str">
        <f>IF(
    ISERROR(PERCENTAGES!P206),
    "",
    IF(
        ISNUMBER(PERCENTAGES!P206),
        IF(
            PERCENTAGES!P206 &lt; 0.6,
            "NotKnown",
            "Known"
        ),
        PERCENTAGES!P206
    )
)</f>
        <v/>
      </c>
      <c r="Q206" t="str">
        <f>IF(
    ISERROR(PERCENTAGES!Q206),
    "",
    IF(
        ISNUMBER(PERCENTAGES!Q206),
        IF(
            PERCENTAGES!Q206 &lt; 0.6,
            "NotKnown",
            "Known"
        ),
        PERCENTAGES!Q206
    )
)</f>
        <v/>
      </c>
      <c r="R206" t="str">
        <f>IF(
    ISERROR(PERCENTAGES!R206),
    "",
    IF(
        ISNUMBER(PERCENTAGES!R206),
        IF(
            PERCENTAGES!R206 &lt; 0.6,
            "NotKnown",
            "Known"
        ),
        PERCENTAGES!R206
    )
)</f>
        <v>NotKnown</v>
      </c>
      <c r="S206" t="str">
        <f>IF(
    ISERROR(PERCENTAGES!S206),
    "",
    IF(
        ISNUMBER(PERCENTAGES!S206),
        IF(
            PERCENTAGES!S206 &lt; 0.6,
            "NotKnown",
            "Known"
        ),
        PERCENTAGES!S206
    )
)</f>
        <v>NotKnown</v>
      </c>
      <c r="T206" t="str">
        <f>IF(
    ISERROR(PERCENTAGES!T206),
    "",
    IF(
        ISNUMBER(PERCENTAGES!T206),
        IF(
            PERCENTAGES!T206 &lt; 0.6,
            "NotKnown",
            "Known"
        ),
        PERCENTAGES!T206
    )
)</f>
        <v>NotKnown</v>
      </c>
      <c r="U206" t="str">
        <f>IF(
    ISERROR(PERCENTAGES!U206),
    "",
    IF(
        ISNUMBER(PERCENTAGES!U206),
        IF(
            PERCENTAGES!U206 &lt; 0.6,
            "NotKnown",
            "Known"
        ),
        PERCENTAGES!U206
    )
)</f>
        <v>Known</v>
      </c>
      <c r="V206" t="str">
        <f>IF(
    ISERROR(PERCENTAGES!V206),
    "",
    IF(
        ISNUMBER(PERCENTAGES!V206),
        IF(
            PERCENTAGES!V206 &lt; 0.6,
            "NotKnown",
            "Known"
        ),
        PERCENTAGES!V206
    )
)</f>
        <v>NotKnown</v>
      </c>
      <c r="W206" t="str">
        <f>IF(
    ISERROR(PERCENTAGES!W206),
    "",
    IF(
        ISNUMBER(PERCENTAGES!W206),
        IF(
            PERCENTAGES!W206 &lt; 0.6,
            "NotKnown",
            "Known"
        ),
        PERCENTAGES!W206
    )
)</f>
        <v>Known</v>
      </c>
      <c r="X206" t="str">
        <f>IF(
    ISERROR(PERCENTAGES!X206),
    "",
    IF(
        ISNUMBER(PERCENTAGES!X206),
        IF(
            PERCENTAGES!X206 &lt; 0.6,
            "NotKnown",
            "Known"
        ),
        PERCENTAGES!X206
    )
)</f>
        <v>Known</v>
      </c>
      <c r="Y206" t="str">
        <f>IF(
    ISERROR(PERCENTAGES!Y206),
    "",
    IF(
        ISNUMBER(PERCENTAGES!Y206),
        IF(
            PERCENTAGES!Y206 &lt; 0.6,
            "NotKnown",
            "Known"
        ),
        PERCENTAGES!Y206
    )
)</f>
        <v>NotKnown</v>
      </c>
      <c r="Z206" t="str">
        <f>IF(
    ISERROR(PERCENTAGES!Z206),
    "",
    IF(
        ISNUMBER(PERCENTAGES!Z206),
        IF(
            PERCENTAGES!Z206 &lt; 0.6,
            "NotKnown",
            "Known"
        ),
        PERCENTAGES!Z206
    )
)</f>
        <v>NotKnown</v>
      </c>
      <c r="AA206" t="str">
        <f>IF(
    ISERROR(PERCENTAGES!AA206),
    "",
    IF(
        ISNUMBER(PERCENTAGES!AA206),
        IF(
            PERCENTAGES!AA206 &lt; 0.6,
            "NotKnown",
            "Known"
        ),
        PERCENTAGES!AA206
    )
)</f>
        <v>NotKnown</v>
      </c>
      <c r="AB206" t="str">
        <f>IF(
    ISERROR(PERCENTAGES!AB206),
    "",
    IF(
        ISNUMBER(PERCENTAGES!AB206),
        IF(
            PERCENTAGES!AB206 &lt; 0.6,
            "NotKnown",
            "Known"
        ),
        PERCENTAGES!AB206
    )
)</f>
        <v>Known</v>
      </c>
      <c r="AC206" t="str">
        <f>IF(
    ISERROR(PERCENTAGES!AC206),
    "",
    IF(
        ISNUMBER(PERCENTAGES!AC206),
        IF(
            PERCENTAGES!AC206 &lt; 0.6,
            "NotKnown",
            "Known"
        ),
        PERCENTAGES!AC206
    )
)</f>
        <v>Known</v>
      </c>
      <c r="AD206" t="str">
        <f>IF(
    ISERROR(PERCENTAGES!AD206),
    "",
    IF(
        ISNUMBER(PERCENTAGES!AD206),
        IF(
            PERCENTAGES!AD206 &lt; 0.6,
            "NotKnown",
            "Known"
        ),
        PERCENTAGES!AD206
    )
)</f>
        <v/>
      </c>
      <c r="AE206" t="str">
        <f>IF(
    ISERROR(PERCENTAGES!AE206),
    "",
    IF(
        ISNUMBER(PERCENTAGES!AE206),
        IF(
            PERCENTAGES!AE206 &lt; 0.6,
            "NotKnown",
            "Known"
        ),
        PERCENTAGES!AE206
    )
)</f>
        <v/>
      </c>
      <c r="AF206" t="str">
        <f>IF(
    ISERROR(PERCENTAGES!AF206),
    "",
    IF(
        ISNUMBER(PERCENTAGES!AF206),
        IF(
            PERCENTAGES!AF206 &lt; 0.6,
            "NotKnown",
            "Known"
        ),
        PERCENTAGES!AF206
    )
)</f>
        <v>NotKnown</v>
      </c>
      <c r="AG206" t="str">
        <f>IF(
    ISERROR(PERCENTAGES!AG206),
    "",
    IF(
        ISNUMBER(PERCENTAGES!AG206),
        IF(
            PERCENTAGES!AG206 &lt; 0.6,
            "NotKnown",
            "Known"
        ),
        PERCENTAGES!AG206
    )
)</f>
        <v>NotKnown</v>
      </c>
      <c r="AH206" t="str">
        <f>IF(
    ISERROR(PERCENTAGES!AH206),
    "",
    IF(
        ISNUMBER(PERCENTAGES!AH206),
        IF(
            PERCENTAGES!AH206 &lt; 0.6,
            "NotKnown",
            "Known"
        ),
        PERCENTAGES!AH206
    )
)</f>
        <v>NotKnown</v>
      </c>
      <c r="AI206" t="str">
        <f>IF(
    ISERROR(PERCENTAGES!AI206),
    "",
    IF(
        ISNUMBER(PERCENTAGES!AI206),
        IF(
            PERCENTAGES!AI206 &lt; 0.6,
            "NotKnown",
            "Known"
        ),
        PERCENTAGES!AI206
    )
)</f>
        <v>NotKnown</v>
      </c>
      <c r="AJ206" t="str">
        <f>IF(
    ISERROR(PERCENTAGES!AJ206),
    "",
    IF(
        ISNUMBER(PERCENTAGES!AJ206),
        IF(
            PERCENTAGES!AJ206 &lt; 0.6,
            "NotKnown",
            "Known"
        ),
        PERCENTAGES!AJ206
    )
)</f>
        <v/>
      </c>
      <c r="AK206" t="str">
        <f>IF(
    ISERROR(PERCENTAGES!AK206),
    "",
    IF(
        ISNUMBER(PERCENTAGES!AK206),
        IF(
            PERCENTAGES!AK206 &lt; 0.6,
            "NotKnown",
            "Known"
        ),
        PERCENTAGES!AK206
    )
)</f>
        <v>Known</v>
      </c>
      <c r="AL206" t="str">
        <f>IF(
    ISERROR(PERCENTAGES!AL206),
    "",
    IF(
        ISNUMBER(PERCENTAGES!AL206),
        IF(
            PERCENTAGES!AL206 &lt; 0.6,
            "NotKnown",
            "Known"
        ),
        PERCENTAGES!AL206
    )
)</f>
        <v>NotKnown</v>
      </c>
      <c r="AM206" t="str">
        <f>IF(
    ISERROR(PERCENTAGES!AM206),
    "",
    IF(
        ISNUMBER(PERCENTAGES!AM206),
        IF(
            PERCENTAGES!AM206 &lt; 0.6,
            "NotKnown",
            "Known"
        ),
        PERCENTAGES!AM206
    )
)</f>
        <v/>
      </c>
      <c r="AN206" t="str">
        <f>IF(
    ISERROR(PERCENTAGES!AN206),
    "",
    IF(
        ISNUMBER(PERCENTAGES!AN206),
        IF(
            PERCENTAGES!AN206 &lt; 0.6,
            "NotKnown",
            "Known"
        ),
        PERCENTAGES!AN206
    )
)</f>
        <v/>
      </c>
      <c r="AO206" t="str">
        <f>IF(
    ISERROR(PERCENTAGES!AO206),
    "",
    IF(
        ISNUMBER(PERCENTAGES!AO206),
        IF(
            PERCENTAGES!AO206 &lt; 0.6,
            "NotKnown",
            "Known"
        ),
        PERCENTAGES!AO206
    )
)</f>
        <v/>
      </c>
      <c r="AP206" t="str">
        <f>IF(
    ISERROR(PERCENTAGES!AP206),
    "",
    IF(
        ISNUMBER(PERCENTAGES!AP206),
        IF(
            PERCENTAGES!AP206 &lt; 0.6,
            "NotKnown",
            "Known"
        ),
        PERCENTAGES!AP206
    )
)</f>
        <v>NotKnown</v>
      </c>
      <c r="AQ206" t="str">
        <f>IF(
    ISERROR(PERCENTAGES!AQ206),
    "",
    IF(
        ISNUMBER(PERCENTAGES!AQ206),
        IF(
            PERCENTAGES!AQ206 &lt; 0.6,
            "NotKnown",
            "Known"
        ),
        PERCENTAGES!AQ206
    )
)</f>
        <v/>
      </c>
      <c r="AR206" t="str">
        <f>IF(
    ISERROR(PERCENTAGES!AR206),
    "",
    IF(
        ISNUMBER(PERCENTAGES!AR206),
        IF(
            PERCENTAGES!AR206 &lt; 0.6,
            "NotKnown",
            "Known"
        ),
        PERCENTAGES!AR206
    )
)</f>
        <v>Known</v>
      </c>
      <c r="AS206" t="str">
        <f>IF(
    ISERROR(PERCENTAGES!AS206),
    "",
    IF(
        ISNUMBER(PERCENTAGES!AS206),
        IF(
            PERCENTAGES!AS206 &lt; 0.6,
            "NotKnown",
            "Known"
        ),
        PERCENTAGES!AS206
    )
)</f>
        <v>Known</v>
      </c>
      <c r="AT206" t="str">
        <f>IF(
    ISERROR(PERCENTAGES!AT206),
    "",
    IF(
        ISNUMBER(PERCENTAGES!AT206),
        IF(
            PERCENTAGES!AT206 &lt; 0.6,
            "NotKnown",
            "Known"
        ),
        PERCENTAGES!AT206
    )
)</f>
        <v>Known</v>
      </c>
    </row>
    <row r="207">
      <c r="A207" s="1" t="str">
        <f>IF(
    ISERROR(PERCENTAGES!A207),
    "",
    IF(
        ISNUMBER(PERCENTAGES!A207),
        IF(
            PERCENTAGES!A207 &lt; 0.6,
            "NotKnown",
            "Known"
        ),
        PERCENTAGES!A207
    )
)</f>
        <v>11B-9</v>
      </c>
      <c r="B207" t="str">
        <f>IF(
    ISERROR(PERCENTAGES!B207),
    "",
    IF(
        ISNUMBER(PERCENTAGES!B207),
        IF(
            PERCENTAGES!B207 &lt; 0.6,
            "NotKnown",
            "Known"
        ),
        PERCENTAGES!B207
    )
)</f>
        <v/>
      </c>
      <c r="C207" t="str">
        <f>IF(
    ISERROR(PERCENTAGES!C207),
    "",
    IF(
        ISNUMBER(PERCENTAGES!C207),
        IF(
            PERCENTAGES!C207 &lt; 0.6,
            "NotKnown",
            "Known"
        ),
        PERCENTAGES!C207
    )
)</f>
        <v>Known</v>
      </c>
      <c r="D207" t="str">
        <f>IF(
    ISERROR(PERCENTAGES!D207),
    "",
    IF(
        ISNUMBER(PERCENTAGES!D207),
        IF(
            PERCENTAGES!D207 &lt; 0.6,
            "NotKnown",
            "Known"
        ),
        PERCENTAGES!D207
    )
)</f>
        <v>Known</v>
      </c>
      <c r="E207" t="str">
        <f>IF(
    ISERROR(PERCENTAGES!E207),
    "",
    IF(
        ISNUMBER(PERCENTAGES!E207),
        IF(
            PERCENTAGES!E207 &lt; 0.6,
            "NotKnown",
            "Known"
        ),
        PERCENTAGES!E207
    )
)</f>
        <v>Known</v>
      </c>
      <c r="F207" t="str">
        <f>IF(
    ISERROR(PERCENTAGES!F207),
    "",
    IF(
        ISNUMBER(PERCENTAGES!F207),
        IF(
            PERCENTAGES!F207 &lt; 0.6,
            "NotKnown",
            "Known"
        ),
        PERCENTAGES!F207
    )
)</f>
        <v>Known</v>
      </c>
      <c r="G207" t="str">
        <f>IF(
    ISERROR(PERCENTAGES!G207),
    "",
    IF(
        ISNUMBER(PERCENTAGES!G207),
        IF(
            PERCENTAGES!G207 &lt; 0.6,
            "NotKnown",
            "Known"
        ),
        PERCENTAGES!G207
    )
)</f>
        <v>Known</v>
      </c>
      <c r="H207" t="str">
        <f>IF(
    ISERROR(PERCENTAGES!H207),
    "",
    IF(
        ISNUMBER(PERCENTAGES!H207),
        IF(
            PERCENTAGES!H207 &lt; 0.6,
            "NotKnown",
            "Known"
        ),
        PERCENTAGES!H207
    )
)</f>
        <v>Known</v>
      </c>
      <c r="I207" t="str">
        <f>IF(
    ISERROR(PERCENTAGES!I207),
    "",
    IF(
        ISNUMBER(PERCENTAGES!I207),
        IF(
            PERCENTAGES!I207 &lt; 0.6,
            "NotKnown",
            "Known"
        ),
        PERCENTAGES!I207
    )
)</f>
        <v>Known</v>
      </c>
      <c r="J207" t="str">
        <f>IF(
    ISERROR(PERCENTAGES!J207),
    "",
    IF(
        ISNUMBER(PERCENTAGES!J207),
        IF(
            PERCENTAGES!J207 &lt; 0.6,
            "NotKnown",
            "Known"
        ),
        PERCENTAGES!J207
    )
)</f>
        <v>Known</v>
      </c>
      <c r="K207" t="str">
        <f>IF(
    ISERROR(PERCENTAGES!K207),
    "",
    IF(
        ISNUMBER(PERCENTAGES!K207),
        IF(
            PERCENTAGES!K207 &lt; 0.6,
            "NotKnown",
            "Known"
        ),
        PERCENTAGES!K207
    )
)</f>
        <v>Known</v>
      </c>
      <c r="L207" t="str">
        <f>IF(
    ISERROR(PERCENTAGES!L207),
    "",
    IF(
        ISNUMBER(PERCENTAGES!L207),
        IF(
            PERCENTAGES!L207 &lt; 0.6,
            "NotKnown",
            "Known"
        ),
        PERCENTAGES!L207
    )
)</f>
        <v>Known</v>
      </c>
      <c r="M207" t="str">
        <f>IF(
    ISERROR(PERCENTAGES!M207),
    "",
    IF(
        ISNUMBER(PERCENTAGES!M207),
        IF(
            PERCENTAGES!M207 &lt; 0.6,
            "NotKnown",
            "Known"
        ),
        PERCENTAGES!M207
    )
)</f>
        <v>Known</v>
      </c>
      <c r="N207" t="str">
        <f>IF(
    ISERROR(PERCENTAGES!N207),
    "",
    IF(
        ISNUMBER(PERCENTAGES!N207),
        IF(
            PERCENTAGES!N207 &lt; 0.6,
            "NotKnown",
            "Known"
        ),
        PERCENTAGES!N207
    )
)</f>
        <v>Known</v>
      </c>
      <c r="O207" t="str">
        <f>IF(
    ISERROR(PERCENTAGES!O207),
    "",
    IF(
        ISNUMBER(PERCENTAGES!O207),
        IF(
            PERCENTAGES!O207 &lt; 0.6,
            "NotKnown",
            "Known"
        ),
        PERCENTAGES!O207
    )
)</f>
        <v>Known</v>
      </c>
      <c r="P207" t="str">
        <f>IF(
    ISERROR(PERCENTAGES!P207),
    "",
    IF(
        ISNUMBER(PERCENTAGES!P207),
        IF(
            PERCENTAGES!P207 &lt; 0.6,
            "NotKnown",
            "Known"
        ),
        PERCENTAGES!P207
    )
)</f>
        <v/>
      </c>
      <c r="Q207" t="str">
        <f>IF(
    ISERROR(PERCENTAGES!Q207),
    "",
    IF(
        ISNUMBER(PERCENTAGES!Q207),
        IF(
            PERCENTAGES!Q207 &lt; 0.6,
            "NotKnown",
            "Known"
        ),
        PERCENTAGES!Q207
    )
)</f>
        <v/>
      </c>
      <c r="R207" t="str">
        <f>IF(
    ISERROR(PERCENTAGES!R207),
    "",
    IF(
        ISNUMBER(PERCENTAGES!R207),
        IF(
            PERCENTAGES!R207 &lt; 0.6,
            "NotKnown",
            "Known"
        ),
        PERCENTAGES!R207
    )
)</f>
        <v>Known</v>
      </c>
      <c r="S207" t="str">
        <f>IF(
    ISERROR(PERCENTAGES!S207),
    "",
    IF(
        ISNUMBER(PERCENTAGES!S207),
        IF(
            PERCENTAGES!S207 &lt; 0.6,
            "NotKnown",
            "Known"
        ),
        PERCENTAGES!S207
    )
)</f>
        <v>Known</v>
      </c>
      <c r="T207" t="str">
        <f>IF(
    ISERROR(PERCENTAGES!T207),
    "",
    IF(
        ISNUMBER(PERCENTAGES!T207),
        IF(
            PERCENTAGES!T207 &lt; 0.6,
            "NotKnown",
            "Known"
        ),
        PERCENTAGES!T207
    )
)</f>
        <v>Known</v>
      </c>
      <c r="U207" t="str">
        <f>IF(
    ISERROR(PERCENTAGES!U207),
    "",
    IF(
        ISNUMBER(PERCENTAGES!U207),
        IF(
            PERCENTAGES!U207 &lt; 0.6,
            "NotKnown",
            "Known"
        ),
        PERCENTAGES!U207
    )
)</f>
        <v>Known</v>
      </c>
      <c r="V207" t="str">
        <f>IF(
    ISERROR(PERCENTAGES!V207),
    "",
    IF(
        ISNUMBER(PERCENTAGES!V207),
        IF(
            PERCENTAGES!V207 &lt; 0.6,
            "NotKnown",
            "Known"
        ),
        PERCENTAGES!V207
    )
)</f>
        <v>Known</v>
      </c>
      <c r="W207" t="str">
        <f>IF(
    ISERROR(PERCENTAGES!W207),
    "",
    IF(
        ISNUMBER(PERCENTAGES!W207),
        IF(
            PERCENTAGES!W207 &lt; 0.6,
            "NotKnown",
            "Known"
        ),
        PERCENTAGES!W207
    )
)</f>
        <v>Known</v>
      </c>
      <c r="X207" t="str">
        <f>IF(
    ISERROR(PERCENTAGES!X207),
    "",
    IF(
        ISNUMBER(PERCENTAGES!X207),
        IF(
            PERCENTAGES!X207 &lt; 0.6,
            "NotKnown",
            "Known"
        ),
        PERCENTAGES!X207
    )
)</f>
        <v>Known</v>
      </c>
      <c r="Y207" t="str">
        <f>IF(
    ISERROR(PERCENTAGES!Y207),
    "",
    IF(
        ISNUMBER(PERCENTAGES!Y207),
        IF(
            PERCENTAGES!Y207 &lt; 0.6,
            "NotKnown",
            "Known"
        ),
        PERCENTAGES!Y207
    )
)</f>
        <v>Known</v>
      </c>
      <c r="Z207" t="str">
        <f>IF(
    ISERROR(PERCENTAGES!Z207),
    "",
    IF(
        ISNUMBER(PERCENTAGES!Z207),
        IF(
            PERCENTAGES!Z207 &lt; 0.6,
            "NotKnown",
            "Known"
        ),
        PERCENTAGES!Z207
    )
)</f>
        <v>Known</v>
      </c>
      <c r="AA207" t="str">
        <f>IF(
    ISERROR(PERCENTAGES!AA207),
    "",
    IF(
        ISNUMBER(PERCENTAGES!AA207),
        IF(
            PERCENTAGES!AA207 &lt; 0.6,
            "NotKnown",
            "Known"
        ),
        PERCENTAGES!AA207
    )
)</f>
        <v>Known</v>
      </c>
      <c r="AB207" t="str">
        <f>IF(
    ISERROR(PERCENTAGES!AB207),
    "",
    IF(
        ISNUMBER(PERCENTAGES!AB207),
        IF(
            PERCENTAGES!AB207 &lt; 0.6,
            "NotKnown",
            "Known"
        ),
        PERCENTAGES!AB207
    )
)</f>
        <v>Known</v>
      </c>
      <c r="AC207" t="str">
        <f>IF(
    ISERROR(PERCENTAGES!AC207),
    "",
    IF(
        ISNUMBER(PERCENTAGES!AC207),
        IF(
            PERCENTAGES!AC207 &lt; 0.6,
            "NotKnown",
            "Known"
        ),
        PERCENTAGES!AC207
    )
)</f>
        <v>Known</v>
      </c>
      <c r="AD207" t="str">
        <f>IF(
    ISERROR(PERCENTAGES!AD207),
    "",
    IF(
        ISNUMBER(PERCENTAGES!AD207),
        IF(
            PERCENTAGES!AD207 &lt; 0.6,
            "NotKnown",
            "Known"
        ),
        PERCENTAGES!AD207
    )
)</f>
        <v/>
      </c>
      <c r="AE207" t="str">
        <f>IF(
    ISERROR(PERCENTAGES!AE207),
    "",
    IF(
        ISNUMBER(PERCENTAGES!AE207),
        IF(
            PERCENTAGES!AE207 &lt; 0.6,
            "NotKnown",
            "Known"
        ),
        PERCENTAGES!AE207
    )
)</f>
        <v/>
      </c>
      <c r="AF207" t="str">
        <f>IF(
    ISERROR(PERCENTAGES!AF207),
    "",
    IF(
        ISNUMBER(PERCENTAGES!AF207),
        IF(
            PERCENTAGES!AF207 &lt; 0.6,
            "NotKnown",
            "Known"
        ),
        PERCENTAGES!AF207
    )
)</f>
        <v>Known</v>
      </c>
      <c r="AG207" t="str">
        <f>IF(
    ISERROR(PERCENTAGES!AG207),
    "",
    IF(
        ISNUMBER(PERCENTAGES!AG207),
        IF(
            PERCENTAGES!AG207 &lt; 0.6,
            "NotKnown",
            "Known"
        ),
        PERCENTAGES!AG207
    )
)</f>
        <v>Known</v>
      </c>
      <c r="AH207" t="str">
        <f>IF(
    ISERROR(PERCENTAGES!AH207),
    "",
    IF(
        ISNUMBER(PERCENTAGES!AH207),
        IF(
            PERCENTAGES!AH207 &lt; 0.6,
            "NotKnown",
            "Known"
        ),
        PERCENTAGES!AH207
    )
)</f>
        <v>Known</v>
      </c>
      <c r="AI207" t="str">
        <f>IF(
    ISERROR(PERCENTAGES!AI207),
    "",
    IF(
        ISNUMBER(PERCENTAGES!AI207),
        IF(
            PERCENTAGES!AI207 &lt; 0.6,
            "NotKnown",
            "Known"
        ),
        PERCENTAGES!AI207
    )
)</f>
        <v>Known</v>
      </c>
      <c r="AJ207" t="str">
        <f>IF(
    ISERROR(PERCENTAGES!AJ207),
    "",
    IF(
        ISNUMBER(PERCENTAGES!AJ207),
        IF(
            PERCENTAGES!AJ207 &lt; 0.6,
            "NotKnown",
            "Known"
        ),
        PERCENTAGES!AJ207
    )
)</f>
        <v/>
      </c>
      <c r="AK207" t="str">
        <f>IF(
    ISERROR(PERCENTAGES!AK207),
    "",
    IF(
        ISNUMBER(PERCENTAGES!AK207),
        IF(
            PERCENTAGES!AK207 &lt; 0.6,
            "NotKnown",
            "Known"
        ),
        PERCENTAGES!AK207
    )
)</f>
        <v>Known</v>
      </c>
      <c r="AL207" t="str">
        <f>IF(
    ISERROR(PERCENTAGES!AL207),
    "",
    IF(
        ISNUMBER(PERCENTAGES!AL207),
        IF(
            PERCENTAGES!AL207 &lt; 0.6,
            "NotKnown",
            "Known"
        ),
        PERCENTAGES!AL207
    )
)</f>
        <v>Known</v>
      </c>
      <c r="AM207" t="str">
        <f>IF(
    ISERROR(PERCENTAGES!AM207),
    "",
    IF(
        ISNUMBER(PERCENTAGES!AM207),
        IF(
            PERCENTAGES!AM207 &lt; 0.6,
            "NotKnown",
            "Known"
        ),
        PERCENTAGES!AM207
    )
)</f>
        <v/>
      </c>
      <c r="AN207" t="str">
        <f>IF(
    ISERROR(PERCENTAGES!AN207),
    "",
    IF(
        ISNUMBER(PERCENTAGES!AN207),
        IF(
            PERCENTAGES!AN207 &lt; 0.6,
            "NotKnown",
            "Known"
        ),
        PERCENTAGES!AN207
    )
)</f>
        <v/>
      </c>
      <c r="AO207" t="str">
        <f>IF(
    ISERROR(PERCENTAGES!AO207),
    "",
    IF(
        ISNUMBER(PERCENTAGES!AO207),
        IF(
            PERCENTAGES!AO207 &lt; 0.6,
            "NotKnown",
            "Known"
        ),
        PERCENTAGES!AO207
    )
)</f>
        <v/>
      </c>
      <c r="AP207" t="str">
        <f>IF(
    ISERROR(PERCENTAGES!AP207),
    "",
    IF(
        ISNUMBER(PERCENTAGES!AP207),
        IF(
            PERCENTAGES!AP207 &lt; 0.6,
            "NotKnown",
            "Known"
        ),
        PERCENTAGES!AP207
    )
)</f>
        <v>Known</v>
      </c>
      <c r="AQ207" t="str">
        <f>IF(
    ISERROR(PERCENTAGES!AQ207),
    "",
    IF(
        ISNUMBER(PERCENTAGES!AQ207),
        IF(
            PERCENTAGES!AQ207 &lt; 0.6,
            "NotKnown",
            "Known"
        ),
        PERCENTAGES!AQ207
    )
)</f>
        <v/>
      </c>
      <c r="AR207" t="str">
        <f>IF(
    ISERROR(PERCENTAGES!AR207),
    "",
    IF(
        ISNUMBER(PERCENTAGES!AR207),
        IF(
            PERCENTAGES!AR207 &lt; 0.6,
            "NotKnown",
            "Known"
        ),
        PERCENTAGES!AR207
    )
)</f>
        <v>Known</v>
      </c>
      <c r="AS207" t="str">
        <f>IF(
    ISERROR(PERCENTAGES!AS207),
    "",
    IF(
        ISNUMBER(PERCENTAGES!AS207),
        IF(
            PERCENTAGES!AS207 &lt; 0.6,
            "NotKnown",
            "Known"
        ),
        PERCENTAGES!AS207
    )
)</f>
        <v>Known</v>
      </c>
      <c r="AT207" t="str">
        <f>IF(
    ISERROR(PERCENTAGES!AT207),
    "",
    IF(
        ISNUMBER(PERCENTAGES!AT207),
        IF(
            PERCENTAGES!AT207 &lt; 0.6,
            "NotKnown",
            "Known"
        ),
        PERCENTAGES!AT207
    )
)</f>
        <v>Known</v>
      </c>
    </row>
    <row r="208">
      <c r="A208" s="1" t="str">
        <f>IF(
    ISERROR(PERCENTAGES!A208),
    "",
    IF(
        ISNUMBER(PERCENTAGES!A208),
        IF(
            PERCENTAGES!A208 &lt; 0.6,
            "NotKnown",
            "Known"
        ),
        PERCENTAGES!A208
    )
)</f>
        <v>11B-10</v>
      </c>
      <c r="B208" t="str">
        <f>IF(
    ISERROR(PERCENTAGES!B208),
    "",
    IF(
        ISNUMBER(PERCENTAGES!B208),
        IF(
            PERCENTAGES!B208 &lt; 0.6,
            "NotKnown",
            "Known"
        ),
        PERCENTAGES!B208
    )
)</f>
        <v/>
      </c>
      <c r="C208" t="str">
        <f>IF(
    ISERROR(PERCENTAGES!C208),
    "",
    IF(
        ISNUMBER(PERCENTAGES!C208),
        IF(
            PERCENTAGES!C208 &lt; 0.6,
            "NotKnown",
            "Known"
        ),
        PERCENTAGES!C208
    )
)</f>
        <v>Known</v>
      </c>
      <c r="D208" t="str">
        <f>IF(
    ISERROR(PERCENTAGES!D208),
    "",
    IF(
        ISNUMBER(PERCENTAGES!D208),
        IF(
            PERCENTAGES!D208 &lt; 0.6,
            "NotKnown",
            "Known"
        ),
        PERCENTAGES!D208
    )
)</f>
        <v>Known</v>
      </c>
      <c r="E208" t="str">
        <f>IF(
    ISERROR(PERCENTAGES!E208),
    "",
    IF(
        ISNUMBER(PERCENTAGES!E208),
        IF(
            PERCENTAGES!E208 &lt; 0.6,
            "NotKnown",
            "Known"
        ),
        PERCENTAGES!E208
    )
)</f>
        <v>Known</v>
      </c>
      <c r="F208" t="str">
        <f>IF(
    ISERROR(PERCENTAGES!F208),
    "",
    IF(
        ISNUMBER(PERCENTAGES!F208),
        IF(
            PERCENTAGES!F208 &lt; 0.6,
            "NotKnown",
            "Known"
        ),
        PERCENTAGES!F208
    )
)</f>
        <v>Known</v>
      </c>
      <c r="G208" t="str">
        <f>IF(
    ISERROR(PERCENTAGES!G208),
    "",
    IF(
        ISNUMBER(PERCENTAGES!G208),
        IF(
            PERCENTAGES!G208 &lt; 0.6,
            "NotKnown",
            "Known"
        ),
        PERCENTAGES!G208
    )
)</f>
        <v>Known</v>
      </c>
      <c r="H208" t="str">
        <f>IF(
    ISERROR(PERCENTAGES!H208),
    "",
    IF(
        ISNUMBER(PERCENTAGES!H208),
        IF(
            PERCENTAGES!H208 &lt; 0.6,
            "NotKnown",
            "Known"
        ),
        PERCENTAGES!H208
    )
)</f>
        <v>Known</v>
      </c>
      <c r="I208" t="str">
        <f>IF(
    ISERROR(PERCENTAGES!I208),
    "",
    IF(
        ISNUMBER(PERCENTAGES!I208),
        IF(
            PERCENTAGES!I208 &lt; 0.6,
            "NotKnown",
            "Known"
        ),
        PERCENTAGES!I208
    )
)</f>
        <v>Known</v>
      </c>
      <c r="J208" t="str">
        <f>IF(
    ISERROR(PERCENTAGES!J208),
    "",
    IF(
        ISNUMBER(PERCENTAGES!J208),
        IF(
            PERCENTAGES!J208 &lt; 0.6,
            "NotKnown",
            "Known"
        ),
        PERCENTAGES!J208
    )
)</f>
        <v>Known</v>
      </c>
      <c r="K208" t="str">
        <f>IF(
    ISERROR(PERCENTAGES!K208),
    "",
    IF(
        ISNUMBER(PERCENTAGES!K208),
        IF(
            PERCENTAGES!K208 &lt; 0.6,
            "NotKnown",
            "Known"
        ),
        PERCENTAGES!K208
    )
)</f>
        <v>Known</v>
      </c>
      <c r="L208" t="str">
        <f>IF(
    ISERROR(PERCENTAGES!L208),
    "",
    IF(
        ISNUMBER(PERCENTAGES!L208),
        IF(
            PERCENTAGES!L208 &lt; 0.6,
            "NotKnown",
            "Known"
        ),
        PERCENTAGES!L208
    )
)</f>
        <v>Known</v>
      </c>
      <c r="M208" t="str">
        <f>IF(
    ISERROR(PERCENTAGES!M208),
    "",
    IF(
        ISNUMBER(PERCENTAGES!M208),
        IF(
            PERCENTAGES!M208 &lt; 0.6,
            "NotKnown",
            "Known"
        ),
        PERCENTAGES!M208
    )
)</f>
        <v>Known</v>
      </c>
      <c r="N208" t="str">
        <f>IF(
    ISERROR(PERCENTAGES!N208),
    "",
    IF(
        ISNUMBER(PERCENTAGES!N208),
        IF(
            PERCENTAGES!N208 &lt; 0.6,
            "NotKnown",
            "Known"
        ),
        PERCENTAGES!N208
    )
)</f>
        <v>Known</v>
      </c>
      <c r="O208" t="str">
        <f>IF(
    ISERROR(PERCENTAGES!O208),
    "",
    IF(
        ISNUMBER(PERCENTAGES!O208),
        IF(
            PERCENTAGES!O208 &lt; 0.6,
            "NotKnown",
            "Known"
        ),
        PERCENTAGES!O208
    )
)</f>
        <v>Known</v>
      </c>
      <c r="P208" t="str">
        <f>IF(
    ISERROR(PERCENTAGES!P208),
    "",
    IF(
        ISNUMBER(PERCENTAGES!P208),
        IF(
            PERCENTAGES!P208 &lt; 0.6,
            "NotKnown",
            "Known"
        ),
        PERCENTAGES!P208
    )
)</f>
        <v/>
      </c>
      <c r="Q208" t="str">
        <f>IF(
    ISERROR(PERCENTAGES!Q208),
    "",
    IF(
        ISNUMBER(PERCENTAGES!Q208),
        IF(
            PERCENTAGES!Q208 &lt; 0.6,
            "NotKnown",
            "Known"
        ),
        PERCENTAGES!Q208
    )
)</f>
        <v/>
      </c>
      <c r="R208" t="str">
        <f>IF(
    ISERROR(PERCENTAGES!R208),
    "",
    IF(
        ISNUMBER(PERCENTAGES!R208),
        IF(
            PERCENTAGES!R208 &lt; 0.6,
            "NotKnown",
            "Known"
        ),
        PERCENTAGES!R208
    )
)</f>
        <v>Known</v>
      </c>
      <c r="S208" t="str">
        <f>IF(
    ISERROR(PERCENTAGES!S208),
    "",
    IF(
        ISNUMBER(PERCENTAGES!S208),
        IF(
            PERCENTAGES!S208 &lt; 0.6,
            "NotKnown",
            "Known"
        ),
        PERCENTAGES!S208
    )
)</f>
        <v>Known</v>
      </c>
      <c r="T208" t="str">
        <f>IF(
    ISERROR(PERCENTAGES!T208),
    "",
    IF(
        ISNUMBER(PERCENTAGES!T208),
        IF(
            PERCENTAGES!T208 &lt; 0.6,
            "NotKnown",
            "Known"
        ),
        PERCENTAGES!T208
    )
)</f>
        <v>Known</v>
      </c>
      <c r="U208" t="str">
        <f>IF(
    ISERROR(PERCENTAGES!U208),
    "",
    IF(
        ISNUMBER(PERCENTAGES!U208),
        IF(
            PERCENTAGES!U208 &lt; 0.6,
            "NotKnown",
            "Known"
        ),
        PERCENTAGES!U208
    )
)</f>
        <v>Known</v>
      </c>
      <c r="V208" t="str">
        <f>IF(
    ISERROR(PERCENTAGES!V208),
    "",
    IF(
        ISNUMBER(PERCENTAGES!V208),
        IF(
            PERCENTAGES!V208 &lt; 0.6,
            "NotKnown",
            "Known"
        ),
        PERCENTAGES!V208
    )
)</f>
        <v>Known</v>
      </c>
      <c r="W208" t="str">
        <f>IF(
    ISERROR(PERCENTAGES!W208),
    "",
    IF(
        ISNUMBER(PERCENTAGES!W208),
        IF(
            PERCENTAGES!W208 &lt; 0.6,
            "NotKnown",
            "Known"
        ),
        PERCENTAGES!W208
    )
)</f>
        <v>Known</v>
      </c>
      <c r="X208" t="str">
        <f>IF(
    ISERROR(PERCENTAGES!X208),
    "",
    IF(
        ISNUMBER(PERCENTAGES!X208),
        IF(
            PERCENTAGES!X208 &lt; 0.6,
            "NotKnown",
            "Known"
        ),
        PERCENTAGES!X208
    )
)</f>
        <v>NotKnown</v>
      </c>
      <c r="Y208" t="str">
        <f>IF(
    ISERROR(PERCENTAGES!Y208),
    "",
    IF(
        ISNUMBER(PERCENTAGES!Y208),
        IF(
            PERCENTAGES!Y208 &lt; 0.6,
            "NotKnown",
            "Known"
        ),
        PERCENTAGES!Y208
    )
)</f>
        <v>Known</v>
      </c>
      <c r="Z208" t="str">
        <f>IF(
    ISERROR(PERCENTAGES!Z208),
    "",
    IF(
        ISNUMBER(PERCENTAGES!Z208),
        IF(
            PERCENTAGES!Z208 &lt; 0.6,
            "NotKnown",
            "Known"
        ),
        PERCENTAGES!Z208
    )
)</f>
        <v>Known</v>
      </c>
      <c r="AA208" t="str">
        <f>IF(
    ISERROR(PERCENTAGES!AA208),
    "",
    IF(
        ISNUMBER(PERCENTAGES!AA208),
        IF(
            PERCENTAGES!AA208 &lt; 0.6,
            "NotKnown",
            "Known"
        ),
        PERCENTAGES!AA208
    )
)</f>
        <v>Known</v>
      </c>
      <c r="AB208" t="str">
        <f>IF(
    ISERROR(PERCENTAGES!AB208),
    "",
    IF(
        ISNUMBER(PERCENTAGES!AB208),
        IF(
            PERCENTAGES!AB208 &lt; 0.6,
            "NotKnown",
            "Known"
        ),
        PERCENTAGES!AB208
    )
)</f>
        <v>Known</v>
      </c>
      <c r="AC208" t="str">
        <f>IF(
    ISERROR(PERCENTAGES!AC208),
    "",
    IF(
        ISNUMBER(PERCENTAGES!AC208),
        IF(
            PERCENTAGES!AC208 &lt; 0.6,
            "NotKnown",
            "Known"
        ),
        PERCENTAGES!AC208
    )
)</f>
        <v>Known</v>
      </c>
      <c r="AD208" t="str">
        <f>IF(
    ISERROR(PERCENTAGES!AD208),
    "",
    IF(
        ISNUMBER(PERCENTAGES!AD208),
        IF(
            PERCENTAGES!AD208 &lt; 0.6,
            "NotKnown",
            "Known"
        ),
        PERCENTAGES!AD208
    )
)</f>
        <v/>
      </c>
      <c r="AE208" t="str">
        <f>IF(
    ISERROR(PERCENTAGES!AE208),
    "",
    IF(
        ISNUMBER(PERCENTAGES!AE208),
        IF(
            PERCENTAGES!AE208 &lt; 0.6,
            "NotKnown",
            "Known"
        ),
        PERCENTAGES!AE208
    )
)</f>
        <v/>
      </c>
      <c r="AF208" t="str">
        <f>IF(
    ISERROR(PERCENTAGES!AF208),
    "",
    IF(
        ISNUMBER(PERCENTAGES!AF208),
        IF(
            PERCENTAGES!AF208 &lt; 0.6,
            "NotKnown",
            "Known"
        ),
        PERCENTAGES!AF208
    )
)</f>
        <v>Known</v>
      </c>
      <c r="AG208" t="str">
        <f>IF(
    ISERROR(PERCENTAGES!AG208),
    "",
    IF(
        ISNUMBER(PERCENTAGES!AG208),
        IF(
            PERCENTAGES!AG208 &lt; 0.6,
            "NotKnown",
            "Known"
        ),
        PERCENTAGES!AG208
    )
)</f>
        <v>Known</v>
      </c>
      <c r="AH208" t="str">
        <f>IF(
    ISERROR(PERCENTAGES!AH208),
    "",
    IF(
        ISNUMBER(PERCENTAGES!AH208),
        IF(
            PERCENTAGES!AH208 &lt; 0.6,
            "NotKnown",
            "Known"
        ),
        PERCENTAGES!AH208
    )
)</f>
        <v>Known</v>
      </c>
      <c r="AI208" t="str">
        <f>IF(
    ISERROR(PERCENTAGES!AI208),
    "",
    IF(
        ISNUMBER(PERCENTAGES!AI208),
        IF(
            PERCENTAGES!AI208 &lt; 0.6,
            "NotKnown",
            "Known"
        ),
        PERCENTAGES!AI208
    )
)</f>
        <v>NotKnown</v>
      </c>
      <c r="AJ208" t="str">
        <f>IF(
    ISERROR(PERCENTAGES!AJ208),
    "",
    IF(
        ISNUMBER(PERCENTAGES!AJ208),
        IF(
            PERCENTAGES!AJ208 &lt; 0.6,
            "NotKnown",
            "Known"
        ),
        PERCENTAGES!AJ208
    )
)</f>
        <v/>
      </c>
      <c r="AK208" t="str">
        <f>IF(
    ISERROR(PERCENTAGES!AK208),
    "",
    IF(
        ISNUMBER(PERCENTAGES!AK208),
        IF(
            PERCENTAGES!AK208 &lt; 0.6,
            "NotKnown",
            "Known"
        ),
        PERCENTAGES!AK208
    )
)</f>
        <v>Known</v>
      </c>
      <c r="AL208" t="str">
        <f>IF(
    ISERROR(PERCENTAGES!AL208),
    "",
    IF(
        ISNUMBER(PERCENTAGES!AL208),
        IF(
            PERCENTAGES!AL208 &lt; 0.6,
            "NotKnown",
            "Known"
        ),
        PERCENTAGES!AL208
    )
)</f>
        <v>Known</v>
      </c>
      <c r="AM208" t="str">
        <f>IF(
    ISERROR(PERCENTAGES!AM208),
    "",
    IF(
        ISNUMBER(PERCENTAGES!AM208),
        IF(
            PERCENTAGES!AM208 &lt; 0.6,
            "NotKnown",
            "Known"
        ),
        PERCENTAGES!AM208
    )
)</f>
        <v/>
      </c>
      <c r="AN208" t="str">
        <f>IF(
    ISERROR(PERCENTAGES!AN208),
    "",
    IF(
        ISNUMBER(PERCENTAGES!AN208),
        IF(
            PERCENTAGES!AN208 &lt; 0.6,
            "NotKnown",
            "Known"
        ),
        PERCENTAGES!AN208
    )
)</f>
        <v/>
      </c>
      <c r="AO208" t="str">
        <f>IF(
    ISERROR(PERCENTAGES!AO208),
    "",
    IF(
        ISNUMBER(PERCENTAGES!AO208),
        IF(
            PERCENTAGES!AO208 &lt; 0.6,
            "NotKnown",
            "Known"
        ),
        PERCENTAGES!AO208
    )
)</f>
        <v/>
      </c>
      <c r="AP208" t="str">
        <f>IF(
    ISERROR(PERCENTAGES!AP208),
    "",
    IF(
        ISNUMBER(PERCENTAGES!AP208),
        IF(
            PERCENTAGES!AP208 &lt; 0.6,
            "NotKnown",
            "Known"
        ),
        PERCENTAGES!AP208
    )
)</f>
        <v>NotKnown</v>
      </c>
      <c r="AQ208" t="str">
        <f>IF(
    ISERROR(PERCENTAGES!AQ208),
    "",
    IF(
        ISNUMBER(PERCENTAGES!AQ208),
        IF(
            PERCENTAGES!AQ208 &lt; 0.6,
            "NotKnown",
            "Known"
        ),
        PERCENTAGES!AQ208
    )
)</f>
        <v/>
      </c>
      <c r="AR208" t="str">
        <f>IF(
    ISERROR(PERCENTAGES!AR208),
    "",
    IF(
        ISNUMBER(PERCENTAGES!AR208),
        IF(
            PERCENTAGES!AR208 &lt; 0.6,
            "NotKnown",
            "Known"
        ),
        PERCENTAGES!AR208
    )
)</f>
        <v>Known</v>
      </c>
      <c r="AS208" t="str">
        <f>IF(
    ISERROR(PERCENTAGES!AS208),
    "",
    IF(
        ISNUMBER(PERCENTAGES!AS208),
        IF(
            PERCENTAGES!AS208 &lt; 0.6,
            "NotKnown",
            "Known"
        ),
        PERCENTAGES!AS208
    )
)</f>
        <v>Known</v>
      </c>
      <c r="AT208" t="str">
        <f>IF(
    ISERROR(PERCENTAGES!AT208),
    "",
    IF(
        ISNUMBER(PERCENTAGES!AT208),
        IF(
            PERCENTAGES!AT208 &lt; 0.6,
            "NotKnown",
            "Known"
        ),
        PERCENTAGES!AT208
    )
)</f>
        <v>Known</v>
      </c>
    </row>
    <row r="209">
      <c r="A209" s="1" t="str">
        <f>IF(
    ISERROR(PERCENTAGES!A209),
    "",
    IF(
        ISNUMBER(PERCENTAGES!A209),
        IF(
            PERCENTAGES!A209 &lt; 0.6,
            "NotKnown",
            "Known"
        ),
        PERCENTAGES!A209
    )
)</f>
        <v>11B-11</v>
      </c>
      <c r="B209" t="str">
        <f>IF(
    ISERROR(PERCENTAGES!B209),
    "",
    IF(
        ISNUMBER(PERCENTAGES!B209),
        IF(
            PERCENTAGES!B209 &lt; 0.6,
            "NotKnown",
            "Known"
        ),
        PERCENTAGES!B209
    )
)</f>
        <v/>
      </c>
      <c r="C209" t="str">
        <f>IF(
    ISERROR(PERCENTAGES!C209),
    "",
    IF(
        ISNUMBER(PERCENTAGES!C209),
        IF(
            PERCENTAGES!C209 &lt; 0.6,
            "NotKnown",
            "Known"
        ),
        PERCENTAGES!C209
    )
)</f>
        <v>Known</v>
      </c>
      <c r="D209" t="str">
        <f>IF(
    ISERROR(PERCENTAGES!D209),
    "",
    IF(
        ISNUMBER(PERCENTAGES!D209),
        IF(
            PERCENTAGES!D209 &lt; 0.6,
            "NotKnown",
            "Known"
        ),
        PERCENTAGES!D209
    )
)</f>
        <v>Known</v>
      </c>
      <c r="E209" t="str">
        <f>IF(
    ISERROR(PERCENTAGES!E209),
    "",
    IF(
        ISNUMBER(PERCENTAGES!E209),
        IF(
            PERCENTAGES!E209 &lt; 0.6,
            "NotKnown",
            "Known"
        ),
        PERCENTAGES!E209
    )
)</f>
        <v>NotKnown</v>
      </c>
      <c r="F209" t="str">
        <f>IF(
    ISERROR(PERCENTAGES!F209),
    "",
    IF(
        ISNUMBER(PERCENTAGES!F209),
        IF(
            PERCENTAGES!F209 &lt; 0.6,
            "NotKnown",
            "Known"
        ),
        PERCENTAGES!F209
    )
)</f>
        <v>Known</v>
      </c>
      <c r="G209" t="str">
        <f>IF(
    ISERROR(PERCENTAGES!G209),
    "",
    IF(
        ISNUMBER(PERCENTAGES!G209),
        IF(
            PERCENTAGES!G209 &lt; 0.6,
            "NotKnown",
            "Known"
        ),
        PERCENTAGES!G209
    )
)</f>
        <v>Known</v>
      </c>
      <c r="H209" t="str">
        <f>IF(
    ISERROR(PERCENTAGES!H209),
    "",
    IF(
        ISNUMBER(PERCENTAGES!H209),
        IF(
            PERCENTAGES!H209 &lt; 0.6,
            "NotKnown",
            "Known"
        ),
        PERCENTAGES!H209
    )
)</f>
        <v>Known</v>
      </c>
      <c r="I209" t="str">
        <f>IF(
    ISERROR(PERCENTAGES!I209),
    "",
    IF(
        ISNUMBER(PERCENTAGES!I209),
        IF(
            PERCENTAGES!I209 &lt; 0.6,
            "NotKnown",
            "Known"
        ),
        PERCENTAGES!I209
    )
)</f>
        <v>Known</v>
      </c>
      <c r="J209" t="str">
        <f>IF(
    ISERROR(PERCENTAGES!J209),
    "",
    IF(
        ISNUMBER(PERCENTAGES!J209),
        IF(
            PERCENTAGES!J209 &lt; 0.6,
            "NotKnown",
            "Known"
        ),
        PERCENTAGES!J209
    )
)</f>
        <v>Known</v>
      </c>
      <c r="K209" t="str">
        <f>IF(
    ISERROR(PERCENTAGES!K209),
    "",
    IF(
        ISNUMBER(PERCENTAGES!K209),
        IF(
            PERCENTAGES!K209 &lt; 0.6,
            "NotKnown",
            "Known"
        ),
        PERCENTAGES!K209
    )
)</f>
        <v>Known</v>
      </c>
      <c r="L209" t="str">
        <f>IF(
    ISERROR(PERCENTAGES!L209),
    "",
    IF(
        ISNUMBER(PERCENTAGES!L209),
        IF(
            PERCENTAGES!L209 &lt; 0.6,
            "NotKnown",
            "Known"
        ),
        PERCENTAGES!L209
    )
)</f>
        <v>Known</v>
      </c>
      <c r="M209" t="str">
        <f>IF(
    ISERROR(PERCENTAGES!M209),
    "",
    IF(
        ISNUMBER(PERCENTAGES!M209),
        IF(
            PERCENTAGES!M209 &lt; 0.6,
            "NotKnown",
            "Known"
        ),
        PERCENTAGES!M209
    )
)</f>
        <v>Known</v>
      </c>
      <c r="N209" t="str">
        <f>IF(
    ISERROR(PERCENTAGES!N209),
    "",
    IF(
        ISNUMBER(PERCENTAGES!N209),
        IF(
            PERCENTAGES!N209 &lt; 0.6,
            "NotKnown",
            "Known"
        ),
        PERCENTAGES!N209
    )
)</f>
        <v>Known</v>
      </c>
      <c r="O209" t="str">
        <f>IF(
    ISERROR(PERCENTAGES!O209),
    "",
    IF(
        ISNUMBER(PERCENTAGES!O209),
        IF(
            PERCENTAGES!O209 &lt; 0.6,
            "NotKnown",
            "Known"
        ),
        PERCENTAGES!O209
    )
)</f>
        <v>Known</v>
      </c>
      <c r="P209" t="str">
        <f>IF(
    ISERROR(PERCENTAGES!P209),
    "",
    IF(
        ISNUMBER(PERCENTAGES!P209),
        IF(
            PERCENTAGES!P209 &lt; 0.6,
            "NotKnown",
            "Known"
        ),
        PERCENTAGES!P209
    )
)</f>
        <v/>
      </c>
      <c r="Q209" t="str">
        <f>IF(
    ISERROR(PERCENTAGES!Q209),
    "",
    IF(
        ISNUMBER(PERCENTAGES!Q209),
        IF(
            PERCENTAGES!Q209 &lt; 0.6,
            "NotKnown",
            "Known"
        ),
        PERCENTAGES!Q209
    )
)</f>
        <v/>
      </c>
      <c r="R209" t="str">
        <f>IF(
    ISERROR(PERCENTAGES!R209),
    "",
    IF(
        ISNUMBER(PERCENTAGES!R209),
        IF(
            PERCENTAGES!R209 &lt; 0.6,
            "NotKnown",
            "Known"
        ),
        PERCENTAGES!R209
    )
)</f>
        <v>Known</v>
      </c>
      <c r="S209" t="str">
        <f>IF(
    ISERROR(PERCENTAGES!S209),
    "",
    IF(
        ISNUMBER(PERCENTAGES!S209),
        IF(
            PERCENTAGES!S209 &lt; 0.6,
            "NotKnown",
            "Known"
        ),
        PERCENTAGES!S209
    )
)</f>
        <v>Known</v>
      </c>
      <c r="T209" t="str">
        <f>IF(
    ISERROR(PERCENTAGES!T209),
    "",
    IF(
        ISNUMBER(PERCENTAGES!T209),
        IF(
            PERCENTAGES!T209 &lt; 0.6,
            "NotKnown",
            "Known"
        ),
        PERCENTAGES!T209
    )
)</f>
        <v>Known</v>
      </c>
      <c r="U209" t="str">
        <f>IF(
    ISERROR(PERCENTAGES!U209),
    "",
    IF(
        ISNUMBER(PERCENTAGES!U209),
        IF(
            PERCENTAGES!U209 &lt; 0.6,
            "NotKnown",
            "Known"
        ),
        PERCENTAGES!U209
    )
)</f>
        <v>Known</v>
      </c>
      <c r="V209" t="str">
        <f>IF(
    ISERROR(PERCENTAGES!V209),
    "",
    IF(
        ISNUMBER(PERCENTAGES!V209),
        IF(
            PERCENTAGES!V209 &lt; 0.6,
            "NotKnown",
            "Known"
        ),
        PERCENTAGES!V209
    )
)</f>
        <v>Known</v>
      </c>
      <c r="W209" t="str">
        <f>IF(
    ISERROR(PERCENTAGES!W209),
    "",
    IF(
        ISNUMBER(PERCENTAGES!W209),
        IF(
            PERCENTAGES!W209 &lt; 0.6,
            "NotKnown",
            "Known"
        ),
        PERCENTAGES!W209
    )
)</f>
        <v>Known</v>
      </c>
      <c r="X209" t="str">
        <f>IF(
    ISERROR(PERCENTAGES!X209),
    "",
    IF(
        ISNUMBER(PERCENTAGES!X209),
        IF(
            PERCENTAGES!X209 &lt; 0.6,
            "NotKnown",
            "Known"
        ),
        PERCENTAGES!X209
    )
)</f>
        <v>Known</v>
      </c>
      <c r="Y209" t="str">
        <f>IF(
    ISERROR(PERCENTAGES!Y209),
    "",
    IF(
        ISNUMBER(PERCENTAGES!Y209),
        IF(
            PERCENTAGES!Y209 &lt; 0.6,
            "NotKnown",
            "Known"
        ),
        PERCENTAGES!Y209
    )
)</f>
        <v>NotKnown</v>
      </c>
      <c r="Z209" t="str">
        <f>IF(
    ISERROR(PERCENTAGES!Z209),
    "",
    IF(
        ISNUMBER(PERCENTAGES!Z209),
        IF(
            PERCENTAGES!Z209 &lt; 0.6,
            "NotKnown",
            "Known"
        ),
        PERCENTAGES!Z209
    )
)</f>
        <v>Known</v>
      </c>
      <c r="AA209" t="str">
        <f>IF(
    ISERROR(PERCENTAGES!AA209),
    "",
    IF(
        ISNUMBER(PERCENTAGES!AA209),
        IF(
            PERCENTAGES!AA209 &lt; 0.6,
            "NotKnown",
            "Known"
        ),
        PERCENTAGES!AA209
    )
)</f>
        <v>Known</v>
      </c>
      <c r="AB209" t="str">
        <f>IF(
    ISERROR(PERCENTAGES!AB209),
    "",
    IF(
        ISNUMBER(PERCENTAGES!AB209),
        IF(
            PERCENTAGES!AB209 &lt; 0.6,
            "NotKnown",
            "Known"
        ),
        PERCENTAGES!AB209
    )
)</f>
        <v>Known</v>
      </c>
      <c r="AC209" t="str">
        <f>IF(
    ISERROR(PERCENTAGES!AC209),
    "",
    IF(
        ISNUMBER(PERCENTAGES!AC209),
        IF(
            PERCENTAGES!AC209 &lt; 0.6,
            "NotKnown",
            "Known"
        ),
        PERCENTAGES!AC209
    )
)</f>
        <v>Known</v>
      </c>
      <c r="AD209" t="str">
        <f>IF(
    ISERROR(PERCENTAGES!AD209),
    "",
    IF(
        ISNUMBER(PERCENTAGES!AD209),
        IF(
            PERCENTAGES!AD209 &lt; 0.6,
            "NotKnown",
            "Known"
        ),
        PERCENTAGES!AD209
    )
)</f>
        <v/>
      </c>
      <c r="AE209" t="str">
        <f>IF(
    ISERROR(PERCENTAGES!AE209),
    "",
    IF(
        ISNUMBER(PERCENTAGES!AE209),
        IF(
            PERCENTAGES!AE209 &lt; 0.6,
            "NotKnown",
            "Known"
        ),
        PERCENTAGES!AE209
    )
)</f>
        <v/>
      </c>
      <c r="AF209" t="str">
        <f>IF(
    ISERROR(PERCENTAGES!AF209),
    "",
    IF(
        ISNUMBER(PERCENTAGES!AF209),
        IF(
            PERCENTAGES!AF209 &lt; 0.6,
            "NotKnown",
            "Known"
        ),
        PERCENTAGES!AF209
    )
)</f>
        <v>Known</v>
      </c>
      <c r="AG209" t="str">
        <f>IF(
    ISERROR(PERCENTAGES!AG209),
    "",
    IF(
        ISNUMBER(PERCENTAGES!AG209),
        IF(
            PERCENTAGES!AG209 &lt; 0.6,
            "NotKnown",
            "Known"
        ),
        PERCENTAGES!AG209
    )
)</f>
        <v>Known</v>
      </c>
      <c r="AH209" t="str">
        <f>IF(
    ISERROR(PERCENTAGES!AH209),
    "",
    IF(
        ISNUMBER(PERCENTAGES!AH209),
        IF(
            PERCENTAGES!AH209 &lt; 0.6,
            "NotKnown",
            "Known"
        ),
        PERCENTAGES!AH209
    )
)</f>
        <v>Known</v>
      </c>
      <c r="AI209" t="str">
        <f>IF(
    ISERROR(PERCENTAGES!AI209),
    "",
    IF(
        ISNUMBER(PERCENTAGES!AI209),
        IF(
            PERCENTAGES!AI209 &lt; 0.6,
            "NotKnown",
            "Known"
        ),
        PERCENTAGES!AI209
    )
)</f>
        <v>NotKnown</v>
      </c>
      <c r="AJ209" t="str">
        <f>IF(
    ISERROR(PERCENTAGES!AJ209),
    "",
    IF(
        ISNUMBER(PERCENTAGES!AJ209),
        IF(
            PERCENTAGES!AJ209 &lt; 0.6,
            "NotKnown",
            "Known"
        ),
        PERCENTAGES!AJ209
    )
)</f>
        <v/>
      </c>
      <c r="AK209" t="str">
        <f>IF(
    ISERROR(PERCENTAGES!AK209),
    "",
    IF(
        ISNUMBER(PERCENTAGES!AK209),
        IF(
            PERCENTAGES!AK209 &lt; 0.6,
            "NotKnown",
            "Known"
        ),
        PERCENTAGES!AK209
    )
)</f>
        <v>Known</v>
      </c>
      <c r="AL209" t="str">
        <f>IF(
    ISERROR(PERCENTAGES!AL209),
    "",
    IF(
        ISNUMBER(PERCENTAGES!AL209),
        IF(
            PERCENTAGES!AL209 &lt; 0.6,
            "NotKnown",
            "Known"
        ),
        PERCENTAGES!AL209
    )
)</f>
        <v>Known</v>
      </c>
      <c r="AM209" t="str">
        <f>IF(
    ISERROR(PERCENTAGES!AM209),
    "",
    IF(
        ISNUMBER(PERCENTAGES!AM209),
        IF(
            PERCENTAGES!AM209 &lt; 0.6,
            "NotKnown",
            "Known"
        ),
        PERCENTAGES!AM209
    )
)</f>
        <v/>
      </c>
      <c r="AN209" t="str">
        <f>IF(
    ISERROR(PERCENTAGES!AN209),
    "",
    IF(
        ISNUMBER(PERCENTAGES!AN209),
        IF(
            PERCENTAGES!AN209 &lt; 0.6,
            "NotKnown",
            "Known"
        ),
        PERCENTAGES!AN209
    )
)</f>
        <v/>
      </c>
      <c r="AO209" t="str">
        <f>IF(
    ISERROR(PERCENTAGES!AO209),
    "",
    IF(
        ISNUMBER(PERCENTAGES!AO209),
        IF(
            PERCENTAGES!AO209 &lt; 0.6,
            "NotKnown",
            "Known"
        ),
        PERCENTAGES!AO209
    )
)</f>
        <v/>
      </c>
      <c r="AP209" t="str">
        <f>IF(
    ISERROR(PERCENTAGES!AP209),
    "",
    IF(
        ISNUMBER(PERCENTAGES!AP209),
        IF(
            PERCENTAGES!AP209 &lt; 0.6,
            "NotKnown",
            "Known"
        ),
        PERCENTAGES!AP209
    )
)</f>
        <v>Known</v>
      </c>
      <c r="AQ209" t="str">
        <f>IF(
    ISERROR(PERCENTAGES!AQ209),
    "",
    IF(
        ISNUMBER(PERCENTAGES!AQ209),
        IF(
            PERCENTAGES!AQ209 &lt; 0.6,
            "NotKnown",
            "Known"
        ),
        PERCENTAGES!AQ209
    )
)</f>
        <v/>
      </c>
      <c r="AR209" t="str">
        <f>IF(
    ISERROR(PERCENTAGES!AR209),
    "",
    IF(
        ISNUMBER(PERCENTAGES!AR209),
        IF(
            PERCENTAGES!AR209 &lt; 0.6,
            "NotKnown",
            "Known"
        ),
        PERCENTAGES!AR209
    )
)</f>
        <v>Known</v>
      </c>
      <c r="AS209" t="str">
        <f>IF(
    ISERROR(PERCENTAGES!AS209),
    "",
    IF(
        ISNUMBER(PERCENTAGES!AS209),
        IF(
            PERCENTAGES!AS209 &lt; 0.6,
            "NotKnown",
            "Known"
        ),
        PERCENTAGES!AS209
    )
)</f>
        <v>Known</v>
      </c>
      <c r="AT209" t="str">
        <f>IF(
    ISERROR(PERCENTAGES!AT209),
    "",
    IF(
        ISNUMBER(PERCENTAGES!AT209),
        IF(
            PERCENTAGES!AT209 &lt; 0.6,
            "NotKnown",
            "Known"
        ),
        PERCENTAGES!AT209
    )
)</f>
        <v>Known</v>
      </c>
    </row>
    <row r="210">
      <c r="A210" s="1" t="str">
        <f>IF(
    ISERROR(PERCENTAGES!A210),
    "",
    IF(
        ISNUMBER(PERCENTAGES!A210),
        IF(
            PERCENTAGES!A210 &lt; 0.6,
            "NotKnown",
            "Known"
        ),
        PERCENTAGES!A210
    )
)</f>
        <v>11B-12</v>
      </c>
      <c r="B210" t="str">
        <f>IF(
    ISERROR(PERCENTAGES!B210),
    "",
    IF(
        ISNUMBER(PERCENTAGES!B210),
        IF(
            PERCENTAGES!B210 &lt; 0.6,
            "NotKnown",
            "Known"
        ),
        PERCENTAGES!B210
    )
)</f>
        <v/>
      </c>
      <c r="C210" t="str">
        <f>IF(
    ISERROR(PERCENTAGES!C210),
    "",
    IF(
        ISNUMBER(PERCENTAGES!C210),
        IF(
            PERCENTAGES!C210 &lt; 0.6,
            "NotKnown",
            "Known"
        ),
        PERCENTAGES!C210
    )
)</f>
        <v>Known</v>
      </c>
      <c r="D210" t="str">
        <f>IF(
    ISERROR(PERCENTAGES!D210),
    "",
    IF(
        ISNUMBER(PERCENTAGES!D210),
        IF(
            PERCENTAGES!D210 &lt; 0.6,
            "NotKnown",
            "Known"
        ),
        PERCENTAGES!D210
    )
)</f>
        <v>Known</v>
      </c>
      <c r="E210" t="str">
        <f>IF(
    ISERROR(PERCENTAGES!E210),
    "",
    IF(
        ISNUMBER(PERCENTAGES!E210),
        IF(
            PERCENTAGES!E210 &lt; 0.6,
            "NotKnown",
            "Known"
        ),
        PERCENTAGES!E210
    )
)</f>
        <v>Known</v>
      </c>
      <c r="F210" t="str">
        <f>IF(
    ISERROR(PERCENTAGES!F210),
    "",
    IF(
        ISNUMBER(PERCENTAGES!F210),
        IF(
            PERCENTAGES!F210 &lt; 0.6,
            "NotKnown",
            "Known"
        ),
        PERCENTAGES!F210
    )
)</f>
        <v>Known</v>
      </c>
      <c r="G210" t="str">
        <f>IF(
    ISERROR(PERCENTAGES!G210),
    "",
    IF(
        ISNUMBER(PERCENTAGES!G210),
        IF(
            PERCENTAGES!G210 &lt; 0.6,
            "NotKnown",
            "Known"
        ),
        PERCENTAGES!G210
    )
)</f>
        <v>Known</v>
      </c>
      <c r="H210" t="str">
        <f>IF(
    ISERROR(PERCENTAGES!H210),
    "",
    IF(
        ISNUMBER(PERCENTAGES!H210),
        IF(
            PERCENTAGES!H210 &lt; 0.6,
            "NotKnown",
            "Known"
        ),
        PERCENTAGES!H210
    )
)</f>
        <v>Known</v>
      </c>
      <c r="I210" t="str">
        <f>IF(
    ISERROR(PERCENTAGES!I210),
    "",
    IF(
        ISNUMBER(PERCENTAGES!I210),
        IF(
            PERCENTAGES!I210 &lt; 0.6,
            "NotKnown",
            "Known"
        ),
        PERCENTAGES!I210
    )
)</f>
        <v>Known</v>
      </c>
      <c r="J210" t="str">
        <f>IF(
    ISERROR(PERCENTAGES!J210),
    "",
    IF(
        ISNUMBER(PERCENTAGES!J210),
        IF(
            PERCENTAGES!J210 &lt; 0.6,
            "NotKnown",
            "Known"
        ),
        PERCENTAGES!J210
    )
)</f>
        <v>Known</v>
      </c>
      <c r="K210" t="str">
        <f>IF(
    ISERROR(PERCENTAGES!K210),
    "",
    IF(
        ISNUMBER(PERCENTAGES!K210),
        IF(
            PERCENTAGES!K210 &lt; 0.6,
            "NotKnown",
            "Known"
        ),
        PERCENTAGES!K210
    )
)</f>
        <v>Known</v>
      </c>
      <c r="L210" t="str">
        <f>IF(
    ISERROR(PERCENTAGES!L210),
    "",
    IF(
        ISNUMBER(PERCENTAGES!L210),
        IF(
            PERCENTAGES!L210 &lt; 0.6,
            "NotKnown",
            "Known"
        ),
        PERCENTAGES!L210
    )
)</f>
        <v>Known</v>
      </c>
      <c r="M210" t="str">
        <f>IF(
    ISERROR(PERCENTAGES!M210),
    "",
    IF(
        ISNUMBER(PERCENTAGES!M210),
        IF(
            PERCENTAGES!M210 &lt; 0.6,
            "NotKnown",
            "Known"
        ),
        PERCENTAGES!M210
    )
)</f>
        <v>Known</v>
      </c>
      <c r="N210" t="str">
        <f>IF(
    ISERROR(PERCENTAGES!N210),
    "",
    IF(
        ISNUMBER(PERCENTAGES!N210),
        IF(
            PERCENTAGES!N210 &lt; 0.6,
            "NotKnown",
            "Known"
        ),
        PERCENTAGES!N210
    )
)</f>
        <v>Known</v>
      </c>
      <c r="O210" t="str">
        <f>IF(
    ISERROR(PERCENTAGES!O210),
    "",
    IF(
        ISNUMBER(PERCENTAGES!O210),
        IF(
            PERCENTAGES!O210 &lt; 0.6,
            "NotKnown",
            "Known"
        ),
        PERCENTAGES!O210
    )
)</f>
        <v>Known</v>
      </c>
      <c r="P210" t="str">
        <f>IF(
    ISERROR(PERCENTAGES!P210),
    "",
    IF(
        ISNUMBER(PERCENTAGES!P210),
        IF(
            PERCENTAGES!P210 &lt; 0.6,
            "NotKnown",
            "Known"
        ),
        PERCENTAGES!P210
    )
)</f>
        <v/>
      </c>
      <c r="Q210" t="str">
        <f>IF(
    ISERROR(PERCENTAGES!Q210),
    "",
    IF(
        ISNUMBER(PERCENTAGES!Q210),
        IF(
            PERCENTAGES!Q210 &lt; 0.6,
            "NotKnown",
            "Known"
        ),
        PERCENTAGES!Q210
    )
)</f>
        <v/>
      </c>
      <c r="R210" t="str">
        <f>IF(
    ISERROR(PERCENTAGES!R210),
    "",
    IF(
        ISNUMBER(PERCENTAGES!R210),
        IF(
            PERCENTAGES!R210 &lt; 0.6,
            "NotKnown",
            "Known"
        ),
        PERCENTAGES!R210
    )
)</f>
        <v>Known</v>
      </c>
      <c r="S210" t="str">
        <f>IF(
    ISERROR(PERCENTAGES!S210),
    "",
    IF(
        ISNUMBER(PERCENTAGES!S210),
        IF(
            PERCENTAGES!S210 &lt; 0.6,
            "NotKnown",
            "Known"
        ),
        PERCENTAGES!S210
    )
)</f>
        <v>Known</v>
      </c>
      <c r="T210" t="str">
        <f>IF(
    ISERROR(PERCENTAGES!T210),
    "",
    IF(
        ISNUMBER(PERCENTAGES!T210),
        IF(
            PERCENTAGES!T210 &lt; 0.6,
            "NotKnown",
            "Known"
        ),
        PERCENTAGES!T210
    )
)</f>
        <v>Known</v>
      </c>
      <c r="U210" t="str">
        <f>IF(
    ISERROR(PERCENTAGES!U210),
    "",
    IF(
        ISNUMBER(PERCENTAGES!U210),
        IF(
            PERCENTAGES!U210 &lt; 0.6,
            "NotKnown",
            "Known"
        ),
        PERCENTAGES!U210
    )
)</f>
        <v>Known</v>
      </c>
      <c r="V210" t="str">
        <f>IF(
    ISERROR(PERCENTAGES!V210),
    "",
    IF(
        ISNUMBER(PERCENTAGES!V210),
        IF(
            PERCENTAGES!V210 &lt; 0.6,
            "NotKnown",
            "Known"
        ),
        PERCENTAGES!V210
    )
)</f>
        <v>Known</v>
      </c>
      <c r="W210" t="str">
        <f>IF(
    ISERROR(PERCENTAGES!W210),
    "",
    IF(
        ISNUMBER(PERCENTAGES!W210),
        IF(
            PERCENTAGES!W210 &lt; 0.6,
            "NotKnown",
            "Known"
        ),
        PERCENTAGES!W210
    )
)</f>
        <v>Known</v>
      </c>
      <c r="X210" t="str">
        <f>IF(
    ISERROR(PERCENTAGES!X210),
    "",
    IF(
        ISNUMBER(PERCENTAGES!X210),
        IF(
            PERCENTAGES!X210 &lt; 0.6,
            "NotKnown",
            "Known"
        ),
        PERCENTAGES!X210
    )
)</f>
        <v>Known</v>
      </c>
      <c r="Y210" t="str">
        <f>IF(
    ISERROR(PERCENTAGES!Y210),
    "",
    IF(
        ISNUMBER(PERCENTAGES!Y210),
        IF(
            PERCENTAGES!Y210 &lt; 0.6,
            "NotKnown",
            "Known"
        ),
        PERCENTAGES!Y210
    )
)</f>
        <v>NotKnown</v>
      </c>
      <c r="Z210" t="str">
        <f>IF(
    ISERROR(PERCENTAGES!Z210),
    "",
    IF(
        ISNUMBER(PERCENTAGES!Z210),
        IF(
            PERCENTAGES!Z210 &lt; 0.6,
            "NotKnown",
            "Known"
        ),
        PERCENTAGES!Z210
    )
)</f>
        <v>Known</v>
      </c>
      <c r="AA210" t="str">
        <f>IF(
    ISERROR(PERCENTAGES!AA210),
    "",
    IF(
        ISNUMBER(PERCENTAGES!AA210),
        IF(
            PERCENTAGES!AA210 &lt; 0.6,
            "NotKnown",
            "Known"
        ),
        PERCENTAGES!AA210
    )
)</f>
        <v>Known</v>
      </c>
      <c r="AB210" t="str">
        <f>IF(
    ISERROR(PERCENTAGES!AB210),
    "",
    IF(
        ISNUMBER(PERCENTAGES!AB210),
        IF(
            PERCENTAGES!AB210 &lt; 0.6,
            "NotKnown",
            "Known"
        ),
        PERCENTAGES!AB210
    )
)</f>
        <v>Known</v>
      </c>
      <c r="AC210" t="str">
        <f>IF(
    ISERROR(PERCENTAGES!AC210),
    "",
    IF(
        ISNUMBER(PERCENTAGES!AC210),
        IF(
            PERCENTAGES!AC210 &lt; 0.6,
            "NotKnown",
            "Known"
        ),
        PERCENTAGES!AC210
    )
)</f>
        <v>Known</v>
      </c>
      <c r="AD210" t="str">
        <f>IF(
    ISERROR(PERCENTAGES!AD210),
    "",
    IF(
        ISNUMBER(PERCENTAGES!AD210),
        IF(
            PERCENTAGES!AD210 &lt; 0.6,
            "NotKnown",
            "Known"
        ),
        PERCENTAGES!AD210
    )
)</f>
        <v/>
      </c>
      <c r="AE210" t="str">
        <f>IF(
    ISERROR(PERCENTAGES!AE210),
    "",
    IF(
        ISNUMBER(PERCENTAGES!AE210),
        IF(
            PERCENTAGES!AE210 &lt; 0.6,
            "NotKnown",
            "Known"
        ),
        PERCENTAGES!AE210
    )
)</f>
        <v/>
      </c>
      <c r="AF210" t="str">
        <f>IF(
    ISERROR(PERCENTAGES!AF210),
    "",
    IF(
        ISNUMBER(PERCENTAGES!AF210),
        IF(
            PERCENTAGES!AF210 &lt; 0.6,
            "NotKnown",
            "Known"
        ),
        PERCENTAGES!AF210
    )
)</f>
        <v>Known</v>
      </c>
      <c r="AG210" t="str">
        <f>IF(
    ISERROR(PERCENTAGES!AG210),
    "",
    IF(
        ISNUMBER(PERCENTAGES!AG210),
        IF(
            PERCENTAGES!AG210 &lt; 0.6,
            "NotKnown",
            "Known"
        ),
        PERCENTAGES!AG210
    )
)</f>
        <v>Known</v>
      </c>
      <c r="AH210" t="str">
        <f>IF(
    ISERROR(PERCENTAGES!AH210),
    "",
    IF(
        ISNUMBER(PERCENTAGES!AH210),
        IF(
            PERCENTAGES!AH210 &lt; 0.6,
            "NotKnown",
            "Known"
        ),
        PERCENTAGES!AH210
    )
)</f>
        <v>Known</v>
      </c>
      <c r="AI210" t="str">
        <f>IF(
    ISERROR(PERCENTAGES!AI210),
    "",
    IF(
        ISNUMBER(PERCENTAGES!AI210),
        IF(
            PERCENTAGES!AI210 &lt; 0.6,
            "NotKnown",
            "Known"
        ),
        PERCENTAGES!AI210
    )
)</f>
        <v>Known</v>
      </c>
      <c r="AJ210" t="str">
        <f>IF(
    ISERROR(PERCENTAGES!AJ210),
    "",
    IF(
        ISNUMBER(PERCENTAGES!AJ210),
        IF(
            PERCENTAGES!AJ210 &lt; 0.6,
            "NotKnown",
            "Known"
        ),
        PERCENTAGES!AJ210
    )
)</f>
        <v/>
      </c>
      <c r="AK210" t="str">
        <f>IF(
    ISERROR(PERCENTAGES!AK210),
    "",
    IF(
        ISNUMBER(PERCENTAGES!AK210),
        IF(
            PERCENTAGES!AK210 &lt; 0.6,
            "NotKnown",
            "Known"
        ),
        PERCENTAGES!AK210
    )
)</f>
        <v>Known</v>
      </c>
      <c r="AL210" t="str">
        <f>IF(
    ISERROR(PERCENTAGES!AL210),
    "",
    IF(
        ISNUMBER(PERCENTAGES!AL210),
        IF(
            PERCENTAGES!AL210 &lt; 0.6,
            "NotKnown",
            "Known"
        ),
        PERCENTAGES!AL210
    )
)</f>
        <v>Known</v>
      </c>
      <c r="AM210" t="str">
        <f>IF(
    ISERROR(PERCENTAGES!AM210),
    "",
    IF(
        ISNUMBER(PERCENTAGES!AM210),
        IF(
            PERCENTAGES!AM210 &lt; 0.6,
            "NotKnown",
            "Known"
        ),
        PERCENTAGES!AM210
    )
)</f>
        <v/>
      </c>
      <c r="AN210" t="str">
        <f>IF(
    ISERROR(PERCENTAGES!AN210),
    "",
    IF(
        ISNUMBER(PERCENTAGES!AN210),
        IF(
            PERCENTAGES!AN210 &lt; 0.6,
            "NotKnown",
            "Known"
        ),
        PERCENTAGES!AN210
    )
)</f>
        <v/>
      </c>
      <c r="AO210" t="str">
        <f>IF(
    ISERROR(PERCENTAGES!AO210),
    "",
    IF(
        ISNUMBER(PERCENTAGES!AO210),
        IF(
            PERCENTAGES!AO210 &lt; 0.6,
            "NotKnown",
            "Known"
        ),
        PERCENTAGES!AO210
    )
)</f>
        <v/>
      </c>
      <c r="AP210" t="str">
        <f>IF(
    ISERROR(PERCENTAGES!AP210),
    "",
    IF(
        ISNUMBER(PERCENTAGES!AP210),
        IF(
            PERCENTAGES!AP210 &lt; 0.6,
            "NotKnown",
            "Known"
        ),
        PERCENTAGES!AP210
    )
)</f>
        <v>Known</v>
      </c>
      <c r="AQ210" t="str">
        <f>IF(
    ISERROR(PERCENTAGES!AQ210),
    "",
    IF(
        ISNUMBER(PERCENTAGES!AQ210),
        IF(
            PERCENTAGES!AQ210 &lt; 0.6,
            "NotKnown",
            "Known"
        ),
        PERCENTAGES!AQ210
    )
)</f>
        <v/>
      </c>
      <c r="AR210" t="str">
        <f>IF(
    ISERROR(PERCENTAGES!AR210),
    "",
    IF(
        ISNUMBER(PERCENTAGES!AR210),
        IF(
            PERCENTAGES!AR210 &lt; 0.6,
            "NotKnown",
            "Known"
        ),
        PERCENTAGES!AR210
    )
)</f>
        <v>Known</v>
      </c>
      <c r="AS210" t="str">
        <f>IF(
    ISERROR(PERCENTAGES!AS210),
    "",
    IF(
        ISNUMBER(PERCENTAGES!AS210),
        IF(
            PERCENTAGES!AS210 &lt; 0.6,
            "NotKnown",
            "Known"
        ),
        PERCENTAGES!AS210
    )
)</f>
        <v>Known</v>
      </c>
      <c r="AT210" t="str">
        <f>IF(
    ISERROR(PERCENTAGES!AT210),
    "",
    IF(
        ISNUMBER(PERCENTAGES!AT210),
        IF(
            PERCENTAGES!AT210 &lt; 0.6,
            "NotKnown",
            "Known"
        ),
        PERCENTAGES!AT210
    )
)</f>
        <v>Known</v>
      </c>
    </row>
    <row r="211">
      <c r="A211" s="1" t="str">
        <f>IF(
    ISERROR(PERCENTAGES!A211),
    "",
    IF(
        ISNUMBER(PERCENTAGES!A211),
        IF(
            PERCENTAGES!A211 &lt; 0.6,
            "NotKnown",
            "Known"
        ),
        PERCENTAGES!A211
    )
)</f>
        <v>11B-13</v>
      </c>
      <c r="B211" t="str">
        <f>IF(
    ISERROR(PERCENTAGES!B211),
    "",
    IF(
        ISNUMBER(PERCENTAGES!B211),
        IF(
            PERCENTAGES!B211 &lt; 0.6,
            "NotKnown",
            "Known"
        ),
        PERCENTAGES!B211
    )
)</f>
        <v/>
      </c>
      <c r="C211" t="str">
        <f>IF(
    ISERROR(PERCENTAGES!C211),
    "",
    IF(
        ISNUMBER(PERCENTAGES!C211),
        IF(
            PERCENTAGES!C211 &lt; 0.6,
            "NotKnown",
            "Known"
        ),
        PERCENTAGES!C211
    )
)</f>
        <v>Known</v>
      </c>
      <c r="D211" t="str">
        <f>IF(
    ISERROR(PERCENTAGES!D211),
    "",
    IF(
        ISNUMBER(PERCENTAGES!D211),
        IF(
            PERCENTAGES!D211 &lt; 0.6,
            "NotKnown",
            "Known"
        ),
        PERCENTAGES!D211
    )
)</f>
        <v>NotKnown</v>
      </c>
      <c r="E211" t="str">
        <f>IF(
    ISERROR(PERCENTAGES!E211),
    "",
    IF(
        ISNUMBER(PERCENTAGES!E211),
        IF(
            PERCENTAGES!E211 &lt; 0.6,
            "NotKnown",
            "Known"
        ),
        PERCENTAGES!E211
    )
)</f>
        <v>NotKnown</v>
      </c>
      <c r="F211" t="str">
        <f>IF(
    ISERROR(PERCENTAGES!F211),
    "",
    IF(
        ISNUMBER(PERCENTAGES!F211),
        IF(
            PERCENTAGES!F211 &lt; 0.6,
            "NotKnown",
            "Known"
        ),
        PERCENTAGES!F211
    )
)</f>
        <v>Known</v>
      </c>
      <c r="G211" t="str">
        <f>IF(
    ISERROR(PERCENTAGES!G211),
    "",
    IF(
        ISNUMBER(PERCENTAGES!G211),
        IF(
            PERCENTAGES!G211 &lt; 0.6,
            "NotKnown",
            "Known"
        ),
        PERCENTAGES!G211
    )
)</f>
        <v>NotKnown</v>
      </c>
      <c r="H211" t="str">
        <f>IF(
    ISERROR(PERCENTAGES!H211),
    "",
    IF(
        ISNUMBER(PERCENTAGES!H211),
        IF(
            PERCENTAGES!H211 &lt; 0.6,
            "NotKnown",
            "Known"
        ),
        PERCENTAGES!H211
    )
)</f>
        <v>NotKnown</v>
      </c>
      <c r="I211" t="str">
        <f>IF(
    ISERROR(PERCENTAGES!I211),
    "",
    IF(
        ISNUMBER(PERCENTAGES!I211),
        IF(
            PERCENTAGES!I211 &lt; 0.6,
            "NotKnown",
            "Known"
        ),
        PERCENTAGES!I211
    )
)</f>
        <v>Known</v>
      </c>
      <c r="J211" t="str">
        <f>IF(
    ISERROR(PERCENTAGES!J211),
    "",
    IF(
        ISNUMBER(PERCENTAGES!J211),
        IF(
            PERCENTAGES!J211 &lt; 0.6,
            "NotKnown",
            "Known"
        ),
        PERCENTAGES!J211
    )
)</f>
        <v>Known</v>
      </c>
      <c r="K211" t="str">
        <f>IF(
    ISERROR(PERCENTAGES!K211),
    "",
    IF(
        ISNUMBER(PERCENTAGES!K211),
        IF(
            PERCENTAGES!K211 &lt; 0.6,
            "NotKnown",
            "Known"
        ),
        PERCENTAGES!K211
    )
)</f>
        <v>Known</v>
      </c>
      <c r="L211" t="str">
        <f>IF(
    ISERROR(PERCENTAGES!L211),
    "",
    IF(
        ISNUMBER(PERCENTAGES!L211),
        IF(
            PERCENTAGES!L211 &lt; 0.6,
            "NotKnown",
            "Known"
        ),
        PERCENTAGES!L211
    )
)</f>
        <v>Known</v>
      </c>
      <c r="M211" t="str">
        <f>IF(
    ISERROR(PERCENTAGES!M211),
    "",
    IF(
        ISNUMBER(PERCENTAGES!M211),
        IF(
            PERCENTAGES!M211 &lt; 0.6,
            "NotKnown",
            "Known"
        ),
        PERCENTAGES!M211
    )
)</f>
        <v>Known</v>
      </c>
      <c r="N211" t="str">
        <f>IF(
    ISERROR(PERCENTAGES!N211),
    "",
    IF(
        ISNUMBER(PERCENTAGES!N211),
        IF(
            PERCENTAGES!N211 &lt; 0.6,
            "NotKnown",
            "Known"
        ),
        PERCENTAGES!N211
    )
)</f>
        <v>NotKnown</v>
      </c>
      <c r="O211" t="str">
        <f>IF(
    ISERROR(PERCENTAGES!O211),
    "",
    IF(
        ISNUMBER(PERCENTAGES!O211),
        IF(
            PERCENTAGES!O211 &lt; 0.6,
            "NotKnown",
            "Known"
        ),
        PERCENTAGES!O211
    )
)</f>
        <v>Known</v>
      </c>
      <c r="P211" t="str">
        <f>IF(
    ISERROR(PERCENTAGES!P211),
    "",
    IF(
        ISNUMBER(PERCENTAGES!P211),
        IF(
            PERCENTAGES!P211 &lt; 0.6,
            "NotKnown",
            "Known"
        ),
        PERCENTAGES!P211
    )
)</f>
        <v/>
      </c>
      <c r="Q211" t="str">
        <f>IF(
    ISERROR(PERCENTAGES!Q211),
    "",
    IF(
        ISNUMBER(PERCENTAGES!Q211),
        IF(
            PERCENTAGES!Q211 &lt; 0.6,
            "NotKnown",
            "Known"
        ),
        PERCENTAGES!Q211
    )
)</f>
        <v/>
      </c>
      <c r="R211" t="str">
        <f>IF(
    ISERROR(PERCENTAGES!R211),
    "",
    IF(
        ISNUMBER(PERCENTAGES!R211),
        IF(
            PERCENTAGES!R211 &lt; 0.6,
            "NotKnown",
            "Known"
        ),
        PERCENTAGES!R211
    )
)</f>
        <v>Known</v>
      </c>
      <c r="S211" t="str">
        <f>IF(
    ISERROR(PERCENTAGES!S211),
    "",
    IF(
        ISNUMBER(PERCENTAGES!S211),
        IF(
            PERCENTAGES!S211 &lt; 0.6,
            "NotKnown",
            "Known"
        ),
        PERCENTAGES!S211
    )
)</f>
        <v>Known</v>
      </c>
      <c r="T211" t="str">
        <f>IF(
    ISERROR(PERCENTAGES!T211),
    "",
    IF(
        ISNUMBER(PERCENTAGES!T211),
        IF(
            PERCENTAGES!T211 &lt; 0.6,
            "NotKnown",
            "Known"
        ),
        PERCENTAGES!T211
    )
)</f>
        <v>Known</v>
      </c>
      <c r="U211" t="str">
        <f>IF(
    ISERROR(PERCENTAGES!U211),
    "",
    IF(
        ISNUMBER(PERCENTAGES!U211),
        IF(
            PERCENTAGES!U211 &lt; 0.6,
            "NotKnown",
            "Known"
        ),
        PERCENTAGES!U211
    )
)</f>
        <v>Known</v>
      </c>
      <c r="V211" t="str">
        <f>IF(
    ISERROR(PERCENTAGES!V211),
    "",
    IF(
        ISNUMBER(PERCENTAGES!V211),
        IF(
            PERCENTAGES!V211 &lt; 0.6,
            "NotKnown",
            "Known"
        ),
        PERCENTAGES!V211
    )
)</f>
        <v>Known</v>
      </c>
      <c r="W211" t="str">
        <f>IF(
    ISERROR(PERCENTAGES!W211),
    "",
    IF(
        ISNUMBER(PERCENTAGES!W211),
        IF(
            PERCENTAGES!W211 &lt; 0.6,
            "NotKnown",
            "Known"
        ),
        PERCENTAGES!W211
    )
)</f>
        <v>Known</v>
      </c>
      <c r="X211" t="str">
        <f>IF(
    ISERROR(PERCENTAGES!X211),
    "",
    IF(
        ISNUMBER(PERCENTAGES!X211),
        IF(
            PERCENTAGES!X211 &lt; 0.6,
            "NotKnown",
            "Known"
        ),
        PERCENTAGES!X211
    )
)</f>
        <v>Known</v>
      </c>
      <c r="Y211" t="str">
        <f>IF(
    ISERROR(PERCENTAGES!Y211),
    "",
    IF(
        ISNUMBER(PERCENTAGES!Y211),
        IF(
            PERCENTAGES!Y211 &lt; 0.6,
            "NotKnown",
            "Known"
        ),
        PERCENTAGES!Y211
    )
)</f>
        <v>Known</v>
      </c>
      <c r="Z211" t="str">
        <f>IF(
    ISERROR(PERCENTAGES!Z211),
    "",
    IF(
        ISNUMBER(PERCENTAGES!Z211),
        IF(
            PERCENTAGES!Z211 &lt; 0.6,
            "NotKnown",
            "Known"
        ),
        PERCENTAGES!Z211
    )
)</f>
        <v>Known</v>
      </c>
      <c r="AA211" t="str">
        <f>IF(
    ISERROR(PERCENTAGES!AA211),
    "",
    IF(
        ISNUMBER(PERCENTAGES!AA211),
        IF(
            PERCENTAGES!AA211 &lt; 0.6,
            "NotKnown",
            "Known"
        ),
        PERCENTAGES!AA211
    )
)</f>
        <v>Known</v>
      </c>
      <c r="AB211" t="str">
        <f>IF(
    ISERROR(PERCENTAGES!AB211),
    "",
    IF(
        ISNUMBER(PERCENTAGES!AB211),
        IF(
            PERCENTAGES!AB211 &lt; 0.6,
            "NotKnown",
            "Known"
        ),
        PERCENTAGES!AB211
    )
)</f>
        <v>NotKnown</v>
      </c>
      <c r="AC211" t="str">
        <f>IF(
    ISERROR(PERCENTAGES!AC211),
    "",
    IF(
        ISNUMBER(PERCENTAGES!AC211),
        IF(
            PERCENTAGES!AC211 &lt; 0.6,
            "NotKnown",
            "Known"
        ),
        PERCENTAGES!AC211
    )
)</f>
        <v>Known</v>
      </c>
      <c r="AD211" t="str">
        <f>IF(
    ISERROR(PERCENTAGES!AD211),
    "",
    IF(
        ISNUMBER(PERCENTAGES!AD211),
        IF(
            PERCENTAGES!AD211 &lt; 0.6,
            "NotKnown",
            "Known"
        ),
        PERCENTAGES!AD211
    )
)</f>
        <v/>
      </c>
      <c r="AE211" t="str">
        <f>IF(
    ISERROR(PERCENTAGES!AE211),
    "",
    IF(
        ISNUMBER(PERCENTAGES!AE211),
        IF(
            PERCENTAGES!AE211 &lt; 0.6,
            "NotKnown",
            "Known"
        ),
        PERCENTAGES!AE211
    )
)</f>
        <v/>
      </c>
      <c r="AF211" t="str">
        <f>IF(
    ISERROR(PERCENTAGES!AF211),
    "",
    IF(
        ISNUMBER(PERCENTAGES!AF211),
        IF(
            PERCENTAGES!AF211 &lt; 0.6,
            "NotKnown",
            "Known"
        ),
        PERCENTAGES!AF211
    )
)</f>
        <v>Known</v>
      </c>
      <c r="AG211" t="str">
        <f>IF(
    ISERROR(PERCENTAGES!AG211),
    "",
    IF(
        ISNUMBER(PERCENTAGES!AG211),
        IF(
            PERCENTAGES!AG211 &lt; 0.6,
            "NotKnown",
            "Known"
        ),
        PERCENTAGES!AG211
    )
)</f>
        <v>Known</v>
      </c>
      <c r="AH211" t="str">
        <f>IF(
    ISERROR(PERCENTAGES!AH211),
    "",
    IF(
        ISNUMBER(PERCENTAGES!AH211),
        IF(
            PERCENTAGES!AH211 &lt; 0.6,
            "NotKnown",
            "Known"
        ),
        PERCENTAGES!AH211
    )
)</f>
        <v>NotKnown</v>
      </c>
      <c r="AI211" t="str">
        <f>IF(
    ISERROR(PERCENTAGES!AI211),
    "",
    IF(
        ISNUMBER(PERCENTAGES!AI211),
        IF(
            PERCENTAGES!AI211 &lt; 0.6,
            "NotKnown",
            "Known"
        ),
        PERCENTAGES!AI211
    )
)</f>
        <v>NotKnown</v>
      </c>
      <c r="AJ211" t="str">
        <f>IF(
    ISERROR(PERCENTAGES!AJ211),
    "",
    IF(
        ISNUMBER(PERCENTAGES!AJ211),
        IF(
            PERCENTAGES!AJ211 &lt; 0.6,
            "NotKnown",
            "Known"
        ),
        PERCENTAGES!AJ211
    )
)</f>
        <v/>
      </c>
      <c r="AK211" t="str">
        <f>IF(
    ISERROR(PERCENTAGES!AK211),
    "",
    IF(
        ISNUMBER(PERCENTAGES!AK211),
        IF(
            PERCENTAGES!AK211 &lt; 0.6,
            "NotKnown",
            "Known"
        ),
        PERCENTAGES!AK211
    )
)</f>
        <v>Known</v>
      </c>
      <c r="AL211" t="str">
        <f>IF(
    ISERROR(PERCENTAGES!AL211),
    "",
    IF(
        ISNUMBER(PERCENTAGES!AL211),
        IF(
            PERCENTAGES!AL211 &lt; 0.6,
            "NotKnown",
            "Known"
        ),
        PERCENTAGES!AL211
    )
)</f>
        <v>Known</v>
      </c>
      <c r="AM211" t="str">
        <f>IF(
    ISERROR(PERCENTAGES!AM211),
    "",
    IF(
        ISNUMBER(PERCENTAGES!AM211),
        IF(
            PERCENTAGES!AM211 &lt; 0.6,
            "NotKnown",
            "Known"
        ),
        PERCENTAGES!AM211
    )
)</f>
        <v/>
      </c>
      <c r="AN211" t="str">
        <f>IF(
    ISERROR(PERCENTAGES!AN211),
    "",
    IF(
        ISNUMBER(PERCENTAGES!AN211),
        IF(
            PERCENTAGES!AN211 &lt; 0.6,
            "NotKnown",
            "Known"
        ),
        PERCENTAGES!AN211
    )
)</f>
        <v/>
      </c>
      <c r="AO211" t="str">
        <f>IF(
    ISERROR(PERCENTAGES!AO211),
    "",
    IF(
        ISNUMBER(PERCENTAGES!AO211),
        IF(
            PERCENTAGES!AO211 &lt; 0.6,
            "NotKnown",
            "Known"
        ),
        PERCENTAGES!AO211
    )
)</f>
        <v/>
      </c>
      <c r="AP211" t="str">
        <f>IF(
    ISERROR(PERCENTAGES!AP211),
    "",
    IF(
        ISNUMBER(PERCENTAGES!AP211),
        IF(
            PERCENTAGES!AP211 &lt; 0.6,
            "NotKnown",
            "Known"
        ),
        PERCENTAGES!AP211
    )
)</f>
        <v>Known</v>
      </c>
      <c r="AQ211" t="str">
        <f>IF(
    ISERROR(PERCENTAGES!AQ211),
    "",
    IF(
        ISNUMBER(PERCENTAGES!AQ211),
        IF(
            PERCENTAGES!AQ211 &lt; 0.6,
            "NotKnown",
            "Known"
        ),
        PERCENTAGES!AQ211
    )
)</f>
        <v/>
      </c>
      <c r="AR211" t="str">
        <f>IF(
    ISERROR(PERCENTAGES!AR211),
    "",
    IF(
        ISNUMBER(PERCENTAGES!AR211),
        IF(
            PERCENTAGES!AR211 &lt; 0.6,
            "NotKnown",
            "Known"
        ),
        PERCENTAGES!AR211
    )
)</f>
        <v>Known</v>
      </c>
      <c r="AS211" t="str">
        <f>IF(
    ISERROR(PERCENTAGES!AS211),
    "",
    IF(
        ISNUMBER(PERCENTAGES!AS211),
        IF(
            PERCENTAGES!AS211 &lt; 0.6,
            "NotKnown",
            "Known"
        ),
        PERCENTAGES!AS211
    )
)</f>
        <v>Known</v>
      </c>
      <c r="AT211" t="str">
        <f>IF(
    ISERROR(PERCENTAGES!AT211),
    "",
    IF(
        ISNUMBER(PERCENTAGES!AT211),
        IF(
            PERCENTAGES!AT211 &lt; 0.6,
            "NotKnown",
            "Known"
        ),
        PERCENTAGES!AT211
    )
)</f>
        <v>Known</v>
      </c>
    </row>
    <row r="212">
      <c r="A212" s="1" t="str">
        <f>IF(
    ISERROR(PERCENTAGES!A212),
    "",
    IF(
        ISNUMBER(PERCENTAGES!A212),
        IF(
            PERCENTAGES!A212 &lt; 0.6,
            "NotKnown",
            "Known"
        ),
        PERCENTAGES!A212
    )
)</f>
        <v>11B-14</v>
      </c>
      <c r="B212" t="str">
        <f>IF(
    ISERROR(PERCENTAGES!B212),
    "",
    IF(
        ISNUMBER(PERCENTAGES!B212),
        IF(
            PERCENTAGES!B212 &lt; 0.6,
            "NotKnown",
            "Known"
        ),
        PERCENTAGES!B212
    )
)</f>
        <v/>
      </c>
      <c r="C212" t="str">
        <f>IF(
    ISERROR(PERCENTAGES!C212),
    "",
    IF(
        ISNUMBER(PERCENTAGES!C212),
        IF(
            PERCENTAGES!C212 &lt; 0.6,
            "NotKnown",
            "Known"
        ),
        PERCENTAGES!C212
    )
)</f>
        <v>Known</v>
      </c>
      <c r="D212" t="str">
        <f>IF(
    ISERROR(PERCENTAGES!D212),
    "",
    IF(
        ISNUMBER(PERCENTAGES!D212),
        IF(
            PERCENTAGES!D212 &lt; 0.6,
            "NotKnown",
            "Known"
        ),
        PERCENTAGES!D212
    )
)</f>
        <v>Known</v>
      </c>
      <c r="E212" t="str">
        <f>IF(
    ISERROR(PERCENTAGES!E212),
    "",
    IF(
        ISNUMBER(PERCENTAGES!E212),
        IF(
            PERCENTAGES!E212 &lt; 0.6,
            "NotKnown",
            "Known"
        ),
        PERCENTAGES!E212
    )
)</f>
        <v>NotKnown</v>
      </c>
      <c r="F212" t="str">
        <f>IF(
    ISERROR(PERCENTAGES!F212),
    "",
    IF(
        ISNUMBER(PERCENTAGES!F212),
        IF(
            PERCENTAGES!F212 &lt; 0.6,
            "NotKnown",
            "Known"
        ),
        PERCENTAGES!F212
    )
)</f>
        <v>Known</v>
      </c>
      <c r="G212" t="str">
        <f>IF(
    ISERROR(PERCENTAGES!G212),
    "",
    IF(
        ISNUMBER(PERCENTAGES!G212),
        IF(
            PERCENTAGES!G212 &lt; 0.6,
            "NotKnown",
            "Known"
        ),
        PERCENTAGES!G212
    )
)</f>
        <v>Known</v>
      </c>
      <c r="H212" t="str">
        <f>IF(
    ISERROR(PERCENTAGES!H212),
    "",
    IF(
        ISNUMBER(PERCENTAGES!H212),
        IF(
            PERCENTAGES!H212 &lt; 0.6,
            "NotKnown",
            "Known"
        ),
        PERCENTAGES!H212
    )
)</f>
        <v>Known</v>
      </c>
      <c r="I212" t="str">
        <f>IF(
    ISERROR(PERCENTAGES!I212),
    "",
    IF(
        ISNUMBER(PERCENTAGES!I212),
        IF(
            PERCENTAGES!I212 &lt; 0.6,
            "NotKnown",
            "Known"
        ),
        PERCENTAGES!I212
    )
)</f>
        <v>Known</v>
      </c>
      <c r="J212" t="str">
        <f>IF(
    ISERROR(PERCENTAGES!J212),
    "",
    IF(
        ISNUMBER(PERCENTAGES!J212),
        IF(
            PERCENTAGES!J212 &lt; 0.6,
            "NotKnown",
            "Known"
        ),
        PERCENTAGES!J212
    )
)</f>
        <v>NotKnown</v>
      </c>
      <c r="K212" t="str">
        <f>IF(
    ISERROR(PERCENTAGES!K212),
    "",
    IF(
        ISNUMBER(PERCENTAGES!K212),
        IF(
            PERCENTAGES!K212 &lt; 0.6,
            "NotKnown",
            "Known"
        ),
        PERCENTAGES!K212
    )
)</f>
        <v>NotKnown</v>
      </c>
      <c r="L212" t="str">
        <f>IF(
    ISERROR(PERCENTAGES!L212),
    "",
    IF(
        ISNUMBER(PERCENTAGES!L212),
        IF(
            PERCENTAGES!L212 &lt; 0.6,
            "NotKnown",
            "Known"
        ),
        PERCENTAGES!L212
    )
)</f>
        <v>Known</v>
      </c>
      <c r="M212" t="str">
        <f>IF(
    ISERROR(PERCENTAGES!M212),
    "",
    IF(
        ISNUMBER(PERCENTAGES!M212),
        IF(
            PERCENTAGES!M212 &lt; 0.6,
            "NotKnown",
            "Known"
        ),
        PERCENTAGES!M212
    )
)</f>
        <v>Known</v>
      </c>
      <c r="N212" t="str">
        <f>IF(
    ISERROR(PERCENTAGES!N212),
    "",
    IF(
        ISNUMBER(PERCENTAGES!N212),
        IF(
            PERCENTAGES!N212 &lt; 0.6,
            "NotKnown",
            "Known"
        ),
        PERCENTAGES!N212
    )
)</f>
        <v>NotKnown</v>
      </c>
      <c r="O212" t="str">
        <f>IF(
    ISERROR(PERCENTAGES!O212),
    "",
    IF(
        ISNUMBER(PERCENTAGES!O212),
        IF(
            PERCENTAGES!O212 &lt; 0.6,
            "NotKnown",
            "Known"
        ),
        PERCENTAGES!O212
    )
)</f>
        <v>Known</v>
      </c>
      <c r="P212" t="str">
        <f>IF(
    ISERROR(PERCENTAGES!P212),
    "",
    IF(
        ISNUMBER(PERCENTAGES!P212),
        IF(
            PERCENTAGES!P212 &lt; 0.6,
            "NotKnown",
            "Known"
        ),
        PERCENTAGES!P212
    )
)</f>
        <v/>
      </c>
      <c r="Q212" t="str">
        <f>IF(
    ISERROR(PERCENTAGES!Q212),
    "",
    IF(
        ISNUMBER(PERCENTAGES!Q212),
        IF(
            PERCENTAGES!Q212 &lt; 0.6,
            "NotKnown",
            "Known"
        ),
        PERCENTAGES!Q212
    )
)</f>
        <v/>
      </c>
      <c r="R212" t="str">
        <f>IF(
    ISERROR(PERCENTAGES!R212),
    "",
    IF(
        ISNUMBER(PERCENTAGES!R212),
        IF(
            PERCENTAGES!R212 &lt; 0.6,
            "NotKnown",
            "Known"
        ),
        PERCENTAGES!R212
    )
)</f>
        <v>NotKnown</v>
      </c>
      <c r="S212" t="str">
        <f>IF(
    ISERROR(PERCENTAGES!S212),
    "",
    IF(
        ISNUMBER(PERCENTAGES!S212),
        IF(
            PERCENTAGES!S212 &lt; 0.6,
            "NotKnown",
            "Known"
        ),
        PERCENTAGES!S212
    )
)</f>
        <v>Known</v>
      </c>
      <c r="T212" t="str">
        <f>IF(
    ISERROR(PERCENTAGES!T212),
    "",
    IF(
        ISNUMBER(PERCENTAGES!T212),
        IF(
            PERCENTAGES!T212 &lt; 0.6,
            "NotKnown",
            "Known"
        ),
        PERCENTAGES!T212
    )
)</f>
        <v>Known</v>
      </c>
      <c r="U212" t="str">
        <f>IF(
    ISERROR(PERCENTAGES!U212),
    "",
    IF(
        ISNUMBER(PERCENTAGES!U212),
        IF(
            PERCENTAGES!U212 &lt; 0.6,
            "NotKnown",
            "Known"
        ),
        PERCENTAGES!U212
    )
)</f>
        <v>Known</v>
      </c>
      <c r="V212" t="str">
        <f>IF(
    ISERROR(PERCENTAGES!V212),
    "",
    IF(
        ISNUMBER(PERCENTAGES!V212),
        IF(
            PERCENTAGES!V212 &lt; 0.6,
            "NotKnown",
            "Known"
        ),
        PERCENTAGES!V212
    )
)</f>
        <v>Known</v>
      </c>
      <c r="W212" t="str">
        <f>IF(
    ISERROR(PERCENTAGES!W212),
    "",
    IF(
        ISNUMBER(PERCENTAGES!W212),
        IF(
            PERCENTAGES!W212 &lt; 0.6,
            "NotKnown",
            "Known"
        ),
        PERCENTAGES!W212
    )
)</f>
        <v>Known</v>
      </c>
      <c r="X212" t="str">
        <f>IF(
    ISERROR(PERCENTAGES!X212),
    "",
    IF(
        ISNUMBER(PERCENTAGES!X212),
        IF(
            PERCENTAGES!X212 &lt; 0.6,
            "NotKnown",
            "Known"
        ),
        PERCENTAGES!X212
    )
)</f>
        <v>NotKnown</v>
      </c>
      <c r="Y212" t="str">
        <f>IF(
    ISERROR(PERCENTAGES!Y212),
    "",
    IF(
        ISNUMBER(PERCENTAGES!Y212),
        IF(
            PERCENTAGES!Y212 &lt; 0.6,
            "NotKnown",
            "Known"
        ),
        PERCENTAGES!Y212
    )
)</f>
        <v>NotKnown</v>
      </c>
      <c r="Z212" t="str">
        <f>IF(
    ISERROR(PERCENTAGES!Z212),
    "",
    IF(
        ISNUMBER(PERCENTAGES!Z212),
        IF(
            PERCENTAGES!Z212 &lt; 0.6,
            "NotKnown",
            "Known"
        ),
        PERCENTAGES!Z212
    )
)</f>
        <v>Known</v>
      </c>
      <c r="AA212" t="str">
        <f>IF(
    ISERROR(PERCENTAGES!AA212),
    "",
    IF(
        ISNUMBER(PERCENTAGES!AA212),
        IF(
            PERCENTAGES!AA212 &lt; 0.6,
            "NotKnown",
            "Known"
        ),
        PERCENTAGES!AA212
    )
)</f>
        <v>Known</v>
      </c>
      <c r="AB212" t="str">
        <f>IF(
    ISERROR(PERCENTAGES!AB212),
    "",
    IF(
        ISNUMBER(PERCENTAGES!AB212),
        IF(
            PERCENTAGES!AB212 &lt; 0.6,
            "NotKnown",
            "Known"
        ),
        PERCENTAGES!AB212
    )
)</f>
        <v>Known</v>
      </c>
      <c r="AC212" t="str">
        <f>IF(
    ISERROR(PERCENTAGES!AC212),
    "",
    IF(
        ISNUMBER(PERCENTAGES!AC212),
        IF(
            PERCENTAGES!AC212 &lt; 0.6,
            "NotKnown",
            "Known"
        ),
        PERCENTAGES!AC212
    )
)</f>
        <v>Known</v>
      </c>
      <c r="AD212" t="str">
        <f>IF(
    ISERROR(PERCENTAGES!AD212),
    "",
    IF(
        ISNUMBER(PERCENTAGES!AD212),
        IF(
            PERCENTAGES!AD212 &lt; 0.6,
            "NotKnown",
            "Known"
        ),
        PERCENTAGES!AD212
    )
)</f>
        <v/>
      </c>
      <c r="AE212" t="str">
        <f>IF(
    ISERROR(PERCENTAGES!AE212),
    "",
    IF(
        ISNUMBER(PERCENTAGES!AE212),
        IF(
            PERCENTAGES!AE212 &lt; 0.6,
            "NotKnown",
            "Known"
        ),
        PERCENTAGES!AE212
    )
)</f>
        <v/>
      </c>
      <c r="AF212" t="str">
        <f>IF(
    ISERROR(PERCENTAGES!AF212),
    "",
    IF(
        ISNUMBER(PERCENTAGES!AF212),
        IF(
            PERCENTAGES!AF212 &lt; 0.6,
            "NotKnown",
            "Known"
        ),
        PERCENTAGES!AF212
    )
)</f>
        <v>Known</v>
      </c>
      <c r="AG212" t="str">
        <f>IF(
    ISERROR(PERCENTAGES!AG212),
    "",
    IF(
        ISNUMBER(PERCENTAGES!AG212),
        IF(
            PERCENTAGES!AG212 &lt; 0.6,
            "NotKnown",
            "Known"
        ),
        PERCENTAGES!AG212
    )
)</f>
        <v>NotKnown</v>
      </c>
      <c r="AH212" t="str">
        <f>IF(
    ISERROR(PERCENTAGES!AH212),
    "",
    IF(
        ISNUMBER(PERCENTAGES!AH212),
        IF(
            PERCENTAGES!AH212 &lt; 0.6,
            "NotKnown",
            "Known"
        ),
        PERCENTAGES!AH212
    )
)</f>
        <v>NotKnown</v>
      </c>
      <c r="AI212" t="str">
        <f>IF(
    ISERROR(PERCENTAGES!AI212),
    "",
    IF(
        ISNUMBER(PERCENTAGES!AI212),
        IF(
            PERCENTAGES!AI212 &lt; 0.6,
            "NotKnown",
            "Known"
        ),
        PERCENTAGES!AI212
    )
)</f>
        <v>NotKnown</v>
      </c>
      <c r="AJ212" t="str">
        <f>IF(
    ISERROR(PERCENTAGES!AJ212),
    "",
    IF(
        ISNUMBER(PERCENTAGES!AJ212),
        IF(
            PERCENTAGES!AJ212 &lt; 0.6,
            "NotKnown",
            "Known"
        ),
        PERCENTAGES!AJ212
    )
)</f>
        <v/>
      </c>
      <c r="AK212" t="str">
        <f>IF(
    ISERROR(PERCENTAGES!AK212),
    "",
    IF(
        ISNUMBER(PERCENTAGES!AK212),
        IF(
            PERCENTAGES!AK212 &lt; 0.6,
            "NotKnown",
            "Known"
        ),
        PERCENTAGES!AK212
    )
)</f>
        <v>Known</v>
      </c>
      <c r="AL212" t="str">
        <f>IF(
    ISERROR(PERCENTAGES!AL212),
    "",
    IF(
        ISNUMBER(PERCENTAGES!AL212),
        IF(
            PERCENTAGES!AL212 &lt; 0.6,
            "NotKnown",
            "Known"
        ),
        PERCENTAGES!AL212
    )
)</f>
        <v>NotKnown</v>
      </c>
      <c r="AM212" t="str">
        <f>IF(
    ISERROR(PERCENTAGES!AM212),
    "",
    IF(
        ISNUMBER(PERCENTAGES!AM212),
        IF(
            PERCENTAGES!AM212 &lt; 0.6,
            "NotKnown",
            "Known"
        ),
        PERCENTAGES!AM212
    )
)</f>
        <v/>
      </c>
      <c r="AN212" t="str">
        <f>IF(
    ISERROR(PERCENTAGES!AN212),
    "",
    IF(
        ISNUMBER(PERCENTAGES!AN212),
        IF(
            PERCENTAGES!AN212 &lt; 0.6,
            "NotKnown",
            "Known"
        ),
        PERCENTAGES!AN212
    )
)</f>
        <v/>
      </c>
      <c r="AO212" t="str">
        <f>IF(
    ISERROR(PERCENTAGES!AO212),
    "",
    IF(
        ISNUMBER(PERCENTAGES!AO212),
        IF(
            PERCENTAGES!AO212 &lt; 0.6,
            "NotKnown",
            "Known"
        ),
        PERCENTAGES!AO212
    )
)</f>
        <v/>
      </c>
      <c r="AP212" t="str">
        <f>IF(
    ISERROR(PERCENTAGES!AP212),
    "",
    IF(
        ISNUMBER(PERCENTAGES!AP212),
        IF(
            PERCENTAGES!AP212 &lt; 0.6,
            "NotKnown",
            "Known"
        ),
        PERCENTAGES!AP212
    )
)</f>
        <v>NotKnown</v>
      </c>
      <c r="AQ212" t="str">
        <f>IF(
    ISERROR(PERCENTAGES!AQ212),
    "",
    IF(
        ISNUMBER(PERCENTAGES!AQ212),
        IF(
            PERCENTAGES!AQ212 &lt; 0.6,
            "NotKnown",
            "Known"
        ),
        PERCENTAGES!AQ212
    )
)</f>
        <v/>
      </c>
      <c r="AR212" t="str">
        <f>IF(
    ISERROR(PERCENTAGES!AR212),
    "",
    IF(
        ISNUMBER(PERCENTAGES!AR212),
        IF(
            PERCENTAGES!AR212 &lt; 0.6,
            "NotKnown",
            "Known"
        ),
        PERCENTAGES!AR212
    )
)</f>
        <v>Known</v>
      </c>
      <c r="AS212" t="str">
        <f>IF(
    ISERROR(PERCENTAGES!AS212),
    "",
    IF(
        ISNUMBER(PERCENTAGES!AS212),
        IF(
            PERCENTAGES!AS212 &lt; 0.6,
            "NotKnown",
            "Known"
        ),
        PERCENTAGES!AS212
    )
)</f>
        <v>Known</v>
      </c>
      <c r="AT212" t="str">
        <f>IF(
    ISERROR(PERCENTAGES!AT212),
    "",
    IF(
        ISNUMBER(PERCENTAGES!AT212),
        IF(
            PERCENTAGES!AT212 &lt; 0.6,
            "NotKnown",
            "Known"
        ),
        PERCENTAGES!AT212
    )
)</f>
        <v>Known</v>
      </c>
    </row>
    <row r="213">
      <c r="A213" s="1" t="str">
        <f>IF(
    ISERROR(PERCENTAGES!A213),
    "",
    IF(
        ISNUMBER(PERCENTAGES!A213),
        IF(
            PERCENTAGES!A213 &lt; 0.6,
            "NotKnown",
            "Known"
        ),
        PERCENTAGES!A213
    )
)</f>
        <v>11B-15</v>
      </c>
      <c r="B213" t="str">
        <f>IF(
    ISERROR(PERCENTAGES!B213),
    "",
    IF(
        ISNUMBER(PERCENTAGES!B213),
        IF(
            PERCENTAGES!B213 &lt; 0.6,
            "NotKnown",
            "Known"
        ),
        PERCENTAGES!B213
    )
)</f>
        <v/>
      </c>
      <c r="C213" t="str">
        <f>IF(
    ISERROR(PERCENTAGES!C213),
    "",
    IF(
        ISNUMBER(PERCENTAGES!C213),
        IF(
            PERCENTAGES!C213 &lt; 0.6,
            "NotKnown",
            "Known"
        ),
        PERCENTAGES!C213
    )
)</f>
        <v>Known</v>
      </c>
      <c r="D213" t="str">
        <f>IF(
    ISERROR(PERCENTAGES!D213),
    "",
    IF(
        ISNUMBER(PERCENTAGES!D213),
        IF(
            PERCENTAGES!D213 &lt; 0.6,
            "NotKnown",
            "Known"
        ),
        PERCENTAGES!D213
    )
)</f>
        <v>NotKnown</v>
      </c>
      <c r="E213" t="str">
        <f>IF(
    ISERROR(PERCENTAGES!E213),
    "",
    IF(
        ISNUMBER(PERCENTAGES!E213),
        IF(
            PERCENTAGES!E213 &lt; 0.6,
            "NotKnown",
            "Known"
        ),
        PERCENTAGES!E213
    )
)</f>
        <v>Known</v>
      </c>
      <c r="F213" t="str">
        <f>IF(
    ISERROR(PERCENTAGES!F213),
    "",
    IF(
        ISNUMBER(PERCENTAGES!F213),
        IF(
            PERCENTAGES!F213 &lt; 0.6,
            "NotKnown",
            "Known"
        ),
        PERCENTAGES!F213
    )
)</f>
        <v>Known</v>
      </c>
      <c r="G213" t="str">
        <f>IF(
    ISERROR(PERCENTAGES!G213),
    "",
    IF(
        ISNUMBER(PERCENTAGES!G213),
        IF(
            PERCENTAGES!G213 &lt; 0.6,
            "NotKnown",
            "Known"
        ),
        PERCENTAGES!G213
    )
)</f>
        <v>Known</v>
      </c>
      <c r="H213" t="str">
        <f>IF(
    ISERROR(PERCENTAGES!H213),
    "",
    IF(
        ISNUMBER(PERCENTAGES!H213),
        IF(
            PERCENTAGES!H213 &lt; 0.6,
            "NotKnown",
            "Known"
        ),
        PERCENTAGES!H213
    )
)</f>
        <v>Known</v>
      </c>
      <c r="I213" t="str">
        <f>IF(
    ISERROR(PERCENTAGES!I213),
    "",
    IF(
        ISNUMBER(PERCENTAGES!I213),
        IF(
            PERCENTAGES!I213 &lt; 0.6,
            "NotKnown",
            "Known"
        ),
        PERCENTAGES!I213
    )
)</f>
        <v>Known</v>
      </c>
      <c r="J213" t="str">
        <f>IF(
    ISERROR(PERCENTAGES!J213),
    "",
    IF(
        ISNUMBER(PERCENTAGES!J213),
        IF(
            PERCENTAGES!J213 &lt; 0.6,
            "NotKnown",
            "Known"
        ),
        PERCENTAGES!J213
    )
)</f>
        <v>Known</v>
      </c>
      <c r="K213" t="str">
        <f>IF(
    ISERROR(PERCENTAGES!K213),
    "",
    IF(
        ISNUMBER(PERCENTAGES!K213),
        IF(
            PERCENTAGES!K213 &lt; 0.6,
            "NotKnown",
            "Known"
        ),
        PERCENTAGES!K213
    )
)</f>
        <v>Known</v>
      </c>
      <c r="L213" t="str">
        <f>IF(
    ISERROR(PERCENTAGES!L213),
    "",
    IF(
        ISNUMBER(PERCENTAGES!L213),
        IF(
            PERCENTAGES!L213 &lt; 0.6,
            "NotKnown",
            "Known"
        ),
        PERCENTAGES!L213
    )
)</f>
        <v>Known</v>
      </c>
      <c r="M213" t="str">
        <f>IF(
    ISERROR(PERCENTAGES!M213),
    "",
    IF(
        ISNUMBER(PERCENTAGES!M213),
        IF(
            PERCENTAGES!M213 &lt; 0.6,
            "NotKnown",
            "Known"
        ),
        PERCENTAGES!M213
    )
)</f>
        <v>NotKnown</v>
      </c>
      <c r="N213" t="str">
        <f>IF(
    ISERROR(PERCENTAGES!N213),
    "",
    IF(
        ISNUMBER(PERCENTAGES!N213),
        IF(
            PERCENTAGES!N213 &lt; 0.6,
            "NotKnown",
            "Known"
        ),
        PERCENTAGES!N213
    )
)</f>
        <v>Known</v>
      </c>
      <c r="O213" t="str">
        <f>IF(
    ISERROR(PERCENTAGES!O213),
    "",
    IF(
        ISNUMBER(PERCENTAGES!O213),
        IF(
            PERCENTAGES!O213 &lt; 0.6,
            "NotKnown",
            "Known"
        ),
        PERCENTAGES!O213
    )
)</f>
        <v>Known</v>
      </c>
      <c r="P213" t="str">
        <f>IF(
    ISERROR(PERCENTAGES!P213),
    "",
    IF(
        ISNUMBER(PERCENTAGES!P213),
        IF(
            PERCENTAGES!P213 &lt; 0.6,
            "NotKnown",
            "Known"
        ),
        PERCENTAGES!P213
    )
)</f>
        <v/>
      </c>
      <c r="Q213" t="str">
        <f>IF(
    ISERROR(PERCENTAGES!Q213),
    "",
    IF(
        ISNUMBER(PERCENTAGES!Q213),
        IF(
            PERCENTAGES!Q213 &lt; 0.6,
            "NotKnown",
            "Known"
        ),
        PERCENTAGES!Q213
    )
)</f>
        <v/>
      </c>
      <c r="R213" t="str">
        <f>IF(
    ISERROR(PERCENTAGES!R213),
    "",
    IF(
        ISNUMBER(PERCENTAGES!R213),
        IF(
            PERCENTAGES!R213 &lt; 0.6,
            "NotKnown",
            "Known"
        ),
        PERCENTAGES!R213
    )
)</f>
        <v>Known</v>
      </c>
      <c r="S213" t="str">
        <f>IF(
    ISERROR(PERCENTAGES!S213),
    "",
    IF(
        ISNUMBER(PERCENTAGES!S213),
        IF(
            PERCENTAGES!S213 &lt; 0.6,
            "NotKnown",
            "Known"
        ),
        PERCENTAGES!S213
    )
)</f>
        <v>Known</v>
      </c>
      <c r="T213" t="str">
        <f>IF(
    ISERROR(PERCENTAGES!T213),
    "",
    IF(
        ISNUMBER(PERCENTAGES!T213),
        IF(
            PERCENTAGES!T213 &lt; 0.6,
            "NotKnown",
            "Known"
        ),
        PERCENTAGES!T213
    )
)</f>
        <v>NotKnown</v>
      </c>
      <c r="U213" t="str">
        <f>IF(
    ISERROR(PERCENTAGES!U213),
    "",
    IF(
        ISNUMBER(PERCENTAGES!U213),
        IF(
            PERCENTAGES!U213 &lt; 0.6,
            "NotKnown",
            "Known"
        ),
        PERCENTAGES!U213
    )
)</f>
        <v>Known</v>
      </c>
      <c r="V213" t="str">
        <f>IF(
    ISERROR(PERCENTAGES!V213),
    "",
    IF(
        ISNUMBER(PERCENTAGES!V213),
        IF(
            PERCENTAGES!V213 &lt; 0.6,
            "NotKnown",
            "Known"
        ),
        PERCENTAGES!V213
    )
)</f>
        <v>Known</v>
      </c>
      <c r="W213" t="str">
        <f>IF(
    ISERROR(PERCENTAGES!W213),
    "",
    IF(
        ISNUMBER(PERCENTAGES!W213),
        IF(
            PERCENTAGES!W213 &lt; 0.6,
            "NotKnown",
            "Known"
        ),
        PERCENTAGES!W213
    )
)</f>
        <v>Known</v>
      </c>
      <c r="X213" t="str">
        <f>IF(
    ISERROR(PERCENTAGES!X213),
    "",
    IF(
        ISNUMBER(PERCENTAGES!X213),
        IF(
            PERCENTAGES!X213 &lt; 0.6,
            "NotKnown",
            "Known"
        ),
        PERCENTAGES!X213
    )
)</f>
        <v>Known</v>
      </c>
      <c r="Y213" t="str">
        <f>IF(
    ISERROR(PERCENTAGES!Y213),
    "",
    IF(
        ISNUMBER(PERCENTAGES!Y213),
        IF(
            PERCENTAGES!Y213 &lt; 0.6,
            "NotKnown",
            "Known"
        ),
        PERCENTAGES!Y213
    )
)</f>
        <v>NotKnown</v>
      </c>
      <c r="Z213" t="str">
        <f>IF(
    ISERROR(PERCENTAGES!Z213),
    "",
    IF(
        ISNUMBER(PERCENTAGES!Z213),
        IF(
            PERCENTAGES!Z213 &lt; 0.6,
            "NotKnown",
            "Known"
        ),
        PERCENTAGES!Z213
    )
)</f>
        <v>Known</v>
      </c>
      <c r="AA213" t="str">
        <f>IF(
    ISERROR(PERCENTAGES!AA213),
    "",
    IF(
        ISNUMBER(PERCENTAGES!AA213),
        IF(
            PERCENTAGES!AA213 &lt; 0.6,
            "NotKnown",
            "Known"
        ),
        PERCENTAGES!AA213
    )
)</f>
        <v>Known</v>
      </c>
      <c r="AB213" t="str">
        <f>IF(
    ISERROR(PERCENTAGES!AB213),
    "",
    IF(
        ISNUMBER(PERCENTAGES!AB213),
        IF(
            PERCENTAGES!AB213 &lt; 0.6,
            "NotKnown",
            "Known"
        ),
        PERCENTAGES!AB213
    )
)</f>
        <v>Known</v>
      </c>
      <c r="AC213" t="str">
        <f>IF(
    ISERROR(PERCENTAGES!AC213),
    "",
    IF(
        ISNUMBER(PERCENTAGES!AC213),
        IF(
            PERCENTAGES!AC213 &lt; 0.6,
            "NotKnown",
            "Known"
        ),
        PERCENTAGES!AC213
    )
)</f>
        <v>Known</v>
      </c>
      <c r="AD213" t="str">
        <f>IF(
    ISERROR(PERCENTAGES!AD213),
    "",
    IF(
        ISNUMBER(PERCENTAGES!AD213),
        IF(
            PERCENTAGES!AD213 &lt; 0.6,
            "NotKnown",
            "Known"
        ),
        PERCENTAGES!AD213
    )
)</f>
        <v/>
      </c>
      <c r="AE213" t="str">
        <f>IF(
    ISERROR(PERCENTAGES!AE213),
    "",
    IF(
        ISNUMBER(PERCENTAGES!AE213),
        IF(
            PERCENTAGES!AE213 &lt; 0.6,
            "NotKnown",
            "Known"
        ),
        PERCENTAGES!AE213
    )
)</f>
        <v/>
      </c>
      <c r="AF213" t="str">
        <f>IF(
    ISERROR(PERCENTAGES!AF213),
    "",
    IF(
        ISNUMBER(PERCENTAGES!AF213),
        IF(
            PERCENTAGES!AF213 &lt; 0.6,
            "NotKnown",
            "Known"
        ),
        PERCENTAGES!AF213
    )
)</f>
        <v>NotKnown</v>
      </c>
      <c r="AG213" t="str">
        <f>IF(
    ISERROR(PERCENTAGES!AG213),
    "",
    IF(
        ISNUMBER(PERCENTAGES!AG213),
        IF(
            PERCENTAGES!AG213 &lt; 0.6,
            "NotKnown",
            "Known"
        ),
        PERCENTAGES!AG213
    )
)</f>
        <v>Known</v>
      </c>
      <c r="AH213" t="str">
        <f>IF(
    ISERROR(PERCENTAGES!AH213),
    "",
    IF(
        ISNUMBER(PERCENTAGES!AH213),
        IF(
            PERCENTAGES!AH213 &lt; 0.6,
            "NotKnown",
            "Known"
        ),
        PERCENTAGES!AH213
    )
)</f>
        <v>NotKnown</v>
      </c>
      <c r="AI213" t="str">
        <f>IF(
    ISERROR(PERCENTAGES!AI213),
    "",
    IF(
        ISNUMBER(PERCENTAGES!AI213),
        IF(
            PERCENTAGES!AI213 &lt; 0.6,
            "NotKnown",
            "Known"
        ),
        PERCENTAGES!AI213
    )
)</f>
        <v>NotKnown</v>
      </c>
      <c r="AJ213" t="str">
        <f>IF(
    ISERROR(PERCENTAGES!AJ213),
    "",
    IF(
        ISNUMBER(PERCENTAGES!AJ213),
        IF(
            PERCENTAGES!AJ213 &lt; 0.6,
            "NotKnown",
            "Known"
        ),
        PERCENTAGES!AJ213
    )
)</f>
        <v/>
      </c>
      <c r="AK213" t="str">
        <f>IF(
    ISERROR(PERCENTAGES!AK213),
    "",
    IF(
        ISNUMBER(PERCENTAGES!AK213),
        IF(
            PERCENTAGES!AK213 &lt; 0.6,
            "NotKnown",
            "Known"
        ),
        PERCENTAGES!AK213
    )
)</f>
        <v>Known</v>
      </c>
      <c r="AL213" t="str">
        <f>IF(
    ISERROR(PERCENTAGES!AL213),
    "",
    IF(
        ISNUMBER(PERCENTAGES!AL213),
        IF(
            PERCENTAGES!AL213 &lt; 0.6,
            "NotKnown",
            "Known"
        ),
        PERCENTAGES!AL213
    )
)</f>
        <v>NotKnown</v>
      </c>
      <c r="AM213" t="str">
        <f>IF(
    ISERROR(PERCENTAGES!AM213),
    "",
    IF(
        ISNUMBER(PERCENTAGES!AM213),
        IF(
            PERCENTAGES!AM213 &lt; 0.6,
            "NotKnown",
            "Known"
        ),
        PERCENTAGES!AM213
    )
)</f>
        <v/>
      </c>
      <c r="AN213" t="str">
        <f>IF(
    ISERROR(PERCENTAGES!AN213),
    "",
    IF(
        ISNUMBER(PERCENTAGES!AN213),
        IF(
            PERCENTAGES!AN213 &lt; 0.6,
            "NotKnown",
            "Known"
        ),
        PERCENTAGES!AN213
    )
)</f>
        <v/>
      </c>
      <c r="AO213" t="str">
        <f>IF(
    ISERROR(PERCENTAGES!AO213),
    "",
    IF(
        ISNUMBER(PERCENTAGES!AO213),
        IF(
            PERCENTAGES!AO213 &lt; 0.6,
            "NotKnown",
            "Known"
        ),
        PERCENTAGES!AO213
    )
)</f>
        <v/>
      </c>
      <c r="AP213" t="str">
        <f>IF(
    ISERROR(PERCENTAGES!AP213),
    "",
    IF(
        ISNUMBER(PERCENTAGES!AP213),
        IF(
            PERCENTAGES!AP213 &lt; 0.6,
            "NotKnown",
            "Known"
        ),
        PERCENTAGES!AP213
    )
)</f>
        <v>Known</v>
      </c>
      <c r="AQ213" t="str">
        <f>IF(
    ISERROR(PERCENTAGES!AQ213),
    "",
    IF(
        ISNUMBER(PERCENTAGES!AQ213),
        IF(
            PERCENTAGES!AQ213 &lt; 0.6,
            "NotKnown",
            "Known"
        ),
        PERCENTAGES!AQ213
    )
)</f>
        <v/>
      </c>
      <c r="AR213" t="str">
        <f>IF(
    ISERROR(PERCENTAGES!AR213),
    "",
    IF(
        ISNUMBER(PERCENTAGES!AR213),
        IF(
            PERCENTAGES!AR213 &lt; 0.6,
            "NotKnown",
            "Known"
        ),
        PERCENTAGES!AR213
    )
)</f>
        <v>Known</v>
      </c>
      <c r="AS213" t="str">
        <f>IF(
    ISERROR(PERCENTAGES!AS213),
    "",
    IF(
        ISNUMBER(PERCENTAGES!AS213),
        IF(
            PERCENTAGES!AS213 &lt; 0.6,
            "NotKnown",
            "Known"
        ),
        PERCENTAGES!AS213
    )
)</f>
        <v>Known</v>
      </c>
      <c r="AT213" t="str">
        <f>IF(
    ISERROR(PERCENTAGES!AT213),
    "",
    IF(
        ISNUMBER(PERCENTAGES!AT213),
        IF(
            PERCENTAGES!AT213 &lt; 0.6,
            "NotKnown",
            "Known"
        ),
        PERCENTAGES!AT213
    )
)</f>
        <v>Known</v>
      </c>
    </row>
    <row r="214">
      <c r="A214" s="1" t="str">
        <f>IF(
    ISERROR(PERCENTAGES!A214),
    "",
    IF(
        ISNUMBER(PERCENTAGES!A214),
        IF(
            PERCENTAGES!A214 &lt; 0.6,
            "NotKnown",
            "Known"
        ),
        PERCENTAGES!A214
    )
)</f>
        <v>11B-16</v>
      </c>
      <c r="B214" t="str">
        <f>IF(
    ISERROR(PERCENTAGES!B214),
    "",
    IF(
        ISNUMBER(PERCENTAGES!B214),
        IF(
            PERCENTAGES!B214 &lt; 0.6,
            "NotKnown",
            "Known"
        ),
        PERCENTAGES!B214
    )
)</f>
        <v/>
      </c>
      <c r="C214" t="str">
        <f>IF(
    ISERROR(PERCENTAGES!C214),
    "",
    IF(
        ISNUMBER(PERCENTAGES!C214),
        IF(
            PERCENTAGES!C214 &lt; 0.6,
            "NotKnown",
            "Known"
        ),
        PERCENTAGES!C214
    )
)</f>
        <v>Known</v>
      </c>
      <c r="D214" t="str">
        <f>IF(
    ISERROR(PERCENTAGES!D214),
    "",
    IF(
        ISNUMBER(PERCENTAGES!D214),
        IF(
            PERCENTAGES!D214 &lt; 0.6,
            "NotKnown",
            "Known"
        ),
        PERCENTAGES!D214
    )
)</f>
        <v>NotKnown</v>
      </c>
      <c r="E214" t="str">
        <f>IF(
    ISERROR(PERCENTAGES!E214),
    "",
    IF(
        ISNUMBER(PERCENTAGES!E214),
        IF(
            PERCENTAGES!E214 &lt; 0.6,
            "NotKnown",
            "Known"
        ),
        PERCENTAGES!E214
    )
)</f>
        <v>NotKnown</v>
      </c>
      <c r="F214" t="str">
        <f>IF(
    ISERROR(PERCENTAGES!F214),
    "",
    IF(
        ISNUMBER(PERCENTAGES!F214),
        IF(
            PERCENTAGES!F214 &lt; 0.6,
            "NotKnown",
            "Known"
        ),
        PERCENTAGES!F214
    )
)</f>
        <v>Known</v>
      </c>
      <c r="G214" t="str">
        <f>IF(
    ISERROR(PERCENTAGES!G214),
    "",
    IF(
        ISNUMBER(PERCENTAGES!G214),
        IF(
            PERCENTAGES!G214 &lt; 0.6,
            "NotKnown",
            "Known"
        ),
        PERCENTAGES!G214
    )
)</f>
        <v>Known</v>
      </c>
      <c r="H214" t="str">
        <f>IF(
    ISERROR(PERCENTAGES!H214),
    "",
    IF(
        ISNUMBER(PERCENTAGES!H214),
        IF(
            PERCENTAGES!H214 &lt; 0.6,
            "NotKnown",
            "Known"
        ),
        PERCENTAGES!H214
    )
)</f>
        <v>NotKnown</v>
      </c>
      <c r="I214" t="str">
        <f>IF(
    ISERROR(PERCENTAGES!I214),
    "",
    IF(
        ISNUMBER(PERCENTAGES!I214),
        IF(
            PERCENTAGES!I214 &lt; 0.6,
            "NotKnown",
            "Known"
        ),
        PERCENTAGES!I214
    )
)</f>
        <v>Known</v>
      </c>
      <c r="J214" t="str">
        <f>IF(
    ISERROR(PERCENTAGES!J214),
    "",
    IF(
        ISNUMBER(PERCENTAGES!J214),
        IF(
            PERCENTAGES!J214 &lt; 0.6,
            "NotKnown",
            "Known"
        ),
        PERCENTAGES!J214
    )
)</f>
        <v>NotKnown</v>
      </c>
      <c r="K214" t="str">
        <f>IF(
    ISERROR(PERCENTAGES!K214),
    "",
    IF(
        ISNUMBER(PERCENTAGES!K214),
        IF(
            PERCENTAGES!K214 &lt; 0.6,
            "NotKnown",
            "Known"
        ),
        PERCENTAGES!K214
    )
)</f>
        <v>Known</v>
      </c>
      <c r="L214" t="str">
        <f>IF(
    ISERROR(PERCENTAGES!L214),
    "",
    IF(
        ISNUMBER(PERCENTAGES!L214),
        IF(
            PERCENTAGES!L214 &lt; 0.6,
            "NotKnown",
            "Known"
        ),
        PERCENTAGES!L214
    )
)</f>
        <v>Known</v>
      </c>
      <c r="M214" t="str">
        <f>IF(
    ISERROR(PERCENTAGES!M214),
    "",
    IF(
        ISNUMBER(PERCENTAGES!M214),
        IF(
            PERCENTAGES!M214 &lt; 0.6,
            "NotKnown",
            "Known"
        ),
        PERCENTAGES!M214
    )
)</f>
        <v>Known</v>
      </c>
      <c r="N214" t="str">
        <f>IF(
    ISERROR(PERCENTAGES!N214),
    "",
    IF(
        ISNUMBER(PERCENTAGES!N214),
        IF(
            PERCENTAGES!N214 &lt; 0.6,
            "NotKnown",
            "Known"
        ),
        PERCENTAGES!N214
    )
)</f>
        <v>Known</v>
      </c>
      <c r="O214" t="str">
        <f>IF(
    ISERROR(PERCENTAGES!O214),
    "",
    IF(
        ISNUMBER(PERCENTAGES!O214),
        IF(
            PERCENTAGES!O214 &lt; 0.6,
            "NotKnown",
            "Known"
        ),
        PERCENTAGES!O214
    )
)</f>
        <v>Known</v>
      </c>
      <c r="P214" t="str">
        <f>IF(
    ISERROR(PERCENTAGES!P214),
    "",
    IF(
        ISNUMBER(PERCENTAGES!P214),
        IF(
            PERCENTAGES!P214 &lt; 0.6,
            "NotKnown",
            "Known"
        ),
        PERCENTAGES!P214
    )
)</f>
        <v/>
      </c>
      <c r="Q214" t="str">
        <f>IF(
    ISERROR(PERCENTAGES!Q214),
    "",
    IF(
        ISNUMBER(PERCENTAGES!Q214),
        IF(
            PERCENTAGES!Q214 &lt; 0.6,
            "NotKnown",
            "Known"
        ),
        PERCENTAGES!Q214
    )
)</f>
        <v/>
      </c>
      <c r="R214" t="str">
        <f>IF(
    ISERROR(PERCENTAGES!R214),
    "",
    IF(
        ISNUMBER(PERCENTAGES!R214),
        IF(
            PERCENTAGES!R214 &lt; 0.6,
            "NotKnown",
            "Known"
        ),
        PERCENTAGES!R214
    )
)</f>
        <v>Known</v>
      </c>
      <c r="S214" t="str">
        <f>IF(
    ISERROR(PERCENTAGES!S214),
    "",
    IF(
        ISNUMBER(PERCENTAGES!S214),
        IF(
            PERCENTAGES!S214 &lt; 0.6,
            "NotKnown",
            "Known"
        ),
        PERCENTAGES!S214
    )
)</f>
        <v>Known</v>
      </c>
      <c r="T214" t="str">
        <f>IF(
    ISERROR(PERCENTAGES!T214),
    "",
    IF(
        ISNUMBER(PERCENTAGES!T214),
        IF(
            PERCENTAGES!T214 &lt; 0.6,
            "NotKnown",
            "Known"
        ),
        PERCENTAGES!T214
    )
)</f>
        <v>NotKnown</v>
      </c>
      <c r="U214" t="str">
        <f>IF(
    ISERROR(PERCENTAGES!U214),
    "",
    IF(
        ISNUMBER(PERCENTAGES!U214),
        IF(
            PERCENTAGES!U214 &lt; 0.6,
            "NotKnown",
            "Known"
        ),
        PERCENTAGES!U214
    )
)</f>
        <v>Known</v>
      </c>
      <c r="V214" t="str">
        <f>IF(
    ISERROR(PERCENTAGES!V214),
    "",
    IF(
        ISNUMBER(PERCENTAGES!V214),
        IF(
            PERCENTAGES!V214 &lt; 0.6,
            "NotKnown",
            "Known"
        ),
        PERCENTAGES!V214
    )
)</f>
        <v>Known</v>
      </c>
      <c r="W214" t="str">
        <f>IF(
    ISERROR(PERCENTAGES!W214),
    "",
    IF(
        ISNUMBER(PERCENTAGES!W214),
        IF(
            PERCENTAGES!W214 &lt; 0.6,
            "NotKnown",
            "Known"
        ),
        PERCENTAGES!W214
    )
)</f>
        <v>Known</v>
      </c>
      <c r="X214" t="str">
        <f>IF(
    ISERROR(PERCENTAGES!X214),
    "",
    IF(
        ISNUMBER(PERCENTAGES!X214),
        IF(
            PERCENTAGES!X214 &lt; 0.6,
            "NotKnown",
            "Known"
        ),
        PERCENTAGES!X214
    )
)</f>
        <v>Known</v>
      </c>
      <c r="Y214" t="str">
        <f>IF(
    ISERROR(PERCENTAGES!Y214),
    "",
    IF(
        ISNUMBER(PERCENTAGES!Y214),
        IF(
            PERCENTAGES!Y214 &lt; 0.6,
            "NotKnown",
            "Known"
        ),
        PERCENTAGES!Y214
    )
)</f>
        <v>NotKnown</v>
      </c>
      <c r="Z214" t="str">
        <f>IF(
    ISERROR(PERCENTAGES!Z214),
    "",
    IF(
        ISNUMBER(PERCENTAGES!Z214),
        IF(
            PERCENTAGES!Z214 &lt; 0.6,
            "NotKnown",
            "Known"
        ),
        PERCENTAGES!Z214
    )
)</f>
        <v>Known</v>
      </c>
      <c r="AA214" t="str">
        <f>IF(
    ISERROR(PERCENTAGES!AA214),
    "",
    IF(
        ISNUMBER(PERCENTAGES!AA214),
        IF(
            PERCENTAGES!AA214 &lt; 0.6,
            "NotKnown",
            "Known"
        ),
        PERCENTAGES!AA214
    )
)</f>
        <v>Known</v>
      </c>
      <c r="AB214" t="str">
        <f>IF(
    ISERROR(PERCENTAGES!AB214),
    "",
    IF(
        ISNUMBER(PERCENTAGES!AB214),
        IF(
            PERCENTAGES!AB214 &lt; 0.6,
            "NotKnown",
            "Known"
        ),
        PERCENTAGES!AB214
    )
)</f>
        <v>Known</v>
      </c>
      <c r="AC214" t="str">
        <f>IF(
    ISERROR(PERCENTAGES!AC214),
    "",
    IF(
        ISNUMBER(PERCENTAGES!AC214),
        IF(
            PERCENTAGES!AC214 &lt; 0.6,
            "NotKnown",
            "Known"
        ),
        PERCENTAGES!AC214
    )
)</f>
        <v>Known</v>
      </c>
      <c r="AD214" t="str">
        <f>IF(
    ISERROR(PERCENTAGES!AD214),
    "",
    IF(
        ISNUMBER(PERCENTAGES!AD214),
        IF(
            PERCENTAGES!AD214 &lt; 0.6,
            "NotKnown",
            "Known"
        ),
        PERCENTAGES!AD214
    )
)</f>
        <v/>
      </c>
      <c r="AE214" t="str">
        <f>IF(
    ISERROR(PERCENTAGES!AE214),
    "",
    IF(
        ISNUMBER(PERCENTAGES!AE214),
        IF(
            PERCENTAGES!AE214 &lt; 0.6,
            "NotKnown",
            "Known"
        ),
        PERCENTAGES!AE214
    )
)</f>
        <v/>
      </c>
      <c r="AF214" t="str">
        <f>IF(
    ISERROR(PERCENTAGES!AF214),
    "",
    IF(
        ISNUMBER(PERCENTAGES!AF214),
        IF(
            PERCENTAGES!AF214 &lt; 0.6,
            "NotKnown",
            "Known"
        ),
        PERCENTAGES!AF214
    )
)</f>
        <v>Known</v>
      </c>
      <c r="AG214" t="str">
        <f>IF(
    ISERROR(PERCENTAGES!AG214),
    "",
    IF(
        ISNUMBER(PERCENTAGES!AG214),
        IF(
            PERCENTAGES!AG214 &lt; 0.6,
            "NotKnown",
            "Known"
        ),
        PERCENTAGES!AG214
    )
)</f>
        <v>Known</v>
      </c>
      <c r="AH214" t="str">
        <f>IF(
    ISERROR(PERCENTAGES!AH214),
    "",
    IF(
        ISNUMBER(PERCENTAGES!AH214),
        IF(
            PERCENTAGES!AH214 &lt; 0.6,
            "NotKnown",
            "Known"
        ),
        PERCENTAGES!AH214
    )
)</f>
        <v>NotKnown</v>
      </c>
      <c r="AI214" t="str">
        <f>IF(
    ISERROR(PERCENTAGES!AI214),
    "",
    IF(
        ISNUMBER(PERCENTAGES!AI214),
        IF(
            PERCENTAGES!AI214 &lt; 0.6,
            "NotKnown",
            "Known"
        ),
        PERCENTAGES!AI214
    )
)</f>
        <v>NotKnown</v>
      </c>
      <c r="AJ214" t="str">
        <f>IF(
    ISERROR(PERCENTAGES!AJ214),
    "",
    IF(
        ISNUMBER(PERCENTAGES!AJ214),
        IF(
            PERCENTAGES!AJ214 &lt; 0.6,
            "NotKnown",
            "Known"
        ),
        PERCENTAGES!AJ214
    )
)</f>
        <v/>
      </c>
      <c r="AK214" t="str">
        <f>IF(
    ISERROR(PERCENTAGES!AK214),
    "",
    IF(
        ISNUMBER(PERCENTAGES!AK214),
        IF(
            PERCENTAGES!AK214 &lt; 0.6,
            "NotKnown",
            "Known"
        ),
        PERCENTAGES!AK214
    )
)</f>
        <v>Known</v>
      </c>
      <c r="AL214" t="str">
        <f>IF(
    ISERROR(PERCENTAGES!AL214),
    "",
    IF(
        ISNUMBER(PERCENTAGES!AL214),
        IF(
            PERCENTAGES!AL214 &lt; 0.6,
            "NotKnown",
            "Known"
        ),
        PERCENTAGES!AL214
    )
)</f>
        <v>NotKnown</v>
      </c>
      <c r="AM214" t="str">
        <f>IF(
    ISERROR(PERCENTAGES!AM214),
    "",
    IF(
        ISNUMBER(PERCENTAGES!AM214),
        IF(
            PERCENTAGES!AM214 &lt; 0.6,
            "NotKnown",
            "Known"
        ),
        PERCENTAGES!AM214
    )
)</f>
        <v/>
      </c>
      <c r="AN214" t="str">
        <f>IF(
    ISERROR(PERCENTAGES!AN214),
    "",
    IF(
        ISNUMBER(PERCENTAGES!AN214),
        IF(
            PERCENTAGES!AN214 &lt; 0.6,
            "NotKnown",
            "Known"
        ),
        PERCENTAGES!AN214
    )
)</f>
        <v/>
      </c>
      <c r="AO214" t="str">
        <f>IF(
    ISERROR(PERCENTAGES!AO214),
    "",
    IF(
        ISNUMBER(PERCENTAGES!AO214),
        IF(
            PERCENTAGES!AO214 &lt; 0.6,
            "NotKnown",
            "Known"
        ),
        PERCENTAGES!AO214
    )
)</f>
        <v/>
      </c>
      <c r="AP214" t="str">
        <f>IF(
    ISERROR(PERCENTAGES!AP214),
    "",
    IF(
        ISNUMBER(PERCENTAGES!AP214),
        IF(
            PERCENTAGES!AP214 &lt; 0.6,
            "NotKnown",
            "Known"
        ),
        PERCENTAGES!AP214
    )
)</f>
        <v>Known</v>
      </c>
      <c r="AQ214" t="str">
        <f>IF(
    ISERROR(PERCENTAGES!AQ214),
    "",
    IF(
        ISNUMBER(PERCENTAGES!AQ214),
        IF(
            PERCENTAGES!AQ214 &lt; 0.6,
            "NotKnown",
            "Known"
        ),
        PERCENTAGES!AQ214
    )
)</f>
        <v/>
      </c>
      <c r="AR214" t="str">
        <f>IF(
    ISERROR(PERCENTAGES!AR214),
    "",
    IF(
        ISNUMBER(PERCENTAGES!AR214),
        IF(
            PERCENTAGES!AR214 &lt; 0.6,
            "NotKnown",
            "Known"
        ),
        PERCENTAGES!AR214
    )
)</f>
        <v>Known</v>
      </c>
      <c r="AS214" t="str">
        <f>IF(
    ISERROR(PERCENTAGES!AS214),
    "",
    IF(
        ISNUMBER(PERCENTAGES!AS214),
        IF(
            PERCENTAGES!AS214 &lt; 0.6,
            "NotKnown",
            "Known"
        ),
        PERCENTAGES!AS214
    )
)</f>
        <v>Known</v>
      </c>
      <c r="AT214" t="str">
        <f>IF(
    ISERROR(PERCENTAGES!AT214),
    "",
    IF(
        ISNUMBER(PERCENTAGES!AT214),
        IF(
            PERCENTAGES!AT214 &lt; 0.6,
            "NotKnown",
            "Known"
        ),
        PERCENTAGES!AT214
    )
)</f>
        <v>Known</v>
      </c>
    </row>
    <row r="215">
      <c r="A215" s="1" t="str">
        <f>IF(
    ISERROR(PERCENTAGES!A215),
    "",
    IF(
        ISNUMBER(PERCENTAGES!A215),
        IF(
            PERCENTAGES!A215 &lt; 0.6,
            "NotKnown",
            "Known"
        ),
        PERCENTAGES!A215
    )
)</f>
        <v>11B-17</v>
      </c>
      <c r="B215" t="str">
        <f>IF(
    ISERROR(PERCENTAGES!B215),
    "",
    IF(
        ISNUMBER(PERCENTAGES!B215),
        IF(
            PERCENTAGES!B215 &lt; 0.6,
            "NotKnown",
            "Known"
        ),
        PERCENTAGES!B215
    )
)</f>
        <v/>
      </c>
      <c r="C215" t="str">
        <f>IF(
    ISERROR(PERCENTAGES!C215),
    "",
    IF(
        ISNUMBER(PERCENTAGES!C215),
        IF(
            PERCENTAGES!C215 &lt; 0.6,
            "NotKnown",
            "Known"
        ),
        PERCENTAGES!C215
    )
)</f>
        <v>Known</v>
      </c>
      <c r="D215" t="str">
        <f>IF(
    ISERROR(PERCENTAGES!D215),
    "",
    IF(
        ISNUMBER(PERCENTAGES!D215),
        IF(
            PERCENTAGES!D215 &lt; 0.6,
            "NotKnown",
            "Known"
        ),
        PERCENTAGES!D215
    )
)</f>
        <v>Known</v>
      </c>
      <c r="E215" t="str">
        <f>IF(
    ISERROR(PERCENTAGES!E215),
    "",
    IF(
        ISNUMBER(PERCENTAGES!E215),
        IF(
            PERCENTAGES!E215 &lt; 0.6,
            "NotKnown",
            "Known"
        ),
        PERCENTAGES!E215
    )
)</f>
        <v>Known</v>
      </c>
      <c r="F215" t="str">
        <f>IF(
    ISERROR(PERCENTAGES!F215),
    "",
    IF(
        ISNUMBER(PERCENTAGES!F215),
        IF(
            PERCENTAGES!F215 &lt; 0.6,
            "NotKnown",
            "Known"
        ),
        PERCENTAGES!F215
    )
)</f>
        <v>Known</v>
      </c>
      <c r="G215" t="str">
        <f>IF(
    ISERROR(PERCENTAGES!G215),
    "",
    IF(
        ISNUMBER(PERCENTAGES!G215),
        IF(
            PERCENTAGES!G215 &lt; 0.6,
            "NotKnown",
            "Known"
        ),
        PERCENTAGES!G215
    )
)</f>
        <v>Known</v>
      </c>
      <c r="H215" t="str">
        <f>IF(
    ISERROR(PERCENTAGES!H215),
    "",
    IF(
        ISNUMBER(PERCENTAGES!H215),
        IF(
            PERCENTAGES!H215 &lt; 0.6,
            "NotKnown",
            "Known"
        ),
        PERCENTAGES!H215
    )
)</f>
        <v>Known</v>
      </c>
      <c r="I215" t="str">
        <f>IF(
    ISERROR(PERCENTAGES!I215),
    "",
    IF(
        ISNUMBER(PERCENTAGES!I215),
        IF(
            PERCENTAGES!I215 &lt; 0.6,
            "NotKnown",
            "Known"
        ),
        PERCENTAGES!I215
    )
)</f>
        <v>Known</v>
      </c>
      <c r="J215" t="str">
        <f>IF(
    ISERROR(PERCENTAGES!J215),
    "",
    IF(
        ISNUMBER(PERCENTAGES!J215),
        IF(
            PERCENTAGES!J215 &lt; 0.6,
            "NotKnown",
            "Known"
        ),
        PERCENTAGES!J215
    )
)</f>
        <v>Known</v>
      </c>
      <c r="K215" t="str">
        <f>IF(
    ISERROR(PERCENTAGES!K215),
    "",
    IF(
        ISNUMBER(PERCENTAGES!K215),
        IF(
            PERCENTAGES!K215 &lt; 0.6,
            "NotKnown",
            "Known"
        ),
        PERCENTAGES!K215
    )
)</f>
        <v>Known</v>
      </c>
      <c r="L215" t="str">
        <f>IF(
    ISERROR(PERCENTAGES!L215),
    "",
    IF(
        ISNUMBER(PERCENTAGES!L215),
        IF(
            PERCENTAGES!L215 &lt; 0.6,
            "NotKnown",
            "Known"
        ),
        PERCENTAGES!L215
    )
)</f>
        <v>Known</v>
      </c>
      <c r="M215" t="str">
        <f>IF(
    ISERROR(PERCENTAGES!M215),
    "",
    IF(
        ISNUMBER(PERCENTAGES!M215),
        IF(
            PERCENTAGES!M215 &lt; 0.6,
            "NotKnown",
            "Known"
        ),
        PERCENTAGES!M215
    )
)</f>
        <v>Known</v>
      </c>
      <c r="N215" t="str">
        <f>IF(
    ISERROR(PERCENTAGES!N215),
    "",
    IF(
        ISNUMBER(PERCENTAGES!N215),
        IF(
            PERCENTAGES!N215 &lt; 0.6,
            "NotKnown",
            "Known"
        ),
        PERCENTAGES!N215
    )
)</f>
        <v>Known</v>
      </c>
      <c r="O215" t="str">
        <f>IF(
    ISERROR(PERCENTAGES!O215),
    "",
    IF(
        ISNUMBER(PERCENTAGES!O215),
        IF(
            PERCENTAGES!O215 &lt; 0.6,
            "NotKnown",
            "Known"
        ),
        PERCENTAGES!O215
    )
)</f>
        <v>Known</v>
      </c>
      <c r="P215" t="str">
        <f>IF(
    ISERROR(PERCENTAGES!P215),
    "",
    IF(
        ISNUMBER(PERCENTAGES!P215),
        IF(
            PERCENTAGES!P215 &lt; 0.6,
            "NotKnown",
            "Known"
        ),
        PERCENTAGES!P215
    )
)</f>
        <v/>
      </c>
      <c r="Q215" t="str">
        <f>IF(
    ISERROR(PERCENTAGES!Q215),
    "",
    IF(
        ISNUMBER(PERCENTAGES!Q215),
        IF(
            PERCENTAGES!Q215 &lt; 0.6,
            "NotKnown",
            "Known"
        ),
        PERCENTAGES!Q215
    )
)</f>
        <v/>
      </c>
      <c r="R215" t="str">
        <f>IF(
    ISERROR(PERCENTAGES!R215),
    "",
    IF(
        ISNUMBER(PERCENTAGES!R215),
        IF(
            PERCENTAGES!R215 &lt; 0.6,
            "NotKnown",
            "Known"
        ),
        PERCENTAGES!R215
    )
)</f>
        <v>Known</v>
      </c>
      <c r="S215" t="str">
        <f>IF(
    ISERROR(PERCENTAGES!S215),
    "",
    IF(
        ISNUMBER(PERCENTAGES!S215),
        IF(
            PERCENTAGES!S215 &lt; 0.6,
            "NotKnown",
            "Known"
        ),
        PERCENTAGES!S215
    )
)</f>
        <v>Known</v>
      </c>
      <c r="T215" t="str">
        <f>IF(
    ISERROR(PERCENTAGES!T215),
    "",
    IF(
        ISNUMBER(PERCENTAGES!T215),
        IF(
            PERCENTAGES!T215 &lt; 0.6,
            "NotKnown",
            "Known"
        ),
        PERCENTAGES!T215
    )
)</f>
        <v>Known</v>
      </c>
      <c r="U215" t="str">
        <f>IF(
    ISERROR(PERCENTAGES!U215),
    "",
    IF(
        ISNUMBER(PERCENTAGES!U215),
        IF(
            PERCENTAGES!U215 &lt; 0.6,
            "NotKnown",
            "Known"
        ),
        PERCENTAGES!U215
    )
)</f>
        <v>Known</v>
      </c>
      <c r="V215" t="str">
        <f>IF(
    ISERROR(PERCENTAGES!V215),
    "",
    IF(
        ISNUMBER(PERCENTAGES!V215),
        IF(
            PERCENTAGES!V215 &lt; 0.6,
            "NotKnown",
            "Known"
        ),
        PERCENTAGES!V215
    )
)</f>
        <v>Known</v>
      </c>
      <c r="W215" t="str">
        <f>IF(
    ISERROR(PERCENTAGES!W215),
    "",
    IF(
        ISNUMBER(PERCENTAGES!W215),
        IF(
            PERCENTAGES!W215 &lt; 0.6,
            "NotKnown",
            "Known"
        ),
        PERCENTAGES!W215
    )
)</f>
        <v>Known</v>
      </c>
      <c r="X215" t="str">
        <f>IF(
    ISERROR(PERCENTAGES!X215),
    "",
    IF(
        ISNUMBER(PERCENTAGES!X215),
        IF(
            PERCENTAGES!X215 &lt; 0.6,
            "NotKnown",
            "Known"
        ),
        PERCENTAGES!X215
    )
)</f>
        <v>Known</v>
      </c>
      <c r="Y215" t="str">
        <f>IF(
    ISERROR(PERCENTAGES!Y215),
    "",
    IF(
        ISNUMBER(PERCENTAGES!Y215),
        IF(
            PERCENTAGES!Y215 &lt; 0.6,
            "NotKnown",
            "Known"
        ),
        PERCENTAGES!Y215
    )
)</f>
        <v>Known</v>
      </c>
      <c r="Z215" t="str">
        <f>IF(
    ISERROR(PERCENTAGES!Z215),
    "",
    IF(
        ISNUMBER(PERCENTAGES!Z215),
        IF(
            PERCENTAGES!Z215 &lt; 0.6,
            "NotKnown",
            "Known"
        ),
        PERCENTAGES!Z215
    )
)</f>
        <v>Known</v>
      </c>
      <c r="AA215" t="str">
        <f>IF(
    ISERROR(PERCENTAGES!AA215),
    "",
    IF(
        ISNUMBER(PERCENTAGES!AA215),
        IF(
            PERCENTAGES!AA215 &lt; 0.6,
            "NotKnown",
            "Known"
        ),
        PERCENTAGES!AA215
    )
)</f>
        <v>Known</v>
      </c>
      <c r="AB215" t="str">
        <f>IF(
    ISERROR(PERCENTAGES!AB215),
    "",
    IF(
        ISNUMBER(PERCENTAGES!AB215),
        IF(
            PERCENTAGES!AB215 &lt; 0.6,
            "NotKnown",
            "Known"
        ),
        PERCENTAGES!AB215
    )
)</f>
        <v>Known</v>
      </c>
      <c r="AC215" t="str">
        <f>IF(
    ISERROR(PERCENTAGES!AC215),
    "",
    IF(
        ISNUMBER(PERCENTAGES!AC215),
        IF(
            PERCENTAGES!AC215 &lt; 0.6,
            "NotKnown",
            "Known"
        ),
        PERCENTAGES!AC215
    )
)</f>
        <v>Known</v>
      </c>
      <c r="AD215" t="str">
        <f>IF(
    ISERROR(PERCENTAGES!AD215),
    "",
    IF(
        ISNUMBER(PERCENTAGES!AD215),
        IF(
            PERCENTAGES!AD215 &lt; 0.6,
            "NotKnown",
            "Known"
        ),
        PERCENTAGES!AD215
    )
)</f>
        <v/>
      </c>
      <c r="AE215" t="str">
        <f>IF(
    ISERROR(PERCENTAGES!AE215),
    "",
    IF(
        ISNUMBER(PERCENTAGES!AE215),
        IF(
            PERCENTAGES!AE215 &lt; 0.6,
            "NotKnown",
            "Known"
        ),
        PERCENTAGES!AE215
    )
)</f>
        <v/>
      </c>
      <c r="AF215" t="str">
        <f>IF(
    ISERROR(PERCENTAGES!AF215),
    "",
    IF(
        ISNUMBER(PERCENTAGES!AF215),
        IF(
            PERCENTAGES!AF215 &lt; 0.6,
            "NotKnown",
            "Known"
        ),
        PERCENTAGES!AF215
    )
)</f>
        <v>Known</v>
      </c>
      <c r="AG215" t="str">
        <f>IF(
    ISERROR(PERCENTAGES!AG215),
    "",
    IF(
        ISNUMBER(PERCENTAGES!AG215),
        IF(
            PERCENTAGES!AG215 &lt; 0.6,
            "NotKnown",
            "Known"
        ),
        PERCENTAGES!AG215
    )
)</f>
        <v>Known</v>
      </c>
      <c r="AH215" t="str">
        <f>IF(
    ISERROR(PERCENTAGES!AH215),
    "",
    IF(
        ISNUMBER(PERCENTAGES!AH215),
        IF(
            PERCENTAGES!AH215 &lt; 0.6,
            "NotKnown",
            "Known"
        ),
        PERCENTAGES!AH215
    )
)</f>
        <v>Known</v>
      </c>
      <c r="AI215" t="str">
        <f>IF(
    ISERROR(PERCENTAGES!AI215),
    "",
    IF(
        ISNUMBER(PERCENTAGES!AI215),
        IF(
            PERCENTAGES!AI215 &lt; 0.6,
            "NotKnown",
            "Known"
        ),
        PERCENTAGES!AI215
    )
)</f>
        <v>Known</v>
      </c>
      <c r="AJ215" t="str">
        <f>IF(
    ISERROR(PERCENTAGES!AJ215),
    "",
    IF(
        ISNUMBER(PERCENTAGES!AJ215),
        IF(
            PERCENTAGES!AJ215 &lt; 0.6,
            "NotKnown",
            "Known"
        ),
        PERCENTAGES!AJ215
    )
)</f>
        <v/>
      </c>
      <c r="AK215" t="str">
        <f>IF(
    ISERROR(PERCENTAGES!AK215),
    "",
    IF(
        ISNUMBER(PERCENTAGES!AK215),
        IF(
            PERCENTAGES!AK215 &lt; 0.6,
            "NotKnown",
            "Known"
        ),
        PERCENTAGES!AK215
    )
)</f>
        <v>Known</v>
      </c>
      <c r="AL215" t="str">
        <f>IF(
    ISERROR(PERCENTAGES!AL215),
    "",
    IF(
        ISNUMBER(PERCENTAGES!AL215),
        IF(
            PERCENTAGES!AL215 &lt; 0.6,
            "NotKnown",
            "Known"
        ),
        PERCENTAGES!AL215
    )
)</f>
        <v>Known</v>
      </c>
      <c r="AM215" t="str">
        <f>IF(
    ISERROR(PERCENTAGES!AM215),
    "",
    IF(
        ISNUMBER(PERCENTAGES!AM215),
        IF(
            PERCENTAGES!AM215 &lt; 0.6,
            "NotKnown",
            "Known"
        ),
        PERCENTAGES!AM215
    )
)</f>
        <v/>
      </c>
      <c r="AN215" t="str">
        <f>IF(
    ISERROR(PERCENTAGES!AN215),
    "",
    IF(
        ISNUMBER(PERCENTAGES!AN215),
        IF(
            PERCENTAGES!AN215 &lt; 0.6,
            "NotKnown",
            "Known"
        ),
        PERCENTAGES!AN215
    )
)</f>
        <v/>
      </c>
      <c r="AO215" t="str">
        <f>IF(
    ISERROR(PERCENTAGES!AO215),
    "",
    IF(
        ISNUMBER(PERCENTAGES!AO215),
        IF(
            PERCENTAGES!AO215 &lt; 0.6,
            "NotKnown",
            "Known"
        ),
        PERCENTAGES!AO215
    )
)</f>
        <v/>
      </c>
      <c r="AP215" t="str">
        <f>IF(
    ISERROR(PERCENTAGES!AP215),
    "",
    IF(
        ISNUMBER(PERCENTAGES!AP215),
        IF(
            PERCENTAGES!AP215 &lt; 0.6,
            "NotKnown",
            "Known"
        ),
        PERCENTAGES!AP215
    )
)</f>
        <v>Known</v>
      </c>
      <c r="AQ215" t="str">
        <f>IF(
    ISERROR(PERCENTAGES!AQ215),
    "",
    IF(
        ISNUMBER(PERCENTAGES!AQ215),
        IF(
            PERCENTAGES!AQ215 &lt; 0.6,
            "NotKnown",
            "Known"
        ),
        PERCENTAGES!AQ215
    )
)</f>
        <v/>
      </c>
      <c r="AR215" t="str">
        <f>IF(
    ISERROR(PERCENTAGES!AR215),
    "",
    IF(
        ISNUMBER(PERCENTAGES!AR215),
        IF(
            PERCENTAGES!AR215 &lt; 0.6,
            "NotKnown",
            "Known"
        ),
        PERCENTAGES!AR215
    )
)</f>
        <v>Known</v>
      </c>
      <c r="AS215" t="str">
        <f>IF(
    ISERROR(PERCENTAGES!AS215),
    "",
    IF(
        ISNUMBER(PERCENTAGES!AS215),
        IF(
            PERCENTAGES!AS215 &lt; 0.6,
            "NotKnown",
            "Known"
        ),
        PERCENTAGES!AS215
    )
)</f>
        <v>Known</v>
      </c>
      <c r="AT215" t="str">
        <f>IF(
    ISERROR(PERCENTAGES!AT215),
    "",
    IF(
        ISNUMBER(PERCENTAGES!AT215),
        IF(
            PERCENTAGES!AT215 &lt; 0.6,
            "NotKnown",
            "Known"
        ),
        PERCENTAGES!AT215
    )
)</f>
        <v>Known</v>
      </c>
    </row>
    <row r="216">
      <c r="A216" s="1" t="str">
        <f>IF(
    ISERROR(PERCENTAGES!A216),
    "",
    IF(
        ISNUMBER(PERCENTAGES!A216),
        IF(
            PERCENTAGES!A216 &lt; 0.6,
            "NotKnown",
            "Known"
        ),
        PERCENTAGES!A216
    )
)</f>
        <v>11B-18</v>
      </c>
      <c r="B216" t="str">
        <f>IF(
    ISERROR(PERCENTAGES!B216),
    "",
    IF(
        ISNUMBER(PERCENTAGES!B216),
        IF(
            PERCENTAGES!B216 &lt; 0.6,
            "NotKnown",
            "Known"
        ),
        PERCENTAGES!B216
    )
)</f>
        <v/>
      </c>
      <c r="C216" t="str">
        <f>IF(
    ISERROR(PERCENTAGES!C216),
    "",
    IF(
        ISNUMBER(PERCENTAGES!C216),
        IF(
            PERCENTAGES!C216 &lt; 0.6,
            "NotKnown",
            "Known"
        ),
        PERCENTAGES!C216
    )
)</f>
        <v>Known</v>
      </c>
      <c r="D216" t="str">
        <f>IF(
    ISERROR(PERCENTAGES!D216),
    "",
    IF(
        ISNUMBER(PERCENTAGES!D216),
        IF(
            PERCENTAGES!D216 &lt; 0.6,
            "NotKnown",
            "Known"
        ),
        PERCENTAGES!D216
    )
)</f>
        <v>Known</v>
      </c>
      <c r="E216" t="str">
        <f>IF(
    ISERROR(PERCENTAGES!E216),
    "",
    IF(
        ISNUMBER(PERCENTAGES!E216),
        IF(
            PERCENTAGES!E216 &lt; 0.6,
            "NotKnown",
            "Known"
        ),
        PERCENTAGES!E216
    )
)</f>
        <v>Known</v>
      </c>
      <c r="F216" t="str">
        <f>IF(
    ISERROR(PERCENTAGES!F216),
    "",
    IF(
        ISNUMBER(PERCENTAGES!F216),
        IF(
            PERCENTAGES!F216 &lt; 0.6,
            "NotKnown",
            "Known"
        ),
        PERCENTAGES!F216
    )
)</f>
        <v>Known</v>
      </c>
      <c r="G216" t="str">
        <f>IF(
    ISERROR(PERCENTAGES!G216),
    "",
    IF(
        ISNUMBER(PERCENTAGES!G216),
        IF(
            PERCENTAGES!G216 &lt; 0.6,
            "NotKnown",
            "Known"
        ),
        PERCENTAGES!G216
    )
)</f>
        <v>Known</v>
      </c>
      <c r="H216" t="str">
        <f>IF(
    ISERROR(PERCENTAGES!H216),
    "",
    IF(
        ISNUMBER(PERCENTAGES!H216),
        IF(
            PERCENTAGES!H216 &lt; 0.6,
            "NotKnown",
            "Known"
        ),
        PERCENTAGES!H216
    )
)</f>
        <v>Known</v>
      </c>
      <c r="I216" t="str">
        <f>IF(
    ISERROR(PERCENTAGES!I216),
    "",
    IF(
        ISNUMBER(PERCENTAGES!I216),
        IF(
            PERCENTAGES!I216 &lt; 0.6,
            "NotKnown",
            "Known"
        ),
        PERCENTAGES!I216
    )
)</f>
        <v>Known</v>
      </c>
      <c r="J216" t="str">
        <f>IF(
    ISERROR(PERCENTAGES!J216),
    "",
    IF(
        ISNUMBER(PERCENTAGES!J216),
        IF(
            PERCENTAGES!J216 &lt; 0.6,
            "NotKnown",
            "Known"
        ),
        PERCENTAGES!J216
    )
)</f>
        <v>Known</v>
      </c>
      <c r="K216" t="str">
        <f>IF(
    ISERROR(PERCENTAGES!K216),
    "",
    IF(
        ISNUMBER(PERCENTAGES!K216),
        IF(
            PERCENTAGES!K216 &lt; 0.6,
            "NotKnown",
            "Known"
        ),
        PERCENTAGES!K216
    )
)</f>
        <v>Known</v>
      </c>
      <c r="L216" t="str">
        <f>IF(
    ISERROR(PERCENTAGES!L216),
    "",
    IF(
        ISNUMBER(PERCENTAGES!L216),
        IF(
            PERCENTAGES!L216 &lt; 0.6,
            "NotKnown",
            "Known"
        ),
        PERCENTAGES!L216
    )
)</f>
        <v>Known</v>
      </c>
      <c r="M216" t="str">
        <f>IF(
    ISERROR(PERCENTAGES!M216),
    "",
    IF(
        ISNUMBER(PERCENTAGES!M216),
        IF(
            PERCENTAGES!M216 &lt; 0.6,
            "NotKnown",
            "Known"
        ),
        PERCENTAGES!M216
    )
)</f>
        <v>Known</v>
      </c>
      <c r="N216" t="str">
        <f>IF(
    ISERROR(PERCENTAGES!N216),
    "",
    IF(
        ISNUMBER(PERCENTAGES!N216),
        IF(
            PERCENTAGES!N216 &lt; 0.6,
            "NotKnown",
            "Known"
        ),
        PERCENTAGES!N216
    )
)</f>
        <v>Known</v>
      </c>
      <c r="O216" t="str">
        <f>IF(
    ISERROR(PERCENTAGES!O216),
    "",
    IF(
        ISNUMBER(PERCENTAGES!O216),
        IF(
            PERCENTAGES!O216 &lt; 0.6,
            "NotKnown",
            "Known"
        ),
        PERCENTAGES!O216
    )
)</f>
        <v>Known</v>
      </c>
      <c r="P216" t="str">
        <f>IF(
    ISERROR(PERCENTAGES!P216),
    "",
    IF(
        ISNUMBER(PERCENTAGES!P216),
        IF(
            PERCENTAGES!P216 &lt; 0.6,
            "NotKnown",
            "Known"
        ),
        PERCENTAGES!P216
    )
)</f>
        <v/>
      </c>
      <c r="Q216" t="str">
        <f>IF(
    ISERROR(PERCENTAGES!Q216),
    "",
    IF(
        ISNUMBER(PERCENTAGES!Q216),
        IF(
            PERCENTAGES!Q216 &lt; 0.6,
            "NotKnown",
            "Known"
        ),
        PERCENTAGES!Q216
    )
)</f>
        <v/>
      </c>
      <c r="R216" t="str">
        <f>IF(
    ISERROR(PERCENTAGES!R216),
    "",
    IF(
        ISNUMBER(PERCENTAGES!R216),
        IF(
            PERCENTAGES!R216 &lt; 0.6,
            "NotKnown",
            "Known"
        ),
        PERCENTAGES!R216
    )
)</f>
        <v>Known</v>
      </c>
      <c r="S216" t="str">
        <f>IF(
    ISERROR(PERCENTAGES!S216),
    "",
    IF(
        ISNUMBER(PERCENTAGES!S216),
        IF(
            PERCENTAGES!S216 &lt; 0.6,
            "NotKnown",
            "Known"
        ),
        PERCENTAGES!S216
    )
)</f>
        <v>Known</v>
      </c>
      <c r="T216" t="str">
        <f>IF(
    ISERROR(PERCENTAGES!T216),
    "",
    IF(
        ISNUMBER(PERCENTAGES!T216),
        IF(
            PERCENTAGES!T216 &lt; 0.6,
            "NotKnown",
            "Known"
        ),
        PERCENTAGES!T216
    )
)</f>
        <v>Known</v>
      </c>
      <c r="U216" t="str">
        <f>IF(
    ISERROR(PERCENTAGES!U216),
    "",
    IF(
        ISNUMBER(PERCENTAGES!U216),
        IF(
            PERCENTAGES!U216 &lt; 0.6,
            "NotKnown",
            "Known"
        ),
        PERCENTAGES!U216
    )
)</f>
        <v>Known</v>
      </c>
      <c r="V216" t="str">
        <f>IF(
    ISERROR(PERCENTAGES!V216),
    "",
    IF(
        ISNUMBER(PERCENTAGES!V216),
        IF(
            PERCENTAGES!V216 &lt; 0.6,
            "NotKnown",
            "Known"
        ),
        PERCENTAGES!V216
    )
)</f>
        <v>Known</v>
      </c>
      <c r="W216" t="str">
        <f>IF(
    ISERROR(PERCENTAGES!W216),
    "",
    IF(
        ISNUMBER(PERCENTAGES!W216),
        IF(
            PERCENTAGES!W216 &lt; 0.6,
            "NotKnown",
            "Known"
        ),
        PERCENTAGES!W216
    )
)</f>
        <v>Known</v>
      </c>
      <c r="X216" t="str">
        <f>IF(
    ISERROR(PERCENTAGES!X216),
    "",
    IF(
        ISNUMBER(PERCENTAGES!X216),
        IF(
            PERCENTAGES!X216 &lt; 0.6,
            "NotKnown",
            "Known"
        ),
        PERCENTAGES!X216
    )
)</f>
        <v>Known</v>
      </c>
      <c r="Y216" t="str">
        <f>IF(
    ISERROR(PERCENTAGES!Y216),
    "",
    IF(
        ISNUMBER(PERCENTAGES!Y216),
        IF(
            PERCENTAGES!Y216 &lt; 0.6,
            "NotKnown",
            "Known"
        ),
        PERCENTAGES!Y216
    )
)</f>
        <v>Known</v>
      </c>
      <c r="Z216" t="str">
        <f>IF(
    ISERROR(PERCENTAGES!Z216),
    "",
    IF(
        ISNUMBER(PERCENTAGES!Z216),
        IF(
            PERCENTAGES!Z216 &lt; 0.6,
            "NotKnown",
            "Known"
        ),
        PERCENTAGES!Z216
    )
)</f>
        <v>Known</v>
      </c>
      <c r="AA216" t="str">
        <f>IF(
    ISERROR(PERCENTAGES!AA216),
    "",
    IF(
        ISNUMBER(PERCENTAGES!AA216),
        IF(
            PERCENTAGES!AA216 &lt; 0.6,
            "NotKnown",
            "Known"
        ),
        PERCENTAGES!AA216
    )
)</f>
        <v>Known</v>
      </c>
      <c r="AB216" t="str">
        <f>IF(
    ISERROR(PERCENTAGES!AB216),
    "",
    IF(
        ISNUMBER(PERCENTAGES!AB216),
        IF(
            PERCENTAGES!AB216 &lt; 0.6,
            "NotKnown",
            "Known"
        ),
        PERCENTAGES!AB216
    )
)</f>
        <v>Known</v>
      </c>
      <c r="AC216" t="str">
        <f>IF(
    ISERROR(PERCENTAGES!AC216),
    "",
    IF(
        ISNUMBER(PERCENTAGES!AC216),
        IF(
            PERCENTAGES!AC216 &lt; 0.6,
            "NotKnown",
            "Known"
        ),
        PERCENTAGES!AC216
    )
)</f>
        <v>Known</v>
      </c>
      <c r="AD216" t="str">
        <f>IF(
    ISERROR(PERCENTAGES!AD216),
    "",
    IF(
        ISNUMBER(PERCENTAGES!AD216),
        IF(
            PERCENTAGES!AD216 &lt; 0.6,
            "NotKnown",
            "Known"
        ),
        PERCENTAGES!AD216
    )
)</f>
        <v/>
      </c>
      <c r="AE216" t="str">
        <f>IF(
    ISERROR(PERCENTAGES!AE216),
    "",
    IF(
        ISNUMBER(PERCENTAGES!AE216),
        IF(
            PERCENTAGES!AE216 &lt; 0.6,
            "NotKnown",
            "Known"
        ),
        PERCENTAGES!AE216
    )
)</f>
        <v/>
      </c>
      <c r="AF216" t="str">
        <f>IF(
    ISERROR(PERCENTAGES!AF216),
    "",
    IF(
        ISNUMBER(PERCENTAGES!AF216),
        IF(
            PERCENTAGES!AF216 &lt; 0.6,
            "NotKnown",
            "Known"
        ),
        PERCENTAGES!AF216
    )
)</f>
        <v>Known</v>
      </c>
      <c r="AG216" t="str">
        <f>IF(
    ISERROR(PERCENTAGES!AG216),
    "",
    IF(
        ISNUMBER(PERCENTAGES!AG216),
        IF(
            PERCENTAGES!AG216 &lt; 0.6,
            "NotKnown",
            "Known"
        ),
        PERCENTAGES!AG216
    )
)</f>
        <v>Known</v>
      </c>
      <c r="AH216" t="str">
        <f>IF(
    ISERROR(PERCENTAGES!AH216),
    "",
    IF(
        ISNUMBER(PERCENTAGES!AH216),
        IF(
            PERCENTAGES!AH216 &lt; 0.6,
            "NotKnown",
            "Known"
        ),
        PERCENTAGES!AH216
    )
)</f>
        <v>Known</v>
      </c>
      <c r="AI216" t="str">
        <f>IF(
    ISERROR(PERCENTAGES!AI216),
    "",
    IF(
        ISNUMBER(PERCENTAGES!AI216),
        IF(
            PERCENTAGES!AI216 &lt; 0.6,
            "NotKnown",
            "Known"
        ),
        PERCENTAGES!AI216
    )
)</f>
        <v>Known</v>
      </c>
      <c r="AJ216" t="str">
        <f>IF(
    ISERROR(PERCENTAGES!AJ216),
    "",
    IF(
        ISNUMBER(PERCENTAGES!AJ216),
        IF(
            PERCENTAGES!AJ216 &lt; 0.6,
            "NotKnown",
            "Known"
        ),
        PERCENTAGES!AJ216
    )
)</f>
        <v/>
      </c>
      <c r="AK216" t="str">
        <f>IF(
    ISERROR(PERCENTAGES!AK216),
    "",
    IF(
        ISNUMBER(PERCENTAGES!AK216),
        IF(
            PERCENTAGES!AK216 &lt; 0.6,
            "NotKnown",
            "Known"
        ),
        PERCENTAGES!AK216
    )
)</f>
        <v>Known</v>
      </c>
      <c r="AL216" t="str">
        <f>IF(
    ISERROR(PERCENTAGES!AL216),
    "",
    IF(
        ISNUMBER(PERCENTAGES!AL216),
        IF(
            PERCENTAGES!AL216 &lt; 0.6,
            "NotKnown",
            "Known"
        ),
        PERCENTAGES!AL216
    )
)</f>
        <v>Known</v>
      </c>
      <c r="AM216" t="str">
        <f>IF(
    ISERROR(PERCENTAGES!AM216),
    "",
    IF(
        ISNUMBER(PERCENTAGES!AM216),
        IF(
            PERCENTAGES!AM216 &lt; 0.6,
            "NotKnown",
            "Known"
        ),
        PERCENTAGES!AM216
    )
)</f>
        <v/>
      </c>
      <c r="AN216" t="str">
        <f>IF(
    ISERROR(PERCENTAGES!AN216),
    "",
    IF(
        ISNUMBER(PERCENTAGES!AN216),
        IF(
            PERCENTAGES!AN216 &lt; 0.6,
            "NotKnown",
            "Known"
        ),
        PERCENTAGES!AN216
    )
)</f>
        <v/>
      </c>
      <c r="AO216" t="str">
        <f>IF(
    ISERROR(PERCENTAGES!AO216),
    "",
    IF(
        ISNUMBER(PERCENTAGES!AO216),
        IF(
            PERCENTAGES!AO216 &lt; 0.6,
            "NotKnown",
            "Known"
        ),
        PERCENTAGES!AO216
    )
)</f>
        <v/>
      </c>
      <c r="AP216" t="str">
        <f>IF(
    ISERROR(PERCENTAGES!AP216),
    "",
    IF(
        ISNUMBER(PERCENTAGES!AP216),
        IF(
            PERCENTAGES!AP216 &lt; 0.6,
            "NotKnown",
            "Known"
        ),
        PERCENTAGES!AP216
    )
)</f>
        <v>Known</v>
      </c>
      <c r="AQ216" t="str">
        <f>IF(
    ISERROR(PERCENTAGES!AQ216),
    "",
    IF(
        ISNUMBER(PERCENTAGES!AQ216),
        IF(
            PERCENTAGES!AQ216 &lt; 0.6,
            "NotKnown",
            "Known"
        ),
        PERCENTAGES!AQ216
    )
)</f>
        <v/>
      </c>
      <c r="AR216" t="str">
        <f>IF(
    ISERROR(PERCENTAGES!AR216),
    "",
    IF(
        ISNUMBER(PERCENTAGES!AR216),
        IF(
            PERCENTAGES!AR216 &lt; 0.6,
            "NotKnown",
            "Known"
        ),
        PERCENTAGES!AR216
    )
)</f>
        <v>Known</v>
      </c>
      <c r="AS216" t="str">
        <f>IF(
    ISERROR(PERCENTAGES!AS216),
    "",
    IF(
        ISNUMBER(PERCENTAGES!AS216),
        IF(
            PERCENTAGES!AS216 &lt; 0.6,
            "NotKnown",
            "Known"
        ),
        PERCENTAGES!AS216
    )
)</f>
        <v>Known</v>
      </c>
      <c r="AT216" t="str">
        <f>IF(
    ISERROR(PERCENTAGES!AT216),
    "",
    IF(
        ISNUMBER(PERCENTAGES!AT216),
        IF(
            PERCENTAGES!AT216 &lt; 0.6,
            "NotKnown",
            "Known"
        ),
        PERCENTAGES!AT216
    )
)</f>
        <v>Known</v>
      </c>
    </row>
    <row r="217">
      <c r="A217" s="1" t="str">
        <f>IF(
    ISERROR(PERCENTAGES!A217),
    "",
    IF(
        ISNUMBER(PERCENTAGES!A217),
        IF(
            PERCENTAGES!A217 &lt; 0.6,
            "NotKnown",
            "Known"
        ),
        PERCENTAGES!A217
    )
)</f>
        <v>11B-19</v>
      </c>
      <c r="B217" t="str">
        <f>IF(
    ISERROR(PERCENTAGES!B217),
    "",
    IF(
        ISNUMBER(PERCENTAGES!B217),
        IF(
            PERCENTAGES!B217 &lt; 0.6,
            "NotKnown",
            "Known"
        ),
        PERCENTAGES!B217
    )
)</f>
        <v/>
      </c>
      <c r="C217" t="str">
        <f>IF(
    ISERROR(PERCENTAGES!C217),
    "",
    IF(
        ISNUMBER(PERCENTAGES!C217),
        IF(
            PERCENTAGES!C217 &lt; 0.6,
            "NotKnown",
            "Known"
        ),
        PERCENTAGES!C217
    )
)</f>
        <v>NotKnown</v>
      </c>
      <c r="D217" t="str">
        <f>IF(
    ISERROR(PERCENTAGES!D217),
    "",
    IF(
        ISNUMBER(PERCENTAGES!D217),
        IF(
            PERCENTAGES!D217 &lt; 0.6,
            "NotKnown",
            "Known"
        ),
        PERCENTAGES!D217
    )
)</f>
        <v>NotKnown</v>
      </c>
      <c r="E217" t="str">
        <f>IF(
    ISERROR(PERCENTAGES!E217),
    "",
    IF(
        ISNUMBER(PERCENTAGES!E217),
        IF(
            PERCENTAGES!E217 &lt; 0.6,
            "NotKnown",
            "Known"
        ),
        PERCENTAGES!E217
    )
)</f>
        <v>NotKnown</v>
      </c>
      <c r="F217" t="str">
        <f>IF(
    ISERROR(PERCENTAGES!F217),
    "",
    IF(
        ISNUMBER(PERCENTAGES!F217),
        IF(
            PERCENTAGES!F217 &lt; 0.6,
            "NotKnown",
            "Known"
        ),
        PERCENTAGES!F217
    )
)</f>
        <v>Known</v>
      </c>
      <c r="G217" t="str">
        <f>IF(
    ISERROR(PERCENTAGES!G217),
    "",
    IF(
        ISNUMBER(PERCENTAGES!G217),
        IF(
            PERCENTAGES!G217 &lt; 0.6,
            "NotKnown",
            "Known"
        ),
        PERCENTAGES!G217
    )
)</f>
        <v>NotKnown</v>
      </c>
      <c r="H217" t="str">
        <f>IF(
    ISERROR(PERCENTAGES!H217),
    "",
    IF(
        ISNUMBER(PERCENTAGES!H217),
        IF(
            PERCENTAGES!H217 &lt; 0.6,
            "NotKnown",
            "Known"
        ),
        PERCENTAGES!H217
    )
)</f>
        <v>NotKnown</v>
      </c>
      <c r="I217" t="str">
        <f>IF(
    ISERROR(PERCENTAGES!I217),
    "",
    IF(
        ISNUMBER(PERCENTAGES!I217),
        IF(
            PERCENTAGES!I217 &lt; 0.6,
            "NotKnown",
            "Known"
        ),
        PERCENTAGES!I217
    )
)</f>
        <v>NotKnown</v>
      </c>
      <c r="J217" t="str">
        <f>IF(
    ISERROR(PERCENTAGES!J217),
    "",
    IF(
        ISNUMBER(PERCENTAGES!J217),
        IF(
            PERCENTAGES!J217 &lt; 0.6,
            "NotKnown",
            "Known"
        ),
        PERCENTAGES!J217
    )
)</f>
        <v>NotKnown</v>
      </c>
      <c r="K217" t="str">
        <f>IF(
    ISERROR(PERCENTAGES!K217),
    "",
    IF(
        ISNUMBER(PERCENTAGES!K217),
        IF(
            PERCENTAGES!K217 &lt; 0.6,
            "NotKnown",
            "Known"
        ),
        PERCENTAGES!K217
    )
)</f>
        <v>NotKnown</v>
      </c>
      <c r="L217" t="str">
        <f>IF(
    ISERROR(PERCENTAGES!L217),
    "",
    IF(
        ISNUMBER(PERCENTAGES!L217),
        IF(
            PERCENTAGES!L217 &lt; 0.6,
            "NotKnown",
            "Known"
        ),
        PERCENTAGES!L217
    )
)</f>
        <v>NotKnown</v>
      </c>
      <c r="M217" t="str">
        <f>IF(
    ISERROR(PERCENTAGES!M217),
    "",
    IF(
        ISNUMBER(PERCENTAGES!M217),
        IF(
            PERCENTAGES!M217 &lt; 0.6,
            "NotKnown",
            "Known"
        ),
        PERCENTAGES!M217
    )
)</f>
        <v>NotKnown</v>
      </c>
      <c r="N217" t="str">
        <f>IF(
    ISERROR(PERCENTAGES!N217),
    "",
    IF(
        ISNUMBER(PERCENTAGES!N217),
        IF(
            PERCENTAGES!N217 &lt; 0.6,
            "NotKnown",
            "Known"
        ),
        PERCENTAGES!N217
    )
)</f>
        <v>NotKnown</v>
      </c>
      <c r="O217" t="str">
        <f>IF(
    ISERROR(PERCENTAGES!O217),
    "",
    IF(
        ISNUMBER(PERCENTAGES!O217),
        IF(
            PERCENTAGES!O217 &lt; 0.6,
            "NotKnown",
            "Known"
        ),
        PERCENTAGES!O217
    )
)</f>
        <v>NotKnown</v>
      </c>
      <c r="P217" t="str">
        <f>IF(
    ISERROR(PERCENTAGES!P217),
    "",
    IF(
        ISNUMBER(PERCENTAGES!P217),
        IF(
            PERCENTAGES!P217 &lt; 0.6,
            "NotKnown",
            "Known"
        ),
        PERCENTAGES!P217
    )
)</f>
        <v/>
      </c>
      <c r="Q217" t="str">
        <f>IF(
    ISERROR(PERCENTAGES!Q217),
    "",
    IF(
        ISNUMBER(PERCENTAGES!Q217),
        IF(
            PERCENTAGES!Q217 &lt; 0.6,
            "NotKnown",
            "Known"
        ),
        PERCENTAGES!Q217
    )
)</f>
        <v/>
      </c>
      <c r="R217" t="str">
        <f>IF(
    ISERROR(PERCENTAGES!R217),
    "",
    IF(
        ISNUMBER(PERCENTAGES!R217),
        IF(
            PERCENTAGES!R217 &lt; 0.6,
            "NotKnown",
            "Known"
        ),
        PERCENTAGES!R217
    )
)</f>
        <v>NotKnown</v>
      </c>
      <c r="S217" t="str">
        <f>IF(
    ISERROR(PERCENTAGES!S217),
    "",
    IF(
        ISNUMBER(PERCENTAGES!S217),
        IF(
            PERCENTAGES!S217 &lt; 0.6,
            "NotKnown",
            "Known"
        ),
        PERCENTAGES!S217
    )
)</f>
        <v>NotKnown</v>
      </c>
      <c r="T217" t="str">
        <f>IF(
    ISERROR(PERCENTAGES!T217),
    "",
    IF(
        ISNUMBER(PERCENTAGES!T217),
        IF(
            PERCENTAGES!T217 &lt; 0.6,
            "NotKnown",
            "Known"
        ),
        PERCENTAGES!T217
    )
)</f>
        <v>NotKnown</v>
      </c>
      <c r="U217" t="str">
        <f>IF(
    ISERROR(PERCENTAGES!U217),
    "",
    IF(
        ISNUMBER(PERCENTAGES!U217),
        IF(
            PERCENTAGES!U217 &lt; 0.6,
            "NotKnown",
            "Known"
        ),
        PERCENTAGES!U217
    )
)</f>
        <v>NotKnown</v>
      </c>
      <c r="V217" t="str">
        <f>IF(
    ISERROR(PERCENTAGES!V217),
    "",
    IF(
        ISNUMBER(PERCENTAGES!V217),
        IF(
            PERCENTAGES!V217 &lt; 0.6,
            "NotKnown",
            "Known"
        ),
        PERCENTAGES!V217
    )
)</f>
        <v>NotKnown</v>
      </c>
      <c r="W217" t="str">
        <f>IF(
    ISERROR(PERCENTAGES!W217),
    "",
    IF(
        ISNUMBER(PERCENTAGES!W217),
        IF(
            PERCENTAGES!W217 &lt; 0.6,
            "NotKnown",
            "Known"
        ),
        PERCENTAGES!W217
    )
)</f>
        <v>NotKnown</v>
      </c>
      <c r="X217" t="str">
        <f>IF(
    ISERROR(PERCENTAGES!X217),
    "",
    IF(
        ISNUMBER(PERCENTAGES!X217),
        IF(
            PERCENTAGES!X217 &lt; 0.6,
            "NotKnown",
            "Known"
        ),
        PERCENTAGES!X217
    )
)</f>
        <v>NotKnown</v>
      </c>
      <c r="Y217" t="str">
        <f>IF(
    ISERROR(PERCENTAGES!Y217),
    "",
    IF(
        ISNUMBER(PERCENTAGES!Y217),
        IF(
            PERCENTAGES!Y217 &lt; 0.6,
            "NotKnown",
            "Known"
        ),
        PERCENTAGES!Y217
    )
)</f>
        <v>NotKnown</v>
      </c>
      <c r="Z217" t="str">
        <f>IF(
    ISERROR(PERCENTAGES!Z217),
    "",
    IF(
        ISNUMBER(PERCENTAGES!Z217),
        IF(
            PERCENTAGES!Z217 &lt; 0.6,
            "NotKnown",
            "Known"
        ),
        PERCENTAGES!Z217
    )
)</f>
        <v>NotKnown</v>
      </c>
      <c r="AA217" t="str">
        <f>IF(
    ISERROR(PERCENTAGES!AA217),
    "",
    IF(
        ISNUMBER(PERCENTAGES!AA217),
        IF(
            PERCENTAGES!AA217 &lt; 0.6,
            "NotKnown",
            "Known"
        ),
        PERCENTAGES!AA217
    )
)</f>
        <v>NotKnown</v>
      </c>
      <c r="AB217" t="str">
        <f>IF(
    ISERROR(PERCENTAGES!AB217),
    "",
    IF(
        ISNUMBER(PERCENTAGES!AB217),
        IF(
            PERCENTAGES!AB217 &lt; 0.6,
            "NotKnown",
            "Known"
        ),
        PERCENTAGES!AB217
    )
)</f>
        <v>NotKnown</v>
      </c>
      <c r="AC217" t="str">
        <f>IF(
    ISERROR(PERCENTAGES!AC217),
    "",
    IF(
        ISNUMBER(PERCENTAGES!AC217),
        IF(
            PERCENTAGES!AC217 &lt; 0.6,
            "NotKnown",
            "Known"
        ),
        PERCENTAGES!AC217
    )
)</f>
        <v>NotKnown</v>
      </c>
      <c r="AD217" t="str">
        <f>IF(
    ISERROR(PERCENTAGES!AD217),
    "",
    IF(
        ISNUMBER(PERCENTAGES!AD217),
        IF(
            PERCENTAGES!AD217 &lt; 0.6,
            "NotKnown",
            "Known"
        ),
        PERCENTAGES!AD217
    )
)</f>
        <v/>
      </c>
      <c r="AE217" t="str">
        <f>IF(
    ISERROR(PERCENTAGES!AE217),
    "",
    IF(
        ISNUMBER(PERCENTAGES!AE217),
        IF(
            PERCENTAGES!AE217 &lt; 0.6,
            "NotKnown",
            "Known"
        ),
        PERCENTAGES!AE217
    )
)</f>
        <v/>
      </c>
      <c r="AF217" t="str">
        <f>IF(
    ISERROR(PERCENTAGES!AF217),
    "",
    IF(
        ISNUMBER(PERCENTAGES!AF217),
        IF(
            PERCENTAGES!AF217 &lt; 0.6,
            "NotKnown",
            "Known"
        ),
        PERCENTAGES!AF217
    )
)</f>
        <v>NotKnown</v>
      </c>
      <c r="AG217" t="str">
        <f>IF(
    ISERROR(PERCENTAGES!AG217),
    "",
    IF(
        ISNUMBER(PERCENTAGES!AG217),
        IF(
            PERCENTAGES!AG217 &lt; 0.6,
            "NotKnown",
            "Known"
        ),
        PERCENTAGES!AG217
    )
)</f>
        <v>NotKnown</v>
      </c>
      <c r="AH217" t="str">
        <f>IF(
    ISERROR(PERCENTAGES!AH217),
    "",
    IF(
        ISNUMBER(PERCENTAGES!AH217),
        IF(
            PERCENTAGES!AH217 &lt; 0.6,
            "NotKnown",
            "Known"
        ),
        PERCENTAGES!AH217
    )
)</f>
        <v>NotKnown</v>
      </c>
      <c r="AI217" t="str">
        <f>IF(
    ISERROR(PERCENTAGES!AI217),
    "",
    IF(
        ISNUMBER(PERCENTAGES!AI217),
        IF(
            PERCENTAGES!AI217 &lt; 0.6,
            "NotKnown",
            "Known"
        ),
        PERCENTAGES!AI217
    )
)</f>
        <v>Known</v>
      </c>
      <c r="AJ217" t="str">
        <f>IF(
    ISERROR(PERCENTAGES!AJ217),
    "",
    IF(
        ISNUMBER(PERCENTAGES!AJ217),
        IF(
            PERCENTAGES!AJ217 &lt; 0.6,
            "NotKnown",
            "Known"
        ),
        PERCENTAGES!AJ217
    )
)</f>
        <v/>
      </c>
      <c r="AK217" t="str">
        <f>IF(
    ISERROR(PERCENTAGES!AK217),
    "",
    IF(
        ISNUMBER(PERCENTAGES!AK217),
        IF(
            PERCENTAGES!AK217 &lt; 0.6,
            "NotKnown",
            "Known"
        ),
        PERCENTAGES!AK217
    )
)</f>
        <v>NotKnown</v>
      </c>
      <c r="AL217" t="str">
        <f>IF(
    ISERROR(PERCENTAGES!AL217),
    "",
    IF(
        ISNUMBER(PERCENTAGES!AL217),
        IF(
            PERCENTAGES!AL217 &lt; 0.6,
            "NotKnown",
            "Known"
        ),
        PERCENTAGES!AL217
    )
)</f>
        <v>NotKnown</v>
      </c>
      <c r="AM217" t="str">
        <f>IF(
    ISERROR(PERCENTAGES!AM217),
    "",
    IF(
        ISNUMBER(PERCENTAGES!AM217),
        IF(
            PERCENTAGES!AM217 &lt; 0.6,
            "NotKnown",
            "Known"
        ),
        PERCENTAGES!AM217
    )
)</f>
        <v/>
      </c>
      <c r="AN217" t="str">
        <f>IF(
    ISERROR(PERCENTAGES!AN217),
    "",
    IF(
        ISNUMBER(PERCENTAGES!AN217),
        IF(
            PERCENTAGES!AN217 &lt; 0.6,
            "NotKnown",
            "Known"
        ),
        PERCENTAGES!AN217
    )
)</f>
        <v/>
      </c>
      <c r="AO217" t="str">
        <f>IF(
    ISERROR(PERCENTAGES!AO217),
    "",
    IF(
        ISNUMBER(PERCENTAGES!AO217),
        IF(
            PERCENTAGES!AO217 &lt; 0.6,
            "NotKnown",
            "Known"
        ),
        PERCENTAGES!AO217
    )
)</f>
        <v/>
      </c>
      <c r="AP217" t="str">
        <f>IF(
    ISERROR(PERCENTAGES!AP217),
    "",
    IF(
        ISNUMBER(PERCENTAGES!AP217),
        IF(
            PERCENTAGES!AP217 &lt; 0.6,
            "NotKnown",
            "Known"
        ),
        PERCENTAGES!AP217
    )
)</f>
        <v>NotKnown</v>
      </c>
      <c r="AQ217" t="str">
        <f>IF(
    ISERROR(PERCENTAGES!AQ217),
    "",
    IF(
        ISNUMBER(PERCENTAGES!AQ217),
        IF(
            PERCENTAGES!AQ217 &lt; 0.6,
            "NotKnown",
            "Known"
        ),
        PERCENTAGES!AQ217
    )
)</f>
        <v/>
      </c>
      <c r="AR217" t="str">
        <f>IF(
    ISERROR(PERCENTAGES!AR217),
    "",
    IF(
        ISNUMBER(PERCENTAGES!AR217),
        IF(
            PERCENTAGES!AR217 &lt; 0.6,
            "NotKnown",
            "Known"
        ),
        PERCENTAGES!AR217
    )
)</f>
        <v>NotKnown</v>
      </c>
      <c r="AS217" t="str">
        <f>IF(
    ISERROR(PERCENTAGES!AS217),
    "",
    IF(
        ISNUMBER(PERCENTAGES!AS217),
        IF(
            PERCENTAGES!AS217 &lt; 0.6,
            "NotKnown",
            "Known"
        ),
        PERCENTAGES!AS217
    )
)</f>
        <v>Known</v>
      </c>
      <c r="AT217" t="str">
        <f>IF(
    ISERROR(PERCENTAGES!AT217),
    "",
    IF(
        ISNUMBER(PERCENTAGES!AT217),
        IF(
            PERCENTAGES!AT217 &lt; 0.6,
            "NotKnown",
            "Known"
        ),
        PERCENTAGES!AT217
    )
)</f>
        <v>NotKnown</v>
      </c>
    </row>
    <row r="218">
      <c r="A218" s="1" t="str">
        <f>IF(
    ISERROR(PERCENTAGES!A218),
    "",
    IF(
        ISNUMBER(PERCENTAGES!A218),
        IF(
            PERCENTAGES!A218 &lt; 0.6,
            "NotKnown",
            "Known"
        ),
        PERCENTAGES!A218
    )
)</f>
        <v>11B-20</v>
      </c>
      <c r="B218" t="str">
        <f>IF(
    ISERROR(PERCENTAGES!B218),
    "",
    IF(
        ISNUMBER(PERCENTAGES!B218),
        IF(
            PERCENTAGES!B218 &lt; 0.6,
            "NotKnown",
            "Known"
        ),
        PERCENTAGES!B218
    )
)</f>
        <v/>
      </c>
      <c r="C218" t="str">
        <f>IF(
    ISERROR(PERCENTAGES!C218),
    "",
    IF(
        ISNUMBER(PERCENTAGES!C218),
        IF(
            PERCENTAGES!C218 &lt; 0.6,
            "NotKnown",
            "Known"
        ),
        PERCENTAGES!C218
    )
)</f>
        <v>NotKnown</v>
      </c>
      <c r="D218" t="str">
        <f>IF(
    ISERROR(PERCENTAGES!D218),
    "",
    IF(
        ISNUMBER(PERCENTAGES!D218),
        IF(
            PERCENTAGES!D218 &lt; 0.6,
            "NotKnown",
            "Known"
        ),
        PERCENTAGES!D218
    )
)</f>
        <v>NotKnown</v>
      </c>
      <c r="E218" t="str">
        <f>IF(
    ISERROR(PERCENTAGES!E218),
    "",
    IF(
        ISNUMBER(PERCENTAGES!E218),
        IF(
            PERCENTAGES!E218 &lt; 0.6,
            "NotKnown",
            "Known"
        ),
        PERCENTAGES!E218
    )
)</f>
        <v>Known</v>
      </c>
      <c r="F218" t="str">
        <f>IF(
    ISERROR(PERCENTAGES!F218),
    "",
    IF(
        ISNUMBER(PERCENTAGES!F218),
        IF(
            PERCENTAGES!F218 &lt; 0.6,
            "NotKnown",
            "Known"
        ),
        PERCENTAGES!F218
    )
)</f>
        <v>Known</v>
      </c>
      <c r="G218" t="str">
        <f>IF(
    ISERROR(PERCENTAGES!G218),
    "",
    IF(
        ISNUMBER(PERCENTAGES!G218),
        IF(
            PERCENTAGES!G218 &lt; 0.6,
            "NotKnown",
            "Known"
        ),
        PERCENTAGES!G218
    )
)</f>
        <v>NotKnown</v>
      </c>
      <c r="H218" t="str">
        <f>IF(
    ISERROR(PERCENTAGES!H218),
    "",
    IF(
        ISNUMBER(PERCENTAGES!H218),
        IF(
            PERCENTAGES!H218 &lt; 0.6,
            "NotKnown",
            "Known"
        ),
        PERCENTAGES!H218
    )
)</f>
        <v>NotKnown</v>
      </c>
      <c r="I218" t="str">
        <f>IF(
    ISERROR(PERCENTAGES!I218),
    "",
    IF(
        ISNUMBER(PERCENTAGES!I218),
        IF(
            PERCENTAGES!I218 &lt; 0.6,
            "NotKnown",
            "Known"
        ),
        PERCENTAGES!I218
    )
)</f>
        <v>Known</v>
      </c>
      <c r="J218" t="str">
        <f>IF(
    ISERROR(PERCENTAGES!J218),
    "",
    IF(
        ISNUMBER(PERCENTAGES!J218),
        IF(
            PERCENTAGES!J218 &lt; 0.6,
            "NotKnown",
            "Known"
        ),
        PERCENTAGES!J218
    )
)</f>
        <v>NotKnown</v>
      </c>
      <c r="K218" t="str">
        <f>IF(
    ISERROR(PERCENTAGES!K218),
    "",
    IF(
        ISNUMBER(PERCENTAGES!K218),
        IF(
            PERCENTAGES!K218 &lt; 0.6,
            "NotKnown",
            "Known"
        ),
        PERCENTAGES!K218
    )
)</f>
        <v>NotKnown</v>
      </c>
      <c r="L218" t="str">
        <f>IF(
    ISERROR(PERCENTAGES!L218),
    "",
    IF(
        ISNUMBER(PERCENTAGES!L218),
        IF(
            PERCENTAGES!L218 &lt; 0.6,
            "NotKnown",
            "Known"
        ),
        PERCENTAGES!L218
    )
)</f>
        <v>NotKnown</v>
      </c>
      <c r="M218" t="str">
        <f>IF(
    ISERROR(PERCENTAGES!M218),
    "",
    IF(
        ISNUMBER(PERCENTAGES!M218),
        IF(
            PERCENTAGES!M218 &lt; 0.6,
            "NotKnown",
            "Known"
        ),
        PERCENTAGES!M218
    )
)</f>
        <v>NotKnown</v>
      </c>
      <c r="N218" t="str">
        <f>IF(
    ISERROR(PERCENTAGES!N218),
    "",
    IF(
        ISNUMBER(PERCENTAGES!N218),
        IF(
            PERCENTAGES!N218 &lt; 0.6,
            "NotKnown",
            "Known"
        ),
        PERCENTAGES!N218
    )
)</f>
        <v>Known</v>
      </c>
      <c r="O218" t="str">
        <f>IF(
    ISERROR(PERCENTAGES!O218),
    "",
    IF(
        ISNUMBER(PERCENTAGES!O218),
        IF(
            PERCENTAGES!O218 &lt; 0.6,
            "NotKnown",
            "Known"
        ),
        PERCENTAGES!O218
    )
)</f>
        <v>Known</v>
      </c>
      <c r="P218" t="str">
        <f>IF(
    ISERROR(PERCENTAGES!P218),
    "",
    IF(
        ISNUMBER(PERCENTAGES!P218),
        IF(
            PERCENTAGES!P218 &lt; 0.6,
            "NotKnown",
            "Known"
        ),
        PERCENTAGES!P218
    )
)</f>
        <v/>
      </c>
      <c r="Q218" t="str">
        <f>IF(
    ISERROR(PERCENTAGES!Q218),
    "",
    IF(
        ISNUMBER(PERCENTAGES!Q218),
        IF(
            PERCENTAGES!Q218 &lt; 0.6,
            "NotKnown",
            "Known"
        ),
        PERCENTAGES!Q218
    )
)</f>
        <v/>
      </c>
      <c r="R218" t="str">
        <f>IF(
    ISERROR(PERCENTAGES!R218),
    "",
    IF(
        ISNUMBER(PERCENTAGES!R218),
        IF(
            PERCENTAGES!R218 &lt; 0.6,
            "NotKnown",
            "Known"
        ),
        PERCENTAGES!R218
    )
)</f>
        <v>NotKnown</v>
      </c>
      <c r="S218" t="str">
        <f>IF(
    ISERROR(PERCENTAGES!S218),
    "",
    IF(
        ISNUMBER(PERCENTAGES!S218),
        IF(
            PERCENTAGES!S218 &lt; 0.6,
            "NotKnown",
            "Known"
        ),
        PERCENTAGES!S218
    )
)</f>
        <v>NotKnown</v>
      </c>
      <c r="T218" t="str">
        <f>IF(
    ISERROR(PERCENTAGES!T218),
    "",
    IF(
        ISNUMBER(PERCENTAGES!T218),
        IF(
            PERCENTAGES!T218 &lt; 0.6,
            "NotKnown",
            "Known"
        ),
        PERCENTAGES!T218
    )
)</f>
        <v>NotKnown</v>
      </c>
      <c r="U218" t="str">
        <f>IF(
    ISERROR(PERCENTAGES!U218),
    "",
    IF(
        ISNUMBER(PERCENTAGES!U218),
        IF(
            PERCENTAGES!U218 &lt; 0.6,
            "NotKnown",
            "Known"
        ),
        PERCENTAGES!U218
    )
)</f>
        <v>NotKnown</v>
      </c>
      <c r="V218" t="str">
        <f>IF(
    ISERROR(PERCENTAGES!V218),
    "",
    IF(
        ISNUMBER(PERCENTAGES!V218),
        IF(
            PERCENTAGES!V218 &lt; 0.6,
            "NotKnown",
            "Known"
        ),
        PERCENTAGES!V218
    )
)</f>
        <v>NotKnown</v>
      </c>
      <c r="W218" t="str">
        <f>IF(
    ISERROR(PERCENTAGES!W218),
    "",
    IF(
        ISNUMBER(PERCENTAGES!W218),
        IF(
            PERCENTAGES!W218 &lt; 0.6,
            "NotKnown",
            "Known"
        ),
        PERCENTAGES!W218
    )
)</f>
        <v>Known</v>
      </c>
      <c r="X218" t="str">
        <f>IF(
    ISERROR(PERCENTAGES!X218),
    "",
    IF(
        ISNUMBER(PERCENTAGES!X218),
        IF(
            PERCENTAGES!X218 &lt; 0.6,
            "NotKnown",
            "Known"
        ),
        PERCENTAGES!X218
    )
)</f>
        <v>Known</v>
      </c>
      <c r="Y218" t="str">
        <f>IF(
    ISERROR(PERCENTAGES!Y218),
    "",
    IF(
        ISNUMBER(PERCENTAGES!Y218),
        IF(
            PERCENTAGES!Y218 &lt; 0.6,
            "NotKnown",
            "Known"
        ),
        PERCENTAGES!Y218
    )
)</f>
        <v>NotKnown</v>
      </c>
      <c r="Z218" t="str">
        <f>IF(
    ISERROR(PERCENTAGES!Z218),
    "",
    IF(
        ISNUMBER(PERCENTAGES!Z218),
        IF(
            PERCENTAGES!Z218 &lt; 0.6,
            "NotKnown",
            "Known"
        ),
        PERCENTAGES!Z218
    )
)</f>
        <v>NotKnown</v>
      </c>
      <c r="AA218" t="str">
        <f>IF(
    ISERROR(PERCENTAGES!AA218),
    "",
    IF(
        ISNUMBER(PERCENTAGES!AA218),
        IF(
            PERCENTAGES!AA218 &lt; 0.6,
            "NotKnown",
            "Known"
        ),
        PERCENTAGES!AA218
    )
)</f>
        <v>NotKnown</v>
      </c>
      <c r="AB218" t="str">
        <f>IF(
    ISERROR(PERCENTAGES!AB218),
    "",
    IF(
        ISNUMBER(PERCENTAGES!AB218),
        IF(
            PERCENTAGES!AB218 &lt; 0.6,
            "NotKnown",
            "Known"
        ),
        PERCENTAGES!AB218
    )
)</f>
        <v>NotKnown</v>
      </c>
      <c r="AC218" t="str">
        <f>IF(
    ISERROR(PERCENTAGES!AC218),
    "",
    IF(
        ISNUMBER(PERCENTAGES!AC218),
        IF(
            PERCENTAGES!AC218 &lt; 0.6,
            "NotKnown",
            "Known"
        ),
        PERCENTAGES!AC218
    )
)</f>
        <v>Known</v>
      </c>
      <c r="AD218" t="str">
        <f>IF(
    ISERROR(PERCENTAGES!AD218),
    "",
    IF(
        ISNUMBER(PERCENTAGES!AD218),
        IF(
            PERCENTAGES!AD218 &lt; 0.6,
            "NotKnown",
            "Known"
        ),
        PERCENTAGES!AD218
    )
)</f>
        <v/>
      </c>
      <c r="AE218" t="str">
        <f>IF(
    ISERROR(PERCENTAGES!AE218),
    "",
    IF(
        ISNUMBER(PERCENTAGES!AE218),
        IF(
            PERCENTAGES!AE218 &lt; 0.6,
            "NotKnown",
            "Known"
        ),
        PERCENTAGES!AE218
    )
)</f>
        <v/>
      </c>
      <c r="AF218" t="str">
        <f>IF(
    ISERROR(PERCENTAGES!AF218),
    "",
    IF(
        ISNUMBER(PERCENTAGES!AF218),
        IF(
            PERCENTAGES!AF218 &lt; 0.6,
            "NotKnown",
            "Known"
        ),
        PERCENTAGES!AF218
    )
)</f>
        <v>Known</v>
      </c>
      <c r="AG218" t="str">
        <f>IF(
    ISERROR(PERCENTAGES!AG218),
    "",
    IF(
        ISNUMBER(PERCENTAGES!AG218),
        IF(
            PERCENTAGES!AG218 &lt; 0.6,
            "NotKnown",
            "Known"
        ),
        PERCENTAGES!AG218
    )
)</f>
        <v>NotKnown</v>
      </c>
      <c r="AH218" t="str">
        <f>IF(
    ISERROR(PERCENTAGES!AH218),
    "",
    IF(
        ISNUMBER(PERCENTAGES!AH218),
        IF(
            PERCENTAGES!AH218 &lt; 0.6,
            "NotKnown",
            "Known"
        ),
        PERCENTAGES!AH218
    )
)</f>
        <v>Known</v>
      </c>
      <c r="AI218" t="str">
        <f>IF(
    ISERROR(PERCENTAGES!AI218),
    "",
    IF(
        ISNUMBER(PERCENTAGES!AI218),
        IF(
            PERCENTAGES!AI218 &lt; 0.6,
            "NotKnown",
            "Known"
        ),
        PERCENTAGES!AI218
    )
)</f>
        <v>Known</v>
      </c>
      <c r="AJ218" t="str">
        <f>IF(
    ISERROR(PERCENTAGES!AJ218),
    "",
    IF(
        ISNUMBER(PERCENTAGES!AJ218),
        IF(
            PERCENTAGES!AJ218 &lt; 0.6,
            "NotKnown",
            "Known"
        ),
        PERCENTAGES!AJ218
    )
)</f>
        <v/>
      </c>
      <c r="AK218" t="str">
        <f>IF(
    ISERROR(PERCENTAGES!AK218),
    "",
    IF(
        ISNUMBER(PERCENTAGES!AK218),
        IF(
            PERCENTAGES!AK218 &lt; 0.6,
            "NotKnown",
            "Known"
        ),
        PERCENTAGES!AK218
    )
)</f>
        <v>Known</v>
      </c>
      <c r="AL218" t="str">
        <f>IF(
    ISERROR(PERCENTAGES!AL218),
    "",
    IF(
        ISNUMBER(PERCENTAGES!AL218),
        IF(
            PERCENTAGES!AL218 &lt; 0.6,
            "NotKnown",
            "Known"
        ),
        PERCENTAGES!AL218
    )
)</f>
        <v>NotKnown</v>
      </c>
      <c r="AM218" t="str">
        <f>IF(
    ISERROR(PERCENTAGES!AM218),
    "",
    IF(
        ISNUMBER(PERCENTAGES!AM218),
        IF(
            PERCENTAGES!AM218 &lt; 0.6,
            "NotKnown",
            "Known"
        ),
        PERCENTAGES!AM218
    )
)</f>
        <v/>
      </c>
      <c r="AN218" t="str">
        <f>IF(
    ISERROR(PERCENTAGES!AN218),
    "",
    IF(
        ISNUMBER(PERCENTAGES!AN218),
        IF(
            PERCENTAGES!AN218 &lt; 0.6,
            "NotKnown",
            "Known"
        ),
        PERCENTAGES!AN218
    )
)</f>
        <v/>
      </c>
      <c r="AO218" t="str">
        <f>IF(
    ISERROR(PERCENTAGES!AO218),
    "",
    IF(
        ISNUMBER(PERCENTAGES!AO218),
        IF(
            PERCENTAGES!AO218 &lt; 0.6,
            "NotKnown",
            "Known"
        ),
        PERCENTAGES!AO218
    )
)</f>
        <v/>
      </c>
      <c r="AP218" t="str">
        <f>IF(
    ISERROR(PERCENTAGES!AP218),
    "",
    IF(
        ISNUMBER(PERCENTAGES!AP218),
        IF(
            PERCENTAGES!AP218 &lt; 0.6,
            "NotKnown",
            "Known"
        ),
        PERCENTAGES!AP218
    )
)</f>
        <v>Known</v>
      </c>
      <c r="AQ218" t="str">
        <f>IF(
    ISERROR(PERCENTAGES!AQ218),
    "",
    IF(
        ISNUMBER(PERCENTAGES!AQ218),
        IF(
            PERCENTAGES!AQ218 &lt; 0.6,
            "NotKnown",
            "Known"
        ),
        PERCENTAGES!AQ218
    )
)</f>
        <v/>
      </c>
      <c r="AR218" t="str">
        <f>IF(
    ISERROR(PERCENTAGES!AR218),
    "",
    IF(
        ISNUMBER(PERCENTAGES!AR218),
        IF(
            PERCENTAGES!AR218 &lt; 0.6,
            "NotKnown",
            "Known"
        ),
        PERCENTAGES!AR218
    )
)</f>
        <v>Known</v>
      </c>
      <c r="AS218" t="str">
        <f>IF(
    ISERROR(PERCENTAGES!AS218),
    "",
    IF(
        ISNUMBER(PERCENTAGES!AS218),
        IF(
            PERCENTAGES!AS218 &lt; 0.6,
            "NotKnown",
            "Known"
        ),
        PERCENTAGES!AS218
    )
)</f>
        <v>Known</v>
      </c>
      <c r="AT218" t="str">
        <f>IF(
    ISERROR(PERCENTAGES!AT218),
    "",
    IF(
        ISNUMBER(PERCENTAGES!AT218),
        IF(
            PERCENTAGES!AT218 &lt; 0.6,
            "NotKnown",
            "Known"
        ),
        PERCENTAGES!AT218
    )
)</f>
        <v>Known</v>
      </c>
    </row>
    <row r="219">
      <c r="A219" s="1" t="str">
        <f>IF(
    ISERROR(PERCENTAGES!A219),
    "",
    IF(
        ISNUMBER(PERCENTAGES!A219),
        IF(
            PERCENTAGES!A219 &lt; 0.6,
            "NotKnown",
            "Known"
        ),
        PERCENTAGES!A219
    )
)</f>
        <v>11B-21</v>
      </c>
      <c r="B219" t="str">
        <f>IF(
    ISERROR(PERCENTAGES!B219),
    "",
    IF(
        ISNUMBER(PERCENTAGES!B219),
        IF(
            PERCENTAGES!B219 &lt; 0.6,
            "NotKnown",
            "Known"
        ),
        PERCENTAGES!B219
    )
)</f>
        <v/>
      </c>
      <c r="C219" t="str">
        <f>IF(
    ISERROR(PERCENTAGES!C219),
    "",
    IF(
        ISNUMBER(PERCENTAGES!C219),
        IF(
            PERCENTAGES!C219 &lt; 0.6,
            "NotKnown",
            "Known"
        ),
        PERCENTAGES!C219
    )
)</f>
        <v>Known</v>
      </c>
      <c r="D219" t="str">
        <f>IF(
    ISERROR(PERCENTAGES!D219),
    "",
    IF(
        ISNUMBER(PERCENTAGES!D219),
        IF(
            PERCENTAGES!D219 &lt; 0.6,
            "NotKnown",
            "Known"
        ),
        PERCENTAGES!D219
    )
)</f>
        <v>NotKnown</v>
      </c>
      <c r="E219" t="str">
        <f>IF(
    ISERROR(PERCENTAGES!E219),
    "",
    IF(
        ISNUMBER(PERCENTAGES!E219),
        IF(
            PERCENTAGES!E219 &lt; 0.6,
            "NotKnown",
            "Known"
        ),
        PERCENTAGES!E219
    )
)</f>
        <v>NotKnown</v>
      </c>
      <c r="F219" t="str">
        <f>IF(
    ISERROR(PERCENTAGES!F219),
    "",
    IF(
        ISNUMBER(PERCENTAGES!F219),
        IF(
            PERCENTAGES!F219 &lt; 0.6,
            "NotKnown",
            "Known"
        ),
        PERCENTAGES!F219
    )
)</f>
        <v>Known</v>
      </c>
      <c r="G219" t="str">
        <f>IF(
    ISERROR(PERCENTAGES!G219),
    "",
    IF(
        ISNUMBER(PERCENTAGES!G219),
        IF(
            PERCENTAGES!G219 &lt; 0.6,
            "NotKnown",
            "Known"
        ),
        PERCENTAGES!G219
    )
)</f>
        <v>NotKnown</v>
      </c>
      <c r="H219" t="str">
        <f>IF(
    ISERROR(PERCENTAGES!H219),
    "",
    IF(
        ISNUMBER(PERCENTAGES!H219),
        IF(
            PERCENTAGES!H219 &lt; 0.6,
            "NotKnown",
            "Known"
        ),
        PERCENTAGES!H219
    )
)</f>
        <v>NotKnown</v>
      </c>
      <c r="I219" t="str">
        <f>IF(
    ISERROR(PERCENTAGES!I219),
    "",
    IF(
        ISNUMBER(PERCENTAGES!I219),
        IF(
            PERCENTAGES!I219 &lt; 0.6,
            "NotKnown",
            "Known"
        ),
        PERCENTAGES!I219
    )
)</f>
        <v>Known</v>
      </c>
      <c r="J219" t="str">
        <f>IF(
    ISERROR(PERCENTAGES!J219),
    "",
    IF(
        ISNUMBER(PERCENTAGES!J219),
        IF(
            PERCENTAGES!J219 &lt; 0.6,
            "NotKnown",
            "Known"
        ),
        PERCENTAGES!J219
    )
)</f>
        <v>NotKnown</v>
      </c>
      <c r="K219" t="str">
        <f>IF(
    ISERROR(PERCENTAGES!K219),
    "",
    IF(
        ISNUMBER(PERCENTAGES!K219),
        IF(
            PERCENTAGES!K219 &lt; 0.6,
            "NotKnown",
            "Known"
        ),
        PERCENTAGES!K219
    )
)</f>
        <v>Known</v>
      </c>
      <c r="L219" t="str">
        <f>IF(
    ISERROR(PERCENTAGES!L219),
    "",
    IF(
        ISNUMBER(PERCENTAGES!L219),
        IF(
            PERCENTAGES!L219 &lt; 0.6,
            "NotKnown",
            "Known"
        ),
        PERCENTAGES!L219
    )
)</f>
        <v>Known</v>
      </c>
      <c r="M219" t="str">
        <f>IF(
    ISERROR(PERCENTAGES!M219),
    "",
    IF(
        ISNUMBER(PERCENTAGES!M219),
        IF(
            PERCENTAGES!M219 &lt; 0.6,
            "NotKnown",
            "Known"
        ),
        PERCENTAGES!M219
    )
)</f>
        <v>NotKnown</v>
      </c>
      <c r="N219" t="str">
        <f>IF(
    ISERROR(PERCENTAGES!N219),
    "",
    IF(
        ISNUMBER(PERCENTAGES!N219),
        IF(
            PERCENTAGES!N219 &lt; 0.6,
            "NotKnown",
            "Known"
        ),
        PERCENTAGES!N219
    )
)</f>
        <v>NotKnown</v>
      </c>
      <c r="O219" t="str">
        <f>IF(
    ISERROR(PERCENTAGES!O219),
    "",
    IF(
        ISNUMBER(PERCENTAGES!O219),
        IF(
            PERCENTAGES!O219 &lt; 0.6,
            "NotKnown",
            "Known"
        ),
        PERCENTAGES!O219
    )
)</f>
        <v>NotKnown</v>
      </c>
      <c r="P219" t="str">
        <f>IF(
    ISERROR(PERCENTAGES!P219),
    "",
    IF(
        ISNUMBER(PERCENTAGES!P219),
        IF(
            PERCENTAGES!P219 &lt; 0.6,
            "NotKnown",
            "Known"
        ),
        PERCENTAGES!P219
    )
)</f>
        <v/>
      </c>
      <c r="Q219" t="str">
        <f>IF(
    ISERROR(PERCENTAGES!Q219),
    "",
    IF(
        ISNUMBER(PERCENTAGES!Q219),
        IF(
            PERCENTAGES!Q219 &lt; 0.6,
            "NotKnown",
            "Known"
        ),
        PERCENTAGES!Q219
    )
)</f>
        <v/>
      </c>
      <c r="R219" t="str">
        <f>IF(
    ISERROR(PERCENTAGES!R219),
    "",
    IF(
        ISNUMBER(PERCENTAGES!R219),
        IF(
            PERCENTAGES!R219 &lt; 0.6,
            "NotKnown",
            "Known"
        ),
        PERCENTAGES!R219
    )
)</f>
        <v>NotKnown</v>
      </c>
      <c r="S219" t="str">
        <f>IF(
    ISERROR(PERCENTAGES!S219),
    "",
    IF(
        ISNUMBER(PERCENTAGES!S219),
        IF(
            PERCENTAGES!S219 &lt; 0.6,
            "NotKnown",
            "Known"
        ),
        PERCENTAGES!S219
    )
)</f>
        <v>Known</v>
      </c>
      <c r="T219" t="str">
        <f>IF(
    ISERROR(PERCENTAGES!T219),
    "",
    IF(
        ISNUMBER(PERCENTAGES!T219),
        IF(
            PERCENTAGES!T219 &lt; 0.6,
            "NotKnown",
            "Known"
        ),
        PERCENTAGES!T219
    )
)</f>
        <v>Known</v>
      </c>
      <c r="U219" t="str">
        <f>IF(
    ISERROR(PERCENTAGES!U219),
    "",
    IF(
        ISNUMBER(PERCENTAGES!U219),
        IF(
            PERCENTAGES!U219 &lt; 0.6,
            "NotKnown",
            "Known"
        ),
        PERCENTAGES!U219
    )
)</f>
        <v>Known</v>
      </c>
      <c r="V219" t="str">
        <f>IF(
    ISERROR(PERCENTAGES!V219),
    "",
    IF(
        ISNUMBER(PERCENTAGES!V219),
        IF(
            PERCENTAGES!V219 &lt; 0.6,
            "NotKnown",
            "Known"
        ),
        PERCENTAGES!V219
    )
)</f>
        <v>NotKnown</v>
      </c>
      <c r="W219" t="str">
        <f>IF(
    ISERROR(PERCENTAGES!W219),
    "",
    IF(
        ISNUMBER(PERCENTAGES!W219),
        IF(
            PERCENTAGES!W219 &lt; 0.6,
            "NotKnown",
            "Known"
        ),
        PERCENTAGES!W219
    )
)</f>
        <v>Known</v>
      </c>
      <c r="X219" t="str">
        <f>IF(
    ISERROR(PERCENTAGES!X219),
    "",
    IF(
        ISNUMBER(PERCENTAGES!X219),
        IF(
            PERCENTAGES!X219 &lt; 0.6,
            "NotKnown",
            "Known"
        ),
        PERCENTAGES!X219
    )
)</f>
        <v>NotKnown</v>
      </c>
      <c r="Y219" t="str">
        <f>IF(
    ISERROR(PERCENTAGES!Y219),
    "",
    IF(
        ISNUMBER(PERCENTAGES!Y219),
        IF(
            PERCENTAGES!Y219 &lt; 0.6,
            "NotKnown",
            "Known"
        ),
        PERCENTAGES!Y219
    )
)</f>
        <v>NotKnown</v>
      </c>
      <c r="Z219" t="str">
        <f>IF(
    ISERROR(PERCENTAGES!Z219),
    "",
    IF(
        ISNUMBER(PERCENTAGES!Z219),
        IF(
            PERCENTAGES!Z219 &lt; 0.6,
            "NotKnown",
            "Known"
        ),
        PERCENTAGES!Z219
    )
)</f>
        <v>NotKnown</v>
      </c>
      <c r="AA219" t="str">
        <f>IF(
    ISERROR(PERCENTAGES!AA219),
    "",
    IF(
        ISNUMBER(PERCENTAGES!AA219),
        IF(
            PERCENTAGES!AA219 &lt; 0.6,
            "NotKnown",
            "Known"
        ),
        PERCENTAGES!AA219
    )
)</f>
        <v>NotKnown</v>
      </c>
      <c r="AB219" t="str">
        <f>IF(
    ISERROR(PERCENTAGES!AB219),
    "",
    IF(
        ISNUMBER(PERCENTAGES!AB219),
        IF(
            PERCENTAGES!AB219 &lt; 0.6,
            "NotKnown",
            "Known"
        ),
        PERCENTAGES!AB219
    )
)</f>
        <v>NotKnown</v>
      </c>
      <c r="AC219" t="str">
        <f>IF(
    ISERROR(PERCENTAGES!AC219),
    "",
    IF(
        ISNUMBER(PERCENTAGES!AC219),
        IF(
            PERCENTAGES!AC219 &lt; 0.6,
            "NotKnown",
            "Known"
        ),
        PERCENTAGES!AC219
    )
)</f>
        <v>Known</v>
      </c>
      <c r="AD219" t="str">
        <f>IF(
    ISERROR(PERCENTAGES!AD219),
    "",
    IF(
        ISNUMBER(PERCENTAGES!AD219),
        IF(
            PERCENTAGES!AD219 &lt; 0.6,
            "NotKnown",
            "Known"
        ),
        PERCENTAGES!AD219
    )
)</f>
        <v/>
      </c>
      <c r="AE219" t="str">
        <f>IF(
    ISERROR(PERCENTAGES!AE219),
    "",
    IF(
        ISNUMBER(PERCENTAGES!AE219),
        IF(
            PERCENTAGES!AE219 &lt; 0.6,
            "NotKnown",
            "Known"
        ),
        PERCENTAGES!AE219
    )
)</f>
        <v/>
      </c>
      <c r="AF219" t="str">
        <f>IF(
    ISERROR(PERCENTAGES!AF219),
    "",
    IF(
        ISNUMBER(PERCENTAGES!AF219),
        IF(
            PERCENTAGES!AF219 &lt; 0.6,
            "NotKnown",
            "Known"
        ),
        PERCENTAGES!AF219
    )
)</f>
        <v>Known</v>
      </c>
      <c r="AG219" t="str">
        <f>IF(
    ISERROR(PERCENTAGES!AG219),
    "",
    IF(
        ISNUMBER(PERCENTAGES!AG219),
        IF(
            PERCENTAGES!AG219 &lt; 0.6,
            "NotKnown",
            "Known"
        ),
        PERCENTAGES!AG219
    )
)</f>
        <v>NotKnown</v>
      </c>
      <c r="AH219" t="str">
        <f>IF(
    ISERROR(PERCENTAGES!AH219),
    "",
    IF(
        ISNUMBER(PERCENTAGES!AH219),
        IF(
            PERCENTAGES!AH219 &lt; 0.6,
            "NotKnown",
            "Known"
        ),
        PERCENTAGES!AH219
    )
)</f>
        <v>Known</v>
      </c>
      <c r="AI219" t="str">
        <f>IF(
    ISERROR(PERCENTAGES!AI219),
    "",
    IF(
        ISNUMBER(PERCENTAGES!AI219),
        IF(
            PERCENTAGES!AI219 &lt; 0.6,
            "NotKnown",
            "Known"
        ),
        PERCENTAGES!AI219
    )
)</f>
        <v>Known</v>
      </c>
      <c r="AJ219" t="str">
        <f>IF(
    ISERROR(PERCENTAGES!AJ219),
    "",
    IF(
        ISNUMBER(PERCENTAGES!AJ219),
        IF(
            PERCENTAGES!AJ219 &lt; 0.6,
            "NotKnown",
            "Known"
        ),
        PERCENTAGES!AJ219
    )
)</f>
        <v/>
      </c>
      <c r="AK219" t="str">
        <f>IF(
    ISERROR(PERCENTAGES!AK219),
    "",
    IF(
        ISNUMBER(PERCENTAGES!AK219),
        IF(
            PERCENTAGES!AK219 &lt; 0.6,
            "NotKnown",
            "Known"
        ),
        PERCENTAGES!AK219
    )
)</f>
        <v>Known</v>
      </c>
      <c r="AL219" t="str">
        <f>IF(
    ISERROR(PERCENTAGES!AL219),
    "",
    IF(
        ISNUMBER(PERCENTAGES!AL219),
        IF(
            PERCENTAGES!AL219 &lt; 0.6,
            "NotKnown",
            "Known"
        ),
        PERCENTAGES!AL219
    )
)</f>
        <v>NotKnown</v>
      </c>
      <c r="AM219" t="str">
        <f>IF(
    ISERROR(PERCENTAGES!AM219),
    "",
    IF(
        ISNUMBER(PERCENTAGES!AM219),
        IF(
            PERCENTAGES!AM219 &lt; 0.6,
            "NotKnown",
            "Known"
        ),
        PERCENTAGES!AM219
    )
)</f>
        <v/>
      </c>
      <c r="AN219" t="str">
        <f>IF(
    ISERROR(PERCENTAGES!AN219),
    "",
    IF(
        ISNUMBER(PERCENTAGES!AN219),
        IF(
            PERCENTAGES!AN219 &lt; 0.6,
            "NotKnown",
            "Known"
        ),
        PERCENTAGES!AN219
    )
)</f>
        <v/>
      </c>
      <c r="AO219" t="str">
        <f>IF(
    ISERROR(PERCENTAGES!AO219),
    "",
    IF(
        ISNUMBER(PERCENTAGES!AO219),
        IF(
            PERCENTAGES!AO219 &lt; 0.6,
            "NotKnown",
            "Known"
        ),
        PERCENTAGES!AO219
    )
)</f>
        <v/>
      </c>
      <c r="AP219" t="str">
        <f>IF(
    ISERROR(PERCENTAGES!AP219),
    "",
    IF(
        ISNUMBER(PERCENTAGES!AP219),
        IF(
            PERCENTAGES!AP219 &lt; 0.6,
            "NotKnown",
            "Known"
        ),
        PERCENTAGES!AP219
    )
)</f>
        <v>Known</v>
      </c>
      <c r="AQ219" t="str">
        <f>IF(
    ISERROR(PERCENTAGES!AQ219),
    "",
    IF(
        ISNUMBER(PERCENTAGES!AQ219),
        IF(
            PERCENTAGES!AQ219 &lt; 0.6,
            "NotKnown",
            "Known"
        ),
        PERCENTAGES!AQ219
    )
)</f>
        <v/>
      </c>
      <c r="AR219" t="str">
        <f>IF(
    ISERROR(PERCENTAGES!AR219),
    "",
    IF(
        ISNUMBER(PERCENTAGES!AR219),
        IF(
            PERCENTAGES!AR219 &lt; 0.6,
            "NotKnown",
            "Known"
        ),
        PERCENTAGES!AR219
    )
)</f>
        <v>Known</v>
      </c>
      <c r="AS219" t="str">
        <f>IF(
    ISERROR(PERCENTAGES!AS219),
    "",
    IF(
        ISNUMBER(PERCENTAGES!AS219),
        IF(
            PERCENTAGES!AS219 &lt; 0.6,
            "NotKnown",
            "Known"
        ),
        PERCENTAGES!AS219
    )
)</f>
        <v>Known</v>
      </c>
      <c r="AT219" t="str">
        <f>IF(
    ISERROR(PERCENTAGES!AT219),
    "",
    IF(
        ISNUMBER(PERCENTAGES!AT219),
        IF(
            PERCENTAGES!AT219 &lt; 0.6,
            "NotKnown",
            "Known"
        ),
        PERCENTAGES!AT219
    )
)</f>
        <v>NotKnown</v>
      </c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